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共有ドライブ\10_ロジスティクスチーム\04_展示会別\26_2026_01展\"/>
    </mc:Choice>
  </mc:AlternateContent>
  <xr:revisionPtr revIDLastSave="0" documentId="13_ncr:1_{2A5C59CE-DFFF-44A9-828E-658D41C0178C}" xr6:coauthVersionLast="47" xr6:coauthVersionMax="47" xr10:uidLastSave="{00000000-0000-0000-0000-000000000000}"/>
  <bookViews>
    <workbookView xWindow="8460" yWindow="-14040" windowWidth="19200" windowHeight="11175" tabRatio="855" xr2:uid="{C519B87B-F25E-4588-B462-F06C3F6D8D10}"/>
  </bookViews>
  <sheets>
    <sheet name="受注表表紙" sheetId="1" r:id="rId1"/>
    <sheet name="LD新作" sheetId="2" r:id="rId2"/>
    <sheet name="LD定番" sheetId="3" r:id="rId3"/>
    <sheet name="Baby新作" sheetId="4" r:id="rId4"/>
    <sheet name="Baby定番" sheetId="5" r:id="rId5"/>
    <sheet name="gents新作" sheetId="6" state="hidden" r:id="rId6"/>
    <sheet name="gents定番" sheetId="7" r:id="rId7"/>
    <sheet name="取込用" sheetId="8" state="hidden" r:id="rId8"/>
    <sheet name="きもの新作" sheetId="9" state="hidden" r:id="rId9"/>
    <sheet name="納期ACC" sheetId="10" state="hidden" r:id="rId10"/>
    <sheet name="受注EXCEL出力" sheetId="11" state="hidden" r:id="rId11"/>
    <sheet name="ロット" sheetId="12" state="hidden" r:id="rId12"/>
  </sheets>
  <definedNames>
    <definedName name="_xlnm._FilterDatabase" localSheetId="11" hidden="1">ロット!$A$1:$B$131</definedName>
    <definedName name="_xlnm._FilterDatabase" localSheetId="7" hidden="1">取込用!$A$1:$L$2376</definedName>
    <definedName name="_xlnm._FilterDatabase" localSheetId="10" hidden="1">受注EXCEL出力!$A$1:$N$2000</definedName>
    <definedName name="_xlnm._FilterDatabase" localSheetId="9" hidden="1">納期ACC!$A$1:$R$809</definedName>
    <definedName name="_xlnm.Print_Area" localSheetId="3">Baby新作!$A$1:$N$352</definedName>
    <definedName name="_xlnm.Print_Area" localSheetId="4">Baby定番!$A$1:$N$351</definedName>
    <definedName name="_xlnm.Print_Area" localSheetId="5">gents新作!$C$1:$N$352</definedName>
    <definedName name="_xlnm.Print_Area" localSheetId="6">gents定番!$C$1:$N$351</definedName>
    <definedName name="_xlnm.Print_Area" localSheetId="1">LD新作!$A$1:$N$352</definedName>
    <definedName name="_xlnm.Print_Area" localSheetId="2">LD定番!$B$1:$N$352</definedName>
    <definedName name="_xlnm.Print_Area" localSheetId="8">きもの新作!$A$1:$N$352</definedName>
    <definedName name="_xlnm.Print_Area" localSheetId="0">受注表表紙!$B$1:$N$30</definedName>
    <definedName name="_xlnm.Print_Titles" localSheetId="3">Baby新作!$1:$11</definedName>
    <definedName name="_xlnm.Print_Titles" localSheetId="4">Baby定番!$1:$11</definedName>
    <definedName name="_xlnm.Print_Titles" localSheetId="5">gents新作!$1:$11</definedName>
    <definedName name="_xlnm.Print_Titles" localSheetId="6">gents定番!$1:$11</definedName>
    <definedName name="_xlnm.Print_Titles" localSheetId="1">LD新作!$1:$11</definedName>
    <definedName name="_xlnm.Print_Titles" localSheetId="2">LD定番!$1:$11</definedName>
    <definedName name="_xlnm.Print_Titles" localSheetId="8">きもの新作!$1:$11</definedName>
    <definedName name="_xlnm.Print_Titles" localSheetId="0">受注表表紙!$1:$30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7" i="4" l="1"/>
  <c r="B98" i="4"/>
  <c r="B99" i="4"/>
  <c r="B100" i="4"/>
  <c r="N66" i="4"/>
  <c r="N67" i="4" s="1"/>
  <c r="N68" i="4" s="1"/>
  <c r="N69" i="4" s="1"/>
  <c r="N71" i="4"/>
  <c r="N72" i="4" s="1"/>
  <c r="N73" i="4" s="1"/>
  <c r="N74" i="4" s="1"/>
  <c r="N75" i="4" s="1"/>
  <c r="N76" i="4" s="1"/>
  <c r="N77" i="4" s="1"/>
  <c r="N78" i="4" s="1"/>
  <c r="N79" i="4" s="1"/>
  <c r="N80" i="4" s="1"/>
  <c r="N82" i="4"/>
  <c r="N83" i="4" s="1"/>
  <c r="N84" i="4" s="1"/>
  <c r="N85" i="4" s="1"/>
  <c r="N86" i="4" s="1"/>
  <c r="N87" i="4" s="1"/>
  <c r="N88" i="4" s="1"/>
  <c r="N90" i="4"/>
  <c r="N91" i="4"/>
  <c r="N92" i="4"/>
  <c r="N93" i="4" s="1"/>
  <c r="N94" i="4" s="1"/>
  <c r="N95" i="4" s="1"/>
  <c r="N96" i="4" s="1"/>
  <c r="N97" i="4" s="1"/>
  <c r="N98" i="4" s="1"/>
  <c r="N99" i="4" s="1"/>
  <c r="N100" i="4" s="1"/>
  <c r="B287" i="3"/>
  <c r="B284" i="3"/>
  <c r="B285" i="3"/>
  <c r="B286" i="3"/>
  <c r="N117" i="3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9" i="3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1" i="3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3" i="3"/>
  <c r="N154" i="3" s="1"/>
  <c r="N155" i="3" s="1"/>
  <c r="N156" i="3" s="1"/>
  <c r="N157" i="3" s="1"/>
  <c r="N158" i="3" s="1"/>
  <c r="N159" i="3" s="1"/>
  <c r="N161" i="3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6" i="3"/>
  <c r="N177" i="3" s="1"/>
  <c r="N178" i="3" s="1"/>
  <c r="N179" i="3" s="1"/>
  <c r="N180" i="3" s="1"/>
  <c r="N181" i="3" s="1"/>
  <c r="N182" i="3" s="1"/>
  <c r="N183" i="3" s="1"/>
  <c r="N184" i="3" s="1"/>
  <c r="N186" i="3"/>
  <c r="N187" i="3" s="1"/>
  <c r="N188" i="3" s="1"/>
  <c r="N190" i="3"/>
  <c r="N191" i="3" s="1"/>
  <c r="N192" i="3" s="1"/>
  <c r="N193" i="3" s="1"/>
  <c r="N194" i="3" s="1"/>
  <c r="N195" i="3" s="1"/>
  <c r="N196" i="3" s="1"/>
  <c r="N197" i="3" s="1"/>
  <c r="N198" i="3" s="1"/>
  <c r="N200" i="3"/>
  <c r="N201" i="3" s="1"/>
  <c r="N202" i="3" s="1"/>
  <c r="N203" i="3" s="1"/>
  <c r="N204" i="3" s="1"/>
  <c r="N206" i="3"/>
  <c r="N207" i="3" s="1"/>
  <c r="N208" i="3" s="1"/>
  <c r="N209" i="3" s="1"/>
  <c r="N210" i="3" s="1"/>
  <c r="N211" i="3" s="1"/>
  <c r="N212" i="3" s="1"/>
  <c r="N214" i="3"/>
  <c r="N215" i="3" s="1"/>
  <c r="N216" i="3" s="1"/>
  <c r="N217" i="3" s="1"/>
  <c r="N218" i="3" s="1"/>
  <c r="N219" i="3" s="1"/>
  <c r="N220" i="3" s="1"/>
  <c r="N222" i="3"/>
  <c r="N223" i="3" s="1"/>
  <c r="N224" i="3" s="1"/>
  <c r="N225" i="3" s="1"/>
  <c r="N226" i="3" s="1"/>
  <c r="N227" i="3" s="1"/>
  <c r="N228" i="3" s="1"/>
  <c r="N229" i="3" s="1"/>
  <c r="N230" i="3" s="1"/>
  <c r="N231" i="3" s="1"/>
  <c r="N232" i="3" s="1"/>
  <c r="N233" i="3" s="1"/>
  <c r="N234" i="3" s="1"/>
  <c r="N235" i="3" s="1"/>
  <c r="N236" i="3" s="1"/>
  <c r="N237" i="3" s="1"/>
  <c r="N238" i="3" s="1"/>
  <c r="N239" i="3" s="1"/>
  <c r="N241" i="3"/>
  <c r="N242" i="3" s="1"/>
  <c r="N243" i="3" s="1"/>
  <c r="N244" i="3" s="1"/>
  <c r="N245" i="3" s="1"/>
  <c r="N246" i="3" s="1"/>
  <c r="N247" i="3" s="1"/>
  <c r="N248" i="3" s="1"/>
  <c r="N249" i="3" s="1"/>
  <c r="N250" i="3" s="1"/>
  <c r="N252" i="3"/>
  <c r="N253" i="3" s="1"/>
  <c r="N254" i="3" s="1"/>
  <c r="N255" i="3" s="1"/>
  <c r="N256" i="3" s="1"/>
  <c r="N257" i="3" s="1"/>
  <c r="N258" i="3" s="1"/>
  <c r="N259" i="3" s="1"/>
  <c r="N260" i="3" s="1"/>
  <c r="N262" i="3"/>
  <c r="N263" i="3" s="1"/>
  <c r="N264" i="3" s="1"/>
  <c r="N265" i="3" s="1"/>
  <c r="N267" i="3"/>
  <c r="N268" i="3" s="1"/>
  <c r="N269" i="3" s="1"/>
  <c r="N270" i="3" s="1"/>
  <c r="N271" i="3" s="1"/>
  <c r="N272" i="3" s="1"/>
  <c r="N274" i="3"/>
  <c r="N275" i="3" s="1"/>
  <c r="N276" i="3" s="1"/>
  <c r="N277" i="3" s="1"/>
  <c r="N278" i="3" s="1"/>
  <c r="N279" i="3" s="1"/>
  <c r="N280" i="3" s="1"/>
  <c r="N282" i="3"/>
  <c r="N283" i="3"/>
  <c r="N284" i="3" s="1"/>
  <c r="N285" i="3" s="1"/>
  <c r="N286" i="3" s="1"/>
  <c r="N287" i="3" s="1"/>
  <c r="B281" i="3"/>
  <c r="B282" i="3"/>
  <c r="B283" i="3"/>
  <c r="N35" i="2"/>
  <c r="N36" i="2" s="1"/>
  <c r="N37" i="2" s="1"/>
  <c r="N38" i="2" s="1"/>
  <c r="N39" i="2" s="1"/>
  <c r="N46" i="2"/>
  <c r="N47" i="2" s="1"/>
  <c r="N48" i="2" s="1"/>
  <c r="N57" i="2"/>
  <c r="N58" i="2" s="1"/>
  <c r="N59" i="2" s="1"/>
  <c r="N60" i="2" s="1"/>
  <c r="N61" i="2" s="1"/>
  <c r="N62" i="2" s="1"/>
  <c r="N63" i="2" s="1"/>
  <c r="N64" i="2" s="1"/>
  <c r="N65" i="2" s="1"/>
  <c r="N67" i="2" s="1"/>
  <c r="N68" i="2" s="1"/>
  <c r="N69" i="2" s="1"/>
  <c r="N70" i="2" s="1"/>
  <c r="B72" i="2"/>
  <c r="C72" i="2" s="1"/>
  <c r="B73" i="2"/>
  <c r="B116" i="5"/>
  <c r="B117" i="5"/>
  <c r="B118" i="5"/>
  <c r="B119" i="5"/>
  <c r="B120" i="5"/>
  <c r="B108" i="5"/>
  <c r="B109" i="5"/>
  <c r="B110" i="5"/>
  <c r="B111" i="5"/>
  <c r="B112" i="5"/>
  <c r="B113" i="5"/>
  <c r="B114" i="5"/>
  <c r="B115" i="5"/>
  <c r="B87" i="4"/>
  <c r="B88" i="4"/>
  <c r="B89" i="4"/>
  <c r="B90" i="4"/>
  <c r="B91" i="4"/>
  <c r="B92" i="4"/>
  <c r="B93" i="4"/>
  <c r="B94" i="4"/>
  <c r="B95" i="4"/>
  <c r="B96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64" i="4"/>
  <c r="B65" i="4"/>
  <c r="B66" i="4"/>
  <c r="B67" i="4"/>
  <c r="B68" i="4"/>
  <c r="B69" i="4"/>
  <c r="B70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17" i="4"/>
  <c r="B18" i="4"/>
  <c r="B19" i="4"/>
  <c r="B20" i="4"/>
  <c r="B21" i="4"/>
  <c r="B22" i="4"/>
  <c r="B48" i="7"/>
  <c r="B49" i="7"/>
  <c r="B50" i="7"/>
  <c r="B66" i="2"/>
  <c r="B67" i="2"/>
  <c r="B68" i="2"/>
  <c r="B69" i="2"/>
  <c r="B70" i="2"/>
  <c r="B71" i="2"/>
  <c r="O2001" i="10"/>
  <c r="O2002" i="10"/>
  <c r="O2003" i="10"/>
  <c r="O2004" i="10"/>
  <c r="O2005" i="10"/>
  <c r="O2006" i="10"/>
  <c r="O2007" i="10"/>
  <c r="O2008" i="10"/>
  <c r="O2009" i="10"/>
  <c r="O2010" i="10"/>
  <c r="O2011" i="10"/>
  <c r="O2012" i="10"/>
  <c r="O2013" i="10"/>
  <c r="O2014" i="10"/>
  <c r="O2015" i="10"/>
  <c r="O2016" i="10"/>
  <c r="O2017" i="10"/>
  <c r="O2018" i="10"/>
  <c r="O2019" i="10"/>
  <c r="O2020" i="10"/>
  <c r="O2021" i="10"/>
  <c r="O2022" i="10"/>
  <c r="O2023" i="10"/>
  <c r="O2024" i="10"/>
  <c r="O2025" i="10"/>
  <c r="O2026" i="10"/>
  <c r="O2027" i="10"/>
  <c r="O2028" i="10"/>
  <c r="O2029" i="10"/>
  <c r="O2030" i="10"/>
  <c r="O2031" i="10"/>
  <c r="O2032" i="10"/>
  <c r="O2033" i="10"/>
  <c r="O2034" i="10"/>
  <c r="O2035" i="10"/>
  <c r="O2036" i="10"/>
  <c r="O2037" i="10"/>
  <c r="O2038" i="10"/>
  <c r="O2039" i="10"/>
  <c r="O2040" i="10"/>
  <c r="O2041" i="10"/>
  <c r="O2042" i="10"/>
  <c r="O2043" i="10"/>
  <c r="O2044" i="10"/>
  <c r="O2045" i="10"/>
  <c r="O2046" i="10"/>
  <c r="O2047" i="10"/>
  <c r="O2048" i="10"/>
  <c r="O2049" i="10"/>
  <c r="O2050" i="10"/>
  <c r="O2051" i="10"/>
  <c r="O2052" i="10"/>
  <c r="O2053" i="10"/>
  <c r="O2054" i="10"/>
  <c r="O2055" i="10"/>
  <c r="O2056" i="10"/>
  <c r="O2057" i="10"/>
  <c r="O2058" i="10"/>
  <c r="O2059" i="10"/>
  <c r="O2060" i="10"/>
  <c r="O2061" i="10"/>
  <c r="O2062" i="10"/>
  <c r="O2063" i="10"/>
  <c r="O2064" i="10"/>
  <c r="O2065" i="10"/>
  <c r="O2066" i="10"/>
  <c r="O2067" i="10"/>
  <c r="O2068" i="10"/>
  <c r="O2069" i="10"/>
  <c r="O2070" i="10"/>
  <c r="O2071" i="10"/>
  <c r="O2072" i="10"/>
  <c r="O2073" i="10"/>
  <c r="O2074" i="10"/>
  <c r="O2075" i="10"/>
  <c r="O2076" i="10"/>
  <c r="O2077" i="10"/>
  <c r="O2078" i="10"/>
  <c r="O2079" i="10"/>
  <c r="O2080" i="10"/>
  <c r="O2081" i="10"/>
  <c r="O2082" i="10"/>
  <c r="O2083" i="10"/>
  <c r="O2084" i="10"/>
  <c r="O2085" i="10"/>
  <c r="O2086" i="10"/>
  <c r="O2087" i="10"/>
  <c r="O2088" i="10"/>
  <c r="O2089" i="10"/>
  <c r="O2090" i="10"/>
  <c r="O2091" i="10"/>
  <c r="O2092" i="10"/>
  <c r="O2093" i="10"/>
  <c r="O2094" i="10"/>
  <c r="O2095" i="10"/>
  <c r="O2096" i="10"/>
  <c r="O2097" i="10"/>
  <c r="O2098" i="10"/>
  <c r="O2099" i="10"/>
  <c r="O2100" i="10"/>
  <c r="O2101" i="10"/>
  <c r="O2102" i="10"/>
  <c r="O2103" i="10"/>
  <c r="O2104" i="10"/>
  <c r="O2105" i="10"/>
  <c r="O2106" i="10"/>
  <c r="O2107" i="10"/>
  <c r="O2108" i="10"/>
  <c r="O2109" i="10"/>
  <c r="O2110" i="10"/>
  <c r="O2111" i="10"/>
  <c r="O2112" i="10"/>
  <c r="O2113" i="10"/>
  <c r="O2114" i="10"/>
  <c r="O2115" i="10"/>
  <c r="O2116" i="10"/>
  <c r="O2117" i="10"/>
  <c r="O2118" i="10"/>
  <c r="O2119" i="10"/>
  <c r="O2120" i="10"/>
  <c r="O2121" i="10"/>
  <c r="O2122" i="10"/>
  <c r="O2123" i="10"/>
  <c r="O2124" i="10"/>
  <c r="O2125" i="10"/>
  <c r="O2126" i="10"/>
  <c r="O2127" i="10"/>
  <c r="O2128" i="10"/>
  <c r="O2129" i="10"/>
  <c r="O2130" i="10"/>
  <c r="O2131" i="10"/>
  <c r="O2132" i="10"/>
  <c r="O2133" i="10"/>
  <c r="O2134" i="10"/>
  <c r="O2135" i="10"/>
  <c r="O2136" i="10"/>
  <c r="O2137" i="10"/>
  <c r="O2138" i="10"/>
  <c r="O2139" i="10"/>
  <c r="O2140" i="10"/>
  <c r="O2141" i="10"/>
  <c r="O2142" i="10"/>
  <c r="O2143" i="10"/>
  <c r="O2144" i="10"/>
  <c r="O2145" i="10"/>
  <c r="O2146" i="10"/>
  <c r="O2147" i="10"/>
  <c r="O2148" i="10"/>
  <c r="O2149" i="10"/>
  <c r="O2150" i="10"/>
  <c r="O2151" i="10"/>
  <c r="O2152" i="10"/>
  <c r="O2153" i="10"/>
  <c r="O2154" i="10"/>
  <c r="O2155" i="10"/>
  <c r="O2156" i="10"/>
  <c r="O2157" i="10"/>
  <c r="O2158" i="10"/>
  <c r="O2159" i="10"/>
  <c r="O2160" i="10"/>
  <c r="O2161" i="10"/>
  <c r="O2162" i="10"/>
  <c r="O2163" i="10"/>
  <c r="O2164" i="10"/>
  <c r="O2165" i="10"/>
  <c r="O2166" i="10"/>
  <c r="O2167" i="10"/>
  <c r="O2168" i="10"/>
  <c r="O2169" i="10"/>
  <c r="O2170" i="10"/>
  <c r="O2171" i="10"/>
  <c r="O2172" i="10"/>
  <c r="O2173" i="10"/>
  <c r="O2174" i="10"/>
  <c r="O2175" i="10"/>
  <c r="O2176" i="10"/>
  <c r="O2177" i="10"/>
  <c r="O2178" i="10"/>
  <c r="O2179" i="10"/>
  <c r="O2180" i="10"/>
  <c r="O2181" i="10"/>
  <c r="O2182" i="10"/>
  <c r="O2183" i="10"/>
  <c r="O2184" i="10"/>
  <c r="O2185" i="10"/>
  <c r="O2186" i="10"/>
  <c r="O2187" i="10"/>
  <c r="O2188" i="10"/>
  <c r="O2189" i="10"/>
  <c r="O2190" i="10"/>
  <c r="O2191" i="10"/>
  <c r="O2192" i="10"/>
  <c r="O2193" i="10"/>
  <c r="O2194" i="10"/>
  <c r="O2195" i="10"/>
  <c r="O2196" i="10"/>
  <c r="O2197" i="10"/>
  <c r="O2198" i="10"/>
  <c r="O2199" i="10"/>
  <c r="O2200" i="10"/>
  <c r="O2201" i="10"/>
  <c r="O2202" i="10"/>
  <c r="O2203" i="10"/>
  <c r="O2204" i="10"/>
  <c r="O2205" i="10"/>
  <c r="O2206" i="10"/>
  <c r="O2207" i="10"/>
  <c r="O2208" i="10"/>
  <c r="O2209" i="10"/>
  <c r="O2210" i="10"/>
  <c r="O2211" i="10"/>
  <c r="O2212" i="10"/>
  <c r="O2213" i="10"/>
  <c r="O2214" i="10"/>
  <c r="O2215" i="10"/>
  <c r="O2216" i="10"/>
  <c r="O2217" i="10"/>
  <c r="O2218" i="10"/>
  <c r="O2219" i="10"/>
  <c r="O2220" i="10"/>
  <c r="O2221" i="10"/>
  <c r="O2222" i="10"/>
  <c r="O2223" i="10"/>
  <c r="O2224" i="10"/>
  <c r="O2225" i="10"/>
  <c r="O2226" i="10"/>
  <c r="O2227" i="10"/>
  <c r="O2228" i="10"/>
  <c r="O2229" i="10"/>
  <c r="O2230" i="10"/>
  <c r="O2231" i="10"/>
  <c r="O2232" i="10"/>
  <c r="O2233" i="10"/>
  <c r="O2234" i="10"/>
  <c r="O2235" i="10"/>
  <c r="O2236" i="10"/>
  <c r="O2237" i="10"/>
  <c r="O2238" i="10"/>
  <c r="O2239" i="10"/>
  <c r="O2240" i="10"/>
  <c r="O2241" i="10"/>
  <c r="O2242" i="10"/>
  <c r="O2243" i="10"/>
  <c r="O2244" i="10"/>
  <c r="O2245" i="10"/>
  <c r="O2246" i="10"/>
  <c r="O2247" i="10"/>
  <c r="O2248" i="10"/>
  <c r="O2249" i="10"/>
  <c r="O2250" i="10"/>
  <c r="O2251" i="10"/>
  <c r="O2252" i="10"/>
  <c r="O2253" i="10"/>
  <c r="O2254" i="10"/>
  <c r="O2255" i="10"/>
  <c r="O2256" i="10"/>
  <c r="O2257" i="10"/>
  <c r="O2258" i="10"/>
  <c r="O2259" i="10"/>
  <c r="O2260" i="10"/>
  <c r="O2261" i="10"/>
  <c r="O2262" i="10"/>
  <c r="O2263" i="10"/>
  <c r="O2264" i="10"/>
  <c r="O2265" i="10"/>
  <c r="O2266" i="10"/>
  <c r="O2267" i="10"/>
  <c r="O2268" i="10"/>
  <c r="O2269" i="10"/>
  <c r="O2270" i="10"/>
  <c r="O2271" i="10"/>
  <c r="O2272" i="10"/>
  <c r="O2273" i="10"/>
  <c r="O2274" i="10"/>
  <c r="O2275" i="10"/>
  <c r="O2276" i="10"/>
  <c r="O2277" i="10"/>
  <c r="O2278" i="10"/>
  <c r="O2279" i="10"/>
  <c r="O2280" i="10"/>
  <c r="O2281" i="10"/>
  <c r="O2282" i="10"/>
  <c r="O2283" i="10"/>
  <c r="O2284" i="10"/>
  <c r="O2285" i="10"/>
  <c r="O2286" i="10"/>
  <c r="O2287" i="10"/>
  <c r="O2288" i="10"/>
  <c r="O2289" i="10"/>
  <c r="O2290" i="10"/>
  <c r="O2291" i="10"/>
  <c r="O2292" i="10"/>
  <c r="O2293" i="10"/>
  <c r="O2294" i="10"/>
  <c r="O2295" i="10"/>
  <c r="O2296" i="10"/>
  <c r="O2297" i="10"/>
  <c r="O2298" i="10"/>
  <c r="O2299" i="10"/>
  <c r="O2300" i="10"/>
  <c r="O2301" i="10"/>
  <c r="O2302" i="10"/>
  <c r="O2303" i="10"/>
  <c r="O2304" i="10"/>
  <c r="O2305" i="10"/>
  <c r="O2306" i="10"/>
  <c r="O2307" i="10"/>
  <c r="O2308" i="10"/>
  <c r="O2309" i="10"/>
  <c r="O2310" i="10"/>
  <c r="O2311" i="10"/>
  <c r="O2312" i="10"/>
  <c r="O2313" i="10"/>
  <c r="O2314" i="10"/>
  <c r="O2315" i="10"/>
  <c r="O2316" i="10"/>
  <c r="O2317" i="10"/>
  <c r="O2318" i="10"/>
  <c r="O2319" i="10"/>
  <c r="O2320" i="10"/>
  <c r="O2321" i="10"/>
  <c r="O2322" i="10"/>
  <c r="O2323" i="10"/>
  <c r="O2324" i="10"/>
  <c r="O2325" i="10"/>
  <c r="O2326" i="10"/>
  <c r="O2327" i="10"/>
  <c r="O2328" i="10"/>
  <c r="O2329" i="10"/>
  <c r="O2330" i="10"/>
  <c r="O2331" i="10"/>
  <c r="O2332" i="10"/>
  <c r="O2333" i="10"/>
  <c r="O2334" i="10"/>
  <c r="O2335" i="10"/>
  <c r="O2336" i="10"/>
  <c r="O2337" i="10"/>
  <c r="O2338" i="10"/>
  <c r="O2339" i="10"/>
  <c r="O2340" i="10"/>
  <c r="O2341" i="10"/>
  <c r="O2342" i="10"/>
  <c r="O2343" i="10"/>
  <c r="O2344" i="10"/>
  <c r="O2345" i="10"/>
  <c r="O2346" i="10"/>
  <c r="O2347" i="10"/>
  <c r="O2348" i="10"/>
  <c r="O2349" i="10"/>
  <c r="O2350" i="10"/>
  <c r="O2351" i="10"/>
  <c r="O2352" i="10"/>
  <c r="O2353" i="10"/>
  <c r="O2354" i="10"/>
  <c r="O2355" i="10"/>
  <c r="O2356" i="10"/>
  <c r="O2357" i="10"/>
  <c r="O2358" i="10"/>
  <c r="O2359" i="10"/>
  <c r="O2360" i="10"/>
  <c r="O2361" i="10"/>
  <c r="O2362" i="10"/>
  <c r="O2363" i="10"/>
  <c r="O2364" i="10"/>
  <c r="O2365" i="10"/>
  <c r="O2366" i="10"/>
  <c r="O2367" i="10"/>
  <c r="O2368" i="10"/>
  <c r="O2369" i="10"/>
  <c r="O2370" i="10"/>
  <c r="O2371" i="10"/>
  <c r="O2372" i="10"/>
  <c r="O2373" i="10"/>
  <c r="O2374" i="10"/>
  <c r="O2375" i="10"/>
  <c r="O2376" i="10"/>
  <c r="O2377" i="10"/>
  <c r="O2378" i="10"/>
  <c r="O2379" i="10"/>
  <c r="O2380" i="10"/>
  <c r="O2381" i="10"/>
  <c r="O2382" i="10"/>
  <c r="O2383" i="10"/>
  <c r="O2384" i="10"/>
  <c r="O2385" i="10"/>
  <c r="O2386" i="10"/>
  <c r="O2387" i="10"/>
  <c r="O2388" i="10"/>
  <c r="O2389" i="10"/>
  <c r="O2390" i="10"/>
  <c r="O2391" i="10"/>
  <c r="O2392" i="10"/>
  <c r="O2393" i="10"/>
  <c r="O2394" i="10"/>
  <c r="O2395" i="10"/>
  <c r="O2396" i="10"/>
  <c r="O2397" i="10"/>
  <c r="O2398" i="10"/>
  <c r="O2399" i="10"/>
  <c r="O2400" i="10"/>
  <c r="O2401" i="10"/>
  <c r="O2402" i="10"/>
  <c r="O2403" i="10"/>
  <c r="O2404" i="10"/>
  <c r="O2405" i="10"/>
  <c r="O2406" i="10"/>
  <c r="O2407" i="10"/>
  <c r="O2408" i="10"/>
  <c r="O2409" i="10"/>
  <c r="O2410" i="10"/>
  <c r="O2411" i="10"/>
  <c r="O2412" i="10"/>
  <c r="O2413" i="10"/>
  <c r="O2414" i="10"/>
  <c r="O2415" i="10"/>
  <c r="O2416" i="10"/>
  <c r="O2417" i="10"/>
  <c r="O2418" i="10"/>
  <c r="O2419" i="10"/>
  <c r="O2420" i="10"/>
  <c r="O2421" i="10"/>
  <c r="O2422" i="10"/>
  <c r="O2423" i="10"/>
  <c r="O2424" i="10"/>
  <c r="O2425" i="10"/>
  <c r="O2426" i="10"/>
  <c r="O2427" i="10"/>
  <c r="O2428" i="10"/>
  <c r="O2429" i="10"/>
  <c r="O2430" i="10"/>
  <c r="O2431" i="10"/>
  <c r="O2432" i="10"/>
  <c r="O2433" i="10"/>
  <c r="O2434" i="10"/>
  <c r="O2435" i="10"/>
  <c r="O2436" i="10"/>
  <c r="O2437" i="10"/>
  <c r="O2438" i="10"/>
  <c r="O2439" i="10"/>
  <c r="O2440" i="10"/>
  <c r="O2441" i="10"/>
  <c r="O2442" i="10"/>
  <c r="O2443" i="10"/>
  <c r="O2444" i="10"/>
  <c r="O2445" i="10"/>
  <c r="O2446" i="10"/>
  <c r="O2447" i="10"/>
  <c r="O2448" i="10"/>
  <c r="O2449" i="10"/>
  <c r="O2450" i="10"/>
  <c r="O2451" i="10"/>
  <c r="O2452" i="10"/>
  <c r="O2453" i="10"/>
  <c r="O2454" i="10"/>
  <c r="O2455" i="10"/>
  <c r="O2456" i="10"/>
  <c r="O2457" i="10"/>
  <c r="O2458" i="10"/>
  <c r="O2459" i="10"/>
  <c r="O2460" i="10"/>
  <c r="O2461" i="10"/>
  <c r="O2462" i="10"/>
  <c r="O2463" i="10"/>
  <c r="O2464" i="10"/>
  <c r="O2465" i="10"/>
  <c r="O2466" i="10"/>
  <c r="O2467" i="10"/>
  <c r="O2468" i="10"/>
  <c r="O2469" i="10"/>
  <c r="O2470" i="10"/>
  <c r="O2471" i="10"/>
  <c r="O2472" i="10"/>
  <c r="O2473" i="10"/>
  <c r="O2474" i="10"/>
  <c r="O2475" i="10"/>
  <c r="O2476" i="10"/>
  <c r="O2477" i="10"/>
  <c r="O2478" i="10"/>
  <c r="O2479" i="10"/>
  <c r="O2480" i="10"/>
  <c r="O2481" i="10"/>
  <c r="O2482" i="10"/>
  <c r="O2483" i="10"/>
  <c r="O2484" i="10"/>
  <c r="O2485" i="10"/>
  <c r="O2486" i="10"/>
  <c r="O2487" i="10"/>
  <c r="O2488" i="10"/>
  <c r="O2489" i="10"/>
  <c r="O2490" i="10"/>
  <c r="O2491" i="10"/>
  <c r="O2492" i="10"/>
  <c r="O2493" i="10"/>
  <c r="O2494" i="10"/>
  <c r="O2495" i="10"/>
  <c r="O2496" i="10"/>
  <c r="O2497" i="10"/>
  <c r="O2498" i="10"/>
  <c r="O2499" i="10"/>
  <c r="O2500" i="10"/>
  <c r="O2501" i="10"/>
  <c r="O2502" i="10"/>
  <c r="O2503" i="10"/>
  <c r="O2504" i="10"/>
  <c r="O2505" i="10"/>
  <c r="O2506" i="10"/>
  <c r="O2507" i="10"/>
  <c r="O2508" i="10"/>
  <c r="O2509" i="10"/>
  <c r="O2510" i="10"/>
  <c r="O2511" i="10"/>
  <c r="O2512" i="10"/>
  <c r="O2513" i="10"/>
  <c r="O2514" i="10"/>
  <c r="O2515" i="10"/>
  <c r="O2516" i="10"/>
  <c r="O2517" i="10"/>
  <c r="O2518" i="10"/>
  <c r="O2519" i="10"/>
  <c r="O2520" i="10"/>
  <c r="O2521" i="10"/>
  <c r="O2522" i="10"/>
  <c r="O2523" i="10"/>
  <c r="O2524" i="10"/>
  <c r="O2525" i="10"/>
  <c r="O2526" i="10"/>
  <c r="O2527" i="10"/>
  <c r="O2528" i="10"/>
  <c r="O2529" i="10"/>
  <c r="O2530" i="10"/>
  <c r="O2531" i="10"/>
  <c r="O2532" i="10"/>
  <c r="O2533" i="10"/>
  <c r="O2534" i="10"/>
  <c r="O2535" i="10"/>
  <c r="O2536" i="10"/>
  <c r="O2537" i="10"/>
  <c r="O2538" i="10"/>
  <c r="O2539" i="10"/>
  <c r="O2540" i="10"/>
  <c r="O2541" i="10"/>
  <c r="O2542" i="10"/>
  <c r="O2543" i="10"/>
  <c r="O2544" i="10"/>
  <c r="O2545" i="10"/>
  <c r="O2546" i="10"/>
  <c r="O2547" i="10"/>
  <c r="O2548" i="10"/>
  <c r="O2549" i="10"/>
  <c r="O2550" i="10"/>
  <c r="O2551" i="10"/>
  <c r="O2552" i="10"/>
  <c r="O2553" i="10"/>
  <c r="O2554" i="10"/>
  <c r="O2555" i="10"/>
  <c r="O2556" i="10"/>
  <c r="O2557" i="10"/>
  <c r="O2558" i="10"/>
  <c r="O2559" i="10"/>
  <c r="O2560" i="10"/>
  <c r="O2561" i="10"/>
  <c r="O2562" i="10"/>
  <c r="O2563" i="10"/>
  <c r="O2564" i="10"/>
  <c r="O2565" i="10"/>
  <c r="O2566" i="10"/>
  <c r="O2567" i="10"/>
  <c r="O2568" i="10"/>
  <c r="O2569" i="10"/>
  <c r="O2570" i="10"/>
  <c r="O2571" i="10"/>
  <c r="O2572" i="10"/>
  <c r="O2573" i="10"/>
  <c r="O2574" i="10"/>
  <c r="O2575" i="10"/>
  <c r="O2576" i="10"/>
  <c r="O2577" i="10"/>
  <c r="O2578" i="10"/>
  <c r="O2579" i="10"/>
  <c r="O2580" i="10"/>
  <c r="O2581" i="10"/>
  <c r="O2582" i="10"/>
  <c r="O2583" i="10"/>
  <c r="O2584" i="10"/>
  <c r="O2585" i="10"/>
  <c r="O2586" i="10"/>
  <c r="O2587" i="10"/>
  <c r="O2588" i="10"/>
  <c r="O2589" i="10"/>
  <c r="O2590" i="10"/>
  <c r="O2591" i="10"/>
  <c r="O2592" i="10"/>
  <c r="O2593" i="10"/>
  <c r="O2594" i="10"/>
  <c r="O2595" i="10"/>
  <c r="O2596" i="10"/>
  <c r="O2597" i="10"/>
  <c r="O2598" i="10"/>
  <c r="O2599" i="10"/>
  <c r="O2600" i="10"/>
  <c r="O2601" i="10"/>
  <c r="O2602" i="10"/>
  <c r="O2603" i="10"/>
  <c r="O2604" i="10"/>
  <c r="O2605" i="10"/>
  <c r="O2606" i="10"/>
  <c r="O2607" i="10"/>
  <c r="O2608" i="10"/>
  <c r="O2609" i="10"/>
  <c r="O2610" i="10"/>
  <c r="O2611" i="10"/>
  <c r="O2612" i="10"/>
  <c r="O2613" i="10"/>
  <c r="O2614" i="10"/>
  <c r="O2615" i="10"/>
  <c r="O2616" i="10"/>
  <c r="O2617" i="10"/>
  <c r="O2618" i="10"/>
  <c r="O2619" i="10"/>
  <c r="O2620" i="10"/>
  <c r="O2621" i="10"/>
  <c r="O2622" i="10"/>
  <c r="O2623" i="10"/>
  <c r="O2624" i="10"/>
  <c r="O2625" i="10"/>
  <c r="O2626" i="10"/>
  <c r="O2627" i="10"/>
  <c r="O2628" i="10"/>
  <c r="O2629" i="10"/>
  <c r="O2630" i="10"/>
  <c r="O2631" i="10"/>
  <c r="O2632" i="10"/>
  <c r="O2633" i="10"/>
  <c r="O2634" i="10"/>
  <c r="O2635" i="10"/>
  <c r="O2636" i="10"/>
  <c r="O2637" i="10"/>
  <c r="O2638" i="10"/>
  <c r="O2639" i="10"/>
  <c r="O2640" i="10"/>
  <c r="O2641" i="10"/>
  <c r="O2642" i="10"/>
  <c r="O2643" i="10"/>
  <c r="O2644" i="10"/>
  <c r="O2645" i="10"/>
  <c r="O2646" i="10"/>
  <c r="O2647" i="10"/>
  <c r="O2648" i="10"/>
  <c r="O2649" i="10"/>
  <c r="O2650" i="10"/>
  <c r="O2651" i="10"/>
  <c r="O2652" i="10"/>
  <c r="O2653" i="10"/>
  <c r="O2654" i="10"/>
  <c r="O2655" i="10"/>
  <c r="O2656" i="10"/>
  <c r="O2657" i="10"/>
  <c r="O2658" i="10"/>
  <c r="O2659" i="10"/>
  <c r="O2660" i="10"/>
  <c r="O2661" i="10"/>
  <c r="O2662" i="10"/>
  <c r="O2663" i="10"/>
  <c r="O2664" i="10"/>
  <c r="O2665" i="10"/>
  <c r="O2666" i="10"/>
  <c r="O2667" i="10"/>
  <c r="O2668" i="10"/>
  <c r="O2669" i="10"/>
  <c r="O2670" i="10"/>
  <c r="O2671" i="10"/>
  <c r="O2672" i="10"/>
  <c r="O2673" i="10"/>
  <c r="O2674" i="10"/>
  <c r="O2675" i="10"/>
  <c r="O2676" i="10"/>
  <c r="O2677" i="10"/>
  <c r="O2678" i="10"/>
  <c r="O2679" i="10"/>
  <c r="O2680" i="10"/>
  <c r="O2681" i="10"/>
  <c r="O2682" i="10"/>
  <c r="O2683" i="10"/>
  <c r="O2684" i="10"/>
  <c r="O2685" i="10"/>
  <c r="O2686" i="10"/>
  <c r="O2687" i="10"/>
  <c r="O2688" i="10"/>
  <c r="O2689" i="10"/>
  <c r="O2690" i="10"/>
  <c r="O2691" i="10"/>
  <c r="O2692" i="10"/>
  <c r="O2693" i="10"/>
  <c r="O2694" i="10"/>
  <c r="O2695" i="10"/>
  <c r="O2696" i="10"/>
  <c r="O2697" i="10"/>
  <c r="O2698" i="10"/>
  <c r="O2699" i="10"/>
  <c r="O2700" i="10"/>
  <c r="O2701" i="10"/>
  <c r="O2702" i="10"/>
  <c r="O2703" i="10"/>
  <c r="O2704" i="10"/>
  <c r="O2705" i="10"/>
  <c r="O2706" i="10"/>
  <c r="O2707" i="10"/>
  <c r="O2708" i="10"/>
  <c r="O2709" i="10"/>
  <c r="O2710" i="10"/>
  <c r="O2711" i="10"/>
  <c r="O2712" i="10"/>
  <c r="O2713" i="10"/>
  <c r="O2714" i="10"/>
  <c r="O2715" i="10"/>
  <c r="O2716" i="10"/>
  <c r="O2717" i="10"/>
  <c r="O2718" i="10"/>
  <c r="O2719" i="10"/>
  <c r="O2720" i="10"/>
  <c r="O2721" i="10"/>
  <c r="O2722" i="10"/>
  <c r="O2723" i="10"/>
  <c r="O2724" i="10"/>
  <c r="O2725" i="10"/>
  <c r="O2726" i="10"/>
  <c r="O2727" i="10"/>
  <c r="O2728" i="10"/>
  <c r="O2729" i="10"/>
  <c r="O2730" i="10"/>
  <c r="O2731" i="10"/>
  <c r="O2732" i="10"/>
  <c r="O2733" i="10"/>
  <c r="O2734" i="10"/>
  <c r="O2735" i="10"/>
  <c r="O2736" i="10"/>
  <c r="O2737" i="10"/>
  <c r="O2738" i="10"/>
  <c r="O2739" i="10"/>
  <c r="O2740" i="10"/>
  <c r="O2741" i="10"/>
  <c r="O2742" i="10"/>
  <c r="O2743" i="10"/>
  <c r="O2744" i="10"/>
  <c r="O2745" i="10"/>
  <c r="O2746" i="10"/>
  <c r="O2747" i="10"/>
  <c r="O2748" i="10"/>
  <c r="O2749" i="10"/>
  <c r="O2750" i="10"/>
  <c r="O2751" i="10"/>
  <c r="O2752" i="10"/>
  <c r="O2753" i="10"/>
  <c r="O2754" i="10"/>
  <c r="O2755" i="10"/>
  <c r="O2756" i="10"/>
  <c r="O2757" i="10"/>
  <c r="O2758" i="10"/>
  <c r="O2759" i="10"/>
  <c r="O2760" i="10"/>
  <c r="O2761" i="10"/>
  <c r="O2762" i="10"/>
  <c r="O2763" i="10"/>
  <c r="O2764" i="10"/>
  <c r="O2765" i="10"/>
  <c r="O2766" i="10"/>
  <c r="O2767" i="10"/>
  <c r="O2768" i="10"/>
  <c r="O2769" i="10"/>
  <c r="O2770" i="10"/>
  <c r="O2771" i="10"/>
  <c r="O2772" i="10"/>
  <c r="O2773" i="10"/>
  <c r="O2774" i="10"/>
  <c r="O2775" i="10"/>
  <c r="O2776" i="10"/>
  <c r="O2777" i="10"/>
  <c r="O2778" i="10"/>
  <c r="O2779" i="10"/>
  <c r="O2780" i="10"/>
  <c r="O2781" i="10"/>
  <c r="O2782" i="10"/>
  <c r="O2783" i="10"/>
  <c r="O2784" i="10"/>
  <c r="O2785" i="10"/>
  <c r="O2786" i="10"/>
  <c r="O2787" i="10"/>
  <c r="O2788" i="10"/>
  <c r="O2789" i="10"/>
  <c r="O2790" i="10"/>
  <c r="O2791" i="10"/>
  <c r="O2792" i="10"/>
  <c r="O2793" i="10"/>
  <c r="O2794" i="10"/>
  <c r="O2795" i="10"/>
  <c r="O2796" i="10"/>
  <c r="O2797" i="10"/>
  <c r="O2798" i="10"/>
  <c r="O2799" i="10"/>
  <c r="O2800" i="10"/>
  <c r="O2801" i="10"/>
  <c r="O2802" i="10"/>
  <c r="O2803" i="10"/>
  <c r="O2804" i="10"/>
  <c r="O2805" i="10"/>
  <c r="O2806" i="10"/>
  <c r="O2807" i="10"/>
  <c r="O2808" i="10"/>
  <c r="O2809" i="10"/>
  <c r="O2810" i="10"/>
  <c r="O2811" i="10"/>
  <c r="O2812" i="10"/>
  <c r="O2813" i="10"/>
  <c r="O2814" i="10"/>
  <c r="O2815" i="10"/>
  <c r="O2816" i="10"/>
  <c r="O2817" i="10"/>
  <c r="O2818" i="10"/>
  <c r="O2819" i="10"/>
  <c r="O2820" i="10"/>
  <c r="O2821" i="10"/>
  <c r="O2822" i="10"/>
  <c r="O2823" i="10"/>
  <c r="O2824" i="10"/>
  <c r="O2825" i="10"/>
  <c r="O2826" i="10"/>
  <c r="O2827" i="10"/>
  <c r="O2828" i="10"/>
  <c r="O2829" i="10"/>
  <c r="O2830" i="10"/>
  <c r="O2831" i="10"/>
  <c r="O2832" i="10"/>
  <c r="O2833" i="10"/>
  <c r="O2834" i="10"/>
  <c r="O2835" i="10"/>
  <c r="O2836" i="10"/>
  <c r="O2837" i="10"/>
  <c r="O2838" i="10"/>
  <c r="O2839" i="10"/>
  <c r="O2840" i="10"/>
  <c r="O2841" i="10"/>
  <c r="O2842" i="10"/>
  <c r="O2843" i="10"/>
  <c r="O2844" i="10"/>
  <c r="O2845" i="10"/>
  <c r="O2846" i="10"/>
  <c r="O2847" i="10"/>
  <c r="O2848" i="10"/>
  <c r="O2849" i="10"/>
  <c r="O2850" i="10"/>
  <c r="O2851" i="10"/>
  <c r="O2852" i="10"/>
  <c r="O2853" i="10"/>
  <c r="O2854" i="10"/>
  <c r="O2855" i="10"/>
  <c r="O2856" i="10"/>
  <c r="O2857" i="10"/>
  <c r="O2858" i="10"/>
  <c r="O2859" i="10"/>
  <c r="O2860" i="10"/>
  <c r="O2861" i="10"/>
  <c r="O2862" i="10"/>
  <c r="O2863" i="10"/>
  <c r="O2864" i="10"/>
  <c r="O2865" i="10"/>
  <c r="O2866" i="10"/>
  <c r="O2867" i="10"/>
  <c r="O2868" i="10"/>
  <c r="O2869" i="10"/>
  <c r="O2870" i="10"/>
  <c r="O2871" i="10"/>
  <c r="O2872" i="10"/>
  <c r="O2873" i="10"/>
  <c r="O2874" i="10"/>
  <c r="O2875" i="10"/>
  <c r="O2876" i="10"/>
  <c r="O2877" i="10"/>
  <c r="O2878" i="10"/>
  <c r="O2879" i="10"/>
  <c r="O2880" i="10"/>
  <c r="O2881" i="10"/>
  <c r="O2882" i="10"/>
  <c r="O2883" i="10"/>
  <c r="O2884" i="10"/>
  <c r="O2885" i="10"/>
  <c r="O2886" i="10"/>
  <c r="O2887" i="10"/>
  <c r="O2888" i="10"/>
  <c r="O2889" i="10"/>
  <c r="O2890" i="10"/>
  <c r="O2891" i="10"/>
  <c r="O2892" i="10"/>
  <c r="O2893" i="10"/>
  <c r="O2894" i="10"/>
  <c r="O2895" i="10"/>
  <c r="O2896" i="10"/>
  <c r="O2897" i="10"/>
  <c r="O2898" i="10"/>
  <c r="O2899" i="10"/>
  <c r="O2900" i="10"/>
  <c r="O2901" i="10"/>
  <c r="O2902" i="10"/>
  <c r="O2903" i="10"/>
  <c r="O2904" i="10"/>
  <c r="O2905" i="10"/>
  <c r="O2906" i="10"/>
  <c r="O2907" i="10"/>
  <c r="O2908" i="10"/>
  <c r="O2909" i="10"/>
  <c r="O2910" i="10"/>
  <c r="O2911" i="10"/>
  <c r="O2912" i="10"/>
  <c r="O2913" i="10"/>
  <c r="O2914" i="10"/>
  <c r="O2915" i="10"/>
  <c r="O2916" i="10"/>
  <c r="O2917" i="10"/>
  <c r="O2918" i="10"/>
  <c r="O2919" i="10"/>
  <c r="O2920" i="10"/>
  <c r="O2921" i="10"/>
  <c r="O2922" i="10"/>
  <c r="O2923" i="10"/>
  <c r="O2924" i="10"/>
  <c r="O2925" i="10"/>
  <c r="O2926" i="10"/>
  <c r="O2927" i="10"/>
  <c r="O2928" i="10"/>
  <c r="O2929" i="10"/>
  <c r="O2930" i="10"/>
  <c r="O2931" i="10"/>
  <c r="O2932" i="10"/>
  <c r="O2933" i="10"/>
  <c r="O2934" i="10"/>
  <c r="O2935" i="10"/>
  <c r="O2936" i="10"/>
  <c r="O2937" i="10"/>
  <c r="O2938" i="10"/>
  <c r="O2939" i="10"/>
  <c r="O2940" i="10"/>
  <c r="O2941" i="10"/>
  <c r="O2942" i="10"/>
  <c r="O2943" i="10"/>
  <c r="O2944" i="10"/>
  <c r="O2945" i="10"/>
  <c r="O2946" i="10"/>
  <c r="O2947" i="10"/>
  <c r="O2948" i="10"/>
  <c r="O2949" i="10"/>
  <c r="O2950" i="10"/>
  <c r="O2951" i="10"/>
  <c r="O2952" i="10"/>
  <c r="O2953" i="10"/>
  <c r="O2954" i="10"/>
  <c r="O2955" i="10"/>
  <c r="O2956" i="10"/>
  <c r="O2957" i="10"/>
  <c r="O2958" i="10"/>
  <c r="O2959" i="10"/>
  <c r="O2960" i="10"/>
  <c r="O2961" i="10"/>
  <c r="O2962" i="10"/>
  <c r="O2963" i="10"/>
  <c r="O2964" i="10"/>
  <c r="O2965" i="10"/>
  <c r="O2966" i="10"/>
  <c r="O2967" i="10"/>
  <c r="O2968" i="10"/>
  <c r="O2969" i="10"/>
  <c r="O2970" i="10"/>
  <c r="O2971" i="10"/>
  <c r="O2972" i="10"/>
  <c r="O2973" i="10"/>
  <c r="O2974" i="10"/>
  <c r="O2975" i="10"/>
  <c r="O2976" i="10"/>
  <c r="O2977" i="10"/>
  <c r="O2978" i="10"/>
  <c r="O2979" i="10"/>
  <c r="O2980" i="10"/>
  <c r="O2981" i="10"/>
  <c r="O2982" i="10"/>
  <c r="O2983" i="10"/>
  <c r="O2984" i="10"/>
  <c r="O2985" i="10"/>
  <c r="O2986" i="10"/>
  <c r="O2987" i="10"/>
  <c r="O2988" i="10"/>
  <c r="O2989" i="10"/>
  <c r="O2990" i="10"/>
  <c r="O2991" i="10"/>
  <c r="O2992" i="10"/>
  <c r="O2993" i="10"/>
  <c r="O2994" i="10"/>
  <c r="O2995" i="10"/>
  <c r="O2996" i="10"/>
  <c r="O2997" i="10"/>
  <c r="O2998" i="10"/>
  <c r="O2999" i="10"/>
  <c r="O3000" i="10"/>
  <c r="O3001" i="10"/>
  <c r="O3002" i="10"/>
  <c r="O3003" i="10"/>
  <c r="O3004" i="10"/>
  <c r="O3005" i="10"/>
  <c r="O3006" i="10"/>
  <c r="O3007" i="10"/>
  <c r="O3008" i="10"/>
  <c r="O3009" i="10"/>
  <c r="O3010" i="10"/>
  <c r="O3011" i="10"/>
  <c r="O3012" i="10"/>
  <c r="O3013" i="10"/>
  <c r="O3014" i="10"/>
  <c r="O3015" i="10"/>
  <c r="O3016" i="10"/>
  <c r="O3017" i="10"/>
  <c r="O3018" i="10"/>
  <c r="O3019" i="10"/>
  <c r="O3020" i="10"/>
  <c r="O3021" i="10"/>
  <c r="O3022" i="10"/>
  <c r="O3023" i="10"/>
  <c r="O3024" i="10"/>
  <c r="O3025" i="10"/>
  <c r="O3026" i="10"/>
  <c r="O3027" i="10"/>
  <c r="O3028" i="10"/>
  <c r="O3029" i="10"/>
  <c r="O3030" i="10"/>
  <c r="O3031" i="10"/>
  <c r="O3032" i="10"/>
  <c r="O3033" i="10"/>
  <c r="O3034" i="10"/>
  <c r="O3035" i="10"/>
  <c r="O3036" i="10"/>
  <c r="O3037" i="10"/>
  <c r="O3038" i="10"/>
  <c r="O3039" i="10"/>
  <c r="O3040" i="10"/>
  <c r="O3041" i="10"/>
  <c r="O3042" i="10"/>
  <c r="O3043" i="10"/>
  <c r="O3044" i="10"/>
  <c r="O3045" i="10"/>
  <c r="O3046" i="10"/>
  <c r="O3047" i="10"/>
  <c r="O3048" i="10"/>
  <c r="O3049" i="10"/>
  <c r="O3050" i="10"/>
  <c r="O3051" i="10"/>
  <c r="O3052" i="10"/>
  <c r="O3053" i="10"/>
  <c r="O3054" i="10"/>
  <c r="O3055" i="10"/>
  <c r="O3056" i="10"/>
  <c r="O3057" i="10"/>
  <c r="O3058" i="10"/>
  <c r="O3059" i="10"/>
  <c r="O3060" i="10"/>
  <c r="O3061" i="10"/>
  <c r="O3062" i="10"/>
  <c r="O3063" i="10"/>
  <c r="O3064" i="10"/>
  <c r="O3065" i="10"/>
  <c r="O3066" i="10"/>
  <c r="O3067" i="10"/>
  <c r="O3068" i="10"/>
  <c r="O3069" i="10"/>
  <c r="O3070" i="10"/>
  <c r="O3071" i="10"/>
  <c r="O3072" i="10"/>
  <c r="O3073" i="10"/>
  <c r="O3074" i="10"/>
  <c r="O3075" i="10"/>
  <c r="O3076" i="10"/>
  <c r="O3077" i="10"/>
  <c r="O3078" i="10"/>
  <c r="O3079" i="10"/>
  <c r="O3080" i="10"/>
  <c r="O3081" i="10"/>
  <c r="O3082" i="10"/>
  <c r="O3083" i="10"/>
  <c r="O3084" i="10"/>
  <c r="O3085" i="10"/>
  <c r="O3086" i="10"/>
  <c r="O3087" i="10"/>
  <c r="O3088" i="10"/>
  <c r="O3089" i="10"/>
  <c r="O3090" i="10"/>
  <c r="O3091" i="10"/>
  <c r="O3092" i="10"/>
  <c r="O3093" i="10"/>
  <c r="O3094" i="10"/>
  <c r="O3095" i="10"/>
  <c r="O3096" i="10"/>
  <c r="O3097" i="10"/>
  <c r="O3098" i="10"/>
  <c r="O3099" i="10"/>
  <c r="O3100" i="10"/>
  <c r="O3101" i="10"/>
  <c r="O3102" i="10"/>
  <c r="O3103" i="10"/>
  <c r="O3104" i="10"/>
  <c r="O3105" i="10"/>
  <c r="O3106" i="10"/>
  <c r="O3107" i="10"/>
  <c r="O3108" i="10"/>
  <c r="O3109" i="10"/>
  <c r="O3110" i="10"/>
  <c r="O3111" i="10"/>
  <c r="O3112" i="10"/>
  <c r="O3113" i="10"/>
  <c r="O3114" i="10"/>
  <c r="O3115" i="10"/>
  <c r="O3116" i="10"/>
  <c r="O3117" i="10"/>
  <c r="O3118" i="10"/>
  <c r="O3119" i="10"/>
  <c r="O3120" i="10"/>
  <c r="O3121" i="10"/>
  <c r="O3122" i="10"/>
  <c r="O3123" i="10"/>
  <c r="O3124" i="10"/>
  <c r="O3125" i="10"/>
  <c r="O3126" i="10"/>
  <c r="O3127" i="10"/>
  <c r="O3128" i="10"/>
  <c r="O3129" i="10"/>
  <c r="O3130" i="10"/>
  <c r="O3131" i="10"/>
  <c r="O3132" i="10"/>
  <c r="O3133" i="10"/>
  <c r="O3134" i="10"/>
  <c r="O3135" i="10"/>
  <c r="O3136" i="10"/>
  <c r="O3137" i="10"/>
  <c r="O3138" i="10"/>
  <c r="O3139" i="10"/>
  <c r="O3140" i="10"/>
  <c r="O3141" i="10"/>
  <c r="O3142" i="10"/>
  <c r="O3143" i="10"/>
  <c r="O3144" i="10"/>
  <c r="O3145" i="10"/>
  <c r="O3146" i="10"/>
  <c r="O3147" i="10"/>
  <c r="O3148" i="10"/>
  <c r="O3149" i="10"/>
  <c r="O3150" i="10"/>
  <c r="O3151" i="10"/>
  <c r="O3152" i="10"/>
  <c r="O3153" i="10"/>
  <c r="O3154" i="10"/>
  <c r="O3155" i="10"/>
  <c r="O3156" i="10"/>
  <c r="O3157" i="10"/>
  <c r="O3158" i="10"/>
  <c r="O3159" i="10"/>
  <c r="O3160" i="10"/>
  <c r="O3161" i="10"/>
  <c r="O3162" i="10"/>
  <c r="O3163" i="10"/>
  <c r="O3164" i="10"/>
  <c r="O3165" i="10"/>
  <c r="O3166" i="10"/>
  <c r="O3167" i="10"/>
  <c r="O3168" i="10"/>
  <c r="O3169" i="10"/>
  <c r="O3170" i="10"/>
  <c r="O3171" i="10"/>
  <c r="O3172" i="10"/>
  <c r="O3173" i="10"/>
  <c r="O3174" i="10"/>
  <c r="O3175" i="10"/>
  <c r="O3176" i="10"/>
  <c r="O3177" i="10"/>
  <c r="O3178" i="10"/>
  <c r="O3179" i="10"/>
  <c r="O3180" i="10"/>
  <c r="O3181" i="10"/>
  <c r="O3182" i="10"/>
  <c r="O3183" i="10"/>
  <c r="O3184" i="10"/>
  <c r="O3185" i="10"/>
  <c r="O3186" i="10"/>
  <c r="O3187" i="10"/>
  <c r="O3188" i="10"/>
  <c r="O3189" i="10"/>
  <c r="O3190" i="10"/>
  <c r="O3191" i="10"/>
  <c r="O3192" i="10"/>
  <c r="O3193" i="10"/>
  <c r="O3194" i="10"/>
  <c r="O3195" i="10"/>
  <c r="O3196" i="10"/>
  <c r="O3197" i="10"/>
  <c r="O3198" i="10"/>
  <c r="O3199" i="10"/>
  <c r="O3200" i="10"/>
  <c r="O3201" i="10"/>
  <c r="O3202" i="10"/>
  <c r="O3203" i="10"/>
  <c r="O3204" i="10"/>
  <c r="O3205" i="10"/>
  <c r="O3206" i="10"/>
  <c r="O3207" i="10"/>
  <c r="O3208" i="10"/>
  <c r="O3209" i="10"/>
  <c r="O3210" i="10"/>
  <c r="O3211" i="10"/>
  <c r="O3212" i="10"/>
  <c r="O3213" i="10"/>
  <c r="O3214" i="10"/>
  <c r="O3215" i="10"/>
  <c r="O3216" i="10"/>
  <c r="O3217" i="10"/>
  <c r="O3218" i="10"/>
  <c r="O3219" i="10"/>
  <c r="O3220" i="10"/>
  <c r="O3221" i="10"/>
  <c r="O3222" i="10"/>
  <c r="O3223" i="10"/>
  <c r="O3224" i="10"/>
  <c r="O3225" i="10"/>
  <c r="O3226" i="10"/>
  <c r="O3227" i="10"/>
  <c r="O3228" i="10"/>
  <c r="O3229" i="10"/>
  <c r="O3230" i="10"/>
  <c r="O3231" i="10"/>
  <c r="O3232" i="10"/>
  <c r="O3233" i="10"/>
  <c r="O3234" i="10"/>
  <c r="O3235" i="10"/>
  <c r="O3236" i="10"/>
  <c r="O3237" i="10"/>
  <c r="O3238" i="10"/>
  <c r="O3239" i="10"/>
  <c r="O3240" i="10"/>
  <c r="O3241" i="10"/>
  <c r="O3242" i="10"/>
  <c r="O3243" i="10"/>
  <c r="O3244" i="10"/>
  <c r="O3245" i="10"/>
  <c r="O3246" i="10"/>
  <c r="O3247" i="10"/>
  <c r="O3248" i="10"/>
  <c r="O3249" i="10"/>
  <c r="O3250" i="10"/>
  <c r="O3251" i="10"/>
  <c r="O3252" i="10"/>
  <c r="O3253" i="10"/>
  <c r="O3254" i="10"/>
  <c r="O3255" i="10"/>
  <c r="O3256" i="10"/>
  <c r="O3257" i="10"/>
  <c r="O3258" i="10"/>
  <c r="O3259" i="10"/>
  <c r="O3260" i="10"/>
  <c r="O3261" i="10"/>
  <c r="O3262" i="10"/>
  <c r="O3263" i="10"/>
  <c r="O3264" i="10"/>
  <c r="O3265" i="10"/>
  <c r="O3266" i="10"/>
  <c r="O3267" i="10"/>
  <c r="O3268" i="10"/>
  <c r="O3269" i="10"/>
  <c r="O3270" i="10"/>
  <c r="O3271" i="10"/>
  <c r="O3272" i="10"/>
  <c r="O3273" i="10"/>
  <c r="O3274" i="10"/>
  <c r="O3275" i="10"/>
  <c r="O3276" i="10"/>
  <c r="O3277" i="10"/>
  <c r="O3278" i="10"/>
  <c r="O3279" i="10"/>
  <c r="O3280" i="10"/>
  <c r="O3281" i="10"/>
  <c r="O3282" i="10"/>
  <c r="O3283" i="10"/>
  <c r="O3284" i="10"/>
  <c r="O3285" i="10"/>
  <c r="O3286" i="10"/>
  <c r="O3287" i="10"/>
  <c r="O3288" i="10"/>
  <c r="O3289" i="10"/>
  <c r="O3290" i="10"/>
  <c r="O3291" i="10"/>
  <c r="O3292" i="10"/>
  <c r="O3293" i="10"/>
  <c r="O3294" i="10"/>
  <c r="O3295" i="10"/>
  <c r="O3296" i="10"/>
  <c r="O3297" i="10"/>
  <c r="O3298" i="10"/>
  <c r="O3299" i="10"/>
  <c r="O3300" i="10"/>
  <c r="O3301" i="10"/>
  <c r="O3302" i="10"/>
  <c r="O3303" i="10"/>
  <c r="O3304" i="10"/>
  <c r="O3305" i="10"/>
  <c r="O3306" i="10"/>
  <c r="O3307" i="10"/>
  <c r="O3308" i="10"/>
  <c r="O3309" i="10"/>
  <c r="O3310" i="10"/>
  <c r="O3311" i="10"/>
  <c r="O3312" i="10"/>
  <c r="O3313" i="10"/>
  <c r="O3314" i="10"/>
  <c r="O3315" i="10"/>
  <c r="O3316" i="10"/>
  <c r="O3317" i="10"/>
  <c r="O3318" i="10"/>
  <c r="O3319" i="10"/>
  <c r="O3320" i="10"/>
  <c r="O3321" i="10"/>
  <c r="O3322" i="10"/>
  <c r="O3323" i="10"/>
  <c r="O3324" i="10"/>
  <c r="O3325" i="10"/>
  <c r="O3326" i="10"/>
  <c r="O3327" i="10"/>
  <c r="O3328" i="10"/>
  <c r="O3329" i="10"/>
  <c r="O3330" i="10"/>
  <c r="O3331" i="10"/>
  <c r="O3332" i="10"/>
  <c r="O3333" i="10"/>
  <c r="O3334" i="10"/>
  <c r="O3335" i="10"/>
  <c r="O3336" i="10"/>
  <c r="O3337" i="10"/>
  <c r="O3338" i="10"/>
  <c r="O3339" i="10"/>
  <c r="O3340" i="10"/>
  <c r="O3341" i="10"/>
  <c r="O3342" i="10"/>
  <c r="O3343" i="10"/>
  <c r="O3344" i="10"/>
  <c r="O3345" i="10"/>
  <c r="O3346" i="10"/>
  <c r="O3347" i="10"/>
  <c r="O3348" i="10"/>
  <c r="O3349" i="10"/>
  <c r="O3350" i="10"/>
  <c r="O3351" i="10"/>
  <c r="O3352" i="10"/>
  <c r="O3353" i="10"/>
  <c r="O3354" i="10"/>
  <c r="O3355" i="10"/>
  <c r="O3356" i="10"/>
  <c r="O3357" i="10"/>
  <c r="O3358" i="10"/>
  <c r="O3359" i="10"/>
  <c r="O3360" i="10"/>
  <c r="O3361" i="10"/>
  <c r="O3362" i="10"/>
  <c r="O3363" i="10"/>
  <c r="O3364" i="10"/>
  <c r="O3365" i="10"/>
  <c r="O3366" i="10"/>
  <c r="O3367" i="10"/>
  <c r="O3368" i="10"/>
  <c r="O3369" i="10"/>
  <c r="O3370" i="10"/>
  <c r="O3371" i="10"/>
  <c r="O3372" i="10"/>
  <c r="O3373" i="10"/>
  <c r="O3374" i="10"/>
  <c r="O3375" i="10"/>
  <c r="O3376" i="10"/>
  <c r="O3377" i="10"/>
  <c r="O3378" i="10"/>
  <c r="O3379" i="10"/>
  <c r="O3380" i="10"/>
  <c r="O3381" i="10"/>
  <c r="O3382" i="10"/>
  <c r="O3383" i="10"/>
  <c r="O3384" i="10"/>
  <c r="O3385" i="10"/>
  <c r="O3386" i="10"/>
  <c r="O3387" i="10"/>
  <c r="O3388" i="10"/>
  <c r="O3389" i="10"/>
  <c r="O3390" i="10"/>
  <c r="O3391" i="10"/>
  <c r="O3392" i="10"/>
  <c r="O3393" i="10"/>
  <c r="O3394" i="10"/>
  <c r="O3395" i="10"/>
  <c r="O3396" i="10"/>
  <c r="O3397" i="10"/>
  <c r="O3398" i="10"/>
  <c r="O3399" i="10"/>
  <c r="O3400" i="10"/>
  <c r="O3401" i="10"/>
  <c r="O3402" i="10"/>
  <c r="O3403" i="10"/>
  <c r="O3404" i="10"/>
  <c r="O3405" i="10"/>
  <c r="O3406" i="10"/>
  <c r="O3407" i="10"/>
  <c r="O3408" i="10"/>
  <c r="O3409" i="10"/>
  <c r="O3410" i="10"/>
  <c r="O3411" i="10"/>
  <c r="O3412" i="10"/>
  <c r="O3413" i="10"/>
  <c r="O3414" i="10"/>
  <c r="O3415" i="10"/>
  <c r="O3416" i="10"/>
  <c r="O3417" i="10"/>
  <c r="O3418" i="10"/>
  <c r="O3419" i="10"/>
  <c r="O3420" i="10"/>
  <c r="O3421" i="10"/>
  <c r="O3422" i="10"/>
  <c r="O3423" i="10"/>
  <c r="O3424" i="10"/>
  <c r="O3425" i="10"/>
  <c r="O3426" i="10"/>
  <c r="O3427" i="10"/>
  <c r="O3428" i="10"/>
  <c r="O3429" i="10"/>
  <c r="O3430" i="10"/>
  <c r="O3431" i="10"/>
  <c r="O3432" i="10"/>
  <c r="O3433" i="10"/>
  <c r="O3434" i="10"/>
  <c r="O3435" i="10"/>
  <c r="O3436" i="10"/>
  <c r="O3437" i="10"/>
  <c r="O3438" i="10"/>
  <c r="O3439" i="10"/>
  <c r="O3440" i="10"/>
  <c r="O3441" i="10"/>
  <c r="O3442" i="10"/>
  <c r="O3443" i="10"/>
  <c r="O3444" i="10"/>
  <c r="O3445" i="10"/>
  <c r="O3446" i="10"/>
  <c r="O3447" i="10"/>
  <c r="O3448" i="10"/>
  <c r="O3449" i="10"/>
  <c r="O3450" i="10"/>
  <c r="O3451" i="10"/>
  <c r="O3452" i="10"/>
  <c r="O3453" i="10"/>
  <c r="O3454" i="10"/>
  <c r="O3455" i="10"/>
  <c r="O3456" i="10"/>
  <c r="O3457" i="10"/>
  <c r="O3458" i="10"/>
  <c r="O3459" i="10"/>
  <c r="O3460" i="10"/>
  <c r="O3461" i="10"/>
  <c r="O3462" i="10"/>
  <c r="O3463" i="10"/>
  <c r="O3464" i="10"/>
  <c r="O3465" i="10"/>
  <c r="O3466" i="10"/>
  <c r="O3467" i="10"/>
  <c r="O3468" i="10"/>
  <c r="O3469" i="10"/>
  <c r="O3470" i="10"/>
  <c r="O3471" i="10"/>
  <c r="O3472" i="10"/>
  <c r="O3473" i="10"/>
  <c r="O3474" i="10"/>
  <c r="O3475" i="10"/>
  <c r="O3476" i="10"/>
  <c r="O3477" i="10"/>
  <c r="O3478" i="10"/>
  <c r="O3479" i="10"/>
  <c r="O3480" i="10"/>
  <c r="O3481" i="10"/>
  <c r="O3482" i="10"/>
  <c r="O3483" i="10"/>
  <c r="O3484" i="10"/>
  <c r="O3485" i="10"/>
  <c r="O3486" i="10"/>
  <c r="O3487" i="10"/>
  <c r="O3488" i="10"/>
  <c r="O3489" i="10"/>
  <c r="O3490" i="10"/>
  <c r="O3491" i="10"/>
  <c r="O3492" i="10"/>
  <c r="O3493" i="10"/>
  <c r="O3494" i="10"/>
  <c r="O3495" i="10"/>
  <c r="O3496" i="10"/>
  <c r="O3497" i="10"/>
  <c r="O3498" i="10"/>
  <c r="O3499" i="10"/>
  <c r="O3500" i="10"/>
  <c r="O3501" i="10"/>
  <c r="O3502" i="10"/>
  <c r="O3503" i="10"/>
  <c r="O3504" i="10"/>
  <c r="O3505" i="10"/>
  <c r="O3506" i="10"/>
  <c r="O3507" i="10"/>
  <c r="O3508" i="10"/>
  <c r="O3509" i="10"/>
  <c r="O3510" i="10"/>
  <c r="O3511" i="10"/>
  <c r="O3512" i="10"/>
  <c r="O3513" i="10"/>
  <c r="O3514" i="10"/>
  <c r="O3515" i="10"/>
  <c r="O3516" i="10"/>
  <c r="O3517" i="10"/>
  <c r="O3518" i="10"/>
  <c r="O3519" i="10"/>
  <c r="O3520" i="10"/>
  <c r="O3521" i="10"/>
  <c r="O3522" i="10"/>
  <c r="O3523" i="10"/>
  <c r="O3524" i="10"/>
  <c r="O3525" i="10"/>
  <c r="O3526" i="10"/>
  <c r="O3527" i="10"/>
  <c r="O3528" i="10"/>
  <c r="O3529" i="10"/>
  <c r="O3530" i="10"/>
  <c r="O3531" i="10"/>
  <c r="O3532" i="10"/>
  <c r="O3533" i="10"/>
  <c r="O3534" i="10"/>
  <c r="O3535" i="10"/>
  <c r="O3536" i="10"/>
  <c r="O3537" i="10"/>
  <c r="O3538" i="10"/>
  <c r="O3539" i="10"/>
  <c r="O3540" i="10"/>
  <c r="O3541" i="10"/>
  <c r="O3542" i="10"/>
  <c r="O3543" i="10"/>
  <c r="O3544" i="10"/>
  <c r="O3545" i="10"/>
  <c r="O3546" i="10"/>
  <c r="O3547" i="10"/>
  <c r="O3548" i="10"/>
  <c r="O3549" i="10"/>
  <c r="O3550" i="10"/>
  <c r="O3551" i="10"/>
  <c r="O3552" i="10"/>
  <c r="O3553" i="10"/>
  <c r="O3554" i="10"/>
  <c r="O3555" i="10"/>
  <c r="O3556" i="10"/>
  <c r="O3557" i="10"/>
  <c r="O3558" i="10"/>
  <c r="O3559" i="10"/>
  <c r="O3560" i="10"/>
  <c r="O3561" i="10"/>
  <c r="O3562" i="10"/>
  <c r="O3563" i="10"/>
  <c r="O3564" i="10"/>
  <c r="O3565" i="10"/>
  <c r="O3566" i="10"/>
  <c r="O3567" i="10"/>
  <c r="O3568" i="10"/>
  <c r="O3569" i="10"/>
  <c r="O3570" i="10"/>
  <c r="O3571" i="10"/>
  <c r="O3572" i="10"/>
  <c r="O3573" i="10"/>
  <c r="O3574" i="10"/>
  <c r="O3575" i="10"/>
  <c r="O3576" i="10"/>
  <c r="O3577" i="10"/>
  <c r="O3578" i="10"/>
  <c r="O3579" i="10"/>
  <c r="O3580" i="10"/>
  <c r="O3581" i="10"/>
  <c r="O3582" i="10"/>
  <c r="O3583" i="10"/>
  <c r="O3584" i="10"/>
  <c r="O3585" i="10"/>
  <c r="O3586" i="10"/>
  <c r="O3587" i="10"/>
  <c r="O3588" i="10"/>
  <c r="O3589" i="10"/>
  <c r="O3590" i="10"/>
  <c r="O3591" i="10"/>
  <c r="O3592" i="10"/>
  <c r="O3593" i="10"/>
  <c r="O3594" i="10"/>
  <c r="O3595" i="10"/>
  <c r="O3596" i="10"/>
  <c r="O3597" i="10"/>
  <c r="O3598" i="10"/>
  <c r="O3599" i="10"/>
  <c r="O3600" i="10"/>
  <c r="O3601" i="10"/>
  <c r="O3602" i="10"/>
  <c r="O3603" i="10"/>
  <c r="O3604" i="10"/>
  <c r="O3605" i="10"/>
  <c r="O3606" i="10"/>
  <c r="O3607" i="10"/>
  <c r="O3608" i="10"/>
  <c r="O3609" i="10"/>
  <c r="O3610" i="10"/>
  <c r="O3611" i="10"/>
  <c r="O3612" i="10"/>
  <c r="O3613" i="10"/>
  <c r="O3614" i="10"/>
  <c r="O3615" i="10"/>
  <c r="O3616" i="10"/>
  <c r="O3617" i="10"/>
  <c r="O3618" i="10"/>
  <c r="O3619" i="10"/>
  <c r="O3620" i="10"/>
  <c r="O3621" i="10"/>
  <c r="O3622" i="10"/>
  <c r="O3623" i="10"/>
  <c r="O3624" i="10"/>
  <c r="O3625" i="10"/>
  <c r="O3626" i="10"/>
  <c r="O3627" i="10"/>
  <c r="O3628" i="10"/>
  <c r="O3629" i="10"/>
  <c r="O3630" i="10"/>
  <c r="O3631" i="10"/>
  <c r="O3632" i="10"/>
  <c r="O3633" i="10"/>
  <c r="O3634" i="10"/>
  <c r="O3635" i="10"/>
  <c r="O3636" i="10"/>
  <c r="O3637" i="10"/>
  <c r="O3638" i="10"/>
  <c r="O3639" i="10"/>
  <c r="O3640" i="10"/>
  <c r="O3641" i="10"/>
  <c r="O3642" i="10"/>
  <c r="O3643" i="10"/>
  <c r="O3644" i="10"/>
  <c r="O3645" i="10"/>
  <c r="O3646" i="10"/>
  <c r="O3647" i="10"/>
  <c r="O3648" i="10"/>
  <c r="O3649" i="10"/>
  <c r="O3650" i="10"/>
  <c r="O3651" i="10"/>
  <c r="O3652" i="10"/>
  <c r="O3653" i="10"/>
  <c r="O3654" i="10"/>
  <c r="O3655" i="10"/>
  <c r="O3656" i="10"/>
  <c r="O3657" i="10"/>
  <c r="O3658" i="10"/>
  <c r="O3659" i="10"/>
  <c r="O3660" i="10"/>
  <c r="O3661" i="10"/>
  <c r="O3662" i="10"/>
  <c r="O3663" i="10"/>
  <c r="O3664" i="10"/>
  <c r="O3665" i="10"/>
  <c r="O3666" i="10"/>
  <c r="O3667" i="10"/>
  <c r="O3668" i="10"/>
  <c r="O3669" i="10"/>
  <c r="O3670" i="10"/>
  <c r="O3671" i="10"/>
  <c r="O3672" i="10"/>
  <c r="O3673" i="10"/>
  <c r="O3674" i="10"/>
  <c r="O3675" i="10"/>
  <c r="O3676" i="10"/>
  <c r="O3677" i="10"/>
  <c r="O3678" i="10"/>
  <c r="O3679" i="10"/>
  <c r="O3680" i="10"/>
  <c r="O3681" i="10"/>
  <c r="O3682" i="10"/>
  <c r="O3683" i="10"/>
  <c r="O3684" i="10"/>
  <c r="O3685" i="10"/>
  <c r="O3686" i="10"/>
  <c r="O3687" i="10"/>
  <c r="O3688" i="10"/>
  <c r="O3689" i="10"/>
  <c r="O3690" i="10"/>
  <c r="O3691" i="10"/>
  <c r="O3692" i="10"/>
  <c r="O3693" i="10"/>
  <c r="O3694" i="10"/>
  <c r="O3695" i="10"/>
  <c r="O3696" i="10"/>
  <c r="O3697" i="10"/>
  <c r="O3698" i="10"/>
  <c r="O3699" i="10"/>
  <c r="O3700" i="10"/>
  <c r="O3701" i="10"/>
  <c r="O3702" i="10"/>
  <c r="O3703" i="10"/>
  <c r="O3704" i="10"/>
  <c r="O3705" i="10"/>
  <c r="O3706" i="10"/>
  <c r="O3707" i="10"/>
  <c r="O3708" i="10"/>
  <c r="O3709" i="10"/>
  <c r="O3710" i="10"/>
  <c r="O3711" i="10"/>
  <c r="O3712" i="10"/>
  <c r="O3713" i="10"/>
  <c r="O3714" i="10"/>
  <c r="O3715" i="10"/>
  <c r="O3716" i="10"/>
  <c r="O3717" i="10"/>
  <c r="O3718" i="10"/>
  <c r="O3719" i="10"/>
  <c r="O3720" i="10"/>
  <c r="O3721" i="10"/>
  <c r="O3722" i="10"/>
  <c r="O3723" i="10"/>
  <c r="O3724" i="10"/>
  <c r="O3725" i="10"/>
  <c r="O3726" i="10"/>
  <c r="O3727" i="10"/>
  <c r="O3728" i="10"/>
  <c r="O3729" i="10"/>
  <c r="O3730" i="10"/>
  <c r="O3731" i="10"/>
  <c r="O3732" i="10"/>
  <c r="O3733" i="10"/>
  <c r="O3734" i="10"/>
  <c r="O3735" i="10"/>
  <c r="O3736" i="10"/>
  <c r="O3737" i="10"/>
  <c r="O3738" i="10"/>
  <c r="O3739" i="10"/>
  <c r="O3740" i="10"/>
  <c r="O3741" i="10"/>
  <c r="O3742" i="10"/>
  <c r="O3743" i="10"/>
  <c r="O3744" i="10"/>
  <c r="O3745" i="10"/>
  <c r="O3746" i="10"/>
  <c r="O3747" i="10"/>
  <c r="O3748" i="10"/>
  <c r="O3749" i="10"/>
  <c r="O3750" i="10"/>
  <c r="O3751" i="10"/>
  <c r="O3752" i="10"/>
  <c r="O3753" i="10"/>
  <c r="O3754" i="10"/>
  <c r="O3755" i="10"/>
  <c r="O3756" i="10"/>
  <c r="O3757" i="10"/>
  <c r="O3758" i="10"/>
  <c r="O3759" i="10"/>
  <c r="O3760" i="10"/>
  <c r="O3761" i="10"/>
  <c r="O3762" i="10"/>
  <c r="O3763" i="10"/>
  <c r="O3764" i="10"/>
  <c r="O3765" i="10"/>
  <c r="O3766" i="10"/>
  <c r="O3767" i="10"/>
  <c r="O3768" i="10"/>
  <c r="O3769" i="10"/>
  <c r="O3770" i="10"/>
  <c r="O3771" i="10"/>
  <c r="O3772" i="10"/>
  <c r="O3773" i="10"/>
  <c r="O3774" i="10"/>
  <c r="O3775" i="10"/>
  <c r="O3776" i="10"/>
  <c r="O3777" i="10"/>
  <c r="O3778" i="10"/>
  <c r="O3779" i="10"/>
  <c r="O3780" i="10"/>
  <c r="O3781" i="10"/>
  <c r="O3782" i="10"/>
  <c r="O3783" i="10"/>
  <c r="O3784" i="10"/>
  <c r="O3785" i="10"/>
  <c r="O3786" i="10"/>
  <c r="O3787" i="10"/>
  <c r="O3788" i="10"/>
  <c r="O3789" i="10"/>
  <c r="O3790" i="10"/>
  <c r="O3791" i="10"/>
  <c r="O3792" i="10"/>
  <c r="O3793" i="10"/>
  <c r="O3794" i="10"/>
  <c r="O3795" i="10"/>
  <c r="O3796" i="10"/>
  <c r="O3797" i="10"/>
  <c r="O3798" i="10"/>
  <c r="O3799" i="10"/>
  <c r="O3800" i="10"/>
  <c r="O3801" i="10"/>
  <c r="O3802" i="10"/>
  <c r="O3803" i="10"/>
  <c r="O3804" i="10"/>
  <c r="O3805" i="10"/>
  <c r="O3806" i="10"/>
  <c r="O3807" i="10"/>
  <c r="O3808" i="10"/>
  <c r="O3809" i="10"/>
  <c r="O3810" i="10"/>
  <c r="O3811" i="10"/>
  <c r="O3812" i="10"/>
  <c r="O3813" i="10"/>
  <c r="O3814" i="10"/>
  <c r="O3815" i="10"/>
  <c r="O3816" i="10"/>
  <c r="O3817" i="10"/>
  <c r="O3818" i="10"/>
  <c r="O3819" i="10"/>
  <c r="O3820" i="10"/>
  <c r="O3821" i="10"/>
  <c r="O3822" i="10"/>
  <c r="O3823" i="10"/>
  <c r="O3824" i="10"/>
  <c r="O3825" i="10"/>
  <c r="O3826" i="10"/>
  <c r="O3827" i="10"/>
  <c r="O3828" i="10"/>
  <c r="O3829" i="10"/>
  <c r="O3830" i="10"/>
  <c r="O3831" i="10"/>
  <c r="O3832" i="10"/>
  <c r="O3833" i="10"/>
  <c r="O3834" i="10"/>
  <c r="O3835" i="10"/>
  <c r="O3836" i="10"/>
  <c r="O3837" i="10"/>
  <c r="O3838" i="10"/>
  <c r="O3839" i="10"/>
  <c r="O3840" i="10"/>
  <c r="O3841" i="10"/>
  <c r="O3842" i="10"/>
  <c r="O3843" i="10"/>
  <c r="O3844" i="10"/>
  <c r="O3845" i="10"/>
  <c r="O3846" i="10"/>
  <c r="O3847" i="10"/>
  <c r="O3848" i="10"/>
  <c r="O3849" i="10"/>
  <c r="O3850" i="10"/>
  <c r="O3851" i="10"/>
  <c r="O3852" i="10"/>
  <c r="O3853" i="10"/>
  <c r="O3854" i="10"/>
  <c r="O3855" i="10"/>
  <c r="O3856" i="10"/>
  <c r="O3857" i="10"/>
  <c r="O3858" i="10"/>
  <c r="O3859" i="10"/>
  <c r="O3860" i="10"/>
  <c r="O3861" i="10"/>
  <c r="O3862" i="10"/>
  <c r="O3863" i="10"/>
  <c r="O3864" i="10"/>
  <c r="O3865" i="10"/>
  <c r="O3866" i="10"/>
  <c r="O3867" i="10"/>
  <c r="O3868" i="10"/>
  <c r="O3869" i="10"/>
  <c r="O3870" i="10"/>
  <c r="O3871" i="10"/>
  <c r="O3872" i="10"/>
  <c r="O3873" i="10"/>
  <c r="O3874" i="10"/>
  <c r="O3875" i="10"/>
  <c r="O3876" i="10"/>
  <c r="O3877" i="10"/>
  <c r="O3878" i="10"/>
  <c r="O3879" i="10"/>
  <c r="O3880" i="10"/>
  <c r="O3881" i="10"/>
  <c r="O3882" i="10"/>
  <c r="O3883" i="10"/>
  <c r="O3884" i="10"/>
  <c r="O3885" i="10"/>
  <c r="O3886" i="10"/>
  <c r="O3887" i="10"/>
  <c r="O3888" i="10"/>
  <c r="O3889" i="10"/>
  <c r="O3890" i="10"/>
  <c r="O3891" i="10"/>
  <c r="O3892" i="10"/>
  <c r="O3893" i="10"/>
  <c r="O3894" i="10"/>
  <c r="O3895" i="10"/>
  <c r="O3896" i="10"/>
  <c r="O3897" i="10"/>
  <c r="O3898" i="10"/>
  <c r="O3899" i="10"/>
  <c r="O3900" i="10"/>
  <c r="O3901" i="10"/>
  <c r="O3902" i="10"/>
  <c r="O3903" i="10"/>
  <c r="O3904" i="10"/>
  <c r="O3905" i="10"/>
  <c r="O3906" i="10"/>
  <c r="O3907" i="10"/>
  <c r="O3908" i="10"/>
  <c r="O3909" i="10"/>
  <c r="O3910" i="10"/>
  <c r="O3911" i="10"/>
  <c r="O3912" i="10"/>
  <c r="O3913" i="10"/>
  <c r="O3914" i="10"/>
  <c r="O3915" i="10"/>
  <c r="O3916" i="10"/>
  <c r="O3917" i="10"/>
  <c r="O3918" i="10"/>
  <c r="O3919" i="10"/>
  <c r="O3920" i="10"/>
  <c r="O3921" i="10"/>
  <c r="O3922" i="10"/>
  <c r="O3923" i="10"/>
  <c r="O3924" i="10"/>
  <c r="O3925" i="10"/>
  <c r="O3926" i="10"/>
  <c r="O3927" i="10"/>
  <c r="O3928" i="10"/>
  <c r="O3929" i="10"/>
  <c r="O3930" i="10"/>
  <c r="O3931" i="10"/>
  <c r="O3932" i="10"/>
  <c r="O3933" i="10"/>
  <c r="O3934" i="10"/>
  <c r="O3935" i="10"/>
  <c r="O3936" i="10"/>
  <c r="O3937" i="10"/>
  <c r="O3938" i="10"/>
  <c r="O3939" i="10"/>
  <c r="O3940" i="10"/>
  <c r="O3941" i="10"/>
  <c r="O3942" i="10"/>
  <c r="O3943" i="10"/>
  <c r="O3944" i="10"/>
  <c r="O3945" i="10"/>
  <c r="O3946" i="10"/>
  <c r="O3947" i="10"/>
  <c r="O3948" i="10"/>
  <c r="O3949" i="10"/>
  <c r="O3950" i="10"/>
  <c r="O3951" i="10"/>
  <c r="O3952" i="10"/>
  <c r="O3953" i="10"/>
  <c r="O3954" i="10"/>
  <c r="O3955" i="10"/>
  <c r="O3956" i="10"/>
  <c r="O3957" i="10"/>
  <c r="O3958" i="10"/>
  <c r="O3959" i="10"/>
  <c r="O3960" i="10"/>
  <c r="O3961" i="10"/>
  <c r="O3962" i="10"/>
  <c r="O3963" i="10"/>
  <c r="O3964" i="10"/>
  <c r="O3965" i="10"/>
  <c r="O3966" i="10"/>
  <c r="O3967" i="10"/>
  <c r="O3968" i="10"/>
  <c r="O3969" i="10"/>
  <c r="O3970" i="10"/>
  <c r="O3971" i="10"/>
  <c r="O3972" i="10"/>
  <c r="O3973" i="10"/>
  <c r="O3974" i="10"/>
  <c r="O3975" i="10"/>
  <c r="O3976" i="10"/>
  <c r="O3977" i="10"/>
  <c r="O3978" i="10"/>
  <c r="O3979" i="10"/>
  <c r="O3980" i="10"/>
  <c r="O3981" i="10"/>
  <c r="O3982" i="10"/>
  <c r="O3983" i="10"/>
  <c r="O3984" i="10"/>
  <c r="O3985" i="10"/>
  <c r="O3986" i="10"/>
  <c r="O3987" i="10"/>
  <c r="O3988" i="10"/>
  <c r="O3989" i="10"/>
  <c r="O3990" i="10"/>
  <c r="O3991" i="10"/>
  <c r="O3992" i="10"/>
  <c r="O3993" i="10"/>
  <c r="O3994" i="10"/>
  <c r="O3995" i="10"/>
  <c r="O3996" i="10"/>
  <c r="O3997" i="10"/>
  <c r="O3998" i="10"/>
  <c r="O3999" i="10"/>
  <c r="O4000" i="10"/>
  <c r="B277" i="3"/>
  <c r="B278" i="3"/>
  <c r="B279" i="3"/>
  <c r="B280" i="3"/>
  <c r="N71" i="2" l="1"/>
  <c r="N72" i="2" s="1"/>
  <c r="N73" i="2" s="1"/>
  <c r="M72" i="2"/>
  <c r="I72" i="2"/>
  <c r="H72" i="2"/>
  <c r="G72" i="2"/>
  <c r="F72" i="2"/>
  <c r="E72" i="2"/>
  <c r="K72" i="2" s="1"/>
  <c r="D72" i="2"/>
  <c r="B275" i="3"/>
  <c r="B276" i="3"/>
  <c r="A72" i="2" l="1"/>
  <c r="I97" i="8"/>
  <c r="D90" i="8"/>
  <c r="H97" i="8"/>
  <c r="G97" i="8"/>
  <c r="A1138" i="8"/>
  <c r="G1132" i="8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19" i="6"/>
  <c r="D1368" i="8"/>
  <c r="I1368" i="8"/>
  <c r="G1369" i="8"/>
  <c r="D1369" i="8"/>
  <c r="D1370" i="8"/>
  <c r="A1370" i="8"/>
  <c r="G1370" i="8"/>
  <c r="I1370" i="8"/>
  <c r="G1372" i="8"/>
  <c r="I1373" i="8"/>
  <c r="D1374" i="8"/>
  <c r="E1374" i="8"/>
  <c r="G1375" i="8"/>
  <c r="F1375" i="8"/>
  <c r="D1376" i="8"/>
  <c r="I1376" i="8"/>
  <c r="G1377" i="8"/>
  <c r="D1377" i="8"/>
  <c r="E1377" i="8"/>
  <c r="D1378" i="8"/>
  <c r="C1378" i="8"/>
  <c r="A1378" i="8"/>
  <c r="H1378" i="8"/>
  <c r="I1378" i="8"/>
  <c r="D1380" i="8"/>
  <c r="G1380" i="8"/>
  <c r="I1380" i="8"/>
  <c r="I1381" i="8"/>
  <c r="D1382" i="8"/>
  <c r="E1382" i="8"/>
  <c r="G1382" i="8"/>
  <c r="N13" i="4"/>
  <c r="N14" i="4" s="1"/>
  <c r="N15" i="4" s="1"/>
  <c r="N16" i="4" s="1"/>
  <c r="N17" i="4" s="1"/>
  <c r="N18" i="4" s="1"/>
  <c r="N19" i="4" s="1"/>
  <c r="N20" i="4" s="1"/>
  <c r="N21" i="4" s="1"/>
  <c r="N22" i="4" s="1"/>
  <c r="N23" i="4" s="1"/>
  <c r="N24" i="4" s="1"/>
  <c r="N25" i="4" s="1"/>
  <c r="N26" i="4" s="1"/>
  <c r="N27" i="4" s="1"/>
  <c r="N28" i="4" s="1"/>
  <c r="N30" i="4" s="1"/>
  <c r="N31" i="4" s="1"/>
  <c r="N32" i="4" s="1"/>
  <c r="N33" i="4" s="1"/>
  <c r="N34" i="4" s="1"/>
  <c r="N35" i="4" s="1"/>
  <c r="N36" i="4" s="1"/>
  <c r="N37" i="4" s="1"/>
  <c r="N38" i="4" s="1"/>
  <c r="N39" i="4" s="1"/>
  <c r="N40" i="4" s="1"/>
  <c r="N42" i="4" s="1"/>
  <c r="N43" i="4" s="1"/>
  <c r="N44" i="4" s="1"/>
  <c r="N45" i="4" s="1"/>
  <c r="N46" i="4" s="1"/>
  <c r="N47" i="4" s="1"/>
  <c r="N49" i="4" s="1"/>
  <c r="N50" i="4" s="1"/>
  <c r="N51" i="4" s="1"/>
  <c r="N52" i="4" s="1"/>
  <c r="N53" i="4" s="1"/>
  <c r="N55" i="4" s="1"/>
  <c r="N56" i="4" s="1"/>
  <c r="N57" i="4" s="1"/>
  <c r="N58" i="4" s="1"/>
  <c r="N59" i="4" s="1"/>
  <c r="N60" i="4" s="1"/>
  <c r="N61" i="4" s="1"/>
  <c r="N62" i="4" s="1"/>
  <c r="N63" i="4" s="1"/>
  <c r="N64" i="4" s="1"/>
  <c r="J351" i="2"/>
  <c r="K21" i="1" s="1"/>
  <c r="H93" i="8"/>
  <c r="I94" i="8"/>
  <c r="F96" i="8"/>
  <c r="D97" i="8"/>
  <c r="D98" i="8"/>
  <c r="C99" i="8"/>
  <c r="A99" i="8"/>
  <c r="I99" i="8"/>
  <c r="I100" i="8"/>
  <c r="H101" i="8"/>
  <c r="A101" i="8"/>
  <c r="D101" i="8"/>
  <c r="G101" i="8"/>
  <c r="I101" i="8"/>
  <c r="I102" i="8"/>
  <c r="G102" i="8"/>
  <c r="H102" i="8"/>
  <c r="D103" i="8"/>
  <c r="F91" i="8"/>
  <c r="I92" i="8"/>
  <c r="N13" i="6"/>
  <c r="N4000" i="10"/>
  <c r="M4000" i="10"/>
  <c r="L4000" i="10"/>
  <c r="K4000" i="10"/>
  <c r="J4000" i="10"/>
  <c r="I4000" i="10"/>
  <c r="H4000" i="10"/>
  <c r="G4000" i="10"/>
  <c r="F4000" i="10"/>
  <c r="E4000" i="10"/>
  <c r="N3999" i="10"/>
  <c r="M3999" i="10"/>
  <c r="L3999" i="10"/>
  <c r="K3999" i="10"/>
  <c r="J3999" i="10"/>
  <c r="I3999" i="10"/>
  <c r="H3999" i="10"/>
  <c r="G3999" i="10"/>
  <c r="F3999" i="10"/>
  <c r="E3999" i="10"/>
  <c r="N3998" i="10"/>
  <c r="M3998" i="10"/>
  <c r="L3998" i="10"/>
  <c r="K3998" i="10"/>
  <c r="J3998" i="10"/>
  <c r="I3998" i="10"/>
  <c r="H3998" i="10"/>
  <c r="G3998" i="10"/>
  <c r="F3998" i="10"/>
  <c r="E3998" i="10"/>
  <c r="N3997" i="10"/>
  <c r="M3997" i="10"/>
  <c r="L3997" i="10"/>
  <c r="K3997" i="10"/>
  <c r="J3997" i="10"/>
  <c r="I3997" i="10"/>
  <c r="H3997" i="10"/>
  <c r="G3997" i="10"/>
  <c r="F3997" i="10"/>
  <c r="E3997" i="10"/>
  <c r="N3996" i="10"/>
  <c r="M3996" i="10"/>
  <c r="L3996" i="10"/>
  <c r="K3996" i="10"/>
  <c r="J3996" i="10"/>
  <c r="I3996" i="10"/>
  <c r="H3996" i="10"/>
  <c r="G3996" i="10"/>
  <c r="F3996" i="10"/>
  <c r="E3996" i="10"/>
  <c r="N3995" i="10"/>
  <c r="M3995" i="10"/>
  <c r="L3995" i="10"/>
  <c r="K3995" i="10"/>
  <c r="J3995" i="10"/>
  <c r="I3995" i="10"/>
  <c r="H3995" i="10"/>
  <c r="G3995" i="10"/>
  <c r="F3995" i="10"/>
  <c r="E3995" i="10"/>
  <c r="N3994" i="10"/>
  <c r="M3994" i="10"/>
  <c r="L3994" i="10"/>
  <c r="K3994" i="10"/>
  <c r="J3994" i="10"/>
  <c r="I3994" i="10"/>
  <c r="H3994" i="10"/>
  <c r="G3994" i="10"/>
  <c r="F3994" i="10"/>
  <c r="E3994" i="10"/>
  <c r="N3993" i="10"/>
  <c r="M3993" i="10"/>
  <c r="L3993" i="10"/>
  <c r="K3993" i="10"/>
  <c r="J3993" i="10"/>
  <c r="I3993" i="10"/>
  <c r="H3993" i="10"/>
  <c r="G3993" i="10"/>
  <c r="F3993" i="10"/>
  <c r="E3993" i="10"/>
  <c r="N3992" i="10"/>
  <c r="M3992" i="10"/>
  <c r="L3992" i="10"/>
  <c r="K3992" i="10"/>
  <c r="J3992" i="10"/>
  <c r="I3992" i="10"/>
  <c r="H3992" i="10"/>
  <c r="G3992" i="10"/>
  <c r="F3992" i="10"/>
  <c r="E3992" i="10"/>
  <c r="N3991" i="10"/>
  <c r="M3991" i="10"/>
  <c r="L3991" i="10"/>
  <c r="K3991" i="10"/>
  <c r="J3991" i="10"/>
  <c r="I3991" i="10"/>
  <c r="H3991" i="10"/>
  <c r="G3991" i="10"/>
  <c r="F3991" i="10"/>
  <c r="E3991" i="10"/>
  <c r="N3990" i="10"/>
  <c r="M3990" i="10"/>
  <c r="L3990" i="10"/>
  <c r="K3990" i="10"/>
  <c r="J3990" i="10"/>
  <c r="I3990" i="10"/>
  <c r="H3990" i="10"/>
  <c r="G3990" i="10"/>
  <c r="F3990" i="10"/>
  <c r="E3990" i="10"/>
  <c r="N3989" i="10"/>
  <c r="M3989" i="10"/>
  <c r="L3989" i="10"/>
  <c r="K3989" i="10"/>
  <c r="J3989" i="10"/>
  <c r="I3989" i="10"/>
  <c r="H3989" i="10"/>
  <c r="G3989" i="10"/>
  <c r="F3989" i="10"/>
  <c r="E3989" i="10"/>
  <c r="N3988" i="10"/>
  <c r="M3988" i="10"/>
  <c r="L3988" i="10"/>
  <c r="K3988" i="10"/>
  <c r="J3988" i="10"/>
  <c r="I3988" i="10"/>
  <c r="H3988" i="10"/>
  <c r="G3988" i="10"/>
  <c r="F3988" i="10"/>
  <c r="E3988" i="10"/>
  <c r="N3987" i="10"/>
  <c r="M3987" i="10"/>
  <c r="L3987" i="10"/>
  <c r="K3987" i="10"/>
  <c r="J3987" i="10"/>
  <c r="I3987" i="10"/>
  <c r="H3987" i="10"/>
  <c r="G3987" i="10"/>
  <c r="F3987" i="10"/>
  <c r="E3987" i="10"/>
  <c r="N3986" i="10"/>
  <c r="M3986" i="10"/>
  <c r="L3986" i="10"/>
  <c r="K3986" i="10"/>
  <c r="J3986" i="10"/>
  <c r="I3986" i="10"/>
  <c r="H3986" i="10"/>
  <c r="G3986" i="10"/>
  <c r="F3986" i="10"/>
  <c r="E3986" i="10"/>
  <c r="N3985" i="10"/>
  <c r="M3985" i="10"/>
  <c r="L3985" i="10"/>
  <c r="K3985" i="10"/>
  <c r="J3985" i="10"/>
  <c r="I3985" i="10"/>
  <c r="H3985" i="10"/>
  <c r="G3985" i="10"/>
  <c r="F3985" i="10"/>
  <c r="E3985" i="10"/>
  <c r="N3984" i="10"/>
  <c r="M3984" i="10"/>
  <c r="L3984" i="10"/>
  <c r="K3984" i="10"/>
  <c r="J3984" i="10"/>
  <c r="I3984" i="10"/>
  <c r="H3984" i="10"/>
  <c r="G3984" i="10"/>
  <c r="F3984" i="10"/>
  <c r="E3984" i="10"/>
  <c r="N3983" i="10"/>
  <c r="M3983" i="10"/>
  <c r="L3983" i="10"/>
  <c r="K3983" i="10"/>
  <c r="J3983" i="10"/>
  <c r="I3983" i="10"/>
  <c r="H3983" i="10"/>
  <c r="G3983" i="10"/>
  <c r="F3983" i="10"/>
  <c r="E3983" i="10"/>
  <c r="N3982" i="10"/>
  <c r="M3982" i="10"/>
  <c r="L3982" i="10"/>
  <c r="K3982" i="10"/>
  <c r="J3982" i="10"/>
  <c r="I3982" i="10"/>
  <c r="H3982" i="10"/>
  <c r="G3982" i="10"/>
  <c r="F3982" i="10"/>
  <c r="E3982" i="10"/>
  <c r="N3981" i="10"/>
  <c r="M3981" i="10"/>
  <c r="L3981" i="10"/>
  <c r="K3981" i="10"/>
  <c r="J3981" i="10"/>
  <c r="I3981" i="10"/>
  <c r="H3981" i="10"/>
  <c r="G3981" i="10"/>
  <c r="F3981" i="10"/>
  <c r="E3981" i="10"/>
  <c r="N3980" i="10"/>
  <c r="M3980" i="10"/>
  <c r="L3980" i="10"/>
  <c r="K3980" i="10"/>
  <c r="J3980" i="10"/>
  <c r="I3980" i="10"/>
  <c r="H3980" i="10"/>
  <c r="G3980" i="10"/>
  <c r="F3980" i="10"/>
  <c r="E3980" i="10"/>
  <c r="N3979" i="10"/>
  <c r="M3979" i="10"/>
  <c r="L3979" i="10"/>
  <c r="K3979" i="10"/>
  <c r="J3979" i="10"/>
  <c r="I3979" i="10"/>
  <c r="H3979" i="10"/>
  <c r="G3979" i="10"/>
  <c r="F3979" i="10"/>
  <c r="E3979" i="10"/>
  <c r="N3978" i="10"/>
  <c r="M3978" i="10"/>
  <c r="L3978" i="10"/>
  <c r="K3978" i="10"/>
  <c r="J3978" i="10"/>
  <c r="I3978" i="10"/>
  <c r="H3978" i="10"/>
  <c r="G3978" i="10"/>
  <c r="F3978" i="10"/>
  <c r="E3978" i="10"/>
  <c r="N3977" i="10"/>
  <c r="M3977" i="10"/>
  <c r="L3977" i="10"/>
  <c r="K3977" i="10"/>
  <c r="J3977" i="10"/>
  <c r="I3977" i="10"/>
  <c r="H3977" i="10"/>
  <c r="G3977" i="10"/>
  <c r="F3977" i="10"/>
  <c r="E3977" i="10"/>
  <c r="N3976" i="10"/>
  <c r="M3976" i="10"/>
  <c r="L3976" i="10"/>
  <c r="K3976" i="10"/>
  <c r="J3976" i="10"/>
  <c r="I3976" i="10"/>
  <c r="H3976" i="10"/>
  <c r="G3976" i="10"/>
  <c r="F3976" i="10"/>
  <c r="E3976" i="10"/>
  <c r="N3975" i="10"/>
  <c r="M3975" i="10"/>
  <c r="L3975" i="10"/>
  <c r="K3975" i="10"/>
  <c r="J3975" i="10"/>
  <c r="I3975" i="10"/>
  <c r="H3975" i="10"/>
  <c r="G3975" i="10"/>
  <c r="F3975" i="10"/>
  <c r="E3975" i="10"/>
  <c r="N3974" i="10"/>
  <c r="M3974" i="10"/>
  <c r="L3974" i="10"/>
  <c r="K3974" i="10"/>
  <c r="J3974" i="10"/>
  <c r="I3974" i="10"/>
  <c r="H3974" i="10"/>
  <c r="G3974" i="10"/>
  <c r="F3974" i="10"/>
  <c r="E3974" i="10"/>
  <c r="N3973" i="10"/>
  <c r="M3973" i="10"/>
  <c r="L3973" i="10"/>
  <c r="K3973" i="10"/>
  <c r="J3973" i="10"/>
  <c r="I3973" i="10"/>
  <c r="H3973" i="10"/>
  <c r="G3973" i="10"/>
  <c r="F3973" i="10"/>
  <c r="E3973" i="10"/>
  <c r="N3972" i="10"/>
  <c r="M3972" i="10"/>
  <c r="L3972" i="10"/>
  <c r="K3972" i="10"/>
  <c r="J3972" i="10"/>
  <c r="I3972" i="10"/>
  <c r="H3972" i="10"/>
  <c r="G3972" i="10"/>
  <c r="F3972" i="10"/>
  <c r="E3972" i="10"/>
  <c r="N3971" i="10"/>
  <c r="M3971" i="10"/>
  <c r="L3971" i="10"/>
  <c r="K3971" i="10"/>
  <c r="J3971" i="10"/>
  <c r="I3971" i="10"/>
  <c r="H3971" i="10"/>
  <c r="G3971" i="10"/>
  <c r="F3971" i="10"/>
  <c r="E3971" i="10"/>
  <c r="N3970" i="10"/>
  <c r="M3970" i="10"/>
  <c r="L3970" i="10"/>
  <c r="K3970" i="10"/>
  <c r="J3970" i="10"/>
  <c r="I3970" i="10"/>
  <c r="H3970" i="10"/>
  <c r="G3970" i="10"/>
  <c r="F3970" i="10"/>
  <c r="E3970" i="10"/>
  <c r="N3969" i="10"/>
  <c r="M3969" i="10"/>
  <c r="L3969" i="10"/>
  <c r="K3969" i="10"/>
  <c r="J3969" i="10"/>
  <c r="I3969" i="10"/>
  <c r="H3969" i="10"/>
  <c r="G3969" i="10"/>
  <c r="F3969" i="10"/>
  <c r="E3969" i="10"/>
  <c r="N3968" i="10"/>
  <c r="M3968" i="10"/>
  <c r="L3968" i="10"/>
  <c r="K3968" i="10"/>
  <c r="J3968" i="10"/>
  <c r="I3968" i="10"/>
  <c r="H3968" i="10"/>
  <c r="G3968" i="10"/>
  <c r="F3968" i="10"/>
  <c r="E3968" i="10"/>
  <c r="N3967" i="10"/>
  <c r="M3967" i="10"/>
  <c r="L3967" i="10"/>
  <c r="K3967" i="10"/>
  <c r="J3967" i="10"/>
  <c r="I3967" i="10"/>
  <c r="H3967" i="10"/>
  <c r="G3967" i="10"/>
  <c r="F3967" i="10"/>
  <c r="E3967" i="10"/>
  <c r="N3966" i="10"/>
  <c r="M3966" i="10"/>
  <c r="L3966" i="10"/>
  <c r="K3966" i="10"/>
  <c r="J3966" i="10"/>
  <c r="I3966" i="10"/>
  <c r="H3966" i="10"/>
  <c r="G3966" i="10"/>
  <c r="F3966" i="10"/>
  <c r="E3966" i="10"/>
  <c r="N3965" i="10"/>
  <c r="M3965" i="10"/>
  <c r="L3965" i="10"/>
  <c r="K3965" i="10"/>
  <c r="J3965" i="10"/>
  <c r="I3965" i="10"/>
  <c r="H3965" i="10"/>
  <c r="G3965" i="10"/>
  <c r="F3965" i="10"/>
  <c r="E3965" i="10"/>
  <c r="N3964" i="10"/>
  <c r="M3964" i="10"/>
  <c r="L3964" i="10"/>
  <c r="K3964" i="10"/>
  <c r="J3964" i="10"/>
  <c r="I3964" i="10"/>
  <c r="H3964" i="10"/>
  <c r="G3964" i="10"/>
  <c r="F3964" i="10"/>
  <c r="E3964" i="10"/>
  <c r="N3963" i="10"/>
  <c r="M3963" i="10"/>
  <c r="L3963" i="10"/>
  <c r="K3963" i="10"/>
  <c r="J3963" i="10"/>
  <c r="I3963" i="10"/>
  <c r="H3963" i="10"/>
  <c r="G3963" i="10"/>
  <c r="F3963" i="10"/>
  <c r="E3963" i="10"/>
  <c r="N3962" i="10"/>
  <c r="M3962" i="10"/>
  <c r="L3962" i="10"/>
  <c r="K3962" i="10"/>
  <c r="J3962" i="10"/>
  <c r="I3962" i="10"/>
  <c r="H3962" i="10"/>
  <c r="G3962" i="10"/>
  <c r="F3962" i="10"/>
  <c r="E3962" i="10"/>
  <c r="N3961" i="10"/>
  <c r="M3961" i="10"/>
  <c r="L3961" i="10"/>
  <c r="K3961" i="10"/>
  <c r="J3961" i="10"/>
  <c r="I3961" i="10"/>
  <c r="H3961" i="10"/>
  <c r="G3961" i="10"/>
  <c r="F3961" i="10"/>
  <c r="E3961" i="10"/>
  <c r="N3960" i="10"/>
  <c r="M3960" i="10"/>
  <c r="L3960" i="10"/>
  <c r="K3960" i="10"/>
  <c r="J3960" i="10"/>
  <c r="I3960" i="10"/>
  <c r="H3960" i="10"/>
  <c r="G3960" i="10"/>
  <c r="F3960" i="10"/>
  <c r="E3960" i="10"/>
  <c r="N3959" i="10"/>
  <c r="M3959" i="10"/>
  <c r="L3959" i="10"/>
  <c r="K3959" i="10"/>
  <c r="J3959" i="10"/>
  <c r="I3959" i="10"/>
  <c r="H3959" i="10"/>
  <c r="G3959" i="10"/>
  <c r="F3959" i="10"/>
  <c r="E3959" i="10"/>
  <c r="N3958" i="10"/>
  <c r="M3958" i="10"/>
  <c r="L3958" i="10"/>
  <c r="K3958" i="10"/>
  <c r="J3958" i="10"/>
  <c r="I3958" i="10"/>
  <c r="H3958" i="10"/>
  <c r="G3958" i="10"/>
  <c r="F3958" i="10"/>
  <c r="E3958" i="10"/>
  <c r="N3957" i="10"/>
  <c r="M3957" i="10"/>
  <c r="L3957" i="10"/>
  <c r="K3957" i="10"/>
  <c r="J3957" i="10"/>
  <c r="I3957" i="10"/>
  <c r="H3957" i="10"/>
  <c r="G3957" i="10"/>
  <c r="F3957" i="10"/>
  <c r="E3957" i="10"/>
  <c r="N3956" i="10"/>
  <c r="M3956" i="10"/>
  <c r="L3956" i="10"/>
  <c r="K3956" i="10"/>
  <c r="J3956" i="10"/>
  <c r="I3956" i="10"/>
  <c r="H3956" i="10"/>
  <c r="G3956" i="10"/>
  <c r="F3956" i="10"/>
  <c r="E3956" i="10"/>
  <c r="N3955" i="10"/>
  <c r="M3955" i="10"/>
  <c r="L3955" i="10"/>
  <c r="K3955" i="10"/>
  <c r="J3955" i="10"/>
  <c r="I3955" i="10"/>
  <c r="H3955" i="10"/>
  <c r="G3955" i="10"/>
  <c r="F3955" i="10"/>
  <c r="E3955" i="10"/>
  <c r="N3954" i="10"/>
  <c r="M3954" i="10"/>
  <c r="L3954" i="10"/>
  <c r="K3954" i="10"/>
  <c r="J3954" i="10"/>
  <c r="I3954" i="10"/>
  <c r="H3954" i="10"/>
  <c r="G3954" i="10"/>
  <c r="F3954" i="10"/>
  <c r="E3954" i="10"/>
  <c r="N3953" i="10"/>
  <c r="M3953" i="10"/>
  <c r="L3953" i="10"/>
  <c r="K3953" i="10"/>
  <c r="J3953" i="10"/>
  <c r="I3953" i="10"/>
  <c r="H3953" i="10"/>
  <c r="G3953" i="10"/>
  <c r="F3953" i="10"/>
  <c r="E3953" i="10"/>
  <c r="N3952" i="10"/>
  <c r="M3952" i="10"/>
  <c r="L3952" i="10"/>
  <c r="K3952" i="10"/>
  <c r="J3952" i="10"/>
  <c r="I3952" i="10"/>
  <c r="H3952" i="10"/>
  <c r="G3952" i="10"/>
  <c r="F3952" i="10"/>
  <c r="E3952" i="10"/>
  <c r="N3951" i="10"/>
  <c r="M3951" i="10"/>
  <c r="L3951" i="10"/>
  <c r="K3951" i="10"/>
  <c r="J3951" i="10"/>
  <c r="I3951" i="10"/>
  <c r="H3951" i="10"/>
  <c r="G3951" i="10"/>
  <c r="F3951" i="10"/>
  <c r="E3951" i="10"/>
  <c r="N3950" i="10"/>
  <c r="M3950" i="10"/>
  <c r="L3950" i="10"/>
  <c r="K3950" i="10"/>
  <c r="J3950" i="10"/>
  <c r="I3950" i="10"/>
  <c r="H3950" i="10"/>
  <c r="G3950" i="10"/>
  <c r="F3950" i="10"/>
  <c r="E3950" i="10"/>
  <c r="N3949" i="10"/>
  <c r="M3949" i="10"/>
  <c r="L3949" i="10"/>
  <c r="K3949" i="10"/>
  <c r="J3949" i="10"/>
  <c r="I3949" i="10"/>
  <c r="H3949" i="10"/>
  <c r="G3949" i="10"/>
  <c r="F3949" i="10"/>
  <c r="E3949" i="10"/>
  <c r="N3948" i="10"/>
  <c r="M3948" i="10"/>
  <c r="L3948" i="10"/>
  <c r="K3948" i="10"/>
  <c r="J3948" i="10"/>
  <c r="I3948" i="10"/>
  <c r="H3948" i="10"/>
  <c r="G3948" i="10"/>
  <c r="F3948" i="10"/>
  <c r="E3948" i="10"/>
  <c r="N3947" i="10"/>
  <c r="M3947" i="10"/>
  <c r="L3947" i="10"/>
  <c r="K3947" i="10"/>
  <c r="J3947" i="10"/>
  <c r="I3947" i="10"/>
  <c r="H3947" i="10"/>
  <c r="G3947" i="10"/>
  <c r="F3947" i="10"/>
  <c r="E3947" i="10"/>
  <c r="N3946" i="10"/>
  <c r="M3946" i="10"/>
  <c r="L3946" i="10"/>
  <c r="K3946" i="10"/>
  <c r="J3946" i="10"/>
  <c r="I3946" i="10"/>
  <c r="H3946" i="10"/>
  <c r="G3946" i="10"/>
  <c r="F3946" i="10"/>
  <c r="E3946" i="10"/>
  <c r="N3945" i="10"/>
  <c r="M3945" i="10"/>
  <c r="L3945" i="10"/>
  <c r="K3945" i="10"/>
  <c r="J3945" i="10"/>
  <c r="I3945" i="10"/>
  <c r="H3945" i="10"/>
  <c r="G3945" i="10"/>
  <c r="F3945" i="10"/>
  <c r="E3945" i="10"/>
  <c r="N3944" i="10"/>
  <c r="M3944" i="10"/>
  <c r="L3944" i="10"/>
  <c r="K3944" i="10"/>
  <c r="J3944" i="10"/>
  <c r="I3944" i="10"/>
  <c r="H3944" i="10"/>
  <c r="G3944" i="10"/>
  <c r="F3944" i="10"/>
  <c r="E3944" i="10"/>
  <c r="N3943" i="10"/>
  <c r="M3943" i="10"/>
  <c r="L3943" i="10"/>
  <c r="K3943" i="10"/>
  <c r="J3943" i="10"/>
  <c r="I3943" i="10"/>
  <c r="H3943" i="10"/>
  <c r="G3943" i="10"/>
  <c r="F3943" i="10"/>
  <c r="E3943" i="10"/>
  <c r="N3942" i="10"/>
  <c r="M3942" i="10"/>
  <c r="L3942" i="10"/>
  <c r="K3942" i="10"/>
  <c r="J3942" i="10"/>
  <c r="I3942" i="10"/>
  <c r="H3942" i="10"/>
  <c r="G3942" i="10"/>
  <c r="F3942" i="10"/>
  <c r="E3942" i="10"/>
  <c r="N3941" i="10"/>
  <c r="M3941" i="10"/>
  <c r="L3941" i="10"/>
  <c r="K3941" i="10"/>
  <c r="J3941" i="10"/>
  <c r="I3941" i="10"/>
  <c r="H3941" i="10"/>
  <c r="G3941" i="10"/>
  <c r="F3941" i="10"/>
  <c r="E3941" i="10"/>
  <c r="N3940" i="10"/>
  <c r="M3940" i="10"/>
  <c r="L3940" i="10"/>
  <c r="K3940" i="10"/>
  <c r="J3940" i="10"/>
  <c r="I3940" i="10"/>
  <c r="H3940" i="10"/>
  <c r="G3940" i="10"/>
  <c r="F3940" i="10"/>
  <c r="E3940" i="10"/>
  <c r="N3939" i="10"/>
  <c r="M3939" i="10"/>
  <c r="L3939" i="10"/>
  <c r="K3939" i="10"/>
  <c r="J3939" i="10"/>
  <c r="I3939" i="10"/>
  <c r="H3939" i="10"/>
  <c r="G3939" i="10"/>
  <c r="F3939" i="10"/>
  <c r="E3939" i="10"/>
  <c r="N3938" i="10"/>
  <c r="M3938" i="10"/>
  <c r="L3938" i="10"/>
  <c r="K3938" i="10"/>
  <c r="J3938" i="10"/>
  <c r="I3938" i="10"/>
  <c r="H3938" i="10"/>
  <c r="G3938" i="10"/>
  <c r="F3938" i="10"/>
  <c r="E3938" i="10"/>
  <c r="N3937" i="10"/>
  <c r="M3937" i="10"/>
  <c r="L3937" i="10"/>
  <c r="K3937" i="10"/>
  <c r="J3937" i="10"/>
  <c r="I3937" i="10"/>
  <c r="H3937" i="10"/>
  <c r="G3937" i="10"/>
  <c r="F3937" i="10"/>
  <c r="E3937" i="10"/>
  <c r="N3936" i="10"/>
  <c r="M3936" i="10"/>
  <c r="L3936" i="10"/>
  <c r="K3936" i="10"/>
  <c r="J3936" i="10"/>
  <c r="I3936" i="10"/>
  <c r="H3936" i="10"/>
  <c r="G3936" i="10"/>
  <c r="F3936" i="10"/>
  <c r="E3936" i="10"/>
  <c r="N3935" i="10"/>
  <c r="M3935" i="10"/>
  <c r="L3935" i="10"/>
  <c r="K3935" i="10"/>
  <c r="J3935" i="10"/>
  <c r="I3935" i="10"/>
  <c r="H3935" i="10"/>
  <c r="G3935" i="10"/>
  <c r="F3935" i="10"/>
  <c r="E3935" i="10"/>
  <c r="N3934" i="10"/>
  <c r="M3934" i="10"/>
  <c r="L3934" i="10"/>
  <c r="K3934" i="10"/>
  <c r="J3934" i="10"/>
  <c r="I3934" i="10"/>
  <c r="H3934" i="10"/>
  <c r="G3934" i="10"/>
  <c r="F3934" i="10"/>
  <c r="E3934" i="10"/>
  <c r="N3933" i="10"/>
  <c r="M3933" i="10"/>
  <c r="L3933" i="10"/>
  <c r="K3933" i="10"/>
  <c r="J3933" i="10"/>
  <c r="I3933" i="10"/>
  <c r="H3933" i="10"/>
  <c r="G3933" i="10"/>
  <c r="F3933" i="10"/>
  <c r="E3933" i="10"/>
  <c r="N3932" i="10"/>
  <c r="M3932" i="10"/>
  <c r="L3932" i="10"/>
  <c r="K3932" i="10"/>
  <c r="J3932" i="10"/>
  <c r="I3932" i="10"/>
  <c r="H3932" i="10"/>
  <c r="G3932" i="10"/>
  <c r="F3932" i="10"/>
  <c r="E3932" i="10"/>
  <c r="N3931" i="10"/>
  <c r="M3931" i="10"/>
  <c r="L3931" i="10"/>
  <c r="K3931" i="10"/>
  <c r="J3931" i="10"/>
  <c r="I3931" i="10"/>
  <c r="H3931" i="10"/>
  <c r="G3931" i="10"/>
  <c r="F3931" i="10"/>
  <c r="E3931" i="10"/>
  <c r="N3930" i="10"/>
  <c r="M3930" i="10"/>
  <c r="L3930" i="10"/>
  <c r="K3930" i="10"/>
  <c r="J3930" i="10"/>
  <c r="I3930" i="10"/>
  <c r="H3930" i="10"/>
  <c r="G3930" i="10"/>
  <c r="F3930" i="10"/>
  <c r="E3930" i="10"/>
  <c r="N3929" i="10"/>
  <c r="M3929" i="10"/>
  <c r="L3929" i="10"/>
  <c r="K3929" i="10"/>
  <c r="J3929" i="10"/>
  <c r="I3929" i="10"/>
  <c r="H3929" i="10"/>
  <c r="G3929" i="10"/>
  <c r="F3929" i="10"/>
  <c r="E3929" i="10"/>
  <c r="N3928" i="10"/>
  <c r="M3928" i="10"/>
  <c r="L3928" i="10"/>
  <c r="K3928" i="10"/>
  <c r="J3928" i="10"/>
  <c r="I3928" i="10"/>
  <c r="H3928" i="10"/>
  <c r="G3928" i="10"/>
  <c r="F3928" i="10"/>
  <c r="E3928" i="10"/>
  <c r="N3927" i="10"/>
  <c r="M3927" i="10"/>
  <c r="L3927" i="10"/>
  <c r="K3927" i="10"/>
  <c r="J3927" i="10"/>
  <c r="I3927" i="10"/>
  <c r="H3927" i="10"/>
  <c r="G3927" i="10"/>
  <c r="F3927" i="10"/>
  <c r="E3927" i="10"/>
  <c r="N3926" i="10"/>
  <c r="M3926" i="10"/>
  <c r="L3926" i="10"/>
  <c r="K3926" i="10"/>
  <c r="J3926" i="10"/>
  <c r="I3926" i="10"/>
  <c r="H3926" i="10"/>
  <c r="G3926" i="10"/>
  <c r="F3926" i="10"/>
  <c r="E3926" i="10"/>
  <c r="N3925" i="10"/>
  <c r="M3925" i="10"/>
  <c r="L3925" i="10"/>
  <c r="K3925" i="10"/>
  <c r="J3925" i="10"/>
  <c r="I3925" i="10"/>
  <c r="H3925" i="10"/>
  <c r="G3925" i="10"/>
  <c r="F3925" i="10"/>
  <c r="E3925" i="10"/>
  <c r="N3924" i="10"/>
  <c r="M3924" i="10"/>
  <c r="L3924" i="10"/>
  <c r="K3924" i="10"/>
  <c r="J3924" i="10"/>
  <c r="I3924" i="10"/>
  <c r="H3924" i="10"/>
  <c r="G3924" i="10"/>
  <c r="F3924" i="10"/>
  <c r="E3924" i="10"/>
  <c r="N3923" i="10"/>
  <c r="M3923" i="10"/>
  <c r="L3923" i="10"/>
  <c r="K3923" i="10"/>
  <c r="J3923" i="10"/>
  <c r="I3923" i="10"/>
  <c r="H3923" i="10"/>
  <c r="G3923" i="10"/>
  <c r="F3923" i="10"/>
  <c r="E3923" i="10"/>
  <c r="N3922" i="10"/>
  <c r="M3922" i="10"/>
  <c r="L3922" i="10"/>
  <c r="K3922" i="10"/>
  <c r="J3922" i="10"/>
  <c r="I3922" i="10"/>
  <c r="H3922" i="10"/>
  <c r="G3922" i="10"/>
  <c r="F3922" i="10"/>
  <c r="E3922" i="10"/>
  <c r="N3921" i="10"/>
  <c r="M3921" i="10"/>
  <c r="L3921" i="10"/>
  <c r="K3921" i="10"/>
  <c r="J3921" i="10"/>
  <c r="I3921" i="10"/>
  <c r="H3921" i="10"/>
  <c r="G3921" i="10"/>
  <c r="F3921" i="10"/>
  <c r="E3921" i="10"/>
  <c r="N3920" i="10"/>
  <c r="M3920" i="10"/>
  <c r="L3920" i="10"/>
  <c r="K3920" i="10"/>
  <c r="J3920" i="10"/>
  <c r="I3920" i="10"/>
  <c r="H3920" i="10"/>
  <c r="G3920" i="10"/>
  <c r="F3920" i="10"/>
  <c r="E3920" i="10"/>
  <c r="N3919" i="10"/>
  <c r="M3919" i="10"/>
  <c r="L3919" i="10"/>
  <c r="K3919" i="10"/>
  <c r="J3919" i="10"/>
  <c r="I3919" i="10"/>
  <c r="H3919" i="10"/>
  <c r="G3919" i="10"/>
  <c r="F3919" i="10"/>
  <c r="E3919" i="10"/>
  <c r="N3918" i="10"/>
  <c r="M3918" i="10"/>
  <c r="L3918" i="10"/>
  <c r="K3918" i="10"/>
  <c r="J3918" i="10"/>
  <c r="I3918" i="10"/>
  <c r="H3918" i="10"/>
  <c r="G3918" i="10"/>
  <c r="F3918" i="10"/>
  <c r="E3918" i="10"/>
  <c r="N3917" i="10"/>
  <c r="M3917" i="10"/>
  <c r="L3917" i="10"/>
  <c r="K3917" i="10"/>
  <c r="J3917" i="10"/>
  <c r="I3917" i="10"/>
  <c r="H3917" i="10"/>
  <c r="G3917" i="10"/>
  <c r="F3917" i="10"/>
  <c r="E3917" i="10"/>
  <c r="N3916" i="10"/>
  <c r="M3916" i="10"/>
  <c r="L3916" i="10"/>
  <c r="K3916" i="10"/>
  <c r="J3916" i="10"/>
  <c r="I3916" i="10"/>
  <c r="H3916" i="10"/>
  <c r="G3916" i="10"/>
  <c r="F3916" i="10"/>
  <c r="E3916" i="10"/>
  <c r="N3915" i="10"/>
  <c r="M3915" i="10"/>
  <c r="L3915" i="10"/>
  <c r="K3915" i="10"/>
  <c r="J3915" i="10"/>
  <c r="I3915" i="10"/>
  <c r="H3915" i="10"/>
  <c r="G3915" i="10"/>
  <c r="F3915" i="10"/>
  <c r="E3915" i="10"/>
  <c r="N3914" i="10"/>
  <c r="M3914" i="10"/>
  <c r="L3914" i="10"/>
  <c r="K3914" i="10"/>
  <c r="J3914" i="10"/>
  <c r="I3914" i="10"/>
  <c r="H3914" i="10"/>
  <c r="G3914" i="10"/>
  <c r="F3914" i="10"/>
  <c r="E3914" i="10"/>
  <c r="N3913" i="10"/>
  <c r="M3913" i="10"/>
  <c r="L3913" i="10"/>
  <c r="K3913" i="10"/>
  <c r="J3913" i="10"/>
  <c r="I3913" i="10"/>
  <c r="H3913" i="10"/>
  <c r="G3913" i="10"/>
  <c r="F3913" i="10"/>
  <c r="E3913" i="10"/>
  <c r="N3912" i="10"/>
  <c r="M3912" i="10"/>
  <c r="L3912" i="10"/>
  <c r="K3912" i="10"/>
  <c r="J3912" i="10"/>
  <c r="I3912" i="10"/>
  <c r="H3912" i="10"/>
  <c r="G3912" i="10"/>
  <c r="F3912" i="10"/>
  <c r="E3912" i="10"/>
  <c r="N3911" i="10"/>
  <c r="M3911" i="10"/>
  <c r="L3911" i="10"/>
  <c r="K3911" i="10"/>
  <c r="J3911" i="10"/>
  <c r="I3911" i="10"/>
  <c r="H3911" i="10"/>
  <c r="G3911" i="10"/>
  <c r="F3911" i="10"/>
  <c r="E3911" i="10"/>
  <c r="N3910" i="10"/>
  <c r="M3910" i="10"/>
  <c r="L3910" i="10"/>
  <c r="K3910" i="10"/>
  <c r="J3910" i="10"/>
  <c r="I3910" i="10"/>
  <c r="H3910" i="10"/>
  <c r="G3910" i="10"/>
  <c r="F3910" i="10"/>
  <c r="E3910" i="10"/>
  <c r="N3909" i="10"/>
  <c r="M3909" i="10"/>
  <c r="L3909" i="10"/>
  <c r="K3909" i="10"/>
  <c r="J3909" i="10"/>
  <c r="I3909" i="10"/>
  <c r="H3909" i="10"/>
  <c r="G3909" i="10"/>
  <c r="F3909" i="10"/>
  <c r="E3909" i="10"/>
  <c r="N3908" i="10"/>
  <c r="M3908" i="10"/>
  <c r="L3908" i="10"/>
  <c r="K3908" i="10"/>
  <c r="J3908" i="10"/>
  <c r="I3908" i="10"/>
  <c r="H3908" i="10"/>
  <c r="G3908" i="10"/>
  <c r="F3908" i="10"/>
  <c r="E3908" i="10"/>
  <c r="N3907" i="10"/>
  <c r="M3907" i="10"/>
  <c r="L3907" i="10"/>
  <c r="K3907" i="10"/>
  <c r="J3907" i="10"/>
  <c r="I3907" i="10"/>
  <c r="H3907" i="10"/>
  <c r="G3907" i="10"/>
  <c r="F3907" i="10"/>
  <c r="E3907" i="10"/>
  <c r="N3906" i="10"/>
  <c r="M3906" i="10"/>
  <c r="L3906" i="10"/>
  <c r="K3906" i="10"/>
  <c r="J3906" i="10"/>
  <c r="I3906" i="10"/>
  <c r="H3906" i="10"/>
  <c r="G3906" i="10"/>
  <c r="F3906" i="10"/>
  <c r="E3906" i="10"/>
  <c r="N3905" i="10"/>
  <c r="M3905" i="10"/>
  <c r="L3905" i="10"/>
  <c r="K3905" i="10"/>
  <c r="J3905" i="10"/>
  <c r="I3905" i="10"/>
  <c r="H3905" i="10"/>
  <c r="G3905" i="10"/>
  <c r="F3905" i="10"/>
  <c r="E3905" i="10"/>
  <c r="N3904" i="10"/>
  <c r="M3904" i="10"/>
  <c r="L3904" i="10"/>
  <c r="K3904" i="10"/>
  <c r="J3904" i="10"/>
  <c r="I3904" i="10"/>
  <c r="H3904" i="10"/>
  <c r="G3904" i="10"/>
  <c r="F3904" i="10"/>
  <c r="E3904" i="10"/>
  <c r="N3903" i="10"/>
  <c r="M3903" i="10"/>
  <c r="L3903" i="10"/>
  <c r="K3903" i="10"/>
  <c r="J3903" i="10"/>
  <c r="I3903" i="10"/>
  <c r="H3903" i="10"/>
  <c r="G3903" i="10"/>
  <c r="F3903" i="10"/>
  <c r="E3903" i="10"/>
  <c r="N3902" i="10"/>
  <c r="M3902" i="10"/>
  <c r="L3902" i="10"/>
  <c r="K3902" i="10"/>
  <c r="J3902" i="10"/>
  <c r="I3902" i="10"/>
  <c r="H3902" i="10"/>
  <c r="G3902" i="10"/>
  <c r="F3902" i="10"/>
  <c r="E3902" i="10"/>
  <c r="N3901" i="10"/>
  <c r="M3901" i="10"/>
  <c r="L3901" i="10"/>
  <c r="K3901" i="10"/>
  <c r="J3901" i="10"/>
  <c r="I3901" i="10"/>
  <c r="H3901" i="10"/>
  <c r="G3901" i="10"/>
  <c r="F3901" i="10"/>
  <c r="E3901" i="10"/>
  <c r="N3900" i="10"/>
  <c r="M3900" i="10"/>
  <c r="L3900" i="10"/>
  <c r="K3900" i="10"/>
  <c r="J3900" i="10"/>
  <c r="I3900" i="10"/>
  <c r="H3900" i="10"/>
  <c r="G3900" i="10"/>
  <c r="F3900" i="10"/>
  <c r="E3900" i="10"/>
  <c r="N3899" i="10"/>
  <c r="M3899" i="10"/>
  <c r="L3899" i="10"/>
  <c r="K3899" i="10"/>
  <c r="J3899" i="10"/>
  <c r="I3899" i="10"/>
  <c r="H3899" i="10"/>
  <c r="G3899" i="10"/>
  <c r="F3899" i="10"/>
  <c r="E3899" i="10"/>
  <c r="N3898" i="10"/>
  <c r="M3898" i="10"/>
  <c r="L3898" i="10"/>
  <c r="K3898" i="10"/>
  <c r="J3898" i="10"/>
  <c r="I3898" i="10"/>
  <c r="H3898" i="10"/>
  <c r="G3898" i="10"/>
  <c r="F3898" i="10"/>
  <c r="E3898" i="10"/>
  <c r="N3897" i="10"/>
  <c r="M3897" i="10"/>
  <c r="L3897" i="10"/>
  <c r="K3897" i="10"/>
  <c r="J3897" i="10"/>
  <c r="I3897" i="10"/>
  <c r="H3897" i="10"/>
  <c r="G3897" i="10"/>
  <c r="F3897" i="10"/>
  <c r="E3897" i="10"/>
  <c r="N3896" i="10"/>
  <c r="M3896" i="10"/>
  <c r="L3896" i="10"/>
  <c r="K3896" i="10"/>
  <c r="J3896" i="10"/>
  <c r="I3896" i="10"/>
  <c r="H3896" i="10"/>
  <c r="G3896" i="10"/>
  <c r="F3896" i="10"/>
  <c r="E3896" i="10"/>
  <c r="N3895" i="10"/>
  <c r="M3895" i="10"/>
  <c r="L3895" i="10"/>
  <c r="K3895" i="10"/>
  <c r="J3895" i="10"/>
  <c r="I3895" i="10"/>
  <c r="H3895" i="10"/>
  <c r="G3895" i="10"/>
  <c r="F3895" i="10"/>
  <c r="E3895" i="10"/>
  <c r="N3894" i="10"/>
  <c r="M3894" i="10"/>
  <c r="L3894" i="10"/>
  <c r="K3894" i="10"/>
  <c r="J3894" i="10"/>
  <c r="I3894" i="10"/>
  <c r="H3894" i="10"/>
  <c r="G3894" i="10"/>
  <c r="F3894" i="10"/>
  <c r="E3894" i="10"/>
  <c r="N3893" i="10"/>
  <c r="M3893" i="10"/>
  <c r="L3893" i="10"/>
  <c r="K3893" i="10"/>
  <c r="J3893" i="10"/>
  <c r="I3893" i="10"/>
  <c r="H3893" i="10"/>
  <c r="G3893" i="10"/>
  <c r="F3893" i="10"/>
  <c r="E3893" i="10"/>
  <c r="N3892" i="10"/>
  <c r="M3892" i="10"/>
  <c r="L3892" i="10"/>
  <c r="K3892" i="10"/>
  <c r="J3892" i="10"/>
  <c r="I3892" i="10"/>
  <c r="H3892" i="10"/>
  <c r="G3892" i="10"/>
  <c r="F3892" i="10"/>
  <c r="E3892" i="10"/>
  <c r="N3891" i="10"/>
  <c r="M3891" i="10"/>
  <c r="L3891" i="10"/>
  <c r="K3891" i="10"/>
  <c r="J3891" i="10"/>
  <c r="I3891" i="10"/>
  <c r="H3891" i="10"/>
  <c r="G3891" i="10"/>
  <c r="F3891" i="10"/>
  <c r="E3891" i="10"/>
  <c r="N3890" i="10"/>
  <c r="M3890" i="10"/>
  <c r="L3890" i="10"/>
  <c r="K3890" i="10"/>
  <c r="J3890" i="10"/>
  <c r="I3890" i="10"/>
  <c r="H3890" i="10"/>
  <c r="G3890" i="10"/>
  <c r="F3890" i="10"/>
  <c r="E3890" i="10"/>
  <c r="N3889" i="10"/>
  <c r="M3889" i="10"/>
  <c r="L3889" i="10"/>
  <c r="K3889" i="10"/>
  <c r="J3889" i="10"/>
  <c r="I3889" i="10"/>
  <c r="H3889" i="10"/>
  <c r="G3889" i="10"/>
  <c r="F3889" i="10"/>
  <c r="E3889" i="10"/>
  <c r="N3888" i="10"/>
  <c r="M3888" i="10"/>
  <c r="L3888" i="10"/>
  <c r="K3888" i="10"/>
  <c r="J3888" i="10"/>
  <c r="I3888" i="10"/>
  <c r="H3888" i="10"/>
  <c r="G3888" i="10"/>
  <c r="F3888" i="10"/>
  <c r="E3888" i="10"/>
  <c r="N3887" i="10"/>
  <c r="M3887" i="10"/>
  <c r="L3887" i="10"/>
  <c r="K3887" i="10"/>
  <c r="J3887" i="10"/>
  <c r="I3887" i="10"/>
  <c r="H3887" i="10"/>
  <c r="G3887" i="10"/>
  <c r="F3887" i="10"/>
  <c r="E3887" i="10"/>
  <c r="N3886" i="10"/>
  <c r="M3886" i="10"/>
  <c r="L3886" i="10"/>
  <c r="K3886" i="10"/>
  <c r="J3886" i="10"/>
  <c r="I3886" i="10"/>
  <c r="H3886" i="10"/>
  <c r="G3886" i="10"/>
  <c r="F3886" i="10"/>
  <c r="E3886" i="10"/>
  <c r="N3885" i="10"/>
  <c r="M3885" i="10"/>
  <c r="L3885" i="10"/>
  <c r="K3885" i="10"/>
  <c r="J3885" i="10"/>
  <c r="I3885" i="10"/>
  <c r="H3885" i="10"/>
  <c r="G3885" i="10"/>
  <c r="F3885" i="10"/>
  <c r="E3885" i="10"/>
  <c r="N3884" i="10"/>
  <c r="M3884" i="10"/>
  <c r="L3884" i="10"/>
  <c r="K3884" i="10"/>
  <c r="J3884" i="10"/>
  <c r="I3884" i="10"/>
  <c r="H3884" i="10"/>
  <c r="G3884" i="10"/>
  <c r="F3884" i="10"/>
  <c r="E3884" i="10"/>
  <c r="N3883" i="10"/>
  <c r="M3883" i="10"/>
  <c r="L3883" i="10"/>
  <c r="K3883" i="10"/>
  <c r="J3883" i="10"/>
  <c r="I3883" i="10"/>
  <c r="H3883" i="10"/>
  <c r="G3883" i="10"/>
  <c r="F3883" i="10"/>
  <c r="E3883" i="10"/>
  <c r="N3882" i="10"/>
  <c r="M3882" i="10"/>
  <c r="L3882" i="10"/>
  <c r="K3882" i="10"/>
  <c r="J3882" i="10"/>
  <c r="I3882" i="10"/>
  <c r="H3882" i="10"/>
  <c r="G3882" i="10"/>
  <c r="F3882" i="10"/>
  <c r="E3882" i="10"/>
  <c r="N3881" i="10"/>
  <c r="M3881" i="10"/>
  <c r="L3881" i="10"/>
  <c r="K3881" i="10"/>
  <c r="J3881" i="10"/>
  <c r="I3881" i="10"/>
  <c r="H3881" i="10"/>
  <c r="G3881" i="10"/>
  <c r="F3881" i="10"/>
  <c r="E3881" i="10"/>
  <c r="N3880" i="10"/>
  <c r="M3880" i="10"/>
  <c r="L3880" i="10"/>
  <c r="K3880" i="10"/>
  <c r="J3880" i="10"/>
  <c r="I3880" i="10"/>
  <c r="H3880" i="10"/>
  <c r="G3880" i="10"/>
  <c r="F3880" i="10"/>
  <c r="E3880" i="10"/>
  <c r="N3879" i="10"/>
  <c r="M3879" i="10"/>
  <c r="L3879" i="10"/>
  <c r="K3879" i="10"/>
  <c r="J3879" i="10"/>
  <c r="I3879" i="10"/>
  <c r="H3879" i="10"/>
  <c r="G3879" i="10"/>
  <c r="F3879" i="10"/>
  <c r="E3879" i="10"/>
  <c r="N3878" i="10"/>
  <c r="M3878" i="10"/>
  <c r="L3878" i="10"/>
  <c r="K3878" i="10"/>
  <c r="J3878" i="10"/>
  <c r="I3878" i="10"/>
  <c r="H3878" i="10"/>
  <c r="G3878" i="10"/>
  <c r="F3878" i="10"/>
  <c r="E3878" i="10"/>
  <c r="N3877" i="10"/>
  <c r="M3877" i="10"/>
  <c r="L3877" i="10"/>
  <c r="K3877" i="10"/>
  <c r="J3877" i="10"/>
  <c r="I3877" i="10"/>
  <c r="H3877" i="10"/>
  <c r="G3877" i="10"/>
  <c r="F3877" i="10"/>
  <c r="E3877" i="10"/>
  <c r="N3876" i="10"/>
  <c r="M3876" i="10"/>
  <c r="L3876" i="10"/>
  <c r="K3876" i="10"/>
  <c r="J3876" i="10"/>
  <c r="I3876" i="10"/>
  <c r="H3876" i="10"/>
  <c r="G3876" i="10"/>
  <c r="F3876" i="10"/>
  <c r="E3876" i="10"/>
  <c r="N3875" i="10"/>
  <c r="M3875" i="10"/>
  <c r="L3875" i="10"/>
  <c r="K3875" i="10"/>
  <c r="J3875" i="10"/>
  <c r="I3875" i="10"/>
  <c r="H3875" i="10"/>
  <c r="G3875" i="10"/>
  <c r="F3875" i="10"/>
  <c r="E3875" i="10"/>
  <c r="N3874" i="10"/>
  <c r="M3874" i="10"/>
  <c r="L3874" i="10"/>
  <c r="K3874" i="10"/>
  <c r="J3874" i="10"/>
  <c r="I3874" i="10"/>
  <c r="H3874" i="10"/>
  <c r="G3874" i="10"/>
  <c r="F3874" i="10"/>
  <c r="E3874" i="10"/>
  <c r="N3873" i="10"/>
  <c r="M3873" i="10"/>
  <c r="L3873" i="10"/>
  <c r="K3873" i="10"/>
  <c r="J3873" i="10"/>
  <c r="I3873" i="10"/>
  <c r="H3873" i="10"/>
  <c r="G3873" i="10"/>
  <c r="F3873" i="10"/>
  <c r="E3873" i="10"/>
  <c r="N3872" i="10"/>
  <c r="M3872" i="10"/>
  <c r="L3872" i="10"/>
  <c r="K3872" i="10"/>
  <c r="J3872" i="10"/>
  <c r="I3872" i="10"/>
  <c r="H3872" i="10"/>
  <c r="G3872" i="10"/>
  <c r="F3872" i="10"/>
  <c r="E3872" i="10"/>
  <c r="N3871" i="10"/>
  <c r="M3871" i="10"/>
  <c r="L3871" i="10"/>
  <c r="K3871" i="10"/>
  <c r="J3871" i="10"/>
  <c r="I3871" i="10"/>
  <c r="H3871" i="10"/>
  <c r="G3871" i="10"/>
  <c r="F3871" i="10"/>
  <c r="E3871" i="10"/>
  <c r="N3870" i="10"/>
  <c r="M3870" i="10"/>
  <c r="L3870" i="10"/>
  <c r="K3870" i="10"/>
  <c r="J3870" i="10"/>
  <c r="I3870" i="10"/>
  <c r="H3870" i="10"/>
  <c r="G3870" i="10"/>
  <c r="F3870" i="10"/>
  <c r="E3870" i="10"/>
  <c r="N3869" i="10"/>
  <c r="M3869" i="10"/>
  <c r="L3869" i="10"/>
  <c r="K3869" i="10"/>
  <c r="J3869" i="10"/>
  <c r="I3869" i="10"/>
  <c r="H3869" i="10"/>
  <c r="G3869" i="10"/>
  <c r="F3869" i="10"/>
  <c r="E3869" i="10"/>
  <c r="N3868" i="10"/>
  <c r="M3868" i="10"/>
  <c r="L3868" i="10"/>
  <c r="K3868" i="10"/>
  <c r="J3868" i="10"/>
  <c r="I3868" i="10"/>
  <c r="H3868" i="10"/>
  <c r="G3868" i="10"/>
  <c r="F3868" i="10"/>
  <c r="E3868" i="10"/>
  <c r="N3867" i="10"/>
  <c r="M3867" i="10"/>
  <c r="L3867" i="10"/>
  <c r="K3867" i="10"/>
  <c r="J3867" i="10"/>
  <c r="I3867" i="10"/>
  <c r="H3867" i="10"/>
  <c r="G3867" i="10"/>
  <c r="F3867" i="10"/>
  <c r="E3867" i="10"/>
  <c r="N3866" i="10"/>
  <c r="M3866" i="10"/>
  <c r="L3866" i="10"/>
  <c r="K3866" i="10"/>
  <c r="J3866" i="10"/>
  <c r="I3866" i="10"/>
  <c r="H3866" i="10"/>
  <c r="G3866" i="10"/>
  <c r="F3866" i="10"/>
  <c r="E3866" i="10"/>
  <c r="N3865" i="10"/>
  <c r="M3865" i="10"/>
  <c r="L3865" i="10"/>
  <c r="K3865" i="10"/>
  <c r="J3865" i="10"/>
  <c r="I3865" i="10"/>
  <c r="H3865" i="10"/>
  <c r="G3865" i="10"/>
  <c r="F3865" i="10"/>
  <c r="E3865" i="10"/>
  <c r="N3864" i="10"/>
  <c r="M3864" i="10"/>
  <c r="L3864" i="10"/>
  <c r="K3864" i="10"/>
  <c r="J3864" i="10"/>
  <c r="I3864" i="10"/>
  <c r="H3864" i="10"/>
  <c r="G3864" i="10"/>
  <c r="F3864" i="10"/>
  <c r="E3864" i="10"/>
  <c r="N3863" i="10"/>
  <c r="M3863" i="10"/>
  <c r="L3863" i="10"/>
  <c r="K3863" i="10"/>
  <c r="J3863" i="10"/>
  <c r="I3863" i="10"/>
  <c r="H3863" i="10"/>
  <c r="G3863" i="10"/>
  <c r="F3863" i="10"/>
  <c r="E3863" i="10"/>
  <c r="N3862" i="10"/>
  <c r="M3862" i="10"/>
  <c r="L3862" i="10"/>
  <c r="K3862" i="10"/>
  <c r="J3862" i="10"/>
  <c r="I3862" i="10"/>
  <c r="H3862" i="10"/>
  <c r="G3862" i="10"/>
  <c r="F3862" i="10"/>
  <c r="E3862" i="10"/>
  <c r="N3861" i="10"/>
  <c r="M3861" i="10"/>
  <c r="L3861" i="10"/>
  <c r="K3861" i="10"/>
  <c r="J3861" i="10"/>
  <c r="I3861" i="10"/>
  <c r="H3861" i="10"/>
  <c r="G3861" i="10"/>
  <c r="F3861" i="10"/>
  <c r="E3861" i="10"/>
  <c r="N3860" i="10"/>
  <c r="M3860" i="10"/>
  <c r="L3860" i="10"/>
  <c r="K3860" i="10"/>
  <c r="J3860" i="10"/>
  <c r="I3860" i="10"/>
  <c r="H3860" i="10"/>
  <c r="G3860" i="10"/>
  <c r="F3860" i="10"/>
  <c r="E3860" i="10"/>
  <c r="N3859" i="10"/>
  <c r="M3859" i="10"/>
  <c r="L3859" i="10"/>
  <c r="K3859" i="10"/>
  <c r="J3859" i="10"/>
  <c r="I3859" i="10"/>
  <c r="H3859" i="10"/>
  <c r="G3859" i="10"/>
  <c r="F3859" i="10"/>
  <c r="E3859" i="10"/>
  <c r="N3858" i="10"/>
  <c r="M3858" i="10"/>
  <c r="L3858" i="10"/>
  <c r="K3858" i="10"/>
  <c r="J3858" i="10"/>
  <c r="I3858" i="10"/>
  <c r="H3858" i="10"/>
  <c r="G3858" i="10"/>
  <c r="F3858" i="10"/>
  <c r="E3858" i="10"/>
  <c r="N3857" i="10"/>
  <c r="M3857" i="10"/>
  <c r="L3857" i="10"/>
  <c r="K3857" i="10"/>
  <c r="J3857" i="10"/>
  <c r="I3857" i="10"/>
  <c r="H3857" i="10"/>
  <c r="G3857" i="10"/>
  <c r="F3857" i="10"/>
  <c r="E3857" i="10"/>
  <c r="N3856" i="10"/>
  <c r="M3856" i="10"/>
  <c r="L3856" i="10"/>
  <c r="K3856" i="10"/>
  <c r="J3856" i="10"/>
  <c r="I3856" i="10"/>
  <c r="H3856" i="10"/>
  <c r="G3856" i="10"/>
  <c r="F3856" i="10"/>
  <c r="E3856" i="10"/>
  <c r="N3855" i="10"/>
  <c r="M3855" i="10"/>
  <c r="L3855" i="10"/>
  <c r="K3855" i="10"/>
  <c r="J3855" i="10"/>
  <c r="I3855" i="10"/>
  <c r="H3855" i="10"/>
  <c r="G3855" i="10"/>
  <c r="F3855" i="10"/>
  <c r="E3855" i="10"/>
  <c r="N3854" i="10"/>
  <c r="M3854" i="10"/>
  <c r="L3854" i="10"/>
  <c r="K3854" i="10"/>
  <c r="J3854" i="10"/>
  <c r="I3854" i="10"/>
  <c r="H3854" i="10"/>
  <c r="G3854" i="10"/>
  <c r="F3854" i="10"/>
  <c r="E3854" i="10"/>
  <c r="N3853" i="10"/>
  <c r="M3853" i="10"/>
  <c r="L3853" i="10"/>
  <c r="K3853" i="10"/>
  <c r="J3853" i="10"/>
  <c r="I3853" i="10"/>
  <c r="H3853" i="10"/>
  <c r="G3853" i="10"/>
  <c r="F3853" i="10"/>
  <c r="E3853" i="10"/>
  <c r="N3852" i="10"/>
  <c r="M3852" i="10"/>
  <c r="L3852" i="10"/>
  <c r="K3852" i="10"/>
  <c r="J3852" i="10"/>
  <c r="I3852" i="10"/>
  <c r="H3852" i="10"/>
  <c r="G3852" i="10"/>
  <c r="F3852" i="10"/>
  <c r="E3852" i="10"/>
  <c r="N3851" i="10"/>
  <c r="M3851" i="10"/>
  <c r="L3851" i="10"/>
  <c r="K3851" i="10"/>
  <c r="J3851" i="10"/>
  <c r="I3851" i="10"/>
  <c r="H3851" i="10"/>
  <c r="G3851" i="10"/>
  <c r="F3851" i="10"/>
  <c r="E3851" i="10"/>
  <c r="N3850" i="10"/>
  <c r="M3850" i="10"/>
  <c r="L3850" i="10"/>
  <c r="K3850" i="10"/>
  <c r="J3850" i="10"/>
  <c r="I3850" i="10"/>
  <c r="H3850" i="10"/>
  <c r="G3850" i="10"/>
  <c r="F3850" i="10"/>
  <c r="E3850" i="10"/>
  <c r="N3849" i="10"/>
  <c r="M3849" i="10"/>
  <c r="L3849" i="10"/>
  <c r="K3849" i="10"/>
  <c r="J3849" i="10"/>
  <c r="I3849" i="10"/>
  <c r="H3849" i="10"/>
  <c r="G3849" i="10"/>
  <c r="F3849" i="10"/>
  <c r="E3849" i="10"/>
  <c r="N3848" i="10"/>
  <c r="M3848" i="10"/>
  <c r="L3848" i="10"/>
  <c r="K3848" i="10"/>
  <c r="J3848" i="10"/>
  <c r="I3848" i="10"/>
  <c r="H3848" i="10"/>
  <c r="G3848" i="10"/>
  <c r="F3848" i="10"/>
  <c r="E3848" i="10"/>
  <c r="N3847" i="10"/>
  <c r="M3847" i="10"/>
  <c r="L3847" i="10"/>
  <c r="K3847" i="10"/>
  <c r="J3847" i="10"/>
  <c r="I3847" i="10"/>
  <c r="H3847" i="10"/>
  <c r="G3847" i="10"/>
  <c r="F3847" i="10"/>
  <c r="E3847" i="10"/>
  <c r="N3846" i="10"/>
  <c r="M3846" i="10"/>
  <c r="L3846" i="10"/>
  <c r="K3846" i="10"/>
  <c r="J3846" i="10"/>
  <c r="I3846" i="10"/>
  <c r="H3846" i="10"/>
  <c r="G3846" i="10"/>
  <c r="F3846" i="10"/>
  <c r="E3846" i="10"/>
  <c r="N3845" i="10"/>
  <c r="M3845" i="10"/>
  <c r="L3845" i="10"/>
  <c r="K3845" i="10"/>
  <c r="J3845" i="10"/>
  <c r="I3845" i="10"/>
  <c r="H3845" i="10"/>
  <c r="G3845" i="10"/>
  <c r="F3845" i="10"/>
  <c r="E3845" i="10"/>
  <c r="N3844" i="10"/>
  <c r="M3844" i="10"/>
  <c r="L3844" i="10"/>
  <c r="K3844" i="10"/>
  <c r="J3844" i="10"/>
  <c r="I3844" i="10"/>
  <c r="H3844" i="10"/>
  <c r="G3844" i="10"/>
  <c r="F3844" i="10"/>
  <c r="E3844" i="10"/>
  <c r="N3843" i="10"/>
  <c r="M3843" i="10"/>
  <c r="L3843" i="10"/>
  <c r="K3843" i="10"/>
  <c r="J3843" i="10"/>
  <c r="I3843" i="10"/>
  <c r="H3843" i="10"/>
  <c r="G3843" i="10"/>
  <c r="F3843" i="10"/>
  <c r="E3843" i="10"/>
  <c r="N3842" i="10"/>
  <c r="M3842" i="10"/>
  <c r="L3842" i="10"/>
  <c r="K3842" i="10"/>
  <c r="J3842" i="10"/>
  <c r="I3842" i="10"/>
  <c r="H3842" i="10"/>
  <c r="G3842" i="10"/>
  <c r="F3842" i="10"/>
  <c r="E3842" i="10"/>
  <c r="N3841" i="10"/>
  <c r="M3841" i="10"/>
  <c r="L3841" i="10"/>
  <c r="K3841" i="10"/>
  <c r="J3841" i="10"/>
  <c r="I3841" i="10"/>
  <c r="H3841" i="10"/>
  <c r="G3841" i="10"/>
  <c r="F3841" i="10"/>
  <c r="E3841" i="10"/>
  <c r="N3840" i="10"/>
  <c r="M3840" i="10"/>
  <c r="L3840" i="10"/>
  <c r="K3840" i="10"/>
  <c r="J3840" i="10"/>
  <c r="I3840" i="10"/>
  <c r="H3840" i="10"/>
  <c r="G3840" i="10"/>
  <c r="F3840" i="10"/>
  <c r="E3840" i="10"/>
  <c r="N3839" i="10"/>
  <c r="M3839" i="10"/>
  <c r="L3839" i="10"/>
  <c r="K3839" i="10"/>
  <c r="J3839" i="10"/>
  <c r="I3839" i="10"/>
  <c r="H3839" i="10"/>
  <c r="G3839" i="10"/>
  <c r="F3839" i="10"/>
  <c r="E3839" i="10"/>
  <c r="N3838" i="10"/>
  <c r="M3838" i="10"/>
  <c r="L3838" i="10"/>
  <c r="K3838" i="10"/>
  <c r="J3838" i="10"/>
  <c r="I3838" i="10"/>
  <c r="H3838" i="10"/>
  <c r="G3838" i="10"/>
  <c r="F3838" i="10"/>
  <c r="E3838" i="10"/>
  <c r="N3837" i="10"/>
  <c r="M3837" i="10"/>
  <c r="L3837" i="10"/>
  <c r="K3837" i="10"/>
  <c r="J3837" i="10"/>
  <c r="I3837" i="10"/>
  <c r="H3837" i="10"/>
  <c r="G3837" i="10"/>
  <c r="F3837" i="10"/>
  <c r="E3837" i="10"/>
  <c r="N3836" i="10"/>
  <c r="M3836" i="10"/>
  <c r="L3836" i="10"/>
  <c r="K3836" i="10"/>
  <c r="J3836" i="10"/>
  <c r="I3836" i="10"/>
  <c r="H3836" i="10"/>
  <c r="G3836" i="10"/>
  <c r="F3836" i="10"/>
  <c r="E3836" i="10"/>
  <c r="N3835" i="10"/>
  <c r="M3835" i="10"/>
  <c r="L3835" i="10"/>
  <c r="K3835" i="10"/>
  <c r="J3835" i="10"/>
  <c r="I3835" i="10"/>
  <c r="H3835" i="10"/>
  <c r="G3835" i="10"/>
  <c r="F3835" i="10"/>
  <c r="E3835" i="10"/>
  <c r="N3834" i="10"/>
  <c r="M3834" i="10"/>
  <c r="L3834" i="10"/>
  <c r="K3834" i="10"/>
  <c r="J3834" i="10"/>
  <c r="I3834" i="10"/>
  <c r="H3834" i="10"/>
  <c r="G3834" i="10"/>
  <c r="F3834" i="10"/>
  <c r="E3834" i="10"/>
  <c r="N3833" i="10"/>
  <c r="M3833" i="10"/>
  <c r="L3833" i="10"/>
  <c r="K3833" i="10"/>
  <c r="J3833" i="10"/>
  <c r="I3833" i="10"/>
  <c r="H3833" i="10"/>
  <c r="G3833" i="10"/>
  <c r="F3833" i="10"/>
  <c r="E3833" i="10"/>
  <c r="N3832" i="10"/>
  <c r="M3832" i="10"/>
  <c r="L3832" i="10"/>
  <c r="K3832" i="10"/>
  <c r="J3832" i="10"/>
  <c r="I3832" i="10"/>
  <c r="H3832" i="10"/>
  <c r="G3832" i="10"/>
  <c r="F3832" i="10"/>
  <c r="E3832" i="10"/>
  <c r="N3831" i="10"/>
  <c r="M3831" i="10"/>
  <c r="L3831" i="10"/>
  <c r="K3831" i="10"/>
  <c r="J3831" i="10"/>
  <c r="I3831" i="10"/>
  <c r="H3831" i="10"/>
  <c r="G3831" i="10"/>
  <c r="F3831" i="10"/>
  <c r="E3831" i="10"/>
  <c r="N3830" i="10"/>
  <c r="M3830" i="10"/>
  <c r="L3830" i="10"/>
  <c r="K3830" i="10"/>
  <c r="J3830" i="10"/>
  <c r="I3830" i="10"/>
  <c r="H3830" i="10"/>
  <c r="G3830" i="10"/>
  <c r="F3830" i="10"/>
  <c r="E3830" i="10"/>
  <c r="N3829" i="10"/>
  <c r="M3829" i="10"/>
  <c r="L3829" i="10"/>
  <c r="K3829" i="10"/>
  <c r="J3829" i="10"/>
  <c r="I3829" i="10"/>
  <c r="H3829" i="10"/>
  <c r="G3829" i="10"/>
  <c r="F3829" i="10"/>
  <c r="E3829" i="10"/>
  <c r="N3828" i="10"/>
  <c r="M3828" i="10"/>
  <c r="L3828" i="10"/>
  <c r="K3828" i="10"/>
  <c r="J3828" i="10"/>
  <c r="I3828" i="10"/>
  <c r="H3828" i="10"/>
  <c r="G3828" i="10"/>
  <c r="F3828" i="10"/>
  <c r="E3828" i="10"/>
  <c r="N3827" i="10"/>
  <c r="M3827" i="10"/>
  <c r="L3827" i="10"/>
  <c r="K3827" i="10"/>
  <c r="J3827" i="10"/>
  <c r="I3827" i="10"/>
  <c r="H3827" i="10"/>
  <c r="G3827" i="10"/>
  <c r="F3827" i="10"/>
  <c r="E3827" i="10"/>
  <c r="N3826" i="10"/>
  <c r="M3826" i="10"/>
  <c r="L3826" i="10"/>
  <c r="K3826" i="10"/>
  <c r="J3826" i="10"/>
  <c r="I3826" i="10"/>
  <c r="H3826" i="10"/>
  <c r="G3826" i="10"/>
  <c r="F3826" i="10"/>
  <c r="E3826" i="10"/>
  <c r="N3825" i="10"/>
  <c r="M3825" i="10"/>
  <c r="L3825" i="10"/>
  <c r="K3825" i="10"/>
  <c r="J3825" i="10"/>
  <c r="I3825" i="10"/>
  <c r="H3825" i="10"/>
  <c r="G3825" i="10"/>
  <c r="F3825" i="10"/>
  <c r="E3825" i="10"/>
  <c r="N3824" i="10"/>
  <c r="M3824" i="10"/>
  <c r="L3824" i="10"/>
  <c r="K3824" i="10"/>
  <c r="J3824" i="10"/>
  <c r="I3824" i="10"/>
  <c r="H3824" i="10"/>
  <c r="G3824" i="10"/>
  <c r="F3824" i="10"/>
  <c r="E3824" i="10"/>
  <c r="N3823" i="10"/>
  <c r="M3823" i="10"/>
  <c r="L3823" i="10"/>
  <c r="K3823" i="10"/>
  <c r="J3823" i="10"/>
  <c r="I3823" i="10"/>
  <c r="H3823" i="10"/>
  <c r="G3823" i="10"/>
  <c r="F3823" i="10"/>
  <c r="E3823" i="10"/>
  <c r="N3822" i="10"/>
  <c r="M3822" i="10"/>
  <c r="L3822" i="10"/>
  <c r="K3822" i="10"/>
  <c r="J3822" i="10"/>
  <c r="I3822" i="10"/>
  <c r="H3822" i="10"/>
  <c r="G3822" i="10"/>
  <c r="F3822" i="10"/>
  <c r="E3822" i="10"/>
  <c r="N3821" i="10"/>
  <c r="M3821" i="10"/>
  <c r="L3821" i="10"/>
  <c r="K3821" i="10"/>
  <c r="J3821" i="10"/>
  <c r="I3821" i="10"/>
  <c r="H3821" i="10"/>
  <c r="G3821" i="10"/>
  <c r="F3821" i="10"/>
  <c r="E3821" i="10"/>
  <c r="N3820" i="10"/>
  <c r="M3820" i="10"/>
  <c r="L3820" i="10"/>
  <c r="K3820" i="10"/>
  <c r="J3820" i="10"/>
  <c r="I3820" i="10"/>
  <c r="H3820" i="10"/>
  <c r="G3820" i="10"/>
  <c r="F3820" i="10"/>
  <c r="E3820" i="10"/>
  <c r="N3819" i="10"/>
  <c r="M3819" i="10"/>
  <c r="L3819" i="10"/>
  <c r="K3819" i="10"/>
  <c r="J3819" i="10"/>
  <c r="I3819" i="10"/>
  <c r="H3819" i="10"/>
  <c r="G3819" i="10"/>
  <c r="F3819" i="10"/>
  <c r="E3819" i="10"/>
  <c r="N3818" i="10"/>
  <c r="M3818" i="10"/>
  <c r="L3818" i="10"/>
  <c r="K3818" i="10"/>
  <c r="J3818" i="10"/>
  <c r="I3818" i="10"/>
  <c r="H3818" i="10"/>
  <c r="G3818" i="10"/>
  <c r="F3818" i="10"/>
  <c r="E3818" i="10"/>
  <c r="N3817" i="10"/>
  <c r="M3817" i="10"/>
  <c r="L3817" i="10"/>
  <c r="K3817" i="10"/>
  <c r="J3817" i="10"/>
  <c r="I3817" i="10"/>
  <c r="H3817" i="10"/>
  <c r="G3817" i="10"/>
  <c r="F3817" i="10"/>
  <c r="E3817" i="10"/>
  <c r="N3816" i="10"/>
  <c r="M3816" i="10"/>
  <c r="L3816" i="10"/>
  <c r="K3816" i="10"/>
  <c r="J3816" i="10"/>
  <c r="I3816" i="10"/>
  <c r="H3816" i="10"/>
  <c r="G3816" i="10"/>
  <c r="F3816" i="10"/>
  <c r="E3816" i="10"/>
  <c r="N3815" i="10"/>
  <c r="M3815" i="10"/>
  <c r="L3815" i="10"/>
  <c r="K3815" i="10"/>
  <c r="J3815" i="10"/>
  <c r="I3815" i="10"/>
  <c r="H3815" i="10"/>
  <c r="G3815" i="10"/>
  <c r="F3815" i="10"/>
  <c r="E3815" i="10"/>
  <c r="N3814" i="10"/>
  <c r="M3814" i="10"/>
  <c r="L3814" i="10"/>
  <c r="K3814" i="10"/>
  <c r="J3814" i="10"/>
  <c r="I3814" i="10"/>
  <c r="H3814" i="10"/>
  <c r="G3814" i="10"/>
  <c r="F3814" i="10"/>
  <c r="E3814" i="10"/>
  <c r="N3813" i="10"/>
  <c r="M3813" i="10"/>
  <c r="L3813" i="10"/>
  <c r="K3813" i="10"/>
  <c r="J3813" i="10"/>
  <c r="I3813" i="10"/>
  <c r="H3813" i="10"/>
  <c r="G3813" i="10"/>
  <c r="F3813" i="10"/>
  <c r="E3813" i="10"/>
  <c r="N3812" i="10"/>
  <c r="M3812" i="10"/>
  <c r="L3812" i="10"/>
  <c r="K3812" i="10"/>
  <c r="J3812" i="10"/>
  <c r="I3812" i="10"/>
  <c r="H3812" i="10"/>
  <c r="G3812" i="10"/>
  <c r="F3812" i="10"/>
  <c r="E3812" i="10"/>
  <c r="N3811" i="10"/>
  <c r="M3811" i="10"/>
  <c r="L3811" i="10"/>
  <c r="K3811" i="10"/>
  <c r="J3811" i="10"/>
  <c r="I3811" i="10"/>
  <c r="H3811" i="10"/>
  <c r="G3811" i="10"/>
  <c r="F3811" i="10"/>
  <c r="E3811" i="10"/>
  <c r="N3810" i="10"/>
  <c r="M3810" i="10"/>
  <c r="L3810" i="10"/>
  <c r="K3810" i="10"/>
  <c r="J3810" i="10"/>
  <c r="I3810" i="10"/>
  <c r="H3810" i="10"/>
  <c r="G3810" i="10"/>
  <c r="F3810" i="10"/>
  <c r="E3810" i="10"/>
  <c r="N3809" i="10"/>
  <c r="M3809" i="10"/>
  <c r="L3809" i="10"/>
  <c r="K3809" i="10"/>
  <c r="J3809" i="10"/>
  <c r="I3809" i="10"/>
  <c r="H3809" i="10"/>
  <c r="G3809" i="10"/>
  <c r="F3809" i="10"/>
  <c r="E3809" i="10"/>
  <c r="N3808" i="10"/>
  <c r="M3808" i="10"/>
  <c r="L3808" i="10"/>
  <c r="K3808" i="10"/>
  <c r="J3808" i="10"/>
  <c r="I3808" i="10"/>
  <c r="H3808" i="10"/>
  <c r="G3808" i="10"/>
  <c r="F3808" i="10"/>
  <c r="E3808" i="10"/>
  <c r="N3807" i="10"/>
  <c r="M3807" i="10"/>
  <c r="L3807" i="10"/>
  <c r="K3807" i="10"/>
  <c r="J3807" i="10"/>
  <c r="I3807" i="10"/>
  <c r="H3807" i="10"/>
  <c r="G3807" i="10"/>
  <c r="F3807" i="10"/>
  <c r="E3807" i="10"/>
  <c r="N3806" i="10"/>
  <c r="M3806" i="10"/>
  <c r="L3806" i="10"/>
  <c r="K3806" i="10"/>
  <c r="J3806" i="10"/>
  <c r="I3806" i="10"/>
  <c r="H3806" i="10"/>
  <c r="G3806" i="10"/>
  <c r="F3806" i="10"/>
  <c r="E3806" i="10"/>
  <c r="N3805" i="10"/>
  <c r="M3805" i="10"/>
  <c r="L3805" i="10"/>
  <c r="K3805" i="10"/>
  <c r="J3805" i="10"/>
  <c r="I3805" i="10"/>
  <c r="H3805" i="10"/>
  <c r="G3805" i="10"/>
  <c r="F3805" i="10"/>
  <c r="E3805" i="10"/>
  <c r="N3804" i="10"/>
  <c r="M3804" i="10"/>
  <c r="L3804" i="10"/>
  <c r="K3804" i="10"/>
  <c r="J3804" i="10"/>
  <c r="I3804" i="10"/>
  <c r="H3804" i="10"/>
  <c r="G3804" i="10"/>
  <c r="F3804" i="10"/>
  <c r="E3804" i="10"/>
  <c r="N3803" i="10"/>
  <c r="M3803" i="10"/>
  <c r="L3803" i="10"/>
  <c r="K3803" i="10"/>
  <c r="J3803" i="10"/>
  <c r="I3803" i="10"/>
  <c r="H3803" i="10"/>
  <c r="G3803" i="10"/>
  <c r="F3803" i="10"/>
  <c r="E3803" i="10"/>
  <c r="N3802" i="10"/>
  <c r="M3802" i="10"/>
  <c r="L3802" i="10"/>
  <c r="K3802" i="10"/>
  <c r="J3802" i="10"/>
  <c r="I3802" i="10"/>
  <c r="H3802" i="10"/>
  <c r="G3802" i="10"/>
  <c r="F3802" i="10"/>
  <c r="E3802" i="10"/>
  <c r="N3801" i="10"/>
  <c r="M3801" i="10"/>
  <c r="L3801" i="10"/>
  <c r="K3801" i="10"/>
  <c r="J3801" i="10"/>
  <c r="I3801" i="10"/>
  <c r="H3801" i="10"/>
  <c r="G3801" i="10"/>
  <c r="F3801" i="10"/>
  <c r="E3801" i="10"/>
  <c r="N3800" i="10"/>
  <c r="M3800" i="10"/>
  <c r="L3800" i="10"/>
  <c r="K3800" i="10"/>
  <c r="J3800" i="10"/>
  <c r="I3800" i="10"/>
  <c r="H3800" i="10"/>
  <c r="G3800" i="10"/>
  <c r="F3800" i="10"/>
  <c r="E3800" i="10"/>
  <c r="N3799" i="10"/>
  <c r="M3799" i="10"/>
  <c r="L3799" i="10"/>
  <c r="K3799" i="10"/>
  <c r="J3799" i="10"/>
  <c r="I3799" i="10"/>
  <c r="H3799" i="10"/>
  <c r="G3799" i="10"/>
  <c r="F3799" i="10"/>
  <c r="E3799" i="10"/>
  <c r="N3798" i="10"/>
  <c r="M3798" i="10"/>
  <c r="L3798" i="10"/>
  <c r="K3798" i="10"/>
  <c r="J3798" i="10"/>
  <c r="I3798" i="10"/>
  <c r="H3798" i="10"/>
  <c r="G3798" i="10"/>
  <c r="F3798" i="10"/>
  <c r="E3798" i="10"/>
  <c r="N3797" i="10"/>
  <c r="M3797" i="10"/>
  <c r="L3797" i="10"/>
  <c r="K3797" i="10"/>
  <c r="J3797" i="10"/>
  <c r="I3797" i="10"/>
  <c r="H3797" i="10"/>
  <c r="G3797" i="10"/>
  <c r="F3797" i="10"/>
  <c r="E3797" i="10"/>
  <c r="N3796" i="10"/>
  <c r="M3796" i="10"/>
  <c r="L3796" i="10"/>
  <c r="K3796" i="10"/>
  <c r="J3796" i="10"/>
  <c r="I3796" i="10"/>
  <c r="H3796" i="10"/>
  <c r="G3796" i="10"/>
  <c r="F3796" i="10"/>
  <c r="E3796" i="10"/>
  <c r="N3795" i="10"/>
  <c r="M3795" i="10"/>
  <c r="L3795" i="10"/>
  <c r="K3795" i="10"/>
  <c r="J3795" i="10"/>
  <c r="I3795" i="10"/>
  <c r="H3795" i="10"/>
  <c r="G3795" i="10"/>
  <c r="F3795" i="10"/>
  <c r="E3795" i="10"/>
  <c r="N3794" i="10"/>
  <c r="M3794" i="10"/>
  <c r="L3794" i="10"/>
  <c r="K3794" i="10"/>
  <c r="J3794" i="10"/>
  <c r="I3794" i="10"/>
  <c r="H3794" i="10"/>
  <c r="G3794" i="10"/>
  <c r="F3794" i="10"/>
  <c r="E3794" i="10"/>
  <c r="N3793" i="10"/>
  <c r="M3793" i="10"/>
  <c r="L3793" i="10"/>
  <c r="K3793" i="10"/>
  <c r="J3793" i="10"/>
  <c r="I3793" i="10"/>
  <c r="H3793" i="10"/>
  <c r="G3793" i="10"/>
  <c r="F3793" i="10"/>
  <c r="E3793" i="10"/>
  <c r="N3792" i="10"/>
  <c r="M3792" i="10"/>
  <c r="L3792" i="10"/>
  <c r="K3792" i="10"/>
  <c r="J3792" i="10"/>
  <c r="I3792" i="10"/>
  <c r="H3792" i="10"/>
  <c r="G3792" i="10"/>
  <c r="F3792" i="10"/>
  <c r="E3792" i="10"/>
  <c r="N3791" i="10"/>
  <c r="M3791" i="10"/>
  <c r="L3791" i="10"/>
  <c r="K3791" i="10"/>
  <c r="J3791" i="10"/>
  <c r="I3791" i="10"/>
  <c r="H3791" i="10"/>
  <c r="G3791" i="10"/>
  <c r="F3791" i="10"/>
  <c r="E3791" i="10"/>
  <c r="N3790" i="10"/>
  <c r="M3790" i="10"/>
  <c r="L3790" i="10"/>
  <c r="K3790" i="10"/>
  <c r="J3790" i="10"/>
  <c r="I3790" i="10"/>
  <c r="H3790" i="10"/>
  <c r="G3790" i="10"/>
  <c r="F3790" i="10"/>
  <c r="E3790" i="10"/>
  <c r="N3789" i="10"/>
  <c r="M3789" i="10"/>
  <c r="L3789" i="10"/>
  <c r="K3789" i="10"/>
  <c r="J3789" i="10"/>
  <c r="I3789" i="10"/>
  <c r="H3789" i="10"/>
  <c r="G3789" i="10"/>
  <c r="F3789" i="10"/>
  <c r="E3789" i="10"/>
  <c r="N3788" i="10"/>
  <c r="M3788" i="10"/>
  <c r="L3788" i="10"/>
  <c r="K3788" i="10"/>
  <c r="J3788" i="10"/>
  <c r="I3788" i="10"/>
  <c r="H3788" i="10"/>
  <c r="G3788" i="10"/>
  <c r="F3788" i="10"/>
  <c r="E3788" i="10"/>
  <c r="N3787" i="10"/>
  <c r="M3787" i="10"/>
  <c r="L3787" i="10"/>
  <c r="K3787" i="10"/>
  <c r="J3787" i="10"/>
  <c r="I3787" i="10"/>
  <c r="H3787" i="10"/>
  <c r="G3787" i="10"/>
  <c r="F3787" i="10"/>
  <c r="E3787" i="10"/>
  <c r="N3786" i="10"/>
  <c r="M3786" i="10"/>
  <c r="L3786" i="10"/>
  <c r="K3786" i="10"/>
  <c r="J3786" i="10"/>
  <c r="I3786" i="10"/>
  <c r="H3786" i="10"/>
  <c r="G3786" i="10"/>
  <c r="F3786" i="10"/>
  <c r="E3786" i="10"/>
  <c r="N3785" i="10"/>
  <c r="M3785" i="10"/>
  <c r="L3785" i="10"/>
  <c r="K3785" i="10"/>
  <c r="J3785" i="10"/>
  <c r="I3785" i="10"/>
  <c r="H3785" i="10"/>
  <c r="G3785" i="10"/>
  <c r="F3785" i="10"/>
  <c r="E3785" i="10"/>
  <c r="N3784" i="10"/>
  <c r="M3784" i="10"/>
  <c r="L3784" i="10"/>
  <c r="K3784" i="10"/>
  <c r="J3784" i="10"/>
  <c r="I3784" i="10"/>
  <c r="H3784" i="10"/>
  <c r="G3784" i="10"/>
  <c r="F3784" i="10"/>
  <c r="E3784" i="10"/>
  <c r="N3783" i="10"/>
  <c r="M3783" i="10"/>
  <c r="L3783" i="10"/>
  <c r="K3783" i="10"/>
  <c r="J3783" i="10"/>
  <c r="I3783" i="10"/>
  <c r="H3783" i="10"/>
  <c r="G3783" i="10"/>
  <c r="F3783" i="10"/>
  <c r="E3783" i="10"/>
  <c r="N3782" i="10"/>
  <c r="M3782" i="10"/>
  <c r="L3782" i="10"/>
  <c r="K3782" i="10"/>
  <c r="J3782" i="10"/>
  <c r="I3782" i="10"/>
  <c r="H3782" i="10"/>
  <c r="G3782" i="10"/>
  <c r="F3782" i="10"/>
  <c r="E3782" i="10"/>
  <c r="N3781" i="10"/>
  <c r="M3781" i="10"/>
  <c r="L3781" i="10"/>
  <c r="K3781" i="10"/>
  <c r="J3781" i="10"/>
  <c r="I3781" i="10"/>
  <c r="H3781" i="10"/>
  <c r="G3781" i="10"/>
  <c r="F3781" i="10"/>
  <c r="E3781" i="10"/>
  <c r="N3780" i="10"/>
  <c r="M3780" i="10"/>
  <c r="L3780" i="10"/>
  <c r="K3780" i="10"/>
  <c r="J3780" i="10"/>
  <c r="I3780" i="10"/>
  <c r="H3780" i="10"/>
  <c r="G3780" i="10"/>
  <c r="F3780" i="10"/>
  <c r="E3780" i="10"/>
  <c r="N3779" i="10"/>
  <c r="M3779" i="10"/>
  <c r="L3779" i="10"/>
  <c r="K3779" i="10"/>
  <c r="J3779" i="10"/>
  <c r="I3779" i="10"/>
  <c r="H3779" i="10"/>
  <c r="G3779" i="10"/>
  <c r="F3779" i="10"/>
  <c r="E3779" i="10"/>
  <c r="N3778" i="10"/>
  <c r="M3778" i="10"/>
  <c r="L3778" i="10"/>
  <c r="K3778" i="10"/>
  <c r="J3778" i="10"/>
  <c r="I3778" i="10"/>
  <c r="H3778" i="10"/>
  <c r="G3778" i="10"/>
  <c r="F3778" i="10"/>
  <c r="E3778" i="10"/>
  <c r="N3777" i="10"/>
  <c r="M3777" i="10"/>
  <c r="L3777" i="10"/>
  <c r="K3777" i="10"/>
  <c r="J3777" i="10"/>
  <c r="I3777" i="10"/>
  <c r="H3777" i="10"/>
  <c r="G3777" i="10"/>
  <c r="F3777" i="10"/>
  <c r="E3777" i="10"/>
  <c r="N3776" i="10"/>
  <c r="M3776" i="10"/>
  <c r="L3776" i="10"/>
  <c r="K3776" i="10"/>
  <c r="J3776" i="10"/>
  <c r="I3776" i="10"/>
  <c r="H3776" i="10"/>
  <c r="G3776" i="10"/>
  <c r="F3776" i="10"/>
  <c r="E3776" i="10"/>
  <c r="N3775" i="10"/>
  <c r="M3775" i="10"/>
  <c r="L3775" i="10"/>
  <c r="K3775" i="10"/>
  <c r="J3775" i="10"/>
  <c r="I3775" i="10"/>
  <c r="H3775" i="10"/>
  <c r="G3775" i="10"/>
  <c r="F3775" i="10"/>
  <c r="E3775" i="10"/>
  <c r="N3774" i="10"/>
  <c r="M3774" i="10"/>
  <c r="L3774" i="10"/>
  <c r="K3774" i="10"/>
  <c r="J3774" i="10"/>
  <c r="I3774" i="10"/>
  <c r="H3774" i="10"/>
  <c r="G3774" i="10"/>
  <c r="F3774" i="10"/>
  <c r="E3774" i="10"/>
  <c r="N3773" i="10"/>
  <c r="M3773" i="10"/>
  <c r="L3773" i="10"/>
  <c r="K3773" i="10"/>
  <c r="J3773" i="10"/>
  <c r="I3773" i="10"/>
  <c r="H3773" i="10"/>
  <c r="G3773" i="10"/>
  <c r="F3773" i="10"/>
  <c r="E3773" i="10"/>
  <c r="N3772" i="10"/>
  <c r="M3772" i="10"/>
  <c r="L3772" i="10"/>
  <c r="K3772" i="10"/>
  <c r="J3772" i="10"/>
  <c r="I3772" i="10"/>
  <c r="H3772" i="10"/>
  <c r="G3772" i="10"/>
  <c r="F3772" i="10"/>
  <c r="E3772" i="10"/>
  <c r="N3771" i="10"/>
  <c r="M3771" i="10"/>
  <c r="L3771" i="10"/>
  <c r="K3771" i="10"/>
  <c r="J3771" i="10"/>
  <c r="I3771" i="10"/>
  <c r="H3771" i="10"/>
  <c r="G3771" i="10"/>
  <c r="F3771" i="10"/>
  <c r="E3771" i="10"/>
  <c r="N3770" i="10"/>
  <c r="M3770" i="10"/>
  <c r="L3770" i="10"/>
  <c r="K3770" i="10"/>
  <c r="J3770" i="10"/>
  <c r="I3770" i="10"/>
  <c r="H3770" i="10"/>
  <c r="G3770" i="10"/>
  <c r="F3770" i="10"/>
  <c r="E3770" i="10"/>
  <c r="N3769" i="10"/>
  <c r="M3769" i="10"/>
  <c r="L3769" i="10"/>
  <c r="K3769" i="10"/>
  <c r="J3769" i="10"/>
  <c r="I3769" i="10"/>
  <c r="H3769" i="10"/>
  <c r="G3769" i="10"/>
  <c r="F3769" i="10"/>
  <c r="E3769" i="10"/>
  <c r="N3768" i="10"/>
  <c r="M3768" i="10"/>
  <c r="L3768" i="10"/>
  <c r="K3768" i="10"/>
  <c r="J3768" i="10"/>
  <c r="I3768" i="10"/>
  <c r="H3768" i="10"/>
  <c r="G3768" i="10"/>
  <c r="F3768" i="10"/>
  <c r="E3768" i="10"/>
  <c r="N3767" i="10"/>
  <c r="M3767" i="10"/>
  <c r="L3767" i="10"/>
  <c r="K3767" i="10"/>
  <c r="J3767" i="10"/>
  <c r="I3767" i="10"/>
  <c r="H3767" i="10"/>
  <c r="G3767" i="10"/>
  <c r="F3767" i="10"/>
  <c r="E3767" i="10"/>
  <c r="N3766" i="10"/>
  <c r="M3766" i="10"/>
  <c r="L3766" i="10"/>
  <c r="K3766" i="10"/>
  <c r="J3766" i="10"/>
  <c r="I3766" i="10"/>
  <c r="H3766" i="10"/>
  <c r="G3766" i="10"/>
  <c r="F3766" i="10"/>
  <c r="E3766" i="10"/>
  <c r="N3765" i="10"/>
  <c r="M3765" i="10"/>
  <c r="L3765" i="10"/>
  <c r="K3765" i="10"/>
  <c r="J3765" i="10"/>
  <c r="I3765" i="10"/>
  <c r="H3765" i="10"/>
  <c r="G3765" i="10"/>
  <c r="F3765" i="10"/>
  <c r="E3765" i="10"/>
  <c r="N3764" i="10"/>
  <c r="M3764" i="10"/>
  <c r="L3764" i="10"/>
  <c r="K3764" i="10"/>
  <c r="J3764" i="10"/>
  <c r="I3764" i="10"/>
  <c r="H3764" i="10"/>
  <c r="G3764" i="10"/>
  <c r="F3764" i="10"/>
  <c r="E3764" i="10"/>
  <c r="N3763" i="10"/>
  <c r="M3763" i="10"/>
  <c r="L3763" i="10"/>
  <c r="K3763" i="10"/>
  <c r="J3763" i="10"/>
  <c r="I3763" i="10"/>
  <c r="H3763" i="10"/>
  <c r="G3763" i="10"/>
  <c r="F3763" i="10"/>
  <c r="E3763" i="10"/>
  <c r="N3762" i="10"/>
  <c r="M3762" i="10"/>
  <c r="L3762" i="10"/>
  <c r="K3762" i="10"/>
  <c r="J3762" i="10"/>
  <c r="I3762" i="10"/>
  <c r="H3762" i="10"/>
  <c r="G3762" i="10"/>
  <c r="F3762" i="10"/>
  <c r="E3762" i="10"/>
  <c r="N3761" i="10"/>
  <c r="M3761" i="10"/>
  <c r="L3761" i="10"/>
  <c r="K3761" i="10"/>
  <c r="J3761" i="10"/>
  <c r="I3761" i="10"/>
  <c r="H3761" i="10"/>
  <c r="G3761" i="10"/>
  <c r="F3761" i="10"/>
  <c r="E3761" i="10"/>
  <c r="N3760" i="10"/>
  <c r="M3760" i="10"/>
  <c r="L3760" i="10"/>
  <c r="K3760" i="10"/>
  <c r="J3760" i="10"/>
  <c r="I3760" i="10"/>
  <c r="H3760" i="10"/>
  <c r="G3760" i="10"/>
  <c r="F3760" i="10"/>
  <c r="E3760" i="10"/>
  <c r="N3759" i="10"/>
  <c r="M3759" i="10"/>
  <c r="L3759" i="10"/>
  <c r="K3759" i="10"/>
  <c r="J3759" i="10"/>
  <c r="I3759" i="10"/>
  <c r="H3759" i="10"/>
  <c r="G3759" i="10"/>
  <c r="F3759" i="10"/>
  <c r="E3759" i="10"/>
  <c r="N3758" i="10"/>
  <c r="M3758" i="10"/>
  <c r="L3758" i="10"/>
  <c r="K3758" i="10"/>
  <c r="J3758" i="10"/>
  <c r="I3758" i="10"/>
  <c r="H3758" i="10"/>
  <c r="G3758" i="10"/>
  <c r="F3758" i="10"/>
  <c r="E3758" i="10"/>
  <c r="N3757" i="10"/>
  <c r="M3757" i="10"/>
  <c r="L3757" i="10"/>
  <c r="K3757" i="10"/>
  <c r="J3757" i="10"/>
  <c r="I3757" i="10"/>
  <c r="H3757" i="10"/>
  <c r="G3757" i="10"/>
  <c r="F3757" i="10"/>
  <c r="E3757" i="10"/>
  <c r="N3756" i="10"/>
  <c r="M3756" i="10"/>
  <c r="L3756" i="10"/>
  <c r="K3756" i="10"/>
  <c r="J3756" i="10"/>
  <c r="I3756" i="10"/>
  <c r="H3756" i="10"/>
  <c r="G3756" i="10"/>
  <c r="F3756" i="10"/>
  <c r="E3756" i="10"/>
  <c r="N3755" i="10"/>
  <c r="M3755" i="10"/>
  <c r="L3755" i="10"/>
  <c r="K3755" i="10"/>
  <c r="J3755" i="10"/>
  <c r="I3755" i="10"/>
  <c r="H3755" i="10"/>
  <c r="G3755" i="10"/>
  <c r="F3755" i="10"/>
  <c r="E3755" i="10"/>
  <c r="N3754" i="10"/>
  <c r="M3754" i="10"/>
  <c r="L3754" i="10"/>
  <c r="K3754" i="10"/>
  <c r="J3754" i="10"/>
  <c r="I3754" i="10"/>
  <c r="H3754" i="10"/>
  <c r="G3754" i="10"/>
  <c r="F3754" i="10"/>
  <c r="E3754" i="10"/>
  <c r="N3753" i="10"/>
  <c r="M3753" i="10"/>
  <c r="L3753" i="10"/>
  <c r="K3753" i="10"/>
  <c r="J3753" i="10"/>
  <c r="I3753" i="10"/>
  <c r="H3753" i="10"/>
  <c r="G3753" i="10"/>
  <c r="F3753" i="10"/>
  <c r="E3753" i="10"/>
  <c r="N3752" i="10"/>
  <c r="M3752" i="10"/>
  <c r="L3752" i="10"/>
  <c r="K3752" i="10"/>
  <c r="J3752" i="10"/>
  <c r="I3752" i="10"/>
  <c r="H3752" i="10"/>
  <c r="G3752" i="10"/>
  <c r="F3752" i="10"/>
  <c r="E3752" i="10"/>
  <c r="N3751" i="10"/>
  <c r="M3751" i="10"/>
  <c r="L3751" i="10"/>
  <c r="K3751" i="10"/>
  <c r="J3751" i="10"/>
  <c r="I3751" i="10"/>
  <c r="H3751" i="10"/>
  <c r="G3751" i="10"/>
  <c r="F3751" i="10"/>
  <c r="E3751" i="10"/>
  <c r="N3750" i="10"/>
  <c r="M3750" i="10"/>
  <c r="L3750" i="10"/>
  <c r="K3750" i="10"/>
  <c r="J3750" i="10"/>
  <c r="I3750" i="10"/>
  <c r="H3750" i="10"/>
  <c r="G3750" i="10"/>
  <c r="F3750" i="10"/>
  <c r="E3750" i="10"/>
  <c r="N3749" i="10"/>
  <c r="M3749" i="10"/>
  <c r="L3749" i="10"/>
  <c r="K3749" i="10"/>
  <c r="J3749" i="10"/>
  <c r="I3749" i="10"/>
  <c r="H3749" i="10"/>
  <c r="G3749" i="10"/>
  <c r="F3749" i="10"/>
  <c r="E3749" i="10"/>
  <c r="N3748" i="10"/>
  <c r="M3748" i="10"/>
  <c r="L3748" i="10"/>
  <c r="K3748" i="10"/>
  <c r="J3748" i="10"/>
  <c r="I3748" i="10"/>
  <c r="H3748" i="10"/>
  <c r="G3748" i="10"/>
  <c r="F3748" i="10"/>
  <c r="E3748" i="10"/>
  <c r="N3747" i="10"/>
  <c r="M3747" i="10"/>
  <c r="L3747" i="10"/>
  <c r="K3747" i="10"/>
  <c r="J3747" i="10"/>
  <c r="I3747" i="10"/>
  <c r="H3747" i="10"/>
  <c r="G3747" i="10"/>
  <c r="F3747" i="10"/>
  <c r="E3747" i="10"/>
  <c r="N3746" i="10"/>
  <c r="M3746" i="10"/>
  <c r="L3746" i="10"/>
  <c r="K3746" i="10"/>
  <c r="J3746" i="10"/>
  <c r="I3746" i="10"/>
  <c r="H3746" i="10"/>
  <c r="G3746" i="10"/>
  <c r="F3746" i="10"/>
  <c r="E3746" i="10"/>
  <c r="N3745" i="10"/>
  <c r="M3745" i="10"/>
  <c r="L3745" i="10"/>
  <c r="K3745" i="10"/>
  <c r="J3745" i="10"/>
  <c r="I3745" i="10"/>
  <c r="H3745" i="10"/>
  <c r="G3745" i="10"/>
  <c r="F3745" i="10"/>
  <c r="E3745" i="10"/>
  <c r="N3744" i="10"/>
  <c r="M3744" i="10"/>
  <c r="L3744" i="10"/>
  <c r="K3744" i="10"/>
  <c r="J3744" i="10"/>
  <c r="I3744" i="10"/>
  <c r="H3744" i="10"/>
  <c r="G3744" i="10"/>
  <c r="F3744" i="10"/>
  <c r="E3744" i="10"/>
  <c r="N3743" i="10"/>
  <c r="M3743" i="10"/>
  <c r="L3743" i="10"/>
  <c r="K3743" i="10"/>
  <c r="J3743" i="10"/>
  <c r="I3743" i="10"/>
  <c r="H3743" i="10"/>
  <c r="G3743" i="10"/>
  <c r="F3743" i="10"/>
  <c r="E3743" i="10"/>
  <c r="N3742" i="10"/>
  <c r="M3742" i="10"/>
  <c r="L3742" i="10"/>
  <c r="K3742" i="10"/>
  <c r="J3742" i="10"/>
  <c r="I3742" i="10"/>
  <c r="H3742" i="10"/>
  <c r="G3742" i="10"/>
  <c r="F3742" i="10"/>
  <c r="E3742" i="10"/>
  <c r="N3741" i="10"/>
  <c r="M3741" i="10"/>
  <c r="L3741" i="10"/>
  <c r="K3741" i="10"/>
  <c r="J3741" i="10"/>
  <c r="I3741" i="10"/>
  <c r="H3741" i="10"/>
  <c r="G3741" i="10"/>
  <c r="F3741" i="10"/>
  <c r="E3741" i="10"/>
  <c r="N3740" i="10"/>
  <c r="M3740" i="10"/>
  <c r="L3740" i="10"/>
  <c r="K3740" i="10"/>
  <c r="J3740" i="10"/>
  <c r="I3740" i="10"/>
  <c r="H3740" i="10"/>
  <c r="G3740" i="10"/>
  <c r="F3740" i="10"/>
  <c r="E3740" i="10"/>
  <c r="N3739" i="10"/>
  <c r="M3739" i="10"/>
  <c r="L3739" i="10"/>
  <c r="K3739" i="10"/>
  <c r="J3739" i="10"/>
  <c r="I3739" i="10"/>
  <c r="H3739" i="10"/>
  <c r="G3739" i="10"/>
  <c r="F3739" i="10"/>
  <c r="E3739" i="10"/>
  <c r="N3738" i="10"/>
  <c r="M3738" i="10"/>
  <c r="L3738" i="10"/>
  <c r="K3738" i="10"/>
  <c r="J3738" i="10"/>
  <c r="I3738" i="10"/>
  <c r="H3738" i="10"/>
  <c r="G3738" i="10"/>
  <c r="F3738" i="10"/>
  <c r="E3738" i="10"/>
  <c r="N3737" i="10"/>
  <c r="M3737" i="10"/>
  <c r="L3737" i="10"/>
  <c r="K3737" i="10"/>
  <c r="J3737" i="10"/>
  <c r="I3737" i="10"/>
  <c r="H3737" i="10"/>
  <c r="G3737" i="10"/>
  <c r="F3737" i="10"/>
  <c r="E3737" i="10"/>
  <c r="N3736" i="10"/>
  <c r="M3736" i="10"/>
  <c r="L3736" i="10"/>
  <c r="K3736" i="10"/>
  <c r="J3736" i="10"/>
  <c r="I3736" i="10"/>
  <c r="H3736" i="10"/>
  <c r="G3736" i="10"/>
  <c r="F3736" i="10"/>
  <c r="E3736" i="10"/>
  <c r="N3735" i="10"/>
  <c r="M3735" i="10"/>
  <c r="L3735" i="10"/>
  <c r="K3735" i="10"/>
  <c r="J3735" i="10"/>
  <c r="I3735" i="10"/>
  <c r="H3735" i="10"/>
  <c r="G3735" i="10"/>
  <c r="F3735" i="10"/>
  <c r="E3735" i="10"/>
  <c r="N3734" i="10"/>
  <c r="M3734" i="10"/>
  <c r="L3734" i="10"/>
  <c r="K3734" i="10"/>
  <c r="J3734" i="10"/>
  <c r="I3734" i="10"/>
  <c r="H3734" i="10"/>
  <c r="G3734" i="10"/>
  <c r="F3734" i="10"/>
  <c r="E3734" i="10"/>
  <c r="N3733" i="10"/>
  <c r="M3733" i="10"/>
  <c r="L3733" i="10"/>
  <c r="K3733" i="10"/>
  <c r="J3733" i="10"/>
  <c r="I3733" i="10"/>
  <c r="H3733" i="10"/>
  <c r="G3733" i="10"/>
  <c r="F3733" i="10"/>
  <c r="E3733" i="10"/>
  <c r="N3732" i="10"/>
  <c r="M3732" i="10"/>
  <c r="L3732" i="10"/>
  <c r="K3732" i="10"/>
  <c r="J3732" i="10"/>
  <c r="I3732" i="10"/>
  <c r="H3732" i="10"/>
  <c r="G3732" i="10"/>
  <c r="F3732" i="10"/>
  <c r="E3732" i="10"/>
  <c r="N3731" i="10"/>
  <c r="M3731" i="10"/>
  <c r="L3731" i="10"/>
  <c r="K3731" i="10"/>
  <c r="J3731" i="10"/>
  <c r="I3731" i="10"/>
  <c r="H3731" i="10"/>
  <c r="G3731" i="10"/>
  <c r="F3731" i="10"/>
  <c r="E3731" i="10"/>
  <c r="N3730" i="10"/>
  <c r="M3730" i="10"/>
  <c r="L3730" i="10"/>
  <c r="K3730" i="10"/>
  <c r="J3730" i="10"/>
  <c r="I3730" i="10"/>
  <c r="H3730" i="10"/>
  <c r="G3730" i="10"/>
  <c r="F3730" i="10"/>
  <c r="E3730" i="10"/>
  <c r="N3729" i="10"/>
  <c r="M3729" i="10"/>
  <c r="L3729" i="10"/>
  <c r="K3729" i="10"/>
  <c r="J3729" i="10"/>
  <c r="I3729" i="10"/>
  <c r="H3729" i="10"/>
  <c r="G3729" i="10"/>
  <c r="F3729" i="10"/>
  <c r="E3729" i="10"/>
  <c r="N3728" i="10"/>
  <c r="M3728" i="10"/>
  <c r="L3728" i="10"/>
  <c r="K3728" i="10"/>
  <c r="J3728" i="10"/>
  <c r="I3728" i="10"/>
  <c r="H3728" i="10"/>
  <c r="G3728" i="10"/>
  <c r="F3728" i="10"/>
  <c r="E3728" i="10"/>
  <c r="N3727" i="10"/>
  <c r="M3727" i="10"/>
  <c r="L3727" i="10"/>
  <c r="K3727" i="10"/>
  <c r="J3727" i="10"/>
  <c r="I3727" i="10"/>
  <c r="H3727" i="10"/>
  <c r="G3727" i="10"/>
  <c r="F3727" i="10"/>
  <c r="E3727" i="10"/>
  <c r="N3726" i="10"/>
  <c r="M3726" i="10"/>
  <c r="L3726" i="10"/>
  <c r="K3726" i="10"/>
  <c r="J3726" i="10"/>
  <c r="I3726" i="10"/>
  <c r="H3726" i="10"/>
  <c r="G3726" i="10"/>
  <c r="F3726" i="10"/>
  <c r="E3726" i="10"/>
  <c r="N3725" i="10"/>
  <c r="M3725" i="10"/>
  <c r="L3725" i="10"/>
  <c r="K3725" i="10"/>
  <c r="J3725" i="10"/>
  <c r="I3725" i="10"/>
  <c r="H3725" i="10"/>
  <c r="G3725" i="10"/>
  <c r="F3725" i="10"/>
  <c r="E3725" i="10"/>
  <c r="N3724" i="10"/>
  <c r="M3724" i="10"/>
  <c r="L3724" i="10"/>
  <c r="K3724" i="10"/>
  <c r="J3724" i="10"/>
  <c r="I3724" i="10"/>
  <c r="H3724" i="10"/>
  <c r="G3724" i="10"/>
  <c r="F3724" i="10"/>
  <c r="E3724" i="10"/>
  <c r="N3723" i="10"/>
  <c r="M3723" i="10"/>
  <c r="L3723" i="10"/>
  <c r="K3723" i="10"/>
  <c r="J3723" i="10"/>
  <c r="I3723" i="10"/>
  <c r="H3723" i="10"/>
  <c r="G3723" i="10"/>
  <c r="F3723" i="10"/>
  <c r="E3723" i="10"/>
  <c r="N3722" i="10"/>
  <c r="M3722" i="10"/>
  <c r="L3722" i="10"/>
  <c r="K3722" i="10"/>
  <c r="J3722" i="10"/>
  <c r="I3722" i="10"/>
  <c r="H3722" i="10"/>
  <c r="G3722" i="10"/>
  <c r="F3722" i="10"/>
  <c r="E3722" i="10"/>
  <c r="N3721" i="10"/>
  <c r="M3721" i="10"/>
  <c r="L3721" i="10"/>
  <c r="K3721" i="10"/>
  <c r="J3721" i="10"/>
  <c r="I3721" i="10"/>
  <c r="H3721" i="10"/>
  <c r="G3721" i="10"/>
  <c r="F3721" i="10"/>
  <c r="E3721" i="10"/>
  <c r="N3720" i="10"/>
  <c r="M3720" i="10"/>
  <c r="L3720" i="10"/>
  <c r="K3720" i="10"/>
  <c r="J3720" i="10"/>
  <c r="I3720" i="10"/>
  <c r="H3720" i="10"/>
  <c r="G3720" i="10"/>
  <c r="F3720" i="10"/>
  <c r="E3720" i="10"/>
  <c r="N3719" i="10"/>
  <c r="M3719" i="10"/>
  <c r="L3719" i="10"/>
  <c r="K3719" i="10"/>
  <c r="J3719" i="10"/>
  <c r="I3719" i="10"/>
  <c r="H3719" i="10"/>
  <c r="G3719" i="10"/>
  <c r="F3719" i="10"/>
  <c r="E3719" i="10"/>
  <c r="N3718" i="10"/>
  <c r="M3718" i="10"/>
  <c r="L3718" i="10"/>
  <c r="K3718" i="10"/>
  <c r="J3718" i="10"/>
  <c r="I3718" i="10"/>
  <c r="H3718" i="10"/>
  <c r="G3718" i="10"/>
  <c r="F3718" i="10"/>
  <c r="E3718" i="10"/>
  <c r="N3717" i="10"/>
  <c r="M3717" i="10"/>
  <c r="L3717" i="10"/>
  <c r="K3717" i="10"/>
  <c r="J3717" i="10"/>
  <c r="I3717" i="10"/>
  <c r="H3717" i="10"/>
  <c r="G3717" i="10"/>
  <c r="F3717" i="10"/>
  <c r="E3717" i="10"/>
  <c r="N3716" i="10"/>
  <c r="M3716" i="10"/>
  <c r="L3716" i="10"/>
  <c r="K3716" i="10"/>
  <c r="J3716" i="10"/>
  <c r="I3716" i="10"/>
  <c r="H3716" i="10"/>
  <c r="G3716" i="10"/>
  <c r="F3716" i="10"/>
  <c r="E3716" i="10"/>
  <c r="N3715" i="10"/>
  <c r="M3715" i="10"/>
  <c r="L3715" i="10"/>
  <c r="K3715" i="10"/>
  <c r="J3715" i="10"/>
  <c r="I3715" i="10"/>
  <c r="H3715" i="10"/>
  <c r="G3715" i="10"/>
  <c r="F3715" i="10"/>
  <c r="E3715" i="10"/>
  <c r="N3714" i="10"/>
  <c r="M3714" i="10"/>
  <c r="L3714" i="10"/>
  <c r="K3714" i="10"/>
  <c r="J3714" i="10"/>
  <c r="I3714" i="10"/>
  <c r="H3714" i="10"/>
  <c r="G3714" i="10"/>
  <c r="F3714" i="10"/>
  <c r="E3714" i="10"/>
  <c r="N3713" i="10"/>
  <c r="M3713" i="10"/>
  <c r="L3713" i="10"/>
  <c r="K3713" i="10"/>
  <c r="J3713" i="10"/>
  <c r="I3713" i="10"/>
  <c r="H3713" i="10"/>
  <c r="G3713" i="10"/>
  <c r="F3713" i="10"/>
  <c r="E3713" i="10"/>
  <c r="N3712" i="10"/>
  <c r="M3712" i="10"/>
  <c r="L3712" i="10"/>
  <c r="K3712" i="10"/>
  <c r="J3712" i="10"/>
  <c r="I3712" i="10"/>
  <c r="H3712" i="10"/>
  <c r="G3712" i="10"/>
  <c r="F3712" i="10"/>
  <c r="E3712" i="10"/>
  <c r="N3711" i="10"/>
  <c r="M3711" i="10"/>
  <c r="L3711" i="10"/>
  <c r="K3711" i="10"/>
  <c r="J3711" i="10"/>
  <c r="I3711" i="10"/>
  <c r="H3711" i="10"/>
  <c r="G3711" i="10"/>
  <c r="F3711" i="10"/>
  <c r="E3711" i="10"/>
  <c r="N3710" i="10"/>
  <c r="M3710" i="10"/>
  <c r="L3710" i="10"/>
  <c r="K3710" i="10"/>
  <c r="J3710" i="10"/>
  <c r="I3710" i="10"/>
  <c r="H3710" i="10"/>
  <c r="G3710" i="10"/>
  <c r="F3710" i="10"/>
  <c r="E3710" i="10"/>
  <c r="N3709" i="10"/>
  <c r="M3709" i="10"/>
  <c r="L3709" i="10"/>
  <c r="K3709" i="10"/>
  <c r="J3709" i="10"/>
  <c r="I3709" i="10"/>
  <c r="H3709" i="10"/>
  <c r="G3709" i="10"/>
  <c r="F3709" i="10"/>
  <c r="E3709" i="10"/>
  <c r="N3708" i="10"/>
  <c r="M3708" i="10"/>
  <c r="L3708" i="10"/>
  <c r="K3708" i="10"/>
  <c r="J3708" i="10"/>
  <c r="I3708" i="10"/>
  <c r="H3708" i="10"/>
  <c r="G3708" i="10"/>
  <c r="F3708" i="10"/>
  <c r="E3708" i="10"/>
  <c r="N3707" i="10"/>
  <c r="M3707" i="10"/>
  <c r="L3707" i="10"/>
  <c r="K3707" i="10"/>
  <c r="J3707" i="10"/>
  <c r="I3707" i="10"/>
  <c r="H3707" i="10"/>
  <c r="G3707" i="10"/>
  <c r="F3707" i="10"/>
  <c r="E3707" i="10"/>
  <c r="N3706" i="10"/>
  <c r="M3706" i="10"/>
  <c r="L3706" i="10"/>
  <c r="K3706" i="10"/>
  <c r="J3706" i="10"/>
  <c r="I3706" i="10"/>
  <c r="H3706" i="10"/>
  <c r="G3706" i="10"/>
  <c r="F3706" i="10"/>
  <c r="E3706" i="10"/>
  <c r="N3705" i="10"/>
  <c r="M3705" i="10"/>
  <c r="L3705" i="10"/>
  <c r="K3705" i="10"/>
  <c r="J3705" i="10"/>
  <c r="I3705" i="10"/>
  <c r="H3705" i="10"/>
  <c r="G3705" i="10"/>
  <c r="F3705" i="10"/>
  <c r="E3705" i="10"/>
  <c r="N3704" i="10"/>
  <c r="M3704" i="10"/>
  <c r="L3704" i="10"/>
  <c r="K3704" i="10"/>
  <c r="J3704" i="10"/>
  <c r="I3704" i="10"/>
  <c r="H3704" i="10"/>
  <c r="G3704" i="10"/>
  <c r="F3704" i="10"/>
  <c r="E3704" i="10"/>
  <c r="N3703" i="10"/>
  <c r="M3703" i="10"/>
  <c r="L3703" i="10"/>
  <c r="K3703" i="10"/>
  <c r="J3703" i="10"/>
  <c r="I3703" i="10"/>
  <c r="H3703" i="10"/>
  <c r="G3703" i="10"/>
  <c r="F3703" i="10"/>
  <c r="E3703" i="10"/>
  <c r="N3702" i="10"/>
  <c r="M3702" i="10"/>
  <c r="L3702" i="10"/>
  <c r="K3702" i="10"/>
  <c r="J3702" i="10"/>
  <c r="I3702" i="10"/>
  <c r="H3702" i="10"/>
  <c r="G3702" i="10"/>
  <c r="F3702" i="10"/>
  <c r="E3702" i="10"/>
  <c r="N3701" i="10"/>
  <c r="M3701" i="10"/>
  <c r="L3701" i="10"/>
  <c r="K3701" i="10"/>
  <c r="J3701" i="10"/>
  <c r="I3701" i="10"/>
  <c r="H3701" i="10"/>
  <c r="G3701" i="10"/>
  <c r="F3701" i="10"/>
  <c r="E3701" i="10"/>
  <c r="N3700" i="10"/>
  <c r="M3700" i="10"/>
  <c r="L3700" i="10"/>
  <c r="K3700" i="10"/>
  <c r="J3700" i="10"/>
  <c r="I3700" i="10"/>
  <c r="H3700" i="10"/>
  <c r="G3700" i="10"/>
  <c r="F3700" i="10"/>
  <c r="E3700" i="10"/>
  <c r="N3699" i="10"/>
  <c r="M3699" i="10"/>
  <c r="L3699" i="10"/>
  <c r="K3699" i="10"/>
  <c r="J3699" i="10"/>
  <c r="I3699" i="10"/>
  <c r="H3699" i="10"/>
  <c r="G3699" i="10"/>
  <c r="F3699" i="10"/>
  <c r="E3699" i="10"/>
  <c r="N3698" i="10"/>
  <c r="M3698" i="10"/>
  <c r="L3698" i="10"/>
  <c r="K3698" i="10"/>
  <c r="J3698" i="10"/>
  <c r="I3698" i="10"/>
  <c r="H3698" i="10"/>
  <c r="G3698" i="10"/>
  <c r="F3698" i="10"/>
  <c r="E3698" i="10"/>
  <c r="N3697" i="10"/>
  <c r="M3697" i="10"/>
  <c r="L3697" i="10"/>
  <c r="K3697" i="10"/>
  <c r="J3697" i="10"/>
  <c r="I3697" i="10"/>
  <c r="H3697" i="10"/>
  <c r="G3697" i="10"/>
  <c r="F3697" i="10"/>
  <c r="E3697" i="10"/>
  <c r="N3696" i="10"/>
  <c r="M3696" i="10"/>
  <c r="L3696" i="10"/>
  <c r="K3696" i="10"/>
  <c r="J3696" i="10"/>
  <c r="I3696" i="10"/>
  <c r="H3696" i="10"/>
  <c r="G3696" i="10"/>
  <c r="F3696" i="10"/>
  <c r="E3696" i="10"/>
  <c r="N3695" i="10"/>
  <c r="M3695" i="10"/>
  <c r="L3695" i="10"/>
  <c r="K3695" i="10"/>
  <c r="J3695" i="10"/>
  <c r="I3695" i="10"/>
  <c r="H3695" i="10"/>
  <c r="G3695" i="10"/>
  <c r="F3695" i="10"/>
  <c r="E3695" i="10"/>
  <c r="N3694" i="10"/>
  <c r="M3694" i="10"/>
  <c r="L3694" i="10"/>
  <c r="K3694" i="10"/>
  <c r="J3694" i="10"/>
  <c r="I3694" i="10"/>
  <c r="H3694" i="10"/>
  <c r="G3694" i="10"/>
  <c r="F3694" i="10"/>
  <c r="E3694" i="10"/>
  <c r="N3693" i="10"/>
  <c r="M3693" i="10"/>
  <c r="L3693" i="10"/>
  <c r="K3693" i="10"/>
  <c r="J3693" i="10"/>
  <c r="I3693" i="10"/>
  <c r="H3693" i="10"/>
  <c r="G3693" i="10"/>
  <c r="F3693" i="10"/>
  <c r="E3693" i="10"/>
  <c r="N3692" i="10"/>
  <c r="M3692" i="10"/>
  <c r="L3692" i="10"/>
  <c r="K3692" i="10"/>
  <c r="J3692" i="10"/>
  <c r="I3692" i="10"/>
  <c r="H3692" i="10"/>
  <c r="G3692" i="10"/>
  <c r="F3692" i="10"/>
  <c r="E3692" i="10"/>
  <c r="N3691" i="10"/>
  <c r="M3691" i="10"/>
  <c r="L3691" i="10"/>
  <c r="K3691" i="10"/>
  <c r="J3691" i="10"/>
  <c r="I3691" i="10"/>
  <c r="H3691" i="10"/>
  <c r="G3691" i="10"/>
  <c r="F3691" i="10"/>
  <c r="E3691" i="10"/>
  <c r="N3690" i="10"/>
  <c r="M3690" i="10"/>
  <c r="L3690" i="10"/>
  <c r="K3690" i="10"/>
  <c r="J3690" i="10"/>
  <c r="I3690" i="10"/>
  <c r="H3690" i="10"/>
  <c r="G3690" i="10"/>
  <c r="F3690" i="10"/>
  <c r="E3690" i="10"/>
  <c r="N3689" i="10"/>
  <c r="M3689" i="10"/>
  <c r="L3689" i="10"/>
  <c r="K3689" i="10"/>
  <c r="J3689" i="10"/>
  <c r="I3689" i="10"/>
  <c r="H3689" i="10"/>
  <c r="G3689" i="10"/>
  <c r="F3689" i="10"/>
  <c r="E3689" i="10"/>
  <c r="N3688" i="10"/>
  <c r="M3688" i="10"/>
  <c r="L3688" i="10"/>
  <c r="K3688" i="10"/>
  <c r="J3688" i="10"/>
  <c r="I3688" i="10"/>
  <c r="H3688" i="10"/>
  <c r="G3688" i="10"/>
  <c r="F3688" i="10"/>
  <c r="E3688" i="10"/>
  <c r="N3687" i="10"/>
  <c r="M3687" i="10"/>
  <c r="L3687" i="10"/>
  <c r="K3687" i="10"/>
  <c r="J3687" i="10"/>
  <c r="I3687" i="10"/>
  <c r="H3687" i="10"/>
  <c r="G3687" i="10"/>
  <c r="F3687" i="10"/>
  <c r="E3687" i="10"/>
  <c r="N3686" i="10"/>
  <c r="M3686" i="10"/>
  <c r="L3686" i="10"/>
  <c r="K3686" i="10"/>
  <c r="J3686" i="10"/>
  <c r="I3686" i="10"/>
  <c r="H3686" i="10"/>
  <c r="G3686" i="10"/>
  <c r="F3686" i="10"/>
  <c r="E3686" i="10"/>
  <c r="N3685" i="10"/>
  <c r="M3685" i="10"/>
  <c r="L3685" i="10"/>
  <c r="K3685" i="10"/>
  <c r="J3685" i="10"/>
  <c r="I3685" i="10"/>
  <c r="H3685" i="10"/>
  <c r="G3685" i="10"/>
  <c r="F3685" i="10"/>
  <c r="E3685" i="10"/>
  <c r="N3684" i="10"/>
  <c r="M3684" i="10"/>
  <c r="L3684" i="10"/>
  <c r="K3684" i="10"/>
  <c r="J3684" i="10"/>
  <c r="I3684" i="10"/>
  <c r="H3684" i="10"/>
  <c r="G3684" i="10"/>
  <c r="F3684" i="10"/>
  <c r="E3684" i="10"/>
  <c r="N3683" i="10"/>
  <c r="M3683" i="10"/>
  <c r="L3683" i="10"/>
  <c r="K3683" i="10"/>
  <c r="J3683" i="10"/>
  <c r="I3683" i="10"/>
  <c r="H3683" i="10"/>
  <c r="G3683" i="10"/>
  <c r="F3683" i="10"/>
  <c r="E3683" i="10"/>
  <c r="N3682" i="10"/>
  <c r="M3682" i="10"/>
  <c r="L3682" i="10"/>
  <c r="K3682" i="10"/>
  <c r="J3682" i="10"/>
  <c r="I3682" i="10"/>
  <c r="H3682" i="10"/>
  <c r="G3682" i="10"/>
  <c r="F3682" i="10"/>
  <c r="E3682" i="10"/>
  <c r="N3681" i="10"/>
  <c r="M3681" i="10"/>
  <c r="L3681" i="10"/>
  <c r="K3681" i="10"/>
  <c r="J3681" i="10"/>
  <c r="I3681" i="10"/>
  <c r="H3681" i="10"/>
  <c r="G3681" i="10"/>
  <c r="F3681" i="10"/>
  <c r="E3681" i="10"/>
  <c r="N3680" i="10"/>
  <c r="M3680" i="10"/>
  <c r="L3680" i="10"/>
  <c r="K3680" i="10"/>
  <c r="J3680" i="10"/>
  <c r="I3680" i="10"/>
  <c r="H3680" i="10"/>
  <c r="G3680" i="10"/>
  <c r="F3680" i="10"/>
  <c r="E3680" i="10"/>
  <c r="N3679" i="10"/>
  <c r="M3679" i="10"/>
  <c r="L3679" i="10"/>
  <c r="K3679" i="10"/>
  <c r="J3679" i="10"/>
  <c r="I3679" i="10"/>
  <c r="H3679" i="10"/>
  <c r="G3679" i="10"/>
  <c r="F3679" i="10"/>
  <c r="E3679" i="10"/>
  <c r="N3678" i="10"/>
  <c r="M3678" i="10"/>
  <c r="L3678" i="10"/>
  <c r="K3678" i="10"/>
  <c r="J3678" i="10"/>
  <c r="I3678" i="10"/>
  <c r="H3678" i="10"/>
  <c r="G3678" i="10"/>
  <c r="F3678" i="10"/>
  <c r="E3678" i="10"/>
  <c r="N3677" i="10"/>
  <c r="M3677" i="10"/>
  <c r="L3677" i="10"/>
  <c r="K3677" i="10"/>
  <c r="J3677" i="10"/>
  <c r="I3677" i="10"/>
  <c r="H3677" i="10"/>
  <c r="G3677" i="10"/>
  <c r="F3677" i="10"/>
  <c r="E3677" i="10"/>
  <c r="N3676" i="10"/>
  <c r="M3676" i="10"/>
  <c r="L3676" i="10"/>
  <c r="K3676" i="10"/>
  <c r="J3676" i="10"/>
  <c r="I3676" i="10"/>
  <c r="H3676" i="10"/>
  <c r="G3676" i="10"/>
  <c r="F3676" i="10"/>
  <c r="E3676" i="10"/>
  <c r="N3675" i="10"/>
  <c r="M3675" i="10"/>
  <c r="L3675" i="10"/>
  <c r="K3675" i="10"/>
  <c r="J3675" i="10"/>
  <c r="I3675" i="10"/>
  <c r="H3675" i="10"/>
  <c r="G3675" i="10"/>
  <c r="F3675" i="10"/>
  <c r="E3675" i="10"/>
  <c r="N3674" i="10"/>
  <c r="M3674" i="10"/>
  <c r="L3674" i="10"/>
  <c r="K3674" i="10"/>
  <c r="J3674" i="10"/>
  <c r="I3674" i="10"/>
  <c r="H3674" i="10"/>
  <c r="G3674" i="10"/>
  <c r="F3674" i="10"/>
  <c r="E3674" i="10"/>
  <c r="N3673" i="10"/>
  <c r="M3673" i="10"/>
  <c r="L3673" i="10"/>
  <c r="K3673" i="10"/>
  <c r="J3673" i="10"/>
  <c r="I3673" i="10"/>
  <c r="H3673" i="10"/>
  <c r="G3673" i="10"/>
  <c r="F3673" i="10"/>
  <c r="E3673" i="10"/>
  <c r="N3672" i="10"/>
  <c r="M3672" i="10"/>
  <c r="L3672" i="10"/>
  <c r="K3672" i="10"/>
  <c r="J3672" i="10"/>
  <c r="I3672" i="10"/>
  <c r="H3672" i="10"/>
  <c r="G3672" i="10"/>
  <c r="F3672" i="10"/>
  <c r="E3672" i="10"/>
  <c r="N3671" i="10"/>
  <c r="M3671" i="10"/>
  <c r="L3671" i="10"/>
  <c r="K3671" i="10"/>
  <c r="J3671" i="10"/>
  <c r="I3671" i="10"/>
  <c r="H3671" i="10"/>
  <c r="G3671" i="10"/>
  <c r="F3671" i="10"/>
  <c r="E3671" i="10"/>
  <c r="N3670" i="10"/>
  <c r="M3670" i="10"/>
  <c r="L3670" i="10"/>
  <c r="K3670" i="10"/>
  <c r="J3670" i="10"/>
  <c r="I3670" i="10"/>
  <c r="H3670" i="10"/>
  <c r="G3670" i="10"/>
  <c r="F3670" i="10"/>
  <c r="E3670" i="10"/>
  <c r="N3669" i="10"/>
  <c r="M3669" i="10"/>
  <c r="L3669" i="10"/>
  <c r="K3669" i="10"/>
  <c r="J3669" i="10"/>
  <c r="I3669" i="10"/>
  <c r="H3669" i="10"/>
  <c r="G3669" i="10"/>
  <c r="F3669" i="10"/>
  <c r="E3669" i="10"/>
  <c r="N3668" i="10"/>
  <c r="M3668" i="10"/>
  <c r="L3668" i="10"/>
  <c r="K3668" i="10"/>
  <c r="J3668" i="10"/>
  <c r="I3668" i="10"/>
  <c r="H3668" i="10"/>
  <c r="G3668" i="10"/>
  <c r="F3668" i="10"/>
  <c r="E3668" i="10"/>
  <c r="N3667" i="10"/>
  <c r="M3667" i="10"/>
  <c r="L3667" i="10"/>
  <c r="K3667" i="10"/>
  <c r="J3667" i="10"/>
  <c r="I3667" i="10"/>
  <c r="H3667" i="10"/>
  <c r="G3667" i="10"/>
  <c r="F3667" i="10"/>
  <c r="E3667" i="10"/>
  <c r="N3666" i="10"/>
  <c r="M3666" i="10"/>
  <c r="L3666" i="10"/>
  <c r="K3666" i="10"/>
  <c r="J3666" i="10"/>
  <c r="I3666" i="10"/>
  <c r="H3666" i="10"/>
  <c r="G3666" i="10"/>
  <c r="F3666" i="10"/>
  <c r="E3666" i="10"/>
  <c r="N3665" i="10"/>
  <c r="M3665" i="10"/>
  <c r="L3665" i="10"/>
  <c r="K3665" i="10"/>
  <c r="J3665" i="10"/>
  <c r="I3665" i="10"/>
  <c r="H3665" i="10"/>
  <c r="G3665" i="10"/>
  <c r="F3665" i="10"/>
  <c r="E3665" i="10"/>
  <c r="N3664" i="10"/>
  <c r="M3664" i="10"/>
  <c r="L3664" i="10"/>
  <c r="K3664" i="10"/>
  <c r="J3664" i="10"/>
  <c r="I3664" i="10"/>
  <c r="H3664" i="10"/>
  <c r="G3664" i="10"/>
  <c r="F3664" i="10"/>
  <c r="E3664" i="10"/>
  <c r="N3663" i="10"/>
  <c r="M3663" i="10"/>
  <c r="L3663" i="10"/>
  <c r="K3663" i="10"/>
  <c r="J3663" i="10"/>
  <c r="I3663" i="10"/>
  <c r="H3663" i="10"/>
  <c r="G3663" i="10"/>
  <c r="F3663" i="10"/>
  <c r="E3663" i="10"/>
  <c r="N3662" i="10"/>
  <c r="M3662" i="10"/>
  <c r="L3662" i="10"/>
  <c r="K3662" i="10"/>
  <c r="J3662" i="10"/>
  <c r="I3662" i="10"/>
  <c r="H3662" i="10"/>
  <c r="G3662" i="10"/>
  <c r="F3662" i="10"/>
  <c r="E3662" i="10"/>
  <c r="N3661" i="10"/>
  <c r="M3661" i="10"/>
  <c r="L3661" i="10"/>
  <c r="K3661" i="10"/>
  <c r="J3661" i="10"/>
  <c r="I3661" i="10"/>
  <c r="H3661" i="10"/>
  <c r="G3661" i="10"/>
  <c r="F3661" i="10"/>
  <c r="E3661" i="10"/>
  <c r="N3660" i="10"/>
  <c r="M3660" i="10"/>
  <c r="L3660" i="10"/>
  <c r="K3660" i="10"/>
  <c r="J3660" i="10"/>
  <c r="I3660" i="10"/>
  <c r="H3660" i="10"/>
  <c r="G3660" i="10"/>
  <c r="F3660" i="10"/>
  <c r="E3660" i="10"/>
  <c r="N3659" i="10"/>
  <c r="M3659" i="10"/>
  <c r="L3659" i="10"/>
  <c r="K3659" i="10"/>
  <c r="J3659" i="10"/>
  <c r="I3659" i="10"/>
  <c r="H3659" i="10"/>
  <c r="G3659" i="10"/>
  <c r="F3659" i="10"/>
  <c r="E3659" i="10"/>
  <c r="N3658" i="10"/>
  <c r="M3658" i="10"/>
  <c r="L3658" i="10"/>
  <c r="K3658" i="10"/>
  <c r="J3658" i="10"/>
  <c r="I3658" i="10"/>
  <c r="H3658" i="10"/>
  <c r="G3658" i="10"/>
  <c r="F3658" i="10"/>
  <c r="E3658" i="10"/>
  <c r="N3657" i="10"/>
  <c r="M3657" i="10"/>
  <c r="L3657" i="10"/>
  <c r="K3657" i="10"/>
  <c r="J3657" i="10"/>
  <c r="I3657" i="10"/>
  <c r="H3657" i="10"/>
  <c r="G3657" i="10"/>
  <c r="F3657" i="10"/>
  <c r="E3657" i="10"/>
  <c r="N3656" i="10"/>
  <c r="M3656" i="10"/>
  <c r="L3656" i="10"/>
  <c r="K3656" i="10"/>
  <c r="J3656" i="10"/>
  <c r="I3656" i="10"/>
  <c r="H3656" i="10"/>
  <c r="G3656" i="10"/>
  <c r="F3656" i="10"/>
  <c r="E3656" i="10"/>
  <c r="N3655" i="10"/>
  <c r="M3655" i="10"/>
  <c r="L3655" i="10"/>
  <c r="K3655" i="10"/>
  <c r="J3655" i="10"/>
  <c r="I3655" i="10"/>
  <c r="H3655" i="10"/>
  <c r="G3655" i="10"/>
  <c r="F3655" i="10"/>
  <c r="E3655" i="10"/>
  <c r="N3654" i="10"/>
  <c r="M3654" i="10"/>
  <c r="L3654" i="10"/>
  <c r="K3654" i="10"/>
  <c r="J3654" i="10"/>
  <c r="I3654" i="10"/>
  <c r="H3654" i="10"/>
  <c r="G3654" i="10"/>
  <c r="F3654" i="10"/>
  <c r="E3654" i="10"/>
  <c r="N3653" i="10"/>
  <c r="M3653" i="10"/>
  <c r="L3653" i="10"/>
  <c r="K3653" i="10"/>
  <c r="J3653" i="10"/>
  <c r="I3653" i="10"/>
  <c r="H3653" i="10"/>
  <c r="G3653" i="10"/>
  <c r="F3653" i="10"/>
  <c r="E3653" i="10"/>
  <c r="N3652" i="10"/>
  <c r="M3652" i="10"/>
  <c r="L3652" i="10"/>
  <c r="K3652" i="10"/>
  <c r="J3652" i="10"/>
  <c r="I3652" i="10"/>
  <c r="H3652" i="10"/>
  <c r="G3652" i="10"/>
  <c r="F3652" i="10"/>
  <c r="E3652" i="10"/>
  <c r="N3651" i="10"/>
  <c r="M3651" i="10"/>
  <c r="L3651" i="10"/>
  <c r="K3651" i="10"/>
  <c r="J3651" i="10"/>
  <c r="I3651" i="10"/>
  <c r="H3651" i="10"/>
  <c r="G3651" i="10"/>
  <c r="F3651" i="10"/>
  <c r="E3651" i="10"/>
  <c r="N3650" i="10"/>
  <c r="M3650" i="10"/>
  <c r="L3650" i="10"/>
  <c r="K3650" i="10"/>
  <c r="J3650" i="10"/>
  <c r="I3650" i="10"/>
  <c r="H3650" i="10"/>
  <c r="G3650" i="10"/>
  <c r="F3650" i="10"/>
  <c r="E3650" i="10"/>
  <c r="N3649" i="10"/>
  <c r="M3649" i="10"/>
  <c r="L3649" i="10"/>
  <c r="K3649" i="10"/>
  <c r="J3649" i="10"/>
  <c r="I3649" i="10"/>
  <c r="H3649" i="10"/>
  <c r="G3649" i="10"/>
  <c r="F3649" i="10"/>
  <c r="E3649" i="10"/>
  <c r="N3648" i="10"/>
  <c r="M3648" i="10"/>
  <c r="L3648" i="10"/>
  <c r="K3648" i="10"/>
  <c r="J3648" i="10"/>
  <c r="I3648" i="10"/>
  <c r="H3648" i="10"/>
  <c r="G3648" i="10"/>
  <c r="F3648" i="10"/>
  <c r="E3648" i="10"/>
  <c r="N3647" i="10"/>
  <c r="M3647" i="10"/>
  <c r="L3647" i="10"/>
  <c r="K3647" i="10"/>
  <c r="J3647" i="10"/>
  <c r="I3647" i="10"/>
  <c r="H3647" i="10"/>
  <c r="G3647" i="10"/>
  <c r="F3647" i="10"/>
  <c r="E3647" i="10"/>
  <c r="N3646" i="10"/>
  <c r="M3646" i="10"/>
  <c r="L3646" i="10"/>
  <c r="K3646" i="10"/>
  <c r="J3646" i="10"/>
  <c r="I3646" i="10"/>
  <c r="H3646" i="10"/>
  <c r="G3646" i="10"/>
  <c r="F3646" i="10"/>
  <c r="E3646" i="10"/>
  <c r="N3645" i="10"/>
  <c r="M3645" i="10"/>
  <c r="L3645" i="10"/>
  <c r="K3645" i="10"/>
  <c r="J3645" i="10"/>
  <c r="I3645" i="10"/>
  <c r="H3645" i="10"/>
  <c r="G3645" i="10"/>
  <c r="F3645" i="10"/>
  <c r="E3645" i="10"/>
  <c r="N3644" i="10"/>
  <c r="M3644" i="10"/>
  <c r="L3644" i="10"/>
  <c r="K3644" i="10"/>
  <c r="J3644" i="10"/>
  <c r="I3644" i="10"/>
  <c r="H3644" i="10"/>
  <c r="G3644" i="10"/>
  <c r="F3644" i="10"/>
  <c r="E3644" i="10"/>
  <c r="N3643" i="10"/>
  <c r="M3643" i="10"/>
  <c r="L3643" i="10"/>
  <c r="K3643" i="10"/>
  <c r="J3643" i="10"/>
  <c r="I3643" i="10"/>
  <c r="H3643" i="10"/>
  <c r="G3643" i="10"/>
  <c r="F3643" i="10"/>
  <c r="E3643" i="10"/>
  <c r="N3642" i="10"/>
  <c r="M3642" i="10"/>
  <c r="L3642" i="10"/>
  <c r="K3642" i="10"/>
  <c r="J3642" i="10"/>
  <c r="I3642" i="10"/>
  <c r="H3642" i="10"/>
  <c r="G3642" i="10"/>
  <c r="F3642" i="10"/>
  <c r="E3642" i="10"/>
  <c r="N3641" i="10"/>
  <c r="M3641" i="10"/>
  <c r="L3641" i="10"/>
  <c r="K3641" i="10"/>
  <c r="J3641" i="10"/>
  <c r="I3641" i="10"/>
  <c r="H3641" i="10"/>
  <c r="G3641" i="10"/>
  <c r="F3641" i="10"/>
  <c r="E3641" i="10"/>
  <c r="N3640" i="10"/>
  <c r="M3640" i="10"/>
  <c r="L3640" i="10"/>
  <c r="K3640" i="10"/>
  <c r="J3640" i="10"/>
  <c r="I3640" i="10"/>
  <c r="H3640" i="10"/>
  <c r="G3640" i="10"/>
  <c r="F3640" i="10"/>
  <c r="E3640" i="10"/>
  <c r="N3639" i="10"/>
  <c r="M3639" i="10"/>
  <c r="L3639" i="10"/>
  <c r="K3639" i="10"/>
  <c r="J3639" i="10"/>
  <c r="I3639" i="10"/>
  <c r="H3639" i="10"/>
  <c r="G3639" i="10"/>
  <c r="F3639" i="10"/>
  <c r="E3639" i="10"/>
  <c r="N3638" i="10"/>
  <c r="M3638" i="10"/>
  <c r="L3638" i="10"/>
  <c r="K3638" i="10"/>
  <c r="J3638" i="10"/>
  <c r="I3638" i="10"/>
  <c r="H3638" i="10"/>
  <c r="G3638" i="10"/>
  <c r="F3638" i="10"/>
  <c r="E3638" i="10"/>
  <c r="N3637" i="10"/>
  <c r="M3637" i="10"/>
  <c r="L3637" i="10"/>
  <c r="K3637" i="10"/>
  <c r="J3637" i="10"/>
  <c r="I3637" i="10"/>
  <c r="H3637" i="10"/>
  <c r="G3637" i="10"/>
  <c r="F3637" i="10"/>
  <c r="E3637" i="10"/>
  <c r="N3636" i="10"/>
  <c r="M3636" i="10"/>
  <c r="L3636" i="10"/>
  <c r="K3636" i="10"/>
  <c r="J3636" i="10"/>
  <c r="I3636" i="10"/>
  <c r="H3636" i="10"/>
  <c r="G3636" i="10"/>
  <c r="F3636" i="10"/>
  <c r="E3636" i="10"/>
  <c r="N3635" i="10"/>
  <c r="M3635" i="10"/>
  <c r="L3635" i="10"/>
  <c r="K3635" i="10"/>
  <c r="J3635" i="10"/>
  <c r="I3635" i="10"/>
  <c r="H3635" i="10"/>
  <c r="G3635" i="10"/>
  <c r="F3635" i="10"/>
  <c r="E3635" i="10"/>
  <c r="N3634" i="10"/>
  <c r="M3634" i="10"/>
  <c r="L3634" i="10"/>
  <c r="K3634" i="10"/>
  <c r="J3634" i="10"/>
  <c r="I3634" i="10"/>
  <c r="H3634" i="10"/>
  <c r="G3634" i="10"/>
  <c r="F3634" i="10"/>
  <c r="E3634" i="10"/>
  <c r="N3633" i="10"/>
  <c r="M3633" i="10"/>
  <c r="L3633" i="10"/>
  <c r="K3633" i="10"/>
  <c r="J3633" i="10"/>
  <c r="I3633" i="10"/>
  <c r="H3633" i="10"/>
  <c r="G3633" i="10"/>
  <c r="F3633" i="10"/>
  <c r="E3633" i="10"/>
  <c r="N3632" i="10"/>
  <c r="M3632" i="10"/>
  <c r="L3632" i="10"/>
  <c r="K3632" i="10"/>
  <c r="J3632" i="10"/>
  <c r="I3632" i="10"/>
  <c r="H3632" i="10"/>
  <c r="G3632" i="10"/>
  <c r="F3632" i="10"/>
  <c r="E3632" i="10"/>
  <c r="N3631" i="10"/>
  <c r="M3631" i="10"/>
  <c r="L3631" i="10"/>
  <c r="K3631" i="10"/>
  <c r="J3631" i="10"/>
  <c r="I3631" i="10"/>
  <c r="H3631" i="10"/>
  <c r="G3631" i="10"/>
  <c r="F3631" i="10"/>
  <c r="E3631" i="10"/>
  <c r="N3630" i="10"/>
  <c r="M3630" i="10"/>
  <c r="L3630" i="10"/>
  <c r="K3630" i="10"/>
  <c r="J3630" i="10"/>
  <c r="I3630" i="10"/>
  <c r="H3630" i="10"/>
  <c r="G3630" i="10"/>
  <c r="F3630" i="10"/>
  <c r="E3630" i="10"/>
  <c r="N3629" i="10"/>
  <c r="M3629" i="10"/>
  <c r="L3629" i="10"/>
  <c r="K3629" i="10"/>
  <c r="J3629" i="10"/>
  <c r="I3629" i="10"/>
  <c r="H3629" i="10"/>
  <c r="G3629" i="10"/>
  <c r="F3629" i="10"/>
  <c r="E3629" i="10"/>
  <c r="N3628" i="10"/>
  <c r="M3628" i="10"/>
  <c r="L3628" i="10"/>
  <c r="K3628" i="10"/>
  <c r="J3628" i="10"/>
  <c r="I3628" i="10"/>
  <c r="H3628" i="10"/>
  <c r="G3628" i="10"/>
  <c r="F3628" i="10"/>
  <c r="E3628" i="10"/>
  <c r="N3627" i="10"/>
  <c r="M3627" i="10"/>
  <c r="L3627" i="10"/>
  <c r="K3627" i="10"/>
  <c r="J3627" i="10"/>
  <c r="I3627" i="10"/>
  <c r="H3627" i="10"/>
  <c r="G3627" i="10"/>
  <c r="F3627" i="10"/>
  <c r="E3627" i="10"/>
  <c r="N3626" i="10"/>
  <c r="M3626" i="10"/>
  <c r="L3626" i="10"/>
  <c r="K3626" i="10"/>
  <c r="J3626" i="10"/>
  <c r="I3626" i="10"/>
  <c r="H3626" i="10"/>
  <c r="G3626" i="10"/>
  <c r="F3626" i="10"/>
  <c r="E3626" i="10"/>
  <c r="N3625" i="10"/>
  <c r="M3625" i="10"/>
  <c r="L3625" i="10"/>
  <c r="K3625" i="10"/>
  <c r="J3625" i="10"/>
  <c r="I3625" i="10"/>
  <c r="H3625" i="10"/>
  <c r="G3625" i="10"/>
  <c r="F3625" i="10"/>
  <c r="E3625" i="10"/>
  <c r="N3624" i="10"/>
  <c r="M3624" i="10"/>
  <c r="L3624" i="10"/>
  <c r="K3624" i="10"/>
  <c r="J3624" i="10"/>
  <c r="I3624" i="10"/>
  <c r="H3624" i="10"/>
  <c r="G3624" i="10"/>
  <c r="F3624" i="10"/>
  <c r="E3624" i="10"/>
  <c r="N3623" i="10"/>
  <c r="M3623" i="10"/>
  <c r="L3623" i="10"/>
  <c r="K3623" i="10"/>
  <c r="J3623" i="10"/>
  <c r="I3623" i="10"/>
  <c r="H3623" i="10"/>
  <c r="G3623" i="10"/>
  <c r="F3623" i="10"/>
  <c r="E3623" i="10"/>
  <c r="N3622" i="10"/>
  <c r="M3622" i="10"/>
  <c r="L3622" i="10"/>
  <c r="K3622" i="10"/>
  <c r="J3622" i="10"/>
  <c r="I3622" i="10"/>
  <c r="H3622" i="10"/>
  <c r="G3622" i="10"/>
  <c r="F3622" i="10"/>
  <c r="E3622" i="10"/>
  <c r="N3621" i="10"/>
  <c r="M3621" i="10"/>
  <c r="L3621" i="10"/>
  <c r="K3621" i="10"/>
  <c r="J3621" i="10"/>
  <c r="I3621" i="10"/>
  <c r="H3621" i="10"/>
  <c r="G3621" i="10"/>
  <c r="F3621" i="10"/>
  <c r="E3621" i="10"/>
  <c r="N3620" i="10"/>
  <c r="M3620" i="10"/>
  <c r="L3620" i="10"/>
  <c r="K3620" i="10"/>
  <c r="J3620" i="10"/>
  <c r="I3620" i="10"/>
  <c r="H3620" i="10"/>
  <c r="G3620" i="10"/>
  <c r="F3620" i="10"/>
  <c r="E3620" i="10"/>
  <c r="N3619" i="10"/>
  <c r="M3619" i="10"/>
  <c r="L3619" i="10"/>
  <c r="K3619" i="10"/>
  <c r="J3619" i="10"/>
  <c r="I3619" i="10"/>
  <c r="H3619" i="10"/>
  <c r="G3619" i="10"/>
  <c r="F3619" i="10"/>
  <c r="E3619" i="10"/>
  <c r="N3618" i="10"/>
  <c r="M3618" i="10"/>
  <c r="L3618" i="10"/>
  <c r="K3618" i="10"/>
  <c r="J3618" i="10"/>
  <c r="I3618" i="10"/>
  <c r="H3618" i="10"/>
  <c r="G3618" i="10"/>
  <c r="F3618" i="10"/>
  <c r="E3618" i="10"/>
  <c r="N3617" i="10"/>
  <c r="M3617" i="10"/>
  <c r="L3617" i="10"/>
  <c r="K3617" i="10"/>
  <c r="J3617" i="10"/>
  <c r="I3617" i="10"/>
  <c r="H3617" i="10"/>
  <c r="G3617" i="10"/>
  <c r="F3617" i="10"/>
  <c r="E3617" i="10"/>
  <c r="N3616" i="10"/>
  <c r="M3616" i="10"/>
  <c r="L3616" i="10"/>
  <c r="K3616" i="10"/>
  <c r="J3616" i="10"/>
  <c r="I3616" i="10"/>
  <c r="H3616" i="10"/>
  <c r="G3616" i="10"/>
  <c r="F3616" i="10"/>
  <c r="E3616" i="10"/>
  <c r="N3615" i="10"/>
  <c r="M3615" i="10"/>
  <c r="L3615" i="10"/>
  <c r="K3615" i="10"/>
  <c r="J3615" i="10"/>
  <c r="I3615" i="10"/>
  <c r="H3615" i="10"/>
  <c r="G3615" i="10"/>
  <c r="F3615" i="10"/>
  <c r="E3615" i="10"/>
  <c r="N3614" i="10"/>
  <c r="M3614" i="10"/>
  <c r="L3614" i="10"/>
  <c r="K3614" i="10"/>
  <c r="J3614" i="10"/>
  <c r="I3614" i="10"/>
  <c r="H3614" i="10"/>
  <c r="G3614" i="10"/>
  <c r="F3614" i="10"/>
  <c r="E3614" i="10"/>
  <c r="N3613" i="10"/>
  <c r="M3613" i="10"/>
  <c r="L3613" i="10"/>
  <c r="K3613" i="10"/>
  <c r="J3613" i="10"/>
  <c r="I3613" i="10"/>
  <c r="H3613" i="10"/>
  <c r="G3613" i="10"/>
  <c r="F3613" i="10"/>
  <c r="E3613" i="10"/>
  <c r="N3612" i="10"/>
  <c r="M3612" i="10"/>
  <c r="L3612" i="10"/>
  <c r="K3612" i="10"/>
  <c r="J3612" i="10"/>
  <c r="I3612" i="10"/>
  <c r="H3612" i="10"/>
  <c r="G3612" i="10"/>
  <c r="F3612" i="10"/>
  <c r="E3612" i="10"/>
  <c r="N3611" i="10"/>
  <c r="M3611" i="10"/>
  <c r="L3611" i="10"/>
  <c r="K3611" i="10"/>
  <c r="J3611" i="10"/>
  <c r="I3611" i="10"/>
  <c r="H3611" i="10"/>
  <c r="G3611" i="10"/>
  <c r="F3611" i="10"/>
  <c r="E3611" i="10"/>
  <c r="N3610" i="10"/>
  <c r="M3610" i="10"/>
  <c r="L3610" i="10"/>
  <c r="K3610" i="10"/>
  <c r="J3610" i="10"/>
  <c r="I3610" i="10"/>
  <c r="H3610" i="10"/>
  <c r="G3610" i="10"/>
  <c r="F3610" i="10"/>
  <c r="E3610" i="10"/>
  <c r="N3609" i="10"/>
  <c r="M3609" i="10"/>
  <c r="L3609" i="10"/>
  <c r="K3609" i="10"/>
  <c r="J3609" i="10"/>
  <c r="I3609" i="10"/>
  <c r="H3609" i="10"/>
  <c r="G3609" i="10"/>
  <c r="F3609" i="10"/>
  <c r="E3609" i="10"/>
  <c r="N3608" i="10"/>
  <c r="M3608" i="10"/>
  <c r="L3608" i="10"/>
  <c r="K3608" i="10"/>
  <c r="J3608" i="10"/>
  <c r="I3608" i="10"/>
  <c r="H3608" i="10"/>
  <c r="G3608" i="10"/>
  <c r="F3608" i="10"/>
  <c r="E3608" i="10"/>
  <c r="N3607" i="10"/>
  <c r="M3607" i="10"/>
  <c r="L3607" i="10"/>
  <c r="K3607" i="10"/>
  <c r="J3607" i="10"/>
  <c r="I3607" i="10"/>
  <c r="H3607" i="10"/>
  <c r="G3607" i="10"/>
  <c r="F3607" i="10"/>
  <c r="E3607" i="10"/>
  <c r="N3606" i="10"/>
  <c r="M3606" i="10"/>
  <c r="L3606" i="10"/>
  <c r="K3606" i="10"/>
  <c r="J3606" i="10"/>
  <c r="I3606" i="10"/>
  <c r="H3606" i="10"/>
  <c r="G3606" i="10"/>
  <c r="F3606" i="10"/>
  <c r="E3606" i="10"/>
  <c r="N3605" i="10"/>
  <c r="M3605" i="10"/>
  <c r="L3605" i="10"/>
  <c r="K3605" i="10"/>
  <c r="J3605" i="10"/>
  <c r="I3605" i="10"/>
  <c r="H3605" i="10"/>
  <c r="G3605" i="10"/>
  <c r="F3605" i="10"/>
  <c r="E3605" i="10"/>
  <c r="N3604" i="10"/>
  <c r="M3604" i="10"/>
  <c r="L3604" i="10"/>
  <c r="K3604" i="10"/>
  <c r="J3604" i="10"/>
  <c r="I3604" i="10"/>
  <c r="H3604" i="10"/>
  <c r="G3604" i="10"/>
  <c r="F3604" i="10"/>
  <c r="E3604" i="10"/>
  <c r="N3603" i="10"/>
  <c r="M3603" i="10"/>
  <c r="L3603" i="10"/>
  <c r="K3603" i="10"/>
  <c r="J3603" i="10"/>
  <c r="I3603" i="10"/>
  <c r="H3603" i="10"/>
  <c r="G3603" i="10"/>
  <c r="F3603" i="10"/>
  <c r="E3603" i="10"/>
  <c r="N3602" i="10"/>
  <c r="M3602" i="10"/>
  <c r="L3602" i="10"/>
  <c r="K3602" i="10"/>
  <c r="J3602" i="10"/>
  <c r="I3602" i="10"/>
  <c r="H3602" i="10"/>
  <c r="G3602" i="10"/>
  <c r="F3602" i="10"/>
  <c r="E3602" i="10"/>
  <c r="N3601" i="10"/>
  <c r="M3601" i="10"/>
  <c r="L3601" i="10"/>
  <c r="K3601" i="10"/>
  <c r="J3601" i="10"/>
  <c r="I3601" i="10"/>
  <c r="H3601" i="10"/>
  <c r="G3601" i="10"/>
  <c r="F3601" i="10"/>
  <c r="E3601" i="10"/>
  <c r="N3600" i="10"/>
  <c r="M3600" i="10"/>
  <c r="L3600" i="10"/>
  <c r="K3600" i="10"/>
  <c r="J3600" i="10"/>
  <c r="I3600" i="10"/>
  <c r="H3600" i="10"/>
  <c r="G3600" i="10"/>
  <c r="F3600" i="10"/>
  <c r="E3600" i="10"/>
  <c r="N3599" i="10"/>
  <c r="M3599" i="10"/>
  <c r="L3599" i="10"/>
  <c r="K3599" i="10"/>
  <c r="J3599" i="10"/>
  <c r="I3599" i="10"/>
  <c r="H3599" i="10"/>
  <c r="G3599" i="10"/>
  <c r="F3599" i="10"/>
  <c r="E3599" i="10"/>
  <c r="N3598" i="10"/>
  <c r="M3598" i="10"/>
  <c r="L3598" i="10"/>
  <c r="K3598" i="10"/>
  <c r="J3598" i="10"/>
  <c r="I3598" i="10"/>
  <c r="H3598" i="10"/>
  <c r="G3598" i="10"/>
  <c r="F3598" i="10"/>
  <c r="E3598" i="10"/>
  <c r="N3597" i="10"/>
  <c r="M3597" i="10"/>
  <c r="L3597" i="10"/>
  <c r="K3597" i="10"/>
  <c r="J3597" i="10"/>
  <c r="I3597" i="10"/>
  <c r="H3597" i="10"/>
  <c r="G3597" i="10"/>
  <c r="F3597" i="10"/>
  <c r="E3597" i="10"/>
  <c r="N3596" i="10"/>
  <c r="M3596" i="10"/>
  <c r="L3596" i="10"/>
  <c r="K3596" i="10"/>
  <c r="J3596" i="10"/>
  <c r="I3596" i="10"/>
  <c r="H3596" i="10"/>
  <c r="G3596" i="10"/>
  <c r="F3596" i="10"/>
  <c r="E3596" i="10"/>
  <c r="N3595" i="10"/>
  <c r="M3595" i="10"/>
  <c r="L3595" i="10"/>
  <c r="K3595" i="10"/>
  <c r="J3595" i="10"/>
  <c r="I3595" i="10"/>
  <c r="H3595" i="10"/>
  <c r="G3595" i="10"/>
  <c r="F3595" i="10"/>
  <c r="E3595" i="10"/>
  <c r="N3594" i="10"/>
  <c r="M3594" i="10"/>
  <c r="L3594" i="10"/>
  <c r="K3594" i="10"/>
  <c r="J3594" i="10"/>
  <c r="I3594" i="10"/>
  <c r="H3594" i="10"/>
  <c r="G3594" i="10"/>
  <c r="F3594" i="10"/>
  <c r="E3594" i="10"/>
  <c r="N3593" i="10"/>
  <c r="M3593" i="10"/>
  <c r="L3593" i="10"/>
  <c r="K3593" i="10"/>
  <c r="J3593" i="10"/>
  <c r="I3593" i="10"/>
  <c r="H3593" i="10"/>
  <c r="G3593" i="10"/>
  <c r="F3593" i="10"/>
  <c r="E3593" i="10"/>
  <c r="N3592" i="10"/>
  <c r="M3592" i="10"/>
  <c r="L3592" i="10"/>
  <c r="K3592" i="10"/>
  <c r="J3592" i="10"/>
  <c r="I3592" i="10"/>
  <c r="H3592" i="10"/>
  <c r="G3592" i="10"/>
  <c r="F3592" i="10"/>
  <c r="E3592" i="10"/>
  <c r="N3591" i="10"/>
  <c r="M3591" i="10"/>
  <c r="L3591" i="10"/>
  <c r="K3591" i="10"/>
  <c r="J3591" i="10"/>
  <c r="I3591" i="10"/>
  <c r="H3591" i="10"/>
  <c r="G3591" i="10"/>
  <c r="F3591" i="10"/>
  <c r="E3591" i="10"/>
  <c r="N3590" i="10"/>
  <c r="M3590" i="10"/>
  <c r="L3590" i="10"/>
  <c r="K3590" i="10"/>
  <c r="J3590" i="10"/>
  <c r="I3590" i="10"/>
  <c r="H3590" i="10"/>
  <c r="G3590" i="10"/>
  <c r="F3590" i="10"/>
  <c r="E3590" i="10"/>
  <c r="N3589" i="10"/>
  <c r="M3589" i="10"/>
  <c r="L3589" i="10"/>
  <c r="K3589" i="10"/>
  <c r="J3589" i="10"/>
  <c r="I3589" i="10"/>
  <c r="H3589" i="10"/>
  <c r="G3589" i="10"/>
  <c r="F3589" i="10"/>
  <c r="E3589" i="10"/>
  <c r="N3588" i="10"/>
  <c r="M3588" i="10"/>
  <c r="L3588" i="10"/>
  <c r="K3588" i="10"/>
  <c r="J3588" i="10"/>
  <c r="I3588" i="10"/>
  <c r="H3588" i="10"/>
  <c r="G3588" i="10"/>
  <c r="F3588" i="10"/>
  <c r="E3588" i="10"/>
  <c r="N3587" i="10"/>
  <c r="M3587" i="10"/>
  <c r="L3587" i="10"/>
  <c r="K3587" i="10"/>
  <c r="J3587" i="10"/>
  <c r="I3587" i="10"/>
  <c r="H3587" i="10"/>
  <c r="G3587" i="10"/>
  <c r="F3587" i="10"/>
  <c r="E3587" i="10"/>
  <c r="N3586" i="10"/>
  <c r="M3586" i="10"/>
  <c r="L3586" i="10"/>
  <c r="K3586" i="10"/>
  <c r="J3586" i="10"/>
  <c r="I3586" i="10"/>
  <c r="H3586" i="10"/>
  <c r="G3586" i="10"/>
  <c r="F3586" i="10"/>
  <c r="E3586" i="10"/>
  <c r="N3585" i="10"/>
  <c r="M3585" i="10"/>
  <c r="L3585" i="10"/>
  <c r="K3585" i="10"/>
  <c r="J3585" i="10"/>
  <c r="I3585" i="10"/>
  <c r="H3585" i="10"/>
  <c r="G3585" i="10"/>
  <c r="F3585" i="10"/>
  <c r="E3585" i="10"/>
  <c r="N3584" i="10"/>
  <c r="M3584" i="10"/>
  <c r="L3584" i="10"/>
  <c r="K3584" i="10"/>
  <c r="J3584" i="10"/>
  <c r="I3584" i="10"/>
  <c r="H3584" i="10"/>
  <c r="G3584" i="10"/>
  <c r="F3584" i="10"/>
  <c r="E3584" i="10"/>
  <c r="N3583" i="10"/>
  <c r="M3583" i="10"/>
  <c r="L3583" i="10"/>
  <c r="K3583" i="10"/>
  <c r="J3583" i="10"/>
  <c r="I3583" i="10"/>
  <c r="H3583" i="10"/>
  <c r="G3583" i="10"/>
  <c r="F3583" i="10"/>
  <c r="E3583" i="10"/>
  <c r="N3582" i="10"/>
  <c r="M3582" i="10"/>
  <c r="L3582" i="10"/>
  <c r="K3582" i="10"/>
  <c r="J3582" i="10"/>
  <c r="I3582" i="10"/>
  <c r="H3582" i="10"/>
  <c r="G3582" i="10"/>
  <c r="F3582" i="10"/>
  <c r="E3582" i="10"/>
  <c r="N3581" i="10"/>
  <c r="M3581" i="10"/>
  <c r="L3581" i="10"/>
  <c r="K3581" i="10"/>
  <c r="J3581" i="10"/>
  <c r="I3581" i="10"/>
  <c r="H3581" i="10"/>
  <c r="G3581" i="10"/>
  <c r="F3581" i="10"/>
  <c r="E3581" i="10"/>
  <c r="N3580" i="10"/>
  <c r="M3580" i="10"/>
  <c r="L3580" i="10"/>
  <c r="K3580" i="10"/>
  <c r="J3580" i="10"/>
  <c r="I3580" i="10"/>
  <c r="H3580" i="10"/>
  <c r="G3580" i="10"/>
  <c r="F3580" i="10"/>
  <c r="E3580" i="10"/>
  <c r="N3579" i="10"/>
  <c r="M3579" i="10"/>
  <c r="L3579" i="10"/>
  <c r="K3579" i="10"/>
  <c r="J3579" i="10"/>
  <c r="I3579" i="10"/>
  <c r="H3579" i="10"/>
  <c r="G3579" i="10"/>
  <c r="F3579" i="10"/>
  <c r="E3579" i="10"/>
  <c r="N3578" i="10"/>
  <c r="M3578" i="10"/>
  <c r="L3578" i="10"/>
  <c r="K3578" i="10"/>
  <c r="J3578" i="10"/>
  <c r="I3578" i="10"/>
  <c r="H3578" i="10"/>
  <c r="G3578" i="10"/>
  <c r="F3578" i="10"/>
  <c r="E3578" i="10"/>
  <c r="N3577" i="10"/>
  <c r="M3577" i="10"/>
  <c r="L3577" i="10"/>
  <c r="K3577" i="10"/>
  <c r="J3577" i="10"/>
  <c r="I3577" i="10"/>
  <c r="H3577" i="10"/>
  <c r="G3577" i="10"/>
  <c r="F3577" i="10"/>
  <c r="E3577" i="10"/>
  <c r="N3576" i="10"/>
  <c r="M3576" i="10"/>
  <c r="L3576" i="10"/>
  <c r="K3576" i="10"/>
  <c r="J3576" i="10"/>
  <c r="I3576" i="10"/>
  <c r="H3576" i="10"/>
  <c r="G3576" i="10"/>
  <c r="F3576" i="10"/>
  <c r="E3576" i="10"/>
  <c r="N3575" i="10"/>
  <c r="M3575" i="10"/>
  <c r="L3575" i="10"/>
  <c r="K3575" i="10"/>
  <c r="J3575" i="10"/>
  <c r="I3575" i="10"/>
  <c r="H3575" i="10"/>
  <c r="G3575" i="10"/>
  <c r="F3575" i="10"/>
  <c r="E3575" i="10"/>
  <c r="N3574" i="10"/>
  <c r="M3574" i="10"/>
  <c r="L3574" i="10"/>
  <c r="K3574" i="10"/>
  <c r="J3574" i="10"/>
  <c r="I3574" i="10"/>
  <c r="H3574" i="10"/>
  <c r="G3574" i="10"/>
  <c r="F3574" i="10"/>
  <c r="E3574" i="10"/>
  <c r="N3573" i="10"/>
  <c r="M3573" i="10"/>
  <c r="L3573" i="10"/>
  <c r="K3573" i="10"/>
  <c r="J3573" i="10"/>
  <c r="I3573" i="10"/>
  <c r="H3573" i="10"/>
  <c r="G3573" i="10"/>
  <c r="F3573" i="10"/>
  <c r="E3573" i="10"/>
  <c r="N3572" i="10"/>
  <c r="M3572" i="10"/>
  <c r="L3572" i="10"/>
  <c r="K3572" i="10"/>
  <c r="J3572" i="10"/>
  <c r="I3572" i="10"/>
  <c r="H3572" i="10"/>
  <c r="G3572" i="10"/>
  <c r="F3572" i="10"/>
  <c r="E3572" i="10"/>
  <c r="N3571" i="10"/>
  <c r="M3571" i="10"/>
  <c r="L3571" i="10"/>
  <c r="K3571" i="10"/>
  <c r="J3571" i="10"/>
  <c r="I3571" i="10"/>
  <c r="H3571" i="10"/>
  <c r="G3571" i="10"/>
  <c r="F3571" i="10"/>
  <c r="E3571" i="10"/>
  <c r="N3570" i="10"/>
  <c r="M3570" i="10"/>
  <c r="L3570" i="10"/>
  <c r="K3570" i="10"/>
  <c r="J3570" i="10"/>
  <c r="I3570" i="10"/>
  <c r="H3570" i="10"/>
  <c r="G3570" i="10"/>
  <c r="F3570" i="10"/>
  <c r="E3570" i="10"/>
  <c r="N3569" i="10"/>
  <c r="M3569" i="10"/>
  <c r="L3569" i="10"/>
  <c r="K3569" i="10"/>
  <c r="J3569" i="10"/>
  <c r="I3569" i="10"/>
  <c r="H3569" i="10"/>
  <c r="G3569" i="10"/>
  <c r="F3569" i="10"/>
  <c r="E3569" i="10"/>
  <c r="N3568" i="10"/>
  <c r="M3568" i="10"/>
  <c r="L3568" i="10"/>
  <c r="K3568" i="10"/>
  <c r="J3568" i="10"/>
  <c r="I3568" i="10"/>
  <c r="H3568" i="10"/>
  <c r="G3568" i="10"/>
  <c r="F3568" i="10"/>
  <c r="E3568" i="10"/>
  <c r="N3567" i="10"/>
  <c r="M3567" i="10"/>
  <c r="L3567" i="10"/>
  <c r="K3567" i="10"/>
  <c r="J3567" i="10"/>
  <c r="I3567" i="10"/>
  <c r="H3567" i="10"/>
  <c r="G3567" i="10"/>
  <c r="F3567" i="10"/>
  <c r="E3567" i="10"/>
  <c r="N3566" i="10"/>
  <c r="M3566" i="10"/>
  <c r="L3566" i="10"/>
  <c r="K3566" i="10"/>
  <c r="J3566" i="10"/>
  <c r="I3566" i="10"/>
  <c r="H3566" i="10"/>
  <c r="G3566" i="10"/>
  <c r="F3566" i="10"/>
  <c r="E3566" i="10"/>
  <c r="N3565" i="10"/>
  <c r="M3565" i="10"/>
  <c r="L3565" i="10"/>
  <c r="K3565" i="10"/>
  <c r="J3565" i="10"/>
  <c r="I3565" i="10"/>
  <c r="H3565" i="10"/>
  <c r="G3565" i="10"/>
  <c r="F3565" i="10"/>
  <c r="E3565" i="10"/>
  <c r="N3564" i="10"/>
  <c r="M3564" i="10"/>
  <c r="L3564" i="10"/>
  <c r="K3564" i="10"/>
  <c r="J3564" i="10"/>
  <c r="I3564" i="10"/>
  <c r="H3564" i="10"/>
  <c r="G3564" i="10"/>
  <c r="F3564" i="10"/>
  <c r="E3564" i="10"/>
  <c r="N3563" i="10"/>
  <c r="M3563" i="10"/>
  <c r="L3563" i="10"/>
  <c r="K3563" i="10"/>
  <c r="J3563" i="10"/>
  <c r="I3563" i="10"/>
  <c r="H3563" i="10"/>
  <c r="G3563" i="10"/>
  <c r="F3563" i="10"/>
  <c r="E3563" i="10"/>
  <c r="N3562" i="10"/>
  <c r="M3562" i="10"/>
  <c r="L3562" i="10"/>
  <c r="K3562" i="10"/>
  <c r="J3562" i="10"/>
  <c r="I3562" i="10"/>
  <c r="H3562" i="10"/>
  <c r="G3562" i="10"/>
  <c r="F3562" i="10"/>
  <c r="E3562" i="10"/>
  <c r="N3561" i="10"/>
  <c r="M3561" i="10"/>
  <c r="L3561" i="10"/>
  <c r="K3561" i="10"/>
  <c r="J3561" i="10"/>
  <c r="I3561" i="10"/>
  <c r="H3561" i="10"/>
  <c r="G3561" i="10"/>
  <c r="F3561" i="10"/>
  <c r="E3561" i="10"/>
  <c r="N3560" i="10"/>
  <c r="M3560" i="10"/>
  <c r="L3560" i="10"/>
  <c r="K3560" i="10"/>
  <c r="J3560" i="10"/>
  <c r="I3560" i="10"/>
  <c r="H3560" i="10"/>
  <c r="G3560" i="10"/>
  <c r="F3560" i="10"/>
  <c r="E3560" i="10"/>
  <c r="N3559" i="10"/>
  <c r="M3559" i="10"/>
  <c r="L3559" i="10"/>
  <c r="K3559" i="10"/>
  <c r="J3559" i="10"/>
  <c r="I3559" i="10"/>
  <c r="H3559" i="10"/>
  <c r="G3559" i="10"/>
  <c r="F3559" i="10"/>
  <c r="E3559" i="10"/>
  <c r="N3558" i="10"/>
  <c r="M3558" i="10"/>
  <c r="L3558" i="10"/>
  <c r="K3558" i="10"/>
  <c r="J3558" i="10"/>
  <c r="I3558" i="10"/>
  <c r="H3558" i="10"/>
  <c r="G3558" i="10"/>
  <c r="F3558" i="10"/>
  <c r="E3558" i="10"/>
  <c r="N3557" i="10"/>
  <c r="M3557" i="10"/>
  <c r="L3557" i="10"/>
  <c r="K3557" i="10"/>
  <c r="J3557" i="10"/>
  <c r="I3557" i="10"/>
  <c r="H3557" i="10"/>
  <c r="G3557" i="10"/>
  <c r="F3557" i="10"/>
  <c r="E3557" i="10"/>
  <c r="N3556" i="10"/>
  <c r="M3556" i="10"/>
  <c r="L3556" i="10"/>
  <c r="K3556" i="10"/>
  <c r="J3556" i="10"/>
  <c r="I3556" i="10"/>
  <c r="H3556" i="10"/>
  <c r="G3556" i="10"/>
  <c r="F3556" i="10"/>
  <c r="E3556" i="10"/>
  <c r="N3555" i="10"/>
  <c r="M3555" i="10"/>
  <c r="L3555" i="10"/>
  <c r="K3555" i="10"/>
  <c r="J3555" i="10"/>
  <c r="I3555" i="10"/>
  <c r="H3555" i="10"/>
  <c r="G3555" i="10"/>
  <c r="F3555" i="10"/>
  <c r="E3555" i="10"/>
  <c r="N3554" i="10"/>
  <c r="M3554" i="10"/>
  <c r="L3554" i="10"/>
  <c r="K3554" i="10"/>
  <c r="J3554" i="10"/>
  <c r="I3554" i="10"/>
  <c r="H3554" i="10"/>
  <c r="G3554" i="10"/>
  <c r="F3554" i="10"/>
  <c r="E3554" i="10"/>
  <c r="N3553" i="10"/>
  <c r="M3553" i="10"/>
  <c r="L3553" i="10"/>
  <c r="K3553" i="10"/>
  <c r="J3553" i="10"/>
  <c r="I3553" i="10"/>
  <c r="H3553" i="10"/>
  <c r="G3553" i="10"/>
  <c r="F3553" i="10"/>
  <c r="E3553" i="10"/>
  <c r="N3552" i="10"/>
  <c r="M3552" i="10"/>
  <c r="L3552" i="10"/>
  <c r="K3552" i="10"/>
  <c r="J3552" i="10"/>
  <c r="I3552" i="10"/>
  <c r="H3552" i="10"/>
  <c r="G3552" i="10"/>
  <c r="F3552" i="10"/>
  <c r="E3552" i="10"/>
  <c r="N3551" i="10"/>
  <c r="M3551" i="10"/>
  <c r="L3551" i="10"/>
  <c r="K3551" i="10"/>
  <c r="J3551" i="10"/>
  <c r="I3551" i="10"/>
  <c r="H3551" i="10"/>
  <c r="G3551" i="10"/>
  <c r="F3551" i="10"/>
  <c r="E3551" i="10"/>
  <c r="N3550" i="10"/>
  <c r="M3550" i="10"/>
  <c r="L3550" i="10"/>
  <c r="K3550" i="10"/>
  <c r="J3550" i="10"/>
  <c r="I3550" i="10"/>
  <c r="H3550" i="10"/>
  <c r="G3550" i="10"/>
  <c r="F3550" i="10"/>
  <c r="E3550" i="10"/>
  <c r="N3549" i="10"/>
  <c r="M3549" i="10"/>
  <c r="L3549" i="10"/>
  <c r="K3549" i="10"/>
  <c r="J3549" i="10"/>
  <c r="I3549" i="10"/>
  <c r="H3549" i="10"/>
  <c r="G3549" i="10"/>
  <c r="F3549" i="10"/>
  <c r="E3549" i="10"/>
  <c r="N3548" i="10"/>
  <c r="M3548" i="10"/>
  <c r="L3548" i="10"/>
  <c r="K3548" i="10"/>
  <c r="J3548" i="10"/>
  <c r="I3548" i="10"/>
  <c r="H3548" i="10"/>
  <c r="G3548" i="10"/>
  <c r="F3548" i="10"/>
  <c r="E3548" i="10"/>
  <c r="N3547" i="10"/>
  <c r="M3547" i="10"/>
  <c r="L3547" i="10"/>
  <c r="K3547" i="10"/>
  <c r="J3547" i="10"/>
  <c r="I3547" i="10"/>
  <c r="H3547" i="10"/>
  <c r="G3547" i="10"/>
  <c r="F3547" i="10"/>
  <c r="E3547" i="10"/>
  <c r="N3546" i="10"/>
  <c r="M3546" i="10"/>
  <c r="L3546" i="10"/>
  <c r="K3546" i="10"/>
  <c r="J3546" i="10"/>
  <c r="I3546" i="10"/>
  <c r="H3546" i="10"/>
  <c r="G3546" i="10"/>
  <c r="F3546" i="10"/>
  <c r="E3546" i="10"/>
  <c r="N3545" i="10"/>
  <c r="M3545" i="10"/>
  <c r="L3545" i="10"/>
  <c r="K3545" i="10"/>
  <c r="J3545" i="10"/>
  <c r="I3545" i="10"/>
  <c r="H3545" i="10"/>
  <c r="G3545" i="10"/>
  <c r="F3545" i="10"/>
  <c r="E3545" i="10"/>
  <c r="N3544" i="10"/>
  <c r="M3544" i="10"/>
  <c r="L3544" i="10"/>
  <c r="K3544" i="10"/>
  <c r="J3544" i="10"/>
  <c r="I3544" i="10"/>
  <c r="H3544" i="10"/>
  <c r="G3544" i="10"/>
  <c r="F3544" i="10"/>
  <c r="E3544" i="10"/>
  <c r="N3543" i="10"/>
  <c r="M3543" i="10"/>
  <c r="L3543" i="10"/>
  <c r="K3543" i="10"/>
  <c r="J3543" i="10"/>
  <c r="I3543" i="10"/>
  <c r="H3543" i="10"/>
  <c r="G3543" i="10"/>
  <c r="F3543" i="10"/>
  <c r="E3543" i="10"/>
  <c r="N3542" i="10"/>
  <c r="M3542" i="10"/>
  <c r="L3542" i="10"/>
  <c r="K3542" i="10"/>
  <c r="J3542" i="10"/>
  <c r="I3542" i="10"/>
  <c r="H3542" i="10"/>
  <c r="G3542" i="10"/>
  <c r="F3542" i="10"/>
  <c r="E3542" i="10"/>
  <c r="N3541" i="10"/>
  <c r="M3541" i="10"/>
  <c r="L3541" i="10"/>
  <c r="K3541" i="10"/>
  <c r="J3541" i="10"/>
  <c r="I3541" i="10"/>
  <c r="H3541" i="10"/>
  <c r="G3541" i="10"/>
  <c r="F3541" i="10"/>
  <c r="E3541" i="10"/>
  <c r="N3540" i="10"/>
  <c r="M3540" i="10"/>
  <c r="L3540" i="10"/>
  <c r="K3540" i="10"/>
  <c r="J3540" i="10"/>
  <c r="I3540" i="10"/>
  <c r="H3540" i="10"/>
  <c r="G3540" i="10"/>
  <c r="F3540" i="10"/>
  <c r="E3540" i="10"/>
  <c r="N3539" i="10"/>
  <c r="M3539" i="10"/>
  <c r="L3539" i="10"/>
  <c r="K3539" i="10"/>
  <c r="J3539" i="10"/>
  <c r="I3539" i="10"/>
  <c r="H3539" i="10"/>
  <c r="G3539" i="10"/>
  <c r="F3539" i="10"/>
  <c r="E3539" i="10"/>
  <c r="N3538" i="10"/>
  <c r="M3538" i="10"/>
  <c r="L3538" i="10"/>
  <c r="K3538" i="10"/>
  <c r="J3538" i="10"/>
  <c r="I3538" i="10"/>
  <c r="H3538" i="10"/>
  <c r="G3538" i="10"/>
  <c r="F3538" i="10"/>
  <c r="E3538" i="10"/>
  <c r="N3537" i="10"/>
  <c r="M3537" i="10"/>
  <c r="L3537" i="10"/>
  <c r="K3537" i="10"/>
  <c r="J3537" i="10"/>
  <c r="I3537" i="10"/>
  <c r="H3537" i="10"/>
  <c r="G3537" i="10"/>
  <c r="F3537" i="10"/>
  <c r="E3537" i="10"/>
  <c r="N3536" i="10"/>
  <c r="M3536" i="10"/>
  <c r="L3536" i="10"/>
  <c r="K3536" i="10"/>
  <c r="J3536" i="10"/>
  <c r="I3536" i="10"/>
  <c r="H3536" i="10"/>
  <c r="G3536" i="10"/>
  <c r="F3536" i="10"/>
  <c r="E3536" i="10"/>
  <c r="N3535" i="10"/>
  <c r="M3535" i="10"/>
  <c r="L3535" i="10"/>
  <c r="K3535" i="10"/>
  <c r="J3535" i="10"/>
  <c r="I3535" i="10"/>
  <c r="H3535" i="10"/>
  <c r="G3535" i="10"/>
  <c r="F3535" i="10"/>
  <c r="E3535" i="10"/>
  <c r="N3534" i="10"/>
  <c r="M3534" i="10"/>
  <c r="L3534" i="10"/>
  <c r="K3534" i="10"/>
  <c r="J3534" i="10"/>
  <c r="I3534" i="10"/>
  <c r="H3534" i="10"/>
  <c r="G3534" i="10"/>
  <c r="F3534" i="10"/>
  <c r="E3534" i="10"/>
  <c r="N3533" i="10"/>
  <c r="M3533" i="10"/>
  <c r="L3533" i="10"/>
  <c r="K3533" i="10"/>
  <c r="J3533" i="10"/>
  <c r="I3533" i="10"/>
  <c r="H3533" i="10"/>
  <c r="G3533" i="10"/>
  <c r="F3533" i="10"/>
  <c r="E3533" i="10"/>
  <c r="N3532" i="10"/>
  <c r="M3532" i="10"/>
  <c r="L3532" i="10"/>
  <c r="K3532" i="10"/>
  <c r="J3532" i="10"/>
  <c r="I3532" i="10"/>
  <c r="H3532" i="10"/>
  <c r="G3532" i="10"/>
  <c r="F3532" i="10"/>
  <c r="E3532" i="10"/>
  <c r="N3531" i="10"/>
  <c r="M3531" i="10"/>
  <c r="L3531" i="10"/>
  <c r="K3531" i="10"/>
  <c r="J3531" i="10"/>
  <c r="I3531" i="10"/>
  <c r="H3531" i="10"/>
  <c r="G3531" i="10"/>
  <c r="F3531" i="10"/>
  <c r="E3531" i="10"/>
  <c r="N3530" i="10"/>
  <c r="M3530" i="10"/>
  <c r="L3530" i="10"/>
  <c r="K3530" i="10"/>
  <c r="J3530" i="10"/>
  <c r="I3530" i="10"/>
  <c r="H3530" i="10"/>
  <c r="G3530" i="10"/>
  <c r="F3530" i="10"/>
  <c r="E3530" i="10"/>
  <c r="N3529" i="10"/>
  <c r="M3529" i="10"/>
  <c r="L3529" i="10"/>
  <c r="K3529" i="10"/>
  <c r="J3529" i="10"/>
  <c r="I3529" i="10"/>
  <c r="H3529" i="10"/>
  <c r="G3529" i="10"/>
  <c r="F3529" i="10"/>
  <c r="E3529" i="10"/>
  <c r="N3528" i="10"/>
  <c r="M3528" i="10"/>
  <c r="L3528" i="10"/>
  <c r="K3528" i="10"/>
  <c r="J3528" i="10"/>
  <c r="I3528" i="10"/>
  <c r="H3528" i="10"/>
  <c r="G3528" i="10"/>
  <c r="F3528" i="10"/>
  <c r="E3528" i="10"/>
  <c r="N3527" i="10"/>
  <c r="M3527" i="10"/>
  <c r="L3527" i="10"/>
  <c r="K3527" i="10"/>
  <c r="J3527" i="10"/>
  <c r="I3527" i="10"/>
  <c r="H3527" i="10"/>
  <c r="G3527" i="10"/>
  <c r="F3527" i="10"/>
  <c r="E3527" i="10"/>
  <c r="N3526" i="10"/>
  <c r="M3526" i="10"/>
  <c r="L3526" i="10"/>
  <c r="K3526" i="10"/>
  <c r="J3526" i="10"/>
  <c r="I3526" i="10"/>
  <c r="H3526" i="10"/>
  <c r="G3526" i="10"/>
  <c r="F3526" i="10"/>
  <c r="E3526" i="10"/>
  <c r="N3525" i="10"/>
  <c r="M3525" i="10"/>
  <c r="L3525" i="10"/>
  <c r="K3525" i="10"/>
  <c r="J3525" i="10"/>
  <c r="I3525" i="10"/>
  <c r="H3525" i="10"/>
  <c r="G3525" i="10"/>
  <c r="F3525" i="10"/>
  <c r="E3525" i="10"/>
  <c r="N3524" i="10"/>
  <c r="M3524" i="10"/>
  <c r="L3524" i="10"/>
  <c r="K3524" i="10"/>
  <c r="J3524" i="10"/>
  <c r="I3524" i="10"/>
  <c r="H3524" i="10"/>
  <c r="G3524" i="10"/>
  <c r="F3524" i="10"/>
  <c r="E3524" i="10"/>
  <c r="N3523" i="10"/>
  <c r="M3523" i="10"/>
  <c r="L3523" i="10"/>
  <c r="K3523" i="10"/>
  <c r="J3523" i="10"/>
  <c r="I3523" i="10"/>
  <c r="H3523" i="10"/>
  <c r="G3523" i="10"/>
  <c r="F3523" i="10"/>
  <c r="E3523" i="10"/>
  <c r="N3522" i="10"/>
  <c r="M3522" i="10"/>
  <c r="L3522" i="10"/>
  <c r="K3522" i="10"/>
  <c r="J3522" i="10"/>
  <c r="I3522" i="10"/>
  <c r="H3522" i="10"/>
  <c r="G3522" i="10"/>
  <c r="F3522" i="10"/>
  <c r="E3522" i="10"/>
  <c r="N3521" i="10"/>
  <c r="M3521" i="10"/>
  <c r="L3521" i="10"/>
  <c r="K3521" i="10"/>
  <c r="J3521" i="10"/>
  <c r="I3521" i="10"/>
  <c r="H3521" i="10"/>
  <c r="G3521" i="10"/>
  <c r="F3521" i="10"/>
  <c r="E3521" i="10"/>
  <c r="N3520" i="10"/>
  <c r="M3520" i="10"/>
  <c r="L3520" i="10"/>
  <c r="K3520" i="10"/>
  <c r="J3520" i="10"/>
  <c r="I3520" i="10"/>
  <c r="H3520" i="10"/>
  <c r="G3520" i="10"/>
  <c r="F3520" i="10"/>
  <c r="E3520" i="10"/>
  <c r="N3519" i="10"/>
  <c r="M3519" i="10"/>
  <c r="L3519" i="10"/>
  <c r="K3519" i="10"/>
  <c r="J3519" i="10"/>
  <c r="I3519" i="10"/>
  <c r="H3519" i="10"/>
  <c r="G3519" i="10"/>
  <c r="F3519" i="10"/>
  <c r="E3519" i="10"/>
  <c r="N3518" i="10"/>
  <c r="M3518" i="10"/>
  <c r="L3518" i="10"/>
  <c r="K3518" i="10"/>
  <c r="J3518" i="10"/>
  <c r="I3518" i="10"/>
  <c r="H3518" i="10"/>
  <c r="G3518" i="10"/>
  <c r="F3518" i="10"/>
  <c r="E3518" i="10"/>
  <c r="N3517" i="10"/>
  <c r="M3517" i="10"/>
  <c r="L3517" i="10"/>
  <c r="K3517" i="10"/>
  <c r="J3517" i="10"/>
  <c r="I3517" i="10"/>
  <c r="H3517" i="10"/>
  <c r="G3517" i="10"/>
  <c r="F3517" i="10"/>
  <c r="E3517" i="10"/>
  <c r="N3516" i="10"/>
  <c r="M3516" i="10"/>
  <c r="L3516" i="10"/>
  <c r="K3516" i="10"/>
  <c r="J3516" i="10"/>
  <c r="I3516" i="10"/>
  <c r="H3516" i="10"/>
  <c r="G3516" i="10"/>
  <c r="F3516" i="10"/>
  <c r="E3516" i="10"/>
  <c r="N3515" i="10"/>
  <c r="M3515" i="10"/>
  <c r="L3515" i="10"/>
  <c r="K3515" i="10"/>
  <c r="J3515" i="10"/>
  <c r="I3515" i="10"/>
  <c r="H3515" i="10"/>
  <c r="G3515" i="10"/>
  <c r="F3515" i="10"/>
  <c r="E3515" i="10"/>
  <c r="N3514" i="10"/>
  <c r="M3514" i="10"/>
  <c r="L3514" i="10"/>
  <c r="K3514" i="10"/>
  <c r="J3514" i="10"/>
  <c r="I3514" i="10"/>
  <c r="H3514" i="10"/>
  <c r="G3514" i="10"/>
  <c r="F3514" i="10"/>
  <c r="E3514" i="10"/>
  <c r="N3513" i="10"/>
  <c r="M3513" i="10"/>
  <c r="L3513" i="10"/>
  <c r="K3513" i="10"/>
  <c r="J3513" i="10"/>
  <c r="I3513" i="10"/>
  <c r="H3513" i="10"/>
  <c r="G3513" i="10"/>
  <c r="F3513" i="10"/>
  <c r="E3513" i="10"/>
  <c r="N3512" i="10"/>
  <c r="M3512" i="10"/>
  <c r="L3512" i="10"/>
  <c r="K3512" i="10"/>
  <c r="J3512" i="10"/>
  <c r="I3512" i="10"/>
  <c r="H3512" i="10"/>
  <c r="G3512" i="10"/>
  <c r="F3512" i="10"/>
  <c r="E3512" i="10"/>
  <c r="N3511" i="10"/>
  <c r="M3511" i="10"/>
  <c r="L3511" i="10"/>
  <c r="K3511" i="10"/>
  <c r="J3511" i="10"/>
  <c r="I3511" i="10"/>
  <c r="H3511" i="10"/>
  <c r="G3511" i="10"/>
  <c r="F3511" i="10"/>
  <c r="E3511" i="10"/>
  <c r="N3510" i="10"/>
  <c r="M3510" i="10"/>
  <c r="L3510" i="10"/>
  <c r="K3510" i="10"/>
  <c r="J3510" i="10"/>
  <c r="I3510" i="10"/>
  <c r="H3510" i="10"/>
  <c r="G3510" i="10"/>
  <c r="F3510" i="10"/>
  <c r="E3510" i="10"/>
  <c r="N3509" i="10"/>
  <c r="M3509" i="10"/>
  <c r="L3509" i="10"/>
  <c r="K3509" i="10"/>
  <c r="J3509" i="10"/>
  <c r="I3509" i="10"/>
  <c r="H3509" i="10"/>
  <c r="G3509" i="10"/>
  <c r="F3509" i="10"/>
  <c r="E3509" i="10"/>
  <c r="N3508" i="10"/>
  <c r="M3508" i="10"/>
  <c r="L3508" i="10"/>
  <c r="K3508" i="10"/>
  <c r="J3508" i="10"/>
  <c r="I3508" i="10"/>
  <c r="H3508" i="10"/>
  <c r="G3508" i="10"/>
  <c r="F3508" i="10"/>
  <c r="E3508" i="10"/>
  <c r="N3507" i="10"/>
  <c r="M3507" i="10"/>
  <c r="L3507" i="10"/>
  <c r="K3507" i="10"/>
  <c r="J3507" i="10"/>
  <c r="I3507" i="10"/>
  <c r="H3507" i="10"/>
  <c r="G3507" i="10"/>
  <c r="F3507" i="10"/>
  <c r="E3507" i="10"/>
  <c r="N3506" i="10"/>
  <c r="M3506" i="10"/>
  <c r="L3506" i="10"/>
  <c r="K3506" i="10"/>
  <c r="J3506" i="10"/>
  <c r="I3506" i="10"/>
  <c r="H3506" i="10"/>
  <c r="G3506" i="10"/>
  <c r="F3506" i="10"/>
  <c r="E3506" i="10"/>
  <c r="N3505" i="10"/>
  <c r="M3505" i="10"/>
  <c r="L3505" i="10"/>
  <c r="K3505" i="10"/>
  <c r="J3505" i="10"/>
  <c r="I3505" i="10"/>
  <c r="H3505" i="10"/>
  <c r="G3505" i="10"/>
  <c r="F3505" i="10"/>
  <c r="E3505" i="10"/>
  <c r="N3504" i="10"/>
  <c r="M3504" i="10"/>
  <c r="L3504" i="10"/>
  <c r="K3504" i="10"/>
  <c r="J3504" i="10"/>
  <c r="I3504" i="10"/>
  <c r="H3504" i="10"/>
  <c r="G3504" i="10"/>
  <c r="F3504" i="10"/>
  <c r="E3504" i="10"/>
  <c r="N3503" i="10"/>
  <c r="M3503" i="10"/>
  <c r="L3503" i="10"/>
  <c r="K3503" i="10"/>
  <c r="J3503" i="10"/>
  <c r="I3503" i="10"/>
  <c r="H3503" i="10"/>
  <c r="G3503" i="10"/>
  <c r="F3503" i="10"/>
  <c r="E3503" i="10"/>
  <c r="N3502" i="10"/>
  <c r="M3502" i="10"/>
  <c r="L3502" i="10"/>
  <c r="K3502" i="10"/>
  <c r="J3502" i="10"/>
  <c r="I3502" i="10"/>
  <c r="H3502" i="10"/>
  <c r="G3502" i="10"/>
  <c r="F3502" i="10"/>
  <c r="E3502" i="10"/>
  <c r="N3501" i="10"/>
  <c r="M3501" i="10"/>
  <c r="L3501" i="10"/>
  <c r="K3501" i="10"/>
  <c r="J3501" i="10"/>
  <c r="I3501" i="10"/>
  <c r="H3501" i="10"/>
  <c r="G3501" i="10"/>
  <c r="F3501" i="10"/>
  <c r="E3501" i="10"/>
  <c r="N3500" i="10"/>
  <c r="M3500" i="10"/>
  <c r="L3500" i="10"/>
  <c r="K3500" i="10"/>
  <c r="J3500" i="10"/>
  <c r="I3500" i="10"/>
  <c r="H3500" i="10"/>
  <c r="G3500" i="10"/>
  <c r="F3500" i="10"/>
  <c r="E3500" i="10"/>
  <c r="N3499" i="10"/>
  <c r="M3499" i="10"/>
  <c r="L3499" i="10"/>
  <c r="K3499" i="10"/>
  <c r="J3499" i="10"/>
  <c r="I3499" i="10"/>
  <c r="H3499" i="10"/>
  <c r="G3499" i="10"/>
  <c r="F3499" i="10"/>
  <c r="E3499" i="10"/>
  <c r="N3498" i="10"/>
  <c r="M3498" i="10"/>
  <c r="L3498" i="10"/>
  <c r="K3498" i="10"/>
  <c r="J3498" i="10"/>
  <c r="I3498" i="10"/>
  <c r="H3498" i="10"/>
  <c r="G3498" i="10"/>
  <c r="F3498" i="10"/>
  <c r="E3498" i="10"/>
  <c r="N3497" i="10"/>
  <c r="M3497" i="10"/>
  <c r="L3497" i="10"/>
  <c r="K3497" i="10"/>
  <c r="J3497" i="10"/>
  <c r="I3497" i="10"/>
  <c r="H3497" i="10"/>
  <c r="G3497" i="10"/>
  <c r="F3497" i="10"/>
  <c r="E3497" i="10"/>
  <c r="N3496" i="10"/>
  <c r="M3496" i="10"/>
  <c r="L3496" i="10"/>
  <c r="K3496" i="10"/>
  <c r="J3496" i="10"/>
  <c r="I3496" i="10"/>
  <c r="H3496" i="10"/>
  <c r="G3496" i="10"/>
  <c r="F3496" i="10"/>
  <c r="E3496" i="10"/>
  <c r="N3495" i="10"/>
  <c r="M3495" i="10"/>
  <c r="L3495" i="10"/>
  <c r="K3495" i="10"/>
  <c r="J3495" i="10"/>
  <c r="I3495" i="10"/>
  <c r="H3495" i="10"/>
  <c r="G3495" i="10"/>
  <c r="F3495" i="10"/>
  <c r="E3495" i="10"/>
  <c r="N3494" i="10"/>
  <c r="M3494" i="10"/>
  <c r="L3494" i="10"/>
  <c r="K3494" i="10"/>
  <c r="J3494" i="10"/>
  <c r="I3494" i="10"/>
  <c r="H3494" i="10"/>
  <c r="G3494" i="10"/>
  <c r="F3494" i="10"/>
  <c r="E3494" i="10"/>
  <c r="N3493" i="10"/>
  <c r="M3493" i="10"/>
  <c r="L3493" i="10"/>
  <c r="K3493" i="10"/>
  <c r="J3493" i="10"/>
  <c r="I3493" i="10"/>
  <c r="H3493" i="10"/>
  <c r="G3493" i="10"/>
  <c r="F3493" i="10"/>
  <c r="E3493" i="10"/>
  <c r="N3492" i="10"/>
  <c r="M3492" i="10"/>
  <c r="L3492" i="10"/>
  <c r="K3492" i="10"/>
  <c r="J3492" i="10"/>
  <c r="I3492" i="10"/>
  <c r="H3492" i="10"/>
  <c r="G3492" i="10"/>
  <c r="F3492" i="10"/>
  <c r="E3492" i="10"/>
  <c r="N3491" i="10"/>
  <c r="M3491" i="10"/>
  <c r="L3491" i="10"/>
  <c r="K3491" i="10"/>
  <c r="J3491" i="10"/>
  <c r="I3491" i="10"/>
  <c r="H3491" i="10"/>
  <c r="G3491" i="10"/>
  <c r="F3491" i="10"/>
  <c r="E3491" i="10"/>
  <c r="N3490" i="10"/>
  <c r="M3490" i="10"/>
  <c r="L3490" i="10"/>
  <c r="K3490" i="10"/>
  <c r="J3490" i="10"/>
  <c r="I3490" i="10"/>
  <c r="H3490" i="10"/>
  <c r="G3490" i="10"/>
  <c r="F3490" i="10"/>
  <c r="E3490" i="10"/>
  <c r="N3489" i="10"/>
  <c r="M3489" i="10"/>
  <c r="L3489" i="10"/>
  <c r="K3489" i="10"/>
  <c r="J3489" i="10"/>
  <c r="I3489" i="10"/>
  <c r="H3489" i="10"/>
  <c r="G3489" i="10"/>
  <c r="F3489" i="10"/>
  <c r="E3489" i="10"/>
  <c r="N3488" i="10"/>
  <c r="M3488" i="10"/>
  <c r="L3488" i="10"/>
  <c r="K3488" i="10"/>
  <c r="J3488" i="10"/>
  <c r="I3488" i="10"/>
  <c r="H3488" i="10"/>
  <c r="G3488" i="10"/>
  <c r="F3488" i="10"/>
  <c r="E3488" i="10"/>
  <c r="N3487" i="10"/>
  <c r="M3487" i="10"/>
  <c r="L3487" i="10"/>
  <c r="K3487" i="10"/>
  <c r="J3487" i="10"/>
  <c r="I3487" i="10"/>
  <c r="H3487" i="10"/>
  <c r="G3487" i="10"/>
  <c r="F3487" i="10"/>
  <c r="E3487" i="10"/>
  <c r="N3486" i="10"/>
  <c r="M3486" i="10"/>
  <c r="L3486" i="10"/>
  <c r="K3486" i="10"/>
  <c r="J3486" i="10"/>
  <c r="I3486" i="10"/>
  <c r="H3486" i="10"/>
  <c r="G3486" i="10"/>
  <c r="F3486" i="10"/>
  <c r="E3486" i="10"/>
  <c r="N3485" i="10"/>
  <c r="M3485" i="10"/>
  <c r="L3485" i="10"/>
  <c r="K3485" i="10"/>
  <c r="J3485" i="10"/>
  <c r="I3485" i="10"/>
  <c r="H3485" i="10"/>
  <c r="G3485" i="10"/>
  <c r="F3485" i="10"/>
  <c r="E3485" i="10"/>
  <c r="N3484" i="10"/>
  <c r="M3484" i="10"/>
  <c r="L3484" i="10"/>
  <c r="K3484" i="10"/>
  <c r="J3484" i="10"/>
  <c r="I3484" i="10"/>
  <c r="H3484" i="10"/>
  <c r="G3484" i="10"/>
  <c r="F3484" i="10"/>
  <c r="E3484" i="10"/>
  <c r="N3483" i="10"/>
  <c r="M3483" i="10"/>
  <c r="L3483" i="10"/>
  <c r="K3483" i="10"/>
  <c r="J3483" i="10"/>
  <c r="I3483" i="10"/>
  <c r="H3483" i="10"/>
  <c r="G3483" i="10"/>
  <c r="F3483" i="10"/>
  <c r="E3483" i="10"/>
  <c r="N3482" i="10"/>
  <c r="M3482" i="10"/>
  <c r="L3482" i="10"/>
  <c r="K3482" i="10"/>
  <c r="J3482" i="10"/>
  <c r="I3482" i="10"/>
  <c r="H3482" i="10"/>
  <c r="G3482" i="10"/>
  <c r="F3482" i="10"/>
  <c r="E3482" i="10"/>
  <c r="N3481" i="10"/>
  <c r="M3481" i="10"/>
  <c r="L3481" i="10"/>
  <c r="K3481" i="10"/>
  <c r="J3481" i="10"/>
  <c r="I3481" i="10"/>
  <c r="H3481" i="10"/>
  <c r="G3481" i="10"/>
  <c r="F3481" i="10"/>
  <c r="E3481" i="10"/>
  <c r="N3480" i="10"/>
  <c r="M3480" i="10"/>
  <c r="L3480" i="10"/>
  <c r="K3480" i="10"/>
  <c r="J3480" i="10"/>
  <c r="I3480" i="10"/>
  <c r="H3480" i="10"/>
  <c r="G3480" i="10"/>
  <c r="F3480" i="10"/>
  <c r="E3480" i="10"/>
  <c r="N3479" i="10"/>
  <c r="M3479" i="10"/>
  <c r="L3479" i="10"/>
  <c r="K3479" i="10"/>
  <c r="J3479" i="10"/>
  <c r="I3479" i="10"/>
  <c r="H3479" i="10"/>
  <c r="G3479" i="10"/>
  <c r="F3479" i="10"/>
  <c r="E3479" i="10"/>
  <c r="N3478" i="10"/>
  <c r="M3478" i="10"/>
  <c r="L3478" i="10"/>
  <c r="K3478" i="10"/>
  <c r="J3478" i="10"/>
  <c r="I3478" i="10"/>
  <c r="H3478" i="10"/>
  <c r="G3478" i="10"/>
  <c r="F3478" i="10"/>
  <c r="E3478" i="10"/>
  <c r="N3477" i="10"/>
  <c r="M3477" i="10"/>
  <c r="L3477" i="10"/>
  <c r="K3477" i="10"/>
  <c r="J3477" i="10"/>
  <c r="I3477" i="10"/>
  <c r="H3477" i="10"/>
  <c r="G3477" i="10"/>
  <c r="F3477" i="10"/>
  <c r="E3477" i="10"/>
  <c r="N3476" i="10"/>
  <c r="M3476" i="10"/>
  <c r="L3476" i="10"/>
  <c r="K3476" i="10"/>
  <c r="J3476" i="10"/>
  <c r="I3476" i="10"/>
  <c r="H3476" i="10"/>
  <c r="G3476" i="10"/>
  <c r="F3476" i="10"/>
  <c r="E3476" i="10"/>
  <c r="N3475" i="10"/>
  <c r="M3475" i="10"/>
  <c r="L3475" i="10"/>
  <c r="K3475" i="10"/>
  <c r="J3475" i="10"/>
  <c r="I3475" i="10"/>
  <c r="H3475" i="10"/>
  <c r="G3475" i="10"/>
  <c r="F3475" i="10"/>
  <c r="E3475" i="10"/>
  <c r="N3474" i="10"/>
  <c r="M3474" i="10"/>
  <c r="L3474" i="10"/>
  <c r="K3474" i="10"/>
  <c r="J3474" i="10"/>
  <c r="I3474" i="10"/>
  <c r="H3474" i="10"/>
  <c r="G3474" i="10"/>
  <c r="F3474" i="10"/>
  <c r="E3474" i="10"/>
  <c r="N3473" i="10"/>
  <c r="M3473" i="10"/>
  <c r="L3473" i="10"/>
  <c r="K3473" i="10"/>
  <c r="J3473" i="10"/>
  <c r="I3473" i="10"/>
  <c r="H3473" i="10"/>
  <c r="G3473" i="10"/>
  <c r="F3473" i="10"/>
  <c r="E3473" i="10"/>
  <c r="N3472" i="10"/>
  <c r="M3472" i="10"/>
  <c r="L3472" i="10"/>
  <c r="K3472" i="10"/>
  <c r="J3472" i="10"/>
  <c r="I3472" i="10"/>
  <c r="H3472" i="10"/>
  <c r="G3472" i="10"/>
  <c r="F3472" i="10"/>
  <c r="E3472" i="10"/>
  <c r="N3471" i="10"/>
  <c r="M3471" i="10"/>
  <c r="L3471" i="10"/>
  <c r="K3471" i="10"/>
  <c r="J3471" i="10"/>
  <c r="I3471" i="10"/>
  <c r="H3471" i="10"/>
  <c r="G3471" i="10"/>
  <c r="F3471" i="10"/>
  <c r="E3471" i="10"/>
  <c r="N3470" i="10"/>
  <c r="M3470" i="10"/>
  <c r="L3470" i="10"/>
  <c r="K3470" i="10"/>
  <c r="J3470" i="10"/>
  <c r="I3470" i="10"/>
  <c r="H3470" i="10"/>
  <c r="G3470" i="10"/>
  <c r="F3470" i="10"/>
  <c r="E3470" i="10"/>
  <c r="N3469" i="10"/>
  <c r="M3469" i="10"/>
  <c r="L3469" i="10"/>
  <c r="K3469" i="10"/>
  <c r="J3469" i="10"/>
  <c r="I3469" i="10"/>
  <c r="H3469" i="10"/>
  <c r="G3469" i="10"/>
  <c r="F3469" i="10"/>
  <c r="E3469" i="10"/>
  <c r="N3468" i="10"/>
  <c r="M3468" i="10"/>
  <c r="L3468" i="10"/>
  <c r="K3468" i="10"/>
  <c r="J3468" i="10"/>
  <c r="I3468" i="10"/>
  <c r="H3468" i="10"/>
  <c r="G3468" i="10"/>
  <c r="F3468" i="10"/>
  <c r="E3468" i="10"/>
  <c r="N3467" i="10"/>
  <c r="M3467" i="10"/>
  <c r="L3467" i="10"/>
  <c r="K3467" i="10"/>
  <c r="J3467" i="10"/>
  <c r="I3467" i="10"/>
  <c r="H3467" i="10"/>
  <c r="G3467" i="10"/>
  <c r="F3467" i="10"/>
  <c r="E3467" i="10"/>
  <c r="N3466" i="10"/>
  <c r="M3466" i="10"/>
  <c r="L3466" i="10"/>
  <c r="K3466" i="10"/>
  <c r="J3466" i="10"/>
  <c r="I3466" i="10"/>
  <c r="H3466" i="10"/>
  <c r="G3466" i="10"/>
  <c r="F3466" i="10"/>
  <c r="E3466" i="10"/>
  <c r="N3465" i="10"/>
  <c r="M3465" i="10"/>
  <c r="L3465" i="10"/>
  <c r="K3465" i="10"/>
  <c r="J3465" i="10"/>
  <c r="I3465" i="10"/>
  <c r="H3465" i="10"/>
  <c r="G3465" i="10"/>
  <c r="F3465" i="10"/>
  <c r="E3465" i="10"/>
  <c r="N3464" i="10"/>
  <c r="M3464" i="10"/>
  <c r="L3464" i="10"/>
  <c r="K3464" i="10"/>
  <c r="J3464" i="10"/>
  <c r="I3464" i="10"/>
  <c r="H3464" i="10"/>
  <c r="G3464" i="10"/>
  <c r="F3464" i="10"/>
  <c r="E3464" i="10"/>
  <c r="N3463" i="10"/>
  <c r="M3463" i="10"/>
  <c r="L3463" i="10"/>
  <c r="K3463" i="10"/>
  <c r="J3463" i="10"/>
  <c r="I3463" i="10"/>
  <c r="H3463" i="10"/>
  <c r="G3463" i="10"/>
  <c r="F3463" i="10"/>
  <c r="E3463" i="10"/>
  <c r="N3462" i="10"/>
  <c r="M3462" i="10"/>
  <c r="L3462" i="10"/>
  <c r="K3462" i="10"/>
  <c r="J3462" i="10"/>
  <c r="I3462" i="10"/>
  <c r="H3462" i="10"/>
  <c r="G3462" i="10"/>
  <c r="F3462" i="10"/>
  <c r="E3462" i="10"/>
  <c r="N3461" i="10"/>
  <c r="M3461" i="10"/>
  <c r="L3461" i="10"/>
  <c r="K3461" i="10"/>
  <c r="J3461" i="10"/>
  <c r="I3461" i="10"/>
  <c r="H3461" i="10"/>
  <c r="G3461" i="10"/>
  <c r="F3461" i="10"/>
  <c r="E3461" i="10"/>
  <c r="N3460" i="10"/>
  <c r="M3460" i="10"/>
  <c r="L3460" i="10"/>
  <c r="K3460" i="10"/>
  <c r="J3460" i="10"/>
  <c r="I3460" i="10"/>
  <c r="H3460" i="10"/>
  <c r="G3460" i="10"/>
  <c r="F3460" i="10"/>
  <c r="E3460" i="10"/>
  <c r="N3459" i="10"/>
  <c r="M3459" i="10"/>
  <c r="L3459" i="10"/>
  <c r="K3459" i="10"/>
  <c r="J3459" i="10"/>
  <c r="I3459" i="10"/>
  <c r="H3459" i="10"/>
  <c r="G3459" i="10"/>
  <c r="F3459" i="10"/>
  <c r="E3459" i="10"/>
  <c r="N3458" i="10"/>
  <c r="M3458" i="10"/>
  <c r="L3458" i="10"/>
  <c r="K3458" i="10"/>
  <c r="J3458" i="10"/>
  <c r="I3458" i="10"/>
  <c r="H3458" i="10"/>
  <c r="G3458" i="10"/>
  <c r="F3458" i="10"/>
  <c r="E3458" i="10"/>
  <c r="N3457" i="10"/>
  <c r="M3457" i="10"/>
  <c r="L3457" i="10"/>
  <c r="K3457" i="10"/>
  <c r="J3457" i="10"/>
  <c r="I3457" i="10"/>
  <c r="H3457" i="10"/>
  <c r="G3457" i="10"/>
  <c r="F3457" i="10"/>
  <c r="E3457" i="10"/>
  <c r="N3456" i="10"/>
  <c r="M3456" i="10"/>
  <c r="L3456" i="10"/>
  <c r="K3456" i="10"/>
  <c r="J3456" i="10"/>
  <c r="I3456" i="10"/>
  <c r="H3456" i="10"/>
  <c r="G3456" i="10"/>
  <c r="F3456" i="10"/>
  <c r="E3456" i="10"/>
  <c r="N3455" i="10"/>
  <c r="M3455" i="10"/>
  <c r="L3455" i="10"/>
  <c r="K3455" i="10"/>
  <c r="J3455" i="10"/>
  <c r="I3455" i="10"/>
  <c r="H3455" i="10"/>
  <c r="G3455" i="10"/>
  <c r="F3455" i="10"/>
  <c r="E3455" i="10"/>
  <c r="N3454" i="10"/>
  <c r="M3454" i="10"/>
  <c r="L3454" i="10"/>
  <c r="K3454" i="10"/>
  <c r="J3454" i="10"/>
  <c r="I3454" i="10"/>
  <c r="H3454" i="10"/>
  <c r="G3454" i="10"/>
  <c r="F3454" i="10"/>
  <c r="E3454" i="10"/>
  <c r="N3453" i="10"/>
  <c r="M3453" i="10"/>
  <c r="L3453" i="10"/>
  <c r="K3453" i="10"/>
  <c r="J3453" i="10"/>
  <c r="I3453" i="10"/>
  <c r="H3453" i="10"/>
  <c r="G3453" i="10"/>
  <c r="F3453" i="10"/>
  <c r="E3453" i="10"/>
  <c r="N3452" i="10"/>
  <c r="M3452" i="10"/>
  <c r="L3452" i="10"/>
  <c r="K3452" i="10"/>
  <c r="J3452" i="10"/>
  <c r="I3452" i="10"/>
  <c r="H3452" i="10"/>
  <c r="G3452" i="10"/>
  <c r="F3452" i="10"/>
  <c r="E3452" i="10"/>
  <c r="N3451" i="10"/>
  <c r="M3451" i="10"/>
  <c r="L3451" i="10"/>
  <c r="K3451" i="10"/>
  <c r="J3451" i="10"/>
  <c r="I3451" i="10"/>
  <c r="H3451" i="10"/>
  <c r="G3451" i="10"/>
  <c r="F3451" i="10"/>
  <c r="E3451" i="10"/>
  <c r="N3450" i="10"/>
  <c r="M3450" i="10"/>
  <c r="L3450" i="10"/>
  <c r="K3450" i="10"/>
  <c r="J3450" i="10"/>
  <c r="I3450" i="10"/>
  <c r="H3450" i="10"/>
  <c r="G3450" i="10"/>
  <c r="F3450" i="10"/>
  <c r="E3450" i="10"/>
  <c r="N3449" i="10"/>
  <c r="M3449" i="10"/>
  <c r="L3449" i="10"/>
  <c r="K3449" i="10"/>
  <c r="J3449" i="10"/>
  <c r="I3449" i="10"/>
  <c r="H3449" i="10"/>
  <c r="G3449" i="10"/>
  <c r="F3449" i="10"/>
  <c r="E3449" i="10"/>
  <c r="N3448" i="10"/>
  <c r="M3448" i="10"/>
  <c r="L3448" i="10"/>
  <c r="K3448" i="10"/>
  <c r="J3448" i="10"/>
  <c r="I3448" i="10"/>
  <c r="H3448" i="10"/>
  <c r="G3448" i="10"/>
  <c r="F3448" i="10"/>
  <c r="E3448" i="10"/>
  <c r="N3447" i="10"/>
  <c r="M3447" i="10"/>
  <c r="L3447" i="10"/>
  <c r="K3447" i="10"/>
  <c r="J3447" i="10"/>
  <c r="I3447" i="10"/>
  <c r="H3447" i="10"/>
  <c r="G3447" i="10"/>
  <c r="F3447" i="10"/>
  <c r="E3447" i="10"/>
  <c r="N3446" i="10"/>
  <c r="M3446" i="10"/>
  <c r="L3446" i="10"/>
  <c r="K3446" i="10"/>
  <c r="J3446" i="10"/>
  <c r="I3446" i="10"/>
  <c r="H3446" i="10"/>
  <c r="G3446" i="10"/>
  <c r="F3446" i="10"/>
  <c r="E3446" i="10"/>
  <c r="N3445" i="10"/>
  <c r="M3445" i="10"/>
  <c r="L3445" i="10"/>
  <c r="K3445" i="10"/>
  <c r="J3445" i="10"/>
  <c r="I3445" i="10"/>
  <c r="H3445" i="10"/>
  <c r="G3445" i="10"/>
  <c r="F3445" i="10"/>
  <c r="E3445" i="10"/>
  <c r="N3444" i="10"/>
  <c r="M3444" i="10"/>
  <c r="L3444" i="10"/>
  <c r="K3444" i="10"/>
  <c r="J3444" i="10"/>
  <c r="I3444" i="10"/>
  <c r="H3444" i="10"/>
  <c r="G3444" i="10"/>
  <c r="F3444" i="10"/>
  <c r="E3444" i="10"/>
  <c r="N3443" i="10"/>
  <c r="M3443" i="10"/>
  <c r="L3443" i="10"/>
  <c r="K3443" i="10"/>
  <c r="J3443" i="10"/>
  <c r="I3443" i="10"/>
  <c r="H3443" i="10"/>
  <c r="G3443" i="10"/>
  <c r="F3443" i="10"/>
  <c r="E3443" i="10"/>
  <c r="N3442" i="10"/>
  <c r="M3442" i="10"/>
  <c r="L3442" i="10"/>
  <c r="K3442" i="10"/>
  <c r="J3442" i="10"/>
  <c r="I3442" i="10"/>
  <c r="H3442" i="10"/>
  <c r="G3442" i="10"/>
  <c r="F3442" i="10"/>
  <c r="E3442" i="10"/>
  <c r="N3441" i="10"/>
  <c r="M3441" i="10"/>
  <c r="L3441" i="10"/>
  <c r="K3441" i="10"/>
  <c r="J3441" i="10"/>
  <c r="I3441" i="10"/>
  <c r="H3441" i="10"/>
  <c r="G3441" i="10"/>
  <c r="F3441" i="10"/>
  <c r="E3441" i="10"/>
  <c r="N3440" i="10"/>
  <c r="M3440" i="10"/>
  <c r="L3440" i="10"/>
  <c r="K3440" i="10"/>
  <c r="J3440" i="10"/>
  <c r="I3440" i="10"/>
  <c r="H3440" i="10"/>
  <c r="G3440" i="10"/>
  <c r="F3440" i="10"/>
  <c r="E3440" i="10"/>
  <c r="N3439" i="10"/>
  <c r="M3439" i="10"/>
  <c r="L3439" i="10"/>
  <c r="K3439" i="10"/>
  <c r="J3439" i="10"/>
  <c r="I3439" i="10"/>
  <c r="H3439" i="10"/>
  <c r="G3439" i="10"/>
  <c r="F3439" i="10"/>
  <c r="E3439" i="10"/>
  <c r="N3438" i="10"/>
  <c r="M3438" i="10"/>
  <c r="L3438" i="10"/>
  <c r="K3438" i="10"/>
  <c r="J3438" i="10"/>
  <c r="I3438" i="10"/>
  <c r="H3438" i="10"/>
  <c r="G3438" i="10"/>
  <c r="F3438" i="10"/>
  <c r="E3438" i="10"/>
  <c r="N3437" i="10"/>
  <c r="M3437" i="10"/>
  <c r="L3437" i="10"/>
  <c r="K3437" i="10"/>
  <c r="J3437" i="10"/>
  <c r="I3437" i="10"/>
  <c r="H3437" i="10"/>
  <c r="G3437" i="10"/>
  <c r="F3437" i="10"/>
  <c r="E3437" i="10"/>
  <c r="N3436" i="10"/>
  <c r="M3436" i="10"/>
  <c r="L3436" i="10"/>
  <c r="K3436" i="10"/>
  <c r="J3436" i="10"/>
  <c r="I3436" i="10"/>
  <c r="H3436" i="10"/>
  <c r="G3436" i="10"/>
  <c r="F3436" i="10"/>
  <c r="E3436" i="10"/>
  <c r="N3435" i="10"/>
  <c r="M3435" i="10"/>
  <c r="L3435" i="10"/>
  <c r="K3435" i="10"/>
  <c r="J3435" i="10"/>
  <c r="I3435" i="10"/>
  <c r="H3435" i="10"/>
  <c r="G3435" i="10"/>
  <c r="F3435" i="10"/>
  <c r="E3435" i="10"/>
  <c r="N3434" i="10"/>
  <c r="M3434" i="10"/>
  <c r="L3434" i="10"/>
  <c r="K3434" i="10"/>
  <c r="J3434" i="10"/>
  <c r="I3434" i="10"/>
  <c r="H3434" i="10"/>
  <c r="G3434" i="10"/>
  <c r="F3434" i="10"/>
  <c r="E3434" i="10"/>
  <c r="N3433" i="10"/>
  <c r="M3433" i="10"/>
  <c r="L3433" i="10"/>
  <c r="K3433" i="10"/>
  <c r="J3433" i="10"/>
  <c r="I3433" i="10"/>
  <c r="H3433" i="10"/>
  <c r="G3433" i="10"/>
  <c r="F3433" i="10"/>
  <c r="E3433" i="10"/>
  <c r="N3432" i="10"/>
  <c r="M3432" i="10"/>
  <c r="L3432" i="10"/>
  <c r="K3432" i="10"/>
  <c r="J3432" i="10"/>
  <c r="I3432" i="10"/>
  <c r="H3432" i="10"/>
  <c r="G3432" i="10"/>
  <c r="F3432" i="10"/>
  <c r="E3432" i="10"/>
  <c r="N3431" i="10"/>
  <c r="M3431" i="10"/>
  <c r="L3431" i="10"/>
  <c r="K3431" i="10"/>
  <c r="J3431" i="10"/>
  <c r="I3431" i="10"/>
  <c r="H3431" i="10"/>
  <c r="G3431" i="10"/>
  <c r="F3431" i="10"/>
  <c r="E3431" i="10"/>
  <c r="N3430" i="10"/>
  <c r="M3430" i="10"/>
  <c r="L3430" i="10"/>
  <c r="K3430" i="10"/>
  <c r="J3430" i="10"/>
  <c r="I3430" i="10"/>
  <c r="H3430" i="10"/>
  <c r="G3430" i="10"/>
  <c r="F3430" i="10"/>
  <c r="E3430" i="10"/>
  <c r="N3429" i="10"/>
  <c r="M3429" i="10"/>
  <c r="L3429" i="10"/>
  <c r="K3429" i="10"/>
  <c r="J3429" i="10"/>
  <c r="I3429" i="10"/>
  <c r="H3429" i="10"/>
  <c r="G3429" i="10"/>
  <c r="F3429" i="10"/>
  <c r="E3429" i="10"/>
  <c r="N3428" i="10"/>
  <c r="M3428" i="10"/>
  <c r="L3428" i="10"/>
  <c r="K3428" i="10"/>
  <c r="J3428" i="10"/>
  <c r="I3428" i="10"/>
  <c r="H3428" i="10"/>
  <c r="G3428" i="10"/>
  <c r="F3428" i="10"/>
  <c r="E3428" i="10"/>
  <c r="N3427" i="10"/>
  <c r="M3427" i="10"/>
  <c r="L3427" i="10"/>
  <c r="K3427" i="10"/>
  <c r="J3427" i="10"/>
  <c r="I3427" i="10"/>
  <c r="H3427" i="10"/>
  <c r="G3427" i="10"/>
  <c r="F3427" i="10"/>
  <c r="E3427" i="10"/>
  <c r="N3426" i="10"/>
  <c r="M3426" i="10"/>
  <c r="L3426" i="10"/>
  <c r="K3426" i="10"/>
  <c r="J3426" i="10"/>
  <c r="I3426" i="10"/>
  <c r="H3426" i="10"/>
  <c r="G3426" i="10"/>
  <c r="F3426" i="10"/>
  <c r="E3426" i="10"/>
  <c r="N3425" i="10"/>
  <c r="M3425" i="10"/>
  <c r="L3425" i="10"/>
  <c r="K3425" i="10"/>
  <c r="J3425" i="10"/>
  <c r="I3425" i="10"/>
  <c r="H3425" i="10"/>
  <c r="G3425" i="10"/>
  <c r="F3425" i="10"/>
  <c r="E3425" i="10"/>
  <c r="N3424" i="10"/>
  <c r="M3424" i="10"/>
  <c r="L3424" i="10"/>
  <c r="K3424" i="10"/>
  <c r="J3424" i="10"/>
  <c r="I3424" i="10"/>
  <c r="H3424" i="10"/>
  <c r="G3424" i="10"/>
  <c r="F3424" i="10"/>
  <c r="E3424" i="10"/>
  <c r="N3423" i="10"/>
  <c r="M3423" i="10"/>
  <c r="L3423" i="10"/>
  <c r="K3423" i="10"/>
  <c r="J3423" i="10"/>
  <c r="I3423" i="10"/>
  <c r="H3423" i="10"/>
  <c r="G3423" i="10"/>
  <c r="F3423" i="10"/>
  <c r="E3423" i="10"/>
  <c r="N3422" i="10"/>
  <c r="M3422" i="10"/>
  <c r="L3422" i="10"/>
  <c r="K3422" i="10"/>
  <c r="J3422" i="10"/>
  <c r="I3422" i="10"/>
  <c r="H3422" i="10"/>
  <c r="G3422" i="10"/>
  <c r="F3422" i="10"/>
  <c r="E3422" i="10"/>
  <c r="N3421" i="10"/>
  <c r="M3421" i="10"/>
  <c r="L3421" i="10"/>
  <c r="K3421" i="10"/>
  <c r="J3421" i="10"/>
  <c r="I3421" i="10"/>
  <c r="H3421" i="10"/>
  <c r="G3421" i="10"/>
  <c r="F3421" i="10"/>
  <c r="E3421" i="10"/>
  <c r="N3420" i="10"/>
  <c r="M3420" i="10"/>
  <c r="L3420" i="10"/>
  <c r="K3420" i="10"/>
  <c r="J3420" i="10"/>
  <c r="I3420" i="10"/>
  <c r="H3420" i="10"/>
  <c r="G3420" i="10"/>
  <c r="F3420" i="10"/>
  <c r="E3420" i="10"/>
  <c r="N3419" i="10"/>
  <c r="M3419" i="10"/>
  <c r="L3419" i="10"/>
  <c r="K3419" i="10"/>
  <c r="J3419" i="10"/>
  <c r="I3419" i="10"/>
  <c r="H3419" i="10"/>
  <c r="G3419" i="10"/>
  <c r="F3419" i="10"/>
  <c r="E3419" i="10"/>
  <c r="N3418" i="10"/>
  <c r="M3418" i="10"/>
  <c r="L3418" i="10"/>
  <c r="K3418" i="10"/>
  <c r="J3418" i="10"/>
  <c r="I3418" i="10"/>
  <c r="H3418" i="10"/>
  <c r="G3418" i="10"/>
  <c r="F3418" i="10"/>
  <c r="E3418" i="10"/>
  <c r="N3417" i="10"/>
  <c r="M3417" i="10"/>
  <c r="L3417" i="10"/>
  <c r="K3417" i="10"/>
  <c r="J3417" i="10"/>
  <c r="I3417" i="10"/>
  <c r="H3417" i="10"/>
  <c r="G3417" i="10"/>
  <c r="F3417" i="10"/>
  <c r="E3417" i="10"/>
  <c r="N3416" i="10"/>
  <c r="M3416" i="10"/>
  <c r="L3416" i="10"/>
  <c r="K3416" i="10"/>
  <c r="J3416" i="10"/>
  <c r="I3416" i="10"/>
  <c r="H3416" i="10"/>
  <c r="G3416" i="10"/>
  <c r="F3416" i="10"/>
  <c r="E3416" i="10"/>
  <c r="N3415" i="10"/>
  <c r="M3415" i="10"/>
  <c r="L3415" i="10"/>
  <c r="K3415" i="10"/>
  <c r="J3415" i="10"/>
  <c r="I3415" i="10"/>
  <c r="H3415" i="10"/>
  <c r="G3415" i="10"/>
  <c r="F3415" i="10"/>
  <c r="E3415" i="10"/>
  <c r="N3414" i="10"/>
  <c r="M3414" i="10"/>
  <c r="L3414" i="10"/>
  <c r="K3414" i="10"/>
  <c r="J3414" i="10"/>
  <c r="I3414" i="10"/>
  <c r="H3414" i="10"/>
  <c r="G3414" i="10"/>
  <c r="F3414" i="10"/>
  <c r="E3414" i="10"/>
  <c r="N3413" i="10"/>
  <c r="M3413" i="10"/>
  <c r="L3413" i="10"/>
  <c r="K3413" i="10"/>
  <c r="J3413" i="10"/>
  <c r="I3413" i="10"/>
  <c r="H3413" i="10"/>
  <c r="G3413" i="10"/>
  <c r="F3413" i="10"/>
  <c r="E3413" i="10"/>
  <c r="N3412" i="10"/>
  <c r="M3412" i="10"/>
  <c r="L3412" i="10"/>
  <c r="K3412" i="10"/>
  <c r="J3412" i="10"/>
  <c r="I3412" i="10"/>
  <c r="H3412" i="10"/>
  <c r="G3412" i="10"/>
  <c r="F3412" i="10"/>
  <c r="E3412" i="10"/>
  <c r="N3411" i="10"/>
  <c r="M3411" i="10"/>
  <c r="L3411" i="10"/>
  <c r="K3411" i="10"/>
  <c r="J3411" i="10"/>
  <c r="I3411" i="10"/>
  <c r="H3411" i="10"/>
  <c r="G3411" i="10"/>
  <c r="F3411" i="10"/>
  <c r="E3411" i="10"/>
  <c r="N3410" i="10"/>
  <c r="M3410" i="10"/>
  <c r="L3410" i="10"/>
  <c r="K3410" i="10"/>
  <c r="J3410" i="10"/>
  <c r="I3410" i="10"/>
  <c r="H3410" i="10"/>
  <c r="G3410" i="10"/>
  <c r="F3410" i="10"/>
  <c r="E3410" i="10"/>
  <c r="N3409" i="10"/>
  <c r="M3409" i="10"/>
  <c r="L3409" i="10"/>
  <c r="K3409" i="10"/>
  <c r="J3409" i="10"/>
  <c r="I3409" i="10"/>
  <c r="H3409" i="10"/>
  <c r="G3409" i="10"/>
  <c r="F3409" i="10"/>
  <c r="E3409" i="10"/>
  <c r="N3408" i="10"/>
  <c r="M3408" i="10"/>
  <c r="L3408" i="10"/>
  <c r="K3408" i="10"/>
  <c r="J3408" i="10"/>
  <c r="I3408" i="10"/>
  <c r="H3408" i="10"/>
  <c r="G3408" i="10"/>
  <c r="F3408" i="10"/>
  <c r="E3408" i="10"/>
  <c r="N3407" i="10"/>
  <c r="M3407" i="10"/>
  <c r="L3407" i="10"/>
  <c r="K3407" i="10"/>
  <c r="J3407" i="10"/>
  <c r="I3407" i="10"/>
  <c r="H3407" i="10"/>
  <c r="G3407" i="10"/>
  <c r="F3407" i="10"/>
  <c r="E3407" i="10"/>
  <c r="N3406" i="10"/>
  <c r="M3406" i="10"/>
  <c r="L3406" i="10"/>
  <c r="K3406" i="10"/>
  <c r="J3406" i="10"/>
  <c r="I3406" i="10"/>
  <c r="H3406" i="10"/>
  <c r="G3406" i="10"/>
  <c r="F3406" i="10"/>
  <c r="E3406" i="10"/>
  <c r="N3405" i="10"/>
  <c r="M3405" i="10"/>
  <c r="L3405" i="10"/>
  <c r="K3405" i="10"/>
  <c r="J3405" i="10"/>
  <c r="I3405" i="10"/>
  <c r="H3405" i="10"/>
  <c r="G3405" i="10"/>
  <c r="F3405" i="10"/>
  <c r="E3405" i="10"/>
  <c r="N3404" i="10"/>
  <c r="M3404" i="10"/>
  <c r="L3404" i="10"/>
  <c r="K3404" i="10"/>
  <c r="J3404" i="10"/>
  <c r="I3404" i="10"/>
  <c r="H3404" i="10"/>
  <c r="G3404" i="10"/>
  <c r="F3404" i="10"/>
  <c r="E3404" i="10"/>
  <c r="N3403" i="10"/>
  <c r="M3403" i="10"/>
  <c r="L3403" i="10"/>
  <c r="K3403" i="10"/>
  <c r="J3403" i="10"/>
  <c r="I3403" i="10"/>
  <c r="H3403" i="10"/>
  <c r="G3403" i="10"/>
  <c r="F3403" i="10"/>
  <c r="E3403" i="10"/>
  <c r="N3402" i="10"/>
  <c r="M3402" i="10"/>
  <c r="L3402" i="10"/>
  <c r="K3402" i="10"/>
  <c r="J3402" i="10"/>
  <c r="I3402" i="10"/>
  <c r="H3402" i="10"/>
  <c r="G3402" i="10"/>
  <c r="F3402" i="10"/>
  <c r="E3402" i="10"/>
  <c r="N3401" i="10"/>
  <c r="M3401" i="10"/>
  <c r="L3401" i="10"/>
  <c r="K3401" i="10"/>
  <c r="J3401" i="10"/>
  <c r="I3401" i="10"/>
  <c r="H3401" i="10"/>
  <c r="G3401" i="10"/>
  <c r="F3401" i="10"/>
  <c r="E3401" i="10"/>
  <c r="N3400" i="10"/>
  <c r="M3400" i="10"/>
  <c r="L3400" i="10"/>
  <c r="K3400" i="10"/>
  <c r="J3400" i="10"/>
  <c r="I3400" i="10"/>
  <c r="H3400" i="10"/>
  <c r="G3400" i="10"/>
  <c r="F3400" i="10"/>
  <c r="E3400" i="10"/>
  <c r="N3399" i="10"/>
  <c r="M3399" i="10"/>
  <c r="L3399" i="10"/>
  <c r="K3399" i="10"/>
  <c r="J3399" i="10"/>
  <c r="I3399" i="10"/>
  <c r="H3399" i="10"/>
  <c r="G3399" i="10"/>
  <c r="F3399" i="10"/>
  <c r="E3399" i="10"/>
  <c r="N3398" i="10"/>
  <c r="M3398" i="10"/>
  <c r="L3398" i="10"/>
  <c r="K3398" i="10"/>
  <c r="J3398" i="10"/>
  <c r="I3398" i="10"/>
  <c r="H3398" i="10"/>
  <c r="G3398" i="10"/>
  <c r="F3398" i="10"/>
  <c r="E3398" i="10"/>
  <c r="N3397" i="10"/>
  <c r="M3397" i="10"/>
  <c r="L3397" i="10"/>
  <c r="K3397" i="10"/>
  <c r="J3397" i="10"/>
  <c r="I3397" i="10"/>
  <c r="H3397" i="10"/>
  <c r="G3397" i="10"/>
  <c r="F3397" i="10"/>
  <c r="E3397" i="10"/>
  <c r="N3396" i="10"/>
  <c r="M3396" i="10"/>
  <c r="L3396" i="10"/>
  <c r="K3396" i="10"/>
  <c r="J3396" i="10"/>
  <c r="I3396" i="10"/>
  <c r="H3396" i="10"/>
  <c r="G3396" i="10"/>
  <c r="F3396" i="10"/>
  <c r="E3396" i="10"/>
  <c r="N3395" i="10"/>
  <c r="M3395" i="10"/>
  <c r="L3395" i="10"/>
  <c r="K3395" i="10"/>
  <c r="J3395" i="10"/>
  <c r="I3395" i="10"/>
  <c r="H3395" i="10"/>
  <c r="G3395" i="10"/>
  <c r="F3395" i="10"/>
  <c r="E3395" i="10"/>
  <c r="N3394" i="10"/>
  <c r="M3394" i="10"/>
  <c r="L3394" i="10"/>
  <c r="K3394" i="10"/>
  <c r="J3394" i="10"/>
  <c r="I3394" i="10"/>
  <c r="H3394" i="10"/>
  <c r="G3394" i="10"/>
  <c r="F3394" i="10"/>
  <c r="E3394" i="10"/>
  <c r="N3393" i="10"/>
  <c r="M3393" i="10"/>
  <c r="L3393" i="10"/>
  <c r="K3393" i="10"/>
  <c r="J3393" i="10"/>
  <c r="I3393" i="10"/>
  <c r="H3393" i="10"/>
  <c r="G3393" i="10"/>
  <c r="F3393" i="10"/>
  <c r="E3393" i="10"/>
  <c r="N3392" i="10"/>
  <c r="M3392" i="10"/>
  <c r="L3392" i="10"/>
  <c r="K3392" i="10"/>
  <c r="J3392" i="10"/>
  <c r="I3392" i="10"/>
  <c r="H3392" i="10"/>
  <c r="G3392" i="10"/>
  <c r="F3392" i="10"/>
  <c r="E3392" i="10"/>
  <c r="N3391" i="10"/>
  <c r="M3391" i="10"/>
  <c r="L3391" i="10"/>
  <c r="K3391" i="10"/>
  <c r="J3391" i="10"/>
  <c r="I3391" i="10"/>
  <c r="H3391" i="10"/>
  <c r="G3391" i="10"/>
  <c r="F3391" i="10"/>
  <c r="E3391" i="10"/>
  <c r="N3390" i="10"/>
  <c r="M3390" i="10"/>
  <c r="L3390" i="10"/>
  <c r="K3390" i="10"/>
  <c r="J3390" i="10"/>
  <c r="I3390" i="10"/>
  <c r="H3390" i="10"/>
  <c r="G3390" i="10"/>
  <c r="F3390" i="10"/>
  <c r="E3390" i="10"/>
  <c r="N3389" i="10"/>
  <c r="M3389" i="10"/>
  <c r="L3389" i="10"/>
  <c r="K3389" i="10"/>
  <c r="J3389" i="10"/>
  <c r="I3389" i="10"/>
  <c r="H3389" i="10"/>
  <c r="G3389" i="10"/>
  <c r="F3389" i="10"/>
  <c r="E3389" i="10"/>
  <c r="N3388" i="10"/>
  <c r="M3388" i="10"/>
  <c r="L3388" i="10"/>
  <c r="K3388" i="10"/>
  <c r="J3388" i="10"/>
  <c r="I3388" i="10"/>
  <c r="H3388" i="10"/>
  <c r="G3388" i="10"/>
  <c r="F3388" i="10"/>
  <c r="E3388" i="10"/>
  <c r="N3387" i="10"/>
  <c r="M3387" i="10"/>
  <c r="L3387" i="10"/>
  <c r="K3387" i="10"/>
  <c r="J3387" i="10"/>
  <c r="I3387" i="10"/>
  <c r="H3387" i="10"/>
  <c r="G3387" i="10"/>
  <c r="F3387" i="10"/>
  <c r="E3387" i="10"/>
  <c r="N3386" i="10"/>
  <c r="M3386" i="10"/>
  <c r="L3386" i="10"/>
  <c r="K3386" i="10"/>
  <c r="J3386" i="10"/>
  <c r="I3386" i="10"/>
  <c r="H3386" i="10"/>
  <c r="G3386" i="10"/>
  <c r="F3386" i="10"/>
  <c r="E3386" i="10"/>
  <c r="N3385" i="10"/>
  <c r="M3385" i="10"/>
  <c r="L3385" i="10"/>
  <c r="K3385" i="10"/>
  <c r="J3385" i="10"/>
  <c r="I3385" i="10"/>
  <c r="H3385" i="10"/>
  <c r="G3385" i="10"/>
  <c r="F3385" i="10"/>
  <c r="E3385" i="10"/>
  <c r="N3384" i="10"/>
  <c r="M3384" i="10"/>
  <c r="L3384" i="10"/>
  <c r="K3384" i="10"/>
  <c r="J3384" i="10"/>
  <c r="I3384" i="10"/>
  <c r="H3384" i="10"/>
  <c r="G3384" i="10"/>
  <c r="F3384" i="10"/>
  <c r="E3384" i="10"/>
  <c r="N3383" i="10"/>
  <c r="M3383" i="10"/>
  <c r="L3383" i="10"/>
  <c r="K3383" i="10"/>
  <c r="J3383" i="10"/>
  <c r="I3383" i="10"/>
  <c r="H3383" i="10"/>
  <c r="G3383" i="10"/>
  <c r="F3383" i="10"/>
  <c r="E3383" i="10"/>
  <c r="N3382" i="10"/>
  <c r="M3382" i="10"/>
  <c r="L3382" i="10"/>
  <c r="K3382" i="10"/>
  <c r="J3382" i="10"/>
  <c r="I3382" i="10"/>
  <c r="H3382" i="10"/>
  <c r="G3382" i="10"/>
  <c r="F3382" i="10"/>
  <c r="E3382" i="10"/>
  <c r="N3381" i="10"/>
  <c r="M3381" i="10"/>
  <c r="L3381" i="10"/>
  <c r="K3381" i="10"/>
  <c r="J3381" i="10"/>
  <c r="I3381" i="10"/>
  <c r="H3381" i="10"/>
  <c r="G3381" i="10"/>
  <c r="F3381" i="10"/>
  <c r="E3381" i="10"/>
  <c r="N3380" i="10"/>
  <c r="M3380" i="10"/>
  <c r="L3380" i="10"/>
  <c r="K3380" i="10"/>
  <c r="J3380" i="10"/>
  <c r="I3380" i="10"/>
  <c r="H3380" i="10"/>
  <c r="G3380" i="10"/>
  <c r="F3380" i="10"/>
  <c r="E3380" i="10"/>
  <c r="N3379" i="10"/>
  <c r="M3379" i="10"/>
  <c r="L3379" i="10"/>
  <c r="K3379" i="10"/>
  <c r="J3379" i="10"/>
  <c r="I3379" i="10"/>
  <c r="H3379" i="10"/>
  <c r="G3379" i="10"/>
  <c r="F3379" i="10"/>
  <c r="E3379" i="10"/>
  <c r="N3378" i="10"/>
  <c r="M3378" i="10"/>
  <c r="L3378" i="10"/>
  <c r="K3378" i="10"/>
  <c r="J3378" i="10"/>
  <c r="I3378" i="10"/>
  <c r="H3378" i="10"/>
  <c r="G3378" i="10"/>
  <c r="F3378" i="10"/>
  <c r="E3378" i="10"/>
  <c r="N3377" i="10"/>
  <c r="M3377" i="10"/>
  <c r="L3377" i="10"/>
  <c r="K3377" i="10"/>
  <c r="J3377" i="10"/>
  <c r="I3377" i="10"/>
  <c r="H3377" i="10"/>
  <c r="G3377" i="10"/>
  <c r="F3377" i="10"/>
  <c r="E3377" i="10"/>
  <c r="N3376" i="10"/>
  <c r="M3376" i="10"/>
  <c r="L3376" i="10"/>
  <c r="K3376" i="10"/>
  <c r="J3376" i="10"/>
  <c r="I3376" i="10"/>
  <c r="H3376" i="10"/>
  <c r="G3376" i="10"/>
  <c r="F3376" i="10"/>
  <c r="E3376" i="10"/>
  <c r="N3375" i="10"/>
  <c r="M3375" i="10"/>
  <c r="L3375" i="10"/>
  <c r="K3375" i="10"/>
  <c r="J3375" i="10"/>
  <c r="I3375" i="10"/>
  <c r="H3375" i="10"/>
  <c r="G3375" i="10"/>
  <c r="F3375" i="10"/>
  <c r="E3375" i="10"/>
  <c r="N3374" i="10"/>
  <c r="M3374" i="10"/>
  <c r="L3374" i="10"/>
  <c r="K3374" i="10"/>
  <c r="J3374" i="10"/>
  <c r="I3374" i="10"/>
  <c r="H3374" i="10"/>
  <c r="G3374" i="10"/>
  <c r="F3374" i="10"/>
  <c r="E3374" i="10"/>
  <c r="N3373" i="10"/>
  <c r="M3373" i="10"/>
  <c r="L3373" i="10"/>
  <c r="K3373" i="10"/>
  <c r="J3373" i="10"/>
  <c r="I3373" i="10"/>
  <c r="H3373" i="10"/>
  <c r="G3373" i="10"/>
  <c r="F3373" i="10"/>
  <c r="E3373" i="10"/>
  <c r="N3372" i="10"/>
  <c r="M3372" i="10"/>
  <c r="L3372" i="10"/>
  <c r="K3372" i="10"/>
  <c r="J3372" i="10"/>
  <c r="I3372" i="10"/>
  <c r="H3372" i="10"/>
  <c r="G3372" i="10"/>
  <c r="F3372" i="10"/>
  <c r="E3372" i="10"/>
  <c r="N3371" i="10"/>
  <c r="M3371" i="10"/>
  <c r="L3371" i="10"/>
  <c r="K3371" i="10"/>
  <c r="J3371" i="10"/>
  <c r="I3371" i="10"/>
  <c r="H3371" i="10"/>
  <c r="G3371" i="10"/>
  <c r="F3371" i="10"/>
  <c r="E3371" i="10"/>
  <c r="N3370" i="10"/>
  <c r="M3370" i="10"/>
  <c r="L3370" i="10"/>
  <c r="K3370" i="10"/>
  <c r="J3370" i="10"/>
  <c r="I3370" i="10"/>
  <c r="H3370" i="10"/>
  <c r="G3370" i="10"/>
  <c r="F3370" i="10"/>
  <c r="E3370" i="10"/>
  <c r="N3369" i="10"/>
  <c r="M3369" i="10"/>
  <c r="L3369" i="10"/>
  <c r="K3369" i="10"/>
  <c r="J3369" i="10"/>
  <c r="I3369" i="10"/>
  <c r="H3369" i="10"/>
  <c r="G3369" i="10"/>
  <c r="F3369" i="10"/>
  <c r="E3369" i="10"/>
  <c r="N3368" i="10"/>
  <c r="M3368" i="10"/>
  <c r="L3368" i="10"/>
  <c r="K3368" i="10"/>
  <c r="J3368" i="10"/>
  <c r="I3368" i="10"/>
  <c r="H3368" i="10"/>
  <c r="G3368" i="10"/>
  <c r="F3368" i="10"/>
  <c r="E3368" i="10"/>
  <c r="N3367" i="10"/>
  <c r="M3367" i="10"/>
  <c r="L3367" i="10"/>
  <c r="K3367" i="10"/>
  <c r="J3367" i="10"/>
  <c r="I3367" i="10"/>
  <c r="H3367" i="10"/>
  <c r="G3367" i="10"/>
  <c r="F3367" i="10"/>
  <c r="E3367" i="10"/>
  <c r="N3366" i="10"/>
  <c r="M3366" i="10"/>
  <c r="L3366" i="10"/>
  <c r="K3366" i="10"/>
  <c r="J3366" i="10"/>
  <c r="I3366" i="10"/>
  <c r="H3366" i="10"/>
  <c r="G3366" i="10"/>
  <c r="F3366" i="10"/>
  <c r="E3366" i="10"/>
  <c r="N3365" i="10"/>
  <c r="M3365" i="10"/>
  <c r="L3365" i="10"/>
  <c r="K3365" i="10"/>
  <c r="J3365" i="10"/>
  <c r="I3365" i="10"/>
  <c r="H3365" i="10"/>
  <c r="G3365" i="10"/>
  <c r="F3365" i="10"/>
  <c r="E3365" i="10"/>
  <c r="N3364" i="10"/>
  <c r="M3364" i="10"/>
  <c r="L3364" i="10"/>
  <c r="K3364" i="10"/>
  <c r="J3364" i="10"/>
  <c r="I3364" i="10"/>
  <c r="H3364" i="10"/>
  <c r="G3364" i="10"/>
  <c r="F3364" i="10"/>
  <c r="E3364" i="10"/>
  <c r="N3363" i="10"/>
  <c r="M3363" i="10"/>
  <c r="L3363" i="10"/>
  <c r="K3363" i="10"/>
  <c r="J3363" i="10"/>
  <c r="I3363" i="10"/>
  <c r="H3363" i="10"/>
  <c r="G3363" i="10"/>
  <c r="F3363" i="10"/>
  <c r="E3363" i="10"/>
  <c r="N3362" i="10"/>
  <c r="M3362" i="10"/>
  <c r="L3362" i="10"/>
  <c r="K3362" i="10"/>
  <c r="J3362" i="10"/>
  <c r="I3362" i="10"/>
  <c r="H3362" i="10"/>
  <c r="G3362" i="10"/>
  <c r="F3362" i="10"/>
  <c r="E3362" i="10"/>
  <c r="N3361" i="10"/>
  <c r="M3361" i="10"/>
  <c r="L3361" i="10"/>
  <c r="K3361" i="10"/>
  <c r="J3361" i="10"/>
  <c r="I3361" i="10"/>
  <c r="H3361" i="10"/>
  <c r="G3361" i="10"/>
  <c r="F3361" i="10"/>
  <c r="E3361" i="10"/>
  <c r="N3360" i="10"/>
  <c r="M3360" i="10"/>
  <c r="L3360" i="10"/>
  <c r="K3360" i="10"/>
  <c r="J3360" i="10"/>
  <c r="I3360" i="10"/>
  <c r="H3360" i="10"/>
  <c r="G3360" i="10"/>
  <c r="F3360" i="10"/>
  <c r="E3360" i="10"/>
  <c r="N3359" i="10"/>
  <c r="M3359" i="10"/>
  <c r="L3359" i="10"/>
  <c r="K3359" i="10"/>
  <c r="J3359" i="10"/>
  <c r="I3359" i="10"/>
  <c r="H3359" i="10"/>
  <c r="G3359" i="10"/>
  <c r="F3359" i="10"/>
  <c r="E3359" i="10"/>
  <c r="N3358" i="10"/>
  <c r="M3358" i="10"/>
  <c r="L3358" i="10"/>
  <c r="K3358" i="10"/>
  <c r="J3358" i="10"/>
  <c r="I3358" i="10"/>
  <c r="H3358" i="10"/>
  <c r="G3358" i="10"/>
  <c r="F3358" i="10"/>
  <c r="E3358" i="10"/>
  <c r="N3357" i="10"/>
  <c r="M3357" i="10"/>
  <c r="L3357" i="10"/>
  <c r="K3357" i="10"/>
  <c r="J3357" i="10"/>
  <c r="I3357" i="10"/>
  <c r="H3357" i="10"/>
  <c r="G3357" i="10"/>
  <c r="F3357" i="10"/>
  <c r="E3357" i="10"/>
  <c r="N3356" i="10"/>
  <c r="M3356" i="10"/>
  <c r="L3356" i="10"/>
  <c r="K3356" i="10"/>
  <c r="J3356" i="10"/>
  <c r="I3356" i="10"/>
  <c r="H3356" i="10"/>
  <c r="G3356" i="10"/>
  <c r="F3356" i="10"/>
  <c r="E3356" i="10"/>
  <c r="N3355" i="10"/>
  <c r="M3355" i="10"/>
  <c r="L3355" i="10"/>
  <c r="K3355" i="10"/>
  <c r="J3355" i="10"/>
  <c r="I3355" i="10"/>
  <c r="H3355" i="10"/>
  <c r="G3355" i="10"/>
  <c r="F3355" i="10"/>
  <c r="E3355" i="10"/>
  <c r="N3354" i="10"/>
  <c r="M3354" i="10"/>
  <c r="L3354" i="10"/>
  <c r="K3354" i="10"/>
  <c r="J3354" i="10"/>
  <c r="I3354" i="10"/>
  <c r="H3354" i="10"/>
  <c r="G3354" i="10"/>
  <c r="F3354" i="10"/>
  <c r="E3354" i="10"/>
  <c r="N3353" i="10"/>
  <c r="M3353" i="10"/>
  <c r="L3353" i="10"/>
  <c r="K3353" i="10"/>
  <c r="J3353" i="10"/>
  <c r="I3353" i="10"/>
  <c r="H3353" i="10"/>
  <c r="G3353" i="10"/>
  <c r="F3353" i="10"/>
  <c r="E3353" i="10"/>
  <c r="N3352" i="10"/>
  <c r="M3352" i="10"/>
  <c r="L3352" i="10"/>
  <c r="K3352" i="10"/>
  <c r="J3352" i="10"/>
  <c r="I3352" i="10"/>
  <c r="H3352" i="10"/>
  <c r="G3352" i="10"/>
  <c r="F3352" i="10"/>
  <c r="E3352" i="10"/>
  <c r="N3351" i="10"/>
  <c r="M3351" i="10"/>
  <c r="L3351" i="10"/>
  <c r="K3351" i="10"/>
  <c r="J3351" i="10"/>
  <c r="I3351" i="10"/>
  <c r="H3351" i="10"/>
  <c r="G3351" i="10"/>
  <c r="F3351" i="10"/>
  <c r="E3351" i="10"/>
  <c r="N3350" i="10"/>
  <c r="M3350" i="10"/>
  <c r="L3350" i="10"/>
  <c r="K3350" i="10"/>
  <c r="J3350" i="10"/>
  <c r="I3350" i="10"/>
  <c r="H3350" i="10"/>
  <c r="G3350" i="10"/>
  <c r="F3350" i="10"/>
  <c r="E3350" i="10"/>
  <c r="N3349" i="10"/>
  <c r="M3349" i="10"/>
  <c r="L3349" i="10"/>
  <c r="K3349" i="10"/>
  <c r="J3349" i="10"/>
  <c r="I3349" i="10"/>
  <c r="H3349" i="10"/>
  <c r="G3349" i="10"/>
  <c r="F3349" i="10"/>
  <c r="E3349" i="10"/>
  <c r="N3348" i="10"/>
  <c r="M3348" i="10"/>
  <c r="L3348" i="10"/>
  <c r="K3348" i="10"/>
  <c r="J3348" i="10"/>
  <c r="I3348" i="10"/>
  <c r="H3348" i="10"/>
  <c r="G3348" i="10"/>
  <c r="F3348" i="10"/>
  <c r="E3348" i="10"/>
  <c r="N3347" i="10"/>
  <c r="M3347" i="10"/>
  <c r="L3347" i="10"/>
  <c r="K3347" i="10"/>
  <c r="J3347" i="10"/>
  <c r="I3347" i="10"/>
  <c r="H3347" i="10"/>
  <c r="G3347" i="10"/>
  <c r="F3347" i="10"/>
  <c r="E3347" i="10"/>
  <c r="N3346" i="10"/>
  <c r="M3346" i="10"/>
  <c r="L3346" i="10"/>
  <c r="K3346" i="10"/>
  <c r="J3346" i="10"/>
  <c r="I3346" i="10"/>
  <c r="H3346" i="10"/>
  <c r="G3346" i="10"/>
  <c r="F3346" i="10"/>
  <c r="E3346" i="10"/>
  <c r="N3345" i="10"/>
  <c r="M3345" i="10"/>
  <c r="L3345" i="10"/>
  <c r="K3345" i="10"/>
  <c r="J3345" i="10"/>
  <c r="I3345" i="10"/>
  <c r="H3345" i="10"/>
  <c r="G3345" i="10"/>
  <c r="F3345" i="10"/>
  <c r="E3345" i="10"/>
  <c r="N3344" i="10"/>
  <c r="M3344" i="10"/>
  <c r="L3344" i="10"/>
  <c r="K3344" i="10"/>
  <c r="J3344" i="10"/>
  <c r="I3344" i="10"/>
  <c r="H3344" i="10"/>
  <c r="G3344" i="10"/>
  <c r="F3344" i="10"/>
  <c r="E3344" i="10"/>
  <c r="N3343" i="10"/>
  <c r="M3343" i="10"/>
  <c r="L3343" i="10"/>
  <c r="K3343" i="10"/>
  <c r="J3343" i="10"/>
  <c r="I3343" i="10"/>
  <c r="H3343" i="10"/>
  <c r="G3343" i="10"/>
  <c r="F3343" i="10"/>
  <c r="E3343" i="10"/>
  <c r="N3342" i="10"/>
  <c r="M3342" i="10"/>
  <c r="L3342" i="10"/>
  <c r="K3342" i="10"/>
  <c r="J3342" i="10"/>
  <c r="I3342" i="10"/>
  <c r="H3342" i="10"/>
  <c r="G3342" i="10"/>
  <c r="F3342" i="10"/>
  <c r="E3342" i="10"/>
  <c r="N3341" i="10"/>
  <c r="M3341" i="10"/>
  <c r="L3341" i="10"/>
  <c r="K3341" i="10"/>
  <c r="J3341" i="10"/>
  <c r="I3341" i="10"/>
  <c r="H3341" i="10"/>
  <c r="G3341" i="10"/>
  <c r="F3341" i="10"/>
  <c r="E3341" i="10"/>
  <c r="N3340" i="10"/>
  <c r="M3340" i="10"/>
  <c r="L3340" i="10"/>
  <c r="K3340" i="10"/>
  <c r="J3340" i="10"/>
  <c r="I3340" i="10"/>
  <c r="H3340" i="10"/>
  <c r="G3340" i="10"/>
  <c r="F3340" i="10"/>
  <c r="E3340" i="10"/>
  <c r="N3339" i="10"/>
  <c r="M3339" i="10"/>
  <c r="L3339" i="10"/>
  <c r="K3339" i="10"/>
  <c r="J3339" i="10"/>
  <c r="I3339" i="10"/>
  <c r="H3339" i="10"/>
  <c r="G3339" i="10"/>
  <c r="F3339" i="10"/>
  <c r="E3339" i="10"/>
  <c r="N3338" i="10"/>
  <c r="M3338" i="10"/>
  <c r="L3338" i="10"/>
  <c r="K3338" i="10"/>
  <c r="J3338" i="10"/>
  <c r="I3338" i="10"/>
  <c r="H3338" i="10"/>
  <c r="G3338" i="10"/>
  <c r="F3338" i="10"/>
  <c r="E3338" i="10"/>
  <c r="N3337" i="10"/>
  <c r="M3337" i="10"/>
  <c r="L3337" i="10"/>
  <c r="K3337" i="10"/>
  <c r="J3337" i="10"/>
  <c r="I3337" i="10"/>
  <c r="H3337" i="10"/>
  <c r="G3337" i="10"/>
  <c r="F3337" i="10"/>
  <c r="E3337" i="10"/>
  <c r="N3336" i="10"/>
  <c r="M3336" i="10"/>
  <c r="L3336" i="10"/>
  <c r="K3336" i="10"/>
  <c r="J3336" i="10"/>
  <c r="I3336" i="10"/>
  <c r="H3336" i="10"/>
  <c r="G3336" i="10"/>
  <c r="F3336" i="10"/>
  <c r="E3336" i="10"/>
  <c r="N3335" i="10"/>
  <c r="M3335" i="10"/>
  <c r="L3335" i="10"/>
  <c r="K3335" i="10"/>
  <c r="J3335" i="10"/>
  <c r="I3335" i="10"/>
  <c r="H3335" i="10"/>
  <c r="G3335" i="10"/>
  <c r="F3335" i="10"/>
  <c r="E3335" i="10"/>
  <c r="N3334" i="10"/>
  <c r="M3334" i="10"/>
  <c r="L3334" i="10"/>
  <c r="K3334" i="10"/>
  <c r="J3334" i="10"/>
  <c r="I3334" i="10"/>
  <c r="H3334" i="10"/>
  <c r="G3334" i="10"/>
  <c r="F3334" i="10"/>
  <c r="E3334" i="10"/>
  <c r="N3333" i="10"/>
  <c r="M3333" i="10"/>
  <c r="L3333" i="10"/>
  <c r="K3333" i="10"/>
  <c r="J3333" i="10"/>
  <c r="I3333" i="10"/>
  <c r="H3333" i="10"/>
  <c r="G3333" i="10"/>
  <c r="F3333" i="10"/>
  <c r="E3333" i="10"/>
  <c r="N3332" i="10"/>
  <c r="M3332" i="10"/>
  <c r="L3332" i="10"/>
  <c r="K3332" i="10"/>
  <c r="J3332" i="10"/>
  <c r="I3332" i="10"/>
  <c r="H3332" i="10"/>
  <c r="G3332" i="10"/>
  <c r="F3332" i="10"/>
  <c r="E3332" i="10"/>
  <c r="N3331" i="10"/>
  <c r="M3331" i="10"/>
  <c r="L3331" i="10"/>
  <c r="K3331" i="10"/>
  <c r="J3331" i="10"/>
  <c r="I3331" i="10"/>
  <c r="H3331" i="10"/>
  <c r="G3331" i="10"/>
  <c r="F3331" i="10"/>
  <c r="E3331" i="10"/>
  <c r="N3330" i="10"/>
  <c r="M3330" i="10"/>
  <c r="L3330" i="10"/>
  <c r="K3330" i="10"/>
  <c r="J3330" i="10"/>
  <c r="I3330" i="10"/>
  <c r="H3330" i="10"/>
  <c r="G3330" i="10"/>
  <c r="F3330" i="10"/>
  <c r="E3330" i="10"/>
  <c r="N3329" i="10"/>
  <c r="M3329" i="10"/>
  <c r="L3329" i="10"/>
  <c r="K3329" i="10"/>
  <c r="J3329" i="10"/>
  <c r="I3329" i="10"/>
  <c r="H3329" i="10"/>
  <c r="G3329" i="10"/>
  <c r="F3329" i="10"/>
  <c r="E3329" i="10"/>
  <c r="N3328" i="10"/>
  <c r="M3328" i="10"/>
  <c r="L3328" i="10"/>
  <c r="K3328" i="10"/>
  <c r="J3328" i="10"/>
  <c r="I3328" i="10"/>
  <c r="H3328" i="10"/>
  <c r="G3328" i="10"/>
  <c r="F3328" i="10"/>
  <c r="E3328" i="10"/>
  <c r="N3327" i="10"/>
  <c r="M3327" i="10"/>
  <c r="L3327" i="10"/>
  <c r="K3327" i="10"/>
  <c r="J3327" i="10"/>
  <c r="I3327" i="10"/>
  <c r="H3327" i="10"/>
  <c r="G3327" i="10"/>
  <c r="F3327" i="10"/>
  <c r="E3327" i="10"/>
  <c r="N3326" i="10"/>
  <c r="M3326" i="10"/>
  <c r="L3326" i="10"/>
  <c r="K3326" i="10"/>
  <c r="J3326" i="10"/>
  <c r="I3326" i="10"/>
  <c r="H3326" i="10"/>
  <c r="G3326" i="10"/>
  <c r="F3326" i="10"/>
  <c r="E3326" i="10"/>
  <c r="N3325" i="10"/>
  <c r="M3325" i="10"/>
  <c r="L3325" i="10"/>
  <c r="K3325" i="10"/>
  <c r="J3325" i="10"/>
  <c r="I3325" i="10"/>
  <c r="H3325" i="10"/>
  <c r="G3325" i="10"/>
  <c r="F3325" i="10"/>
  <c r="E3325" i="10"/>
  <c r="N3324" i="10"/>
  <c r="M3324" i="10"/>
  <c r="L3324" i="10"/>
  <c r="K3324" i="10"/>
  <c r="J3324" i="10"/>
  <c r="I3324" i="10"/>
  <c r="H3324" i="10"/>
  <c r="G3324" i="10"/>
  <c r="F3324" i="10"/>
  <c r="E3324" i="10"/>
  <c r="N3323" i="10"/>
  <c r="M3323" i="10"/>
  <c r="L3323" i="10"/>
  <c r="K3323" i="10"/>
  <c r="J3323" i="10"/>
  <c r="I3323" i="10"/>
  <c r="H3323" i="10"/>
  <c r="G3323" i="10"/>
  <c r="F3323" i="10"/>
  <c r="E3323" i="10"/>
  <c r="N3322" i="10"/>
  <c r="M3322" i="10"/>
  <c r="L3322" i="10"/>
  <c r="K3322" i="10"/>
  <c r="J3322" i="10"/>
  <c r="I3322" i="10"/>
  <c r="H3322" i="10"/>
  <c r="G3322" i="10"/>
  <c r="F3322" i="10"/>
  <c r="E3322" i="10"/>
  <c r="N3321" i="10"/>
  <c r="M3321" i="10"/>
  <c r="L3321" i="10"/>
  <c r="K3321" i="10"/>
  <c r="J3321" i="10"/>
  <c r="I3321" i="10"/>
  <c r="H3321" i="10"/>
  <c r="G3321" i="10"/>
  <c r="F3321" i="10"/>
  <c r="E3321" i="10"/>
  <c r="N3320" i="10"/>
  <c r="M3320" i="10"/>
  <c r="L3320" i="10"/>
  <c r="K3320" i="10"/>
  <c r="J3320" i="10"/>
  <c r="I3320" i="10"/>
  <c r="H3320" i="10"/>
  <c r="G3320" i="10"/>
  <c r="F3320" i="10"/>
  <c r="E3320" i="10"/>
  <c r="N3319" i="10"/>
  <c r="M3319" i="10"/>
  <c r="L3319" i="10"/>
  <c r="K3319" i="10"/>
  <c r="J3319" i="10"/>
  <c r="I3319" i="10"/>
  <c r="H3319" i="10"/>
  <c r="G3319" i="10"/>
  <c r="F3319" i="10"/>
  <c r="E3319" i="10"/>
  <c r="N3318" i="10"/>
  <c r="M3318" i="10"/>
  <c r="L3318" i="10"/>
  <c r="K3318" i="10"/>
  <c r="J3318" i="10"/>
  <c r="I3318" i="10"/>
  <c r="H3318" i="10"/>
  <c r="G3318" i="10"/>
  <c r="F3318" i="10"/>
  <c r="E3318" i="10"/>
  <c r="N3317" i="10"/>
  <c r="M3317" i="10"/>
  <c r="L3317" i="10"/>
  <c r="K3317" i="10"/>
  <c r="J3317" i="10"/>
  <c r="I3317" i="10"/>
  <c r="H3317" i="10"/>
  <c r="G3317" i="10"/>
  <c r="F3317" i="10"/>
  <c r="E3317" i="10"/>
  <c r="N3316" i="10"/>
  <c r="M3316" i="10"/>
  <c r="L3316" i="10"/>
  <c r="K3316" i="10"/>
  <c r="J3316" i="10"/>
  <c r="I3316" i="10"/>
  <c r="H3316" i="10"/>
  <c r="G3316" i="10"/>
  <c r="F3316" i="10"/>
  <c r="E3316" i="10"/>
  <c r="N3315" i="10"/>
  <c r="M3315" i="10"/>
  <c r="L3315" i="10"/>
  <c r="K3315" i="10"/>
  <c r="J3315" i="10"/>
  <c r="I3315" i="10"/>
  <c r="H3315" i="10"/>
  <c r="G3315" i="10"/>
  <c r="F3315" i="10"/>
  <c r="E3315" i="10"/>
  <c r="N3314" i="10"/>
  <c r="M3314" i="10"/>
  <c r="L3314" i="10"/>
  <c r="K3314" i="10"/>
  <c r="J3314" i="10"/>
  <c r="I3314" i="10"/>
  <c r="H3314" i="10"/>
  <c r="G3314" i="10"/>
  <c r="F3314" i="10"/>
  <c r="E3314" i="10"/>
  <c r="N3313" i="10"/>
  <c r="M3313" i="10"/>
  <c r="L3313" i="10"/>
  <c r="K3313" i="10"/>
  <c r="J3313" i="10"/>
  <c r="I3313" i="10"/>
  <c r="H3313" i="10"/>
  <c r="G3313" i="10"/>
  <c r="F3313" i="10"/>
  <c r="E3313" i="10"/>
  <c r="N3312" i="10"/>
  <c r="M3312" i="10"/>
  <c r="L3312" i="10"/>
  <c r="K3312" i="10"/>
  <c r="J3312" i="10"/>
  <c r="I3312" i="10"/>
  <c r="H3312" i="10"/>
  <c r="G3312" i="10"/>
  <c r="F3312" i="10"/>
  <c r="E3312" i="10"/>
  <c r="N3311" i="10"/>
  <c r="M3311" i="10"/>
  <c r="L3311" i="10"/>
  <c r="K3311" i="10"/>
  <c r="J3311" i="10"/>
  <c r="I3311" i="10"/>
  <c r="H3311" i="10"/>
  <c r="G3311" i="10"/>
  <c r="F3311" i="10"/>
  <c r="E3311" i="10"/>
  <c r="N3310" i="10"/>
  <c r="M3310" i="10"/>
  <c r="L3310" i="10"/>
  <c r="K3310" i="10"/>
  <c r="J3310" i="10"/>
  <c r="I3310" i="10"/>
  <c r="H3310" i="10"/>
  <c r="G3310" i="10"/>
  <c r="F3310" i="10"/>
  <c r="E3310" i="10"/>
  <c r="N3309" i="10"/>
  <c r="M3309" i="10"/>
  <c r="L3309" i="10"/>
  <c r="K3309" i="10"/>
  <c r="J3309" i="10"/>
  <c r="I3309" i="10"/>
  <c r="H3309" i="10"/>
  <c r="G3309" i="10"/>
  <c r="F3309" i="10"/>
  <c r="E3309" i="10"/>
  <c r="N3308" i="10"/>
  <c r="M3308" i="10"/>
  <c r="L3308" i="10"/>
  <c r="K3308" i="10"/>
  <c r="J3308" i="10"/>
  <c r="I3308" i="10"/>
  <c r="H3308" i="10"/>
  <c r="G3308" i="10"/>
  <c r="F3308" i="10"/>
  <c r="E3308" i="10"/>
  <c r="N3307" i="10"/>
  <c r="M3307" i="10"/>
  <c r="L3307" i="10"/>
  <c r="K3307" i="10"/>
  <c r="J3307" i="10"/>
  <c r="I3307" i="10"/>
  <c r="H3307" i="10"/>
  <c r="G3307" i="10"/>
  <c r="F3307" i="10"/>
  <c r="E3307" i="10"/>
  <c r="N3306" i="10"/>
  <c r="M3306" i="10"/>
  <c r="L3306" i="10"/>
  <c r="K3306" i="10"/>
  <c r="J3306" i="10"/>
  <c r="I3306" i="10"/>
  <c r="H3306" i="10"/>
  <c r="G3306" i="10"/>
  <c r="F3306" i="10"/>
  <c r="E3306" i="10"/>
  <c r="N3305" i="10"/>
  <c r="M3305" i="10"/>
  <c r="L3305" i="10"/>
  <c r="K3305" i="10"/>
  <c r="J3305" i="10"/>
  <c r="I3305" i="10"/>
  <c r="H3305" i="10"/>
  <c r="G3305" i="10"/>
  <c r="F3305" i="10"/>
  <c r="E3305" i="10"/>
  <c r="N3304" i="10"/>
  <c r="M3304" i="10"/>
  <c r="L3304" i="10"/>
  <c r="K3304" i="10"/>
  <c r="J3304" i="10"/>
  <c r="I3304" i="10"/>
  <c r="H3304" i="10"/>
  <c r="G3304" i="10"/>
  <c r="F3304" i="10"/>
  <c r="E3304" i="10"/>
  <c r="N3303" i="10"/>
  <c r="M3303" i="10"/>
  <c r="L3303" i="10"/>
  <c r="K3303" i="10"/>
  <c r="J3303" i="10"/>
  <c r="I3303" i="10"/>
  <c r="H3303" i="10"/>
  <c r="G3303" i="10"/>
  <c r="F3303" i="10"/>
  <c r="E3303" i="10"/>
  <c r="N3302" i="10"/>
  <c r="M3302" i="10"/>
  <c r="L3302" i="10"/>
  <c r="K3302" i="10"/>
  <c r="J3302" i="10"/>
  <c r="I3302" i="10"/>
  <c r="H3302" i="10"/>
  <c r="G3302" i="10"/>
  <c r="F3302" i="10"/>
  <c r="E3302" i="10"/>
  <c r="N3301" i="10"/>
  <c r="M3301" i="10"/>
  <c r="L3301" i="10"/>
  <c r="K3301" i="10"/>
  <c r="J3301" i="10"/>
  <c r="I3301" i="10"/>
  <c r="H3301" i="10"/>
  <c r="G3301" i="10"/>
  <c r="F3301" i="10"/>
  <c r="E3301" i="10"/>
  <c r="N3300" i="10"/>
  <c r="M3300" i="10"/>
  <c r="L3300" i="10"/>
  <c r="K3300" i="10"/>
  <c r="J3300" i="10"/>
  <c r="I3300" i="10"/>
  <c r="H3300" i="10"/>
  <c r="G3300" i="10"/>
  <c r="F3300" i="10"/>
  <c r="E3300" i="10"/>
  <c r="N3299" i="10"/>
  <c r="M3299" i="10"/>
  <c r="L3299" i="10"/>
  <c r="K3299" i="10"/>
  <c r="J3299" i="10"/>
  <c r="I3299" i="10"/>
  <c r="H3299" i="10"/>
  <c r="G3299" i="10"/>
  <c r="F3299" i="10"/>
  <c r="E3299" i="10"/>
  <c r="N3298" i="10"/>
  <c r="M3298" i="10"/>
  <c r="L3298" i="10"/>
  <c r="K3298" i="10"/>
  <c r="J3298" i="10"/>
  <c r="I3298" i="10"/>
  <c r="H3298" i="10"/>
  <c r="G3298" i="10"/>
  <c r="F3298" i="10"/>
  <c r="E3298" i="10"/>
  <c r="N3297" i="10"/>
  <c r="M3297" i="10"/>
  <c r="L3297" i="10"/>
  <c r="K3297" i="10"/>
  <c r="J3297" i="10"/>
  <c r="I3297" i="10"/>
  <c r="H3297" i="10"/>
  <c r="G3297" i="10"/>
  <c r="F3297" i="10"/>
  <c r="E3297" i="10"/>
  <c r="N3296" i="10"/>
  <c r="M3296" i="10"/>
  <c r="L3296" i="10"/>
  <c r="K3296" i="10"/>
  <c r="J3296" i="10"/>
  <c r="I3296" i="10"/>
  <c r="H3296" i="10"/>
  <c r="G3296" i="10"/>
  <c r="F3296" i="10"/>
  <c r="E3296" i="10"/>
  <c r="N3295" i="10"/>
  <c r="M3295" i="10"/>
  <c r="L3295" i="10"/>
  <c r="K3295" i="10"/>
  <c r="J3295" i="10"/>
  <c r="I3295" i="10"/>
  <c r="H3295" i="10"/>
  <c r="G3295" i="10"/>
  <c r="F3295" i="10"/>
  <c r="E3295" i="10"/>
  <c r="N3294" i="10"/>
  <c r="M3294" i="10"/>
  <c r="L3294" i="10"/>
  <c r="K3294" i="10"/>
  <c r="J3294" i="10"/>
  <c r="I3294" i="10"/>
  <c r="H3294" i="10"/>
  <c r="G3294" i="10"/>
  <c r="F3294" i="10"/>
  <c r="E3294" i="10"/>
  <c r="N3293" i="10"/>
  <c r="M3293" i="10"/>
  <c r="L3293" i="10"/>
  <c r="K3293" i="10"/>
  <c r="J3293" i="10"/>
  <c r="I3293" i="10"/>
  <c r="H3293" i="10"/>
  <c r="G3293" i="10"/>
  <c r="F3293" i="10"/>
  <c r="E3293" i="10"/>
  <c r="N3292" i="10"/>
  <c r="M3292" i="10"/>
  <c r="L3292" i="10"/>
  <c r="K3292" i="10"/>
  <c r="J3292" i="10"/>
  <c r="I3292" i="10"/>
  <c r="H3292" i="10"/>
  <c r="G3292" i="10"/>
  <c r="F3292" i="10"/>
  <c r="E3292" i="10"/>
  <c r="N3291" i="10"/>
  <c r="M3291" i="10"/>
  <c r="L3291" i="10"/>
  <c r="K3291" i="10"/>
  <c r="J3291" i="10"/>
  <c r="I3291" i="10"/>
  <c r="H3291" i="10"/>
  <c r="G3291" i="10"/>
  <c r="F3291" i="10"/>
  <c r="E3291" i="10"/>
  <c r="N3290" i="10"/>
  <c r="M3290" i="10"/>
  <c r="L3290" i="10"/>
  <c r="K3290" i="10"/>
  <c r="J3290" i="10"/>
  <c r="I3290" i="10"/>
  <c r="H3290" i="10"/>
  <c r="G3290" i="10"/>
  <c r="F3290" i="10"/>
  <c r="E3290" i="10"/>
  <c r="N3289" i="10"/>
  <c r="M3289" i="10"/>
  <c r="L3289" i="10"/>
  <c r="K3289" i="10"/>
  <c r="J3289" i="10"/>
  <c r="I3289" i="10"/>
  <c r="H3289" i="10"/>
  <c r="G3289" i="10"/>
  <c r="F3289" i="10"/>
  <c r="E3289" i="10"/>
  <c r="N3288" i="10"/>
  <c r="M3288" i="10"/>
  <c r="L3288" i="10"/>
  <c r="K3288" i="10"/>
  <c r="J3288" i="10"/>
  <c r="I3288" i="10"/>
  <c r="H3288" i="10"/>
  <c r="G3288" i="10"/>
  <c r="F3288" i="10"/>
  <c r="E3288" i="10"/>
  <c r="N3287" i="10"/>
  <c r="M3287" i="10"/>
  <c r="L3287" i="10"/>
  <c r="K3287" i="10"/>
  <c r="J3287" i="10"/>
  <c r="I3287" i="10"/>
  <c r="H3287" i="10"/>
  <c r="G3287" i="10"/>
  <c r="F3287" i="10"/>
  <c r="E3287" i="10"/>
  <c r="N3286" i="10"/>
  <c r="M3286" i="10"/>
  <c r="L3286" i="10"/>
  <c r="K3286" i="10"/>
  <c r="J3286" i="10"/>
  <c r="I3286" i="10"/>
  <c r="H3286" i="10"/>
  <c r="G3286" i="10"/>
  <c r="F3286" i="10"/>
  <c r="E3286" i="10"/>
  <c r="N3285" i="10"/>
  <c r="M3285" i="10"/>
  <c r="L3285" i="10"/>
  <c r="K3285" i="10"/>
  <c r="J3285" i="10"/>
  <c r="I3285" i="10"/>
  <c r="H3285" i="10"/>
  <c r="G3285" i="10"/>
  <c r="F3285" i="10"/>
  <c r="E3285" i="10"/>
  <c r="N3284" i="10"/>
  <c r="M3284" i="10"/>
  <c r="L3284" i="10"/>
  <c r="K3284" i="10"/>
  <c r="J3284" i="10"/>
  <c r="I3284" i="10"/>
  <c r="H3284" i="10"/>
  <c r="G3284" i="10"/>
  <c r="F3284" i="10"/>
  <c r="E3284" i="10"/>
  <c r="N3283" i="10"/>
  <c r="M3283" i="10"/>
  <c r="L3283" i="10"/>
  <c r="K3283" i="10"/>
  <c r="J3283" i="10"/>
  <c r="I3283" i="10"/>
  <c r="H3283" i="10"/>
  <c r="G3283" i="10"/>
  <c r="F3283" i="10"/>
  <c r="E3283" i="10"/>
  <c r="N3282" i="10"/>
  <c r="M3282" i="10"/>
  <c r="L3282" i="10"/>
  <c r="K3282" i="10"/>
  <c r="J3282" i="10"/>
  <c r="I3282" i="10"/>
  <c r="H3282" i="10"/>
  <c r="G3282" i="10"/>
  <c r="F3282" i="10"/>
  <c r="E3282" i="10"/>
  <c r="N3281" i="10"/>
  <c r="M3281" i="10"/>
  <c r="L3281" i="10"/>
  <c r="K3281" i="10"/>
  <c r="J3281" i="10"/>
  <c r="I3281" i="10"/>
  <c r="H3281" i="10"/>
  <c r="G3281" i="10"/>
  <c r="F3281" i="10"/>
  <c r="E3281" i="10"/>
  <c r="N3280" i="10"/>
  <c r="M3280" i="10"/>
  <c r="L3280" i="10"/>
  <c r="K3280" i="10"/>
  <c r="J3280" i="10"/>
  <c r="I3280" i="10"/>
  <c r="H3280" i="10"/>
  <c r="G3280" i="10"/>
  <c r="F3280" i="10"/>
  <c r="E3280" i="10"/>
  <c r="N3279" i="10"/>
  <c r="M3279" i="10"/>
  <c r="L3279" i="10"/>
  <c r="K3279" i="10"/>
  <c r="J3279" i="10"/>
  <c r="I3279" i="10"/>
  <c r="H3279" i="10"/>
  <c r="G3279" i="10"/>
  <c r="F3279" i="10"/>
  <c r="E3279" i="10"/>
  <c r="N3278" i="10"/>
  <c r="M3278" i="10"/>
  <c r="L3278" i="10"/>
  <c r="K3278" i="10"/>
  <c r="J3278" i="10"/>
  <c r="I3278" i="10"/>
  <c r="H3278" i="10"/>
  <c r="G3278" i="10"/>
  <c r="F3278" i="10"/>
  <c r="E3278" i="10"/>
  <c r="N3277" i="10"/>
  <c r="M3277" i="10"/>
  <c r="L3277" i="10"/>
  <c r="K3277" i="10"/>
  <c r="J3277" i="10"/>
  <c r="I3277" i="10"/>
  <c r="H3277" i="10"/>
  <c r="G3277" i="10"/>
  <c r="F3277" i="10"/>
  <c r="E3277" i="10"/>
  <c r="N3276" i="10"/>
  <c r="M3276" i="10"/>
  <c r="L3276" i="10"/>
  <c r="K3276" i="10"/>
  <c r="J3276" i="10"/>
  <c r="I3276" i="10"/>
  <c r="H3276" i="10"/>
  <c r="G3276" i="10"/>
  <c r="F3276" i="10"/>
  <c r="E3276" i="10"/>
  <c r="N3275" i="10"/>
  <c r="M3275" i="10"/>
  <c r="L3275" i="10"/>
  <c r="K3275" i="10"/>
  <c r="J3275" i="10"/>
  <c r="I3275" i="10"/>
  <c r="H3275" i="10"/>
  <c r="G3275" i="10"/>
  <c r="F3275" i="10"/>
  <c r="E3275" i="10"/>
  <c r="N3274" i="10"/>
  <c r="M3274" i="10"/>
  <c r="L3274" i="10"/>
  <c r="K3274" i="10"/>
  <c r="J3274" i="10"/>
  <c r="I3274" i="10"/>
  <c r="H3274" i="10"/>
  <c r="G3274" i="10"/>
  <c r="F3274" i="10"/>
  <c r="E3274" i="10"/>
  <c r="N3273" i="10"/>
  <c r="M3273" i="10"/>
  <c r="L3273" i="10"/>
  <c r="K3273" i="10"/>
  <c r="J3273" i="10"/>
  <c r="I3273" i="10"/>
  <c r="H3273" i="10"/>
  <c r="G3273" i="10"/>
  <c r="F3273" i="10"/>
  <c r="E3273" i="10"/>
  <c r="N3272" i="10"/>
  <c r="M3272" i="10"/>
  <c r="L3272" i="10"/>
  <c r="K3272" i="10"/>
  <c r="J3272" i="10"/>
  <c r="I3272" i="10"/>
  <c r="H3272" i="10"/>
  <c r="G3272" i="10"/>
  <c r="F3272" i="10"/>
  <c r="E3272" i="10"/>
  <c r="N3271" i="10"/>
  <c r="M3271" i="10"/>
  <c r="L3271" i="10"/>
  <c r="K3271" i="10"/>
  <c r="J3271" i="10"/>
  <c r="I3271" i="10"/>
  <c r="H3271" i="10"/>
  <c r="G3271" i="10"/>
  <c r="F3271" i="10"/>
  <c r="E3271" i="10"/>
  <c r="N3270" i="10"/>
  <c r="M3270" i="10"/>
  <c r="L3270" i="10"/>
  <c r="K3270" i="10"/>
  <c r="J3270" i="10"/>
  <c r="I3270" i="10"/>
  <c r="H3270" i="10"/>
  <c r="G3270" i="10"/>
  <c r="F3270" i="10"/>
  <c r="E3270" i="10"/>
  <c r="N3269" i="10"/>
  <c r="M3269" i="10"/>
  <c r="L3269" i="10"/>
  <c r="K3269" i="10"/>
  <c r="J3269" i="10"/>
  <c r="I3269" i="10"/>
  <c r="H3269" i="10"/>
  <c r="G3269" i="10"/>
  <c r="F3269" i="10"/>
  <c r="E3269" i="10"/>
  <c r="N3268" i="10"/>
  <c r="M3268" i="10"/>
  <c r="L3268" i="10"/>
  <c r="K3268" i="10"/>
  <c r="J3268" i="10"/>
  <c r="I3268" i="10"/>
  <c r="H3268" i="10"/>
  <c r="G3268" i="10"/>
  <c r="F3268" i="10"/>
  <c r="E3268" i="10"/>
  <c r="N3267" i="10"/>
  <c r="M3267" i="10"/>
  <c r="L3267" i="10"/>
  <c r="K3267" i="10"/>
  <c r="J3267" i="10"/>
  <c r="I3267" i="10"/>
  <c r="H3267" i="10"/>
  <c r="G3267" i="10"/>
  <c r="F3267" i="10"/>
  <c r="E3267" i="10"/>
  <c r="N3266" i="10"/>
  <c r="M3266" i="10"/>
  <c r="L3266" i="10"/>
  <c r="K3266" i="10"/>
  <c r="J3266" i="10"/>
  <c r="I3266" i="10"/>
  <c r="H3266" i="10"/>
  <c r="G3266" i="10"/>
  <c r="F3266" i="10"/>
  <c r="E3266" i="10"/>
  <c r="N3265" i="10"/>
  <c r="M3265" i="10"/>
  <c r="L3265" i="10"/>
  <c r="K3265" i="10"/>
  <c r="J3265" i="10"/>
  <c r="I3265" i="10"/>
  <c r="H3265" i="10"/>
  <c r="G3265" i="10"/>
  <c r="F3265" i="10"/>
  <c r="E3265" i="10"/>
  <c r="N3264" i="10"/>
  <c r="M3264" i="10"/>
  <c r="L3264" i="10"/>
  <c r="K3264" i="10"/>
  <c r="J3264" i="10"/>
  <c r="I3264" i="10"/>
  <c r="H3264" i="10"/>
  <c r="G3264" i="10"/>
  <c r="F3264" i="10"/>
  <c r="E3264" i="10"/>
  <c r="N3263" i="10"/>
  <c r="M3263" i="10"/>
  <c r="L3263" i="10"/>
  <c r="K3263" i="10"/>
  <c r="J3263" i="10"/>
  <c r="I3263" i="10"/>
  <c r="H3263" i="10"/>
  <c r="G3263" i="10"/>
  <c r="F3263" i="10"/>
  <c r="E3263" i="10"/>
  <c r="N3262" i="10"/>
  <c r="M3262" i="10"/>
  <c r="L3262" i="10"/>
  <c r="K3262" i="10"/>
  <c r="J3262" i="10"/>
  <c r="I3262" i="10"/>
  <c r="H3262" i="10"/>
  <c r="G3262" i="10"/>
  <c r="F3262" i="10"/>
  <c r="E3262" i="10"/>
  <c r="N3261" i="10"/>
  <c r="M3261" i="10"/>
  <c r="L3261" i="10"/>
  <c r="K3261" i="10"/>
  <c r="J3261" i="10"/>
  <c r="I3261" i="10"/>
  <c r="H3261" i="10"/>
  <c r="G3261" i="10"/>
  <c r="F3261" i="10"/>
  <c r="E3261" i="10"/>
  <c r="N3260" i="10"/>
  <c r="M3260" i="10"/>
  <c r="L3260" i="10"/>
  <c r="K3260" i="10"/>
  <c r="J3260" i="10"/>
  <c r="I3260" i="10"/>
  <c r="H3260" i="10"/>
  <c r="G3260" i="10"/>
  <c r="F3260" i="10"/>
  <c r="E3260" i="10"/>
  <c r="N3259" i="10"/>
  <c r="M3259" i="10"/>
  <c r="L3259" i="10"/>
  <c r="K3259" i="10"/>
  <c r="J3259" i="10"/>
  <c r="I3259" i="10"/>
  <c r="H3259" i="10"/>
  <c r="G3259" i="10"/>
  <c r="F3259" i="10"/>
  <c r="E3259" i="10"/>
  <c r="N3258" i="10"/>
  <c r="M3258" i="10"/>
  <c r="L3258" i="10"/>
  <c r="K3258" i="10"/>
  <c r="J3258" i="10"/>
  <c r="I3258" i="10"/>
  <c r="H3258" i="10"/>
  <c r="G3258" i="10"/>
  <c r="F3258" i="10"/>
  <c r="E3258" i="10"/>
  <c r="N3257" i="10"/>
  <c r="M3257" i="10"/>
  <c r="L3257" i="10"/>
  <c r="K3257" i="10"/>
  <c r="J3257" i="10"/>
  <c r="I3257" i="10"/>
  <c r="H3257" i="10"/>
  <c r="G3257" i="10"/>
  <c r="F3257" i="10"/>
  <c r="E3257" i="10"/>
  <c r="N3256" i="10"/>
  <c r="M3256" i="10"/>
  <c r="L3256" i="10"/>
  <c r="K3256" i="10"/>
  <c r="J3256" i="10"/>
  <c r="I3256" i="10"/>
  <c r="H3256" i="10"/>
  <c r="G3256" i="10"/>
  <c r="F3256" i="10"/>
  <c r="E3256" i="10"/>
  <c r="N3255" i="10"/>
  <c r="M3255" i="10"/>
  <c r="L3255" i="10"/>
  <c r="K3255" i="10"/>
  <c r="J3255" i="10"/>
  <c r="I3255" i="10"/>
  <c r="H3255" i="10"/>
  <c r="G3255" i="10"/>
  <c r="F3255" i="10"/>
  <c r="E3255" i="10"/>
  <c r="N3254" i="10"/>
  <c r="M3254" i="10"/>
  <c r="L3254" i="10"/>
  <c r="K3254" i="10"/>
  <c r="J3254" i="10"/>
  <c r="I3254" i="10"/>
  <c r="H3254" i="10"/>
  <c r="G3254" i="10"/>
  <c r="F3254" i="10"/>
  <c r="E3254" i="10"/>
  <c r="N3253" i="10"/>
  <c r="M3253" i="10"/>
  <c r="L3253" i="10"/>
  <c r="K3253" i="10"/>
  <c r="J3253" i="10"/>
  <c r="I3253" i="10"/>
  <c r="H3253" i="10"/>
  <c r="G3253" i="10"/>
  <c r="F3253" i="10"/>
  <c r="E3253" i="10"/>
  <c r="N3252" i="10"/>
  <c r="M3252" i="10"/>
  <c r="L3252" i="10"/>
  <c r="K3252" i="10"/>
  <c r="J3252" i="10"/>
  <c r="I3252" i="10"/>
  <c r="H3252" i="10"/>
  <c r="G3252" i="10"/>
  <c r="F3252" i="10"/>
  <c r="E3252" i="10"/>
  <c r="N3251" i="10"/>
  <c r="M3251" i="10"/>
  <c r="L3251" i="10"/>
  <c r="K3251" i="10"/>
  <c r="J3251" i="10"/>
  <c r="I3251" i="10"/>
  <c r="H3251" i="10"/>
  <c r="G3251" i="10"/>
  <c r="F3251" i="10"/>
  <c r="E3251" i="10"/>
  <c r="N3250" i="10"/>
  <c r="M3250" i="10"/>
  <c r="L3250" i="10"/>
  <c r="K3250" i="10"/>
  <c r="J3250" i="10"/>
  <c r="I3250" i="10"/>
  <c r="H3250" i="10"/>
  <c r="G3250" i="10"/>
  <c r="F3250" i="10"/>
  <c r="E3250" i="10"/>
  <c r="N3249" i="10"/>
  <c r="M3249" i="10"/>
  <c r="L3249" i="10"/>
  <c r="K3249" i="10"/>
  <c r="J3249" i="10"/>
  <c r="I3249" i="10"/>
  <c r="H3249" i="10"/>
  <c r="G3249" i="10"/>
  <c r="F3249" i="10"/>
  <c r="E3249" i="10"/>
  <c r="N3248" i="10"/>
  <c r="M3248" i="10"/>
  <c r="L3248" i="10"/>
  <c r="K3248" i="10"/>
  <c r="J3248" i="10"/>
  <c r="I3248" i="10"/>
  <c r="H3248" i="10"/>
  <c r="G3248" i="10"/>
  <c r="F3248" i="10"/>
  <c r="E3248" i="10"/>
  <c r="N3247" i="10"/>
  <c r="M3247" i="10"/>
  <c r="L3247" i="10"/>
  <c r="K3247" i="10"/>
  <c r="J3247" i="10"/>
  <c r="I3247" i="10"/>
  <c r="H3247" i="10"/>
  <c r="G3247" i="10"/>
  <c r="F3247" i="10"/>
  <c r="E3247" i="10"/>
  <c r="N3246" i="10"/>
  <c r="M3246" i="10"/>
  <c r="L3246" i="10"/>
  <c r="K3246" i="10"/>
  <c r="J3246" i="10"/>
  <c r="I3246" i="10"/>
  <c r="H3246" i="10"/>
  <c r="G3246" i="10"/>
  <c r="F3246" i="10"/>
  <c r="E3246" i="10"/>
  <c r="N3245" i="10"/>
  <c r="M3245" i="10"/>
  <c r="L3245" i="10"/>
  <c r="K3245" i="10"/>
  <c r="J3245" i="10"/>
  <c r="I3245" i="10"/>
  <c r="H3245" i="10"/>
  <c r="G3245" i="10"/>
  <c r="F3245" i="10"/>
  <c r="E3245" i="10"/>
  <c r="N3244" i="10"/>
  <c r="M3244" i="10"/>
  <c r="L3244" i="10"/>
  <c r="K3244" i="10"/>
  <c r="J3244" i="10"/>
  <c r="I3244" i="10"/>
  <c r="H3244" i="10"/>
  <c r="G3244" i="10"/>
  <c r="F3244" i="10"/>
  <c r="E3244" i="10"/>
  <c r="N3243" i="10"/>
  <c r="M3243" i="10"/>
  <c r="L3243" i="10"/>
  <c r="K3243" i="10"/>
  <c r="J3243" i="10"/>
  <c r="I3243" i="10"/>
  <c r="H3243" i="10"/>
  <c r="G3243" i="10"/>
  <c r="F3243" i="10"/>
  <c r="E3243" i="10"/>
  <c r="N3242" i="10"/>
  <c r="M3242" i="10"/>
  <c r="L3242" i="10"/>
  <c r="K3242" i="10"/>
  <c r="J3242" i="10"/>
  <c r="I3242" i="10"/>
  <c r="H3242" i="10"/>
  <c r="G3242" i="10"/>
  <c r="F3242" i="10"/>
  <c r="E3242" i="10"/>
  <c r="N3241" i="10"/>
  <c r="M3241" i="10"/>
  <c r="L3241" i="10"/>
  <c r="K3241" i="10"/>
  <c r="J3241" i="10"/>
  <c r="I3241" i="10"/>
  <c r="H3241" i="10"/>
  <c r="G3241" i="10"/>
  <c r="F3241" i="10"/>
  <c r="E3241" i="10"/>
  <c r="N3240" i="10"/>
  <c r="M3240" i="10"/>
  <c r="L3240" i="10"/>
  <c r="K3240" i="10"/>
  <c r="J3240" i="10"/>
  <c r="I3240" i="10"/>
  <c r="H3240" i="10"/>
  <c r="G3240" i="10"/>
  <c r="F3240" i="10"/>
  <c r="E3240" i="10"/>
  <c r="N3239" i="10"/>
  <c r="M3239" i="10"/>
  <c r="L3239" i="10"/>
  <c r="K3239" i="10"/>
  <c r="J3239" i="10"/>
  <c r="I3239" i="10"/>
  <c r="H3239" i="10"/>
  <c r="G3239" i="10"/>
  <c r="F3239" i="10"/>
  <c r="E3239" i="10"/>
  <c r="N3238" i="10"/>
  <c r="M3238" i="10"/>
  <c r="L3238" i="10"/>
  <c r="K3238" i="10"/>
  <c r="J3238" i="10"/>
  <c r="I3238" i="10"/>
  <c r="H3238" i="10"/>
  <c r="G3238" i="10"/>
  <c r="F3238" i="10"/>
  <c r="E3238" i="10"/>
  <c r="N3237" i="10"/>
  <c r="M3237" i="10"/>
  <c r="L3237" i="10"/>
  <c r="K3237" i="10"/>
  <c r="J3237" i="10"/>
  <c r="I3237" i="10"/>
  <c r="H3237" i="10"/>
  <c r="G3237" i="10"/>
  <c r="F3237" i="10"/>
  <c r="E3237" i="10"/>
  <c r="N3236" i="10"/>
  <c r="M3236" i="10"/>
  <c r="L3236" i="10"/>
  <c r="K3236" i="10"/>
  <c r="J3236" i="10"/>
  <c r="I3236" i="10"/>
  <c r="H3236" i="10"/>
  <c r="G3236" i="10"/>
  <c r="F3236" i="10"/>
  <c r="E3236" i="10"/>
  <c r="N3235" i="10"/>
  <c r="M3235" i="10"/>
  <c r="L3235" i="10"/>
  <c r="K3235" i="10"/>
  <c r="J3235" i="10"/>
  <c r="I3235" i="10"/>
  <c r="H3235" i="10"/>
  <c r="G3235" i="10"/>
  <c r="F3235" i="10"/>
  <c r="E3235" i="10"/>
  <c r="N3234" i="10"/>
  <c r="M3234" i="10"/>
  <c r="L3234" i="10"/>
  <c r="K3234" i="10"/>
  <c r="J3234" i="10"/>
  <c r="I3234" i="10"/>
  <c r="H3234" i="10"/>
  <c r="G3234" i="10"/>
  <c r="F3234" i="10"/>
  <c r="E3234" i="10"/>
  <c r="N3233" i="10"/>
  <c r="M3233" i="10"/>
  <c r="L3233" i="10"/>
  <c r="K3233" i="10"/>
  <c r="J3233" i="10"/>
  <c r="I3233" i="10"/>
  <c r="H3233" i="10"/>
  <c r="G3233" i="10"/>
  <c r="F3233" i="10"/>
  <c r="E3233" i="10"/>
  <c r="N3232" i="10"/>
  <c r="M3232" i="10"/>
  <c r="L3232" i="10"/>
  <c r="K3232" i="10"/>
  <c r="J3232" i="10"/>
  <c r="I3232" i="10"/>
  <c r="H3232" i="10"/>
  <c r="G3232" i="10"/>
  <c r="F3232" i="10"/>
  <c r="E3232" i="10"/>
  <c r="N3231" i="10"/>
  <c r="M3231" i="10"/>
  <c r="L3231" i="10"/>
  <c r="K3231" i="10"/>
  <c r="J3231" i="10"/>
  <c r="I3231" i="10"/>
  <c r="H3231" i="10"/>
  <c r="G3231" i="10"/>
  <c r="F3231" i="10"/>
  <c r="E3231" i="10"/>
  <c r="N3230" i="10"/>
  <c r="M3230" i="10"/>
  <c r="L3230" i="10"/>
  <c r="K3230" i="10"/>
  <c r="J3230" i="10"/>
  <c r="I3230" i="10"/>
  <c r="H3230" i="10"/>
  <c r="G3230" i="10"/>
  <c r="F3230" i="10"/>
  <c r="E3230" i="10"/>
  <c r="N3229" i="10"/>
  <c r="M3229" i="10"/>
  <c r="L3229" i="10"/>
  <c r="K3229" i="10"/>
  <c r="J3229" i="10"/>
  <c r="I3229" i="10"/>
  <c r="H3229" i="10"/>
  <c r="G3229" i="10"/>
  <c r="F3229" i="10"/>
  <c r="E3229" i="10"/>
  <c r="N3228" i="10"/>
  <c r="M3228" i="10"/>
  <c r="L3228" i="10"/>
  <c r="K3228" i="10"/>
  <c r="J3228" i="10"/>
  <c r="I3228" i="10"/>
  <c r="H3228" i="10"/>
  <c r="G3228" i="10"/>
  <c r="F3228" i="10"/>
  <c r="E3228" i="10"/>
  <c r="N3227" i="10"/>
  <c r="M3227" i="10"/>
  <c r="L3227" i="10"/>
  <c r="K3227" i="10"/>
  <c r="J3227" i="10"/>
  <c r="I3227" i="10"/>
  <c r="H3227" i="10"/>
  <c r="G3227" i="10"/>
  <c r="F3227" i="10"/>
  <c r="E3227" i="10"/>
  <c r="N3226" i="10"/>
  <c r="M3226" i="10"/>
  <c r="L3226" i="10"/>
  <c r="K3226" i="10"/>
  <c r="J3226" i="10"/>
  <c r="I3226" i="10"/>
  <c r="H3226" i="10"/>
  <c r="G3226" i="10"/>
  <c r="F3226" i="10"/>
  <c r="E3226" i="10"/>
  <c r="N3225" i="10"/>
  <c r="M3225" i="10"/>
  <c r="L3225" i="10"/>
  <c r="K3225" i="10"/>
  <c r="J3225" i="10"/>
  <c r="I3225" i="10"/>
  <c r="H3225" i="10"/>
  <c r="G3225" i="10"/>
  <c r="F3225" i="10"/>
  <c r="E3225" i="10"/>
  <c r="N3224" i="10"/>
  <c r="M3224" i="10"/>
  <c r="L3224" i="10"/>
  <c r="K3224" i="10"/>
  <c r="J3224" i="10"/>
  <c r="I3224" i="10"/>
  <c r="H3224" i="10"/>
  <c r="G3224" i="10"/>
  <c r="F3224" i="10"/>
  <c r="E3224" i="10"/>
  <c r="N3223" i="10"/>
  <c r="M3223" i="10"/>
  <c r="L3223" i="10"/>
  <c r="K3223" i="10"/>
  <c r="J3223" i="10"/>
  <c r="I3223" i="10"/>
  <c r="H3223" i="10"/>
  <c r="G3223" i="10"/>
  <c r="F3223" i="10"/>
  <c r="E3223" i="10"/>
  <c r="N3222" i="10"/>
  <c r="M3222" i="10"/>
  <c r="L3222" i="10"/>
  <c r="K3222" i="10"/>
  <c r="J3222" i="10"/>
  <c r="I3222" i="10"/>
  <c r="H3222" i="10"/>
  <c r="G3222" i="10"/>
  <c r="F3222" i="10"/>
  <c r="E3222" i="10"/>
  <c r="N3221" i="10"/>
  <c r="M3221" i="10"/>
  <c r="L3221" i="10"/>
  <c r="K3221" i="10"/>
  <c r="J3221" i="10"/>
  <c r="I3221" i="10"/>
  <c r="H3221" i="10"/>
  <c r="G3221" i="10"/>
  <c r="F3221" i="10"/>
  <c r="E3221" i="10"/>
  <c r="N3220" i="10"/>
  <c r="M3220" i="10"/>
  <c r="L3220" i="10"/>
  <c r="K3220" i="10"/>
  <c r="J3220" i="10"/>
  <c r="I3220" i="10"/>
  <c r="H3220" i="10"/>
  <c r="G3220" i="10"/>
  <c r="F3220" i="10"/>
  <c r="E3220" i="10"/>
  <c r="N3219" i="10"/>
  <c r="M3219" i="10"/>
  <c r="L3219" i="10"/>
  <c r="K3219" i="10"/>
  <c r="J3219" i="10"/>
  <c r="I3219" i="10"/>
  <c r="H3219" i="10"/>
  <c r="G3219" i="10"/>
  <c r="F3219" i="10"/>
  <c r="E3219" i="10"/>
  <c r="N3218" i="10"/>
  <c r="M3218" i="10"/>
  <c r="L3218" i="10"/>
  <c r="K3218" i="10"/>
  <c r="J3218" i="10"/>
  <c r="I3218" i="10"/>
  <c r="H3218" i="10"/>
  <c r="G3218" i="10"/>
  <c r="F3218" i="10"/>
  <c r="E3218" i="10"/>
  <c r="N3217" i="10"/>
  <c r="M3217" i="10"/>
  <c r="L3217" i="10"/>
  <c r="K3217" i="10"/>
  <c r="J3217" i="10"/>
  <c r="I3217" i="10"/>
  <c r="H3217" i="10"/>
  <c r="G3217" i="10"/>
  <c r="F3217" i="10"/>
  <c r="E3217" i="10"/>
  <c r="N3216" i="10"/>
  <c r="M3216" i="10"/>
  <c r="L3216" i="10"/>
  <c r="K3216" i="10"/>
  <c r="J3216" i="10"/>
  <c r="I3216" i="10"/>
  <c r="H3216" i="10"/>
  <c r="G3216" i="10"/>
  <c r="F3216" i="10"/>
  <c r="E3216" i="10"/>
  <c r="N3215" i="10"/>
  <c r="M3215" i="10"/>
  <c r="L3215" i="10"/>
  <c r="K3215" i="10"/>
  <c r="J3215" i="10"/>
  <c r="I3215" i="10"/>
  <c r="H3215" i="10"/>
  <c r="G3215" i="10"/>
  <c r="F3215" i="10"/>
  <c r="E3215" i="10"/>
  <c r="N3214" i="10"/>
  <c r="M3214" i="10"/>
  <c r="L3214" i="10"/>
  <c r="K3214" i="10"/>
  <c r="J3214" i="10"/>
  <c r="I3214" i="10"/>
  <c r="H3214" i="10"/>
  <c r="G3214" i="10"/>
  <c r="F3214" i="10"/>
  <c r="E3214" i="10"/>
  <c r="N3213" i="10"/>
  <c r="M3213" i="10"/>
  <c r="L3213" i="10"/>
  <c r="K3213" i="10"/>
  <c r="J3213" i="10"/>
  <c r="I3213" i="10"/>
  <c r="H3213" i="10"/>
  <c r="G3213" i="10"/>
  <c r="F3213" i="10"/>
  <c r="E3213" i="10"/>
  <c r="N3212" i="10"/>
  <c r="M3212" i="10"/>
  <c r="L3212" i="10"/>
  <c r="K3212" i="10"/>
  <c r="J3212" i="10"/>
  <c r="I3212" i="10"/>
  <c r="H3212" i="10"/>
  <c r="G3212" i="10"/>
  <c r="F3212" i="10"/>
  <c r="E3212" i="10"/>
  <c r="N3211" i="10"/>
  <c r="M3211" i="10"/>
  <c r="L3211" i="10"/>
  <c r="K3211" i="10"/>
  <c r="J3211" i="10"/>
  <c r="I3211" i="10"/>
  <c r="H3211" i="10"/>
  <c r="G3211" i="10"/>
  <c r="F3211" i="10"/>
  <c r="E3211" i="10"/>
  <c r="N3210" i="10"/>
  <c r="M3210" i="10"/>
  <c r="L3210" i="10"/>
  <c r="K3210" i="10"/>
  <c r="J3210" i="10"/>
  <c r="I3210" i="10"/>
  <c r="H3210" i="10"/>
  <c r="G3210" i="10"/>
  <c r="F3210" i="10"/>
  <c r="E3210" i="10"/>
  <c r="N3209" i="10"/>
  <c r="M3209" i="10"/>
  <c r="L3209" i="10"/>
  <c r="K3209" i="10"/>
  <c r="J3209" i="10"/>
  <c r="I3209" i="10"/>
  <c r="H3209" i="10"/>
  <c r="G3209" i="10"/>
  <c r="F3209" i="10"/>
  <c r="E3209" i="10"/>
  <c r="N3208" i="10"/>
  <c r="M3208" i="10"/>
  <c r="L3208" i="10"/>
  <c r="K3208" i="10"/>
  <c r="J3208" i="10"/>
  <c r="I3208" i="10"/>
  <c r="H3208" i="10"/>
  <c r="G3208" i="10"/>
  <c r="F3208" i="10"/>
  <c r="E3208" i="10"/>
  <c r="N3207" i="10"/>
  <c r="M3207" i="10"/>
  <c r="L3207" i="10"/>
  <c r="K3207" i="10"/>
  <c r="J3207" i="10"/>
  <c r="I3207" i="10"/>
  <c r="H3207" i="10"/>
  <c r="G3207" i="10"/>
  <c r="F3207" i="10"/>
  <c r="E3207" i="10"/>
  <c r="N3206" i="10"/>
  <c r="M3206" i="10"/>
  <c r="L3206" i="10"/>
  <c r="K3206" i="10"/>
  <c r="J3206" i="10"/>
  <c r="I3206" i="10"/>
  <c r="H3206" i="10"/>
  <c r="G3206" i="10"/>
  <c r="F3206" i="10"/>
  <c r="E3206" i="10"/>
  <c r="N3205" i="10"/>
  <c r="M3205" i="10"/>
  <c r="L3205" i="10"/>
  <c r="K3205" i="10"/>
  <c r="J3205" i="10"/>
  <c r="I3205" i="10"/>
  <c r="H3205" i="10"/>
  <c r="G3205" i="10"/>
  <c r="F3205" i="10"/>
  <c r="E3205" i="10"/>
  <c r="N3204" i="10"/>
  <c r="M3204" i="10"/>
  <c r="L3204" i="10"/>
  <c r="K3204" i="10"/>
  <c r="J3204" i="10"/>
  <c r="I3204" i="10"/>
  <c r="H3204" i="10"/>
  <c r="G3204" i="10"/>
  <c r="F3204" i="10"/>
  <c r="E3204" i="10"/>
  <c r="N3203" i="10"/>
  <c r="M3203" i="10"/>
  <c r="L3203" i="10"/>
  <c r="K3203" i="10"/>
  <c r="J3203" i="10"/>
  <c r="I3203" i="10"/>
  <c r="H3203" i="10"/>
  <c r="G3203" i="10"/>
  <c r="F3203" i="10"/>
  <c r="E3203" i="10"/>
  <c r="N3202" i="10"/>
  <c r="M3202" i="10"/>
  <c r="L3202" i="10"/>
  <c r="K3202" i="10"/>
  <c r="J3202" i="10"/>
  <c r="I3202" i="10"/>
  <c r="H3202" i="10"/>
  <c r="G3202" i="10"/>
  <c r="F3202" i="10"/>
  <c r="E3202" i="10"/>
  <c r="N3201" i="10"/>
  <c r="M3201" i="10"/>
  <c r="L3201" i="10"/>
  <c r="K3201" i="10"/>
  <c r="J3201" i="10"/>
  <c r="I3201" i="10"/>
  <c r="H3201" i="10"/>
  <c r="G3201" i="10"/>
  <c r="F3201" i="10"/>
  <c r="E3201" i="10"/>
  <c r="N3200" i="10"/>
  <c r="M3200" i="10"/>
  <c r="L3200" i="10"/>
  <c r="K3200" i="10"/>
  <c r="J3200" i="10"/>
  <c r="I3200" i="10"/>
  <c r="H3200" i="10"/>
  <c r="G3200" i="10"/>
  <c r="F3200" i="10"/>
  <c r="E3200" i="10"/>
  <c r="N3199" i="10"/>
  <c r="M3199" i="10"/>
  <c r="L3199" i="10"/>
  <c r="K3199" i="10"/>
  <c r="J3199" i="10"/>
  <c r="I3199" i="10"/>
  <c r="H3199" i="10"/>
  <c r="G3199" i="10"/>
  <c r="F3199" i="10"/>
  <c r="E3199" i="10"/>
  <c r="N3198" i="10"/>
  <c r="M3198" i="10"/>
  <c r="L3198" i="10"/>
  <c r="K3198" i="10"/>
  <c r="J3198" i="10"/>
  <c r="I3198" i="10"/>
  <c r="H3198" i="10"/>
  <c r="G3198" i="10"/>
  <c r="F3198" i="10"/>
  <c r="E3198" i="10"/>
  <c r="N3197" i="10"/>
  <c r="M3197" i="10"/>
  <c r="L3197" i="10"/>
  <c r="K3197" i="10"/>
  <c r="J3197" i="10"/>
  <c r="I3197" i="10"/>
  <c r="H3197" i="10"/>
  <c r="G3197" i="10"/>
  <c r="F3197" i="10"/>
  <c r="E3197" i="10"/>
  <c r="N3196" i="10"/>
  <c r="M3196" i="10"/>
  <c r="L3196" i="10"/>
  <c r="K3196" i="10"/>
  <c r="J3196" i="10"/>
  <c r="I3196" i="10"/>
  <c r="H3196" i="10"/>
  <c r="G3196" i="10"/>
  <c r="F3196" i="10"/>
  <c r="E3196" i="10"/>
  <c r="N3195" i="10"/>
  <c r="M3195" i="10"/>
  <c r="L3195" i="10"/>
  <c r="K3195" i="10"/>
  <c r="J3195" i="10"/>
  <c r="I3195" i="10"/>
  <c r="H3195" i="10"/>
  <c r="G3195" i="10"/>
  <c r="F3195" i="10"/>
  <c r="E3195" i="10"/>
  <c r="N3194" i="10"/>
  <c r="M3194" i="10"/>
  <c r="L3194" i="10"/>
  <c r="K3194" i="10"/>
  <c r="J3194" i="10"/>
  <c r="I3194" i="10"/>
  <c r="H3194" i="10"/>
  <c r="G3194" i="10"/>
  <c r="F3194" i="10"/>
  <c r="E3194" i="10"/>
  <c r="N3193" i="10"/>
  <c r="M3193" i="10"/>
  <c r="L3193" i="10"/>
  <c r="K3193" i="10"/>
  <c r="J3193" i="10"/>
  <c r="I3193" i="10"/>
  <c r="H3193" i="10"/>
  <c r="G3193" i="10"/>
  <c r="F3193" i="10"/>
  <c r="E3193" i="10"/>
  <c r="N3192" i="10"/>
  <c r="M3192" i="10"/>
  <c r="L3192" i="10"/>
  <c r="K3192" i="10"/>
  <c r="J3192" i="10"/>
  <c r="I3192" i="10"/>
  <c r="H3192" i="10"/>
  <c r="G3192" i="10"/>
  <c r="F3192" i="10"/>
  <c r="E3192" i="10"/>
  <c r="N3191" i="10"/>
  <c r="M3191" i="10"/>
  <c r="L3191" i="10"/>
  <c r="K3191" i="10"/>
  <c r="J3191" i="10"/>
  <c r="I3191" i="10"/>
  <c r="H3191" i="10"/>
  <c r="G3191" i="10"/>
  <c r="F3191" i="10"/>
  <c r="E3191" i="10"/>
  <c r="N3190" i="10"/>
  <c r="M3190" i="10"/>
  <c r="L3190" i="10"/>
  <c r="K3190" i="10"/>
  <c r="J3190" i="10"/>
  <c r="I3190" i="10"/>
  <c r="H3190" i="10"/>
  <c r="G3190" i="10"/>
  <c r="F3190" i="10"/>
  <c r="E3190" i="10"/>
  <c r="N3189" i="10"/>
  <c r="M3189" i="10"/>
  <c r="L3189" i="10"/>
  <c r="K3189" i="10"/>
  <c r="J3189" i="10"/>
  <c r="I3189" i="10"/>
  <c r="H3189" i="10"/>
  <c r="G3189" i="10"/>
  <c r="F3189" i="10"/>
  <c r="E3189" i="10"/>
  <c r="N3188" i="10"/>
  <c r="M3188" i="10"/>
  <c r="L3188" i="10"/>
  <c r="K3188" i="10"/>
  <c r="J3188" i="10"/>
  <c r="I3188" i="10"/>
  <c r="H3188" i="10"/>
  <c r="G3188" i="10"/>
  <c r="F3188" i="10"/>
  <c r="E3188" i="10"/>
  <c r="N3187" i="10"/>
  <c r="M3187" i="10"/>
  <c r="L3187" i="10"/>
  <c r="K3187" i="10"/>
  <c r="J3187" i="10"/>
  <c r="I3187" i="10"/>
  <c r="H3187" i="10"/>
  <c r="G3187" i="10"/>
  <c r="F3187" i="10"/>
  <c r="E3187" i="10"/>
  <c r="N3186" i="10"/>
  <c r="M3186" i="10"/>
  <c r="L3186" i="10"/>
  <c r="K3186" i="10"/>
  <c r="J3186" i="10"/>
  <c r="I3186" i="10"/>
  <c r="H3186" i="10"/>
  <c r="G3186" i="10"/>
  <c r="F3186" i="10"/>
  <c r="E3186" i="10"/>
  <c r="N3185" i="10"/>
  <c r="M3185" i="10"/>
  <c r="L3185" i="10"/>
  <c r="K3185" i="10"/>
  <c r="J3185" i="10"/>
  <c r="I3185" i="10"/>
  <c r="H3185" i="10"/>
  <c r="G3185" i="10"/>
  <c r="F3185" i="10"/>
  <c r="E3185" i="10"/>
  <c r="N3184" i="10"/>
  <c r="M3184" i="10"/>
  <c r="L3184" i="10"/>
  <c r="K3184" i="10"/>
  <c r="J3184" i="10"/>
  <c r="I3184" i="10"/>
  <c r="H3184" i="10"/>
  <c r="G3184" i="10"/>
  <c r="F3184" i="10"/>
  <c r="E3184" i="10"/>
  <c r="N3183" i="10"/>
  <c r="M3183" i="10"/>
  <c r="L3183" i="10"/>
  <c r="K3183" i="10"/>
  <c r="J3183" i="10"/>
  <c r="I3183" i="10"/>
  <c r="H3183" i="10"/>
  <c r="G3183" i="10"/>
  <c r="F3183" i="10"/>
  <c r="E3183" i="10"/>
  <c r="N3182" i="10"/>
  <c r="M3182" i="10"/>
  <c r="L3182" i="10"/>
  <c r="K3182" i="10"/>
  <c r="J3182" i="10"/>
  <c r="I3182" i="10"/>
  <c r="H3182" i="10"/>
  <c r="G3182" i="10"/>
  <c r="F3182" i="10"/>
  <c r="E3182" i="10"/>
  <c r="N3181" i="10"/>
  <c r="M3181" i="10"/>
  <c r="L3181" i="10"/>
  <c r="K3181" i="10"/>
  <c r="J3181" i="10"/>
  <c r="I3181" i="10"/>
  <c r="H3181" i="10"/>
  <c r="G3181" i="10"/>
  <c r="F3181" i="10"/>
  <c r="E3181" i="10"/>
  <c r="N3180" i="10"/>
  <c r="M3180" i="10"/>
  <c r="L3180" i="10"/>
  <c r="K3180" i="10"/>
  <c r="J3180" i="10"/>
  <c r="I3180" i="10"/>
  <c r="H3180" i="10"/>
  <c r="G3180" i="10"/>
  <c r="F3180" i="10"/>
  <c r="E3180" i="10"/>
  <c r="N3179" i="10"/>
  <c r="M3179" i="10"/>
  <c r="L3179" i="10"/>
  <c r="K3179" i="10"/>
  <c r="J3179" i="10"/>
  <c r="I3179" i="10"/>
  <c r="H3179" i="10"/>
  <c r="G3179" i="10"/>
  <c r="F3179" i="10"/>
  <c r="E3179" i="10"/>
  <c r="N3178" i="10"/>
  <c r="M3178" i="10"/>
  <c r="L3178" i="10"/>
  <c r="K3178" i="10"/>
  <c r="J3178" i="10"/>
  <c r="I3178" i="10"/>
  <c r="H3178" i="10"/>
  <c r="G3178" i="10"/>
  <c r="F3178" i="10"/>
  <c r="E3178" i="10"/>
  <c r="N3177" i="10"/>
  <c r="M3177" i="10"/>
  <c r="L3177" i="10"/>
  <c r="K3177" i="10"/>
  <c r="J3177" i="10"/>
  <c r="I3177" i="10"/>
  <c r="H3177" i="10"/>
  <c r="G3177" i="10"/>
  <c r="F3177" i="10"/>
  <c r="E3177" i="10"/>
  <c r="N3176" i="10"/>
  <c r="M3176" i="10"/>
  <c r="L3176" i="10"/>
  <c r="K3176" i="10"/>
  <c r="J3176" i="10"/>
  <c r="I3176" i="10"/>
  <c r="H3176" i="10"/>
  <c r="G3176" i="10"/>
  <c r="F3176" i="10"/>
  <c r="E3176" i="10"/>
  <c r="N3175" i="10"/>
  <c r="M3175" i="10"/>
  <c r="L3175" i="10"/>
  <c r="K3175" i="10"/>
  <c r="J3175" i="10"/>
  <c r="I3175" i="10"/>
  <c r="H3175" i="10"/>
  <c r="G3175" i="10"/>
  <c r="F3175" i="10"/>
  <c r="E3175" i="10"/>
  <c r="N3174" i="10"/>
  <c r="M3174" i="10"/>
  <c r="L3174" i="10"/>
  <c r="K3174" i="10"/>
  <c r="J3174" i="10"/>
  <c r="I3174" i="10"/>
  <c r="H3174" i="10"/>
  <c r="G3174" i="10"/>
  <c r="F3174" i="10"/>
  <c r="E3174" i="10"/>
  <c r="N3173" i="10"/>
  <c r="M3173" i="10"/>
  <c r="L3173" i="10"/>
  <c r="K3173" i="10"/>
  <c r="J3173" i="10"/>
  <c r="I3173" i="10"/>
  <c r="H3173" i="10"/>
  <c r="G3173" i="10"/>
  <c r="F3173" i="10"/>
  <c r="E3173" i="10"/>
  <c r="N3172" i="10"/>
  <c r="M3172" i="10"/>
  <c r="L3172" i="10"/>
  <c r="K3172" i="10"/>
  <c r="J3172" i="10"/>
  <c r="I3172" i="10"/>
  <c r="H3172" i="10"/>
  <c r="G3172" i="10"/>
  <c r="F3172" i="10"/>
  <c r="E3172" i="10"/>
  <c r="N3171" i="10"/>
  <c r="M3171" i="10"/>
  <c r="L3171" i="10"/>
  <c r="K3171" i="10"/>
  <c r="J3171" i="10"/>
  <c r="I3171" i="10"/>
  <c r="H3171" i="10"/>
  <c r="G3171" i="10"/>
  <c r="F3171" i="10"/>
  <c r="E3171" i="10"/>
  <c r="N3170" i="10"/>
  <c r="M3170" i="10"/>
  <c r="L3170" i="10"/>
  <c r="K3170" i="10"/>
  <c r="J3170" i="10"/>
  <c r="I3170" i="10"/>
  <c r="H3170" i="10"/>
  <c r="G3170" i="10"/>
  <c r="F3170" i="10"/>
  <c r="E3170" i="10"/>
  <c r="N3169" i="10"/>
  <c r="M3169" i="10"/>
  <c r="L3169" i="10"/>
  <c r="K3169" i="10"/>
  <c r="J3169" i="10"/>
  <c r="I3169" i="10"/>
  <c r="H3169" i="10"/>
  <c r="G3169" i="10"/>
  <c r="F3169" i="10"/>
  <c r="E3169" i="10"/>
  <c r="N3168" i="10"/>
  <c r="M3168" i="10"/>
  <c r="L3168" i="10"/>
  <c r="K3168" i="10"/>
  <c r="J3168" i="10"/>
  <c r="I3168" i="10"/>
  <c r="H3168" i="10"/>
  <c r="G3168" i="10"/>
  <c r="F3168" i="10"/>
  <c r="E3168" i="10"/>
  <c r="N3167" i="10"/>
  <c r="M3167" i="10"/>
  <c r="L3167" i="10"/>
  <c r="K3167" i="10"/>
  <c r="J3167" i="10"/>
  <c r="I3167" i="10"/>
  <c r="H3167" i="10"/>
  <c r="G3167" i="10"/>
  <c r="F3167" i="10"/>
  <c r="E3167" i="10"/>
  <c r="N3166" i="10"/>
  <c r="M3166" i="10"/>
  <c r="L3166" i="10"/>
  <c r="K3166" i="10"/>
  <c r="J3166" i="10"/>
  <c r="I3166" i="10"/>
  <c r="H3166" i="10"/>
  <c r="G3166" i="10"/>
  <c r="F3166" i="10"/>
  <c r="E3166" i="10"/>
  <c r="N3165" i="10"/>
  <c r="M3165" i="10"/>
  <c r="L3165" i="10"/>
  <c r="K3165" i="10"/>
  <c r="J3165" i="10"/>
  <c r="I3165" i="10"/>
  <c r="H3165" i="10"/>
  <c r="G3165" i="10"/>
  <c r="F3165" i="10"/>
  <c r="E3165" i="10"/>
  <c r="N3164" i="10"/>
  <c r="M3164" i="10"/>
  <c r="L3164" i="10"/>
  <c r="K3164" i="10"/>
  <c r="J3164" i="10"/>
  <c r="I3164" i="10"/>
  <c r="H3164" i="10"/>
  <c r="G3164" i="10"/>
  <c r="F3164" i="10"/>
  <c r="E3164" i="10"/>
  <c r="N3163" i="10"/>
  <c r="M3163" i="10"/>
  <c r="L3163" i="10"/>
  <c r="K3163" i="10"/>
  <c r="J3163" i="10"/>
  <c r="I3163" i="10"/>
  <c r="H3163" i="10"/>
  <c r="G3163" i="10"/>
  <c r="F3163" i="10"/>
  <c r="E3163" i="10"/>
  <c r="N3162" i="10"/>
  <c r="M3162" i="10"/>
  <c r="L3162" i="10"/>
  <c r="K3162" i="10"/>
  <c r="J3162" i="10"/>
  <c r="I3162" i="10"/>
  <c r="H3162" i="10"/>
  <c r="G3162" i="10"/>
  <c r="F3162" i="10"/>
  <c r="E3162" i="10"/>
  <c r="N3161" i="10"/>
  <c r="M3161" i="10"/>
  <c r="L3161" i="10"/>
  <c r="K3161" i="10"/>
  <c r="J3161" i="10"/>
  <c r="I3161" i="10"/>
  <c r="H3161" i="10"/>
  <c r="G3161" i="10"/>
  <c r="F3161" i="10"/>
  <c r="E3161" i="10"/>
  <c r="N3160" i="10"/>
  <c r="M3160" i="10"/>
  <c r="L3160" i="10"/>
  <c r="K3160" i="10"/>
  <c r="J3160" i="10"/>
  <c r="I3160" i="10"/>
  <c r="H3160" i="10"/>
  <c r="G3160" i="10"/>
  <c r="F3160" i="10"/>
  <c r="E3160" i="10"/>
  <c r="N3159" i="10"/>
  <c r="M3159" i="10"/>
  <c r="L3159" i="10"/>
  <c r="K3159" i="10"/>
  <c r="J3159" i="10"/>
  <c r="I3159" i="10"/>
  <c r="H3159" i="10"/>
  <c r="G3159" i="10"/>
  <c r="F3159" i="10"/>
  <c r="E3159" i="10"/>
  <c r="N3158" i="10"/>
  <c r="M3158" i="10"/>
  <c r="L3158" i="10"/>
  <c r="K3158" i="10"/>
  <c r="J3158" i="10"/>
  <c r="I3158" i="10"/>
  <c r="H3158" i="10"/>
  <c r="G3158" i="10"/>
  <c r="F3158" i="10"/>
  <c r="E3158" i="10"/>
  <c r="N3157" i="10"/>
  <c r="M3157" i="10"/>
  <c r="L3157" i="10"/>
  <c r="K3157" i="10"/>
  <c r="J3157" i="10"/>
  <c r="I3157" i="10"/>
  <c r="H3157" i="10"/>
  <c r="G3157" i="10"/>
  <c r="F3157" i="10"/>
  <c r="E3157" i="10"/>
  <c r="N3156" i="10"/>
  <c r="M3156" i="10"/>
  <c r="L3156" i="10"/>
  <c r="K3156" i="10"/>
  <c r="J3156" i="10"/>
  <c r="I3156" i="10"/>
  <c r="H3156" i="10"/>
  <c r="G3156" i="10"/>
  <c r="F3156" i="10"/>
  <c r="E3156" i="10"/>
  <c r="N3155" i="10"/>
  <c r="M3155" i="10"/>
  <c r="L3155" i="10"/>
  <c r="K3155" i="10"/>
  <c r="J3155" i="10"/>
  <c r="I3155" i="10"/>
  <c r="H3155" i="10"/>
  <c r="G3155" i="10"/>
  <c r="F3155" i="10"/>
  <c r="E3155" i="10"/>
  <c r="N3154" i="10"/>
  <c r="M3154" i="10"/>
  <c r="L3154" i="10"/>
  <c r="K3154" i="10"/>
  <c r="J3154" i="10"/>
  <c r="I3154" i="10"/>
  <c r="H3154" i="10"/>
  <c r="G3154" i="10"/>
  <c r="F3154" i="10"/>
  <c r="E3154" i="10"/>
  <c r="N3153" i="10"/>
  <c r="M3153" i="10"/>
  <c r="L3153" i="10"/>
  <c r="K3153" i="10"/>
  <c r="J3153" i="10"/>
  <c r="I3153" i="10"/>
  <c r="H3153" i="10"/>
  <c r="G3153" i="10"/>
  <c r="F3153" i="10"/>
  <c r="E3153" i="10"/>
  <c r="N3152" i="10"/>
  <c r="M3152" i="10"/>
  <c r="L3152" i="10"/>
  <c r="K3152" i="10"/>
  <c r="J3152" i="10"/>
  <c r="I3152" i="10"/>
  <c r="H3152" i="10"/>
  <c r="G3152" i="10"/>
  <c r="F3152" i="10"/>
  <c r="E3152" i="10"/>
  <c r="N3151" i="10"/>
  <c r="M3151" i="10"/>
  <c r="L3151" i="10"/>
  <c r="K3151" i="10"/>
  <c r="J3151" i="10"/>
  <c r="I3151" i="10"/>
  <c r="H3151" i="10"/>
  <c r="G3151" i="10"/>
  <c r="F3151" i="10"/>
  <c r="E3151" i="10"/>
  <c r="N3150" i="10"/>
  <c r="M3150" i="10"/>
  <c r="L3150" i="10"/>
  <c r="K3150" i="10"/>
  <c r="J3150" i="10"/>
  <c r="I3150" i="10"/>
  <c r="H3150" i="10"/>
  <c r="G3150" i="10"/>
  <c r="F3150" i="10"/>
  <c r="E3150" i="10"/>
  <c r="N3149" i="10"/>
  <c r="M3149" i="10"/>
  <c r="L3149" i="10"/>
  <c r="K3149" i="10"/>
  <c r="J3149" i="10"/>
  <c r="I3149" i="10"/>
  <c r="H3149" i="10"/>
  <c r="G3149" i="10"/>
  <c r="F3149" i="10"/>
  <c r="E3149" i="10"/>
  <c r="N3148" i="10"/>
  <c r="M3148" i="10"/>
  <c r="L3148" i="10"/>
  <c r="K3148" i="10"/>
  <c r="J3148" i="10"/>
  <c r="I3148" i="10"/>
  <c r="H3148" i="10"/>
  <c r="G3148" i="10"/>
  <c r="F3148" i="10"/>
  <c r="E3148" i="10"/>
  <c r="N3147" i="10"/>
  <c r="M3147" i="10"/>
  <c r="L3147" i="10"/>
  <c r="K3147" i="10"/>
  <c r="J3147" i="10"/>
  <c r="I3147" i="10"/>
  <c r="H3147" i="10"/>
  <c r="G3147" i="10"/>
  <c r="F3147" i="10"/>
  <c r="E3147" i="10"/>
  <c r="N3146" i="10"/>
  <c r="M3146" i="10"/>
  <c r="L3146" i="10"/>
  <c r="K3146" i="10"/>
  <c r="J3146" i="10"/>
  <c r="I3146" i="10"/>
  <c r="H3146" i="10"/>
  <c r="G3146" i="10"/>
  <c r="F3146" i="10"/>
  <c r="E3146" i="10"/>
  <c r="N3145" i="10"/>
  <c r="M3145" i="10"/>
  <c r="L3145" i="10"/>
  <c r="K3145" i="10"/>
  <c r="J3145" i="10"/>
  <c r="I3145" i="10"/>
  <c r="H3145" i="10"/>
  <c r="G3145" i="10"/>
  <c r="F3145" i="10"/>
  <c r="E3145" i="10"/>
  <c r="N3144" i="10"/>
  <c r="M3144" i="10"/>
  <c r="L3144" i="10"/>
  <c r="K3144" i="10"/>
  <c r="J3144" i="10"/>
  <c r="I3144" i="10"/>
  <c r="H3144" i="10"/>
  <c r="G3144" i="10"/>
  <c r="F3144" i="10"/>
  <c r="E3144" i="10"/>
  <c r="N3143" i="10"/>
  <c r="M3143" i="10"/>
  <c r="L3143" i="10"/>
  <c r="K3143" i="10"/>
  <c r="J3143" i="10"/>
  <c r="I3143" i="10"/>
  <c r="H3143" i="10"/>
  <c r="G3143" i="10"/>
  <c r="F3143" i="10"/>
  <c r="E3143" i="10"/>
  <c r="N3142" i="10"/>
  <c r="M3142" i="10"/>
  <c r="L3142" i="10"/>
  <c r="K3142" i="10"/>
  <c r="J3142" i="10"/>
  <c r="I3142" i="10"/>
  <c r="H3142" i="10"/>
  <c r="G3142" i="10"/>
  <c r="F3142" i="10"/>
  <c r="E3142" i="10"/>
  <c r="N3141" i="10"/>
  <c r="M3141" i="10"/>
  <c r="L3141" i="10"/>
  <c r="K3141" i="10"/>
  <c r="J3141" i="10"/>
  <c r="I3141" i="10"/>
  <c r="H3141" i="10"/>
  <c r="G3141" i="10"/>
  <c r="F3141" i="10"/>
  <c r="E3141" i="10"/>
  <c r="N3140" i="10"/>
  <c r="M3140" i="10"/>
  <c r="L3140" i="10"/>
  <c r="K3140" i="10"/>
  <c r="J3140" i="10"/>
  <c r="I3140" i="10"/>
  <c r="H3140" i="10"/>
  <c r="G3140" i="10"/>
  <c r="F3140" i="10"/>
  <c r="E3140" i="10"/>
  <c r="N3139" i="10"/>
  <c r="M3139" i="10"/>
  <c r="L3139" i="10"/>
  <c r="K3139" i="10"/>
  <c r="J3139" i="10"/>
  <c r="I3139" i="10"/>
  <c r="H3139" i="10"/>
  <c r="G3139" i="10"/>
  <c r="F3139" i="10"/>
  <c r="E3139" i="10"/>
  <c r="N3138" i="10"/>
  <c r="M3138" i="10"/>
  <c r="L3138" i="10"/>
  <c r="K3138" i="10"/>
  <c r="J3138" i="10"/>
  <c r="I3138" i="10"/>
  <c r="H3138" i="10"/>
  <c r="G3138" i="10"/>
  <c r="F3138" i="10"/>
  <c r="E3138" i="10"/>
  <c r="N3137" i="10"/>
  <c r="M3137" i="10"/>
  <c r="L3137" i="10"/>
  <c r="K3137" i="10"/>
  <c r="J3137" i="10"/>
  <c r="I3137" i="10"/>
  <c r="H3137" i="10"/>
  <c r="G3137" i="10"/>
  <c r="F3137" i="10"/>
  <c r="E3137" i="10"/>
  <c r="N3136" i="10"/>
  <c r="M3136" i="10"/>
  <c r="L3136" i="10"/>
  <c r="K3136" i="10"/>
  <c r="J3136" i="10"/>
  <c r="I3136" i="10"/>
  <c r="H3136" i="10"/>
  <c r="G3136" i="10"/>
  <c r="F3136" i="10"/>
  <c r="E3136" i="10"/>
  <c r="N3135" i="10"/>
  <c r="M3135" i="10"/>
  <c r="L3135" i="10"/>
  <c r="K3135" i="10"/>
  <c r="J3135" i="10"/>
  <c r="I3135" i="10"/>
  <c r="H3135" i="10"/>
  <c r="G3135" i="10"/>
  <c r="F3135" i="10"/>
  <c r="E3135" i="10"/>
  <c r="N3134" i="10"/>
  <c r="M3134" i="10"/>
  <c r="L3134" i="10"/>
  <c r="K3134" i="10"/>
  <c r="J3134" i="10"/>
  <c r="I3134" i="10"/>
  <c r="H3134" i="10"/>
  <c r="G3134" i="10"/>
  <c r="F3134" i="10"/>
  <c r="E3134" i="10"/>
  <c r="N3133" i="10"/>
  <c r="M3133" i="10"/>
  <c r="L3133" i="10"/>
  <c r="K3133" i="10"/>
  <c r="J3133" i="10"/>
  <c r="I3133" i="10"/>
  <c r="H3133" i="10"/>
  <c r="G3133" i="10"/>
  <c r="F3133" i="10"/>
  <c r="E3133" i="10"/>
  <c r="N3132" i="10"/>
  <c r="M3132" i="10"/>
  <c r="L3132" i="10"/>
  <c r="K3132" i="10"/>
  <c r="J3132" i="10"/>
  <c r="I3132" i="10"/>
  <c r="H3132" i="10"/>
  <c r="G3132" i="10"/>
  <c r="F3132" i="10"/>
  <c r="E3132" i="10"/>
  <c r="N3131" i="10"/>
  <c r="M3131" i="10"/>
  <c r="L3131" i="10"/>
  <c r="K3131" i="10"/>
  <c r="J3131" i="10"/>
  <c r="I3131" i="10"/>
  <c r="H3131" i="10"/>
  <c r="G3131" i="10"/>
  <c r="F3131" i="10"/>
  <c r="E3131" i="10"/>
  <c r="N3130" i="10"/>
  <c r="M3130" i="10"/>
  <c r="L3130" i="10"/>
  <c r="K3130" i="10"/>
  <c r="J3130" i="10"/>
  <c r="I3130" i="10"/>
  <c r="H3130" i="10"/>
  <c r="G3130" i="10"/>
  <c r="F3130" i="10"/>
  <c r="E3130" i="10"/>
  <c r="N3129" i="10"/>
  <c r="M3129" i="10"/>
  <c r="L3129" i="10"/>
  <c r="K3129" i="10"/>
  <c r="J3129" i="10"/>
  <c r="I3129" i="10"/>
  <c r="H3129" i="10"/>
  <c r="G3129" i="10"/>
  <c r="F3129" i="10"/>
  <c r="E3129" i="10"/>
  <c r="N3128" i="10"/>
  <c r="M3128" i="10"/>
  <c r="L3128" i="10"/>
  <c r="K3128" i="10"/>
  <c r="J3128" i="10"/>
  <c r="I3128" i="10"/>
  <c r="H3128" i="10"/>
  <c r="G3128" i="10"/>
  <c r="F3128" i="10"/>
  <c r="E3128" i="10"/>
  <c r="N3127" i="10"/>
  <c r="M3127" i="10"/>
  <c r="L3127" i="10"/>
  <c r="K3127" i="10"/>
  <c r="J3127" i="10"/>
  <c r="I3127" i="10"/>
  <c r="H3127" i="10"/>
  <c r="G3127" i="10"/>
  <c r="F3127" i="10"/>
  <c r="E3127" i="10"/>
  <c r="N3126" i="10"/>
  <c r="M3126" i="10"/>
  <c r="L3126" i="10"/>
  <c r="K3126" i="10"/>
  <c r="J3126" i="10"/>
  <c r="I3126" i="10"/>
  <c r="H3126" i="10"/>
  <c r="G3126" i="10"/>
  <c r="F3126" i="10"/>
  <c r="E3126" i="10"/>
  <c r="N3125" i="10"/>
  <c r="M3125" i="10"/>
  <c r="L3125" i="10"/>
  <c r="K3125" i="10"/>
  <c r="J3125" i="10"/>
  <c r="I3125" i="10"/>
  <c r="H3125" i="10"/>
  <c r="G3125" i="10"/>
  <c r="F3125" i="10"/>
  <c r="E3125" i="10"/>
  <c r="N3124" i="10"/>
  <c r="M3124" i="10"/>
  <c r="L3124" i="10"/>
  <c r="K3124" i="10"/>
  <c r="J3124" i="10"/>
  <c r="I3124" i="10"/>
  <c r="H3124" i="10"/>
  <c r="G3124" i="10"/>
  <c r="F3124" i="10"/>
  <c r="E3124" i="10"/>
  <c r="N3123" i="10"/>
  <c r="M3123" i="10"/>
  <c r="L3123" i="10"/>
  <c r="K3123" i="10"/>
  <c r="J3123" i="10"/>
  <c r="I3123" i="10"/>
  <c r="H3123" i="10"/>
  <c r="G3123" i="10"/>
  <c r="F3123" i="10"/>
  <c r="E3123" i="10"/>
  <c r="N3122" i="10"/>
  <c r="M3122" i="10"/>
  <c r="L3122" i="10"/>
  <c r="K3122" i="10"/>
  <c r="J3122" i="10"/>
  <c r="I3122" i="10"/>
  <c r="H3122" i="10"/>
  <c r="G3122" i="10"/>
  <c r="F3122" i="10"/>
  <c r="E3122" i="10"/>
  <c r="N3121" i="10"/>
  <c r="M3121" i="10"/>
  <c r="L3121" i="10"/>
  <c r="K3121" i="10"/>
  <c r="J3121" i="10"/>
  <c r="I3121" i="10"/>
  <c r="H3121" i="10"/>
  <c r="G3121" i="10"/>
  <c r="F3121" i="10"/>
  <c r="E3121" i="10"/>
  <c r="N3120" i="10"/>
  <c r="M3120" i="10"/>
  <c r="L3120" i="10"/>
  <c r="K3120" i="10"/>
  <c r="J3120" i="10"/>
  <c r="I3120" i="10"/>
  <c r="H3120" i="10"/>
  <c r="G3120" i="10"/>
  <c r="F3120" i="10"/>
  <c r="E3120" i="10"/>
  <c r="N3119" i="10"/>
  <c r="M3119" i="10"/>
  <c r="L3119" i="10"/>
  <c r="K3119" i="10"/>
  <c r="J3119" i="10"/>
  <c r="I3119" i="10"/>
  <c r="H3119" i="10"/>
  <c r="G3119" i="10"/>
  <c r="F3119" i="10"/>
  <c r="E3119" i="10"/>
  <c r="N3118" i="10"/>
  <c r="M3118" i="10"/>
  <c r="L3118" i="10"/>
  <c r="K3118" i="10"/>
  <c r="J3118" i="10"/>
  <c r="I3118" i="10"/>
  <c r="H3118" i="10"/>
  <c r="G3118" i="10"/>
  <c r="F3118" i="10"/>
  <c r="E3118" i="10"/>
  <c r="N3117" i="10"/>
  <c r="M3117" i="10"/>
  <c r="L3117" i="10"/>
  <c r="K3117" i="10"/>
  <c r="J3117" i="10"/>
  <c r="I3117" i="10"/>
  <c r="H3117" i="10"/>
  <c r="G3117" i="10"/>
  <c r="F3117" i="10"/>
  <c r="E3117" i="10"/>
  <c r="N3116" i="10"/>
  <c r="M3116" i="10"/>
  <c r="L3116" i="10"/>
  <c r="K3116" i="10"/>
  <c r="J3116" i="10"/>
  <c r="I3116" i="10"/>
  <c r="H3116" i="10"/>
  <c r="G3116" i="10"/>
  <c r="F3116" i="10"/>
  <c r="E3116" i="10"/>
  <c r="N3115" i="10"/>
  <c r="M3115" i="10"/>
  <c r="L3115" i="10"/>
  <c r="K3115" i="10"/>
  <c r="J3115" i="10"/>
  <c r="I3115" i="10"/>
  <c r="H3115" i="10"/>
  <c r="G3115" i="10"/>
  <c r="F3115" i="10"/>
  <c r="E3115" i="10"/>
  <c r="N3114" i="10"/>
  <c r="M3114" i="10"/>
  <c r="L3114" i="10"/>
  <c r="K3114" i="10"/>
  <c r="J3114" i="10"/>
  <c r="I3114" i="10"/>
  <c r="H3114" i="10"/>
  <c r="G3114" i="10"/>
  <c r="F3114" i="10"/>
  <c r="E3114" i="10"/>
  <c r="N3113" i="10"/>
  <c r="M3113" i="10"/>
  <c r="L3113" i="10"/>
  <c r="K3113" i="10"/>
  <c r="J3113" i="10"/>
  <c r="I3113" i="10"/>
  <c r="H3113" i="10"/>
  <c r="G3113" i="10"/>
  <c r="F3113" i="10"/>
  <c r="E3113" i="10"/>
  <c r="N3112" i="10"/>
  <c r="M3112" i="10"/>
  <c r="L3112" i="10"/>
  <c r="K3112" i="10"/>
  <c r="J3112" i="10"/>
  <c r="I3112" i="10"/>
  <c r="H3112" i="10"/>
  <c r="G3112" i="10"/>
  <c r="F3112" i="10"/>
  <c r="E3112" i="10"/>
  <c r="N3111" i="10"/>
  <c r="M3111" i="10"/>
  <c r="L3111" i="10"/>
  <c r="K3111" i="10"/>
  <c r="J3111" i="10"/>
  <c r="I3111" i="10"/>
  <c r="H3111" i="10"/>
  <c r="G3111" i="10"/>
  <c r="F3111" i="10"/>
  <c r="E3111" i="10"/>
  <c r="N3110" i="10"/>
  <c r="M3110" i="10"/>
  <c r="L3110" i="10"/>
  <c r="K3110" i="10"/>
  <c r="J3110" i="10"/>
  <c r="I3110" i="10"/>
  <c r="H3110" i="10"/>
  <c r="G3110" i="10"/>
  <c r="F3110" i="10"/>
  <c r="E3110" i="10"/>
  <c r="N3109" i="10"/>
  <c r="M3109" i="10"/>
  <c r="L3109" i="10"/>
  <c r="K3109" i="10"/>
  <c r="J3109" i="10"/>
  <c r="I3109" i="10"/>
  <c r="H3109" i="10"/>
  <c r="G3109" i="10"/>
  <c r="F3109" i="10"/>
  <c r="E3109" i="10"/>
  <c r="N3108" i="10"/>
  <c r="M3108" i="10"/>
  <c r="L3108" i="10"/>
  <c r="K3108" i="10"/>
  <c r="J3108" i="10"/>
  <c r="I3108" i="10"/>
  <c r="H3108" i="10"/>
  <c r="G3108" i="10"/>
  <c r="F3108" i="10"/>
  <c r="E3108" i="10"/>
  <c r="N3107" i="10"/>
  <c r="M3107" i="10"/>
  <c r="L3107" i="10"/>
  <c r="K3107" i="10"/>
  <c r="J3107" i="10"/>
  <c r="I3107" i="10"/>
  <c r="H3107" i="10"/>
  <c r="G3107" i="10"/>
  <c r="F3107" i="10"/>
  <c r="E3107" i="10"/>
  <c r="N3106" i="10"/>
  <c r="M3106" i="10"/>
  <c r="L3106" i="10"/>
  <c r="K3106" i="10"/>
  <c r="J3106" i="10"/>
  <c r="I3106" i="10"/>
  <c r="H3106" i="10"/>
  <c r="G3106" i="10"/>
  <c r="F3106" i="10"/>
  <c r="E3106" i="10"/>
  <c r="N3105" i="10"/>
  <c r="M3105" i="10"/>
  <c r="L3105" i="10"/>
  <c r="K3105" i="10"/>
  <c r="J3105" i="10"/>
  <c r="I3105" i="10"/>
  <c r="H3105" i="10"/>
  <c r="G3105" i="10"/>
  <c r="F3105" i="10"/>
  <c r="E3105" i="10"/>
  <c r="N3104" i="10"/>
  <c r="M3104" i="10"/>
  <c r="L3104" i="10"/>
  <c r="K3104" i="10"/>
  <c r="J3104" i="10"/>
  <c r="I3104" i="10"/>
  <c r="H3104" i="10"/>
  <c r="G3104" i="10"/>
  <c r="F3104" i="10"/>
  <c r="E3104" i="10"/>
  <c r="N3103" i="10"/>
  <c r="M3103" i="10"/>
  <c r="L3103" i="10"/>
  <c r="K3103" i="10"/>
  <c r="J3103" i="10"/>
  <c r="I3103" i="10"/>
  <c r="H3103" i="10"/>
  <c r="G3103" i="10"/>
  <c r="F3103" i="10"/>
  <c r="E3103" i="10"/>
  <c r="N3102" i="10"/>
  <c r="M3102" i="10"/>
  <c r="L3102" i="10"/>
  <c r="K3102" i="10"/>
  <c r="J3102" i="10"/>
  <c r="I3102" i="10"/>
  <c r="H3102" i="10"/>
  <c r="G3102" i="10"/>
  <c r="F3102" i="10"/>
  <c r="E3102" i="10"/>
  <c r="N3101" i="10"/>
  <c r="M3101" i="10"/>
  <c r="L3101" i="10"/>
  <c r="K3101" i="10"/>
  <c r="J3101" i="10"/>
  <c r="I3101" i="10"/>
  <c r="H3101" i="10"/>
  <c r="G3101" i="10"/>
  <c r="F3101" i="10"/>
  <c r="E3101" i="10"/>
  <c r="N3100" i="10"/>
  <c r="M3100" i="10"/>
  <c r="L3100" i="10"/>
  <c r="K3100" i="10"/>
  <c r="J3100" i="10"/>
  <c r="I3100" i="10"/>
  <c r="H3100" i="10"/>
  <c r="G3100" i="10"/>
  <c r="F3100" i="10"/>
  <c r="E3100" i="10"/>
  <c r="N3099" i="10"/>
  <c r="M3099" i="10"/>
  <c r="L3099" i="10"/>
  <c r="K3099" i="10"/>
  <c r="J3099" i="10"/>
  <c r="I3099" i="10"/>
  <c r="H3099" i="10"/>
  <c r="G3099" i="10"/>
  <c r="F3099" i="10"/>
  <c r="E3099" i="10"/>
  <c r="N3098" i="10"/>
  <c r="M3098" i="10"/>
  <c r="L3098" i="10"/>
  <c r="K3098" i="10"/>
  <c r="J3098" i="10"/>
  <c r="I3098" i="10"/>
  <c r="H3098" i="10"/>
  <c r="G3098" i="10"/>
  <c r="F3098" i="10"/>
  <c r="E3098" i="10"/>
  <c r="N3097" i="10"/>
  <c r="M3097" i="10"/>
  <c r="L3097" i="10"/>
  <c r="K3097" i="10"/>
  <c r="J3097" i="10"/>
  <c r="I3097" i="10"/>
  <c r="H3097" i="10"/>
  <c r="G3097" i="10"/>
  <c r="F3097" i="10"/>
  <c r="E3097" i="10"/>
  <c r="N3096" i="10"/>
  <c r="M3096" i="10"/>
  <c r="L3096" i="10"/>
  <c r="K3096" i="10"/>
  <c r="J3096" i="10"/>
  <c r="I3096" i="10"/>
  <c r="H3096" i="10"/>
  <c r="G3096" i="10"/>
  <c r="F3096" i="10"/>
  <c r="E3096" i="10"/>
  <c r="N3095" i="10"/>
  <c r="M3095" i="10"/>
  <c r="L3095" i="10"/>
  <c r="K3095" i="10"/>
  <c r="J3095" i="10"/>
  <c r="I3095" i="10"/>
  <c r="H3095" i="10"/>
  <c r="G3095" i="10"/>
  <c r="F3095" i="10"/>
  <c r="E3095" i="10"/>
  <c r="N3094" i="10"/>
  <c r="M3094" i="10"/>
  <c r="L3094" i="10"/>
  <c r="K3094" i="10"/>
  <c r="J3094" i="10"/>
  <c r="I3094" i="10"/>
  <c r="H3094" i="10"/>
  <c r="G3094" i="10"/>
  <c r="F3094" i="10"/>
  <c r="E3094" i="10"/>
  <c r="N3093" i="10"/>
  <c r="M3093" i="10"/>
  <c r="L3093" i="10"/>
  <c r="K3093" i="10"/>
  <c r="J3093" i="10"/>
  <c r="I3093" i="10"/>
  <c r="H3093" i="10"/>
  <c r="G3093" i="10"/>
  <c r="F3093" i="10"/>
  <c r="E3093" i="10"/>
  <c r="N3092" i="10"/>
  <c r="M3092" i="10"/>
  <c r="L3092" i="10"/>
  <c r="K3092" i="10"/>
  <c r="J3092" i="10"/>
  <c r="I3092" i="10"/>
  <c r="H3092" i="10"/>
  <c r="G3092" i="10"/>
  <c r="F3092" i="10"/>
  <c r="E3092" i="10"/>
  <c r="N3091" i="10"/>
  <c r="M3091" i="10"/>
  <c r="L3091" i="10"/>
  <c r="K3091" i="10"/>
  <c r="J3091" i="10"/>
  <c r="I3091" i="10"/>
  <c r="H3091" i="10"/>
  <c r="G3091" i="10"/>
  <c r="F3091" i="10"/>
  <c r="E3091" i="10"/>
  <c r="N3090" i="10"/>
  <c r="M3090" i="10"/>
  <c r="L3090" i="10"/>
  <c r="K3090" i="10"/>
  <c r="J3090" i="10"/>
  <c r="I3090" i="10"/>
  <c r="H3090" i="10"/>
  <c r="G3090" i="10"/>
  <c r="F3090" i="10"/>
  <c r="E3090" i="10"/>
  <c r="N3089" i="10"/>
  <c r="M3089" i="10"/>
  <c r="L3089" i="10"/>
  <c r="K3089" i="10"/>
  <c r="J3089" i="10"/>
  <c r="I3089" i="10"/>
  <c r="H3089" i="10"/>
  <c r="G3089" i="10"/>
  <c r="F3089" i="10"/>
  <c r="E3089" i="10"/>
  <c r="N3088" i="10"/>
  <c r="M3088" i="10"/>
  <c r="L3088" i="10"/>
  <c r="K3088" i="10"/>
  <c r="J3088" i="10"/>
  <c r="I3088" i="10"/>
  <c r="H3088" i="10"/>
  <c r="G3088" i="10"/>
  <c r="F3088" i="10"/>
  <c r="E3088" i="10"/>
  <c r="N3087" i="10"/>
  <c r="M3087" i="10"/>
  <c r="L3087" i="10"/>
  <c r="K3087" i="10"/>
  <c r="J3087" i="10"/>
  <c r="I3087" i="10"/>
  <c r="H3087" i="10"/>
  <c r="G3087" i="10"/>
  <c r="F3087" i="10"/>
  <c r="E3087" i="10"/>
  <c r="N3086" i="10"/>
  <c r="M3086" i="10"/>
  <c r="L3086" i="10"/>
  <c r="K3086" i="10"/>
  <c r="J3086" i="10"/>
  <c r="I3086" i="10"/>
  <c r="H3086" i="10"/>
  <c r="G3086" i="10"/>
  <c r="F3086" i="10"/>
  <c r="E3086" i="10"/>
  <c r="N3085" i="10"/>
  <c r="M3085" i="10"/>
  <c r="L3085" i="10"/>
  <c r="K3085" i="10"/>
  <c r="J3085" i="10"/>
  <c r="I3085" i="10"/>
  <c r="H3085" i="10"/>
  <c r="G3085" i="10"/>
  <c r="F3085" i="10"/>
  <c r="E3085" i="10"/>
  <c r="N3084" i="10"/>
  <c r="M3084" i="10"/>
  <c r="L3084" i="10"/>
  <c r="K3084" i="10"/>
  <c r="J3084" i="10"/>
  <c r="I3084" i="10"/>
  <c r="H3084" i="10"/>
  <c r="G3084" i="10"/>
  <c r="F3084" i="10"/>
  <c r="E3084" i="10"/>
  <c r="N3083" i="10"/>
  <c r="M3083" i="10"/>
  <c r="L3083" i="10"/>
  <c r="K3083" i="10"/>
  <c r="J3083" i="10"/>
  <c r="I3083" i="10"/>
  <c r="H3083" i="10"/>
  <c r="G3083" i="10"/>
  <c r="F3083" i="10"/>
  <c r="E3083" i="10"/>
  <c r="N3082" i="10"/>
  <c r="M3082" i="10"/>
  <c r="L3082" i="10"/>
  <c r="K3082" i="10"/>
  <c r="J3082" i="10"/>
  <c r="I3082" i="10"/>
  <c r="H3082" i="10"/>
  <c r="G3082" i="10"/>
  <c r="F3082" i="10"/>
  <c r="E3082" i="10"/>
  <c r="N3081" i="10"/>
  <c r="M3081" i="10"/>
  <c r="L3081" i="10"/>
  <c r="K3081" i="10"/>
  <c r="J3081" i="10"/>
  <c r="I3081" i="10"/>
  <c r="H3081" i="10"/>
  <c r="G3081" i="10"/>
  <c r="F3081" i="10"/>
  <c r="E3081" i="10"/>
  <c r="N3080" i="10"/>
  <c r="M3080" i="10"/>
  <c r="L3080" i="10"/>
  <c r="K3080" i="10"/>
  <c r="J3080" i="10"/>
  <c r="I3080" i="10"/>
  <c r="H3080" i="10"/>
  <c r="G3080" i="10"/>
  <c r="F3080" i="10"/>
  <c r="E3080" i="10"/>
  <c r="N3079" i="10"/>
  <c r="M3079" i="10"/>
  <c r="L3079" i="10"/>
  <c r="K3079" i="10"/>
  <c r="J3079" i="10"/>
  <c r="I3079" i="10"/>
  <c r="H3079" i="10"/>
  <c r="G3079" i="10"/>
  <c r="F3079" i="10"/>
  <c r="E3079" i="10"/>
  <c r="N3078" i="10"/>
  <c r="M3078" i="10"/>
  <c r="L3078" i="10"/>
  <c r="K3078" i="10"/>
  <c r="J3078" i="10"/>
  <c r="I3078" i="10"/>
  <c r="H3078" i="10"/>
  <c r="G3078" i="10"/>
  <c r="F3078" i="10"/>
  <c r="E3078" i="10"/>
  <c r="N3077" i="10"/>
  <c r="M3077" i="10"/>
  <c r="L3077" i="10"/>
  <c r="K3077" i="10"/>
  <c r="J3077" i="10"/>
  <c r="I3077" i="10"/>
  <c r="H3077" i="10"/>
  <c r="G3077" i="10"/>
  <c r="F3077" i="10"/>
  <c r="E3077" i="10"/>
  <c r="N3076" i="10"/>
  <c r="M3076" i="10"/>
  <c r="L3076" i="10"/>
  <c r="K3076" i="10"/>
  <c r="J3076" i="10"/>
  <c r="I3076" i="10"/>
  <c r="H3076" i="10"/>
  <c r="G3076" i="10"/>
  <c r="F3076" i="10"/>
  <c r="E3076" i="10"/>
  <c r="N3075" i="10"/>
  <c r="M3075" i="10"/>
  <c r="L3075" i="10"/>
  <c r="K3075" i="10"/>
  <c r="J3075" i="10"/>
  <c r="I3075" i="10"/>
  <c r="H3075" i="10"/>
  <c r="G3075" i="10"/>
  <c r="F3075" i="10"/>
  <c r="E3075" i="10"/>
  <c r="N3074" i="10"/>
  <c r="M3074" i="10"/>
  <c r="L3074" i="10"/>
  <c r="K3074" i="10"/>
  <c r="J3074" i="10"/>
  <c r="I3074" i="10"/>
  <c r="H3074" i="10"/>
  <c r="G3074" i="10"/>
  <c r="F3074" i="10"/>
  <c r="E3074" i="10"/>
  <c r="N3073" i="10"/>
  <c r="M3073" i="10"/>
  <c r="L3073" i="10"/>
  <c r="K3073" i="10"/>
  <c r="J3073" i="10"/>
  <c r="I3073" i="10"/>
  <c r="H3073" i="10"/>
  <c r="G3073" i="10"/>
  <c r="F3073" i="10"/>
  <c r="E3073" i="10"/>
  <c r="N3072" i="10"/>
  <c r="M3072" i="10"/>
  <c r="L3072" i="10"/>
  <c r="K3072" i="10"/>
  <c r="J3072" i="10"/>
  <c r="I3072" i="10"/>
  <c r="H3072" i="10"/>
  <c r="G3072" i="10"/>
  <c r="F3072" i="10"/>
  <c r="E3072" i="10"/>
  <c r="N3071" i="10"/>
  <c r="M3071" i="10"/>
  <c r="L3071" i="10"/>
  <c r="K3071" i="10"/>
  <c r="J3071" i="10"/>
  <c r="I3071" i="10"/>
  <c r="H3071" i="10"/>
  <c r="G3071" i="10"/>
  <c r="F3071" i="10"/>
  <c r="E3071" i="10"/>
  <c r="N3070" i="10"/>
  <c r="M3070" i="10"/>
  <c r="L3070" i="10"/>
  <c r="K3070" i="10"/>
  <c r="J3070" i="10"/>
  <c r="I3070" i="10"/>
  <c r="H3070" i="10"/>
  <c r="G3070" i="10"/>
  <c r="F3070" i="10"/>
  <c r="E3070" i="10"/>
  <c r="N3069" i="10"/>
  <c r="M3069" i="10"/>
  <c r="L3069" i="10"/>
  <c r="K3069" i="10"/>
  <c r="J3069" i="10"/>
  <c r="I3069" i="10"/>
  <c r="H3069" i="10"/>
  <c r="G3069" i="10"/>
  <c r="F3069" i="10"/>
  <c r="E3069" i="10"/>
  <c r="N3068" i="10"/>
  <c r="M3068" i="10"/>
  <c r="L3068" i="10"/>
  <c r="K3068" i="10"/>
  <c r="J3068" i="10"/>
  <c r="I3068" i="10"/>
  <c r="H3068" i="10"/>
  <c r="G3068" i="10"/>
  <c r="F3068" i="10"/>
  <c r="E3068" i="10"/>
  <c r="N3067" i="10"/>
  <c r="M3067" i="10"/>
  <c r="L3067" i="10"/>
  <c r="K3067" i="10"/>
  <c r="J3067" i="10"/>
  <c r="I3067" i="10"/>
  <c r="H3067" i="10"/>
  <c r="G3067" i="10"/>
  <c r="F3067" i="10"/>
  <c r="E3067" i="10"/>
  <c r="N3066" i="10"/>
  <c r="M3066" i="10"/>
  <c r="L3066" i="10"/>
  <c r="K3066" i="10"/>
  <c r="J3066" i="10"/>
  <c r="I3066" i="10"/>
  <c r="H3066" i="10"/>
  <c r="G3066" i="10"/>
  <c r="F3066" i="10"/>
  <c r="E3066" i="10"/>
  <c r="N3065" i="10"/>
  <c r="M3065" i="10"/>
  <c r="L3065" i="10"/>
  <c r="K3065" i="10"/>
  <c r="J3065" i="10"/>
  <c r="I3065" i="10"/>
  <c r="H3065" i="10"/>
  <c r="G3065" i="10"/>
  <c r="F3065" i="10"/>
  <c r="E3065" i="10"/>
  <c r="N3064" i="10"/>
  <c r="M3064" i="10"/>
  <c r="L3064" i="10"/>
  <c r="K3064" i="10"/>
  <c r="J3064" i="10"/>
  <c r="I3064" i="10"/>
  <c r="H3064" i="10"/>
  <c r="G3064" i="10"/>
  <c r="F3064" i="10"/>
  <c r="E3064" i="10"/>
  <c r="N3063" i="10"/>
  <c r="M3063" i="10"/>
  <c r="L3063" i="10"/>
  <c r="K3063" i="10"/>
  <c r="J3063" i="10"/>
  <c r="I3063" i="10"/>
  <c r="H3063" i="10"/>
  <c r="G3063" i="10"/>
  <c r="F3063" i="10"/>
  <c r="E3063" i="10"/>
  <c r="N3062" i="10"/>
  <c r="M3062" i="10"/>
  <c r="L3062" i="10"/>
  <c r="K3062" i="10"/>
  <c r="J3062" i="10"/>
  <c r="I3062" i="10"/>
  <c r="H3062" i="10"/>
  <c r="G3062" i="10"/>
  <c r="F3062" i="10"/>
  <c r="E3062" i="10"/>
  <c r="N3061" i="10"/>
  <c r="M3061" i="10"/>
  <c r="L3061" i="10"/>
  <c r="K3061" i="10"/>
  <c r="J3061" i="10"/>
  <c r="I3061" i="10"/>
  <c r="H3061" i="10"/>
  <c r="G3061" i="10"/>
  <c r="F3061" i="10"/>
  <c r="E3061" i="10"/>
  <c r="N3060" i="10"/>
  <c r="M3060" i="10"/>
  <c r="L3060" i="10"/>
  <c r="K3060" i="10"/>
  <c r="J3060" i="10"/>
  <c r="I3060" i="10"/>
  <c r="H3060" i="10"/>
  <c r="G3060" i="10"/>
  <c r="F3060" i="10"/>
  <c r="E3060" i="10"/>
  <c r="N3059" i="10"/>
  <c r="M3059" i="10"/>
  <c r="L3059" i="10"/>
  <c r="K3059" i="10"/>
  <c r="J3059" i="10"/>
  <c r="I3059" i="10"/>
  <c r="H3059" i="10"/>
  <c r="G3059" i="10"/>
  <c r="F3059" i="10"/>
  <c r="E3059" i="10"/>
  <c r="N3058" i="10"/>
  <c r="M3058" i="10"/>
  <c r="L3058" i="10"/>
  <c r="K3058" i="10"/>
  <c r="J3058" i="10"/>
  <c r="I3058" i="10"/>
  <c r="H3058" i="10"/>
  <c r="G3058" i="10"/>
  <c r="F3058" i="10"/>
  <c r="E3058" i="10"/>
  <c r="N3057" i="10"/>
  <c r="M3057" i="10"/>
  <c r="L3057" i="10"/>
  <c r="K3057" i="10"/>
  <c r="J3057" i="10"/>
  <c r="I3057" i="10"/>
  <c r="H3057" i="10"/>
  <c r="G3057" i="10"/>
  <c r="F3057" i="10"/>
  <c r="E3057" i="10"/>
  <c r="N3056" i="10"/>
  <c r="M3056" i="10"/>
  <c r="L3056" i="10"/>
  <c r="K3056" i="10"/>
  <c r="J3056" i="10"/>
  <c r="I3056" i="10"/>
  <c r="H3056" i="10"/>
  <c r="G3056" i="10"/>
  <c r="F3056" i="10"/>
  <c r="E3056" i="10"/>
  <c r="N3055" i="10"/>
  <c r="M3055" i="10"/>
  <c r="L3055" i="10"/>
  <c r="K3055" i="10"/>
  <c r="J3055" i="10"/>
  <c r="I3055" i="10"/>
  <c r="H3055" i="10"/>
  <c r="G3055" i="10"/>
  <c r="F3055" i="10"/>
  <c r="E3055" i="10"/>
  <c r="N3054" i="10"/>
  <c r="M3054" i="10"/>
  <c r="L3054" i="10"/>
  <c r="K3054" i="10"/>
  <c r="J3054" i="10"/>
  <c r="I3054" i="10"/>
  <c r="H3054" i="10"/>
  <c r="G3054" i="10"/>
  <c r="F3054" i="10"/>
  <c r="E3054" i="10"/>
  <c r="N3053" i="10"/>
  <c r="M3053" i="10"/>
  <c r="L3053" i="10"/>
  <c r="K3053" i="10"/>
  <c r="J3053" i="10"/>
  <c r="I3053" i="10"/>
  <c r="H3053" i="10"/>
  <c r="G3053" i="10"/>
  <c r="F3053" i="10"/>
  <c r="E3053" i="10"/>
  <c r="N3052" i="10"/>
  <c r="M3052" i="10"/>
  <c r="L3052" i="10"/>
  <c r="K3052" i="10"/>
  <c r="J3052" i="10"/>
  <c r="I3052" i="10"/>
  <c r="H3052" i="10"/>
  <c r="G3052" i="10"/>
  <c r="F3052" i="10"/>
  <c r="E3052" i="10"/>
  <c r="N3051" i="10"/>
  <c r="M3051" i="10"/>
  <c r="L3051" i="10"/>
  <c r="K3051" i="10"/>
  <c r="J3051" i="10"/>
  <c r="I3051" i="10"/>
  <c r="H3051" i="10"/>
  <c r="G3051" i="10"/>
  <c r="F3051" i="10"/>
  <c r="E3051" i="10"/>
  <c r="N3050" i="10"/>
  <c r="M3050" i="10"/>
  <c r="L3050" i="10"/>
  <c r="K3050" i="10"/>
  <c r="J3050" i="10"/>
  <c r="I3050" i="10"/>
  <c r="H3050" i="10"/>
  <c r="G3050" i="10"/>
  <c r="F3050" i="10"/>
  <c r="E3050" i="10"/>
  <c r="N3049" i="10"/>
  <c r="M3049" i="10"/>
  <c r="L3049" i="10"/>
  <c r="K3049" i="10"/>
  <c r="J3049" i="10"/>
  <c r="I3049" i="10"/>
  <c r="H3049" i="10"/>
  <c r="G3049" i="10"/>
  <c r="F3049" i="10"/>
  <c r="E3049" i="10"/>
  <c r="N3048" i="10"/>
  <c r="M3048" i="10"/>
  <c r="L3048" i="10"/>
  <c r="K3048" i="10"/>
  <c r="J3048" i="10"/>
  <c r="I3048" i="10"/>
  <c r="H3048" i="10"/>
  <c r="G3048" i="10"/>
  <c r="F3048" i="10"/>
  <c r="E3048" i="10"/>
  <c r="N3047" i="10"/>
  <c r="M3047" i="10"/>
  <c r="L3047" i="10"/>
  <c r="K3047" i="10"/>
  <c r="J3047" i="10"/>
  <c r="I3047" i="10"/>
  <c r="H3047" i="10"/>
  <c r="G3047" i="10"/>
  <c r="F3047" i="10"/>
  <c r="E3047" i="10"/>
  <c r="N3046" i="10"/>
  <c r="M3046" i="10"/>
  <c r="L3046" i="10"/>
  <c r="K3046" i="10"/>
  <c r="J3046" i="10"/>
  <c r="I3046" i="10"/>
  <c r="H3046" i="10"/>
  <c r="G3046" i="10"/>
  <c r="F3046" i="10"/>
  <c r="E3046" i="10"/>
  <c r="N3045" i="10"/>
  <c r="M3045" i="10"/>
  <c r="L3045" i="10"/>
  <c r="K3045" i="10"/>
  <c r="J3045" i="10"/>
  <c r="I3045" i="10"/>
  <c r="H3045" i="10"/>
  <c r="G3045" i="10"/>
  <c r="F3045" i="10"/>
  <c r="E3045" i="10"/>
  <c r="N3044" i="10"/>
  <c r="M3044" i="10"/>
  <c r="L3044" i="10"/>
  <c r="K3044" i="10"/>
  <c r="J3044" i="10"/>
  <c r="I3044" i="10"/>
  <c r="H3044" i="10"/>
  <c r="G3044" i="10"/>
  <c r="F3044" i="10"/>
  <c r="E3044" i="10"/>
  <c r="N3043" i="10"/>
  <c r="M3043" i="10"/>
  <c r="L3043" i="10"/>
  <c r="K3043" i="10"/>
  <c r="J3043" i="10"/>
  <c r="I3043" i="10"/>
  <c r="H3043" i="10"/>
  <c r="G3043" i="10"/>
  <c r="F3043" i="10"/>
  <c r="E3043" i="10"/>
  <c r="N3042" i="10"/>
  <c r="M3042" i="10"/>
  <c r="L3042" i="10"/>
  <c r="K3042" i="10"/>
  <c r="J3042" i="10"/>
  <c r="I3042" i="10"/>
  <c r="H3042" i="10"/>
  <c r="G3042" i="10"/>
  <c r="F3042" i="10"/>
  <c r="E3042" i="10"/>
  <c r="N3041" i="10"/>
  <c r="M3041" i="10"/>
  <c r="L3041" i="10"/>
  <c r="K3041" i="10"/>
  <c r="J3041" i="10"/>
  <c r="I3041" i="10"/>
  <c r="H3041" i="10"/>
  <c r="G3041" i="10"/>
  <c r="F3041" i="10"/>
  <c r="E3041" i="10"/>
  <c r="N3040" i="10"/>
  <c r="M3040" i="10"/>
  <c r="L3040" i="10"/>
  <c r="K3040" i="10"/>
  <c r="J3040" i="10"/>
  <c r="I3040" i="10"/>
  <c r="H3040" i="10"/>
  <c r="G3040" i="10"/>
  <c r="F3040" i="10"/>
  <c r="E3040" i="10"/>
  <c r="N3039" i="10"/>
  <c r="M3039" i="10"/>
  <c r="L3039" i="10"/>
  <c r="K3039" i="10"/>
  <c r="J3039" i="10"/>
  <c r="I3039" i="10"/>
  <c r="H3039" i="10"/>
  <c r="G3039" i="10"/>
  <c r="F3039" i="10"/>
  <c r="E3039" i="10"/>
  <c r="N3038" i="10"/>
  <c r="M3038" i="10"/>
  <c r="L3038" i="10"/>
  <c r="K3038" i="10"/>
  <c r="J3038" i="10"/>
  <c r="I3038" i="10"/>
  <c r="H3038" i="10"/>
  <c r="G3038" i="10"/>
  <c r="F3038" i="10"/>
  <c r="E3038" i="10"/>
  <c r="N3037" i="10"/>
  <c r="M3037" i="10"/>
  <c r="L3037" i="10"/>
  <c r="K3037" i="10"/>
  <c r="J3037" i="10"/>
  <c r="I3037" i="10"/>
  <c r="H3037" i="10"/>
  <c r="G3037" i="10"/>
  <c r="F3037" i="10"/>
  <c r="E3037" i="10"/>
  <c r="N3036" i="10"/>
  <c r="M3036" i="10"/>
  <c r="L3036" i="10"/>
  <c r="K3036" i="10"/>
  <c r="J3036" i="10"/>
  <c r="I3036" i="10"/>
  <c r="H3036" i="10"/>
  <c r="G3036" i="10"/>
  <c r="F3036" i="10"/>
  <c r="E3036" i="10"/>
  <c r="N3035" i="10"/>
  <c r="M3035" i="10"/>
  <c r="L3035" i="10"/>
  <c r="K3035" i="10"/>
  <c r="J3035" i="10"/>
  <c r="I3035" i="10"/>
  <c r="H3035" i="10"/>
  <c r="G3035" i="10"/>
  <c r="F3035" i="10"/>
  <c r="E3035" i="10"/>
  <c r="N3034" i="10"/>
  <c r="M3034" i="10"/>
  <c r="L3034" i="10"/>
  <c r="K3034" i="10"/>
  <c r="J3034" i="10"/>
  <c r="I3034" i="10"/>
  <c r="H3034" i="10"/>
  <c r="G3034" i="10"/>
  <c r="F3034" i="10"/>
  <c r="E3034" i="10"/>
  <c r="N3033" i="10"/>
  <c r="M3033" i="10"/>
  <c r="L3033" i="10"/>
  <c r="K3033" i="10"/>
  <c r="J3033" i="10"/>
  <c r="I3033" i="10"/>
  <c r="H3033" i="10"/>
  <c r="G3033" i="10"/>
  <c r="F3033" i="10"/>
  <c r="E3033" i="10"/>
  <c r="N3032" i="10"/>
  <c r="M3032" i="10"/>
  <c r="L3032" i="10"/>
  <c r="K3032" i="10"/>
  <c r="J3032" i="10"/>
  <c r="I3032" i="10"/>
  <c r="H3032" i="10"/>
  <c r="G3032" i="10"/>
  <c r="F3032" i="10"/>
  <c r="E3032" i="10"/>
  <c r="N3031" i="10"/>
  <c r="M3031" i="10"/>
  <c r="L3031" i="10"/>
  <c r="K3031" i="10"/>
  <c r="J3031" i="10"/>
  <c r="I3031" i="10"/>
  <c r="H3031" i="10"/>
  <c r="G3031" i="10"/>
  <c r="F3031" i="10"/>
  <c r="E3031" i="10"/>
  <c r="N3030" i="10"/>
  <c r="M3030" i="10"/>
  <c r="L3030" i="10"/>
  <c r="K3030" i="10"/>
  <c r="J3030" i="10"/>
  <c r="I3030" i="10"/>
  <c r="H3030" i="10"/>
  <c r="G3030" i="10"/>
  <c r="F3030" i="10"/>
  <c r="E3030" i="10"/>
  <c r="N3029" i="10"/>
  <c r="M3029" i="10"/>
  <c r="L3029" i="10"/>
  <c r="K3029" i="10"/>
  <c r="J3029" i="10"/>
  <c r="I3029" i="10"/>
  <c r="H3029" i="10"/>
  <c r="G3029" i="10"/>
  <c r="F3029" i="10"/>
  <c r="E3029" i="10"/>
  <c r="N3028" i="10"/>
  <c r="M3028" i="10"/>
  <c r="L3028" i="10"/>
  <c r="K3028" i="10"/>
  <c r="J3028" i="10"/>
  <c r="I3028" i="10"/>
  <c r="H3028" i="10"/>
  <c r="G3028" i="10"/>
  <c r="F3028" i="10"/>
  <c r="E3028" i="10"/>
  <c r="N3027" i="10"/>
  <c r="M3027" i="10"/>
  <c r="L3027" i="10"/>
  <c r="K3027" i="10"/>
  <c r="J3027" i="10"/>
  <c r="I3027" i="10"/>
  <c r="H3027" i="10"/>
  <c r="G3027" i="10"/>
  <c r="F3027" i="10"/>
  <c r="E3027" i="10"/>
  <c r="N3026" i="10"/>
  <c r="M3026" i="10"/>
  <c r="L3026" i="10"/>
  <c r="K3026" i="10"/>
  <c r="J3026" i="10"/>
  <c r="I3026" i="10"/>
  <c r="H3026" i="10"/>
  <c r="G3026" i="10"/>
  <c r="F3026" i="10"/>
  <c r="E3026" i="10"/>
  <c r="N3025" i="10"/>
  <c r="M3025" i="10"/>
  <c r="L3025" i="10"/>
  <c r="K3025" i="10"/>
  <c r="J3025" i="10"/>
  <c r="I3025" i="10"/>
  <c r="H3025" i="10"/>
  <c r="G3025" i="10"/>
  <c r="F3025" i="10"/>
  <c r="E3025" i="10"/>
  <c r="N3024" i="10"/>
  <c r="M3024" i="10"/>
  <c r="L3024" i="10"/>
  <c r="K3024" i="10"/>
  <c r="J3024" i="10"/>
  <c r="I3024" i="10"/>
  <c r="H3024" i="10"/>
  <c r="G3024" i="10"/>
  <c r="F3024" i="10"/>
  <c r="E3024" i="10"/>
  <c r="N3023" i="10"/>
  <c r="M3023" i="10"/>
  <c r="L3023" i="10"/>
  <c r="K3023" i="10"/>
  <c r="J3023" i="10"/>
  <c r="I3023" i="10"/>
  <c r="H3023" i="10"/>
  <c r="G3023" i="10"/>
  <c r="F3023" i="10"/>
  <c r="E3023" i="10"/>
  <c r="N3022" i="10"/>
  <c r="M3022" i="10"/>
  <c r="L3022" i="10"/>
  <c r="K3022" i="10"/>
  <c r="J3022" i="10"/>
  <c r="I3022" i="10"/>
  <c r="H3022" i="10"/>
  <c r="G3022" i="10"/>
  <c r="F3022" i="10"/>
  <c r="E3022" i="10"/>
  <c r="N3021" i="10"/>
  <c r="M3021" i="10"/>
  <c r="L3021" i="10"/>
  <c r="K3021" i="10"/>
  <c r="J3021" i="10"/>
  <c r="I3021" i="10"/>
  <c r="H3021" i="10"/>
  <c r="G3021" i="10"/>
  <c r="F3021" i="10"/>
  <c r="E3021" i="10"/>
  <c r="N3020" i="10"/>
  <c r="M3020" i="10"/>
  <c r="L3020" i="10"/>
  <c r="K3020" i="10"/>
  <c r="J3020" i="10"/>
  <c r="I3020" i="10"/>
  <c r="H3020" i="10"/>
  <c r="G3020" i="10"/>
  <c r="F3020" i="10"/>
  <c r="E3020" i="10"/>
  <c r="N3019" i="10"/>
  <c r="M3019" i="10"/>
  <c r="L3019" i="10"/>
  <c r="K3019" i="10"/>
  <c r="J3019" i="10"/>
  <c r="I3019" i="10"/>
  <c r="H3019" i="10"/>
  <c r="G3019" i="10"/>
  <c r="F3019" i="10"/>
  <c r="E3019" i="10"/>
  <c r="N3018" i="10"/>
  <c r="M3018" i="10"/>
  <c r="L3018" i="10"/>
  <c r="K3018" i="10"/>
  <c r="J3018" i="10"/>
  <c r="I3018" i="10"/>
  <c r="H3018" i="10"/>
  <c r="G3018" i="10"/>
  <c r="F3018" i="10"/>
  <c r="E3018" i="10"/>
  <c r="N3017" i="10"/>
  <c r="M3017" i="10"/>
  <c r="L3017" i="10"/>
  <c r="K3017" i="10"/>
  <c r="J3017" i="10"/>
  <c r="I3017" i="10"/>
  <c r="H3017" i="10"/>
  <c r="G3017" i="10"/>
  <c r="F3017" i="10"/>
  <c r="E3017" i="10"/>
  <c r="N3016" i="10"/>
  <c r="M3016" i="10"/>
  <c r="L3016" i="10"/>
  <c r="K3016" i="10"/>
  <c r="J3016" i="10"/>
  <c r="I3016" i="10"/>
  <c r="H3016" i="10"/>
  <c r="G3016" i="10"/>
  <c r="F3016" i="10"/>
  <c r="E3016" i="10"/>
  <c r="N3015" i="10"/>
  <c r="M3015" i="10"/>
  <c r="L3015" i="10"/>
  <c r="K3015" i="10"/>
  <c r="J3015" i="10"/>
  <c r="I3015" i="10"/>
  <c r="H3015" i="10"/>
  <c r="G3015" i="10"/>
  <c r="F3015" i="10"/>
  <c r="E3015" i="10"/>
  <c r="N3014" i="10"/>
  <c r="M3014" i="10"/>
  <c r="L3014" i="10"/>
  <c r="K3014" i="10"/>
  <c r="J3014" i="10"/>
  <c r="I3014" i="10"/>
  <c r="H3014" i="10"/>
  <c r="G3014" i="10"/>
  <c r="F3014" i="10"/>
  <c r="E3014" i="10"/>
  <c r="N3013" i="10"/>
  <c r="M3013" i="10"/>
  <c r="L3013" i="10"/>
  <c r="K3013" i="10"/>
  <c r="J3013" i="10"/>
  <c r="I3013" i="10"/>
  <c r="H3013" i="10"/>
  <c r="G3013" i="10"/>
  <c r="F3013" i="10"/>
  <c r="E3013" i="10"/>
  <c r="N3012" i="10"/>
  <c r="M3012" i="10"/>
  <c r="L3012" i="10"/>
  <c r="K3012" i="10"/>
  <c r="J3012" i="10"/>
  <c r="I3012" i="10"/>
  <c r="H3012" i="10"/>
  <c r="G3012" i="10"/>
  <c r="F3012" i="10"/>
  <c r="E3012" i="10"/>
  <c r="N3011" i="10"/>
  <c r="M3011" i="10"/>
  <c r="L3011" i="10"/>
  <c r="K3011" i="10"/>
  <c r="J3011" i="10"/>
  <c r="I3011" i="10"/>
  <c r="H3011" i="10"/>
  <c r="G3011" i="10"/>
  <c r="F3011" i="10"/>
  <c r="E3011" i="10"/>
  <c r="N3010" i="10"/>
  <c r="M3010" i="10"/>
  <c r="L3010" i="10"/>
  <c r="K3010" i="10"/>
  <c r="J3010" i="10"/>
  <c r="I3010" i="10"/>
  <c r="H3010" i="10"/>
  <c r="G3010" i="10"/>
  <c r="F3010" i="10"/>
  <c r="E3010" i="10"/>
  <c r="N3009" i="10"/>
  <c r="M3009" i="10"/>
  <c r="L3009" i="10"/>
  <c r="K3009" i="10"/>
  <c r="J3009" i="10"/>
  <c r="I3009" i="10"/>
  <c r="H3009" i="10"/>
  <c r="G3009" i="10"/>
  <c r="F3009" i="10"/>
  <c r="E3009" i="10"/>
  <c r="N3008" i="10"/>
  <c r="M3008" i="10"/>
  <c r="L3008" i="10"/>
  <c r="K3008" i="10"/>
  <c r="J3008" i="10"/>
  <c r="I3008" i="10"/>
  <c r="H3008" i="10"/>
  <c r="G3008" i="10"/>
  <c r="F3008" i="10"/>
  <c r="E3008" i="10"/>
  <c r="N3007" i="10"/>
  <c r="M3007" i="10"/>
  <c r="L3007" i="10"/>
  <c r="K3007" i="10"/>
  <c r="J3007" i="10"/>
  <c r="I3007" i="10"/>
  <c r="H3007" i="10"/>
  <c r="G3007" i="10"/>
  <c r="F3007" i="10"/>
  <c r="E3007" i="10"/>
  <c r="N3006" i="10"/>
  <c r="M3006" i="10"/>
  <c r="L3006" i="10"/>
  <c r="K3006" i="10"/>
  <c r="J3006" i="10"/>
  <c r="I3006" i="10"/>
  <c r="H3006" i="10"/>
  <c r="G3006" i="10"/>
  <c r="F3006" i="10"/>
  <c r="E3006" i="10"/>
  <c r="N3005" i="10"/>
  <c r="M3005" i="10"/>
  <c r="L3005" i="10"/>
  <c r="K3005" i="10"/>
  <c r="J3005" i="10"/>
  <c r="I3005" i="10"/>
  <c r="H3005" i="10"/>
  <c r="G3005" i="10"/>
  <c r="F3005" i="10"/>
  <c r="E3005" i="10"/>
  <c r="N3004" i="10"/>
  <c r="M3004" i="10"/>
  <c r="L3004" i="10"/>
  <c r="K3004" i="10"/>
  <c r="J3004" i="10"/>
  <c r="I3004" i="10"/>
  <c r="H3004" i="10"/>
  <c r="G3004" i="10"/>
  <c r="F3004" i="10"/>
  <c r="E3004" i="10"/>
  <c r="N3003" i="10"/>
  <c r="M3003" i="10"/>
  <c r="L3003" i="10"/>
  <c r="K3003" i="10"/>
  <c r="J3003" i="10"/>
  <c r="I3003" i="10"/>
  <c r="H3003" i="10"/>
  <c r="G3003" i="10"/>
  <c r="F3003" i="10"/>
  <c r="E3003" i="10"/>
  <c r="N3002" i="10"/>
  <c r="M3002" i="10"/>
  <c r="L3002" i="10"/>
  <c r="K3002" i="10"/>
  <c r="J3002" i="10"/>
  <c r="I3002" i="10"/>
  <c r="H3002" i="10"/>
  <c r="G3002" i="10"/>
  <c r="F3002" i="10"/>
  <c r="E3002" i="10"/>
  <c r="N3001" i="10"/>
  <c r="M3001" i="10"/>
  <c r="L3001" i="10"/>
  <c r="K3001" i="10"/>
  <c r="J3001" i="10"/>
  <c r="I3001" i="10"/>
  <c r="H3001" i="10"/>
  <c r="G3001" i="10"/>
  <c r="F3001" i="10"/>
  <c r="E3001" i="10"/>
  <c r="N3000" i="10"/>
  <c r="M3000" i="10"/>
  <c r="L3000" i="10"/>
  <c r="K3000" i="10"/>
  <c r="J3000" i="10"/>
  <c r="I3000" i="10"/>
  <c r="H3000" i="10"/>
  <c r="G3000" i="10"/>
  <c r="F3000" i="10"/>
  <c r="E3000" i="10"/>
  <c r="N2999" i="10"/>
  <c r="M2999" i="10"/>
  <c r="L2999" i="10"/>
  <c r="K2999" i="10"/>
  <c r="J2999" i="10"/>
  <c r="I2999" i="10"/>
  <c r="H2999" i="10"/>
  <c r="G2999" i="10"/>
  <c r="F2999" i="10"/>
  <c r="E2999" i="10"/>
  <c r="N2998" i="10"/>
  <c r="M2998" i="10"/>
  <c r="L2998" i="10"/>
  <c r="K2998" i="10"/>
  <c r="J2998" i="10"/>
  <c r="I2998" i="10"/>
  <c r="H2998" i="10"/>
  <c r="G2998" i="10"/>
  <c r="F2998" i="10"/>
  <c r="E2998" i="10"/>
  <c r="N2997" i="10"/>
  <c r="M2997" i="10"/>
  <c r="L2997" i="10"/>
  <c r="K2997" i="10"/>
  <c r="J2997" i="10"/>
  <c r="I2997" i="10"/>
  <c r="H2997" i="10"/>
  <c r="G2997" i="10"/>
  <c r="F2997" i="10"/>
  <c r="E2997" i="10"/>
  <c r="N2996" i="10"/>
  <c r="M2996" i="10"/>
  <c r="L2996" i="10"/>
  <c r="K2996" i="10"/>
  <c r="J2996" i="10"/>
  <c r="I2996" i="10"/>
  <c r="H2996" i="10"/>
  <c r="G2996" i="10"/>
  <c r="F2996" i="10"/>
  <c r="E2996" i="10"/>
  <c r="N2995" i="10"/>
  <c r="M2995" i="10"/>
  <c r="L2995" i="10"/>
  <c r="K2995" i="10"/>
  <c r="J2995" i="10"/>
  <c r="I2995" i="10"/>
  <c r="H2995" i="10"/>
  <c r="G2995" i="10"/>
  <c r="F2995" i="10"/>
  <c r="E2995" i="10"/>
  <c r="N2994" i="10"/>
  <c r="M2994" i="10"/>
  <c r="L2994" i="10"/>
  <c r="K2994" i="10"/>
  <c r="J2994" i="10"/>
  <c r="I2994" i="10"/>
  <c r="H2994" i="10"/>
  <c r="G2994" i="10"/>
  <c r="F2994" i="10"/>
  <c r="E2994" i="10"/>
  <c r="N2993" i="10"/>
  <c r="M2993" i="10"/>
  <c r="L2993" i="10"/>
  <c r="K2993" i="10"/>
  <c r="J2993" i="10"/>
  <c r="I2993" i="10"/>
  <c r="H2993" i="10"/>
  <c r="G2993" i="10"/>
  <c r="F2993" i="10"/>
  <c r="E2993" i="10"/>
  <c r="N2992" i="10"/>
  <c r="M2992" i="10"/>
  <c r="L2992" i="10"/>
  <c r="K2992" i="10"/>
  <c r="J2992" i="10"/>
  <c r="I2992" i="10"/>
  <c r="H2992" i="10"/>
  <c r="G2992" i="10"/>
  <c r="F2992" i="10"/>
  <c r="E2992" i="10"/>
  <c r="N2991" i="10"/>
  <c r="M2991" i="10"/>
  <c r="L2991" i="10"/>
  <c r="K2991" i="10"/>
  <c r="J2991" i="10"/>
  <c r="I2991" i="10"/>
  <c r="H2991" i="10"/>
  <c r="G2991" i="10"/>
  <c r="F2991" i="10"/>
  <c r="E2991" i="10"/>
  <c r="N2990" i="10"/>
  <c r="M2990" i="10"/>
  <c r="L2990" i="10"/>
  <c r="K2990" i="10"/>
  <c r="J2990" i="10"/>
  <c r="I2990" i="10"/>
  <c r="H2990" i="10"/>
  <c r="G2990" i="10"/>
  <c r="F2990" i="10"/>
  <c r="E2990" i="10"/>
  <c r="N2989" i="10"/>
  <c r="M2989" i="10"/>
  <c r="L2989" i="10"/>
  <c r="K2989" i="10"/>
  <c r="J2989" i="10"/>
  <c r="I2989" i="10"/>
  <c r="H2989" i="10"/>
  <c r="G2989" i="10"/>
  <c r="F2989" i="10"/>
  <c r="E2989" i="10"/>
  <c r="N2988" i="10"/>
  <c r="M2988" i="10"/>
  <c r="L2988" i="10"/>
  <c r="K2988" i="10"/>
  <c r="J2988" i="10"/>
  <c r="I2988" i="10"/>
  <c r="H2988" i="10"/>
  <c r="G2988" i="10"/>
  <c r="F2988" i="10"/>
  <c r="E2988" i="10"/>
  <c r="N2987" i="10"/>
  <c r="M2987" i="10"/>
  <c r="L2987" i="10"/>
  <c r="K2987" i="10"/>
  <c r="J2987" i="10"/>
  <c r="I2987" i="10"/>
  <c r="H2987" i="10"/>
  <c r="G2987" i="10"/>
  <c r="F2987" i="10"/>
  <c r="E2987" i="10"/>
  <c r="N2986" i="10"/>
  <c r="M2986" i="10"/>
  <c r="L2986" i="10"/>
  <c r="K2986" i="10"/>
  <c r="J2986" i="10"/>
  <c r="I2986" i="10"/>
  <c r="H2986" i="10"/>
  <c r="G2986" i="10"/>
  <c r="F2986" i="10"/>
  <c r="E2986" i="10"/>
  <c r="N2985" i="10"/>
  <c r="M2985" i="10"/>
  <c r="L2985" i="10"/>
  <c r="K2985" i="10"/>
  <c r="J2985" i="10"/>
  <c r="I2985" i="10"/>
  <c r="H2985" i="10"/>
  <c r="G2985" i="10"/>
  <c r="F2985" i="10"/>
  <c r="E2985" i="10"/>
  <c r="N2984" i="10"/>
  <c r="M2984" i="10"/>
  <c r="L2984" i="10"/>
  <c r="K2984" i="10"/>
  <c r="J2984" i="10"/>
  <c r="I2984" i="10"/>
  <c r="H2984" i="10"/>
  <c r="G2984" i="10"/>
  <c r="F2984" i="10"/>
  <c r="E2984" i="10"/>
  <c r="N2983" i="10"/>
  <c r="M2983" i="10"/>
  <c r="L2983" i="10"/>
  <c r="K2983" i="10"/>
  <c r="J2983" i="10"/>
  <c r="I2983" i="10"/>
  <c r="H2983" i="10"/>
  <c r="G2983" i="10"/>
  <c r="F2983" i="10"/>
  <c r="E2983" i="10"/>
  <c r="N2982" i="10"/>
  <c r="M2982" i="10"/>
  <c r="L2982" i="10"/>
  <c r="K2982" i="10"/>
  <c r="J2982" i="10"/>
  <c r="I2982" i="10"/>
  <c r="H2982" i="10"/>
  <c r="G2982" i="10"/>
  <c r="F2982" i="10"/>
  <c r="E2982" i="10"/>
  <c r="N2981" i="10"/>
  <c r="M2981" i="10"/>
  <c r="L2981" i="10"/>
  <c r="K2981" i="10"/>
  <c r="J2981" i="10"/>
  <c r="I2981" i="10"/>
  <c r="H2981" i="10"/>
  <c r="G2981" i="10"/>
  <c r="F2981" i="10"/>
  <c r="E2981" i="10"/>
  <c r="N2980" i="10"/>
  <c r="M2980" i="10"/>
  <c r="L2980" i="10"/>
  <c r="K2980" i="10"/>
  <c r="J2980" i="10"/>
  <c r="I2980" i="10"/>
  <c r="H2980" i="10"/>
  <c r="G2980" i="10"/>
  <c r="F2980" i="10"/>
  <c r="E2980" i="10"/>
  <c r="N2979" i="10"/>
  <c r="M2979" i="10"/>
  <c r="L2979" i="10"/>
  <c r="K2979" i="10"/>
  <c r="J2979" i="10"/>
  <c r="I2979" i="10"/>
  <c r="H2979" i="10"/>
  <c r="G2979" i="10"/>
  <c r="F2979" i="10"/>
  <c r="E2979" i="10"/>
  <c r="N2978" i="10"/>
  <c r="M2978" i="10"/>
  <c r="L2978" i="10"/>
  <c r="K2978" i="10"/>
  <c r="J2978" i="10"/>
  <c r="I2978" i="10"/>
  <c r="H2978" i="10"/>
  <c r="G2978" i="10"/>
  <c r="F2978" i="10"/>
  <c r="E2978" i="10"/>
  <c r="N2977" i="10"/>
  <c r="M2977" i="10"/>
  <c r="L2977" i="10"/>
  <c r="K2977" i="10"/>
  <c r="J2977" i="10"/>
  <c r="I2977" i="10"/>
  <c r="H2977" i="10"/>
  <c r="G2977" i="10"/>
  <c r="F2977" i="10"/>
  <c r="E2977" i="10"/>
  <c r="N2976" i="10"/>
  <c r="M2976" i="10"/>
  <c r="L2976" i="10"/>
  <c r="K2976" i="10"/>
  <c r="J2976" i="10"/>
  <c r="I2976" i="10"/>
  <c r="H2976" i="10"/>
  <c r="G2976" i="10"/>
  <c r="F2976" i="10"/>
  <c r="E2976" i="10"/>
  <c r="N2975" i="10"/>
  <c r="M2975" i="10"/>
  <c r="L2975" i="10"/>
  <c r="K2975" i="10"/>
  <c r="J2975" i="10"/>
  <c r="I2975" i="10"/>
  <c r="H2975" i="10"/>
  <c r="G2975" i="10"/>
  <c r="F2975" i="10"/>
  <c r="E2975" i="10"/>
  <c r="N2974" i="10"/>
  <c r="M2974" i="10"/>
  <c r="L2974" i="10"/>
  <c r="K2974" i="10"/>
  <c r="J2974" i="10"/>
  <c r="I2974" i="10"/>
  <c r="H2974" i="10"/>
  <c r="G2974" i="10"/>
  <c r="F2974" i="10"/>
  <c r="E2974" i="10"/>
  <c r="N2973" i="10"/>
  <c r="M2973" i="10"/>
  <c r="L2973" i="10"/>
  <c r="K2973" i="10"/>
  <c r="J2973" i="10"/>
  <c r="I2973" i="10"/>
  <c r="H2973" i="10"/>
  <c r="G2973" i="10"/>
  <c r="F2973" i="10"/>
  <c r="E2973" i="10"/>
  <c r="N2972" i="10"/>
  <c r="M2972" i="10"/>
  <c r="L2972" i="10"/>
  <c r="K2972" i="10"/>
  <c r="J2972" i="10"/>
  <c r="I2972" i="10"/>
  <c r="H2972" i="10"/>
  <c r="G2972" i="10"/>
  <c r="F2972" i="10"/>
  <c r="E2972" i="10"/>
  <c r="N2971" i="10"/>
  <c r="M2971" i="10"/>
  <c r="L2971" i="10"/>
  <c r="K2971" i="10"/>
  <c r="J2971" i="10"/>
  <c r="I2971" i="10"/>
  <c r="H2971" i="10"/>
  <c r="G2971" i="10"/>
  <c r="F2971" i="10"/>
  <c r="E2971" i="10"/>
  <c r="N2970" i="10"/>
  <c r="M2970" i="10"/>
  <c r="L2970" i="10"/>
  <c r="K2970" i="10"/>
  <c r="J2970" i="10"/>
  <c r="I2970" i="10"/>
  <c r="H2970" i="10"/>
  <c r="G2970" i="10"/>
  <c r="F2970" i="10"/>
  <c r="E2970" i="10"/>
  <c r="N2969" i="10"/>
  <c r="M2969" i="10"/>
  <c r="L2969" i="10"/>
  <c r="K2969" i="10"/>
  <c r="J2969" i="10"/>
  <c r="I2969" i="10"/>
  <c r="H2969" i="10"/>
  <c r="G2969" i="10"/>
  <c r="F2969" i="10"/>
  <c r="E2969" i="10"/>
  <c r="N2968" i="10"/>
  <c r="M2968" i="10"/>
  <c r="L2968" i="10"/>
  <c r="K2968" i="10"/>
  <c r="J2968" i="10"/>
  <c r="I2968" i="10"/>
  <c r="H2968" i="10"/>
  <c r="G2968" i="10"/>
  <c r="F2968" i="10"/>
  <c r="E2968" i="10"/>
  <c r="N2967" i="10"/>
  <c r="M2967" i="10"/>
  <c r="L2967" i="10"/>
  <c r="K2967" i="10"/>
  <c r="J2967" i="10"/>
  <c r="I2967" i="10"/>
  <c r="H2967" i="10"/>
  <c r="G2967" i="10"/>
  <c r="F2967" i="10"/>
  <c r="E2967" i="10"/>
  <c r="N2966" i="10"/>
  <c r="M2966" i="10"/>
  <c r="L2966" i="10"/>
  <c r="K2966" i="10"/>
  <c r="J2966" i="10"/>
  <c r="I2966" i="10"/>
  <c r="H2966" i="10"/>
  <c r="G2966" i="10"/>
  <c r="F2966" i="10"/>
  <c r="E2966" i="10"/>
  <c r="N2965" i="10"/>
  <c r="M2965" i="10"/>
  <c r="L2965" i="10"/>
  <c r="K2965" i="10"/>
  <c r="J2965" i="10"/>
  <c r="I2965" i="10"/>
  <c r="H2965" i="10"/>
  <c r="G2965" i="10"/>
  <c r="F2965" i="10"/>
  <c r="E2965" i="10"/>
  <c r="N2964" i="10"/>
  <c r="M2964" i="10"/>
  <c r="L2964" i="10"/>
  <c r="K2964" i="10"/>
  <c r="J2964" i="10"/>
  <c r="I2964" i="10"/>
  <c r="H2964" i="10"/>
  <c r="G2964" i="10"/>
  <c r="F2964" i="10"/>
  <c r="E2964" i="10"/>
  <c r="N2963" i="10"/>
  <c r="M2963" i="10"/>
  <c r="L2963" i="10"/>
  <c r="K2963" i="10"/>
  <c r="J2963" i="10"/>
  <c r="I2963" i="10"/>
  <c r="H2963" i="10"/>
  <c r="G2963" i="10"/>
  <c r="F2963" i="10"/>
  <c r="E2963" i="10"/>
  <c r="N2962" i="10"/>
  <c r="M2962" i="10"/>
  <c r="L2962" i="10"/>
  <c r="K2962" i="10"/>
  <c r="J2962" i="10"/>
  <c r="I2962" i="10"/>
  <c r="H2962" i="10"/>
  <c r="G2962" i="10"/>
  <c r="F2962" i="10"/>
  <c r="E2962" i="10"/>
  <c r="N2961" i="10"/>
  <c r="M2961" i="10"/>
  <c r="L2961" i="10"/>
  <c r="K2961" i="10"/>
  <c r="J2961" i="10"/>
  <c r="I2961" i="10"/>
  <c r="H2961" i="10"/>
  <c r="G2961" i="10"/>
  <c r="F2961" i="10"/>
  <c r="E2961" i="10"/>
  <c r="N2960" i="10"/>
  <c r="M2960" i="10"/>
  <c r="L2960" i="10"/>
  <c r="K2960" i="10"/>
  <c r="J2960" i="10"/>
  <c r="I2960" i="10"/>
  <c r="H2960" i="10"/>
  <c r="G2960" i="10"/>
  <c r="F2960" i="10"/>
  <c r="E2960" i="10"/>
  <c r="N2959" i="10"/>
  <c r="M2959" i="10"/>
  <c r="L2959" i="10"/>
  <c r="K2959" i="10"/>
  <c r="J2959" i="10"/>
  <c r="I2959" i="10"/>
  <c r="H2959" i="10"/>
  <c r="G2959" i="10"/>
  <c r="F2959" i="10"/>
  <c r="E2959" i="10"/>
  <c r="N2958" i="10"/>
  <c r="M2958" i="10"/>
  <c r="L2958" i="10"/>
  <c r="K2958" i="10"/>
  <c r="J2958" i="10"/>
  <c r="I2958" i="10"/>
  <c r="H2958" i="10"/>
  <c r="G2958" i="10"/>
  <c r="F2958" i="10"/>
  <c r="E2958" i="10"/>
  <c r="N2957" i="10"/>
  <c r="M2957" i="10"/>
  <c r="L2957" i="10"/>
  <c r="K2957" i="10"/>
  <c r="J2957" i="10"/>
  <c r="I2957" i="10"/>
  <c r="H2957" i="10"/>
  <c r="G2957" i="10"/>
  <c r="F2957" i="10"/>
  <c r="E2957" i="10"/>
  <c r="N2956" i="10"/>
  <c r="M2956" i="10"/>
  <c r="L2956" i="10"/>
  <c r="K2956" i="10"/>
  <c r="J2956" i="10"/>
  <c r="I2956" i="10"/>
  <c r="H2956" i="10"/>
  <c r="G2956" i="10"/>
  <c r="F2956" i="10"/>
  <c r="E2956" i="10"/>
  <c r="N2955" i="10"/>
  <c r="M2955" i="10"/>
  <c r="L2955" i="10"/>
  <c r="K2955" i="10"/>
  <c r="J2955" i="10"/>
  <c r="I2955" i="10"/>
  <c r="H2955" i="10"/>
  <c r="G2955" i="10"/>
  <c r="F2955" i="10"/>
  <c r="E2955" i="10"/>
  <c r="N2954" i="10"/>
  <c r="M2954" i="10"/>
  <c r="L2954" i="10"/>
  <c r="K2954" i="10"/>
  <c r="J2954" i="10"/>
  <c r="I2954" i="10"/>
  <c r="H2954" i="10"/>
  <c r="G2954" i="10"/>
  <c r="F2954" i="10"/>
  <c r="E2954" i="10"/>
  <c r="N2953" i="10"/>
  <c r="M2953" i="10"/>
  <c r="L2953" i="10"/>
  <c r="K2953" i="10"/>
  <c r="J2953" i="10"/>
  <c r="I2953" i="10"/>
  <c r="H2953" i="10"/>
  <c r="G2953" i="10"/>
  <c r="F2953" i="10"/>
  <c r="E2953" i="10"/>
  <c r="N2952" i="10"/>
  <c r="M2952" i="10"/>
  <c r="L2952" i="10"/>
  <c r="K2952" i="10"/>
  <c r="J2952" i="10"/>
  <c r="I2952" i="10"/>
  <c r="H2952" i="10"/>
  <c r="G2952" i="10"/>
  <c r="F2952" i="10"/>
  <c r="E2952" i="10"/>
  <c r="N2951" i="10"/>
  <c r="M2951" i="10"/>
  <c r="L2951" i="10"/>
  <c r="K2951" i="10"/>
  <c r="J2951" i="10"/>
  <c r="I2951" i="10"/>
  <c r="H2951" i="10"/>
  <c r="G2951" i="10"/>
  <c r="F2951" i="10"/>
  <c r="E2951" i="10"/>
  <c r="N2950" i="10"/>
  <c r="M2950" i="10"/>
  <c r="L2950" i="10"/>
  <c r="K2950" i="10"/>
  <c r="J2950" i="10"/>
  <c r="I2950" i="10"/>
  <c r="H2950" i="10"/>
  <c r="G2950" i="10"/>
  <c r="F2950" i="10"/>
  <c r="E2950" i="10"/>
  <c r="N2949" i="10"/>
  <c r="M2949" i="10"/>
  <c r="L2949" i="10"/>
  <c r="K2949" i="10"/>
  <c r="J2949" i="10"/>
  <c r="I2949" i="10"/>
  <c r="H2949" i="10"/>
  <c r="G2949" i="10"/>
  <c r="F2949" i="10"/>
  <c r="E2949" i="10"/>
  <c r="N2948" i="10"/>
  <c r="M2948" i="10"/>
  <c r="L2948" i="10"/>
  <c r="K2948" i="10"/>
  <c r="J2948" i="10"/>
  <c r="I2948" i="10"/>
  <c r="H2948" i="10"/>
  <c r="G2948" i="10"/>
  <c r="F2948" i="10"/>
  <c r="E2948" i="10"/>
  <c r="N2947" i="10"/>
  <c r="M2947" i="10"/>
  <c r="L2947" i="10"/>
  <c r="K2947" i="10"/>
  <c r="J2947" i="10"/>
  <c r="I2947" i="10"/>
  <c r="H2947" i="10"/>
  <c r="G2947" i="10"/>
  <c r="F2947" i="10"/>
  <c r="E2947" i="10"/>
  <c r="N2946" i="10"/>
  <c r="M2946" i="10"/>
  <c r="L2946" i="10"/>
  <c r="K2946" i="10"/>
  <c r="J2946" i="10"/>
  <c r="I2946" i="10"/>
  <c r="H2946" i="10"/>
  <c r="G2946" i="10"/>
  <c r="F2946" i="10"/>
  <c r="E2946" i="10"/>
  <c r="N2945" i="10"/>
  <c r="M2945" i="10"/>
  <c r="L2945" i="10"/>
  <c r="K2945" i="10"/>
  <c r="J2945" i="10"/>
  <c r="I2945" i="10"/>
  <c r="H2945" i="10"/>
  <c r="G2945" i="10"/>
  <c r="F2945" i="10"/>
  <c r="E2945" i="10"/>
  <c r="N2944" i="10"/>
  <c r="M2944" i="10"/>
  <c r="L2944" i="10"/>
  <c r="K2944" i="10"/>
  <c r="J2944" i="10"/>
  <c r="I2944" i="10"/>
  <c r="H2944" i="10"/>
  <c r="G2944" i="10"/>
  <c r="F2944" i="10"/>
  <c r="E2944" i="10"/>
  <c r="N2943" i="10"/>
  <c r="M2943" i="10"/>
  <c r="L2943" i="10"/>
  <c r="K2943" i="10"/>
  <c r="J2943" i="10"/>
  <c r="I2943" i="10"/>
  <c r="H2943" i="10"/>
  <c r="G2943" i="10"/>
  <c r="F2943" i="10"/>
  <c r="E2943" i="10"/>
  <c r="N2942" i="10"/>
  <c r="M2942" i="10"/>
  <c r="L2942" i="10"/>
  <c r="K2942" i="10"/>
  <c r="J2942" i="10"/>
  <c r="I2942" i="10"/>
  <c r="H2942" i="10"/>
  <c r="G2942" i="10"/>
  <c r="F2942" i="10"/>
  <c r="E2942" i="10"/>
  <c r="N2941" i="10"/>
  <c r="M2941" i="10"/>
  <c r="L2941" i="10"/>
  <c r="K2941" i="10"/>
  <c r="J2941" i="10"/>
  <c r="I2941" i="10"/>
  <c r="H2941" i="10"/>
  <c r="G2941" i="10"/>
  <c r="F2941" i="10"/>
  <c r="E2941" i="10"/>
  <c r="N2940" i="10"/>
  <c r="M2940" i="10"/>
  <c r="L2940" i="10"/>
  <c r="K2940" i="10"/>
  <c r="J2940" i="10"/>
  <c r="I2940" i="10"/>
  <c r="H2940" i="10"/>
  <c r="G2940" i="10"/>
  <c r="F2940" i="10"/>
  <c r="E2940" i="10"/>
  <c r="N2939" i="10"/>
  <c r="M2939" i="10"/>
  <c r="L2939" i="10"/>
  <c r="K2939" i="10"/>
  <c r="J2939" i="10"/>
  <c r="I2939" i="10"/>
  <c r="H2939" i="10"/>
  <c r="G2939" i="10"/>
  <c r="F2939" i="10"/>
  <c r="E2939" i="10"/>
  <c r="N2938" i="10"/>
  <c r="M2938" i="10"/>
  <c r="L2938" i="10"/>
  <c r="K2938" i="10"/>
  <c r="J2938" i="10"/>
  <c r="I2938" i="10"/>
  <c r="H2938" i="10"/>
  <c r="G2938" i="10"/>
  <c r="F2938" i="10"/>
  <c r="E2938" i="10"/>
  <c r="N2937" i="10"/>
  <c r="M2937" i="10"/>
  <c r="L2937" i="10"/>
  <c r="K2937" i="10"/>
  <c r="J2937" i="10"/>
  <c r="I2937" i="10"/>
  <c r="H2937" i="10"/>
  <c r="G2937" i="10"/>
  <c r="F2937" i="10"/>
  <c r="E2937" i="10"/>
  <c r="N2936" i="10"/>
  <c r="M2936" i="10"/>
  <c r="L2936" i="10"/>
  <c r="K2936" i="10"/>
  <c r="J2936" i="10"/>
  <c r="I2936" i="10"/>
  <c r="H2936" i="10"/>
  <c r="G2936" i="10"/>
  <c r="F2936" i="10"/>
  <c r="E2936" i="10"/>
  <c r="N2935" i="10"/>
  <c r="M2935" i="10"/>
  <c r="L2935" i="10"/>
  <c r="K2935" i="10"/>
  <c r="J2935" i="10"/>
  <c r="I2935" i="10"/>
  <c r="H2935" i="10"/>
  <c r="G2935" i="10"/>
  <c r="F2935" i="10"/>
  <c r="E2935" i="10"/>
  <c r="N2934" i="10"/>
  <c r="M2934" i="10"/>
  <c r="L2934" i="10"/>
  <c r="K2934" i="10"/>
  <c r="J2934" i="10"/>
  <c r="I2934" i="10"/>
  <c r="H2934" i="10"/>
  <c r="G2934" i="10"/>
  <c r="F2934" i="10"/>
  <c r="E2934" i="10"/>
  <c r="N2933" i="10"/>
  <c r="M2933" i="10"/>
  <c r="L2933" i="10"/>
  <c r="K2933" i="10"/>
  <c r="J2933" i="10"/>
  <c r="I2933" i="10"/>
  <c r="H2933" i="10"/>
  <c r="G2933" i="10"/>
  <c r="F2933" i="10"/>
  <c r="E2933" i="10"/>
  <c r="N2932" i="10"/>
  <c r="M2932" i="10"/>
  <c r="L2932" i="10"/>
  <c r="K2932" i="10"/>
  <c r="J2932" i="10"/>
  <c r="I2932" i="10"/>
  <c r="H2932" i="10"/>
  <c r="G2932" i="10"/>
  <c r="F2932" i="10"/>
  <c r="E2932" i="10"/>
  <c r="N2931" i="10"/>
  <c r="M2931" i="10"/>
  <c r="L2931" i="10"/>
  <c r="K2931" i="10"/>
  <c r="J2931" i="10"/>
  <c r="I2931" i="10"/>
  <c r="H2931" i="10"/>
  <c r="G2931" i="10"/>
  <c r="F2931" i="10"/>
  <c r="E2931" i="10"/>
  <c r="N2930" i="10"/>
  <c r="M2930" i="10"/>
  <c r="L2930" i="10"/>
  <c r="K2930" i="10"/>
  <c r="J2930" i="10"/>
  <c r="I2930" i="10"/>
  <c r="H2930" i="10"/>
  <c r="G2930" i="10"/>
  <c r="F2930" i="10"/>
  <c r="E2930" i="10"/>
  <c r="N2929" i="10"/>
  <c r="M2929" i="10"/>
  <c r="L2929" i="10"/>
  <c r="K2929" i="10"/>
  <c r="J2929" i="10"/>
  <c r="I2929" i="10"/>
  <c r="H2929" i="10"/>
  <c r="G2929" i="10"/>
  <c r="F2929" i="10"/>
  <c r="E2929" i="10"/>
  <c r="N2928" i="10"/>
  <c r="M2928" i="10"/>
  <c r="L2928" i="10"/>
  <c r="K2928" i="10"/>
  <c r="J2928" i="10"/>
  <c r="I2928" i="10"/>
  <c r="H2928" i="10"/>
  <c r="G2928" i="10"/>
  <c r="F2928" i="10"/>
  <c r="E2928" i="10"/>
  <c r="N2927" i="10"/>
  <c r="M2927" i="10"/>
  <c r="L2927" i="10"/>
  <c r="K2927" i="10"/>
  <c r="J2927" i="10"/>
  <c r="I2927" i="10"/>
  <c r="H2927" i="10"/>
  <c r="G2927" i="10"/>
  <c r="F2927" i="10"/>
  <c r="E2927" i="10"/>
  <c r="N2926" i="10"/>
  <c r="M2926" i="10"/>
  <c r="L2926" i="10"/>
  <c r="K2926" i="10"/>
  <c r="J2926" i="10"/>
  <c r="I2926" i="10"/>
  <c r="H2926" i="10"/>
  <c r="G2926" i="10"/>
  <c r="F2926" i="10"/>
  <c r="E2926" i="10"/>
  <c r="N2925" i="10"/>
  <c r="M2925" i="10"/>
  <c r="L2925" i="10"/>
  <c r="K2925" i="10"/>
  <c r="J2925" i="10"/>
  <c r="I2925" i="10"/>
  <c r="H2925" i="10"/>
  <c r="G2925" i="10"/>
  <c r="F2925" i="10"/>
  <c r="E2925" i="10"/>
  <c r="N2924" i="10"/>
  <c r="M2924" i="10"/>
  <c r="L2924" i="10"/>
  <c r="K2924" i="10"/>
  <c r="J2924" i="10"/>
  <c r="I2924" i="10"/>
  <c r="H2924" i="10"/>
  <c r="G2924" i="10"/>
  <c r="F2924" i="10"/>
  <c r="E2924" i="10"/>
  <c r="N2923" i="10"/>
  <c r="M2923" i="10"/>
  <c r="L2923" i="10"/>
  <c r="K2923" i="10"/>
  <c r="J2923" i="10"/>
  <c r="I2923" i="10"/>
  <c r="H2923" i="10"/>
  <c r="G2923" i="10"/>
  <c r="F2923" i="10"/>
  <c r="E2923" i="10"/>
  <c r="N2922" i="10"/>
  <c r="M2922" i="10"/>
  <c r="L2922" i="10"/>
  <c r="K2922" i="10"/>
  <c r="J2922" i="10"/>
  <c r="I2922" i="10"/>
  <c r="H2922" i="10"/>
  <c r="G2922" i="10"/>
  <c r="F2922" i="10"/>
  <c r="E2922" i="10"/>
  <c r="N2921" i="10"/>
  <c r="M2921" i="10"/>
  <c r="L2921" i="10"/>
  <c r="K2921" i="10"/>
  <c r="J2921" i="10"/>
  <c r="I2921" i="10"/>
  <c r="H2921" i="10"/>
  <c r="G2921" i="10"/>
  <c r="F2921" i="10"/>
  <c r="E2921" i="10"/>
  <c r="N2920" i="10"/>
  <c r="M2920" i="10"/>
  <c r="L2920" i="10"/>
  <c r="K2920" i="10"/>
  <c r="J2920" i="10"/>
  <c r="I2920" i="10"/>
  <c r="H2920" i="10"/>
  <c r="G2920" i="10"/>
  <c r="F2920" i="10"/>
  <c r="E2920" i="10"/>
  <c r="N2919" i="10"/>
  <c r="M2919" i="10"/>
  <c r="L2919" i="10"/>
  <c r="K2919" i="10"/>
  <c r="J2919" i="10"/>
  <c r="I2919" i="10"/>
  <c r="H2919" i="10"/>
  <c r="G2919" i="10"/>
  <c r="F2919" i="10"/>
  <c r="E2919" i="10"/>
  <c r="N2918" i="10"/>
  <c r="M2918" i="10"/>
  <c r="L2918" i="10"/>
  <c r="K2918" i="10"/>
  <c r="J2918" i="10"/>
  <c r="I2918" i="10"/>
  <c r="H2918" i="10"/>
  <c r="G2918" i="10"/>
  <c r="F2918" i="10"/>
  <c r="E2918" i="10"/>
  <c r="N2917" i="10"/>
  <c r="M2917" i="10"/>
  <c r="L2917" i="10"/>
  <c r="K2917" i="10"/>
  <c r="J2917" i="10"/>
  <c r="I2917" i="10"/>
  <c r="H2917" i="10"/>
  <c r="G2917" i="10"/>
  <c r="F2917" i="10"/>
  <c r="E2917" i="10"/>
  <c r="N2916" i="10"/>
  <c r="M2916" i="10"/>
  <c r="L2916" i="10"/>
  <c r="K2916" i="10"/>
  <c r="J2916" i="10"/>
  <c r="I2916" i="10"/>
  <c r="H2916" i="10"/>
  <c r="G2916" i="10"/>
  <c r="F2916" i="10"/>
  <c r="E2916" i="10"/>
  <c r="N2915" i="10"/>
  <c r="M2915" i="10"/>
  <c r="L2915" i="10"/>
  <c r="K2915" i="10"/>
  <c r="J2915" i="10"/>
  <c r="I2915" i="10"/>
  <c r="H2915" i="10"/>
  <c r="G2915" i="10"/>
  <c r="F2915" i="10"/>
  <c r="E2915" i="10"/>
  <c r="N2914" i="10"/>
  <c r="M2914" i="10"/>
  <c r="L2914" i="10"/>
  <c r="K2914" i="10"/>
  <c r="J2914" i="10"/>
  <c r="I2914" i="10"/>
  <c r="H2914" i="10"/>
  <c r="G2914" i="10"/>
  <c r="F2914" i="10"/>
  <c r="E2914" i="10"/>
  <c r="N2913" i="10"/>
  <c r="M2913" i="10"/>
  <c r="L2913" i="10"/>
  <c r="K2913" i="10"/>
  <c r="J2913" i="10"/>
  <c r="I2913" i="10"/>
  <c r="H2913" i="10"/>
  <c r="G2913" i="10"/>
  <c r="F2913" i="10"/>
  <c r="E2913" i="10"/>
  <c r="N2912" i="10"/>
  <c r="M2912" i="10"/>
  <c r="L2912" i="10"/>
  <c r="K2912" i="10"/>
  <c r="J2912" i="10"/>
  <c r="I2912" i="10"/>
  <c r="H2912" i="10"/>
  <c r="G2912" i="10"/>
  <c r="F2912" i="10"/>
  <c r="E2912" i="10"/>
  <c r="N2911" i="10"/>
  <c r="M2911" i="10"/>
  <c r="L2911" i="10"/>
  <c r="K2911" i="10"/>
  <c r="J2911" i="10"/>
  <c r="I2911" i="10"/>
  <c r="H2911" i="10"/>
  <c r="G2911" i="10"/>
  <c r="F2911" i="10"/>
  <c r="E2911" i="10"/>
  <c r="N2910" i="10"/>
  <c r="M2910" i="10"/>
  <c r="L2910" i="10"/>
  <c r="K2910" i="10"/>
  <c r="J2910" i="10"/>
  <c r="I2910" i="10"/>
  <c r="H2910" i="10"/>
  <c r="G2910" i="10"/>
  <c r="F2910" i="10"/>
  <c r="E2910" i="10"/>
  <c r="N2909" i="10"/>
  <c r="M2909" i="10"/>
  <c r="L2909" i="10"/>
  <c r="K2909" i="10"/>
  <c r="J2909" i="10"/>
  <c r="I2909" i="10"/>
  <c r="H2909" i="10"/>
  <c r="G2909" i="10"/>
  <c r="F2909" i="10"/>
  <c r="E2909" i="10"/>
  <c r="N2908" i="10"/>
  <c r="M2908" i="10"/>
  <c r="L2908" i="10"/>
  <c r="K2908" i="10"/>
  <c r="J2908" i="10"/>
  <c r="I2908" i="10"/>
  <c r="H2908" i="10"/>
  <c r="G2908" i="10"/>
  <c r="F2908" i="10"/>
  <c r="E2908" i="10"/>
  <c r="N2907" i="10"/>
  <c r="M2907" i="10"/>
  <c r="L2907" i="10"/>
  <c r="K2907" i="10"/>
  <c r="J2907" i="10"/>
  <c r="I2907" i="10"/>
  <c r="H2907" i="10"/>
  <c r="G2907" i="10"/>
  <c r="F2907" i="10"/>
  <c r="E2907" i="10"/>
  <c r="N2906" i="10"/>
  <c r="M2906" i="10"/>
  <c r="L2906" i="10"/>
  <c r="K2906" i="10"/>
  <c r="J2906" i="10"/>
  <c r="I2906" i="10"/>
  <c r="H2906" i="10"/>
  <c r="G2906" i="10"/>
  <c r="F2906" i="10"/>
  <c r="E2906" i="10"/>
  <c r="N2905" i="10"/>
  <c r="M2905" i="10"/>
  <c r="L2905" i="10"/>
  <c r="K2905" i="10"/>
  <c r="J2905" i="10"/>
  <c r="I2905" i="10"/>
  <c r="H2905" i="10"/>
  <c r="G2905" i="10"/>
  <c r="F2905" i="10"/>
  <c r="E2905" i="10"/>
  <c r="N2904" i="10"/>
  <c r="M2904" i="10"/>
  <c r="L2904" i="10"/>
  <c r="K2904" i="10"/>
  <c r="J2904" i="10"/>
  <c r="I2904" i="10"/>
  <c r="H2904" i="10"/>
  <c r="G2904" i="10"/>
  <c r="F2904" i="10"/>
  <c r="E2904" i="10"/>
  <c r="N2903" i="10"/>
  <c r="M2903" i="10"/>
  <c r="L2903" i="10"/>
  <c r="K2903" i="10"/>
  <c r="J2903" i="10"/>
  <c r="I2903" i="10"/>
  <c r="H2903" i="10"/>
  <c r="G2903" i="10"/>
  <c r="F2903" i="10"/>
  <c r="E2903" i="10"/>
  <c r="N2902" i="10"/>
  <c r="M2902" i="10"/>
  <c r="L2902" i="10"/>
  <c r="K2902" i="10"/>
  <c r="J2902" i="10"/>
  <c r="I2902" i="10"/>
  <c r="H2902" i="10"/>
  <c r="G2902" i="10"/>
  <c r="F2902" i="10"/>
  <c r="E2902" i="10"/>
  <c r="N2901" i="10"/>
  <c r="M2901" i="10"/>
  <c r="L2901" i="10"/>
  <c r="K2901" i="10"/>
  <c r="J2901" i="10"/>
  <c r="I2901" i="10"/>
  <c r="H2901" i="10"/>
  <c r="G2901" i="10"/>
  <c r="F2901" i="10"/>
  <c r="E2901" i="10"/>
  <c r="N2900" i="10"/>
  <c r="M2900" i="10"/>
  <c r="L2900" i="10"/>
  <c r="K2900" i="10"/>
  <c r="J2900" i="10"/>
  <c r="I2900" i="10"/>
  <c r="H2900" i="10"/>
  <c r="G2900" i="10"/>
  <c r="F2900" i="10"/>
  <c r="E2900" i="10"/>
  <c r="N2899" i="10"/>
  <c r="M2899" i="10"/>
  <c r="L2899" i="10"/>
  <c r="K2899" i="10"/>
  <c r="J2899" i="10"/>
  <c r="I2899" i="10"/>
  <c r="H2899" i="10"/>
  <c r="G2899" i="10"/>
  <c r="F2899" i="10"/>
  <c r="E2899" i="10"/>
  <c r="N2898" i="10"/>
  <c r="M2898" i="10"/>
  <c r="L2898" i="10"/>
  <c r="K2898" i="10"/>
  <c r="J2898" i="10"/>
  <c r="I2898" i="10"/>
  <c r="H2898" i="10"/>
  <c r="G2898" i="10"/>
  <c r="F2898" i="10"/>
  <c r="E2898" i="10"/>
  <c r="N2897" i="10"/>
  <c r="M2897" i="10"/>
  <c r="L2897" i="10"/>
  <c r="K2897" i="10"/>
  <c r="J2897" i="10"/>
  <c r="I2897" i="10"/>
  <c r="H2897" i="10"/>
  <c r="G2897" i="10"/>
  <c r="F2897" i="10"/>
  <c r="E2897" i="10"/>
  <c r="N2896" i="10"/>
  <c r="M2896" i="10"/>
  <c r="L2896" i="10"/>
  <c r="K2896" i="10"/>
  <c r="J2896" i="10"/>
  <c r="I2896" i="10"/>
  <c r="H2896" i="10"/>
  <c r="G2896" i="10"/>
  <c r="F2896" i="10"/>
  <c r="E2896" i="10"/>
  <c r="N2895" i="10"/>
  <c r="M2895" i="10"/>
  <c r="L2895" i="10"/>
  <c r="K2895" i="10"/>
  <c r="J2895" i="10"/>
  <c r="I2895" i="10"/>
  <c r="H2895" i="10"/>
  <c r="G2895" i="10"/>
  <c r="F2895" i="10"/>
  <c r="E2895" i="10"/>
  <c r="N2894" i="10"/>
  <c r="M2894" i="10"/>
  <c r="L2894" i="10"/>
  <c r="K2894" i="10"/>
  <c r="J2894" i="10"/>
  <c r="I2894" i="10"/>
  <c r="H2894" i="10"/>
  <c r="G2894" i="10"/>
  <c r="F2894" i="10"/>
  <c r="E2894" i="10"/>
  <c r="N2893" i="10"/>
  <c r="M2893" i="10"/>
  <c r="L2893" i="10"/>
  <c r="K2893" i="10"/>
  <c r="J2893" i="10"/>
  <c r="I2893" i="10"/>
  <c r="H2893" i="10"/>
  <c r="G2893" i="10"/>
  <c r="F2893" i="10"/>
  <c r="E2893" i="10"/>
  <c r="N2892" i="10"/>
  <c r="M2892" i="10"/>
  <c r="L2892" i="10"/>
  <c r="K2892" i="10"/>
  <c r="J2892" i="10"/>
  <c r="I2892" i="10"/>
  <c r="H2892" i="10"/>
  <c r="G2892" i="10"/>
  <c r="F2892" i="10"/>
  <c r="E2892" i="10"/>
  <c r="N2891" i="10"/>
  <c r="M2891" i="10"/>
  <c r="L2891" i="10"/>
  <c r="K2891" i="10"/>
  <c r="J2891" i="10"/>
  <c r="I2891" i="10"/>
  <c r="H2891" i="10"/>
  <c r="G2891" i="10"/>
  <c r="F2891" i="10"/>
  <c r="E2891" i="10"/>
  <c r="N2890" i="10"/>
  <c r="M2890" i="10"/>
  <c r="L2890" i="10"/>
  <c r="K2890" i="10"/>
  <c r="J2890" i="10"/>
  <c r="I2890" i="10"/>
  <c r="H2890" i="10"/>
  <c r="G2890" i="10"/>
  <c r="F2890" i="10"/>
  <c r="E2890" i="10"/>
  <c r="N2889" i="10"/>
  <c r="M2889" i="10"/>
  <c r="L2889" i="10"/>
  <c r="K2889" i="10"/>
  <c r="J2889" i="10"/>
  <c r="I2889" i="10"/>
  <c r="H2889" i="10"/>
  <c r="G2889" i="10"/>
  <c r="F2889" i="10"/>
  <c r="E2889" i="10"/>
  <c r="N2888" i="10"/>
  <c r="M2888" i="10"/>
  <c r="L2888" i="10"/>
  <c r="K2888" i="10"/>
  <c r="J2888" i="10"/>
  <c r="I2888" i="10"/>
  <c r="H2888" i="10"/>
  <c r="G2888" i="10"/>
  <c r="F2888" i="10"/>
  <c r="E2888" i="10"/>
  <c r="N2887" i="10"/>
  <c r="M2887" i="10"/>
  <c r="L2887" i="10"/>
  <c r="K2887" i="10"/>
  <c r="J2887" i="10"/>
  <c r="I2887" i="10"/>
  <c r="H2887" i="10"/>
  <c r="G2887" i="10"/>
  <c r="F2887" i="10"/>
  <c r="E2887" i="10"/>
  <c r="N2886" i="10"/>
  <c r="M2886" i="10"/>
  <c r="L2886" i="10"/>
  <c r="K2886" i="10"/>
  <c r="J2886" i="10"/>
  <c r="I2886" i="10"/>
  <c r="H2886" i="10"/>
  <c r="G2886" i="10"/>
  <c r="F2886" i="10"/>
  <c r="E2886" i="10"/>
  <c r="N2885" i="10"/>
  <c r="M2885" i="10"/>
  <c r="L2885" i="10"/>
  <c r="K2885" i="10"/>
  <c r="J2885" i="10"/>
  <c r="I2885" i="10"/>
  <c r="H2885" i="10"/>
  <c r="G2885" i="10"/>
  <c r="F2885" i="10"/>
  <c r="E2885" i="10"/>
  <c r="N2884" i="10"/>
  <c r="M2884" i="10"/>
  <c r="L2884" i="10"/>
  <c r="K2884" i="10"/>
  <c r="J2884" i="10"/>
  <c r="I2884" i="10"/>
  <c r="H2884" i="10"/>
  <c r="G2884" i="10"/>
  <c r="F2884" i="10"/>
  <c r="E2884" i="10"/>
  <c r="N2883" i="10"/>
  <c r="M2883" i="10"/>
  <c r="L2883" i="10"/>
  <c r="K2883" i="10"/>
  <c r="J2883" i="10"/>
  <c r="I2883" i="10"/>
  <c r="H2883" i="10"/>
  <c r="G2883" i="10"/>
  <c r="F2883" i="10"/>
  <c r="E2883" i="10"/>
  <c r="N2882" i="10"/>
  <c r="M2882" i="10"/>
  <c r="L2882" i="10"/>
  <c r="K2882" i="10"/>
  <c r="J2882" i="10"/>
  <c r="I2882" i="10"/>
  <c r="H2882" i="10"/>
  <c r="G2882" i="10"/>
  <c r="F2882" i="10"/>
  <c r="E2882" i="10"/>
  <c r="N2881" i="10"/>
  <c r="M2881" i="10"/>
  <c r="L2881" i="10"/>
  <c r="K2881" i="10"/>
  <c r="J2881" i="10"/>
  <c r="I2881" i="10"/>
  <c r="H2881" i="10"/>
  <c r="G2881" i="10"/>
  <c r="F2881" i="10"/>
  <c r="E2881" i="10"/>
  <c r="N2880" i="10"/>
  <c r="M2880" i="10"/>
  <c r="L2880" i="10"/>
  <c r="K2880" i="10"/>
  <c r="J2880" i="10"/>
  <c r="I2880" i="10"/>
  <c r="H2880" i="10"/>
  <c r="G2880" i="10"/>
  <c r="F2880" i="10"/>
  <c r="E2880" i="10"/>
  <c r="N2879" i="10"/>
  <c r="M2879" i="10"/>
  <c r="L2879" i="10"/>
  <c r="K2879" i="10"/>
  <c r="J2879" i="10"/>
  <c r="I2879" i="10"/>
  <c r="H2879" i="10"/>
  <c r="G2879" i="10"/>
  <c r="F2879" i="10"/>
  <c r="E2879" i="10"/>
  <c r="N2878" i="10"/>
  <c r="M2878" i="10"/>
  <c r="L2878" i="10"/>
  <c r="K2878" i="10"/>
  <c r="J2878" i="10"/>
  <c r="I2878" i="10"/>
  <c r="H2878" i="10"/>
  <c r="G2878" i="10"/>
  <c r="F2878" i="10"/>
  <c r="E2878" i="10"/>
  <c r="N2877" i="10"/>
  <c r="M2877" i="10"/>
  <c r="L2877" i="10"/>
  <c r="K2877" i="10"/>
  <c r="J2877" i="10"/>
  <c r="I2877" i="10"/>
  <c r="H2877" i="10"/>
  <c r="G2877" i="10"/>
  <c r="F2877" i="10"/>
  <c r="E2877" i="10"/>
  <c r="N2876" i="10"/>
  <c r="M2876" i="10"/>
  <c r="L2876" i="10"/>
  <c r="K2876" i="10"/>
  <c r="J2876" i="10"/>
  <c r="I2876" i="10"/>
  <c r="H2876" i="10"/>
  <c r="G2876" i="10"/>
  <c r="F2876" i="10"/>
  <c r="E2876" i="10"/>
  <c r="N2875" i="10"/>
  <c r="M2875" i="10"/>
  <c r="L2875" i="10"/>
  <c r="K2875" i="10"/>
  <c r="J2875" i="10"/>
  <c r="I2875" i="10"/>
  <c r="H2875" i="10"/>
  <c r="G2875" i="10"/>
  <c r="F2875" i="10"/>
  <c r="E2875" i="10"/>
  <c r="N2874" i="10"/>
  <c r="M2874" i="10"/>
  <c r="L2874" i="10"/>
  <c r="K2874" i="10"/>
  <c r="J2874" i="10"/>
  <c r="I2874" i="10"/>
  <c r="H2874" i="10"/>
  <c r="G2874" i="10"/>
  <c r="F2874" i="10"/>
  <c r="E2874" i="10"/>
  <c r="N2873" i="10"/>
  <c r="M2873" i="10"/>
  <c r="L2873" i="10"/>
  <c r="K2873" i="10"/>
  <c r="J2873" i="10"/>
  <c r="I2873" i="10"/>
  <c r="H2873" i="10"/>
  <c r="G2873" i="10"/>
  <c r="F2873" i="10"/>
  <c r="E2873" i="10"/>
  <c r="N2872" i="10"/>
  <c r="M2872" i="10"/>
  <c r="L2872" i="10"/>
  <c r="K2872" i="10"/>
  <c r="J2872" i="10"/>
  <c r="I2872" i="10"/>
  <c r="H2872" i="10"/>
  <c r="G2872" i="10"/>
  <c r="F2872" i="10"/>
  <c r="E2872" i="10"/>
  <c r="N2871" i="10"/>
  <c r="M2871" i="10"/>
  <c r="L2871" i="10"/>
  <c r="K2871" i="10"/>
  <c r="J2871" i="10"/>
  <c r="I2871" i="10"/>
  <c r="H2871" i="10"/>
  <c r="G2871" i="10"/>
  <c r="F2871" i="10"/>
  <c r="E2871" i="10"/>
  <c r="N2870" i="10"/>
  <c r="M2870" i="10"/>
  <c r="L2870" i="10"/>
  <c r="K2870" i="10"/>
  <c r="J2870" i="10"/>
  <c r="I2870" i="10"/>
  <c r="H2870" i="10"/>
  <c r="G2870" i="10"/>
  <c r="F2870" i="10"/>
  <c r="E2870" i="10"/>
  <c r="N2869" i="10"/>
  <c r="M2869" i="10"/>
  <c r="L2869" i="10"/>
  <c r="K2869" i="10"/>
  <c r="J2869" i="10"/>
  <c r="I2869" i="10"/>
  <c r="H2869" i="10"/>
  <c r="G2869" i="10"/>
  <c r="F2869" i="10"/>
  <c r="E2869" i="10"/>
  <c r="N2868" i="10"/>
  <c r="M2868" i="10"/>
  <c r="L2868" i="10"/>
  <c r="K2868" i="10"/>
  <c r="J2868" i="10"/>
  <c r="I2868" i="10"/>
  <c r="H2868" i="10"/>
  <c r="G2868" i="10"/>
  <c r="F2868" i="10"/>
  <c r="E2868" i="10"/>
  <c r="N2867" i="10"/>
  <c r="M2867" i="10"/>
  <c r="L2867" i="10"/>
  <c r="K2867" i="10"/>
  <c r="J2867" i="10"/>
  <c r="I2867" i="10"/>
  <c r="H2867" i="10"/>
  <c r="G2867" i="10"/>
  <c r="F2867" i="10"/>
  <c r="E2867" i="10"/>
  <c r="N2866" i="10"/>
  <c r="M2866" i="10"/>
  <c r="L2866" i="10"/>
  <c r="K2866" i="10"/>
  <c r="J2866" i="10"/>
  <c r="I2866" i="10"/>
  <c r="H2866" i="10"/>
  <c r="G2866" i="10"/>
  <c r="F2866" i="10"/>
  <c r="E2866" i="10"/>
  <c r="N2865" i="10"/>
  <c r="M2865" i="10"/>
  <c r="L2865" i="10"/>
  <c r="K2865" i="10"/>
  <c r="J2865" i="10"/>
  <c r="I2865" i="10"/>
  <c r="H2865" i="10"/>
  <c r="G2865" i="10"/>
  <c r="F2865" i="10"/>
  <c r="E2865" i="10"/>
  <c r="N2864" i="10"/>
  <c r="M2864" i="10"/>
  <c r="L2864" i="10"/>
  <c r="K2864" i="10"/>
  <c r="J2864" i="10"/>
  <c r="I2864" i="10"/>
  <c r="H2864" i="10"/>
  <c r="G2864" i="10"/>
  <c r="F2864" i="10"/>
  <c r="E2864" i="10"/>
  <c r="N2863" i="10"/>
  <c r="M2863" i="10"/>
  <c r="L2863" i="10"/>
  <c r="K2863" i="10"/>
  <c r="J2863" i="10"/>
  <c r="I2863" i="10"/>
  <c r="H2863" i="10"/>
  <c r="G2863" i="10"/>
  <c r="F2863" i="10"/>
  <c r="E2863" i="10"/>
  <c r="N2862" i="10"/>
  <c r="M2862" i="10"/>
  <c r="L2862" i="10"/>
  <c r="K2862" i="10"/>
  <c r="J2862" i="10"/>
  <c r="I2862" i="10"/>
  <c r="H2862" i="10"/>
  <c r="G2862" i="10"/>
  <c r="F2862" i="10"/>
  <c r="E2862" i="10"/>
  <c r="N2861" i="10"/>
  <c r="M2861" i="10"/>
  <c r="L2861" i="10"/>
  <c r="K2861" i="10"/>
  <c r="J2861" i="10"/>
  <c r="I2861" i="10"/>
  <c r="H2861" i="10"/>
  <c r="G2861" i="10"/>
  <c r="F2861" i="10"/>
  <c r="E2861" i="10"/>
  <c r="N2860" i="10"/>
  <c r="M2860" i="10"/>
  <c r="L2860" i="10"/>
  <c r="K2860" i="10"/>
  <c r="J2860" i="10"/>
  <c r="I2860" i="10"/>
  <c r="H2860" i="10"/>
  <c r="G2860" i="10"/>
  <c r="F2860" i="10"/>
  <c r="E2860" i="10"/>
  <c r="N2859" i="10"/>
  <c r="M2859" i="10"/>
  <c r="L2859" i="10"/>
  <c r="K2859" i="10"/>
  <c r="J2859" i="10"/>
  <c r="I2859" i="10"/>
  <c r="H2859" i="10"/>
  <c r="G2859" i="10"/>
  <c r="F2859" i="10"/>
  <c r="E2859" i="10"/>
  <c r="N2858" i="10"/>
  <c r="M2858" i="10"/>
  <c r="L2858" i="10"/>
  <c r="K2858" i="10"/>
  <c r="J2858" i="10"/>
  <c r="I2858" i="10"/>
  <c r="H2858" i="10"/>
  <c r="G2858" i="10"/>
  <c r="F2858" i="10"/>
  <c r="E2858" i="10"/>
  <c r="N2857" i="10"/>
  <c r="M2857" i="10"/>
  <c r="L2857" i="10"/>
  <c r="K2857" i="10"/>
  <c r="J2857" i="10"/>
  <c r="I2857" i="10"/>
  <c r="H2857" i="10"/>
  <c r="G2857" i="10"/>
  <c r="F2857" i="10"/>
  <c r="E2857" i="10"/>
  <c r="N2856" i="10"/>
  <c r="M2856" i="10"/>
  <c r="L2856" i="10"/>
  <c r="K2856" i="10"/>
  <c r="J2856" i="10"/>
  <c r="I2856" i="10"/>
  <c r="H2856" i="10"/>
  <c r="G2856" i="10"/>
  <c r="F2856" i="10"/>
  <c r="E2856" i="10"/>
  <c r="N2855" i="10"/>
  <c r="M2855" i="10"/>
  <c r="L2855" i="10"/>
  <c r="K2855" i="10"/>
  <c r="J2855" i="10"/>
  <c r="I2855" i="10"/>
  <c r="H2855" i="10"/>
  <c r="G2855" i="10"/>
  <c r="F2855" i="10"/>
  <c r="E2855" i="10"/>
  <c r="N2854" i="10"/>
  <c r="M2854" i="10"/>
  <c r="L2854" i="10"/>
  <c r="K2854" i="10"/>
  <c r="J2854" i="10"/>
  <c r="I2854" i="10"/>
  <c r="H2854" i="10"/>
  <c r="G2854" i="10"/>
  <c r="F2854" i="10"/>
  <c r="E2854" i="10"/>
  <c r="N2853" i="10"/>
  <c r="M2853" i="10"/>
  <c r="L2853" i="10"/>
  <c r="K2853" i="10"/>
  <c r="J2853" i="10"/>
  <c r="I2853" i="10"/>
  <c r="H2853" i="10"/>
  <c r="G2853" i="10"/>
  <c r="F2853" i="10"/>
  <c r="E2853" i="10"/>
  <c r="N2852" i="10"/>
  <c r="M2852" i="10"/>
  <c r="L2852" i="10"/>
  <c r="K2852" i="10"/>
  <c r="J2852" i="10"/>
  <c r="I2852" i="10"/>
  <c r="H2852" i="10"/>
  <c r="G2852" i="10"/>
  <c r="F2852" i="10"/>
  <c r="E2852" i="10"/>
  <c r="N2851" i="10"/>
  <c r="M2851" i="10"/>
  <c r="L2851" i="10"/>
  <c r="K2851" i="10"/>
  <c r="J2851" i="10"/>
  <c r="I2851" i="10"/>
  <c r="H2851" i="10"/>
  <c r="G2851" i="10"/>
  <c r="F2851" i="10"/>
  <c r="E2851" i="10"/>
  <c r="N2850" i="10"/>
  <c r="M2850" i="10"/>
  <c r="L2850" i="10"/>
  <c r="K2850" i="10"/>
  <c r="J2850" i="10"/>
  <c r="I2850" i="10"/>
  <c r="H2850" i="10"/>
  <c r="G2850" i="10"/>
  <c r="F2850" i="10"/>
  <c r="E2850" i="10"/>
  <c r="N2849" i="10"/>
  <c r="M2849" i="10"/>
  <c r="L2849" i="10"/>
  <c r="K2849" i="10"/>
  <c r="J2849" i="10"/>
  <c r="I2849" i="10"/>
  <c r="H2849" i="10"/>
  <c r="G2849" i="10"/>
  <c r="F2849" i="10"/>
  <c r="E2849" i="10"/>
  <c r="N2848" i="10"/>
  <c r="M2848" i="10"/>
  <c r="L2848" i="10"/>
  <c r="K2848" i="10"/>
  <c r="J2848" i="10"/>
  <c r="I2848" i="10"/>
  <c r="H2848" i="10"/>
  <c r="G2848" i="10"/>
  <c r="F2848" i="10"/>
  <c r="E2848" i="10"/>
  <c r="N2847" i="10"/>
  <c r="M2847" i="10"/>
  <c r="L2847" i="10"/>
  <c r="K2847" i="10"/>
  <c r="J2847" i="10"/>
  <c r="I2847" i="10"/>
  <c r="H2847" i="10"/>
  <c r="G2847" i="10"/>
  <c r="F2847" i="10"/>
  <c r="E2847" i="10"/>
  <c r="N2846" i="10"/>
  <c r="M2846" i="10"/>
  <c r="L2846" i="10"/>
  <c r="K2846" i="10"/>
  <c r="J2846" i="10"/>
  <c r="I2846" i="10"/>
  <c r="H2846" i="10"/>
  <c r="G2846" i="10"/>
  <c r="F2846" i="10"/>
  <c r="E2846" i="10"/>
  <c r="N2845" i="10"/>
  <c r="M2845" i="10"/>
  <c r="L2845" i="10"/>
  <c r="K2845" i="10"/>
  <c r="J2845" i="10"/>
  <c r="I2845" i="10"/>
  <c r="H2845" i="10"/>
  <c r="G2845" i="10"/>
  <c r="F2845" i="10"/>
  <c r="E2845" i="10"/>
  <c r="N2844" i="10"/>
  <c r="M2844" i="10"/>
  <c r="L2844" i="10"/>
  <c r="K2844" i="10"/>
  <c r="J2844" i="10"/>
  <c r="I2844" i="10"/>
  <c r="H2844" i="10"/>
  <c r="G2844" i="10"/>
  <c r="F2844" i="10"/>
  <c r="E2844" i="10"/>
  <c r="N2843" i="10"/>
  <c r="M2843" i="10"/>
  <c r="L2843" i="10"/>
  <c r="K2843" i="10"/>
  <c r="J2843" i="10"/>
  <c r="I2843" i="10"/>
  <c r="H2843" i="10"/>
  <c r="G2843" i="10"/>
  <c r="F2843" i="10"/>
  <c r="E2843" i="10"/>
  <c r="N2842" i="10"/>
  <c r="M2842" i="10"/>
  <c r="L2842" i="10"/>
  <c r="K2842" i="10"/>
  <c r="J2842" i="10"/>
  <c r="I2842" i="10"/>
  <c r="H2842" i="10"/>
  <c r="G2842" i="10"/>
  <c r="F2842" i="10"/>
  <c r="E2842" i="10"/>
  <c r="N2841" i="10"/>
  <c r="M2841" i="10"/>
  <c r="L2841" i="10"/>
  <c r="K2841" i="10"/>
  <c r="J2841" i="10"/>
  <c r="I2841" i="10"/>
  <c r="H2841" i="10"/>
  <c r="G2841" i="10"/>
  <c r="F2841" i="10"/>
  <c r="E2841" i="10"/>
  <c r="N2840" i="10"/>
  <c r="M2840" i="10"/>
  <c r="L2840" i="10"/>
  <c r="K2840" i="10"/>
  <c r="J2840" i="10"/>
  <c r="I2840" i="10"/>
  <c r="H2840" i="10"/>
  <c r="G2840" i="10"/>
  <c r="F2840" i="10"/>
  <c r="E2840" i="10"/>
  <c r="N2839" i="10"/>
  <c r="M2839" i="10"/>
  <c r="L2839" i="10"/>
  <c r="K2839" i="10"/>
  <c r="J2839" i="10"/>
  <c r="I2839" i="10"/>
  <c r="H2839" i="10"/>
  <c r="G2839" i="10"/>
  <c r="F2839" i="10"/>
  <c r="E2839" i="10"/>
  <c r="N2838" i="10"/>
  <c r="M2838" i="10"/>
  <c r="L2838" i="10"/>
  <c r="K2838" i="10"/>
  <c r="J2838" i="10"/>
  <c r="I2838" i="10"/>
  <c r="H2838" i="10"/>
  <c r="G2838" i="10"/>
  <c r="F2838" i="10"/>
  <c r="E2838" i="10"/>
  <c r="N2837" i="10"/>
  <c r="M2837" i="10"/>
  <c r="L2837" i="10"/>
  <c r="K2837" i="10"/>
  <c r="J2837" i="10"/>
  <c r="I2837" i="10"/>
  <c r="H2837" i="10"/>
  <c r="G2837" i="10"/>
  <c r="F2837" i="10"/>
  <c r="E2837" i="10"/>
  <c r="N2836" i="10"/>
  <c r="M2836" i="10"/>
  <c r="L2836" i="10"/>
  <c r="K2836" i="10"/>
  <c r="J2836" i="10"/>
  <c r="I2836" i="10"/>
  <c r="H2836" i="10"/>
  <c r="G2836" i="10"/>
  <c r="F2836" i="10"/>
  <c r="E2836" i="10"/>
  <c r="N2835" i="10"/>
  <c r="M2835" i="10"/>
  <c r="L2835" i="10"/>
  <c r="K2835" i="10"/>
  <c r="J2835" i="10"/>
  <c r="I2835" i="10"/>
  <c r="H2835" i="10"/>
  <c r="G2835" i="10"/>
  <c r="F2835" i="10"/>
  <c r="E2835" i="10"/>
  <c r="N2834" i="10"/>
  <c r="M2834" i="10"/>
  <c r="L2834" i="10"/>
  <c r="K2834" i="10"/>
  <c r="J2834" i="10"/>
  <c r="I2834" i="10"/>
  <c r="H2834" i="10"/>
  <c r="G2834" i="10"/>
  <c r="F2834" i="10"/>
  <c r="E2834" i="10"/>
  <c r="N2833" i="10"/>
  <c r="M2833" i="10"/>
  <c r="L2833" i="10"/>
  <c r="K2833" i="10"/>
  <c r="J2833" i="10"/>
  <c r="I2833" i="10"/>
  <c r="H2833" i="10"/>
  <c r="G2833" i="10"/>
  <c r="F2833" i="10"/>
  <c r="E2833" i="10"/>
  <c r="N2832" i="10"/>
  <c r="M2832" i="10"/>
  <c r="L2832" i="10"/>
  <c r="K2832" i="10"/>
  <c r="J2832" i="10"/>
  <c r="I2832" i="10"/>
  <c r="H2832" i="10"/>
  <c r="G2832" i="10"/>
  <c r="F2832" i="10"/>
  <c r="E2832" i="10"/>
  <c r="N2831" i="10"/>
  <c r="M2831" i="10"/>
  <c r="L2831" i="10"/>
  <c r="K2831" i="10"/>
  <c r="J2831" i="10"/>
  <c r="I2831" i="10"/>
  <c r="H2831" i="10"/>
  <c r="G2831" i="10"/>
  <c r="F2831" i="10"/>
  <c r="E2831" i="10"/>
  <c r="N2830" i="10"/>
  <c r="M2830" i="10"/>
  <c r="L2830" i="10"/>
  <c r="K2830" i="10"/>
  <c r="J2830" i="10"/>
  <c r="I2830" i="10"/>
  <c r="H2830" i="10"/>
  <c r="G2830" i="10"/>
  <c r="F2830" i="10"/>
  <c r="E2830" i="10"/>
  <c r="N2829" i="10"/>
  <c r="M2829" i="10"/>
  <c r="L2829" i="10"/>
  <c r="K2829" i="10"/>
  <c r="J2829" i="10"/>
  <c r="I2829" i="10"/>
  <c r="H2829" i="10"/>
  <c r="G2829" i="10"/>
  <c r="F2829" i="10"/>
  <c r="E2829" i="10"/>
  <c r="N2828" i="10"/>
  <c r="M2828" i="10"/>
  <c r="L2828" i="10"/>
  <c r="K2828" i="10"/>
  <c r="J2828" i="10"/>
  <c r="I2828" i="10"/>
  <c r="H2828" i="10"/>
  <c r="G2828" i="10"/>
  <c r="F2828" i="10"/>
  <c r="E2828" i="10"/>
  <c r="N2827" i="10"/>
  <c r="M2827" i="10"/>
  <c r="L2827" i="10"/>
  <c r="K2827" i="10"/>
  <c r="J2827" i="10"/>
  <c r="I2827" i="10"/>
  <c r="H2827" i="10"/>
  <c r="G2827" i="10"/>
  <c r="F2827" i="10"/>
  <c r="E2827" i="10"/>
  <c r="N2826" i="10"/>
  <c r="M2826" i="10"/>
  <c r="L2826" i="10"/>
  <c r="K2826" i="10"/>
  <c r="J2826" i="10"/>
  <c r="I2826" i="10"/>
  <c r="H2826" i="10"/>
  <c r="G2826" i="10"/>
  <c r="F2826" i="10"/>
  <c r="E2826" i="10"/>
  <c r="N2825" i="10"/>
  <c r="M2825" i="10"/>
  <c r="L2825" i="10"/>
  <c r="K2825" i="10"/>
  <c r="J2825" i="10"/>
  <c r="I2825" i="10"/>
  <c r="H2825" i="10"/>
  <c r="G2825" i="10"/>
  <c r="F2825" i="10"/>
  <c r="E2825" i="10"/>
  <c r="N2824" i="10"/>
  <c r="M2824" i="10"/>
  <c r="L2824" i="10"/>
  <c r="K2824" i="10"/>
  <c r="J2824" i="10"/>
  <c r="I2824" i="10"/>
  <c r="H2824" i="10"/>
  <c r="G2824" i="10"/>
  <c r="F2824" i="10"/>
  <c r="E2824" i="10"/>
  <c r="N2823" i="10"/>
  <c r="M2823" i="10"/>
  <c r="L2823" i="10"/>
  <c r="K2823" i="10"/>
  <c r="J2823" i="10"/>
  <c r="I2823" i="10"/>
  <c r="H2823" i="10"/>
  <c r="G2823" i="10"/>
  <c r="F2823" i="10"/>
  <c r="E2823" i="10"/>
  <c r="N2822" i="10"/>
  <c r="M2822" i="10"/>
  <c r="L2822" i="10"/>
  <c r="K2822" i="10"/>
  <c r="J2822" i="10"/>
  <c r="I2822" i="10"/>
  <c r="H2822" i="10"/>
  <c r="G2822" i="10"/>
  <c r="F2822" i="10"/>
  <c r="E2822" i="10"/>
  <c r="N2821" i="10"/>
  <c r="M2821" i="10"/>
  <c r="L2821" i="10"/>
  <c r="K2821" i="10"/>
  <c r="J2821" i="10"/>
  <c r="I2821" i="10"/>
  <c r="H2821" i="10"/>
  <c r="G2821" i="10"/>
  <c r="F2821" i="10"/>
  <c r="E2821" i="10"/>
  <c r="N2820" i="10"/>
  <c r="M2820" i="10"/>
  <c r="L2820" i="10"/>
  <c r="K2820" i="10"/>
  <c r="J2820" i="10"/>
  <c r="I2820" i="10"/>
  <c r="H2820" i="10"/>
  <c r="G2820" i="10"/>
  <c r="F2820" i="10"/>
  <c r="E2820" i="10"/>
  <c r="N2819" i="10"/>
  <c r="M2819" i="10"/>
  <c r="L2819" i="10"/>
  <c r="K2819" i="10"/>
  <c r="J2819" i="10"/>
  <c r="I2819" i="10"/>
  <c r="H2819" i="10"/>
  <c r="G2819" i="10"/>
  <c r="F2819" i="10"/>
  <c r="E2819" i="10"/>
  <c r="N2818" i="10"/>
  <c r="M2818" i="10"/>
  <c r="L2818" i="10"/>
  <c r="K2818" i="10"/>
  <c r="J2818" i="10"/>
  <c r="I2818" i="10"/>
  <c r="H2818" i="10"/>
  <c r="G2818" i="10"/>
  <c r="F2818" i="10"/>
  <c r="E2818" i="10"/>
  <c r="N2817" i="10"/>
  <c r="M2817" i="10"/>
  <c r="L2817" i="10"/>
  <c r="K2817" i="10"/>
  <c r="J2817" i="10"/>
  <c r="I2817" i="10"/>
  <c r="H2817" i="10"/>
  <c r="G2817" i="10"/>
  <c r="F2817" i="10"/>
  <c r="E2817" i="10"/>
  <c r="N2816" i="10"/>
  <c r="M2816" i="10"/>
  <c r="L2816" i="10"/>
  <c r="K2816" i="10"/>
  <c r="J2816" i="10"/>
  <c r="I2816" i="10"/>
  <c r="H2816" i="10"/>
  <c r="G2816" i="10"/>
  <c r="F2816" i="10"/>
  <c r="E2816" i="10"/>
  <c r="N2815" i="10"/>
  <c r="M2815" i="10"/>
  <c r="L2815" i="10"/>
  <c r="K2815" i="10"/>
  <c r="J2815" i="10"/>
  <c r="I2815" i="10"/>
  <c r="H2815" i="10"/>
  <c r="G2815" i="10"/>
  <c r="F2815" i="10"/>
  <c r="E2815" i="10"/>
  <c r="N2814" i="10"/>
  <c r="M2814" i="10"/>
  <c r="L2814" i="10"/>
  <c r="K2814" i="10"/>
  <c r="J2814" i="10"/>
  <c r="I2814" i="10"/>
  <c r="H2814" i="10"/>
  <c r="G2814" i="10"/>
  <c r="F2814" i="10"/>
  <c r="E2814" i="10"/>
  <c r="N2813" i="10"/>
  <c r="M2813" i="10"/>
  <c r="L2813" i="10"/>
  <c r="K2813" i="10"/>
  <c r="J2813" i="10"/>
  <c r="I2813" i="10"/>
  <c r="H2813" i="10"/>
  <c r="G2813" i="10"/>
  <c r="F2813" i="10"/>
  <c r="E2813" i="10"/>
  <c r="N2812" i="10"/>
  <c r="M2812" i="10"/>
  <c r="L2812" i="10"/>
  <c r="K2812" i="10"/>
  <c r="J2812" i="10"/>
  <c r="I2812" i="10"/>
  <c r="H2812" i="10"/>
  <c r="G2812" i="10"/>
  <c r="F2812" i="10"/>
  <c r="E2812" i="10"/>
  <c r="N2811" i="10"/>
  <c r="M2811" i="10"/>
  <c r="L2811" i="10"/>
  <c r="K2811" i="10"/>
  <c r="J2811" i="10"/>
  <c r="I2811" i="10"/>
  <c r="H2811" i="10"/>
  <c r="G2811" i="10"/>
  <c r="F2811" i="10"/>
  <c r="E2811" i="10"/>
  <c r="N2810" i="10"/>
  <c r="M2810" i="10"/>
  <c r="L2810" i="10"/>
  <c r="K2810" i="10"/>
  <c r="J2810" i="10"/>
  <c r="I2810" i="10"/>
  <c r="H2810" i="10"/>
  <c r="G2810" i="10"/>
  <c r="F2810" i="10"/>
  <c r="E2810" i="10"/>
  <c r="N2809" i="10"/>
  <c r="M2809" i="10"/>
  <c r="L2809" i="10"/>
  <c r="K2809" i="10"/>
  <c r="J2809" i="10"/>
  <c r="I2809" i="10"/>
  <c r="H2809" i="10"/>
  <c r="G2809" i="10"/>
  <c r="F2809" i="10"/>
  <c r="E2809" i="10"/>
  <c r="N2808" i="10"/>
  <c r="M2808" i="10"/>
  <c r="L2808" i="10"/>
  <c r="K2808" i="10"/>
  <c r="J2808" i="10"/>
  <c r="I2808" i="10"/>
  <c r="H2808" i="10"/>
  <c r="G2808" i="10"/>
  <c r="F2808" i="10"/>
  <c r="E2808" i="10"/>
  <c r="N2807" i="10"/>
  <c r="M2807" i="10"/>
  <c r="L2807" i="10"/>
  <c r="K2807" i="10"/>
  <c r="J2807" i="10"/>
  <c r="I2807" i="10"/>
  <c r="H2807" i="10"/>
  <c r="G2807" i="10"/>
  <c r="F2807" i="10"/>
  <c r="E2807" i="10"/>
  <c r="N2806" i="10"/>
  <c r="M2806" i="10"/>
  <c r="L2806" i="10"/>
  <c r="K2806" i="10"/>
  <c r="J2806" i="10"/>
  <c r="I2806" i="10"/>
  <c r="H2806" i="10"/>
  <c r="G2806" i="10"/>
  <c r="F2806" i="10"/>
  <c r="E2806" i="10"/>
  <c r="N2805" i="10"/>
  <c r="M2805" i="10"/>
  <c r="L2805" i="10"/>
  <c r="K2805" i="10"/>
  <c r="J2805" i="10"/>
  <c r="I2805" i="10"/>
  <c r="H2805" i="10"/>
  <c r="G2805" i="10"/>
  <c r="F2805" i="10"/>
  <c r="E2805" i="10"/>
  <c r="N2804" i="10"/>
  <c r="M2804" i="10"/>
  <c r="L2804" i="10"/>
  <c r="K2804" i="10"/>
  <c r="J2804" i="10"/>
  <c r="I2804" i="10"/>
  <c r="H2804" i="10"/>
  <c r="G2804" i="10"/>
  <c r="F2804" i="10"/>
  <c r="E2804" i="10"/>
  <c r="N2803" i="10"/>
  <c r="M2803" i="10"/>
  <c r="L2803" i="10"/>
  <c r="K2803" i="10"/>
  <c r="J2803" i="10"/>
  <c r="I2803" i="10"/>
  <c r="H2803" i="10"/>
  <c r="G2803" i="10"/>
  <c r="F2803" i="10"/>
  <c r="E2803" i="10"/>
  <c r="N2802" i="10"/>
  <c r="M2802" i="10"/>
  <c r="L2802" i="10"/>
  <c r="K2802" i="10"/>
  <c r="J2802" i="10"/>
  <c r="I2802" i="10"/>
  <c r="H2802" i="10"/>
  <c r="G2802" i="10"/>
  <c r="F2802" i="10"/>
  <c r="E2802" i="10"/>
  <c r="N2801" i="10"/>
  <c r="M2801" i="10"/>
  <c r="L2801" i="10"/>
  <c r="K2801" i="10"/>
  <c r="J2801" i="10"/>
  <c r="I2801" i="10"/>
  <c r="H2801" i="10"/>
  <c r="G2801" i="10"/>
  <c r="F2801" i="10"/>
  <c r="E2801" i="10"/>
  <c r="N2800" i="10"/>
  <c r="M2800" i="10"/>
  <c r="L2800" i="10"/>
  <c r="K2800" i="10"/>
  <c r="J2800" i="10"/>
  <c r="I2800" i="10"/>
  <c r="H2800" i="10"/>
  <c r="G2800" i="10"/>
  <c r="F2800" i="10"/>
  <c r="E2800" i="10"/>
  <c r="N2799" i="10"/>
  <c r="M2799" i="10"/>
  <c r="L2799" i="10"/>
  <c r="K2799" i="10"/>
  <c r="J2799" i="10"/>
  <c r="I2799" i="10"/>
  <c r="H2799" i="10"/>
  <c r="G2799" i="10"/>
  <c r="F2799" i="10"/>
  <c r="E2799" i="10"/>
  <c r="N2798" i="10"/>
  <c r="M2798" i="10"/>
  <c r="L2798" i="10"/>
  <c r="K2798" i="10"/>
  <c r="J2798" i="10"/>
  <c r="I2798" i="10"/>
  <c r="H2798" i="10"/>
  <c r="G2798" i="10"/>
  <c r="F2798" i="10"/>
  <c r="E2798" i="10"/>
  <c r="N2797" i="10"/>
  <c r="M2797" i="10"/>
  <c r="L2797" i="10"/>
  <c r="K2797" i="10"/>
  <c r="J2797" i="10"/>
  <c r="I2797" i="10"/>
  <c r="H2797" i="10"/>
  <c r="G2797" i="10"/>
  <c r="F2797" i="10"/>
  <c r="E2797" i="10"/>
  <c r="N2796" i="10"/>
  <c r="M2796" i="10"/>
  <c r="L2796" i="10"/>
  <c r="K2796" i="10"/>
  <c r="J2796" i="10"/>
  <c r="I2796" i="10"/>
  <c r="H2796" i="10"/>
  <c r="G2796" i="10"/>
  <c r="F2796" i="10"/>
  <c r="E2796" i="10"/>
  <c r="N2795" i="10"/>
  <c r="M2795" i="10"/>
  <c r="L2795" i="10"/>
  <c r="K2795" i="10"/>
  <c r="J2795" i="10"/>
  <c r="I2795" i="10"/>
  <c r="H2795" i="10"/>
  <c r="G2795" i="10"/>
  <c r="F2795" i="10"/>
  <c r="E2795" i="10"/>
  <c r="N2794" i="10"/>
  <c r="M2794" i="10"/>
  <c r="L2794" i="10"/>
  <c r="K2794" i="10"/>
  <c r="J2794" i="10"/>
  <c r="I2794" i="10"/>
  <c r="H2794" i="10"/>
  <c r="G2794" i="10"/>
  <c r="F2794" i="10"/>
  <c r="E2794" i="10"/>
  <c r="N2793" i="10"/>
  <c r="M2793" i="10"/>
  <c r="L2793" i="10"/>
  <c r="K2793" i="10"/>
  <c r="J2793" i="10"/>
  <c r="I2793" i="10"/>
  <c r="H2793" i="10"/>
  <c r="G2793" i="10"/>
  <c r="F2793" i="10"/>
  <c r="E2793" i="10"/>
  <c r="N2792" i="10"/>
  <c r="M2792" i="10"/>
  <c r="L2792" i="10"/>
  <c r="K2792" i="10"/>
  <c r="J2792" i="10"/>
  <c r="I2792" i="10"/>
  <c r="H2792" i="10"/>
  <c r="G2792" i="10"/>
  <c r="F2792" i="10"/>
  <c r="E2792" i="10"/>
  <c r="N2791" i="10"/>
  <c r="M2791" i="10"/>
  <c r="L2791" i="10"/>
  <c r="K2791" i="10"/>
  <c r="J2791" i="10"/>
  <c r="I2791" i="10"/>
  <c r="H2791" i="10"/>
  <c r="G2791" i="10"/>
  <c r="F2791" i="10"/>
  <c r="E2791" i="10"/>
  <c r="N2790" i="10"/>
  <c r="M2790" i="10"/>
  <c r="L2790" i="10"/>
  <c r="K2790" i="10"/>
  <c r="J2790" i="10"/>
  <c r="I2790" i="10"/>
  <c r="H2790" i="10"/>
  <c r="G2790" i="10"/>
  <c r="F2790" i="10"/>
  <c r="E2790" i="10"/>
  <c r="N2789" i="10"/>
  <c r="M2789" i="10"/>
  <c r="L2789" i="10"/>
  <c r="K2789" i="10"/>
  <c r="J2789" i="10"/>
  <c r="I2789" i="10"/>
  <c r="H2789" i="10"/>
  <c r="G2789" i="10"/>
  <c r="F2789" i="10"/>
  <c r="E2789" i="10"/>
  <c r="N2788" i="10"/>
  <c r="M2788" i="10"/>
  <c r="L2788" i="10"/>
  <c r="K2788" i="10"/>
  <c r="J2788" i="10"/>
  <c r="I2788" i="10"/>
  <c r="H2788" i="10"/>
  <c r="G2788" i="10"/>
  <c r="F2788" i="10"/>
  <c r="E2788" i="10"/>
  <c r="N2787" i="10"/>
  <c r="M2787" i="10"/>
  <c r="L2787" i="10"/>
  <c r="K2787" i="10"/>
  <c r="J2787" i="10"/>
  <c r="I2787" i="10"/>
  <c r="H2787" i="10"/>
  <c r="G2787" i="10"/>
  <c r="F2787" i="10"/>
  <c r="E2787" i="10"/>
  <c r="N2786" i="10"/>
  <c r="M2786" i="10"/>
  <c r="L2786" i="10"/>
  <c r="K2786" i="10"/>
  <c r="J2786" i="10"/>
  <c r="I2786" i="10"/>
  <c r="H2786" i="10"/>
  <c r="G2786" i="10"/>
  <c r="F2786" i="10"/>
  <c r="E2786" i="10"/>
  <c r="N2785" i="10"/>
  <c r="M2785" i="10"/>
  <c r="L2785" i="10"/>
  <c r="K2785" i="10"/>
  <c r="J2785" i="10"/>
  <c r="I2785" i="10"/>
  <c r="H2785" i="10"/>
  <c r="G2785" i="10"/>
  <c r="F2785" i="10"/>
  <c r="E2785" i="10"/>
  <c r="N2784" i="10"/>
  <c r="M2784" i="10"/>
  <c r="L2784" i="10"/>
  <c r="K2784" i="10"/>
  <c r="J2784" i="10"/>
  <c r="I2784" i="10"/>
  <c r="H2784" i="10"/>
  <c r="G2784" i="10"/>
  <c r="F2784" i="10"/>
  <c r="E2784" i="10"/>
  <c r="N2783" i="10"/>
  <c r="M2783" i="10"/>
  <c r="L2783" i="10"/>
  <c r="K2783" i="10"/>
  <c r="J2783" i="10"/>
  <c r="I2783" i="10"/>
  <c r="H2783" i="10"/>
  <c r="G2783" i="10"/>
  <c r="F2783" i="10"/>
  <c r="E2783" i="10"/>
  <c r="N2782" i="10"/>
  <c r="M2782" i="10"/>
  <c r="L2782" i="10"/>
  <c r="K2782" i="10"/>
  <c r="J2782" i="10"/>
  <c r="I2782" i="10"/>
  <c r="H2782" i="10"/>
  <c r="G2782" i="10"/>
  <c r="F2782" i="10"/>
  <c r="E2782" i="10"/>
  <c r="N2781" i="10"/>
  <c r="M2781" i="10"/>
  <c r="L2781" i="10"/>
  <c r="K2781" i="10"/>
  <c r="J2781" i="10"/>
  <c r="I2781" i="10"/>
  <c r="H2781" i="10"/>
  <c r="G2781" i="10"/>
  <c r="F2781" i="10"/>
  <c r="E2781" i="10"/>
  <c r="N2780" i="10"/>
  <c r="M2780" i="10"/>
  <c r="L2780" i="10"/>
  <c r="K2780" i="10"/>
  <c r="J2780" i="10"/>
  <c r="I2780" i="10"/>
  <c r="H2780" i="10"/>
  <c r="G2780" i="10"/>
  <c r="F2780" i="10"/>
  <c r="E2780" i="10"/>
  <c r="N2779" i="10"/>
  <c r="M2779" i="10"/>
  <c r="L2779" i="10"/>
  <c r="K2779" i="10"/>
  <c r="J2779" i="10"/>
  <c r="I2779" i="10"/>
  <c r="H2779" i="10"/>
  <c r="G2779" i="10"/>
  <c r="F2779" i="10"/>
  <c r="E2779" i="10"/>
  <c r="N2778" i="10"/>
  <c r="M2778" i="10"/>
  <c r="L2778" i="10"/>
  <c r="K2778" i="10"/>
  <c r="J2778" i="10"/>
  <c r="I2778" i="10"/>
  <c r="H2778" i="10"/>
  <c r="G2778" i="10"/>
  <c r="F2778" i="10"/>
  <c r="E2778" i="10"/>
  <c r="N2777" i="10"/>
  <c r="M2777" i="10"/>
  <c r="L2777" i="10"/>
  <c r="K2777" i="10"/>
  <c r="J2777" i="10"/>
  <c r="I2777" i="10"/>
  <c r="H2777" i="10"/>
  <c r="G2777" i="10"/>
  <c r="F2777" i="10"/>
  <c r="E2777" i="10"/>
  <c r="N2776" i="10"/>
  <c r="M2776" i="10"/>
  <c r="L2776" i="10"/>
  <c r="K2776" i="10"/>
  <c r="J2776" i="10"/>
  <c r="I2776" i="10"/>
  <c r="H2776" i="10"/>
  <c r="G2776" i="10"/>
  <c r="F2776" i="10"/>
  <c r="E2776" i="10"/>
  <c r="N2775" i="10"/>
  <c r="M2775" i="10"/>
  <c r="L2775" i="10"/>
  <c r="K2775" i="10"/>
  <c r="J2775" i="10"/>
  <c r="I2775" i="10"/>
  <c r="H2775" i="10"/>
  <c r="G2775" i="10"/>
  <c r="F2775" i="10"/>
  <c r="E2775" i="10"/>
  <c r="N2774" i="10"/>
  <c r="M2774" i="10"/>
  <c r="L2774" i="10"/>
  <c r="K2774" i="10"/>
  <c r="J2774" i="10"/>
  <c r="I2774" i="10"/>
  <c r="H2774" i="10"/>
  <c r="G2774" i="10"/>
  <c r="F2774" i="10"/>
  <c r="E2774" i="10"/>
  <c r="N2773" i="10"/>
  <c r="M2773" i="10"/>
  <c r="L2773" i="10"/>
  <c r="K2773" i="10"/>
  <c r="J2773" i="10"/>
  <c r="I2773" i="10"/>
  <c r="H2773" i="10"/>
  <c r="G2773" i="10"/>
  <c r="F2773" i="10"/>
  <c r="E2773" i="10"/>
  <c r="N2772" i="10"/>
  <c r="M2772" i="10"/>
  <c r="L2772" i="10"/>
  <c r="K2772" i="10"/>
  <c r="J2772" i="10"/>
  <c r="I2772" i="10"/>
  <c r="H2772" i="10"/>
  <c r="G2772" i="10"/>
  <c r="F2772" i="10"/>
  <c r="E2772" i="10"/>
  <c r="N2771" i="10"/>
  <c r="M2771" i="10"/>
  <c r="L2771" i="10"/>
  <c r="K2771" i="10"/>
  <c r="J2771" i="10"/>
  <c r="I2771" i="10"/>
  <c r="H2771" i="10"/>
  <c r="G2771" i="10"/>
  <c r="F2771" i="10"/>
  <c r="E2771" i="10"/>
  <c r="N2770" i="10"/>
  <c r="M2770" i="10"/>
  <c r="L2770" i="10"/>
  <c r="K2770" i="10"/>
  <c r="J2770" i="10"/>
  <c r="I2770" i="10"/>
  <c r="H2770" i="10"/>
  <c r="G2770" i="10"/>
  <c r="F2770" i="10"/>
  <c r="E2770" i="10"/>
  <c r="N2769" i="10"/>
  <c r="M2769" i="10"/>
  <c r="L2769" i="10"/>
  <c r="K2769" i="10"/>
  <c r="J2769" i="10"/>
  <c r="I2769" i="10"/>
  <c r="H2769" i="10"/>
  <c r="G2769" i="10"/>
  <c r="F2769" i="10"/>
  <c r="E2769" i="10"/>
  <c r="N2768" i="10"/>
  <c r="M2768" i="10"/>
  <c r="L2768" i="10"/>
  <c r="K2768" i="10"/>
  <c r="J2768" i="10"/>
  <c r="I2768" i="10"/>
  <c r="H2768" i="10"/>
  <c r="G2768" i="10"/>
  <c r="F2768" i="10"/>
  <c r="E2768" i="10"/>
  <c r="N2767" i="10"/>
  <c r="M2767" i="10"/>
  <c r="L2767" i="10"/>
  <c r="K2767" i="10"/>
  <c r="J2767" i="10"/>
  <c r="I2767" i="10"/>
  <c r="H2767" i="10"/>
  <c r="G2767" i="10"/>
  <c r="F2767" i="10"/>
  <c r="E2767" i="10"/>
  <c r="N2766" i="10"/>
  <c r="M2766" i="10"/>
  <c r="L2766" i="10"/>
  <c r="K2766" i="10"/>
  <c r="J2766" i="10"/>
  <c r="I2766" i="10"/>
  <c r="H2766" i="10"/>
  <c r="G2766" i="10"/>
  <c r="F2766" i="10"/>
  <c r="E2766" i="10"/>
  <c r="N2765" i="10"/>
  <c r="M2765" i="10"/>
  <c r="L2765" i="10"/>
  <c r="K2765" i="10"/>
  <c r="J2765" i="10"/>
  <c r="I2765" i="10"/>
  <c r="H2765" i="10"/>
  <c r="G2765" i="10"/>
  <c r="F2765" i="10"/>
  <c r="E2765" i="10"/>
  <c r="N2764" i="10"/>
  <c r="M2764" i="10"/>
  <c r="L2764" i="10"/>
  <c r="K2764" i="10"/>
  <c r="J2764" i="10"/>
  <c r="I2764" i="10"/>
  <c r="H2764" i="10"/>
  <c r="G2764" i="10"/>
  <c r="F2764" i="10"/>
  <c r="E2764" i="10"/>
  <c r="N2763" i="10"/>
  <c r="M2763" i="10"/>
  <c r="L2763" i="10"/>
  <c r="K2763" i="10"/>
  <c r="J2763" i="10"/>
  <c r="I2763" i="10"/>
  <c r="H2763" i="10"/>
  <c r="G2763" i="10"/>
  <c r="F2763" i="10"/>
  <c r="E2763" i="10"/>
  <c r="N2762" i="10"/>
  <c r="M2762" i="10"/>
  <c r="L2762" i="10"/>
  <c r="K2762" i="10"/>
  <c r="J2762" i="10"/>
  <c r="I2762" i="10"/>
  <c r="H2762" i="10"/>
  <c r="G2762" i="10"/>
  <c r="F2762" i="10"/>
  <c r="E2762" i="10"/>
  <c r="N2761" i="10"/>
  <c r="M2761" i="10"/>
  <c r="L2761" i="10"/>
  <c r="K2761" i="10"/>
  <c r="J2761" i="10"/>
  <c r="I2761" i="10"/>
  <c r="H2761" i="10"/>
  <c r="G2761" i="10"/>
  <c r="F2761" i="10"/>
  <c r="E2761" i="10"/>
  <c r="N2760" i="10"/>
  <c r="M2760" i="10"/>
  <c r="L2760" i="10"/>
  <c r="K2760" i="10"/>
  <c r="J2760" i="10"/>
  <c r="I2760" i="10"/>
  <c r="H2760" i="10"/>
  <c r="G2760" i="10"/>
  <c r="F2760" i="10"/>
  <c r="E2760" i="10"/>
  <c r="N2759" i="10"/>
  <c r="M2759" i="10"/>
  <c r="L2759" i="10"/>
  <c r="K2759" i="10"/>
  <c r="J2759" i="10"/>
  <c r="I2759" i="10"/>
  <c r="H2759" i="10"/>
  <c r="G2759" i="10"/>
  <c r="F2759" i="10"/>
  <c r="E2759" i="10"/>
  <c r="N2758" i="10"/>
  <c r="M2758" i="10"/>
  <c r="L2758" i="10"/>
  <c r="K2758" i="10"/>
  <c r="J2758" i="10"/>
  <c r="I2758" i="10"/>
  <c r="H2758" i="10"/>
  <c r="G2758" i="10"/>
  <c r="F2758" i="10"/>
  <c r="E2758" i="10"/>
  <c r="N2757" i="10"/>
  <c r="M2757" i="10"/>
  <c r="L2757" i="10"/>
  <c r="K2757" i="10"/>
  <c r="J2757" i="10"/>
  <c r="I2757" i="10"/>
  <c r="H2757" i="10"/>
  <c r="G2757" i="10"/>
  <c r="F2757" i="10"/>
  <c r="E2757" i="10"/>
  <c r="N2756" i="10"/>
  <c r="M2756" i="10"/>
  <c r="L2756" i="10"/>
  <c r="K2756" i="10"/>
  <c r="J2756" i="10"/>
  <c r="I2756" i="10"/>
  <c r="H2756" i="10"/>
  <c r="G2756" i="10"/>
  <c r="F2756" i="10"/>
  <c r="E2756" i="10"/>
  <c r="N2755" i="10"/>
  <c r="M2755" i="10"/>
  <c r="L2755" i="10"/>
  <c r="K2755" i="10"/>
  <c r="J2755" i="10"/>
  <c r="I2755" i="10"/>
  <c r="H2755" i="10"/>
  <c r="G2755" i="10"/>
  <c r="F2755" i="10"/>
  <c r="E2755" i="10"/>
  <c r="N2754" i="10"/>
  <c r="M2754" i="10"/>
  <c r="L2754" i="10"/>
  <c r="K2754" i="10"/>
  <c r="J2754" i="10"/>
  <c r="I2754" i="10"/>
  <c r="H2754" i="10"/>
  <c r="G2754" i="10"/>
  <c r="F2754" i="10"/>
  <c r="E2754" i="10"/>
  <c r="N2753" i="10"/>
  <c r="M2753" i="10"/>
  <c r="L2753" i="10"/>
  <c r="K2753" i="10"/>
  <c r="J2753" i="10"/>
  <c r="I2753" i="10"/>
  <c r="H2753" i="10"/>
  <c r="G2753" i="10"/>
  <c r="F2753" i="10"/>
  <c r="E2753" i="10"/>
  <c r="N2752" i="10"/>
  <c r="M2752" i="10"/>
  <c r="L2752" i="10"/>
  <c r="K2752" i="10"/>
  <c r="J2752" i="10"/>
  <c r="I2752" i="10"/>
  <c r="H2752" i="10"/>
  <c r="G2752" i="10"/>
  <c r="F2752" i="10"/>
  <c r="E2752" i="10"/>
  <c r="N2751" i="10"/>
  <c r="M2751" i="10"/>
  <c r="L2751" i="10"/>
  <c r="K2751" i="10"/>
  <c r="J2751" i="10"/>
  <c r="I2751" i="10"/>
  <c r="H2751" i="10"/>
  <c r="G2751" i="10"/>
  <c r="F2751" i="10"/>
  <c r="E2751" i="10"/>
  <c r="N2750" i="10"/>
  <c r="M2750" i="10"/>
  <c r="L2750" i="10"/>
  <c r="K2750" i="10"/>
  <c r="J2750" i="10"/>
  <c r="I2750" i="10"/>
  <c r="H2750" i="10"/>
  <c r="G2750" i="10"/>
  <c r="F2750" i="10"/>
  <c r="E2750" i="10"/>
  <c r="N2749" i="10"/>
  <c r="M2749" i="10"/>
  <c r="L2749" i="10"/>
  <c r="K2749" i="10"/>
  <c r="J2749" i="10"/>
  <c r="I2749" i="10"/>
  <c r="H2749" i="10"/>
  <c r="G2749" i="10"/>
  <c r="F2749" i="10"/>
  <c r="E2749" i="10"/>
  <c r="N2748" i="10"/>
  <c r="M2748" i="10"/>
  <c r="L2748" i="10"/>
  <c r="K2748" i="10"/>
  <c r="J2748" i="10"/>
  <c r="I2748" i="10"/>
  <c r="H2748" i="10"/>
  <c r="G2748" i="10"/>
  <c r="F2748" i="10"/>
  <c r="E2748" i="10"/>
  <c r="N2747" i="10"/>
  <c r="M2747" i="10"/>
  <c r="L2747" i="10"/>
  <c r="K2747" i="10"/>
  <c r="J2747" i="10"/>
  <c r="I2747" i="10"/>
  <c r="H2747" i="10"/>
  <c r="G2747" i="10"/>
  <c r="F2747" i="10"/>
  <c r="E2747" i="10"/>
  <c r="N2746" i="10"/>
  <c r="M2746" i="10"/>
  <c r="L2746" i="10"/>
  <c r="K2746" i="10"/>
  <c r="J2746" i="10"/>
  <c r="I2746" i="10"/>
  <c r="H2746" i="10"/>
  <c r="G2746" i="10"/>
  <c r="F2746" i="10"/>
  <c r="E2746" i="10"/>
  <c r="N2745" i="10"/>
  <c r="M2745" i="10"/>
  <c r="L2745" i="10"/>
  <c r="K2745" i="10"/>
  <c r="J2745" i="10"/>
  <c r="I2745" i="10"/>
  <c r="H2745" i="10"/>
  <c r="G2745" i="10"/>
  <c r="F2745" i="10"/>
  <c r="E2745" i="10"/>
  <c r="N2744" i="10"/>
  <c r="M2744" i="10"/>
  <c r="L2744" i="10"/>
  <c r="K2744" i="10"/>
  <c r="J2744" i="10"/>
  <c r="I2744" i="10"/>
  <c r="H2744" i="10"/>
  <c r="G2744" i="10"/>
  <c r="F2744" i="10"/>
  <c r="E2744" i="10"/>
  <c r="N2743" i="10"/>
  <c r="M2743" i="10"/>
  <c r="L2743" i="10"/>
  <c r="K2743" i="10"/>
  <c r="J2743" i="10"/>
  <c r="I2743" i="10"/>
  <c r="H2743" i="10"/>
  <c r="G2743" i="10"/>
  <c r="F2743" i="10"/>
  <c r="E2743" i="10"/>
  <c r="N2742" i="10"/>
  <c r="M2742" i="10"/>
  <c r="L2742" i="10"/>
  <c r="K2742" i="10"/>
  <c r="J2742" i="10"/>
  <c r="I2742" i="10"/>
  <c r="H2742" i="10"/>
  <c r="G2742" i="10"/>
  <c r="F2742" i="10"/>
  <c r="E2742" i="10"/>
  <c r="N2741" i="10"/>
  <c r="M2741" i="10"/>
  <c r="L2741" i="10"/>
  <c r="K2741" i="10"/>
  <c r="J2741" i="10"/>
  <c r="I2741" i="10"/>
  <c r="H2741" i="10"/>
  <c r="G2741" i="10"/>
  <c r="F2741" i="10"/>
  <c r="E2741" i="10"/>
  <c r="N2740" i="10"/>
  <c r="M2740" i="10"/>
  <c r="L2740" i="10"/>
  <c r="K2740" i="10"/>
  <c r="J2740" i="10"/>
  <c r="I2740" i="10"/>
  <c r="H2740" i="10"/>
  <c r="G2740" i="10"/>
  <c r="F2740" i="10"/>
  <c r="E2740" i="10"/>
  <c r="N2739" i="10"/>
  <c r="M2739" i="10"/>
  <c r="L2739" i="10"/>
  <c r="K2739" i="10"/>
  <c r="J2739" i="10"/>
  <c r="I2739" i="10"/>
  <c r="H2739" i="10"/>
  <c r="G2739" i="10"/>
  <c r="F2739" i="10"/>
  <c r="E2739" i="10"/>
  <c r="N2738" i="10"/>
  <c r="M2738" i="10"/>
  <c r="L2738" i="10"/>
  <c r="K2738" i="10"/>
  <c r="J2738" i="10"/>
  <c r="I2738" i="10"/>
  <c r="H2738" i="10"/>
  <c r="G2738" i="10"/>
  <c r="F2738" i="10"/>
  <c r="E2738" i="10"/>
  <c r="N2737" i="10"/>
  <c r="M2737" i="10"/>
  <c r="L2737" i="10"/>
  <c r="K2737" i="10"/>
  <c r="J2737" i="10"/>
  <c r="I2737" i="10"/>
  <c r="H2737" i="10"/>
  <c r="G2737" i="10"/>
  <c r="F2737" i="10"/>
  <c r="E2737" i="10"/>
  <c r="N2736" i="10"/>
  <c r="M2736" i="10"/>
  <c r="L2736" i="10"/>
  <c r="K2736" i="10"/>
  <c r="J2736" i="10"/>
  <c r="I2736" i="10"/>
  <c r="H2736" i="10"/>
  <c r="G2736" i="10"/>
  <c r="F2736" i="10"/>
  <c r="E2736" i="10"/>
  <c r="N2735" i="10"/>
  <c r="M2735" i="10"/>
  <c r="L2735" i="10"/>
  <c r="K2735" i="10"/>
  <c r="J2735" i="10"/>
  <c r="I2735" i="10"/>
  <c r="H2735" i="10"/>
  <c r="G2735" i="10"/>
  <c r="F2735" i="10"/>
  <c r="E2735" i="10"/>
  <c r="N2734" i="10"/>
  <c r="M2734" i="10"/>
  <c r="L2734" i="10"/>
  <c r="K2734" i="10"/>
  <c r="J2734" i="10"/>
  <c r="I2734" i="10"/>
  <c r="H2734" i="10"/>
  <c r="G2734" i="10"/>
  <c r="F2734" i="10"/>
  <c r="E2734" i="10"/>
  <c r="N2733" i="10"/>
  <c r="M2733" i="10"/>
  <c r="L2733" i="10"/>
  <c r="K2733" i="10"/>
  <c r="J2733" i="10"/>
  <c r="I2733" i="10"/>
  <c r="H2733" i="10"/>
  <c r="G2733" i="10"/>
  <c r="F2733" i="10"/>
  <c r="E2733" i="10"/>
  <c r="N2732" i="10"/>
  <c r="M2732" i="10"/>
  <c r="L2732" i="10"/>
  <c r="K2732" i="10"/>
  <c r="J2732" i="10"/>
  <c r="I2732" i="10"/>
  <c r="H2732" i="10"/>
  <c r="G2732" i="10"/>
  <c r="F2732" i="10"/>
  <c r="E2732" i="10"/>
  <c r="N2731" i="10"/>
  <c r="M2731" i="10"/>
  <c r="L2731" i="10"/>
  <c r="K2731" i="10"/>
  <c r="J2731" i="10"/>
  <c r="I2731" i="10"/>
  <c r="H2731" i="10"/>
  <c r="G2731" i="10"/>
  <c r="F2731" i="10"/>
  <c r="E2731" i="10"/>
  <c r="N2730" i="10"/>
  <c r="M2730" i="10"/>
  <c r="L2730" i="10"/>
  <c r="K2730" i="10"/>
  <c r="J2730" i="10"/>
  <c r="I2730" i="10"/>
  <c r="H2730" i="10"/>
  <c r="G2730" i="10"/>
  <c r="F2730" i="10"/>
  <c r="E2730" i="10"/>
  <c r="N2729" i="10"/>
  <c r="M2729" i="10"/>
  <c r="L2729" i="10"/>
  <c r="K2729" i="10"/>
  <c r="J2729" i="10"/>
  <c r="I2729" i="10"/>
  <c r="H2729" i="10"/>
  <c r="G2729" i="10"/>
  <c r="F2729" i="10"/>
  <c r="E2729" i="10"/>
  <c r="N2728" i="10"/>
  <c r="M2728" i="10"/>
  <c r="L2728" i="10"/>
  <c r="K2728" i="10"/>
  <c r="J2728" i="10"/>
  <c r="I2728" i="10"/>
  <c r="H2728" i="10"/>
  <c r="G2728" i="10"/>
  <c r="F2728" i="10"/>
  <c r="E2728" i="10"/>
  <c r="N2727" i="10"/>
  <c r="M2727" i="10"/>
  <c r="L2727" i="10"/>
  <c r="K2727" i="10"/>
  <c r="J2727" i="10"/>
  <c r="I2727" i="10"/>
  <c r="H2727" i="10"/>
  <c r="G2727" i="10"/>
  <c r="F2727" i="10"/>
  <c r="E2727" i="10"/>
  <c r="N2726" i="10"/>
  <c r="M2726" i="10"/>
  <c r="L2726" i="10"/>
  <c r="K2726" i="10"/>
  <c r="J2726" i="10"/>
  <c r="I2726" i="10"/>
  <c r="H2726" i="10"/>
  <c r="G2726" i="10"/>
  <c r="F2726" i="10"/>
  <c r="E2726" i="10"/>
  <c r="N2725" i="10"/>
  <c r="M2725" i="10"/>
  <c r="L2725" i="10"/>
  <c r="K2725" i="10"/>
  <c r="J2725" i="10"/>
  <c r="I2725" i="10"/>
  <c r="H2725" i="10"/>
  <c r="G2725" i="10"/>
  <c r="F2725" i="10"/>
  <c r="E2725" i="10"/>
  <c r="N2724" i="10"/>
  <c r="M2724" i="10"/>
  <c r="L2724" i="10"/>
  <c r="K2724" i="10"/>
  <c r="J2724" i="10"/>
  <c r="I2724" i="10"/>
  <c r="H2724" i="10"/>
  <c r="G2724" i="10"/>
  <c r="F2724" i="10"/>
  <c r="E2724" i="10"/>
  <c r="N2723" i="10"/>
  <c r="M2723" i="10"/>
  <c r="L2723" i="10"/>
  <c r="K2723" i="10"/>
  <c r="J2723" i="10"/>
  <c r="I2723" i="10"/>
  <c r="H2723" i="10"/>
  <c r="G2723" i="10"/>
  <c r="F2723" i="10"/>
  <c r="E2723" i="10"/>
  <c r="N2722" i="10"/>
  <c r="M2722" i="10"/>
  <c r="L2722" i="10"/>
  <c r="K2722" i="10"/>
  <c r="J2722" i="10"/>
  <c r="I2722" i="10"/>
  <c r="H2722" i="10"/>
  <c r="G2722" i="10"/>
  <c r="F2722" i="10"/>
  <c r="E2722" i="10"/>
  <c r="N2721" i="10"/>
  <c r="M2721" i="10"/>
  <c r="L2721" i="10"/>
  <c r="K2721" i="10"/>
  <c r="J2721" i="10"/>
  <c r="I2721" i="10"/>
  <c r="H2721" i="10"/>
  <c r="G2721" i="10"/>
  <c r="F2721" i="10"/>
  <c r="E2721" i="10"/>
  <c r="N2720" i="10"/>
  <c r="M2720" i="10"/>
  <c r="L2720" i="10"/>
  <c r="K2720" i="10"/>
  <c r="J2720" i="10"/>
  <c r="I2720" i="10"/>
  <c r="H2720" i="10"/>
  <c r="G2720" i="10"/>
  <c r="F2720" i="10"/>
  <c r="E2720" i="10"/>
  <c r="N2719" i="10"/>
  <c r="M2719" i="10"/>
  <c r="L2719" i="10"/>
  <c r="K2719" i="10"/>
  <c r="J2719" i="10"/>
  <c r="I2719" i="10"/>
  <c r="H2719" i="10"/>
  <c r="G2719" i="10"/>
  <c r="F2719" i="10"/>
  <c r="E2719" i="10"/>
  <c r="N2718" i="10"/>
  <c r="M2718" i="10"/>
  <c r="L2718" i="10"/>
  <c r="K2718" i="10"/>
  <c r="J2718" i="10"/>
  <c r="I2718" i="10"/>
  <c r="H2718" i="10"/>
  <c r="G2718" i="10"/>
  <c r="F2718" i="10"/>
  <c r="E2718" i="10"/>
  <c r="N2717" i="10"/>
  <c r="M2717" i="10"/>
  <c r="L2717" i="10"/>
  <c r="K2717" i="10"/>
  <c r="J2717" i="10"/>
  <c r="I2717" i="10"/>
  <c r="H2717" i="10"/>
  <c r="G2717" i="10"/>
  <c r="F2717" i="10"/>
  <c r="E2717" i="10"/>
  <c r="N2716" i="10"/>
  <c r="M2716" i="10"/>
  <c r="L2716" i="10"/>
  <c r="K2716" i="10"/>
  <c r="J2716" i="10"/>
  <c r="I2716" i="10"/>
  <c r="H2716" i="10"/>
  <c r="G2716" i="10"/>
  <c r="F2716" i="10"/>
  <c r="E2716" i="10"/>
  <c r="N2715" i="10"/>
  <c r="M2715" i="10"/>
  <c r="L2715" i="10"/>
  <c r="K2715" i="10"/>
  <c r="J2715" i="10"/>
  <c r="I2715" i="10"/>
  <c r="H2715" i="10"/>
  <c r="G2715" i="10"/>
  <c r="F2715" i="10"/>
  <c r="E2715" i="10"/>
  <c r="N2714" i="10"/>
  <c r="M2714" i="10"/>
  <c r="L2714" i="10"/>
  <c r="K2714" i="10"/>
  <c r="J2714" i="10"/>
  <c r="I2714" i="10"/>
  <c r="H2714" i="10"/>
  <c r="G2714" i="10"/>
  <c r="F2714" i="10"/>
  <c r="E2714" i="10"/>
  <c r="N2713" i="10"/>
  <c r="M2713" i="10"/>
  <c r="L2713" i="10"/>
  <c r="K2713" i="10"/>
  <c r="J2713" i="10"/>
  <c r="I2713" i="10"/>
  <c r="H2713" i="10"/>
  <c r="G2713" i="10"/>
  <c r="F2713" i="10"/>
  <c r="E2713" i="10"/>
  <c r="N2712" i="10"/>
  <c r="M2712" i="10"/>
  <c r="L2712" i="10"/>
  <c r="K2712" i="10"/>
  <c r="J2712" i="10"/>
  <c r="I2712" i="10"/>
  <c r="H2712" i="10"/>
  <c r="G2712" i="10"/>
  <c r="F2712" i="10"/>
  <c r="E2712" i="10"/>
  <c r="N2711" i="10"/>
  <c r="M2711" i="10"/>
  <c r="L2711" i="10"/>
  <c r="K2711" i="10"/>
  <c r="J2711" i="10"/>
  <c r="I2711" i="10"/>
  <c r="H2711" i="10"/>
  <c r="G2711" i="10"/>
  <c r="F2711" i="10"/>
  <c r="E2711" i="10"/>
  <c r="N2710" i="10"/>
  <c r="M2710" i="10"/>
  <c r="L2710" i="10"/>
  <c r="K2710" i="10"/>
  <c r="J2710" i="10"/>
  <c r="I2710" i="10"/>
  <c r="H2710" i="10"/>
  <c r="G2710" i="10"/>
  <c r="F2710" i="10"/>
  <c r="E2710" i="10"/>
  <c r="N2709" i="10"/>
  <c r="M2709" i="10"/>
  <c r="L2709" i="10"/>
  <c r="K2709" i="10"/>
  <c r="J2709" i="10"/>
  <c r="I2709" i="10"/>
  <c r="H2709" i="10"/>
  <c r="G2709" i="10"/>
  <c r="F2709" i="10"/>
  <c r="E2709" i="10"/>
  <c r="N2708" i="10"/>
  <c r="M2708" i="10"/>
  <c r="L2708" i="10"/>
  <c r="K2708" i="10"/>
  <c r="J2708" i="10"/>
  <c r="I2708" i="10"/>
  <c r="H2708" i="10"/>
  <c r="G2708" i="10"/>
  <c r="F2708" i="10"/>
  <c r="E2708" i="10"/>
  <c r="N2707" i="10"/>
  <c r="M2707" i="10"/>
  <c r="L2707" i="10"/>
  <c r="K2707" i="10"/>
  <c r="J2707" i="10"/>
  <c r="I2707" i="10"/>
  <c r="H2707" i="10"/>
  <c r="G2707" i="10"/>
  <c r="F2707" i="10"/>
  <c r="E2707" i="10"/>
  <c r="N2706" i="10"/>
  <c r="M2706" i="10"/>
  <c r="L2706" i="10"/>
  <c r="K2706" i="10"/>
  <c r="J2706" i="10"/>
  <c r="I2706" i="10"/>
  <c r="H2706" i="10"/>
  <c r="G2706" i="10"/>
  <c r="F2706" i="10"/>
  <c r="E2706" i="10"/>
  <c r="N2705" i="10"/>
  <c r="M2705" i="10"/>
  <c r="L2705" i="10"/>
  <c r="K2705" i="10"/>
  <c r="J2705" i="10"/>
  <c r="I2705" i="10"/>
  <c r="H2705" i="10"/>
  <c r="G2705" i="10"/>
  <c r="F2705" i="10"/>
  <c r="E2705" i="10"/>
  <c r="N2704" i="10"/>
  <c r="M2704" i="10"/>
  <c r="L2704" i="10"/>
  <c r="K2704" i="10"/>
  <c r="J2704" i="10"/>
  <c r="I2704" i="10"/>
  <c r="H2704" i="10"/>
  <c r="G2704" i="10"/>
  <c r="F2704" i="10"/>
  <c r="E2704" i="10"/>
  <c r="N2703" i="10"/>
  <c r="M2703" i="10"/>
  <c r="L2703" i="10"/>
  <c r="K2703" i="10"/>
  <c r="J2703" i="10"/>
  <c r="I2703" i="10"/>
  <c r="H2703" i="10"/>
  <c r="G2703" i="10"/>
  <c r="F2703" i="10"/>
  <c r="E2703" i="10"/>
  <c r="N2702" i="10"/>
  <c r="M2702" i="10"/>
  <c r="L2702" i="10"/>
  <c r="K2702" i="10"/>
  <c r="J2702" i="10"/>
  <c r="I2702" i="10"/>
  <c r="H2702" i="10"/>
  <c r="G2702" i="10"/>
  <c r="F2702" i="10"/>
  <c r="E2702" i="10"/>
  <c r="N2701" i="10"/>
  <c r="M2701" i="10"/>
  <c r="L2701" i="10"/>
  <c r="K2701" i="10"/>
  <c r="J2701" i="10"/>
  <c r="I2701" i="10"/>
  <c r="H2701" i="10"/>
  <c r="G2701" i="10"/>
  <c r="F2701" i="10"/>
  <c r="E2701" i="10"/>
  <c r="N2700" i="10"/>
  <c r="M2700" i="10"/>
  <c r="L2700" i="10"/>
  <c r="K2700" i="10"/>
  <c r="J2700" i="10"/>
  <c r="I2700" i="10"/>
  <c r="H2700" i="10"/>
  <c r="G2700" i="10"/>
  <c r="F2700" i="10"/>
  <c r="E2700" i="10"/>
  <c r="N2699" i="10"/>
  <c r="M2699" i="10"/>
  <c r="L2699" i="10"/>
  <c r="K2699" i="10"/>
  <c r="J2699" i="10"/>
  <c r="I2699" i="10"/>
  <c r="H2699" i="10"/>
  <c r="G2699" i="10"/>
  <c r="F2699" i="10"/>
  <c r="E2699" i="10"/>
  <c r="N2698" i="10"/>
  <c r="M2698" i="10"/>
  <c r="L2698" i="10"/>
  <c r="K2698" i="10"/>
  <c r="J2698" i="10"/>
  <c r="I2698" i="10"/>
  <c r="H2698" i="10"/>
  <c r="G2698" i="10"/>
  <c r="F2698" i="10"/>
  <c r="E2698" i="10"/>
  <c r="N2697" i="10"/>
  <c r="M2697" i="10"/>
  <c r="L2697" i="10"/>
  <c r="K2697" i="10"/>
  <c r="J2697" i="10"/>
  <c r="I2697" i="10"/>
  <c r="H2697" i="10"/>
  <c r="G2697" i="10"/>
  <c r="F2697" i="10"/>
  <c r="E2697" i="10"/>
  <c r="N2696" i="10"/>
  <c r="M2696" i="10"/>
  <c r="L2696" i="10"/>
  <c r="K2696" i="10"/>
  <c r="J2696" i="10"/>
  <c r="I2696" i="10"/>
  <c r="H2696" i="10"/>
  <c r="G2696" i="10"/>
  <c r="F2696" i="10"/>
  <c r="E2696" i="10"/>
  <c r="N2695" i="10"/>
  <c r="M2695" i="10"/>
  <c r="L2695" i="10"/>
  <c r="K2695" i="10"/>
  <c r="J2695" i="10"/>
  <c r="I2695" i="10"/>
  <c r="H2695" i="10"/>
  <c r="G2695" i="10"/>
  <c r="F2695" i="10"/>
  <c r="E2695" i="10"/>
  <c r="N2694" i="10"/>
  <c r="M2694" i="10"/>
  <c r="L2694" i="10"/>
  <c r="K2694" i="10"/>
  <c r="J2694" i="10"/>
  <c r="I2694" i="10"/>
  <c r="H2694" i="10"/>
  <c r="G2694" i="10"/>
  <c r="F2694" i="10"/>
  <c r="E2694" i="10"/>
  <c r="N2693" i="10"/>
  <c r="M2693" i="10"/>
  <c r="L2693" i="10"/>
  <c r="K2693" i="10"/>
  <c r="J2693" i="10"/>
  <c r="I2693" i="10"/>
  <c r="H2693" i="10"/>
  <c r="G2693" i="10"/>
  <c r="F2693" i="10"/>
  <c r="E2693" i="10"/>
  <c r="N2692" i="10"/>
  <c r="M2692" i="10"/>
  <c r="L2692" i="10"/>
  <c r="K2692" i="10"/>
  <c r="J2692" i="10"/>
  <c r="I2692" i="10"/>
  <c r="H2692" i="10"/>
  <c r="G2692" i="10"/>
  <c r="F2692" i="10"/>
  <c r="E2692" i="10"/>
  <c r="N2691" i="10"/>
  <c r="M2691" i="10"/>
  <c r="L2691" i="10"/>
  <c r="K2691" i="10"/>
  <c r="J2691" i="10"/>
  <c r="I2691" i="10"/>
  <c r="H2691" i="10"/>
  <c r="G2691" i="10"/>
  <c r="F2691" i="10"/>
  <c r="E2691" i="10"/>
  <c r="N2690" i="10"/>
  <c r="M2690" i="10"/>
  <c r="L2690" i="10"/>
  <c r="K2690" i="10"/>
  <c r="J2690" i="10"/>
  <c r="I2690" i="10"/>
  <c r="H2690" i="10"/>
  <c r="G2690" i="10"/>
  <c r="F2690" i="10"/>
  <c r="E2690" i="10"/>
  <c r="N2689" i="10"/>
  <c r="M2689" i="10"/>
  <c r="L2689" i="10"/>
  <c r="K2689" i="10"/>
  <c r="J2689" i="10"/>
  <c r="I2689" i="10"/>
  <c r="H2689" i="10"/>
  <c r="G2689" i="10"/>
  <c r="F2689" i="10"/>
  <c r="E2689" i="10"/>
  <c r="N2688" i="10"/>
  <c r="M2688" i="10"/>
  <c r="L2688" i="10"/>
  <c r="K2688" i="10"/>
  <c r="J2688" i="10"/>
  <c r="I2688" i="10"/>
  <c r="H2688" i="10"/>
  <c r="G2688" i="10"/>
  <c r="F2688" i="10"/>
  <c r="E2688" i="10"/>
  <c r="N2687" i="10"/>
  <c r="M2687" i="10"/>
  <c r="L2687" i="10"/>
  <c r="K2687" i="10"/>
  <c r="J2687" i="10"/>
  <c r="I2687" i="10"/>
  <c r="H2687" i="10"/>
  <c r="G2687" i="10"/>
  <c r="F2687" i="10"/>
  <c r="E2687" i="10"/>
  <c r="N2686" i="10"/>
  <c r="M2686" i="10"/>
  <c r="L2686" i="10"/>
  <c r="K2686" i="10"/>
  <c r="J2686" i="10"/>
  <c r="I2686" i="10"/>
  <c r="H2686" i="10"/>
  <c r="G2686" i="10"/>
  <c r="F2686" i="10"/>
  <c r="E2686" i="10"/>
  <c r="N2685" i="10"/>
  <c r="M2685" i="10"/>
  <c r="L2685" i="10"/>
  <c r="K2685" i="10"/>
  <c r="J2685" i="10"/>
  <c r="I2685" i="10"/>
  <c r="H2685" i="10"/>
  <c r="G2685" i="10"/>
  <c r="F2685" i="10"/>
  <c r="E2685" i="10"/>
  <c r="N2684" i="10"/>
  <c r="M2684" i="10"/>
  <c r="L2684" i="10"/>
  <c r="K2684" i="10"/>
  <c r="J2684" i="10"/>
  <c r="I2684" i="10"/>
  <c r="H2684" i="10"/>
  <c r="G2684" i="10"/>
  <c r="F2684" i="10"/>
  <c r="E2684" i="10"/>
  <c r="N2683" i="10"/>
  <c r="M2683" i="10"/>
  <c r="L2683" i="10"/>
  <c r="K2683" i="10"/>
  <c r="J2683" i="10"/>
  <c r="I2683" i="10"/>
  <c r="H2683" i="10"/>
  <c r="G2683" i="10"/>
  <c r="F2683" i="10"/>
  <c r="E2683" i="10"/>
  <c r="N2682" i="10"/>
  <c r="M2682" i="10"/>
  <c r="L2682" i="10"/>
  <c r="K2682" i="10"/>
  <c r="J2682" i="10"/>
  <c r="I2682" i="10"/>
  <c r="H2682" i="10"/>
  <c r="G2682" i="10"/>
  <c r="F2682" i="10"/>
  <c r="E2682" i="10"/>
  <c r="N2681" i="10"/>
  <c r="M2681" i="10"/>
  <c r="L2681" i="10"/>
  <c r="K2681" i="10"/>
  <c r="J2681" i="10"/>
  <c r="I2681" i="10"/>
  <c r="H2681" i="10"/>
  <c r="G2681" i="10"/>
  <c r="F2681" i="10"/>
  <c r="E2681" i="10"/>
  <c r="N2680" i="10"/>
  <c r="M2680" i="10"/>
  <c r="L2680" i="10"/>
  <c r="K2680" i="10"/>
  <c r="J2680" i="10"/>
  <c r="I2680" i="10"/>
  <c r="H2680" i="10"/>
  <c r="G2680" i="10"/>
  <c r="F2680" i="10"/>
  <c r="E2680" i="10"/>
  <c r="N2679" i="10"/>
  <c r="M2679" i="10"/>
  <c r="L2679" i="10"/>
  <c r="K2679" i="10"/>
  <c r="J2679" i="10"/>
  <c r="I2679" i="10"/>
  <c r="H2679" i="10"/>
  <c r="G2679" i="10"/>
  <c r="F2679" i="10"/>
  <c r="E2679" i="10"/>
  <c r="N2678" i="10"/>
  <c r="M2678" i="10"/>
  <c r="L2678" i="10"/>
  <c r="K2678" i="10"/>
  <c r="J2678" i="10"/>
  <c r="I2678" i="10"/>
  <c r="H2678" i="10"/>
  <c r="G2678" i="10"/>
  <c r="F2678" i="10"/>
  <c r="E2678" i="10"/>
  <c r="N2677" i="10"/>
  <c r="M2677" i="10"/>
  <c r="L2677" i="10"/>
  <c r="K2677" i="10"/>
  <c r="J2677" i="10"/>
  <c r="I2677" i="10"/>
  <c r="H2677" i="10"/>
  <c r="G2677" i="10"/>
  <c r="F2677" i="10"/>
  <c r="E2677" i="10"/>
  <c r="N2676" i="10"/>
  <c r="M2676" i="10"/>
  <c r="L2676" i="10"/>
  <c r="K2676" i="10"/>
  <c r="J2676" i="10"/>
  <c r="I2676" i="10"/>
  <c r="H2676" i="10"/>
  <c r="G2676" i="10"/>
  <c r="F2676" i="10"/>
  <c r="E2676" i="10"/>
  <c r="N2675" i="10"/>
  <c r="M2675" i="10"/>
  <c r="L2675" i="10"/>
  <c r="K2675" i="10"/>
  <c r="J2675" i="10"/>
  <c r="I2675" i="10"/>
  <c r="H2675" i="10"/>
  <c r="G2675" i="10"/>
  <c r="F2675" i="10"/>
  <c r="E2675" i="10"/>
  <c r="N2674" i="10"/>
  <c r="M2674" i="10"/>
  <c r="L2674" i="10"/>
  <c r="K2674" i="10"/>
  <c r="J2674" i="10"/>
  <c r="I2674" i="10"/>
  <c r="H2674" i="10"/>
  <c r="G2674" i="10"/>
  <c r="F2674" i="10"/>
  <c r="E2674" i="10"/>
  <c r="N2673" i="10"/>
  <c r="M2673" i="10"/>
  <c r="L2673" i="10"/>
  <c r="K2673" i="10"/>
  <c r="J2673" i="10"/>
  <c r="I2673" i="10"/>
  <c r="H2673" i="10"/>
  <c r="G2673" i="10"/>
  <c r="F2673" i="10"/>
  <c r="E2673" i="10"/>
  <c r="N2672" i="10"/>
  <c r="M2672" i="10"/>
  <c r="L2672" i="10"/>
  <c r="K2672" i="10"/>
  <c r="J2672" i="10"/>
  <c r="I2672" i="10"/>
  <c r="H2672" i="10"/>
  <c r="G2672" i="10"/>
  <c r="F2672" i="10"/>
  <c r="E2672" i="10"/>
  <c r="N2671" i="10"/>
  <c r="M2671" i="10"/>
  <c r="L2671" i="10"/>
  <c r="K2671" i="10"/>
  <c r="J2671" i="10"/>
  <c r="I2671" i="10"/>
  <c r="H2671" i="10"/>
  <c r="G2671" i="10"/>
  <c r="F2671" i="10"/>
  <c r="E2671" i="10"/>
  <c r="N2670" i="10"/>
  <c r="M2670" i="10"/>
  <c r="L2670" i="10"/>
  <c r="K2670" i="10"/>
  <c r="J2670" i="10"/>
  <c r="I2670" i="10"/>
  <c r="H2670" i="10"/>
  <c r="G2670" i="10"/>
  <c r="F2670" i="10"/>
  <c r="E2670" i="10"/>
  <c r="N2669" i="10"/>
  <c r="M2669" i="10"/>
  <c r="L2669" i="10"/>
  <c r="K2669" i="10"/>
  <c r="J2669" i="10"/>
  <c r="I2669" i="10"/>
  <c r="H2669" i="10"/>
  <c r="G2669" i="10"/>
  <c r="F2669" i="10"/>
  <c r="E2669" i="10"/>
  <c r="N2668" i="10"/>
  <c r="M2668" i="10"/>
  <c r="L2668" i="10"/>
  <c r="K2668" i="10"/>
  <c r="J2668" i="10"/>
  <c r="I2668" i="10"/>
  <c r="H2668" i="10"/>
  <c r="G2668" i="10"/>
  <c r="F2668" i="10"/>
  <c r="E2668" i="10"/>
  <c r="N2667" i="10"/>
  <c r="M2667" i="10"/>
  <c r="L2667" i="10"/>
  <c r="K2667" i="10"/>
  <c r="J2667" i="10"/>
  <c r="I2667" i="10"/>
  <c r="H2667" i="10"/>
  <c r="G2667" i="10"/>
  <c r="F2667" i="10"/>
  <c r="E2667" i="10"/>
  <c r="N2666" i="10"/>
  <c r="M2666" i="10"/>
  <c r="L2666" i="10"/>
  <c r="K2666" i="10"/>
  <c r="J2666" i="10"/>
  <c r="I2666" i="10"/>
  <c r="H2666" i="10"/>
  <c r="G2666" i="10"/>
  <c r="F2666" i="10"/>
  <c r="E2666" i="10"/>
  <c r="N2665" i="10"/>
  <c r="M2665" i="10"/>
  <c r="L2665" i="10"/>
  <c r="K2665" i="10"/>
  <c r="J2665" i="10"/>
  <c r="I2665" i="10"/>
  <c r="H2665" i="10"/>
  <c r="G2665" i="10"/>
  <c r="F2665" i="10"/>
  <c r="E2665" i="10"/>
  <c r="N2664" i="10"/>
  <c r="M2664" i="10"/>
  <c r="L2664" i="10"/>
  <c r="K2664" i="10"/>
  <c r="J2664" i="10"/>
  <c r="I2664" i="10"/>
  <c r="H2664" i="10"/>
  <c r="G2664" i="10"/>
  <c r="F2664" i="10"/>
  <c r="E2664" i="10"/>
  <c r="N2663" i="10"/>
  <c r="M2663" i="10"/>
  <c r="L2663" i="10"/>
  <c r="K2663" i="10"/>
  <c r="J2663" i="10"/>
  <c r="I2663" i="10"/>
  <c r="H2663" i="10"/>
  <c r="G2663" i="10"/>
  <c r="F2663" i="10"/>
  <c r="E2663" i="10"/>
  <c r="N2662" i="10"/>
  <c r="M2662" i="10"/>
  <c r="L2662" i="10"/>
  <c r="K2662" i="10"/>
  <c r="J2662" i="10"/>
  <c r="I2662" i="10"/>
  <c r="H2662" i="10"/>
  <c r="G2662" i="10"/>
  <c r="F2662" i="10"/>
  <c r="E2662" i="10"/>
  <c r="N2661" i="10"/>
  <c r="M2661" i="10"/>
  <c r="L2661" i="10"/>
  <c r="K2661" i="10"/>
  <c r="J2661" i="10"/>
  <c r="I2661" i="10"/>
  <c r="H2661" i="10"/>
  <c r="G2661" i="10"/>
  <c r="F2661" i="10"/>
  <c r="E2661" i="10"/>
  <c r="N2660" i="10"/>
  <c r="M2660" i="10"/>
  <c r="L2660" i="10"/>
  <c r="K2660" i="10"/>
  <c r="J2660" i="10"/>
  <c r="I2660" i="10"/>
  <c r="H2660" i="10"/>
  <c r="G2660" i="10"/>
  <c r="F2660" i="10"/>
  <c r="E2660" i="10"/>
  <c r="N2659" i="10"/>
  <c r="M2659" i="10"/>
  <c r="L2659" i="10"/>
  <c r="K2659" i="10"/>
  <c r="J2659" i="10"/>
  <c r="I2659" i="10"/>
  <c r="H2659" i="10"/>
  <c r="G2659" i="10"/>
  <c r="F2659" i="10"/>
  <c r="E2659" i="10"/>
  <c r="N2658" i="10"/>
  <c r="M2658" i="10"/>
  <c r="L2658" i="10"/>
  <c r="K2658" i="10"/>
  <c r="J2658" i="10"/>
  <c r="I2658" i="10"/>
  <c r="H2658" i="10"/>
  <c r="G2658" i="10"/>
  <c r="F2658" i="10"/>
  <c r="E2658" i="10"/>
  <c r="N2657" i="10"/>
  <c r="M2657" i="10"/>
  <c r="L2657" i="10"/>
  <c r="K2657" i="10"/>
  <c r="J2657" i="10"/>
  <c r="I2657" i="10"/>
  <c r="H2657" i="10"/>
  <c r="G2657" i="10"/>
  <c r="F2657" i="10"/>
  <c r="E2657" i="10"/>
  <c r="N2656" i="10"/>
  <c r="M2656" i="10"/>
  <c r="L2656" i="10"/>
  <c r="K2656" i="10"/>
  <c r="J2656" i="10"/>
  <c r="I2656" i="10"/>
  <c r="H2656" i="10"/>
  <c r="G2656" i="10"/>
  <c r="F2656" i="10"/>
  <c r="E2656" i="10"/>
  <c r="N2655" i="10"/>
  <c r="M2655" i="10"/>
  <c r="L2655" i="10"/>
  <c r="K2655" i="10"/>
  <c r="J2655" i="10"/>
  <c r="I2655" i="10"/>
  <c r="H2655" i="10"/>
  <c r="G2655" i="10"/>
  <c r="F2655" i="10"/>
  <c r="E2655" i="10"/>
  <c r="N2654" i="10"/>
  <c r="M2654" i="10"/>
  <c r="L2654" i="10"/>
  <c r="K2654" i="10"/>
  <c r="J2654" i="10"/>
  <c r="I2654" i="10"/>
  <c r="H2654" i="10"/>
  <c r="G2654" i="10"/>
  <c r="F2654" i="10"/>
  <c r="E2654" i="10"/>
  <c r="N2653" i="10"/>
  <c r="M2653" i="10"/>
  <c r="L2653" i="10"/>
  <c r="K2653" i="10"/>
  <c r="J2653" i="10"/>
  <c r="I2653" i="10"/>
  <c r="H2653" i="10"/>
  <c r="G2653" i="10"/>
  <c r="F2653" i="10"/>
  <c r="E2653" i="10"/>
  <c r="N2652" i="10"/>
  <c r="M2652" i="10"/>
  <c r="L2652" i="10"/>
  <c r="K2652" i="10"/>
  <c r="J2652" i="10"/>
  <c r="I2652" i="10"/>
  <c r="H2652" i="10"/>
  <c r="G2652" i="10"/>
  <c r="F2652" i="10"/>
  <c r="E2652" i="10"/>
  <c r="N2651" i="10"/>
  <c r="M2651" i="10"/>
  <c r="L2651" i="10"/>
  <c r="K2651" i="10"/>
  <c r="J2651" i="10"/>
  <c r="I2651" i="10"/>
  <c r="H2651" i="10"/>
  <c r="G2651" i="10"/>
  <c r="F2651" i="10"/>
  <c r="E2651" i="10"/>
  <c r="N2650" i="10"/>
  <c r="M2650" i="10"/>
  <c r="L2650" i="10"/>
  <c r="K2650" i="10"/>
  <c r="J2650" i="10"/>
  <c r="I2650" i="10"/>
  <c r="H2650" i="10"/>
  <c r="G2650" i="10"/>
  <c r="F2650" i="10"/>
  <c r="E2650" i="10"/>
  <c r="N2649" i="10"/>
  <c r="M2649" i="10"/>
  <c r="L2649" i="10"/>
  <c r="K2649" i="10"/>
  <c r="J2649" i="10"/>
  <c r="I2649" i="10"/>
  <c r="H2649" i="10"/>
  <c r="G2649" i="10"/>
  <c r="F2649" i="10"/>
  <c r="E2649" i="10"/>
  <c r="N2648" i="10"/>
  <c r="M2648" i="10"/>
  <c r="L2648" i="10"/>
  <c r="K2648" i="10"/>
  <c r="J2648" i="10"/>
  <c r="I2648" i="10"/>
  <c r="H2648" i="10"/>
  <c r="G2648" i="10"/>
  <c r="F2648" i="10"/>
  <c r="E2648" i="10"/>
  <c r="N2647" i="10"/>
  <c r="M2647" i="10"/>
  <c r="L2647" i="10"/>
  <c r="K2647" i="10"/>
  <c r="J2647" i="10"/>
  <c r="I2647" i="10"/>
  <c r="H2647" i="10"/>
  <c r="G2647" i="10"/>
  <c r="F2647" i="10"/>
  <c r="E2647" i="10"/>
  <c r="N2646" i="10"/>
  <c r="M2646" i="10"/>
  <c r="L2646" i="10"/>
  <c r="K2646" i="10"/>
  <c r="J2646" i="10"/>
  <c r="I2646" i="10"/>
  <c r="H2646" i="10"/>
  <c r="G2646" i="10"/>
  <c r="F2646" i="10"/>
  <c r="E2646" i="10"/>
  <c r="N2645" i="10"/>
  <c r="M2645" i="10"/>
  <c r="L2645" i="10"/>
  <c r="K2645" i="10"/>
  <c r="J2645" i="10"/>
  <c r="I2645" i="10"/>
  <c r="H2645" i="10"/>
  <c r="G2645" i="10"/>
  <c r="F2645" i="10"/>
  <c r="E2645" i="10"/>
  <c r="N2644" i="10"/>
  <c r="M2644" i="10"/>
  <c r="L2644" i="10"/>
  <c r="K2644" i="10"/>
  <c r="J2644" i="10"/>
  <c r="I2644" i="10"/>
  <c r="H2644" i="10"/>
  <c r="G2644" i="10"/>
  <c r="F2644" i="10"/>
  <c r="E2644" i="10"/>
  <c r="N2643" i="10"/>
  <c r="M2643" i="10"/>
  <c r="L2643" i="10"/>
  <c r="K2643" i="10"/>
  <c r="J2643" i="10"/>
  <c r="I2643" i="10"/>
  <c r="H2643" i="10"/>
  <c r="G2643" i="10"/>
  <c r="F2643" i="10"/>
  <c r="E2643" i="10"/>
  <c r="N2642" i="10"/>
  <c r="M2642" i="10"/>
  <c r="L2642" i="10"/>
  <c r="K2642" i="10"/>
  <c r="J2642" i="10"/>
  <c r="I2642" i="10"/>
  <c r="H2642" i="10"/>
  <c r="G2642" i="10"/>
  <c r="F2642" i="10"/>
  <c r="E2642" i="10"/>
  <c r="N2641" i="10"/>
  <c r="M2641" i="10"/>
  <c r="L2641" i="10"/>
  <c r="K2641" i="10"/>
  <c r="J2641" i="10"/>
  <c r="I2641" i="10"/>
  <c r="H2641" i="10"/>
  <c r="G2641" i="10"/>
  <c r="F2641" i="10"/>
  <c r="E2641" i="10"/>
  <c r="N2640" i="10"/>
  <c r="M2640" i="10"/>
  <c r="L2640" i="10"/>
  <c r="K2640" i="10"/>
  <c r="J2640" i="10"/>
  <c r="I2640" i="10"/>
  <c r="H2640" i="10"/>
  <c r="G2640" i="10"/>
  <c r="F2640" i="10"/>
  <c r="E2640" i="10"/>
  <c r="N2639" i="10"/>
  <c r="M2639" i="10"/>
  <c r="L2639" i="10"/>
  <c r="K2639" i="10"/>
  <c r="J2639" i="10"/>
  <c r="I2639" i="10"/>
  <c r="H2639" i="10"/>
  <c r="G2639" i="10"/>
  <c r="F2639" i="10"/>
  <c r="E2639" i="10"/>
  <c r="N2638" i="10"/>
  <c r="M2638" i="10"/>
  <c r="L2638" i="10"/>
  <c r="K2638" i="10"/>
  <c r="J2638" i="10"/>
  <c r="I2638" i="10"/>
  <c r="H2638" i="10"/>
  <c r="G2638" i="10"/>
  <c r="F2638" i="10"/>
  <c r="E2638" i="10"/>
  <c r="N2637" i="10"/>
  <c r="M2637" i="10"/>
  <c r="L2637" i="10"/>
  <c r="K2637" i="10"/>
  <c r="J2637" i="10"/>
  <c r="I2637" i="10"/>
  <c r="H2637" i="10"/>
  <c r="G2637" i="10"/>
  <c r="F2637" i="10"/>
  <c r="E2637" i="10"/>
  <c r="N2636" i="10"/>
  <c r="M2636" i="10"/>
  <c r="L2636" i="10"/>
  <c r="K2636" i="10"/>
  <c r="J2636" i="10"/>
  <c r="I2636" i="10"/>
  <c r="H2636" i="10"/>
  <c r="G2636" i="10"/>
  <c r="F2636" i="10"/>
  <c r="E2636" i="10"/>
  <c r="N2635" i="10"/>
  <c r="M2635" i="10"/>
  <c r="L2635" i="10"/>
  <c r="K2635" i="10"/>
  <c r="J2635" i="10"/>
  <c r="I2635" i="10"/>
  <c r="H2635" i="10"/>
  <c r="G2635" i="10"/>
  <c r="F2635" i="10"/>
  <c r="E2635" i="10"/>
  <c r="N2634" i="10"/>
  <c r="M2634" i="10"/>
  <c r="L2634" i="10"/>
  <c r="K2634" i="10"/>
  <c r="J2634" i="10"/>
  <c r="I2634" i="10"/>
  <c r="H2634" i="10"/>
  <c r="G2634" i="10"/>
  <c r="F2634" i="10"/>
  <c r="E2634" i="10"/>
  <c r="N2633" i="10"/>
  <c r="M2633" i="10"/>
  <c r="L2633" i="10"/>
  <c r="K2633" i="10"/>
  <c r="J2633" i="10"/>
  <c r="I2633" i="10"/>
  <c r="H2633" i="10"/>
  <c r="G2633" i="10"/>
  <c r="F2633" i="10"/>
  <c r="E2633" i="10"/>
  <c r="N2632" i="10"/>
  <c r="M2632" i="10"/>
  <c r="L2632" i="10"/>
  <c r="K2632" i="10"/>
  <c r="J2632" i="10"/>
  <c r="I2632" i="10"/>
  <c r="H2632" i="10"/>
  <c r="G2632" i="10"/>
  <c r="F2632" i="10"/>
  <c r="E2632" i="10"/>
  <c r="N2631" i="10"/>
  <c r="M2631" i="10"/>
  <c r="L2631" i="10"/>
  <c r="K2631" i="10"/>
  <c r="J2631" i="10"/>
  <c r="I2631" i="10"/>
  <c r="H2631" i="10"/>
  <c r="G2631" i="10"/>
  <c r="F2631" i="10"/>
  <c r="E2631" i="10"/>
  <c r="N2630" i="10"/>
  <c r="M2630" i="10"/>
  <c r="L2630" i="10"/>
  <c r="K2630" i="10"/>
  <c r="J2630" i="10"/>
  <c r="I2630" i="10"/>
  <c r="H2630" i="10"/>
  <c r="G2630" i="10"/>
  <c r="F2630" i="10"/>
  <c r="E2630" i="10"/>
  <c r="N2629" i="10"/>
  <c r="M2629" i="10"/>
  <c r="L2629" i="10"/>
  <c r="K2629" i="10"/>
  <c r="J2629" i="10"/>
  <c r="I2629" i="10"/>
  <c r="H2629" i="10"/>
  <c r="G2629" i="10"/>
  <c r="F2629" i="10"/>
  <c r="E2629" i="10"/>
  <c r="N2628" i="10"/>
  <c r="M2628" i="10"/>
  <c r="L2628" i="10"/>
  <c r="K2628" i="10"/>
  <c r="J2628" i="10"/>
  <c r="I2628" i="10"/>
  <c r="H2628" i="10"/>
  <c r="G2628" i="10"/>
  <c r="F2628" i="10"/>
  <c r="E2628" i="10"/>
  <c r="N2627" i="10"/>
  <c r="M2627" i="10"/>
  <c r="L2627" i="10"/>
  <c r="K2627" i="10"/>
  <c r="J2627" i="10"/>
  <c r="I2627" i="10"/>
  <c r="H2627" i="10"/>
  <c r="G2627" i="10"/>
  <c r="F2627" i="10"/>
  <c r="E2627" i="10"/>
  <c r="N2626" i="10"/>
  <c r="M2626" i="10"/>
  <c r="L2626" i="10"/>
  <c r="K2626" i="10"/>
  <c r="J2626" i="10"/>
  <c r="I2626" i="10"/>
  <c r="H2626" i="10"/>
  <c r="G2626" i="10"/>
  <c r="F2626" i="10"/>
  <c r="E2626" i="10"/>
  <c r="N2625" i="10"/>
  <c r="M2625" i="10"/>
  <c r="L2625" i="10"/>
  <c r="K2625" i="10"/>
  <c r="J2625" i="10"/>
  <c r="I2625" i="10"/>
  <c r="H2625" i="10"/>
  <c r="G2625" i="10"/>
  <c r="F2625" i="10"/>
  <c r="E2625" i="10"/>
  <c r="N2624" i="10"/>
  <c r="M2624" i="10"/>
  <c r="L2624" i="10"/>
  <c r="K2624" i="10"/>
  <c r="J2624" i="10"/>
  <c r="I2624" i="10"/>
  <c r="H2624" i="10"/>
  <c r="G2624" i="10"/>
  <c r="F2624" i="10"/>
  <c r="E2624" i="10"/>
  <c r="N2623" i="10"/>
  <c r="M2623" i="10"/>
  <c r="L2623" i="10"/>
  <c r="K2623" i="10"/>
  <c r="J2623" i="10"/>
  <c r="I2623" i="10"/>
  <c r="H2623" i="10"/>
  <c r="G2623" i="10"/>
  <c r="F2623" i="10"/>
  <c r="E2623" i="10"/>
  <c r="N2622" i="10"/>
  <c r="M2622" i="10"/>
  <c r="L2622" i="10"/>
  <c r="K2622" i="10"/>
  <c r="J2622" i="10"/>
  <c r="I2622" i="10"/>
  <c r="H2622" i="10"/>
  <c r="G2622" i="10"/>
  <c r="F2622" i="10"/>
  <c r="E2622" i="10"/>
  <c r="N2621" i="10"/>
  <c r="M2621" i="10"/>
  <c r="L2621" i="10"/>
  <c r="K2621" i="10"/>
  <c r="J2621" i="10"/>
  <c r="I2621" i="10"/>
  <c r="H2621" i="10"/>
  <c r="G2621" i="10"/>
  <c r="F2621" i="10"/>
  <c r="E2621" i="10"/>
  <c r="N2620" i="10"/>
  <c r="M2620" i="10"/>
  <c r="L2620" i="10"/>
  <c r="K2620" i="10"/>
  <c r="J2620" i="10"/>
  <c r="I2620" i="10"/>
  <c r="H2620" i="10"/>
  <c r="G2620" i="10"/>
  <c r="F2620" i="10"/>
  <c r="E2620" i="10"/>
  <c r="N2619" i="10"/>
  <c r="M2619" i="10"/>
  <c r="L2619" i="10"/>
  <c r="K2619" i="10"/>
  <c r="J2619" i="10"/>
  <c r="I2619" i="10"/>
  <c r="H2619" i="10"/>
  <c r="G2619" i="10"/>
  <c r="F2619" i="10"/>
  <c r="E2619" i="10"/>
  <c r="N2618" i="10"/>
  <c r="M2618" i="10"/>
  <c r="L2618" i="10"/>
  <c r="K2618" i="10"/>
  <c r="J2618" i="10"/>
  <c r="I2618" i="10"/>
  <c r="H2618" i="10"/>
  <c r="G2618" i="10"/>
  <c r="F2618" i="10"/>
  <c r="E2618" i="10"/>
  <c r="N2617" i="10"/>
  <c r="M2617" i="10"/>
  <c r="L2617" i="10"/>
  <c r="K2617" i="10"/>
  <c r="J2617" i="10"/>
  <c r="I2617" i="10"/>
  <c r="H2617" i="10"/>
  <c r="G2617" i="10"/>
  <c r="F2617" i="10"/>
  <c r="E2617" i="10"/>
  <c r="N2616" i="10"/>
  <c r="M2616" i="10"/>
  <c r="L2616" i="10"/>
  <c r="K2616" i="10"/>
  <c r="J2616" i="10"/>
  <c r="I2616" i="10"/>
  <c r="H2616" i="10"/>
  <c r="G2616" i="10"/>
  <c r="F2616" i="10"/>
  <c r="E2616" i="10"/>
  <c r="N2615" i="10"/>
  <c r="M2615" i="10"/>
  <c r="L2615" i="10"/>
  <c r="K2615" i="10"/>
  <c r="J2615" i="10"/>
  <c r="I2615" i="10"/>
  <c r="H2615" i="10"/>
  <c r="G2615" i="10"/>
  <c r="F2615" i="10"/>
  <c r="E2615" i="10"/>
  <c r="N2614" i="10"/>
  <c r="M2614" i="10"/>
  <c r="L2614" i="10"/>
  <c r="K2614" i="10"/>
  <c r="J2614" i="10"/>
  <c r="I2614" i="10"/>
  <c r="H2614" i="10"/>
  <c r="G2614" i="10"/>
  <c r="F2614" i="10"/>
  <c r="E2614" i="10"/>
  <c r="N2613" i="10"/>
  <c r="M2613" i="10"/>
  <c r="L2613" i="10"/>
  <c r="K2613" i="10"/>
  <c r="J2613" i="10"/>
  <c r="I2613" i="10"/>
  <c r="H2613" i="10"/>
  <c r="G2613" i="10"/>
  <c r="F2613" i="10"/>
  <c r="E2613" i="10"/>
  <c r="N2612" i="10"/>
  <c r="M2612" i="10"/>
  <c r="L2612" i="10"/>
  <c r="K2612" i="10"/>
  <c r="J2612" i="10"/>
  <c r="I2612" i="10"/>
  <c r="H2612" i="10"/>
  <c r="G2612" i="10"/>
  <c r="F2612" i="10"/>
  <c r="E2612" i="10"/>
  <c r="N2611" i="10"/>
  <c r="M2611" i="10"/>
  <c r="L2611" i="10"/>
  <c r="K2611" i="10"/>
  <c r="J2611" i="10"/>
  <c r="I2611" i="10"/>
  <c r="H2611" i="10"/>
  <c r="G2611" i="10"/>
  <c r="F2611" i="10"/>
  <c r="E2611" i="10"/>
  <c r="N2610" i="10"/>
  <c r="M2610" i="10"/>
  <c r="L2610" i="10"/>
  <c r="K2610" i="10"/>
  <c r="J2610" i="10"/>
  <c r="I2610" i="10"/>
  <c r="H2610" i="10"/>
  <c r="G2610" i="10"/>
  <c r="F2610" i="10"/>
  <c r="E2610" i="10"/>
  <c r="N2609" i="10"/>
  <c r="M2609" i="10"/>
  <c r="L2609" i="10"/>
  <c r="K2609" i="10"/>
  <c r="J2609" i="10"/>
  <c r="I2609" i="10"/>
  <c r="H2609" i="10"/>
  <c r="G2609" i="10"/>
  <c r="F2609" i="10"/>
  <c r="E2609" i="10"/>
  <c r="N2608" i="10"/>
  <c r="M2608" i="10"/>
  <c r="L2608" i="10"/>
  <c r="K2608" i="10"/>
  <c r="J2608" i="10"/>
  <c r="I2608" i="10"/>
  <c r="H2608" i="10"/>
  <c r="G2608" i="10"/>
  <c r="F2608" i="10"/>
  <c r="E2608" i="10"/>
  <c r="N2607" i="10"/>
  <c r="M2607" i="10"/>
  <c r="L2607" i="10"/>
  <c r="K2607" i="10"/>
  <c r="J2607" i="10"/>
  <c r="I2607" i="10"/>
  <c r="H2607" i="10"/>
  <c r="G2607" i="10"/>
  <c r="F2607" i="10"/>
  <c r="E2607" i="10"/>
  <c r="N2606" i="10"/>
  <c r="M2606" i="10"/>
  <c r="L2606" i="10"/>
  <c r="K2606" i="10"/>
  <c r="J2606" i="10"/>
  <c r="I2606" i="10"/>
  <c r="H2606" i="10"/>
  <c r="G2606" i="10"/>
  <c r="F2606" i="10"/>
  <c r="E2606" i="10"/>
  <c r="N2605" i="10"/>
  <c r="M2605" i="10"/>
  <c r="L2605" i="10"/>
  <c r="K2605" i="10"/>
  <c r="J2605" i="10"/>
  <c r="I2605" i="10"/>
  <c r="H2605" i="10"/>
  <c r="G2605" i="10"/>
  <c r="F2605" i="10"/>
  <c r="E2605" i="10"/>
  <c r="N2604" i="10"/>
  <c r="M2604" i="10"/>
  <c r="L2604" i="10"/>
  <c r="K2604" i="10"/>
  <c r="J2604" i="10"/>
  <c r="I2604" i="10"/>
  <c r="H2604" i="10"/>
  <c r="G2604" i="10"/>
  <c r="F2604" i="10"/>
  <c r="E2604" i="10"/>
  <c r="N2603" i="10"/>
  <c r="M2603" i="10"/>
  <c r="L2603" i="10"/>
  <c r="K2603" i="10"/>
  <c r="J2603" i="10"/>
  <c r="I2603" i="10"/>
  <c r="H2603" i="10"/>
  <c r="G2603" i="10"/>
  <c r="F2603" i="10"/>
  <c r="E2603" i="10"/>
  <c r="N2602" i="10"/>
  <c r="M2602" i="10"/>
  <c r="L2602" i="10"/>
  <c r="K2602" i="10"/>
  <c r="J2602" i="10"/>
  <c r="I2602" i="10"/>
  <c r="H2602" i="10"/>
  <c r="G2602" i="10"/>
  <c r="F2602" i="10"/>
  <c r="E2602" i="10"/>
  <c r="N2601" i="10"/>
  <c r="M2601" i="10"/>
  <c r="L2601" i="10"/>
  <c r="K2601" i="10"/>
  <c r="J2601" i="10"/>
  <c r="I2601" i="10"/>
  <c r="H2601" i="10"/>
  <c r="G2601" i="10"/>
  <c r="F2601" i="10"/>
  <c r="E2601" i="10"/>
  <c r="N2600" i="10"/>
  <c r="M2600" i="10"/>
  <c r="L2600" i="10"/>
  <c r="K2600" i="10"/>
  <c r="J2600" i="10"/>
  <c r="I2600" i="10"/>
  <c r="H2600" i="10"/>
  <c r="G2600" i="10"/>
  <c r="F2600" i="10"/>
  <c r="E2600" i="10"/>
  <c r="N2599" i="10"/>
  <c r="M2599" i="10"/>
  <c r="L2599" i="10"/>
  <c r="K2599" i="10"/>
  <c r="J2599" i="10"/>
  <c r="I2599" i="10"/>
  <c r="H2599" i="10"/>
  <c r="G2599" i="10"/>
  <c r="F2599" i="10"/>
  <c r="E2599" i="10"/>
  <c r="N2598" i="10"/>
  <c r="M2598" i="10"/>
  <c r="L2598" i="10"/>
  <c r="K2598" i="10"/>
  <c r="J2598" i="10"/>
  <c r="I2598" i="10"/>
  <c r="H2598" i="10"/>
  <c r="G2598" i="10"/>
  <c r="F2598" i="10"/>
  <c r="E2598" i="10"/>
  <c r="N2597" i="10"/>
  <c r="M2597" i="10"/>
  <c r="L2597" i="10"/>
  <c r="K2597" i="10"/>
  <c r="J2597" i="10"/>
  <c r="I2597" i="10"/>
  <c r="H2597" i="10"/>
  <c r="G2597" i="10"/>
  <c r="F2597" i="10"/>
  <c r="E2597" i="10"/>
  <c r="N2596" i="10"/>
  <c r="M2596" i="10"/>
  <c r="L2596" i="10"/>
  <c r="K2596" i="10"/>
  <c r="J2596" i="10"/>
  <c r="I2596" i="10"/>
  <c r="H2596" i="10"/>
  <c r="G2596" i="10"/>
  <c r="F2596" i="10"/>
  <c r="E2596" i="10"/>
  <c r="N2595" i="10"/>
  <c r="M2595" i="10"/>
  <c r="L2595" i="10"/>
  <c r="K2595" i="10"/>
  <c r="J2595" i="10"/>
  <c r="I2595" i="10"/>
  <c r="H2595" i="10"/>
  <c r="G2595" i="10"/>
  <c r="F2595" i="10"/>
  <c r="E2595" i="10"/>
  <c r="N2594" i="10"/>
  <c r="M2594" i="10"/>
  <c r="L2594" i="10"/>
  <c r="K2594" i="10"/>
  <c r="J2594" i="10"/>
  <c r="I2594" i="10"/>
  <c r="H2594" i="10"/>
  <c r="G2594" i="10"/>
  <c r="F2594" i="10"/>
  <c r="E2594" i="10"/>
  <c r="N2593" i="10"/>
  <c r="M2593" i="10"/>
  <c r="L2593" i="10"/>
  <c r="K2593" i="10"/>
  <c r="J2593" i="10"/>
  <c r="I2593" i="10"/>
  <c r="H2593" i="10"/>
  <c r="G2593" i="10"/>
  <c r="F2593" i="10"/>
  <c r="E2593" i="10"/>
  <c r="N2592" i="10"/>
  <c r="M2592" i="10"/>
  <c r="L2592" i="10"/>
  <c r="K2592" i="10"/>
  <c r="J2592" i="10"/>
  <c r="I2592" i="10"/>
  <c r="H2592" i="10"/>
  <c r="G2592" i="10"/>
  <c r="F2592" i="10"/>
  <c r="E2592" i="10"/>
  <c r="N2591" i="10"/>
  <c r="M2591" i="10"/>
  <c r="L2591" i="10"/>
  <c r="K2591" i="10"/>
  <c r="J2591" i="10"/>
  <c r="I2591" i="10"/>
  <c r="H2591" i="10"/>
  <c r="G2591" i="10"/>
  <c r="F2591" i="10"/>
  <c r="E2591" i="10"/>
  <c r="N2590" i="10"/>
  <c r="M2590" i="10"/>
  <c r="L2590" i="10"/>
  <c r="K2590" i="10"/>
  <c r="J2590" i="10"/>
  <c r="I2590" i="10"/>
  <c r="H2590" i="10"/>
  <c r="G2590" i="10"/>
  <c r="F2590" i="10"/>
  <c r="E2590" i="10"/>
  <c r="N2589" i="10"/>
  <c r="M2589" i="10"/>
  <c r="L2589" i="10"/>
  <c r="K2589" i="10"/>
  <c r="J2589" i="10"/>
  <c r="I2589" i="10"/>
  <c r="H2589" i="10"/>
  <c r="G2589" i="10"/>
  <c r="F2589" i="10"/>
  <c r="E2589" i="10"/>
  <c r="N2588" i="10"/>
  <c r="M2588" i="10"/>
  <c r="L2588" i="10"/>
  <c r="K2588" i="10"/>
  <c r="J2588" i="10"/>
  <c r="I2588" i="10"/>
  <c r="H2588" i="10"/>
  <c r="G2588" i="10"/>
  <c r="F2588" i="10"/>
  <c r="E2588" i="10"/>
  <c r="N2587" i="10"/>
  <c r="M2587" i="10"/>
  <c r="L2587" i="10"/>
  <c r="K2587" i="10"/>
  <c r="J2587" i="10"/>
  <c r="I2587" i="10"/>
  <c r="H2587" i="10"/>
  <c r="G2587" i="10"/>
  <c r="F2587" i="10"/>
  <c r="E2587" i="10"/>
  <c r="N2586" i="10"/>
  <c r="M2586" i="10"/>
  <c r="L2586" i="10"/>
  <c r="K2586" i="10"/>
  <c r="J2586" i="10"/>
  <c r="I2586" i="10"/>
  <c r="H2586" i="10"/>
  <c r="G2586" i="10"/>
  <c r="F2586" i="10"/>
  <c r="E2586" i="10"/>
  <c r="N2585" i="10"/>
  <c r="M2585" i="10"/>
  <c r="L2585" i="10"/>
  <c r="K2585" i="10"/>
  <c r="J2585" i="10"/>
  <c r="I2585" i="10"/>
  <c r="H2585" i="10"/>
  <c r="G2585" i="10"/>
  <c r="F2585" i="10"/>
  <c r="E2585" i="10"/>
  <c r="N2584" i="10"/>
  <c r="M2584" i="10"/>
  <c r="L2584" i="10"/>
  <c r="K2584" i="10"/>
  <c r="J2584" i="10"/>
  <c r="I2584" i="10"/>
  <c r="H2584" i="10"/>
  <c r="G2584" i="10"/>
  <c r="F2584" i="10"/>
  <c r="E2584" i="10"/>
  <c r="N2583" i="10"/>
  <c r="M2583" i="10"/>
  <c r="L2583" i="10"/>
  <c r="K2583" i="10"/>
  <c r="J2583" i="10"/>
  <c r="I2583" i="10"/>
  <c r="H2583" i="10"/>
  <c r="G2583" i="10"/>
  <c r="F2583" i="10"/>
  <c r="E2583" i="10"/>
  <c r="N2582" i="10"/>
  <c r="M2582" i="10"/>
  <c r="L2582" i="10"/>
  <c r="K2582" i="10"/>
  <c r="J2582" i="10"/>
  <c r="I2582" i="10"/>
  <c r="H2582" i="10"/>
  <c r="G2582" i="10"/>
  <c r="F2582" i="10"/>
  <c r="E2582" i="10"/>
  <c r="N2581" i="10"/>
  <c r="M2581" i="10"/>
  <c r="L2581" i="10"/>
  <c r="K2581" i="10"/>
  <c r="J2581" i="10"/>
  <c r="I2581" i="10"/>
  <c r="H2581" i="10"/>
  <c r="G2581" i="10"/>
  <c r="F2581" i="10"/>
  <c r="E2581" i="10"/>
  <c r="N2580" i="10"/>
  <c r="M2580" i="10"/>
  <c r="L2580" i="10"/>
  <c r="K2580" i="10"/>
  <c r="J2580" i="10"/>
  <c r="I2580" i="10"/>
  <c r="H2580" i="10"/>
  <c r="G2580" i="10"/>
  <c r="F2580" i="10"/>
  <c r="E2580" i="10"/>
  <c r="N2579" i="10"/>
  <c r="M2579" i="10"/>
  <c r="L2579" i="10"/>
  <c r="K2579" i="10"/>
  <c r="J2579" i="10"/>
  <c r="I2579" i="10"/>
  <c r="H2579" i="10"/>
  <c r="G2579" i="10"/>
  <c r="F2579" i="10"/>
  <c r="E2579" i="10"/>
  <c r="N2578" i="10"/>
  <c r="M2578" i="10"/>
  <c r="L2578" i="10"/>
  <c r="K2578" i="10"/>
  <c r="J2578" i="10"/>
  <c r="I2578" i="10"/>
  <c r="H2578" i="10"/>
  <c r="G2578" i="10"/>
  <c r="F2578" i="10"/>
  <c r="E2578" i="10"/>
  <c r="N2577" i="10"/>
  <c r="M2577" i="10"/>
  <c r="L2577" i="10"/>
  <c r="K2577" i="10"/>
  <c r="J2577" i="10"/>
  <c r="I2577" i="10"/>
  <c r="H2577" i="10"/>
  <c r="G2577" i="10"/>
  <c r="F2577" i="10"/>
  <c r="E2577" i="10"/>
  <c r="N2576" i="10"/>
  <c r="M2576" i="10"/>
  <c r="L2576" i="10"/>
  <c r="K2576" i="10"/>
  <c r="J2576" i="10"/>
  <c r="I2576" i="10"/>
  <c r="H2576" i="10"/>
  <c r="G2576" i="10"/>
  <c r="F2576" i="10"/>
  <c r="E2576" i="10"/>
  <c r="N2575" i="10"/>
  <c r="M2575" i="10"/>
  <c r="L2575" i="10"/>
  <c r="K2575" i="10"/>
  <c r="J2575" i="10"/>
  <c r="I2575" i="10"/>
  <c r="H2575" i="10"/>
  <c r="G2575" i="10"/>
  <c r="F2575" i="10"/>
  <c r="E2575" i="10"/>
  <c r="N2574" i="10"/>
  <c r="M2574" i="10"/>
  <c r="L2574" i="10"/>
  <c r="K2574" i="10"/>
  <c r="J2574" i="10"/>
  <c r="I2574" i="10"/>
  <c r="H2574" i="10"/>
  <c r="G2574" i="10"/>
  <c r="F2574" i="10"/>
  <c r="E2574" i="10"/>
  <c r="N2573" i="10"/>
  <c r="M2573" i="10"/>
  <c r="L2573" i="10"/>
  <c r="K2573" i="10"/>
  <c r="J2573" i="10"/>
  <c r="I2573" i="10"/>
  <c r="H2573" i="10"/>
  <c r="G2573" i="10"/>
  <c r="F2573" i="10"/>
  <c r="E2573" i="10"/>
  <c r="N2572" i="10"/>
  <c r="M2572" i="10"/>
  <c r="L2572" i="10"/>
  <c r="K2572" i="10"/>
  <c r="J2572" i="10"/>
  <c r="I2572" i="10"/>
  <c r="H2572" i="10"/>
  <c r="G2572" i="10"/>
  <c r="F2572" i="10"/>
  <c r="E2572" i="10"/>
  <c r="N2571" i="10"/>
  <c r="M2571" i="10"/>
  <c r="L2571" i="10"/>
  <c r="K2571" i="10"/>
  <c r="J2571" i="10"/>
  <c r="I2571" i="10"/>
  <c r="H2571" i="10"/>
  <c r="G2571" i="10"/>
  <c r="F2571" i="10"/>
  <c r="E2571" i="10"/>
  <c r="N2570" i="10"/>
  <c r="M2570" i="10"/>
  <c r="L2570" i="10"/>
  <c r="K2570" i="10"/>
  <c r="J2570" i="10"/>
  <c r="I2570" i="10"/>
  <c r="H2570" i="10"/>
  <c r="G2570" i="10"/>
  <c r="F2570" i="10"/>
  <c r="E2570" i="10"/>
  <c r="N2569" i="10"/>
  <c r="M2569" i="10"/>
  <c r="L2569" i="10"/>
  <c r="K2569" i="10"/>
  <c r="J2569" i="10"/>
  <c r="I2569" i="10"/>
  <c r="H2569" i="10"/>
  <c r="G2569" i="10"/>
  <c r="F2569" i="10"/>
  <c r="E2569" i="10"/>
  <c r="N2568" i="10"/>
  <c r="M2568" i="10"/>
  <c r="L2568" i="10"/>
  <c r="K2568" i="10"/>
  <c r="J2568" i="10"/>
  <c r="I2568" i="10"/>
  <c r="H2568" i="10"/>
  <c r="G2568" i="10"/>
  <c r="F2568" i="10"/>
  <c r="E2568" i="10"/>
  <c r="N2567" i="10"/>
  <c r="M2567" i="10"/>
  <c r="L2567" i="10"/>
  <c r="K2567" i="10"/>
  <c r="J2567" i="10"/>
  <c r="I2567" i="10"/>
  <c r="H2567" i="10"/>
  <c r="G2567" i="10"/>
  <c r="F2567" i="10"/>
  <c r="E2567" i="10"/>
  <c r="N2566" i="10"/>
  <c r="M2566" i="10"/>
  <c r="L2566" i="10"/>
  <c r="K2566" i="10"/>
  <c r="J2566" i="10"/>
  <c r="I2566" i="10"/>
  <c r="H2566" i="10"/>
  <c r="G2566" i="10"/>
  <c r="F2566" i="10"/>
  <c r="E2566" i="10"/>
  <c r="N2565" i="10"/>
  <c r="M2565" i="10"/>
  <c r="L2565" i="10"/>
  <c r="K2565" i="10"/>
  <c r="J2565" i="10"/>
  <c r="I2565" i="10"/>
  <c r="H2565" i="10"/>
  <c r="G2565" i="10"/>
  <c r="F2565" i="10"/>
  <c r="E2565" i="10"/>
  <c r="N2564" i="10"/>
  <c r="M2564" i="10"/>
  <c r="L2564" i="10"/>
  <c r="K2564" i="10"/>
  <c r="J2564" i="10"/>
  <c r="I2564" i="10"/>
  <c r="H2564" i="10"/>
  <c r="G2564" i="10"/>
  <c r="F2564" i="10"/>
  <c r="E2564" i="10"/>
  <c r="N2563" i="10"/>
  <c r="M2563" i="10"/>
  <c r="L2563" i="10"/>
  <c r="K2563" i="10"/>
  <c r="J2563" i="10"/>
  <c r="I2563" i="10"/>
  <c r="H2563" i="10"/>
  <c r="G2563" i="10"/>
  <c r="F2563" i="10"/>
  <c r="E2563" i="10"/>
  <c r="N2562" i="10"/>
  <c r="M2562" i="10"/>
  <c r="L2562" i="10"/>
  <c r="K2562" i="10"/>
  <c r="J2562" i="10"/>
  <c r="I2562" i="10"/>
  <c r="H2562" i="10"/>
  <c r="G2562" i="10"/>
  <c r="F2562" i="10"/>
  <c r="E2562" i="10"/>
  <c r="N2561" i="10"/>
  <c r="M2561" i="10"/>
  <c r="L2561" i="10"/>
  <c r="K2561" i="10"/>
  <c r="J2561" i="10"/>
  <c r="I2561" i="10"/>
  <c r="H2561" i="10"/>
  <c r="G2561" i="10"/>
  <c r="F2561" i="10"/>
  <c r="E2561" i="10"/>
  <c r="N2560" i="10"/>
  <c r="M2560" i="10"/>
  <c r="L2560" i="10"/>
  <c r="K2560" i="10"/>
  <c r="J2560" i="10"/>
  <c r="I2560" i="10"/>
  <c r="H2560" i="10"/>
  <c r="G2560" i="10"/>
  <c r="F2560" i="10"/>
  <c r="E2560" i="10"/>
  <c r="N2559" i="10"/>
  <c r="M2559" i="10"/>
  <c r="L2559" i="10"/>
  <c r="K2559" i="10"/>
  <c r="J2559" i="10"/>
  <c r="I2559" i="10"/>
  <c r="H2559" i="10"/>
  <c r="G2559" i="10"/>
  <c r="F2559" i="10"/>
  <c r="E2559" i="10"/>
  <c r="N2558" i="10"/>
  <c r="M2558" i="10"/>
  <c r="L2558" i="10"/>
  <c r="K2558" i="10"/>
  <c r="J2558" i="10"/>
  <c r="I2558" i="10"/>
  <c r="H2558" i="10"/>
  <c r="G2558" i="10"/>
  <c r="F2558" i="10"/>
  <c r="E2558" i="10"/>
  <c r="N2557" i="10"/>
  <c r="M2557" i="10"/>
  <c r="L2557" i="10"/>
  <c r="K2557" i="10"/>
  <c r="J2557" i="10"/>
  <c r="I2557" i="10"/>
  <c r="H2557" i="10"/>
  <c r="G2557" i="10"/>
  <c r="F2557" i="10"/>
  <c r="E2557" i="10"/>
  <c r="N2556" i="10"/>
  <c r="M2556" i="10"/>
  <c r="L2556" i="10"/>
  <c r="K2556" i="10"/>
  <c r="J2556" i="10"/>
  <c r="I2556" i="10"/>
  <c r="H2556" i="10"/>
  <c r="G2556" i="10"/>
  <c r="F2556" i="10"/>
  <c r="E2556" i="10"/>
  <c r="N2555" i="10"/>
  <c r="M2555" i="10"/>
  <c r="L2555" i="10"/>
  <c r="K2555" i="10"/>
  <c r="J2555" i="10"/>
  <c r="I2555" i="10"/>
  <c r="H2555" i="10"/>
  <c r="G2555" i="10"/>
  <c r="F2555" i="10"/>
  <c r="E2555" i="10"/>
  <c r="N2554" i="10"/>
  <c r="M2554" i="10"/>
  <c r="L2554" i="10"/>
  <c r="K2554" i="10"/>
  <c r="J2554" i="10"/>
  <c r="I2554" i="10"/>
  <c r="H2554" i="10"/>
  <c r="G2554" i="10"/>
  <c r="F2554" i="10"/>
  <c r="E2554" i="10"/>
  <c r="N2553" i="10"/>
  <c r="M2553" i="10"/>
  <c r="L2553" i="10"/>
  <c r="K2553" i="10"/>
  <c r="J2553" i="10"/>
  <c r="I2553" i="10"/>
  <c r="H2553" i="10"/>
  <c r="G2553" i="10"/>
  <c r="F2553" i="10"/>
  <c r="E2553" i="10"/>
  <c r="N2552" i="10"/>
  <c r="M2552" i="10"/>
  <c r="L2552" i="10"/>
  <c r="K2552" i="10"/>
  <c r="J2552" i="10"/>
  <c r="I2552" i="10"/>
  <c r="H2552" i="10"/>
  <c r="G2552" i="10"/>
  <c r="F2552" i="10"/>
  <c r="E2552" i="10"/>
  <c r="N2551" i="10"/>
  <c r="M2551" i="10"/>
  <c r="L2551" i="10"/>
  <c r="K2551" i="10"/>
  <c r="J2551" i="10"/>
  <c r="I2551" i="10"/>
  <c r="H2551" i="10"/>
  <c r="G2551" i="10"/>
  <c r="F2551" i="10"/>
  <c r="E2551" i="10"/>
  <c r="N2550" i="10"/>
  <c r="M2550" i="10"/>
  <c r="L2550" i="10"/>
  <c r="K2550" i="10"/>
  <c r="J2550" i="10"/>
  <c r="I2550" i="10"/>
  <c r="H2550" i="10"/>
  <c r="G2550" i="10"/>
  <c r="F2550" i="10"/>
  <c r="E2550" i="10"/>
  <c r="N2549" i="10"/>
  <c r="M2549" i="10"/>
  <c r="L2549" i="10"/>
  <c r="K2549" i="10"/>
  <c r="J2549" i="10"/>
  <c r="I2549" i="10"/>
  <c r="H2549" i="10"/>
  <c r="G2549" i="10"/>
  <c r="F2549" i="10"/>
  <c r="E2549" i="10"/>
  <c r="N2548" i="10"/>
  <c r="M2548" i="10"/>
  <c r="L2548" i="10"/>
  <c r="K2548" i="10"/>
  <c r="J2548" i="10"/>
  <c r="I2548" i="10"/>
  <c r="H2548" i="10"/>
  <c r="G2548" i="10"/>
  <c r="F2548" i="10"/>
  <c r="E2548" i="10"/>
  <c r="N2547" i="10"/>
  <c r="M2547" i="10"/>
  <c r="L2547" i="10"/>
  <c r="K2547" i="10"/>
  <c r="J2547" i="10"/>
  <c r="I2547" i="10"/>
  <c r="H2547" i="10"/>
  <c r="G2547" i="10"/>
  <c r="F2547" i="10"/>
  <c r="E2547" i="10"/>
  <c r="N2546" i="10"/>
  <c r="M2546" i="10"/>
  <c r="L2546" i="10"/>
  <c r="K2546" i="10"/>
  <c r="J2546" i="10"/>
  <c r="I2546" i="10"/>
  <c r="H2546" i="10"/>
  <c r="G2546" i="10"/>
  <c r="F2546" i="10"/>
  <c r="E2546" i="10"/>
  <c r="N2545" i="10"/>
  <c r="M2545" i="10"/>
  <c r="L2545" i="10"/>
  <c r="K2545" i="10"/>
  <c r="J2545" i="10"/>
  <c r="I2545" i="10"/>
  <c r="H2545" i="10"/>
  <c r="G2545" i="10"/>
  <c r="F2545" i="10"/>
  <c r="E2545" i="10"/>
  <c r="N2544" i="10"/>
  <c r="M2544" i="10"/>
  <c r="L2544" i="10"/>
  <c r="K2544" i="10"/>
  <c r="J2544" i="10"/>
  <c r="I2544" i="10"/>
  <c r="H2544" i="10"/>
  <c r="G2544" i="10"/>
  <c r="F2544" i="10"/>
  <c r="E2544" i="10"/>
  <c r="N2543" i="10"/>
  <c r="M2543" i="10"/>
  <c r="L2543" i="10"/>
  <c r="K2543" i="10"/>
  <c r="J2543" i="10"/>
  <c r="I2543" i="10"/>
  <c r="H2543" i="10"/>
  <c r="G2543" i="10"/>
  <c r="F2543" i="10"/>
  <c r="E2543" i="10"/>
  <c r="N2542" i="10"/>
  <c r="M2542" i="10"/>
  <c r="L2542" i="10"/>
  <c r="K2542" i="10"/>
  <c r="J2542" i="10"/>
  <c r="I2542" i="10"/>
  <c r="H2542" i="10"/>
  <c r="G2542" i="10"/>
  <c r="F2542" i="10"/>
  <c r="E2542" i="10"/>
  <c r="N2541" i="10"/>
  <c r="M2541" i="10"/>
  <c r="L2541" i="10"/>
  <c r="K2541" i="10"/>
  <c r="J2541" i="10"/>
  <c r="I2541" i="10"/>
  <c r="H2541" i="10"/>
  <c r="G2541" i="10"/>
  <c r="F2541" i="10"/>
  <c r="E2541" i="10"/>
  <c r="N2540" i="10"/>
  <c r="M2540" i="10"/>
  <c r="L2540" i="10"/>
  <c r="K2540" i="10"/>
  <c r="J2540" i="10"/>
  <c r="I2540" i="10"/>
  <c r="H2540" i="10"/>
  <c r="G2540" i="10"/>
  <c r="F2540" i="10"/>
  <c r="E2540" i="10"/>
  <c r="N2539" i="10"/>
  <c r="M2539" i="10"/>
  <c r="L2539" i="10"/>
  <c r="K2539" i="10"/>
  <c r="J2539" i="10"/>
  <c r="I2539" i="10"/>
  <c r="H2539" i="10"/>
  <c r="G2539" i="10"/>
  <c r="F2539" i="10"/>
  <c r="E2539" i="10"/>
  <c r="N2538" i="10"/>
  <c r="M2538" i="10"/>
  <c r="L2538" i="10"/>
  <c r="K2538" i="10"/>
  <c r="J2538" i="10"/>
  <c r="I2538" i="10"/>
  <c r="H2538" i="10"/>
  <c r="G2538" i="10"/>
  <c r="F2538" i="10"/>
  <c r="E2538" i="10"/>
  <c r="N2537" i="10"/>
  <c r="M2537" i="10"/>
  <c r="L2537" i="10"/>
  <c r="K2537" i="10"/>
  <c r="J2537" i="10"/>
  <c r="I2537" i="10"/>
  <c r="H2537" i="10"/>
  <c r="G2537" i="10"/>
  <c r="F2537" i="10"/>
  <c r="E2537" i="10"/>
  <c r="N2536" i="10"/>
  <c r="M2536" i="10"/>
  <c r="L2536" i="10"/>
  <c r="K2536" i="10"/>
  <c r="J2536" i="10"/>
  <c r="I2536" i="10"/>
  <c r="H2536" i="10"/>
  <c r="G2536" i="10"/>
  <c r="F2536" i="10"/>
  <c r="E2536" i="10"/>
  <c r="N2535" i="10"/>
  <c r="M2535" i="10"/>
  <c r="L2535" i="10"/>
  <c r="K2535" i="10"/>
  <c r="J2535" i="10"/>
  <c r="I2535" i="10"/>
  <c r="H2535" i="10"/>
  <c r="G2535" i="10"/>
  <c r="F2535" i="10"/>
  <c r="E2535" i="10"/>
  <c r="N2534" i="10"/>
  <c r="M2534" i="10"/>
  <c r="L2534" i="10"/>
  <c r="K2534" i="10"/>
  <c r="J2534" i="10"/>
  <c r="I2534" i="10"/>
  <c r="H2534" i="10"/>
  <c r="G2534" i="10"/>
  <c r="F2534" i="10"/>
  <c r="E2534" i="10"/>
  <c r="N2533" i="10"/>
  <c r="M2533" i="10"/>
  <c r="L2533" i="10"/>
  <c r="K2533" i="10"/>
  <c r="J2533" i="10"/>
  <c r="I2533" i="10"/>
  <c r="H2533" i="10"/>
  <c r="G2533" i="10"/>
  <c r="F2533" i="10"/>
  <c r="E2533" i="10"/>
  <c r="N2532" i="10"/>
  <c r="M2532" i="10"/>
  <c r="L2532" i="10"/>
  <c r="K2532" i="10"/>
  <c r="J2532" i="10"/>
  <c r="I2532" i="10"/>
  <c r="H2532" i="10"/>
  <c r="G2532" i="10"/>
  <c r="F2532" i="10"/>
  <c r="E2532" i="10"/>
  <c r="N2531" i="10"/>
  <c r="M2531" i="10"/>
  <c r="L2531" i="10"/>
  <c r="K2531" i="10"/>
  <c r="J2531" i="10"/>
  <c r="I2531" i="10"/>
  <c r="H2531" i="10"/>
  <c r="G2531" i="10"/>
  <c r="F2531" i="10"/>
  <c r="E2531" i="10"/>
  <c r="N2530" i="10"/>
  <c r="M2530" i="10"/>
  <c r="L2530" i="10"/>
  <c r="K2530" i="10"/>
  <c r="J2530" i="10"/>
  <c r="I2530" i="10"/>
  <c r="H2530" i="10"/>
  <c r="G2530" i="10"/>
  <c r="F2530" i="10"/>
  <c r="E2530" i="10"/>
  <c r="N2529" i="10"/>
  <c r="M2529" i="10"/>
  <c r="L2529" i="10"/>
  <c r="K2529" i="10"/>
  <c r="J2529" i="10"/>
  <c r="I2529" i="10"/>
  <c r="H2529" i="10"/>
  <c r="G2529" i="10"/>
  <c r="F2529" i="10"/>
  <c r="E2529" i="10"/>
  <c r="N2528" i="10"/>
  <c r="M2528" i="10"/>
  <c r="L2528" i="10"/>
  <c r="K2528" i="10"/>
  <c r="J2528" i="10"/>
  <c r="I2528" i="10"/>
  <c r="H2528" i="10"/>
  <c r="G2528" i="10"/>
  <c r="F2528" i="10"/>
  <c r="E2528" i="10"/>
  <c r="N2527" i="10"/>
  <c r="M2527" i="10"/>
  <c r="L2527" i="10"/>
  <c r="K2527" i="10"/>
  <c r="J2527" i="10"/>
  <c r="I2527" i="10"/>
  <c r="H2527" i="10"/>
  <c r="G2527" i="10"/>
  <c r="F2527" i="10"/>
  <c r="E2527" i="10"/>
  <c r="N2526" i="10"/>
  <c r="M2526" i="10"/>
  <c r="L2526" i="10"/>
  <c r="K2526" i="10"/>
  <c r="J2526" i="10"/>
  <c r="I2526" i="10"/>
  <c r="H2526" i="10"/>
  <c r="G2526" i="10"/>
  <c r="F2526" i="10"/>
  <c r="E2526" i="10"/>
  <c r="N2525" i="10"/>
  <c r="M2525" i="10"/>
  <c r="L2525" i="10"/>
  <c r="K2525" i="10"/>
  <c r="J2525" i="10"/>
  <c r="I2525" i="10"/>
  <c r="H2525" i="10"/>
  <c r="G2525" i="10"/>
  <c r="F2525" i="10"/>
  <c r="E2525" i="10"/>
  <c r="N2524" i="10"/>
  <c r="M2524" i="10"/>
  <c r="L2524" i="10"/>
  <c r="K2524" i="10"/>
  <c r="J2524" i="10"/>
  <c r="I2524" i="10"/>
  <c r="H2524" i="10"/>
  <c r="G2524" i="10"/>
  <c r="F2524" i="10"/>
  <c r="E2524" i="10"/>
  <c r="N2523" i="10"/>
  <c r="M2523" i="10"/>
  <c r="L2523" i="10"/>
  <c r="K2523" i="10"/>
  <c r="J2523" i="10"/>
  <c r="I2523" i="10"/>
  <c r="H2523" i="10"/>
  <c r="G2523" i="10"/>
  <c r="F2523" i="10"/>
  <c r="E2523" i="10"/>
  <c r="N2522" i="10"/>
  <c r="M2522" i="10"/>
  <c r="L2522" i="10"/>
  <c r="K2522" i="10"/>
  <c r="J2522" i="10"/>
  <c r="I2522" i="10"/>
  <c r="H2522" i="10"/>
  <c r="G2522" i="10"/>
  <c r="F2522" i="10"/>
  <c r="E2522" i="10"/>
  <c r="N2521" i="10"/>
  <c r="M2521" i="10"/>
  <c r="L2521" i="10"/>
  <c r="K2521" i="10"/>
  <c r="J2521" i="10"/>
  <c r="I2521" i="10"/>
  <c r="H2521" i="10"/>
  <c r="G2521" i="10"/>
  <c r="F2521" i="10"/>
  <c r="E2521" i="10"/>
  <c r="N2520" i="10"/>
  <c r="M2520" i="10"/>
  <c r="L2520" i="10"/>
  <c r="K2520" i="10"/>
  <c r="J2520" i="10"/>
  <c r="I2520" i="10"/>
  <c r="H2520" i="10"/>
  <c r="G2520" i="10"/>
  <c r="F2520" i="10"/>
  <c r="E2520" i="10"/>
  <c r="N2519" i="10"/>
  <c r="M2519" i="10"/>
  <c r="L2519" i="10"/>
  <c r="K2519" i="10"/>
  <c r="J2519" i="10"/>
  <c r="I2519" i="10"/>
  <c r="H2519" i="10"/>
  <c r="G2519" i="10"/>
  <c r="F2519" i="10"/>
  <c r="E2519" i="10"/>
  <c r="N2518" i="10"/>
  <c r="M2518" i="10"/>
  <c r="L2518" i="10"/>
  <c r="K2518" i="10"/>
  <c r="J2518" i="10"/>
  <c r="I2518" i="10"/>
  <c r="H2518" i="10"/>
  <c r="G2518" i="10"/>
  <c r="F2518" i="10"/>
  <c r="E2518" i="10"/>
  <c r="N2517" i="10"/>
  <c r="M2517" i="10"/>
  <c r="L2517" i="10"/>
  <c r="K2517" i="10"/>
  <c r="J2517" i="10"/>
  <c r="I2517" i="10"/>
  <c r="H2517" i="10"/>
  <c r="G2517" i="10"/>
  <c r="F2517" i="10"/>
  <c r="E2517" i="10"/>
  <c r="N2516" i="10"/>
  <c r="M2516" i="10"/>
  <c r="L2516" i="10"/>
  <c r="K2516" i="10"/>
  <c r="J2516" i="10"/>
  <c r="I2516" i="10"/>
  <c r="H2516" i="10"/>
  <c r="G2516" i="10"/>
  <c r="F2516" i="10"/>
  <c r="E2516" i="10"/>
  <c r="N2515" i="10"/>
  <c r="M2515" i="10"/>
  <c r="L2515" i="10"/>
  <c r="K2515" i="10"/>
  <c r="J2515" i="10"/>
  <c r="I2515" i="10"/>
  <c r="H2515" i="10"/>
  <c r="G2515" i="10"/>
  <c r="F2515" i="10"/>
  <c r="E2515" i="10"/>
  <c r="N2514" i="10"/>
  <c r="M2514" i="10"/>
  <c r="L2514" i="10"/>
  <c r="K2514" i="10"/>
  <c r="J2514" i="10"/>
  <c r="I2514" i="10"/>
  <c r="H2514" i="10"/>
  <c r="G2514" i="10"/>
  <c r="F2514" i="10"/>
  <c r="E2514" i="10"/>
  <c r="N2513" i="10"/>
  <c r="M2513" i="10"/>
  <c r="L2513" i="10"/>
  <c r="K2513" i="10"/>
  <c r="J2513" i="10"/>
  <c r="I2513" i="10"/>
  <c r="H2513" i="10"/>
  <c r="G2513" i="10"/>
  <c r="F2513" i="10"/>
  <c r="E2513" i="10"/>
  <c r="N2512" i="10"/>
  <c r="M2512" i="10"/>
  <c r="L2512" i="10"/>
  <c r="K2512" i="10"/>
  <c r="J2512" i="10"/>
  <c r="I2512" i="10"/>
  <c r="H2512" i="10"/>
  <c r="G2512" i="10"/>
  <c r="F2512" i="10"/>
  <c r="E2512" i="10"/>
  <c r="N2511" i="10"/>
  <c r="M2511" i="10"/>
  <c r="L2511" i="10"/>
  <c r="K2511" i="10"/>
  <c r="J2511" i="10"/>
  <c r="I2511" i="10"/>
  <c r="H2511" i="10"/>
  <c r="G2511" i="10"/>
  <c r="F2511" i="10"/>
  <c r="E2511" i="10"/>
  <c r="N2510" i="10"/>
  <c r="M2510" i="10"/>
  <c r="L2510" i="10"/>
  <c r="K2510" i="10"/>
  <c r="J2510" i="10"/>
  <c r="I2510" i="10"/>
  <c r="H2510" i="10"/>
  <c r="G2510" i="10"/>
  <c r="F2510" i="10"/>
  <c r="E2510" i="10"/>
  <c r="N2509" i="10"/>
  <c r="M2509" i="10"/>
  <c r="L2509" i="10"/>
  <c r="K2509" i="10"/>
  <c r="J2509" i="10"/>
  <c r="I2509" i="10"/>
  <c r="H2509" i="10"/>
  <c r="G2509" i="10"/>
  <c r="F2509" i="10"/>
  <c r="E2509" i="10"/>
  <c r="N2508" i="10"/>
  <c r="M2508" i="10"/>
  <c r="L2508" i="10"/>
  <c r="K2508" i="10"/>
  <c r="J2508" i="10"/>
  <c r="I2508" i="10"/>
  <c r="H2508" i="10"/>
  <c r="G2508" i="10"/>
  <c r="F2508" i="10"/>
  <c r="E2508" i="10"/>
  <c r="N2507" i="10"/>
  <c r="M2507" i="10"/>
  <c r="L2507" i="10"/>
  <c r="K2507" i="10"/>
  <c r="J2507" i="10"/>
  <c r="I2507" i="10"/>
  <c r="H2507" i="10"/>
  <c r="G2507" i="10"/>
  <c r="F2507" i="10"/>
  <c r="E2507" i="10"/>
  <c r="N2506" i="10"/>
  <c r="M2506" i="10"/>
  <c r="L2506" i="10"/>
  <c r="K2506" i="10"/>
  <c r="J2506" i="10"/>
  <c r="I2506" i="10"/>
  <c r="H2506" i="10"/>
  <c r="G2506" i="10"/>
  <c r="F2506" i="10"/>
  <c r="E2506" i="10"/>
  <c r="N2505" i="10"/>
  <c r="M2505" i="10"/>
  <c r="L2505" i="10"/>
  <c r="K2505" i="10"/>
  <c r="J2505" i="10"/>
  <c r="I2505" i="10"/>
  <c r="H2505" i="10"/>
  <c r="G2505" i="10"/>
  <c r="F2505" i="10"/>
  <c r="E2505" i="10"/>
  <c r="N2504" i="10"/>
  <c r="M2504" i="10"/>
  <c r="L2504" i="10"/>
  <c r="K2504" i="10"/>
  <c r="J2504" i="10"/>
  <c r="I2504" i="10"/>
  <c r="H2504" i="10"/>
  <c r="G2504" i="10"/>
  <c r="F2504" i="10"/>
  <c r="E2504" i="10"/>
  <c r="N2503" i="10"/>
  <c r="M2503" i="10"/>
  <c r="L2503" i="10"/>
  <c r="K2503" i="10"/>
  <c r="J2503" i="10"/>
  <c r="I2503" i="10"/>
  <c r="H2503" i="10"/>
  <c r="G2503" i="10"/>
  <c r="F2503" i="10"/>
  <c r="E2503" i="10"/>
  <c r="N2502" i="10"/>
  <c r="M2502" i="10"/>
  <c r="L2502" i="10"/>
  <c r="K2502" i="10"/>
  <c r="J2502" i="10"/>
  <c r="I2502" i="10"/>
  <c r="H2502" i="10"/>
  <c r="G2502" i="10"/>
  <c r="F2502" i="10"/>
  <c r="E2502" i="10"/>
  <c r="N2501" i="10"/>
  <c r="M2501" i="10"/>
  <c r="L2501" i="10"/>
  <c r="K2501" i="10"/>
  <c r="J2501" i="10"/>
  <c r="I2501" i="10"/>
  <c r="H2501" i="10"/>
  <c r="G2501" i="10"/>
  <c r="F2501" i="10"/>
  <c r="E2501" i="10"/>
  <c r="N2500" i="10"/>
  <c r="M2500" i="10"/>
  <c r="L2500" i="10"/>
  <c r="K2500" i="10"/>
  <c r="J2500" i="10"/>
  <c r="I2500" i="10"/>
  <c r="H2500" i="10"/>
  <c r="G2500" i="10"/>
  <c r="F2500" i="10"/>
  <c r="E2500" i="10"/>
  <c r="N2499" i="10"/>
  <c r="M2499" i="10"/>
  <c r="L2499" i="10"/>
  <c r="K2499" i="10"/>
  <c r="J2499" i="10"/>
  <c r="I2499" i="10"/>
  <c r="H2499" i="10"/>
  <c r="G2499" i="10"/>
  <c r="F2499" i="10"/>
  <c r="E2499" i="10"/>
  <c r="N2498" i="10"/>
  <c r="M2498" i="10"/>
  <c r="L2498" i="10"/>
  <c r="K2498" i="10"/>
  <c r="J2498" i="10"/>
  <c r="I2498" i="10"/>
  <c r="H2498" i="10"/>
  <c r="G2498" i="10"/>
  <c r="F2498" i="10"/>
  <c r="E2498" i="10"/>
  <c r="N2497" i="10"/>
  <c r="M2497" i="10"/>
  <c r="L2497" i="10"/>
  <c r="K2497" i="10"/>
  <c r="J2497" i="10"/>
  <c r="I2497" i="10"/>
  <c r="H2497" i="10"/>
  <c r="G2497" i="10"/>
  <c r="F2497" i="10"/>
  <c r="E2497" i="10"/>
  <c r="N2496" i="10"/>
  <c r="M2496" i="10"/>
  <c r="L2496" i="10"/>
  <c r="K2496" i="10"/>
  <c r="J2496" i="10"/>
  <c r="I2496" i="10"/>
  <c r="H2496" i="10"/>
  <c r="G2496" i="10"/>
  <c r="F2496" i="10"/>
  <c r="E2496" i="10"/>
  <c r="N2495" i="10"/>
  <c r="M2495" i="10"/>
  <c r="L2495" i="10"/>
  <c r="K2495" i="10"/>
  <c r="J2495" i="10"/>
  <c r="I2495" i="10"/>
  <c r="H2495" i="10"/>
  <c r="G2495" i="10"/>
  <c r="F2495" i="10"/>
  <c r="E2495" i="10"/>
  <c r="N2494" i="10"/>
  <c r="M2494" i="10"/>
  <c r="L2494" i="10"/>
  <c r="K2494" i="10"/>
  <c r="J2494" i="10"/>
  <c r="I2494" i="10"/>
  <c r="H2494" i="10"/>
  <c r="G2494" i="10"/>
  <c r="F2494" i="10"/>
  <c r="E2494" i="10"/>
  <c r="N2493" i="10"/>
  <c r="M2493" i="10"/>
  <c r="L2493" i="10"/>
  <c r="K2493" i="10"/>
  <c r="J2493" i="10"/>
  <c r="I2493" i="10"/>
  <c r="H2493" i="10"/>
  <c r="G2493" i="10"/>
  <c r="F2493" i="10"/>
  <c r="E2493" i="10"/>
  <c r="N2492" i="10"/>
  <c r="M2492" i="10"/>
  <c r="L2492" i="10"/>
  <c r="K2492" i="10"/>
  <c r="J2492" i="10"/>
  <c r="I2492" i="10"/>
  <c r="H2492" i="10"/>
  <c r="G2492" i="10"/>
  <c r="F2492" i="10"/>
  <c r="E2492" i="10"/>
  <c r="N2491" i="10"/>
  <c r="M2491" i="10"/>
  <c r="L2491" i="10"/>
  <c r="K2491" i="10"/>
  <c r="J2491" i="10"/>
  <c r="I2491" i="10"/>
  <c r="H2491" i="10"/>
  <c r="G2491" i="10"/>
  <c r="F2491" i="10"/>
  <c r="E2491" i="10"/>
  <c r="N2490" i="10"/>
  <c r="M2490" i="10"/>
  <c r="L2490" i="10"/>
  <c r="K2490" i="10"/>
  <c r="J2490" i="10"/>
  <c r="I2490" i="10"/>
  <c r="H2490" i="10"/>
  <c r="G2490" i="10"/>
  <c r="F2490" i="10"/>
  <c r="E2490" i="10"/>
  <c r="N2489" i="10"/>
  <c r="M2489" i="10"/>
  <c r="L2489" i="10"/>
  <c r="K2489" i="10"/>
  <c r="J2489" i="10"/>
  <c r="I2489" i="10"/>
  <c r="H2489" i="10"/>
  <c r="G2489" i="10"/>
  <c r="F2489" i="10"/>
  <c r="E2489" i="10"/>
  <c r="N2488" i="10"/>
  <c r="M2488" i="10"/>
  <c r="L2488" i="10"/>
  <c r="K2488" i="10"/>
  <c r="J2488" i="10"/>
  <c r="I2488" i="10"/>
  <c r="H2488" i="10"/>
  <c r="G2488" i="10"/>
  <c r="F2488" i="10"/>
  <c r="E2488" i="10"/>
  <c r="N2487" i="10"/>
  <c r="M2487" i="10"/>
  <c r="L2487" i="10"/>
  <c r="K2487" i="10"/>
  <c r="J2487" i="10"/>
  <c r="I2487" i="10"/>
  <c r="H2487" i="10"/>
  <c r="G2487" i="10"/>
  <c r="F2487" i="10"/>
  <c r="E2487" i="10"/>
  <c r="N2486" i="10"/>
  <c r="M2486" i="10"/>
  <c r="L2486" i="10"/>
  <c r="K2486" i="10"/>
  <c r="J2486" i="10"/>
  <c r="I2486" i="10"/>
  <c r="H2486" i="10"/>
  <c r="G2486" i="10"/>
  <c r="F2486" i="10"/>
  <c r="E2486" i="10"/>
  <c r="N2485" i="10"/>
  <c r="M2485" i="10"/>
  <c r="L2485" i="10"/>
  <c r="K2485" i="10"/>
  <c r="J2485" i="10"/>
  <c r="I2485" i="10"/>
  <c r="H2485" i="10"/>
  <c r="G2485" i="10"/>
  <c r="F2485" i="10"/>
  <c r="E2485" i="10"/>
  <c r="N2484" i="10"/>
  <c r="M2484" i="10"/>
  <c r="L2484" i="10"/>
  <c r="K2484" i="10"/>
  <c r="J2484" i="10"/>
  <c r="I2484" i="10"/>
  <c r="H2484" i="10"/>
  <c r="G2484" i="10"/>
  <c r="F2484" i="10"/>
  <c r="E2484" i="10"/>
  <c r="N2483" i="10"/>
  <c r="M2483" i="10"/>
  <c r="L2483" i="10"/>
  <c r="K2483" i="10"/>
  <c r="J2483" i="10"/>
  <c r="I2483" i="10"/>
  <c r="H2483" i="10"/>
  <c r="G2483" i="10"/>
  <c r="F2483" i="10"/>
  <c r="E2483" i="10"/>
  <c r="N2482" i="10"/>
  <c r="M2482" i="10"/>
  <c r="L2482" i="10"/>
  <c r="K2482" i="10"/>
  <c r="J2482" i="10"/>
  <c r="I2482" i="10"/>
  <c r="H2482" i="10"/>
  <c r="G2482" i="10"/>
  <c r="F2482" i="10"/>
  <c r="E2482" i="10"/>
  <c r="N2481" i="10"/>
  <c r="M2481" i="10"/>
  <c r="L2481" i="10"/>
  <c r="K2481" i="10"/>
  <c r="J2481" i="10"/>
  <c r="I2481" i="10"/>
  <c r="H2481" i="10"/>
  <c r="G2481" i="10"/>
  <c r="F2481" i="10"/>
  <c r="E2481" i="10"/>
  <c r="N2480" i="10"/>
  <c r="M2480" i="10"/>
  <c r="L2480" i="10"/>
  <c r="K2480" i="10"/>
  <c r="J2480" i="10"/>
  <c r="I2480" i="10"/>
  <c r="H2480" i="10"/>
  <c r="G2480" i="10"/>
  <c r="F2480" i="10"/>
  <c r="E2480" i="10"/>
  <c r="N2479" i="10"/>
  <c r="M2479" i="10"/>
  <c r="L2479" i="10"/>
  <c r="K2479" i="10"/>
  <c r="J2479" i="10"/>
  <c r="I2479" i="10"/>
  <c r="H2479" i="10"/>
  <c r="G2479" i="10"/>
  <c r="F2479" i="10"/>
  <c r="E2479" i="10"/>
  <c r="N2478" i="10"/>
  <c r="M2478" i="10"/>
  <c r="L2478" i="10"/>
  <c r="K2478" i="10"/>
  <c r="J2478" i="10"/>
  <c r="I2478" i="10"/>
  <c r="H2478" i="10"/>
  <c r="G2478" i="10"/>
  <c r="F2478" i="10"/>
  <c r="E2478" i="10"/>
  <c r="N2477" i="10"/>
  <c r="M2477" i="10"/>
  <c r="L2477" i="10"/>
  <c r="K2477" i="10"/>
  <c r="J2477" i="10"/>
  <c r="I2477" i="10"/>
  <c r="H2477" i="10"/>
  <c r="G2477" i="10"/>
  <c r="F2477" i="10"/>
  <c r="E2477" i="10"/>
  <c r="N2476" i="10"/>
  <c r="M2476" i="10"/>
  <c r="L2476" i="10"/>
  <c r="K2476" i="10"/>
  <c r="J2476" i="10"/>
  <c r="I2476" i="10"/>
  <c r="H2476" i="10"/>
  <c r="G2476" i="10"/>
  <c r="F2476" i="10"/>
  <c r="E2476" i="10"/>
  <c r="N2475" i="10"/>
  <c r="M2475" i="10"/>
  <c r="L2475" i="10"/>
  <c r="K2475" i="10"/>
  <c r="J2475" i="10"/>
  <c r="I2475" i="10"/>
  <c r="H2475" i="10"/>
  <c r="G2475" i="10"/>
  <c r="F2475" i="10"/>
  <c r="E2475" i="10"/>
  <c r="N2474" i="10"/>
  <c r="M2474" i="10"/>
  <c r="L2474" i="10"/>
  <c r="K2474" i="10"/>
  <c r="J2474" i="10"/>
  <c r="I2474" i="10"/>
  <c r="H2474" i="10"/>
  <c r="G2474" i="10"/>
  <c r="F2474" i="10"/>
  <c r="E2474" i="10"/>
  <c r="N2473" i="10"/>
  <c r="M2473" i="10"/>
  <c r="L2473" i="10"/>
  <c r="K2473" i="10"/>
  <c r="J2473" i="10"/>
  <c r="I2473" i="10"/>
  <c r="H2473" i="10"/>
  <c r="G2473" i="10"/>
  <c r="F2473" i="10"/>
  <c r="E2473" i="10"/>
  <c r="N2472" i="10"/>
  <c r="M2472" i="10"/>
  <c r="L2472" i="10"/>
  <c r="K2472" i="10"/>
  <c r="J2472" i="10"/>
  <c r="I2472" i="10"/>
  <c r="H2472" i="10"/>
  <c r="G2472" i="10"/>
  <c r="F2472" i="10"/>
  <c r="E2472" i="10"/>
  <c r="N2471" i="10"/>
  <c r="M2471" i="10"/>
  <c r="L2471" i="10"/>
  <c r="K2471" i="10"/>
  <c r="J2471" i="10"/>
  <c r="I2471" i="10"/>
  <c r="H2471" i="10"/>
  <c r="G2471" i="10"/>
  <c r="F2471" i="10"/>
  <c r="E2471" i="10"/>
  <c r="N2470" i="10"/>
  <c r="M2470" i="10"/>
  <c r="L2470" i="10"/>
  <c r="K2470" i="10"/>
  <c r="J2470" i="10"/>
  <c r="I2470" i="10"/>
  <c r="H2470" i="10"/>
  <c r="G2470" i="10"/>
  <c r="F2470" i="10"/>
  <c r="E2470" i="10"/>
  <c r="N2469" i="10"/>
  <c r="M2469" i="10"/>
  <c r="L2469" i="10"/>
  <c r="K2469" i="10"/>
  <c r="J2469" i="10"/>
  <c r="I2469" i="10"/>
  <c r="H2469" i="10"/>
  <c r="G2469" i="10"/>
  <c r="F2469" i="10"/>
  <c r="E2469" i="10"/>
  <c r="N2468" i="10"/>
  <c r="M2468" i="10"/>
  <c r="L2468" i="10"/>
  <c r="K2468" i="10"/>
  <c r="J2468" i="10"/>
  <c r="I2468" i="10"/>
  <c r="H2468" i="10"/>
  <c r="G2468" i="10"/>
  <c r="F2468" i="10"/>
  <c r="E2468" i="10"/>
  <c r="N2467" i="10"/>
  <c r="M2467" i="10"/>
  <c r="L2467" i="10"/>
  <c r="K2467" i="10"/>
  <c r="J2467" i="10"/>
  <c r="I2467" i="10"/>
  <c r="H2467" i="10"/>
  <c r="G2467" i="10"/>
  <c r="F2467" i="10"/>
  <c r="E2467" i="10"/>
  <c r="N2466" i="10"/>
  <c r="M2466" i="10"/>
  <c r="L2466" i="10"/>
  <c r="K2466" i="10"/>
  <c r="J2466" i="10"/>
  <c r="I2466" i="10"/>
  <c r="H2466" i="10"/>
  <c r="G2466" i="10"/>
  <c r="F2466" i="10"/>
  <c r="E2466" i="10"/>
  <c r="N2465" i="10"/>
  <c r="M2465" i="10"/>
  <c r="L2465" i="10"/>
  <c r="K2465" i="10"/>
  <c r="J2465" i="10"/>
  <c r="I2465" i="10"/>
  <c r="H2465" i="10"/>
  <c r="G2465" i="10"/>
  <c r="F2465" i="10"/>
  <c r="E2465" i="10"/>
  <c r="N2464" i="10"/>
  <c r="M2464" i="10"/>
  <c r="L2464" i="10"/>
  <c r="K2464" i="10"/>
  <c r="J2464" i="10"/>
  <c r="I2464" i="10"/>
  <c r="H2464" i="10"/>
  <c r="G2464" i="10"/>
  <c r="F2464" i="10"/>
  <c r="E2464" i="10"/>
  <c r="N2463" i="10"/>
  <c r="M2463" i="10"/>
  <c r="L2463" i="10"/>
  <c r="K2463" i="10"/>
  <c r="J2463" i="10"/>
  <c r="I2463" i="10"/>
  <c r="H2463" i="10"/>
  <c r="G2463" i="10"/>
  <c r="F2463" i="10"/>
  <c r="E2463" i="10"/>
  <c r="N2462" i="10"/>
  <c r="M2462" i="10"/>
  <c r="L2462" i="10"/>
  <c r="K2462" i="10"/>
  <c r="J2462" i="10"/>
  <c r="I2462" i="10"/>
  <c r="H2462" i="10"/>
  <c r="G2462" i="10"/>
  <c r="F2462" i="10"/>
  <c r="E2462" i="10"/>
  <c r="N2461" i="10"/>
  <c r="M2461" i="10"/>
  <c r="L2461" i="10"/>
  <c r="K2461" i="10"/>
  <c r="J2461" i="10"/>
  <c r="I2461" i="10"/>
  <c r="H2461" i="10"/>
  <c r="G2461" i="10"/>
  <c r="F2461" i="10"/>
  <c r="E2461" i="10"/>
  <c r="N2460" i="10"/>
  <c r="M2460" i="10"/>
  <c r="L2460" i="10"/>
  <c r="K2460" i="10"/>
  <c r="J2460" i="10"/>
  <c r="I2460" i="10"/>
  <c r="H2460" i="10"/>
  <c r="G2460" i="10"/>
  <c r="F2460" i="10"/>
  <c r="E2460" i="10"/>
  <c r="N2459" i="10"/>
  <c r="M2459" i="10"/>
  <c r="L2459" i="10"/>
  <c r="K2459" i="10"/>
  <c r="J2459" i="10"/>
  <c r="I2459" i="10"/>
  <c r="H2459" i="10"/>
  <c r="G2459" i="10"/>
  <c r="F2459" i="10"/>
  <c r="E2459" i="10"/>
  <c r="N2458" i="10"/>
  <c r="M2458" i="10"/>
  <c r="L2458" i="10"/>
  <c r="K2458" i="10"/>
  <c r="J2458" i="10"/>
  <c r="I2458" i="10"/>
  <c r="H2458" i="10"/>
  <c r="G2458" i="10"/>
  <c r="F2458" i="10"/>
  <c r="E2458" i="10"/>
  <c r="N2457" i="10"/>
  <c r="M2457" i="10"/>
  <c r="L2457" i="10"/>
  <c r="K2457" i="10"/>
  <c r="J2457" i="10"/>
  <c r="I2457" i="10"/>
  <c r="H2457" i="10"/>
  <c r="G2457" i="10"/>
  <c r="F2457" i="10"/>
  <c r="E2457" i="10"/>
  <c r="N2456" i="10"/>
  <c r="M2456" i="10"/>
  <c r="L2456" i="10"/>
  <c r="K2456" i="10"/>
  <c r="J2456" i="10"/>
  <c r="I2456" i="10"/>
  <c r="H2456" i="10"/>
  <c r="G2456" i="10"/>
  <c r="F2456" i="10"/>
  <c r="E2456" i="10"/>
  <c r="N2455" i="10"/>
  <c r="M2455" i="10"/>
  <c r="L2455" i="10"/>
  <c r="K2455" i="10"/>
  <c r="J2455" i="10"/>
  <c r="I2455" i="10"/>
  <c r="H2455" i="10"/>
  <c r="G2455" i="10"/>
  <c r="F2455" i="10"/>
  <c r="E2455" i="10"/>
  <c r="N2454" i="10"/>
  <c r="M2454" i="10"/>
  <c r="L2454" i="10"/>
  <c r="K2454" i="10"/>
  <c r="J2454" i="10"/>
  <c r="I2454" i="10"/>
  <c r="H2454" i="10"/>
  <c r="G2454" i="10"/>
  <c r="F2454" i="10"/>
  <c r="E2454" i="10"/>
  <c r="N2453" i="10"/>
  <c r="M2453" i="10"/>
  <c r="L2453" i="10"/>
  <c r="K2453" i="10"/>
  <c r="J2453" i="10"/>
  <c r="I2453" i="10"/>
  <c r="H2453" i="10"/>
  <c r="G2453" i="10"/>
  <c r="F2453" i="10"/>
  <c r="E2453" i="10"/>
  <c r="N2452" i="10"/>
  <c r="M2452" i="10"/>
  <c r="L2452" i="10"/>
  <c r="K2452" i="10"/>
  <c r="J2452" i="10"/>
  <c r="I2452" i="10"/>
  <c r="H2452" i="10"/>
  <c r="G2452" i="10"/>
  <c r="F2452" i="10"/>
  <c r="E2452" i="10"/>
  <c r="N2451" i="10"/>
  <c r="M2451" i="10"/>
  <c r="L2451" i="10"/>
  <c r="K2451" i="10"/>
  <c r="J2451" i="10"/>
  <c r="I2451" i="10"/>
  <c r="H2451" i="10"/>
  <c r="G2451" i="10"/>
  <c r="F2451" i="10"/>
  <c r="E2451" i="10"/>
  <c r="N2450" i="10"/>
  <c r="M2450" i="10"/>
  <c r="L2450" i="10"/>
  <c r="K2450" i="10"/>
  <c r="J2450" i="10"/>
  <c r="I2450" i="10"/>
  <c r="H2450" i="10"/>
  <c r="G2450" i="10"/>
  <c r="F2450" i="10"/>
  <c r="E2450" i="10"/>
  <c r="N2449" i="10"/>
  <c r="M2449" i="10"/>
  <c r="L2449" i="10"/>
  <c r="K2449" i="10"/>
  <c r="J2449" i="10"/>
  <c r="I2449" i="10"/>
  <c r="H2449" i="10"/>
  <c r="G2449" i="10"/>
  <c r="F2449" i="10"/>
  <c r="E2449" i="10"/>
  <c r="N2448" i="10"/>
  <c r="M2448" i="10"/>
  <c r="L2448" i="10"/>
  <c r="K2448" i="10"/>
  <c r="J2448" i="10"/>
  <c r="I2448" i="10"/>
  <c r="H2448" i="10"/>
  <c r="G2448" i="10"/>
  <c r="F2448" i="10"/>
  <c r="E2448" i="10"/>
  <c r="N2447" i="10"/>
  <c r="M2447" i="10"/>
  <c r="L2447" i="10"/>
  <c r="K2447" i="10"/>
  <c r="J2447" i="10"/>
  <c r="I2447" i="10"/>
  <c r="H2447" i="10"/>
  <c r="G2447" i="10"/>
  <c r="F2447" i="10"/>
  <c r="E2447" i="10"/>
  <c r="N2446" i="10"/>
  <c r="M2446" i="10"/>
  <c r="L2446" i="10"/>
  <c r="K2446" i="10"/>
  <c r="J2446" i="10"/>
  <c r="I2446" i="10"/>
  <c r="H2446" i="10"/>
  <c r="G2446" i="10"/>
  <c r="F2446" i="10"/>
  <c r="E2446" i="10"/>
  <c r="N2445" i="10"/>
  <c r="M2445" i="10"/>
  <c r="L2445" i="10"/>
  <c r="K2445" i="10"/>
  <c r="J2445" i="10"/>
  <c r="I2445" i="10"/>
  <c r="H2445" i="10"/>
  <c r="G2445" i="10"/>
  <c r="F2445" i="10"/>
  <c r="E2445" i="10"/>
  <c r="N2444" i="10"/>
  <c r="M2444" i="10"/>
  <c r="L2444" i="10"/>
  <c r="K2444" i="10"/>
  <c r="J2444" i="10"/>
  <c r="I2444" i="10"/>
  <c r="H2444" i="10"/>
  <c r="G2444" i="10"/>
  <c r="F2444" i="10"/>
  <c r="E2444" i="10"/>
  <c r="N2443" i="10"/>
  <c r="M2443" i="10"/>
  <c r="L2443" i="10"/>
  <c r="K2443" i="10"/>
  <c r="J2443" i="10"/>
  <c r="I2443" i="10"/>
  <c r="H2443" i="10"/>
  <c r="G2443" i="10"/>
  <c r="F2443" i="10"/>
  <c r="E2443" i="10"/>
  <c r="N2442" i="10"/>
  <c r="M2442" i="10"/>
  <c r="L2442" i="10"/>
  <c r="K2442" i="10"/>
  <c r="J2442" i="10"/>
  <c r="I2442" i="10"/>
  <c r="H2442" i="10"/>
  <c r="G2442" i="10"/>
  <c r="F2442" i="10"/>
  <c r="E2442" i="10"/>
  <c r="N2441" i="10"/>
  <c r="M2441" i="10"/>
  <c r="L2441" i="10"/>
  <c r="K2441" i="10"/>
  <c r="J2441" i="10"/>
  <c r="I2441" i="10"/>
  <c r="H2441" i="10"/>
  <c r="G2441" i="10"/>
  <c r="F2441" i="10"/>
  <c r="E2441" i="10"/>
  <c r="N2440" i="10"/>
  <c r="M2440" i="10"/>
  <c r="L2440" i="10"/>
  <c r="K2440" i="10"/>
  <c r="J2440" i="10"/>
  <c r="I2440" i="10"/>
  <c r="H2440" i="10"/>
  <c r="G2440" i="10"/>
  <c r="F2440" i="10"/>
  <c r="E2440" i="10"/>
  <c r="N2439" i="10"/>
  <c r="M2439" i="10"/>
  <c r="L2439" i="10"/>
  <c r="K2439" i="10"/>
  <c r="J2439" i="10"/>
  <c r="I2439" i="10"/>
  <c r="H2439" i="10"/>
  <c r="G2439" i="10"/>
  <c r="F2439" i="10"/>
  <c r="E2439" i="10"/>
  <c r="N2438" i="10"/>
  <c r="M2438" i="10"/>
  <c r="L2438" i="10"/>
  <c r="K2438" i="10"/>
  <c r="J2438" i="10"/>
  <c r="I2438" i="10"/>
  <c r="H2438" i="10"/>
  <c r="G2438" i="10"/>
  <c r="F2438" i="10"/>
  <c r="E2438" i="10"/>
  <c r="N2437" i="10"/>
  <c r="M2437" i="10"/>
  <c r="L2437" i="10"/>
  <c r="K2437" i="10"/>
  <c r="J2437" i="10"/>
  <c r="I2437" i="10"/>
  <c r="H2437" i="10"/>
  <c r="G2437" i="10"/>
  <c r="F2437" i="10"/>
  <c r="E2437" i="10"/>
  <c r="N2436" i="10"/>
  <c r="M2436" i="10"/>
  <c r="L2436" i="10"/>
  <c r="K2436" i="10"/>
  <c r="J2436" i="10"/>
  <c r="I2436" i="10"/>
  <c r="H2436" i="10"/>
  <c r="G2436" i="10"/>
  <c r="F2436" i="10"/>
  <c r="E2436" i="10"/>
  <c r="N2435" i="10"/>
  <c r="M2435" i="10"/>
  <c r="L2435" i="10"/>
  <c r="K2435" i="10"/>
  <c r="J2435" i="10"/>
  <c r="I2435" i="10"/>
  <c r="H2435" i="10"/>
  <c r="G2435" i="10"/>
  <c r="F2435" i="10"/>
  <c r="E2435" i="10"/>
  <c r="N2434" i="10"/>
  <c r="M2434" i="10"/>
  <c r="L2434" i="10"/>
  <c r="K2434" i="10"/>
  <c r="J2434" i="10"/>
  <c r="I2434" i="10"/>
  <c r="H2434" i="10"/>
  <c r="G2434" i="10"/>
  <c r="F2434" i="10"/>
  <c r="E2434" i="10"/>
  <c r="N2433" i="10"/>
  <c r="M2433" i="10"/>
  <c r="L2433" i="10"/>
  <c r="K2433" i="10"/>
  <c r="J2433" i="10"/>
  <c r="I2433" i="10"/>
  <c r="H2433" i="10"/>
  <c r="G2433" i="10"/>
  <c r="F2433" i="10"/>
  <c r="E2433" i="10"/>
  <c r="N2432" i="10"/>
  <c r="M2432" i="10"/>
  <c r="L2432" i="10"/>
  <c r="K2432" i="10"/>
  <c r="J2432" i="10"/>
  <c r="I2432" i="10"/>
  <c r="H2432" i="10"/>
  <c r="G2432" i="10"/>
  <c r="F2432" i="10"/>
  <c r="E2432" i="10"/>
  <c r="N2431" i="10"/>
  <c r="M2431" i="10"/>
  <c r="L2431" i="10"/>
  <c r="K2431" i="10"/>
  <c r="J2431" i="10"/>
  <c r="I2431" i="10"/>
  <c r="H2431" i="10"/>
  <c r="G2431" i="10"/>
  <c r="F2431" i="10"/>
  <c r="E2431" i="10"/>
  <c r="N2430" i="10"/>
  <c r="M2430" i="10"/>
  <c r="L2430" i="10"/>
  <c r="K2430" i="10"/>
  <c r="J2430" i="10"/>
  <c r="I2430" i="10"/>
  <c r="H2430" i="10"/>
  <c r="G2430" i="10"/>
  <c r="F2430" i="10"/>
  <c r="E2430" i="10"/>
  <c r="N2429" i="10"/>
  <c r="M2429" i="10"/>
  <c r="L2429" i="10"/>
  <c r="K2429" i="10"/>
  <c r="J2429" i="10"/>
  <c r="I2429" i="10"/>
  <c r="H2429" i="10"/>
  <c r="G2429" i="10"/>
  <c r="F2429" i="10"/>
  <c r="E2429" i="10"/>
  <c r="N2428" i="10"/>
  <c r="M2428" i="10"/>
  <c r="L2428" i="10"/>
  <c r="K2428" i="10"/>
  <c r="J2428" i="10"/>
  <c r="I2428" i="10"/>
  <c r="H2428" i="10"/>
  <c r="G2428" i="10"/>
  <c r="F2428" i="10"/>
  <c r="E2428" i="10"/>
  <c r="N2427" i="10"/>
  <c r="M2427" i="10"/>
  <c r="L2427" i="10"/>
  <c r="K2427" i="10"/>
  <c r="J2427" i="10"/>
  <c r="I2427" i="10"/>
  <c r="H2427" i="10"/>
  <c r="G2427" i="10"/>
  <c r="F2427" i="10"/>
  <c r="E2427" i="10"/>
  <c r="N2426" i="10"/>
  <c r="M2426" i="10"/>
  <c r="L2426" i="10"/>
  <c r="K2426" i="10"/>
  <c r="J2426" i="10"/>
  <c r="I2426" i="10"/>
  <c r="H2426" i="10"/>
  <c r="G2426" i="10"/>
  <c r="F2426" i="10"/>
  <c r="E2426" i="10"/>
  <c r="N2425" i="10"/>
  <c r="M2425" i="10"/>
  <c r="L2425" i="10"/>
  <c r="K2425" i="10"/>
  <c r="J2425" i="10"/>
  <c r="I2425" i="10"/>
  <c r="H2425" i="10"/>
  <c r="G2425" i="10"/>
  <c r="F2425" i="10"/>
  <c r="E2425" i="10"/>
  <c r="N2424" i="10"/>
  <c r="M2424" i="10"/>
  <c r="L2424" i="10"/>
  <c r="K2424" i="10"/>
  <c r="J2424" i="10"/>
  <c r="I2424" i="10"/>
  <c r="H2424" i="10"/>
  <c r="G2424" i="10"/>
  <c r="F2424" i="10"/>
  <c r="E2424" i="10"/>
  <c r="N2423" i="10"/>
  <c r="M2423" i="10"/>
  <c r="L2423" i="10"/>
  <c r="K2423" i="10"/>
  <c r="J2423" i="10"/>
  <c r="I2423" i="10"/>
  <c r="H2423" i="10"/>
  <c r="G2423" i="10"/>
  <c r="F2423" i="10"/>
  <c r="E2423" i="10"/>
  <c r="N2422" i="10"/>
  <c r="M2422" i="10"/>
  <c r="L2422" i="10"/>
  <c r="K2422" i="10"/>
  <c r="J2422" i="10"/>
  <c r="I2422" i="10"/>
  <c r="H2422" i="10"/>
  <c r="G2422" i="10"/>
  <c r="F2422" i="10"/>
  <c r="E2422" i="10"/>
  <c r="N2421" i="10"/>
  <c r="M2421" i="10"/>
  <c r="L2421" i="10"/>
  <c r="K2421" i="10"/>
  <c r="J2421" i="10"/>
  <c r="I2421" i="10"/>
  <c r="H2421" i="10"/>
  <c r="G2421" i="10"/>
  <c r="F2421" i="10"/>
  <c r="E2421" i="10"/>
  <c r="N2420" i="10"/>
  <c r="M2420" i="10"/>
  <c r="L2420" i="10"/>
  <c r="K2420" i="10"/>
  <c r="J2420" i="10"/>
  <c r="I2420" i="10"/>
  <c r="H2420" i="10"/>
  <c r="G2420" i="10"/>
  <c r="F2420" i="10"/>
  <c r="E2420" i="10"/>
  <c r="N2419" i="10"/>
  <c r="M2419" i="10"/>
  <c r="L2419" i="10"/>
  <c r="K2419" i="10"/>
  <c r="J2419" i="10"/>
  <c r="I2419" i="10"/>
  <c r="H2419" i="10"/>
  <c r="G2419" i="10"/>
  <c r="F2419" i="10"/>
  <c r="E2419" i="10"/>
  <c r="N2418" i="10"/>
  <c r="M2418" i="10"/>
  <c r="L2418" i="10"/>
  <c r="K2418" i="10"/>
  <c r="J2418" i="10"/>
  <c r="I2418" i="10"/>
  <c r="H2418" i="10"/>
  <c r="G2418" i="10"/>
  <c r="F2418" i="10"/>
  <c r="E2418" i="10"/>
  <c r="N2417" i="10"/>
  <c r="M2417" i="10"/>
  <c r="L2417" i="10"/>
  <c r="K2417" i="10"/>
  <c r="J2417" i="10"/>
  <c r="I2417" i="10"/>
  <c r="H2417" i="10"/>
  <c r="G2417" i="10"/>
  <c r="F2417" i="10"/>
  <c r="E2417" i="10"/>
  <c r="N2416" i="10"/>
  <c r="M2416" i="10"/>
  <c r="L2416" i="10"/>
  <c r="K2416" i="10"/>
  <c r="J2416" i="10"/>
  <c r="I2416" i="10"/>
  <c r="H2416" i="10"/>
  <c r="G2416" i="10"/>
  <c r="F2416" i="10"/>
  <c r="E2416" i="10"/>
  <c r="N2415" i="10"/>
  <c r="M2415" i="10"/>
  <c r="L2415" i="10"/>
  <c r="K2415" i="10"/>
  <c r="J2415" i="10"/>
  <c r="I2415" i="10"/>
  <c r="H2415" i="10"/>
  <c r="G2415" i="10"/>
  <c r="F2415" i="10"/>
  <c r="E2415" i="10"/>
  <c r="N2414" i="10"/>
  <c r="M2414" i="10"/>
  <c r="L2414" i="10"/>
  <c r="K2414" i="10"/>
  <c r="J2414" i="10"/>
  <c r="I2414" i="10"/>
  <c r="H2414" i="10"/>
  <c r="G2414" i="10"/>
  <c r="F2414" i="10"/>
  <c r="E2414" i="10"/>
  <c r="N2413" i="10"/>
  <c r="M2413" i="10"/>
  <c r="L2413" i="10"/>
  <c r="K2413" i="10"/>
  <c r="J2413" i="10"/>
  <c r="I2413" i="10"/>
  <c r="H2413" i="10"/>
  <c r="G2413" i="10"/>
  <c r="F2413" i="10"/>
  <c r="E2413" i="10"/>
  <c r="N2412" i="10"/>
  <c r="M2412" i="10"/>
  <c r="L2412" i="10"/>
  <c r="K2412" i="10"/>
  <c r="J2412" i="10"/>
  <c r="I2412" i="10"/>
  <c r="H2412" i="10"/>
  <c r="G2412" i="10"/>
  <c r="F2412" i="10"/>
  <c r="E2412" i="10"/>
  <c r="N2411" i="10"/>
  <c r="M2411" i="10"/>
  <c r="L2411" i="10"/>
  <c r="K2411" i="10"/>
  <c r="J2411" i="10"/>
  <c r="I2411" i="10"/>
  <c r="H2411" i="10"/>
  <c r="G2411" i="10"/>
  <c r="F2411" i="10"/>
  <c r="E2411" i="10"/>
  <c r="N2410" i="10"/>
  <c r="M2410" i="10"/>
  <c r="L2410" i="10"/>
  <c r="K2410" i="10"/>
  <c r="J2410" i="10"/>
  <c r="I2410" i="10"/>
  <c r="H2410" i="10"/>
  <c r="G2410" i="10"/>
  <c r="F2410" i="10"/>
  <c r="E2410" i="10"/>
  <c r="N2409" i="10"/>
  <c r="M2409" i="10"/>
  <c r="L2409" i="10"/>
  <c r="K2409" i="10"/>
  <c r="J2409" i="10"/>
  <c r="I2409" i="10"/>
  <c r="H2409" i="10"/>
  <c r="G2409" i="10"/>
  <c r="F2409" i="10"/>
  <c r="E2409" i="10"/>
  <c r="N2408" i="10"/>
  <c r="M2408" i="10"/>
  <c r="L2408" i="10"/>
  <c r="K2408" i="10"/>
  <c r="J2408" i="10"/>
  <c r="I2408" i="10"/>
  <c r="H2408" i="10"/>
  <c r="G2408" i="10"/>
  <c r="F2408" i="10"/>
  <c r="E2408" i="10"/>
  <c r="N2407" i="10"/>
  <c r="M2407" i="10"/>
  <c r="L2407" i="10"/>
  <c r="K2407" i="10"/>
  <c r="J2407" i="10"/>
  <c r="I2407" i="10"/>
  <c r="H2407" i="10"/>
  <c r="G2407" i="10"/>
  <c r="F2407" i="10"/>
  <c r="E2407" i="10"/>
  <c r="N2406" i="10"/>
  <c r="M2406" i="10"/>
  <c r="L2406" i="10"/>
  <c r="K2406" i="10"/>
  <c r="J2406" i="10"/>
  <c r="I2406" i="10"/>
  <c r="H2406" i="10"/>
  <c r="G2406" i="10"/>
  <c r="F2406" i="10"/>
  <c r="E2406" i="10"/>
  <c r="N2405" i="10"/>
  <c r="M2405" i="10"/>
  <c r="L2405" i="10"/>
  <c r="K2405" i="10"/>
  <c r="J2405" i="10"/>
  <c r="I2405" i="10"/>
  <c r="H2405" i="10"/>
  <c r="G2405" i="10"/>
  <c r="F2405" i="10"/>
  <c r="E2405" i="10"/>
  <c r="N2404" i="10"/>
  <c r="M2404" i="10"/>
  <c r="L2404" i="10"/>
  <c r="K2404" i="10"/>
  <c r="J2404" i="10"/>
  <c r="I2404" i="10"/>
  <c r="H2404" i="10"/>
  <c r="G2404" i="10"/>
  <c r="F2404" i="10"/>
  <c r="E2404" i="10"/>
  <c r="N2403" i="10"/>
  <c r="M2403" i="10"/>
  <c r="L2403" i="10"/>
  <c r="K2403" i="10"/>
  <c r="J2403" i="10"/>
  <c r="I2403" i="10"/>
  <c r="H2403" i="10"/>
  <c r="G2403" i="10"/>
  <c r="F2403" i="10"/>
  <c r="E2403" i="10"/>
  <c r="N2402" i="10"/>
  <c r="M2402" i="10"/>
  <c r="L2402" i="10"/>
  <c r="K2402" i="10"/>
  <c r="J2402" i="10"/>
  <c r="I2402" i="10"/>
  <c r="H2402" i="10"/>
  <c r="G2402" i="10"/>
  <c r="F2402" i="10"/>
  <c r="E2402" i="10"/>
  <c r="N2401" i="10"/>
  <c r="M2401" i="10"/>
  <c r="L2401" i="10"/>
  <c r="K2401" i="10"/>
  <c r="J2401" i="10"/>
  <c r="I2401" i="10"/>
  <c r="H2401" i="10"/>
  <c r="G2401" i="10"/>
  <c r="F2401" i="10"/>
  <c r="E2401" i="10"/>
  <c r="N2400" i="10"/>
  <c r="M2400" i="10"/>
  <c r="L2400" i="10"/>
  <c r="K2400" i="10"/>
  <c r="J2400" i="10"/>
  <c r="I2400" i="10"/>
  <c r="H2400" i="10"/>
  <c r="G2400" i="10"/>
  <c r="F2400" i="10"/>
  <c r="E2400" i="10"/>
  <c r="N2399" i="10"/>
  <c r="M2399" i="10"/>
  <c r="L2399" i="10"/>
  <c r="K2399" i="10"/>
  <c r="J2399" i="10"/>
  <c r="I2399" i="10"/>
  <c r="H2399" i="10"/>
  <c r="G2399" i="10"/>
  <c r="F2399" i="10"/>
  <c r="E2399" i="10"/>
  <c r="N2398" i="10"/>
  <c r="M2398" i="10"/>
  <c r="L2398" i="10"/>
  <c r="K2398" i="10"/>
  <c r="J2398" i="10"/>
  <c r="I2398" i="10"/>
  <c r="H2398" i="10"/>
  <c r="G2398" i="10"/>
  <c r="F2398" i="10"/>
  <c r="E2398" i="10"/>
  <c r="N2397" i="10"/>
  <c r="M2397" i="10"/>
  <c r="L2397" i="10"/>
  <c r="K2397" i="10"/>
  <c r="J2397" i="10"/>
  <c r="I2397" i="10"/>
  <c r="H2397" i="10"/>
  <c r="G2397" i="10"/>
  <c r="F2397" i="10"/>
  <c r="E2397" i="10"/>
  <c r="N2396" i="10"/>
  <c r="M2396" i="10"/>
  <c r="L2396" i="10"/>
  <c r="K2396" i="10"/>
  <c r="J2396" i="10"/>
  <c r="I2396" i="10"/>
  <c r="H2396" i="10"/>
  <c r="G2396" i="10"/>
  <c r="F2396" i="10"/>
  <c r="E2396" i="10"/>
  <c r="N2395" i="10"/>
  <c r="M2395" i="10"/>
  <c r="L2395" i="10"/>
  <c r="K2395" i="10"/>
  <c r="J2395" i="10"/>
  <c r="I2395" i="10"/>
  <c r="H2395" i="10"/>
  <c r="G2395" i="10"/>
  <c r="F2395" i="10"/>
  <c r="E2395" i="10"/>
  <c r="N2394" i="10"/>
  <c r="M2394" i="10"/>
  <c r="L2394" i="10"/>
  <c r="K2394" i="10"/>
  <c r="J2394" i="10"/>
  <c r="I2394" i="10"/>
  <c r="H2394" i="10"/>
  <c r="G2394" i="10"/>
  <c r="F2394" i="10"/>
  <c r="E2394" i="10"/>
  <c r="N2393" i="10"/>
  <c r="M2393" i="10"/>
  <c r="L2393" i="10"/>
  <c r="K2393" i="10"/>
  <c r="J2393" i="10"/>
  <c r="I2393" i="10"/>
  <c r="H2393" i="10"/>
  <c r="G2393" i="10"/>
  <c r="F2393" i="10"/>
  <c r="E2393" i="10"/>
  <c r="N2392" i="10"/>
  <c r="M2392" i="10"/>
  <c r="L2392" i="10"/>
  <c r="K2392" i="10"/>
  <c r="J2392" i="10"/>
  <c r="I2392" i="10"/>
  <c r="H2392" i="10"/>
  <c r="G2392" i="10"/>
  <c r="F2392" i="10"/>
  <c r="E2392" i="10"/>
  <c r="N2391" i="10"/>
  <c r="M2391" i="10"/>
  <c r="L2391" i="10"/>
  <c r="K2391" i="10"/>
  <c r="J2391" i="10"/>
  <c r="I2391" i="10"/>
  <c r="H2391" i="10"/>
  <c r="G2391" i="10"/>
  <c r="F2391" i="10"/>
  <c r="E2391" i="10"/>
  <c r="N2390" i="10"/>
  <c r="M2390" i="10"/>
  <c r="L2390" i="10"/>
  <c r="K2390" i="10"/>
  <c r="J2390" i="10"/>
  <c r="I2390" i="10"/>
  <c r="H2390" i="10"/>
  <c r="G2390" i="10"/>
  <c r="F2390" i="10"/>
  <c r="E2390" i="10"/>
  <c r="N2389" i="10"/>
  <c r="M2389" i="10"/>
  <c r="L2389" i="10"/>
  <c r="K2389" i="10"/>
  <c r="J2389" i="10"/>
  <c r="I2389" i="10"/>
  <c r="H2389" i="10"/>
  <c r="G2389" i="10"/>
  <c r="F2389" i="10"/>
  <c r="E2389" i="10"/>
  <c r="N2388" i="10"/>
  <c r="M2388" i="10"/>
  <c r="L2388" i="10"/>
  <c r="K2388" i="10"/>
  <c r="J2388" i="10"/>
  <c r="I2388" i="10"/>
  <c r="H2388" i="10"/>
  <c r="G2388" i="10"/>
  <c r="F2388" i="10"/>
  <c r="E2388" i="10"/>
  <c r="N2387" i="10"/>
  <c r="M2387" i="10"/>
  <c r="L2387" i="10"/>
  <c r="K2387" i="10"/>
  <c r="J2387" i="10"/>
  <c r="I2387" i="10"/>
  <c r="H2387" i="10"/>
  <c r="G2387" i="10"/>
  <c r="F2387" i="10"/>
  <c r="E2387" i="10"/>
  <c r="N2386" i="10"/>
  <c r="M2386" i="10"/>
  <c r="L2386" i="10"/>
  <c r="K2386" i="10"/>
  <c r="J2386" i="10"/>
  <c r="I2386" i="10"/>
  <c r="H2386" i="10"/>
  <c r="G2386" i="10"/>
  <c r="F2386" i="10"/>
  <c r="E2386" i="10"/>
  <c r="N2385" i="10"/>
  <c r="M2385" i="10"/>
  <c r="L2385" i="10"/>
  <c r="K2385" i="10"/>
  <c r="J2385" i="10"/>
  <c r="I2385" i="10"/>
  <c r="H2385" i="10"/>
  <c r="G2385" i="10"/>
  <c r="F2385" i="10"/>
  <c r="E2385" i="10"/>
  <c r="N2384" i="10"/>
  <c r="M2384" i="10"/>
  <c r="L2384" i="10"/>
  <c r="K2384" i="10"/>
  <c r="J2384" i="10"/>
  <c r="I2384" i="10"/>
  <c r="H2384" i="10"/>
  <c r="G2384" i="10"/>
  <c r="F2384" i="10"/>
  <c r="E2384" i="10"/>
  <c r="N2383" i="10"/>
  <c r="M2383" i="10"/>
  <c r="L2383" i="10"/>
  <c r="K2383" i="10"/>
  <c r="J2383" i="10"/>
  <c r="I2383" i="10"/>
  <c r="H2383" i="10"/>
  <c r="G2383" i="10"/>
  <c r="F2383" i="10"/>
  <c r="E2383" i="10"/>
  <c r="N2382" i="10"/>
  <c r="M2382" i="10"/>
  <c r="L2382" i="10"/>
  <c r="K2382" i="10"/>
  <c r="J2382" i="10"/>
  <c r="I2382" i="10"/>
  <c r="H2382" i="10"/>
  <c r="G2382" i="10"/>
  <c r="F2382" i="10"/>
  <c r="E2382" i="10"/>
  <c r="N2381" i="10"/>
  <c r="M2381" i="10"/>
  <c r="L2381" i="10"/>
  <c r="K2381" i="10"/>
  <c r="J2381" i="10"/>
  <c r="I2381" i="10"/>
  <c r="H2381" i="10"/>
  <c r="G2381" i="10"/>
  <c r="F2381" i="10"/>
  <c r="E2381" i="10"/>
  <c r="N2380" i="10"/>
  <c r="M2380" i="10"/>
  <c r="L2380" i="10"/>
  <c r="K2380" i="10"/>
  <c r="J2380" i="10"/>
  <c r="I2380" i="10"/>
  <c r="H2380" i="10"/>
  <c r="G2380" i="10"/>
  <c r="F2380" i="10"/>
  <c r="E2380" i="10"/>
  <c r="N2379" i="10"/>
  <c r="M2379" i="10"/>
  <c r="L2379" i="10"/>
  <c r="K2379" i="10"/>
  <c r="J2379" i="10"/>
  <c r="I2379" i="10"/>
  <c r="H2379" i="10"/>
  <c r="G2379" i="10"/>
  <c r="F2379" i="10"/>
  <c r="E2379" i="10"/>
  <c r="N2378" i="10"/>
  <c r="M2378" i="10"/>
  <c r="L2378" i="10"/>
  <c r="K2378" i="10"/>
  <c r="J2378" i="10"/>
  <c r="I2378" i="10"/>
  <c r="H2378" i="10"/>
  <c r="G2378" i="10"/>
  <c r="F2378" i="10"/>
  <c r="E2378" i="10"/>
  <c r="N2377" i="10"/>
  <c r="M2377" i="10"/>
  <c r="L2377" i="10"/>
  <c r="K2377" i="10"/>
  <c r="J2377" i="10"/>
  <c r="I2377" i="10"/>
  <c r="H2377" i="10"/>
  <c r="G2377" i="10"/>
  <c r="F2377" i="10"/>
  <c r="E2377" i="10"/>
  <c r="N2376" i="10"/>
  <c r="M2376" i="10"/>
  <c r="L2376" i="10"/>
  <c r="K2376" i="10"/>
  <c r="J2376" i="10"/>
  <c r="I2376" i="10"/>
  <c r="H2376" i="10"/>
  <c r="G2376" i="10"/>
  <c r="F2376" i="10"/>
  <c r="E2376" i="10"/>
  <c r="N2375" i="10"/>
  <c r="M2375" i="10"/>
  <c r="L2375" i="10"/>
  <c r="K2375" i="10"/>
  <c r="J2375" i="10"/>
  <c r="I2375" i="10"/>
  <c r="H2375" i="10"/>
  <c r="G2375" i="10"/>
  <c r="F2375" i="10"/>
  <c r="E2375" i="10"/>
  <c r="N2374" i="10"/>
  <c r="M2374" i="10"/>
  <c r="L2374" i="10"/>
  <c r="K2374" i="10"/>
  <c r="J2374" i="10"/>
  <c r="I2374" i="10"/>
  <c r="H2374" i="10"/>
  <c r="G2374" i="10"/>
  <c r="F2374" i="10"/>
  <c r="E2374" i="10"/>
  <c r="N2373" i="10"/>
  <c r="M2373" i="10"/>
  <c r="L2373" i="10"/>
  <c r="K2373" i="10"/>
  <c r="J2373" i="10"/>
  <c r="I2373" i="10"/>
  <c r="H2373" i="10"/>
  <c r="G2373" i="10"/>
  <c r="F2373" i="10"/>
  <c r="E2373" i="10"/>
  <c r="N2372" i="10"/>
  <c r="M2372" i="10"/>
  <c r="L2372" i="10"/>
  <c r="K2372" i="10"/>
  <c r="J2372" i="10"/>
  <c r="I2372" i="10"/>
  <c r="H2372" i="10"/>
  <c r="G2372" i="10"/>
  <c r="F2372" i="10"/>
  <c r="E2372" i="10"/>
  <c r="N2371" i="10"/>
  <c r="M2371" i="10"/>
  <c r="L2371" i="10"/>
  <c r="K2371" i="10"/>
  <c r="J2371" i="10"/>
  <c r="I2371" i="10"/>
  <c r="H2371" i="10"/>
  <c r="G2371" i="10"/>
  <c r="F2371" i="10"/>
  <c r="E2371" i="10"/>
  <c r="N2370" i="10"/>
  <c r="M2370" i="10"/>
  <c r="L2370" i="10"/>
  <c r="K2370" i="10"/>
  <c r="J2370" i="10"/>
  <c r="I2370" i="10"/>
  <c r="H2370" i="10"/>
  <c r="G2370" i="10"/>
  <c r="F2370" i="10"/>
  <c r="E2370" i="10"/>
  <c r="N2369" i="10"/>
  <c r="M2369" i="10"/>
  <c r="L2369" i="10"/>
  <c r="K2369" i="10"/>
  <c r="J2369" i="10"/>
  <c r="I2369" i="10"/>
  <c r="H2369" i="10"/>
  <c r="G2369" i="10"/>
  <c r="F2369" i="10"/>
  <c r="E2369" i="10"/>
  <c r="N2368" i="10"/>
  <c r="M2368" i="10"/>
  <c r="L2368" i="10"/>
  <c r="K2368" i="10"/>
  <c r="J2368" i="10"/>
  <c r="I2368" i="10"/>
  <c r="H2368" i="10"/>
  <c r="G2368" i="10"/>
  <c r="F2368" i="10"/>
  <c r="E2368" i="10"/>
  <c r="N2367" i="10"/>
  <c r="M2367" i="10"/>
  <c r="L2367" i="10"/>
  <c r="K2367" i="10"/>
  <c r="J2367" i="10"/>
  <c r="I2367" i="10"/>
  <c r="H2367" i="10"/>
  <c r="G2367" i="10"/>
  <c r="F2367" i="10"/>
  <c r="E2367" i="10"/>
  <c r="N2366" i="10"/>
  <c r="M2366" i="10"/>
  <c r="L2366" i="10"/>
  <c r="K2366" i="10"/>
  <c r="J2366" i="10"/>
  <c r="I2366" i="10"/>
  <c r="H2366" i="10"/>
  <c r="G2366" i="10"/>
  <c r="F2366" i="10"/>
  <c r="E2366" i="10"/>
  <c r="N2365" i="10"/>
  <c r="M2365" i="10"/>
  <c r="L2365" i="10"/>
  <c r="K2365" i="10"/>
  <c r="J2365" i="10"/>
  <c r="I2365" i="10"/>
  <c r="H2365" i="10"/>
  <c r="G2365" i="10"/>
  <c r="F2365" i="10"/>
  <c r="E2365" i="10"/>
  <c r="N2364" i="10"/>
  <c r="M2364" i="10"/>
  <c r="L2364" i="10"/>
  <c r="K2364" i="10"/>
  <c r="J2364" i="10"/>
  <c r="I2364" i="10"/>
  <c r="H2364" i="10"/>
  <c r="G2364" i="10"/>
  <c r="F2364" i="10"/>
  <c r="E2364" i="10"/>
  <c r="N2363" i="10"/>
  <c r="M2363" i="10"/>
  <c r="L2363" i="10"/>
  <c r="K2363" i="10"/>
  <c r="J2363" i="10"/>
  <c r="I2363" i="10"/>
  <c r="H2363" i="10"/>
  <c r="G2363" i="10"/>
  <c r="F2363" i="10"/>
  <c r="E2363" i="10"/>
  <c r="N2362" i="10"/>
  <c r="M2362" i="10"/>
  <c r="L2362" i="10"/>
  <c r="K2362" i="10"/>
  <c r="J2362" i="10"/>
  <c r="I2362" i="10"/>
  <c r="H2362" i="10"/>
  <c r="G2362" i="10"/>
  <c r="F2362" i="10"/>
  <c r="E2362" i="10"/>
  <c r="N2361" i="10"/>
  <c r="M2361" i="10"/>
  <c r="L2361" i="10"/>
  <c r="K2361" i="10"/>
  <c r="J2361" i="10"/>
  <c r="I2361" i="10"/>
  <c r="H2361" i="10"/>
  <c r="G2361" i="10"/>
  <c r="F2361" i="10"/>
  <c r="E2361" i="10"/>
  <c r="N2360" i="10"/>
  <c r="M2360" i="10"/>
  <c r="L2360" i="10"/>
  <c r="K2360" i="10"/>
  <c r="J2360" i="10"/>
  <c r="I2360" i="10"/>
  <c r="H2360" i="10"/>
  <c r="G2360" i="10"/>
  <c r="F2360" i="10"/>
  <c r="E2360" i="10"/>
  <c r="N2359" i="10"/>
  <c r="M2359" i="10"/>
  <c r="L2359" i="10"/>
  <c r="K2359" i="10"/>
  <c r="J2359" i="10"/>
  <c r="I2359" i="10"/>
  <c r="H2359" i="10"/>
  <c r="G2359" i="10"/>
  <c r="F2359" i="10"/>
  <c r="E2359" i="10"/>
  <c r="N2358" i="10"/>
  <c r="M2358" i="10"/>
  <c r="L2358" i="10"/>
  <c r="K2358" i="10"/>
  <c r="J2358" i="10"/>
  <c r="I2358" i="10"/>
  <c r="H2358" i="10"/>
  <c r="G2358" i="10"/>
  <c r="F2358" i="10"/>
  <c r="E2358" i="10"/>
  <c r="N2357" i="10"/>
  <c r="M2357" i="10"/>
  <c r="L2357" i="10"/>
  <c r="K2357" i="10"/>
  <c r="J2357" i="10"/>
  <c r="I2357" i="10"/>
  <c r="H2357" i="10"/>
  <c r="G2357" i="10"/>
  <c r="F2357" i="10"/>
  <c r="E2357" i="10"/>
  <c r="N2356" i="10"/>
  <c r="M2356" i="10"/>
  <c r="L2356" i="10"/>
  <c r="K2356" i="10"/>
  <c r="J2356" i="10"/>
  <c r="I2356" i="10"/>
  <c r="H2356" i="10"/>
  <c r="G2356" i="10"/>
  <c r="F2356" i="10"/>
  <c r="E2356" i="10"/>
  <c r="N2355" i="10"/>
  <c r="M2355" i="10"/>
  <c r="L2355" i="10"/>
  <c r="K2355" i="10"/>
  <c r="J2355" i="10"/>
  <c r="I2355" i="10"/>
  <c r="H2355" i="10"/>
  <c r="G2355" i="10"/>
  <c r="F2355" i="10"/>
  <c r="E2355" i="10"/>
  <c r="N2354" i="10"/>
  <c r="M2354" i="10"/>
  <c r="L2354" i="10"/>
  <c r="K2354" i="10"/>
  <c r="J2354" i="10"/>
  <c r="I2354" i="10"/>
  <c r="H2354" i="10"/>
  <c r="G2354" i="10"/>
  <c r="F2354" i="10"/>
  <c r="E2354" i="10"/>
  <c r="N2353" i="10"/>
  <c r="M2353" i="10"/>
  <c r="L2353" i="10"/>
  <c r="K2353" i="10"/>
  <c r="J2353" i="10"/>
  <c r="I2353" i="10"/>
  <c r="H2353" i="10"/>
  <c r="G2353" i="10"/>
  <c r="F2353" i="10"/>
  <c r="E2353" i="10"/>
  <c r="N2352" i="10"/>
  <c r="M2352" i="10"/>
  <c r="L2352" i="10"/>
  <c r="K2352" i="10"/>
  <c r="J2352" i="10"/>
  <c r="I2352" i="10"/>
  <c r="H2352" i="10"/>
  <c r="G2352" i="10"/>
  <c r="F2352" i="10"/>
  <c r="E2352" i="10"/>
  <c r="N2351" i="10"/>
  <c r="M2351" i="10"/>
  <c r="L2351" i="10"/>
  <c r="K2351" i="10"/>
  <c r="J2351" i="10"/>
  <c r="I2351" i="10"/>
  <c r="H2351" i="10"/>
  <c r="G2351" i="10"/>
  <c r="F2351" i="10"/>
  <c r="E2351" i="10"/>
  <c r="N2350" i="10"/>
  <c r="M2350" i="10"/>
  <c r="L2350" i="10"/>
  <c r="K2350" i="10"/>
  <c r="J2350" i="10"/>
  <c r="I2350" i="10"/>
  <c r="H2350" i="10"/>
  <c r="G2350" i="10"/>
  <c r="F2350" i="10"/>
  <c r="E2350" i="10"/>
  <c r="N2349" i="10"/>
  <c r="M2349" i="10"/>
  <c r="L2349" i="10"/>
  <c r="K2349" i="10"/>
  <c r="J2349" i="10"/>
  <c r="I2349" i="10"/>
  <c r="H2349" i="10"/>
  <c r="G2349" i="10"/>
  <c r="F2349" i="10"/>
  <c r="E2349" i="10"/>
  <c r="N2348" i="10"/>
  <c r="M2348" i="10"/>
  <c r="L2348" i="10"/>
  <c r="K2348" i="10"/>
  <c r="J2348" i="10"/>
  <c r="I2348" i="10"/>
  <c r="H2348" i="10"/>
  <c r="G2348" i="10"/>
  <c r="F2348" i="10"/>
  <c r="E2348" i="10"/>
  <c r="N2347" i="10"/>
  <c r="M2347" i="10"/>
  <c r="L2347" i="10"/>
  <c r="K2347" i="10"/>
  <c r="J2347" i="10"/>
  <c r="I2347" i="10"/>
  <c r="H2347" i="10"/>
  <c r="G2347" i="10"/>
  <c r="F2347" i="10"/>
  <c r="E2347" i="10"/>
  <c r="N2346" i="10"/>
  <c r="M2346" i="10"/>
  <c r="L2346" i="10"/>
  <c r="K2346" i="10"/>
  <c r="J2346" i="10"/>
  <c r="I2346" i="10"/>
  <c r="H2346" i="10"/>
  <c r="G2346" i="10"/>
  <c r="F2346" i="10"/>
  <c r="E2346" i="10"/>
  <c r="N2345" i="10"/>
  <c r="M2345" i="10"/>
  <c r="L2345" i="10"/>
  <c r="K2345" i="10"/>
  <c r="J2345" i="10"/>
  <c r="I2345" i="10"/>
  <c r="H2345" i="10"/>
  <c r="G2345" i="10"/>
  <c r="F2345" i="10"/>
  <c r="E2345" i="10"/>
  <c r="N2344" i="10"/>
  <c r="M2344" i="10"/>
  <c r="L2344" i="10"/>
  <c r="K2344" i="10"/>
  <c r="J2344" i="10"/>
  <c r="I2344" i="10"/>
  <c r="H2344" i="10"/>
  <c r="G2344" i="10"/>
  <c r="F2344" i="10"/>
  <c r="E2344" i="10"/>
  <c r="N2343" i="10"/>
  <c r="M2343" i="10"/>
  <c r="L2343" i="10"/>
  <c r="K2343" i="10"/>
  <c r="J2343" i="10"/>
  <c r="I2343" i="10"/>
  <c r="H2343" i="10"/>
  <c r="G2343" i="10"/>
  <c r="F2343" i="10"/>
  <c r="E2343" i="10"/>
  <c r="N2342" i="10"/>
  <c r="M2342" i="10"/>
  <c r="L2342" i="10"/>
  <c r="K2342" i="10"/>
  <c r="J2342" i="10"/>
  <c r="I2342" i="10"/>
  <c r="H2342" i="10"/>
  <c r="G2342" i="10"/>
  <c r="F2342" i="10"/>
  <c r="E2342" i="10"/>
  <c r="N2341" i="10"/>
  <c r="M2341" i="10"/>
  <c r="L2341" i="10"/>
  <c r="K2341" i="10"/>
  <c r="J2341" i="10"/>
  <c r="I2341" i="10"/>
  <c r="H2341" i="10"/>
  <c r="G2341" i="10"/>
  <c r="F2341" i="10"/>
  <c r="E2341" i="10"/>
  <c r="N2340" i="10"/>
  <c r="M2340" i="10"/>
  <c r="L2340" i="10"/>
  <c r="K2340" i="10"/>
  <c r="J2340" i="10"/>
  <c r="I2340" i="10"/>
  <c r="H2340" i="10"/>
  <c r="G2340" i="10"/>
  <c r="F2340" i="10"/>
  <c r="E2340" i="10"/>
  <c r="N2339" i="10"/>
  <c r="M2339" i="10"/>
  <c r="L2339" i="10"/>
  <c r="K2339" i="10"/>
  <c r="J2339" i="10"/>
  <c r="I2339" i="10"/>
  <c r="H2339" i="10"/>
  <c r="G2339" i="10"/>
  <c r="F2339" i="10"/>
  <c r="E2339" i="10"/>
  <c r="N2338" i="10"/>
  <c r="M2338" i="10"/>
  <c r="L2338" i="10"/>
  <c r="K2338" i="10"/>
  <c r="J2338" i="10"/>
  <c r="I2338" i="10"/>
  <c r="H2338" i="10"/>
  <c r="G2338" i="10"/>
  <c r="F2338" i="10"/>
  <c r="E2338" i="10"/>
  <c r="N2337" i="10"/>
  <c r="M2337" i="10"/>
  <c r="L2337" i="10"/>
  <c r="K2337" i="10"/>
  <c r="J2337" i="10"/>
  <c r="I2337" i="10"/>
  <c r="H2337" i="10"/>
  <c r="G2337" i="10"/>
  <c r="F2337" i="10"/>
  <c r="E2337" i="10"/>
  <c r="N2336" i="10"/>
  <c r="M2336" i="10"/>
  <c r="L2336" i="10"/>
  <c r="K2336" i="10"/>
  <c r="J2336" i="10"/>
  <c r="I2336" i="10"/>
  <c r="H2336" i="10"/>
  <c r="G2336" i="10"/>
  <c r="F2336" i="10"/>
  <c r="E2336" i="10"/>
  <c r="N2335" i="10"/>
  <c r="M2335" i="10"/>
  <c r="L2335" i="10"/>
  <c r="K2335" i="10"/>
  <c r="J2335" i="10"/>
  <c r="I2335" i="10"/>
  <c r="H2335" i="10"/>
  <c r="G2335" i="10"/>
  <c r="F2335" i="10"/>
  <c r="E2335" i="10"/>
  <c r="N2334" i="10"/>
  <c r="M2334" i="10"/>
  <c r="L2334" i="10"/>
  <c r="K2334" i="10"/>
  <c r="J2334" i="10"/>
  <c r="I2334" i="10"/>
  <c r="H2334" i="10"/>
  <c r="G2334" i="10"/>
  <c r="F2334" i="10"/>
  <c r="E2334" i="10"/>
  <c r="N2333" i="10"/>
  <c r="M2333" i="10"/>
  <c r="L2333" i="10"/>
  <c r="K2333" i="10"/>
  <c r="J2333" i="10"/>
  <c r="I2333" i="10"/>
  <c r="H2333" i="10"/>
  <c r="G2333" i="10"/>
  <c r="F2333" i="10"/>
  <c r="E2333" i="10"/>
  <c r="N2332" i="10"/>
  <c r="M2332" i="10"/>
  <c r="L2332" i="10"/>
  <c r="K2332" i="10"/>
  <c r="J2332" i="10"/>
  <c r="I2332" i="10"/>
  <c r="H2332" i="10"/>
  <c r="G2332" i="10"/>
  <c r="F2332" i="10"/>
  <c r="E2332" i="10"/>
  <c r="N2331" i="10"/>
  <c r="M2331" i="10"/>
  <c r="L2331" i="10"/>
  <c r="K2331" i="10"/>
  <c r="J2331" i="10"/>
  <c r="I2331" i="10"/>
  <c r="H2331" i="10"/>
  <c r="G2331" i="10"/>
  <c r="F2331" i="10"/>
  <c r="E2331" i="10"/>
  <c r="N2330" i="10"/>
  <c r="M2330" i="10"/>
  <c r="L2330" i="10"/>
  <c r="K2330" i="10"/>
  <c r="J2330" i="10"/>
  <c r="I2330" i="10"/>
  <c r="H2330" i="10"/>
  <c r="G2330" i="10"/>
  <c r="F2330" i="10"/>
  <c r="E2330" i="10"/>
  <c r="N2329" i="10"/>
  <c r="M2329" i="10"/>
  <c r="L2329" i="10"/>
  <c r="K2329" i="10"/>
  <c r="J2329" i="10"/>
  <c r="I2329" i="10"/>
  <c r="H2329" i="10"/>
  <c r="G2329" i="10"/>
  <c r="F2329" i="10"/>
  <c r="E2329" i="10"/>
  <c r="N2328" i="10"/>
  <c r="M2328" i="10"/>
  <c r="L2328" i="10"/>
  <c r="K2328" i="10"/>
  <c r="J2328" i="10"/>
  <c r="I2328" i="10"/>
  <c r="H2328" i="10"/>
  <c r="G2328" i="10"/>
  <c r="F2328" i="10"/>
  <c r="E2328" i="10"/>
  <c r="N2327" i="10"/>
  <c r="M2327" i="10"/>
  <c r="L2327" i="10"/>
  <c r="K2327" i="10"/>
  <c r="J2327" i="10"/>
  <c r="I2327" i="10"/>
  <c r="H2327" i="10"/>
  <c r="G2327" i="10"/>
  <c r="F2327" i="10"/>
  <c r="E2327" i="10"/>
  <c r="N2326" i="10"/>
  <c r="M2326" i="10"/>
  <c r="L2326" i="10"/>
  <c r="K2326" i="10"/>
  <c r="J2326" i="10"/>
  <c r="I2326" i="10"/>
  <c r="H2326" i="10"/>
  <c r="G2326" i="10"/>
  <c r="F2326" i="10"/>
  <c r="E2326" i="10"/>
  <c r="N2325" i="10"/>
  <c r="M2325" i="10"/>
  <c r="L2325" i="10"/>
  <c r="K2325" i="10"/>
  <c r="J2325" i="10"/>
  <c r="I2325" i="10"/>
  <c r="H2325" i="10"/>
  <c r="G2325" i="10"/>
  <c r="F2325" i="10"/>
  <c r="E2325" i="10"/>
  <c r="N2324" i="10"/>
  <c r="M2324" i="10"/>
  <c r="L2324" i="10"/>
  <c r="K2324" i="10"/>
  <c r="J2324" i="10"/>
  <c r="I2324" i="10"/>
  <c r="H2324" i="10"/>
  <c r="G2324" i="10"/>
  <c r="F2324" i="10"/>
  <c r="E2324" i="10"/>
  <c r="N2323" i="10"/>
  <c r="M2323" i="10"/>
  <c r="L2323" i="10"/>
  <c r="K2323" i="10"/>
  <c r="J2323" i="10"/>
  <c r="I2323" i="10"/>
  <c r="H2323" i="10"/>
  <c r="G2323" i="10"/>
  <c r="F2323" i="10"/>
  <c r="E2323" i="10"/>
  <c r="N2322" i="10"/>
  <c r="M2322" i="10"/>
  <c r="L2322" i="10"/>
  <c r="K2322" i="10"/>
  <c r="J2322" i="10"/>
  <c r="I2322" i="10"/>
  <c r="H2322" i="10"/>
  <c r="G2322" i="10"/>
  <c r="F2322" i="10"/>
  <c r="E2322" i="10"/>
  <c r="N2321" i="10"/>
  <c r="M2321" i="10"/>
  <c r="L2321" i="10"/>
  <c r="K2321" i="10"/>
  <c r="J2321" i="10"/>
  <c r="I2321" i="10"/>
  <c r="H2321" i="10"/>
  <c r="G2321" i="10"/>
  <c r="F2321" i="10"/>
  <c r="E2321" i="10"/>
  <c r="N2320" i="10"/>
  <c r="M2320" i="10"/>
  <c r="L2320" i="10"/>
  <c r="K2320" i="10"/>
  <c r="J2320" i="10"/>
  <c r="I2320" i="10"/>
  <c r="H2320" i="10"/>
  <c r="G2320" i="10"/>
  <c r="F2320" i="10"/>
  <c r="E2320" i="10"/>
  <c r="N2319" i="10"/>
  <c r="M2319" i="10"/>
  <c r="L2319" i="10"/>
  <c r="K2319" i="10"/>
  <c r="J2319" i="10"/>
  <c r="I2319" i="10"/>
  <c r="H2319" i="10"/>
  <c r="G2319" i="10"/>
  <c r="F2319" i="10"/>
  <c r="E2319" i="10"/>
  <c r="N2318" i="10"/>
  <c r="M2318" i="10"/>
  <c r="L2318" i="10"/>
  <c r="K2318" i="10"/>
  <c r="J2318" i="10"/>
  <c r="I2318" i="10"/>
  <c r="H2318" i="10"/>
  <c r="G2318" i="10"/>
  <c r="F2318" i="10"/>
  <c r="E2318" i="10"/>
  <c r="N2317" i="10"/>
  <c r="M2317" i="10"/>
  <c r="L2317" i="10"/>
  <c r="K2317" i="10"/>
  <c r="J2317" i="10"/>
  <c r="I2317" i="10"/>
  <c r="H2317" i="10"/>
  <c r="G2317" i="10"/>
  <c r="F2317" i="10"/>
  <c r="E2317" i="10"/>
  <c r="N2316" i="10"/>
  <c r="M2316" i="10"/>
  <c r="L2316" i="10"/>
  <c r="K2316" i="10"/>
  <c r="J2316" i="10"/>
  <c r="I2316" i="10"/>
  <c r="H2316" i="10"/>
  <c r="G2316" i="10"/>
  <c r="F2316" i="10"/>
  <c r="E2316" i="10"/>
  <c r="N2315" i="10"/>
  <c r="M2315" i="10"/>
  <c r="L2315" i="10"/>
  <c r="K2315" i="10"/>
  <c r="J2315" i="10"/>
  <c r="I2315" i="10"/>
  <c r="H2315" i="10"/>
  <c r="G2315" i="10"/>
  <c r="F2315" i="10"/>
  <c r="E2315" i="10"/>
  <c r="N2314" i="10"/>
  <c r="M2314" i="10"/>
  <c r="L2314" i="10"/>
  <c r="K2314" i="10"/>
  <c r="J2314" i="10"/>
  <c r="I2314" i="10"/>
  <c r="H2314" i="10"/>
  <c r="G2314" i="10"/>
  <c r="F2314" i="10"/>
  <c r="E2314" i="10"/>
  <c r="N2313" i="10"/>
  <c r="M2313" i="10"/>
  <c r="L2313" i="10"/>
  <c r="K2313" i="10"/>
  <c r="J2313" i="10"/>
  <c r="I2313" i="10"/>
  <c r="H2313" i="10"/>
  <c r="G2313" i="10"/>
  <c r="F2313" i="10"/>
  <c r="E2313" i="10"/>
  <c r="N2312" i="10"/>
  <c r="M2312" i="10"/>
  <c r="L2312" i="10"/>
  <c r="K2312" i="10"/>
  <c r="J2312" i="10"/>
  <c r="I2312" i="10"/>
  <c r="H2312" i="10"/>
  <c r="G2312" i="10"/>
  <c r="F2312" i="10"/>
  <c r="E2312" i="10"/>
  <c r="N2311" i="10"/>
  <c r="M2311" i="10"/>
  <c r="L2311" i="10"/>
  <c r="K2311" i="10"/>
  <c r="J2311" i="10"/>
  <c r="I2311" i="10"/>
  <c r="H2311" i="10"/>
  <c r="G2311" i="10"/>
  <c r="F2311" i="10"/>
  <c r="E2311" i="10"/>
  <c r="N2310" i="10"/>
  <c r="M2310" i="10"/>
  <c r="L2310" i="10"/>
  <c r="K2310" i="10"/>
  <c r="J2310" i="10"/>
  <c r="I2310" i="10"/>
  <c r="H2310" i="10"/>
  <c r="G2310" i="10"/>
  <c r="F2310" i="10"/>
  <c r="E2310" i="10"/>
  <c r="N2309" i="10"/>
  <c r="M2309" i="10"/>
  <c r="L2309" i="10"/>
  <c r="K2309" i="10"/>
  <c r="J2309" i="10"/>
  <c r="I2309" i="10"/>
  <c r="H2309" i="10"/>
  <c r="G2309" i="10"/>
  <c r="F2309" i="10"/>
  <c r="E2309" i="10"/>
  <c r="N2308" i="10"/>
  <c r="M2308" i="10"/>
  <c r="L2308" i="10"/>
  <c r="K2308" i="10"/>
  <c r="J2308" i="10"/>
  <c r="I2308" i="10"/>
  <c r="H2308" i="10"/>
  <c r="G2308" i="10"/>
  <c r="F2308" i="10"/>
  <c r="E2308" i="10"/>
  <c r="N2307" i="10"/>
  <c r="M2307" i="10"/>
  <c r="L2307" i="10"/>
  <c r="K2307" i="10"/>
  <c r="J2307" i="10"/>
  <c r="I2307" i="10"/>
  <c r="H2307" i="10"/>
  <c r="G2307" i="10"/>
  <c r="F2307" i="10"/>
  <c r="E2307" i="10"/>
  <c r="N2306" i="10"/>
  <c r="M2306" i="10"/>
  <c r="L2306" i="10"/>
  <c r="K2306" i="10"/>
  <c r="J2306" i="10"/>
  <c r="I2306" i="10"/>
  <c r="H2306" i="10"/>
  <c r="G2306" i="10"/>
  <c r="F2306" i="10"/>
  <c r="E2306" i="10"/>
  <c r="N2305" i="10"/>
  <c r="M2305" i="10"/>
  <c r="L2305" i="10"/>
  <c r="K2305" i="10"/>
  <c r="J2305" i="10"/>
  <c r="I2305" i="10"/>
  <c r="H2305" i="10"/>
  <c r="G2305" i="10"/>
  <c r="F2305" i="10"/>
  <c r="E2305" i="10"/>
  <c r="N2304" i="10"/>
  <c r="M2304" i="10"/>
  <c r="L2304" i="10"/>
  <c r="K2304" i="10"/>
  <c r="J2304" i="10"/>
  <c r="I2304" i="10"/>
  <c r="H2304" i="10"/>
  <c r="G2304" i="10"/>
  <c r="F2304" i="10"/>
  <c r="E2304" i="10"/>
  <c r="N2303" i="10"/>
  <c r="M2303" i="10"/>
  <c r="L2303" i="10"/>
  <c r="K2303" i="10"/>
  <c r="J2303" i="10"/>
  <c r="I2303" i="10"/>
  <c r="H2303" i="10"/>
  <c r="G2303" i="10"/>
  <c r="F2303" i="10"/>
  <c r="E2303" i="10"/>
  <c r="N2302" i="10"/>
  <c r="M2302" i="10"/>
  <c r="L2302" i="10"/>
  <c r="K2302" i="10"/>
  <c r="J2302" i="10"/>
  <c r="I2302" i="10"/>
  <c r="H2302" i="10"/>
  <c r="G2302" i="10"/>
  <c r="F2302" i="10"/>
  <c r="E2302" i="10"/>
  <c r="N2301" i="10"/>
  <c r="M2301" i="10"/>
  <c r="L2301" i="10"/>
  <c r="K2301" i="10"/>
  <c r="J2301" i="10"/>
  <c r="I2301" i="10"/>
  <c r="H2301" i="10"/>
  <c r="G2301" i="10"/>
  <c r="F2301" i="10"/>
  <c r="E2301" i="10"/>
  <c r="N2300" i="10"/>
  <c r="M2300" i="10"/>
  <c r="L2300" i="10"/>
  <c r="K2300" i="10"/>
  <c r="J2300" i="10"/>
  <c r="I2300" i="10"/>
  <c r="H2300" i="10"/>
  <c r="G2300" i="10"/>
  <c r="F2300" i="10"/>
  <c r="E2300" i="10"/>
  <c r="N2299" i="10"/>
  <c r="M2299" i="10"/>
  <c r="L2299" i="10"/>
  <c r="K2299" i="10"/>
  <c r="J2299" i="10"/>
  <c r="I2299" i="10"/>
  <c r="H2299" i="10"/>
  <c r="G2299" i="10"/>
  <c r="F2299" i="10"/>
  <c r="E2299" i="10"/>
  <c r="N2298" i="10"/>
  <c r="M2298" i="10"/>
  <c r="L2298" i="10"/>
  <c r="K2298" i="10"/>
  <c r="J2298" i="10"/>
  <c r="I2298" i="10"/>
  <c r="H2298" i="10"/>
  <c r="G2298" i="10"/>
  <c r="F2298" i="10"/>
  <c r="E2298" i="10"/>
  <c r="N2297" i="10"/>
  <c r="M2297" i="10"/>
  <c r="L2297" i="10"/>
  <c r="K2297" i="10"/>
  <c r="J2297" i="10"/>
  <c r="I2297" i="10"/>
  <c r="H2297" i="10"/>
  <c r="G2297" i="10"/>
  <c r="F2297" i="10"/>
  <c r="E2297" i="10"/>
  <c r="N2296" i="10"/>
  <c r="M2296" i="10"/>
  <c r="L2296" i="10"/>
  <c r="K2296" i="10"/>
  <c r="J2296" i="10"/>
  <c r="I2296" i="10"/>
  <c r="H2296" i="10"/>
  <c r="G2296" i="10"/>
  <c r="F2296" i="10"/>
  <c r="E2296" i="10"/>
  <c r="N2295" i="10"/>
  <c r="M2295" i="10"/>
  <c r="L2295" i="10"/>
  <c r="K2295" i="10"/>
  <c r="J2295" i="10"/>
  <c r="I2295" i="10"/>
  <c r="H2295" i="10"/>
  <c r="G2295" i="10"/>
  <c r="F2295" i="10"/>
  <c r="E2295" i="10"/>
  <c r="N2294" i="10"/>
  <c r="M2294" i="10"/>
  <c r="L2294" i="10"/>
  <c r="K2294" i="10"/>
  <c r="J2294" i="10"/>
  <c r="I2294" i="10"/>
  <c r="H2294" i="10"/>
  <c r="G2294" i="10"/>
  <c r="F2294" i="10"/>
  <c r="E2294" i="10"/>
  <c r="N2293" i="10"/>
  <c r="M2293" i="10"/>
  <c r="L2293" i="10"/>
  <c r="K2293" i="10"/>
  <c r="J2293" i="10"/>
  <c r="I2293" i="10"/>
  <c r="H2293" i="10"/>
  <c r="G2293" i="10"/>
  <c r="F2293" i="10"/>
  <c r="E2293" i="10"/>
  <c r="N2292" i="10"/>
  <c r="M2292" i="10"/>
  <c r="L2292" i="10"/>
  <c r="K2292" i="10"/>
  <c r="J2292" i="10"/>
  <c r="I2292" i="10"/>
  <c r="H2292" i="10"/>
  <c r="G2292" i="10"/>
  <c r="F2292" i="10"/>
  <c r="E2292" i="10"/>
  <c r="N2291" i="10"/>
  <c r="M2291" i="10"/>
  <c r="L2291" i="10"/>
  <c r="K2291" i="10"/>
  <c r="J2291" i="10"/>
  <c r="I2291" i="10"/>
  <c r="H2291" i="10"/>
  <c r="G2291" i="10"/>
  <c r="F2291" i="10"/>
  <c r="E2291" i="10"/>
  <c r="N2290" i="10"/>
  <c r="M2290" i="10"/>
  <c r="L2290" i="10"/>
  <c r="K2290" i="10"/>
  <c r="J2290" i="10"/>
  <c r="I2290" i="10"/>
  <c r="H2290" i="10"/>
  <c r="G2290" i="10"/>
  <c r="F2290" i="10"/>
  <c r="E2290" i="10"/>
  <c r="N2289" i="10"/>
  <c r="M2289" i="10"/>
  <c r="L2289" i="10"/>
  <c r="K2289" i="10"/>
  <c r="J2289" i="10"/>
  <c r="I2289" i="10"/>
  <c r="H2289" i="10"/>
  <c r="G2289" i="10"/>
  <c r="F2289" i="10"/>
  <c r="E2289" i="10"/>
  <c r="N2288" i="10"/>
  <c r="M2288" i="10"/>
  <c r="L2288" i="10"/>
  <c r="K2288" i="10"/>
  <c r="J2288" i="10"/>
  <c r="I2288" i="10"/>
  <c r="H2288" i="10"/>
  <c r="G2288" i="10"/>
  <c r="F2288" i="10"/>
  <c r="E2288" i="10"/>
  <c r="N2287" i="10"/>
  <c r="M2287" i="10"/>
  <c r="L2287" i="10"/>
  <c r="K2287" i="10"/>
  <c r="J2287" i="10"/>
  <c r="I2287" i="10"/>
  <c r="H2287" i="10"/>
  <c r="G2287" i="10"/>
  <c r="F2287" i="10"/>
  <c r="E2287" i="10"/>
  <c r="N2286" i="10"/>
  <c r="M2286" i="10"/>
  <c r="L2286" i="10"/>
  <c r="K2286" i="10"/>
  <c r="J2286" i="10"/>
  <c r="I2286" i="10"/>
  <c r="H2286" i="10"/>
  <c r="G2286" i="10"/>
  <c r="F2286" i="10"/>
  <c r="E2286" i="10"/>
  <c r="N2285" i="10"/>
  <c r="M2285" i="10"/>
  <c r="L2285" i="10"/>
  <c r="K2285" i="10"/>
  <c r="J2285" i="10"/>
  <c r="I2285" i="10"/>
  <c r="H2285" i="10"/>
  <c r="G2285" i="10"/>
  <c r="F2285" i="10"/>
  <c r="E2285" i="10"/>
  <c r="N2284" i="10"/>
  <c r="M2284" i="10"/>
  <c r="L2284" i="10"/>
  <c r="K2284" i="10"/>
  <c r="J2284" i="10"/>
  <c r="I2284" i="10"/>
  <c r="H2284" i="10"/>
  <c r="G2284" i="10"/>
  <c r="F2284" i="10"/>
  <c r="E2284" i="10"/>
  <c r="N2283" i="10"/>
  <c r="M2283" i="10"/>
  <c r="L2283" i="10"/>
  <c r="K2283" i="10"/>
  <c r="J2283" i="10"/>
  <c r="I2283" i="10"/>
  <c r="H2283" i="10"/>
  <c r="G2283" i="10"/>
  <c r="F2283" i="10"/>
  <c r="E2283" i="10"/>
  <c r="N2282" i="10"/>
  <c r="M2282" i="10"/>
  <c r="L2282" i="10"/>
  <c r="K2282" i="10"/>
  <c r="J2282" i="10"/>
  <c r="I2282" i="10"/>
  <c r="H2282" i="10"/>
  <c r="G2282" i="10"/>
  <c r="F2282" i="10"/>
  <c r="E2282" i="10"/>
  <c r="N2281" i="10"/>
  <c r="M2281" i="10"/>
  <c r="L2281" i="10"/>
  <c r="K2281" i="10"/>
  <c r="J2281" i="10"/>
  <c r="I2281" i="10"/>
  <c r="H2281" i="10"/>
  <c r="G2281" i="10"/>
  <c r="F2281" i="10"/>
  <c r="E2281" i="10"/>
  <c r="N2280" i="10"/>
  <c r="M2280" i="10"/>
  <c r="L2280" i="10"/>
  <c r="K2280" i="10"/>
  <c r="J2280" i="10"/>
  <c r="I2280" i="10"/>
  <c r="H2280" i="10"/>
  <c r="G2280" i="10"/>
  <c r="F2280" i="10"/>
  <c r="E2280" i="10"/>
  <c r="N2279" i="10"/>
  <c r="M2279" i="10"/>
  <c r="L2279" i="10"/>
  <c r="K2279" i="10"/>
  <c r="J2279" i="10"/>
  <c r="I2279" i="10"/>
  <c r="H2279" i="10"/>
  <c r="G2279" i="10"/>
  <c r="F2279" i="10"/>
  <c r="E2279" i="10"/>
  <c r="N2278" i="10"/>
  <c r="M2278" i="10"/>
  <c r="L2278" i="10"/>
  <c r="K2278" i="10"/>
  <c r="J2278" i="10"/>
  <c r="I2278" i="10"/>
  <c r="H2278" i="10"/>
  <c r="G2278" i="10"/>
  <c r="F2278" i="10"/>
  <c r="E2278" i="10"/>
  <c r="N2277" i="10"/>
  <c r="M2277" i="10"/>
  <c r="L2277" i="10"/>
  <c r="K2277" i="10"/>
  <c r="J2277" i="10"/>
  <c r="I2277" i="10"/>
  <c r="H2277" i="10"/>
  <c r="G2277" i="10"/>
  <c r="F2277" i="10"/>
  <c r="E2277" i="10"/>
  <c r="N2276" i="10"/>
  <c r="M2276" i="10"/>
  <c r="L2276" i="10"/>
  <c r="K2276" i="10"/>
  <c r="J2276" i="10"/>
  <c r="I2276" i="10"/>
  <c r="H2276" i="10"/>
  <c r="G2276" i="10"/>
  <c r="F2276" i="10"/>
  <c r="E2276" i="10"/>
  <c r="N2275" i="10"/>
  <c r="M2275" i="10"/>
  <c r="L2275" i="10"/>
  <c r="K2275" i="10"/>
  <c r="J2275" i="10"/>
  <c r="I2275" i="10"/>
  <c r="H2275" i="10"/>
  <c r="G2275" i="10"/>
  <c r="F2275" i="10"/>
  <c r="E2275" i="10"/>
  <c r="N2274" i="10"/>
  <c r="M2274" i="10"/>
  <c r="L2274" i="10"/>
  <c r="K2274" i="10"/>
  <c r="J2274" i="10"/>
  <c r="I2274" i="10"/>
  <c r="H2274" i="10"/>
  <c r="G2274" i="10"/>
  <c r="F2274" i="10"/>
  <c r="E2274" i="10"/>
  <c r="N2273" i="10"/>
  <c r="M2273" i="10"/>
  <c r="L2273" i="10"/>
  <c r="K2273" i="10"/>
  <c r="J2273" i="10"/>
  <c r="I2273" i="10"/>
  <c r="H2273" i="10"/>
  <c r="G2273" i="10"/>
  <c r="F2273" i="10"/>
  <c r="E2273" i="10"/>
  <c r="N2272" i="10"/>
  <c r="M2272" i="10"/>
  <c r="L2272" i="10"/>
  <c r="K2272" i="10"/>
  <c r="J2272" i="10"/>
  <c r="I2272" i="10"/>
  <c r="H2272" i="10"/>
  <c r="G2272" i="10"/>
  <c r="F2272" i="10"/>
  <c r="E2272" i="10"/>
  <c r="N2271" i="10"/>
  <c r="M2271" i="10"/>
  <c r="L2271" i="10"/>
  <c r="K2271" i="10"/>
  <c r="J2271" i="10"/>
  <c r="I2271" i="10"/>
  <c r="H2271" i="10"/>
  <c r="G2271" i="10"/>
  <c r="F2271" i="10"/>
  <c r="E2271" i="10"/>
  <c r="N2270" i="10"/>
  <c r="M2270" i="10"/>
  <c r="L2270" i="10"/>
  <c r="K2270" i="10"/>
  <c r="J2270" i="10"/>
  <c r="I2270" i="10"/>
  <c r="H2270" i="10"/>
  <c r="G2270" i="10"/>
  <c r="F2270" i="10"/>
  <c r="E2270" i="10"/>
  <c r="N2269" i="10"/>
  <c r="M2269" i="10"/>
  <c r="L2269" i="10"/>
  <c r="K2269" i="10"/>
  <c r="J2269" i="10"/>
  <c r="I2269" i="10"/>
  <c r="H2269" i="10"/>
  <c r="G2269" i="10"/>
  <c r="F2269" i="10"/>
  <c r="E2269" i="10"/>
  <c r="N2268" i="10"/>
  <c r="M2268" i="10"/>
  <c r="L2268" i="10"/>
  <c r="K2268" i="10"/>
  <c r="J2268" i="10"/>
  <c r="I2268" i="10"/>
  <c r="H2268" i="10"/>
  <c r="G2268" i="10"/>
  <c r="F2268" i="10"/>
  <c r="E2268" i="10"/>
  <c r="N2267" i="10"/>
  <c r="M2267" i="10"/>
  <c r="L2267" i="10"/>
  <c r="K2267" i="10"/>
  <c r="J2267" i="10"/>
  <c r="I2267" i="10"/>
  <c r="H2267" i="10"/>
  <c r="G2267" i="10"/>
  <c r="F2267" i="10"/>
  <c r="E2267" i="10"/>
  <c r="N2266" i="10"/>
  <c r="M2266" i="10"/>
  <c r="L2266" i="10"/>
  <c r="K2266" i="10"/>
  <c r="J2266" i="10"/>
  <c r="I2266" i="10"/>
  <c r="H2266" i="10"/>
  <c r="G2266" i="10"/>
  <c r="F2266" i="10"/>
  <c r="E2266" i="10"/>
  <c r="N2265" i="10"/>
  <c r="M2265" i="10"/>
  <c r="L2265" i="10"/>
  <c r="K2265" i="10"/>
  <c r="J2265" i="10"/>
  <c r="I2265" i="10"/>
  <c r="H2265" i="10"/>
  <c r="G2265" i="10"/>
  <c r="F2265" i="10"/>
  <c r="E2265" i="10"/>
  <c r="N2264" i="10"/>
  <c r="M2264" i="10"/>
  <c r="L2264" i="10"/>
  <c r="K2264" i="10"/>
  <c r="J2264" i="10"/>
  <c r="I2264" i="10"/>
  <c r="H2264" i="10"/>
  <c r="G2264" i="10"/>
  <c r="F2264" i="10"/>
  <c r="E2264" i="10"/>
  <c r="N2263" i="10"/>
  <c r="M2263" i="10"/>
  <c r="L2263" i="10"/>
  <c r="K2263" i="10"/>
  <c r="J2263" i="10"/>
  <c r="I2263" i="10"/>
  <c r="H2263" i="10"/>
  <c r="G2263" i="10"/>
  <c r="F2263" i="10"/>
  <c r="E2263" i="10"/>
  <c r="N2262" i="10"/>
  <c r="M2262" i="10"/>
  <c r="L2262" i="10"/>
  <c r="K2262" i="10"/>
  <c r="J2262" i="10"/>
  <c r="I2262" i="10"/>
  <c r="H2262" i="10"/>
  <c r="G2262" i="10"/>
  <c r="F2262" i="10"/>
  <c r="E2262" i="10"/>
  <c r="N2261" i="10"/>
  <c r="M2261" i="10"/>
  <c r="L2261" i="10"/>
  <c r="K2261" i="10"/>
  <c r="J2261" i="10"/>
  <c r="I2261" i="10"/>
  <c r="H2261" i="10"/>
  <c r="G2261" i="10"/>
  <c r="F2261" i="10"/>
  <c r="E2261" i="10"/>
  <c r="N2260" i="10"/>
  <c r="M2260" i="10"/>
  <c r="L2260" i="10"/>
  <c r="K2260" i="10"/>
  <c r="J2260" i="10"/>
  <c r="I2260" i="10"/>
  <c r="H2260" i="10"/>
  <c r="G2260" i="10"/>
  <c r="F2260" i="10"/>
  <c r="E2260" i="10"/>
  <c r="N2259" i="10"/>
  <c r="M2259" i="10"/>
  <c r="L2259" i="10"/>
  <c r="K2259" i="10"/>
  <c r="J2259" i="10"/>
  <c r="I2259" i="10"/>
  <c r="H2259" i="10"/>
  <c r="G2259" i="10"/>
  <c r="F2259" i="10"/>
  <c r="E2259" i="10"/>
  <c r="N2258" i="10"/>
  <c r="M2258" i="10"/>
  <c r="L2258" i="10"/>
  <c r="K2258" i="10"/>
  <c r="J2258" i="10"/>
  <c r="I2258" i="10"/>
  <c r="H2258" i="10"/>
  <c r="G2258" i="10"/>
  <c r="F2258" i="10"/>
  <c r="E2258" i="10"/>
  <c r="N2257" i="10"/>
  <c r="M2257" i="10"/>
  <c r="L2257" i="10"/>
  <c r="K2257" i="10"/>
  <c r="J2257" i="10"/>
  <c r="I2257" i="10"/>
  <c r="H2257" i="10"/>
  <c r="G2257" i="10"/>
  <c r="F2257" i="10"/>
  <c r="E2257" i="10"/>
  <c r="N2256" i="10"/>
  <c r="M2256" i="10"/>
  <c r="L2256" i="10"/>
  <c r="K2256" i="10"/>
  <c r="J2256" i="10"/>
  <c r="I2256" i="10"/>
  <c r="H2256" i="10"/>
  <c r="G2256" i="10"/>
  <c r="F2256" i="10"/>
  <c r="E2256" i="10"/>
  <c r="N2255" i="10"/>
  <c r="M2255" i="10"/>
  <c r="L2255" i="10"/>
  <c r="K2255" i="10"/>
  <c r="J2255" i="10"/>
  <c r="I2255" i="10"/>
  <c r="H2255" i="10"/>
  <c r="G2255" i="10"/>
  <c r="F2255" i="10"/>
  <c r="E2255" i="10"/>
  <c r="N2254" i="10"/>
  <c r="M2254" i="10"/>
  <c r="L2254" i="10"/>
  <c r="K2254" i="10"/>
  <c r="J2254" i="10"/>
  <c r="I2254" i="10"/>
  <c r="H2254" i="10"/>
  <c r="G2254" i="10"/>
  <c r="F2254" i="10"/>
  <c r="E2254" i="10"/>
  <c r="N2253" i="10"/>
  <c r="M2253" i="10"/>
  <c r="L2253" i="10"/>
  <c r="K2253" i="10"/>
  <c r="J2253" i="10"/>
  <c r="I2253" i="10"/>
  <c r="H2253" i="10"/>
  <c r="G2253" i="10"/>
  <c r="F2253" i="10"/>
  <c r="E2253" i="10"/>
  <c r="N2252" i="10"/>
  <c r="M2252" i="10"/>
  <c r="L2252" i="10"/>
  <c r="K2252" i="10"/>
  <c r="J2252" i="10"/>
  <c r="I2252" i="10"/>
  <c r="H2252" i="10"/>
  <c r="G2252" i="10"/>
  <c r="F2252" i="10"/>
  <c r="E2252" i="10"/>
  <c r="N2251" i="10"/>
  <c r="M2251" i="10"/>
  <c r="L2251" i="10"/>
  <c r="K2251" i="10"/>
  <c r="J2251" i="10"/>
  <c r="I2251" i="10"/>
  <c r="H2251" i="10"/>
  <c r="G2251" i="10"/>
  <c r="F2251" i="10"/>
  <c r="E2251" i="10"/>
  <c r="N2250" i="10"/>
  <c r="M2250" i="10"/>
  <c r="L2250" i="10"/>
  <c r="K2250" i="10"/>
  <c r="J2250" i="10"/>
  <c r="I2250" i="10"/>
  <c r="H2250" i="10"/>
  <c r="G2250" i="10"/>
  <c r="F2250" i="10"/>
  <c r="E2250" i="10"/>
  <c r="N2249" i="10"/>
  <c r="M2249" i="10"/>
  <c r="L2249" i="10"/>
  <c r="K2249" i="10"/>
  <c r="J2249" i="10"/>
  <c r="I2249" i="10"/>
  <c r="H2249" i="10"/>
  <c r="G2249" i="10"/>
  <c r="F2249" i="10"/>
  <c r="E2249" i="10"/>
  <c r="N2248" i="10"/>
  <c r="M2248" i="10"/>
  <c r="L2248" i="10"/>
  <c r="K2248" i="10"/>
  <c r="J2248" i="10"/>
  <c r="I2248" i="10"/>
  <c r="H2248" i="10"/>
  <c r="G2248" i="10"/>
  <c r="F2248" i="10"/>
  <c r="E2248" i="10"/>
  <c r="N2247" i="10"/>
  <c r="M2247" i="10"/>
  <c r="L2247" i="10"/>
  <c r="K2247" i="10"/>
  <c r="J2247" i="10"/>
  <c r="I2247" i="10"/>
  <c r="H2247" i="10"/>
  <c r="G2247" i="10"/>
  <c r="F2247" i="10"/>
  <c r="E2247" i="10"/>
  <c r="N2246" i="10"/>
  <c r="M2246" i="10"/>
  <c r="L2246" i="10"/>
  <c r="K2246" i="10"/>
  <c r="J2246" i="10"/>
  <c r="I2246" i="10"/>
  <c r="H2246" i="10"/>
  <c r="G2246" i="10"/>
  <c r="F2246" i="10"/>
  <c r="E2246" i="10"/>
  <c r="N2245" i="10"/>
  <c r="M2245" i="10"/>
  <c r="L2245" i="10"/>
  <c r="K2245" i="10"/>
  <c r="J2245" i="10"/>
  <c r="I2245" i="10"/>
  <c r="H2245" i="10"/>
  <c r="G2245" i="10"/>
  <c r="F2245" i="10"/>
  <c r="E2245" i="10"/>
  <c r="N2244" i="10"/>
  <c r="M2244" i="10"/>
  <c r="L2244" i="10"/>
  <c r="K2244" i="10"/>
  <c r="J2244" i="10"/>
  <c r="I2244" i="10"/>
  <c r="H2244" i="10"/>
  <c r="G2244" i="10"/>
  <c r="F2244" i="10"/>
  <c r="E2244" i="10"/>
  <c r="N2243" i="10"/>
  <c r="M2243" i="10"/>
  <c r="L2243" i="10"/>
  <c r="K2243" i="10"/>
  <c r="J2243" i="10"/>
  <c r="I2243" i="10"/>
  <c r="H2243" i="10"/>
  <c r="G2243" i="10"/>
  <c r="F2243" i="10"/>
  <c r="E2243" i="10"/>
  <c r="N2242" i="10"/>
  <c r="M2242" i="10"/>
  <c r="L2242" i="10"/>
  <c r="K2242" i="10"/>
  <c r="J2242" i="10"/>
  <c r="I2242" i="10"/>
  <c r="H2242" i="10"/>
  <c r="G2242" i="10"/>
  <c r="F2242" i="10"/>
  <c r="E2242" i="10"/>
  <c r="N2241" i="10"/>
  <c r="M2241" i="10"/>
  <c r="L2241" i="10"/>
  <c r="K2241" i="10"/>
  <c r="J2241" i="10"/>
  <c r="I2241" i="10"/>
  <c r="H2241" i="10"/>
  <c r="G2241" i="10"/>
  <c r="F2241" i="10"/>
  <c r="E2241" i="10"/>
  <c r="N2240" i="10"/>
  <c r="M2240" i="10"/>
  <c r="L2240" i="10"/>
  <c r="K2240" i="10"/>
  <c r="J2240" i="10"/>
  <c r="I2240" i="10"/>
  <c r="H2240" i="10"/>
  <c r="G2240" i="10"/>
  <c r="F2240" i="10"/>
  <c r="E2240" i="10"/>
  <c r="N2239" i="10"/>
  <c r="M2239" i="10"/>
  <c r="L2239" i="10"/>
  <c r="K2239" i="10"/>
  <c r="J2239" i="10"/>
  <c r="I2239" i="10"/>
  <c r="H2239" i="10"/>
  <c r="G2239" i="10"/>
  <c r="F2239" i="10"/>
  <c r="E2239" i="10"/>
  <c r="N2238" i="10"/>
  <c r="M2238" i="10"/>
  <c r="L2238" i="10"/>
  <c r="K2238" i="10"/>
  <c r="J2238" i="10"/>
  <c r="I2238" i="10"/>
  <c r="H2238" i="10"/>
  <c r="G2238" i="10"/>
  <c r="F2238" i="10"/>
  <c r="E2238" i="10"/>
  <c r="N2237" i="10"/>
  <c r="M2237" i="10"/>
  <c r="L2237" i="10"/>
  <c r="K2237" i="10"/>
  <c r="J2237" i="10"/>
  <c r="I2237" i="10"/>
  <c r="H2237" i="10"/>
  <c r="G2237" i="10"/>
  <c r="F2237" i="10"/>
  <c r="E2237" i="10"/>
  <c r="N2236" i="10"/>
  <c r="M2236" i="10"/>
  <c r="L2236" i="10"/>
  <c r="K2236" i="10"/>
  <c r="J2236" i="10"/>
  <c r="I2236" i="10"/>
  <c r="H2236" i="10"/>
  <c r="G2236" i="10"/>
  <c r="F2236" i="10"/>
  <c r="E2236" i="10"/>
  <c r="N2235" i="10"/>
  <c r="M2235" i="10"/>
  <c r="L2235" i="10"/>
  <c r="K2235" i="10"/>
  <c r="J2235" i="10"/>
  <c r="I2235" i="10"/>
  <c r="H2235" i="10"/>
  <c r="G2235" i="10"/>
  <c r="F2235" i="10"/>
  <c r="E2235" i="10"/>
  <c r="N2234" i="10"/>
  <c r="M2234" i="10"/>
  <c r="L2234" i="10"/>
  <c r="K2234" i="10"/>
  <c r="J2234" i="10"/>
  <c r="I2234" i="10"/>
  <c r="H2234" i="10"/>
  <c r="G2234" i="10"/>
  <c r="F2234" i="10"/>
  <c r="E2234" i="10"/>
  <c r="N2233" i="10"/>
  <c r="M2233" i="10"/>
  <c r="L2233" i="10"/>
  <c r="K2233" i="10"/>
  <c r="J2233" i="10"/>
  <c r="I2233" i="10"/>
  <c r="H2233" i="10"/>
  <c r="G2233" i="10"/>
  <c r="F2233" i="10"/>
  <c r="E2233" i="10"/>
  <c r="N2232" i="10"/>
  <c r="M2232" i="10"/>
  <c r="L2232" i="10"/>
  <c r="K2232" i="10"/>
  <c r="J2232" i="10"/>
  <c r="I2232" i="10"/>
  <c r="H2232" i="10"/>
  <c r="G2232" i="10"/>
  <c r="F2232" i="10"/>
  <c r="E2232" i="10"/>
  <c r="N2231" i="10"/>
  <c r="M2231" i="10"/>
  <c r="L2231" i="10"/>
  <c r="K2231" i="10"/>
  <c r="J2231" i="10"/>
  <c r="I2231" i="10"/>
  <c r="H2231" i="10"/>
  <c r="G2231" i="10"/>
  <c r="F2231" i="10"/>
  <c r="E2231" i="10"/>
  <c r="N2230" i="10"/>
  <c r="M2230" i="10"/>
  <c r="L2230" i="10"/>
  <c r="K2230" i="10"/>
  <c r="J2230" i="10"/>
  <c r="I2230" i="10"/>
  <c r="H2230" i="10"/>
  <c r="G2230" i="10"/>
  <c r="F2230" i="10"/>
  <c r="E2230" i="10"/>
  <c r="N2229" i="10"/>
  <c r="M2229" i="10"/>
  <c r="L2229" i="10"/>
  <c r="K2229" i="10"/>
  <c r="J2229" i="10"/>
  <c r="I2229" i="10"/>
  <c r="H2229" i="10"/>
  <c r="G2229" i="10"/>
  <c r="F2229" i="10"/>
  <c r="E2229" i="10"/>
  <c r="N2228" i="10"/>
  <c r="M2228" i="10"/>
  <c r="L2228" i="10"/>
  <c r="K2228" i="10"/>
  <c r="J2228" i="10"/>
  <c r="I2228" i="10"/>
  <c r="H2228" i="10"/>
  <c r="G2228" i="10"/>
  <c r="F2228" i="10"/>
  <c r="E2228" i="10"/>
  <c r="N2227" i="10"/>
  <c r="M2227" i="10"/>
  <c r="L2227" i="10"/>
  <c r="K2227" i="10"/>
  <c r="J2227" i="10"/>
  <c r="I2227" i="10"/>
  <c r="H2227" i="10"/>
  <c r="G2227" i="10"/>
  <c r="F2227" i="10"/>
  <c r="E2227" i="10"/>
  <c r="N2226" i="10"/>
  <c r="M2226" i="10"/>
  <c r="L2226" i="10"/>
  <c r="K2226" i="10"/>
  <c r="J2226" i="10"/>
  <c r="I2226" i="10"/>
  <c r="H2226" i="10"/>
  <c r="G2226" i="10"/>
  <c r="F2226" i="10"/>
  <c r="E2226" i="10"/>
  <c r="N2225" i="10"/>
  <c r="M2225" i="10"/>
  <c r="L2225" i="10"/>
  <c r="K2225" i="10"/>
  <c r="J2225" i="10"/>
  <c r="I2225" i="10"/>
  <c r="H2225" i="10"/>
  <c r="G2225" i="10"/>
  <c r="F2225" i="10"/>
  <c r="E2225" i="10"/>
  <c r="N2224" i="10"/>
  <c r="M2224" i="10"/>
  <c r="L2224" i="10"/>
  <c r="K2224" i="10"/>
  <c r="J2224" i="10"/>
  <c r="I2224" i="10"/>
  <c r="H2224" i="10"/>
  <c r="G2224" i="10"/>
  <c r="F2224" i="10"/>
  <c r="E2224" i="10"/>
  <c r="N2223" i="10"/>
  <c r="M2223" i="10"/>
  <c r="L2223" i="10"/>
  <c r="K2223" i="10"/>
  <c r="J2223" i="10"/>
  <c r="I2223" i="10"/>
  <c r="H2223" i="10"/>
  <c r="G2223" i="10"/>
  <c r="F2223" i="10"/>
  <c r="E2223" i="10"/>
  <c r="N2222" i="10"/>
  <c r="M2222" i="10"/>
  <c r="L2222" i="10"/>
  <c r="K2222" i="10"/>
  <c r="J2222" i="10"/>
  <c r="I2222" i="10"/>
  <c r="H2222" i="10"/>
  <c r="G2222" i="10"/>
  <c r="F2222" i="10"/>
  <c r="E2222" i="10"/>
  <c r="N2221" i="10"/>
  <c r="M2221" i="10"/>
  <c r="L2221" i="10"/>
  <c r="K2221" i="10"/>
  <c r="J2221" i="10"/>
  <c r="I2221" i="10"/>
  <c r="H2221" i="10"/>
  <c r="G2221" i="10"/>
  <c r="F2221" i="10"/>
  <c r="E2221" i="10"/>
  <c r="N2220" i="10"/>
  <c r="M2220" i="10"/>
  <c r="L2220" i="10"/>
  <c r="K2220" i="10"/>
  <c r="J2220" i="10"/>
  <c r="I2220" i="10"/>
  <c r="H2220" i="10"/>
  <c r="G2220" i="10"/>
  <c r="F2220" i="10"/>
  <c r="E2220" i="10"/>
  <c r="N2219" i="10"/>
  <c r="M2219" i="10"/>
  <c r="L2219" i="10"/>
  <c r="K2219" i="10"/>
  <c r="J2219" i="10"/>
  <c r="I2219" i="10"/>
  <c r="H2219" i="10"/>
  <c r="G2219" i="10"/>
  <c r="F2219" i="10"/>
  <c r="E2219" i="10"/>
  <c r="N2218" i="10"/>
  <c r="M2218" i="10"/>
  <c r="L2218" i="10"/>
  <c r="K2218" i="10"/>
  <c r="J2218" i="10"/>
  <c r="I2218" i="10"/>
  <c r="H2218" i="10"/>
  <c r="G2218" i="10"/>
  <c r="F2218" i="10"/>
  <c r="E2218" i="10"/>
  <c r="N2217" i="10"/>
  <c r="M2217" i="10"/>
  <c r="L2217" i="10"/>
  <c r="K2217" i="10"/>
  <c r="J2217" i="10"/>
  <c r="I2217" i="10"/>
  <c r="H2217" i="10"/>
  <c r="G2217" i="10"/>
  <c r="F2217" i="10"/>
  <c r="E2217" i="10"/>
  <c r="N2216" i="10"/>
  <c r="M2216" i="10"/>
  <c r="L2216" i="10"/>
  <c r="K2216" i="10"/>
  <c r="J2216" i="10"/>
  <c r="I2216" i="10"/>
  <c r="H2216" i="10"/>
  <c r="G2216" i="10"/>
  <c r="F2216" i="10"/>
  <c r="E2216" i="10"/>
  <c r="N2215" i="10"/>
  <c r="M2215" i="10"/>
  <c r="L2215" i="10"/>
  <c r="K2215" i="10"/>
  <c r="J2215" i="10"/>
  <c r="I2215" i="10"/>
  <c r="H2215" i="10"/>
  <c r="G2215" i="10"/>
  <c r="F2215" i="10"/>
  <c r="E2215" i="10"/>
  <c r="N2214" i="10"/>
  <c r="M2214" i="10"/>
  <c r="L2214" i="10"/>
  <c r="K2214" i="10"/>
  <c r="J2214" i="10"/>
  <c r="I2214" i="10"/>
  <c r="H2214" i="10"/>
  <c r="G2214" i="10"/>
  <c r="F2214" i="10"/>
  <c r="E2214" i="10"/>
  <c r="N2213" i="10"/>
  <c r="M2213" i="10"/>
  <c r="L2213" i="10"/>
  <c r="K2213" i="10"/>
  <c r="J2213" i="10"/>
  <c r="I2213" i="10"/>
  <c r="H2213" i="10"/>
  <c r="G2213" i="10"/>
  <c r="F2213" i="10"/>
  <c r="E2213" i="10"/>
  <c r="N2212" i="10"/>
  <c r="M2212" i="10"/>
  <c r="L2212" i="10"/>
  <c r="K2212" i="10"/>
  <c r="J2212" i="10"/>
  <c r="I2212" i="10"/>
  <c r="H2212" i="10"/>
  <c r="G2212" i="10"/>
  <c r="F2212" i="10"/>
  <c r="E2212" i="10"/>
  <c r="N2211" i="10"/>
  <c r="M2211" i="10"/>
  <c r="L2211" i="10"/>
  <c r="K2211" i="10"/>
  <c r="J2211" i="10"/>
  <c r="I2211" i="10"/>
  <c r="H2211" i="10"/>
  <c r="G2211" i="10"/>
  <c r="F2211" i="10"/>
  <c r="E2211" i="10"/>
  <c r="N2210" i="10"/>
  <c r="M2210" i="10"/>
  <c r="L2210" i="10"/>
  <c r="K2210" i="10"/>
  <c r="J2210" i="10"/>
  <c r="I2210" i="10"/>
  <c r="H2210" i="10"/>
  <c r="G2210" i="10"/>
  <c r="F2210" i="10"/>
  <c r="E2210" i="10"/>
  <c r="N2209" i="10"/>
  <c r="M2209" i="10"/>
  <c r="L2209" i="10"/>
  <c r="K2209" i="10"/>
  <c r="J2209" i="10"/>
  <c r="I2209" i="10"/>
  <c r="H2209" i="10"/>
  <c r="G2209" i="10"/>
  <c r="F2209" i="10"/>
  <c r="E2209" i="10"/>
  <c r="N2208" i="10"/>
  <c r="M2208" i="10"/>
  <c r="L2208" i="10"/>
  <c r="K2208" i="10"/>
  <c r="J2208" i="10"/>
  <c r="I2208" i="10"/>
  <c r="H2208" i="10"/>
  <c r="G2208" i="10"/>
  <c r="F2208" i="10"/>
  <c r="E2208" i="10"/>
  <c r="N2207" i="10"/>
  <c r="M2207" i="10"/>
  <c r="L2207" i="10"/>
  <c r="K2207" i="10"/>
  <c r="J2207" i="10"/>
  <c r="I2207" i="10"/>
  <c r="H2207" i="10"/>
  <c r="G2207" i="10"/>
  <c r="F2207" i="10"/>
  <c r="E2207" i="10"/>
  <c r="N2206" i="10"/>
  <c r="M2206" i="10"/>
  <c r="L2206" i="10"/>
  <c r="K2206" i="10"/>
  <c r="J2206" i="10"/>
  <c r="I2206" i="10"/>
  <c r="H2206" i="10"/>
  <c r="G2206" i="10"/>
  <c r="F2206" i="10"/>
  <c r="E2206" i="10"/>
  <c r="N2205" i="10"/>
  <c r="M2205" i="10"/>
  <c r="L2205" i="10"/>
  <c r="K2205" i="10"/>
  <c r="J2205" i="10"/>
  <c r="I2205" i="10"/>
  <c r="H2205" i="10"/>
  <c r="G2205" i="10"/>
  <c r="F2205" i="10"/>
  <c r="E2205" i="10"/>
  <c r="N2204" i="10"/>
  <c r="M2204" i="10"/>
  <c r="L2204" i="10"/>
  <c r="K2204" i="10"/>
  <c r="J2204" i="10"/>
  <c r="I2204" i="10"/>
  <c r="H2204" i="10"/>
  <c r="G2204" i="10"/>
  <c r="F2204" i="10"/>
  <c r="E2204" i="10"/>
  <c r="N2203" i="10"/>
  <c r="M2203" i="10"/>
  <c r="L2203" i="10"/>
  <c r="K2203" i="10"/>
  <c r="J2203" i="10"/>
  <c r="I2203" i="10"/>
  <c r="H2203" i="10"/>
  <c r="G2203" i="10"/>
  <c r="F2203" i="10"/>
  <c r="E2203" i="10"/>
  <c r="N2202" i="10"/>
  <c r="M2202" i="10"/>
  <c r="L2202" i="10"/>
  <c r="K2202" i="10"/>
  <c r="J2202" i="10"/>
  <c r="I2202" i="10"/>
  <c r="H2202" i="10"/>
  <c r="G2202" i="10"/>
  <c r="F2202" i="10"/>
  <c r="E2202" i="10"/>
  <c r="N2201" i="10"/>
  <c r="M2201" i="10"/>
  <c r="L2201" i="10"/>
  <c r="K2201" i="10"/>
  <c r="J2201" i="10"/>
  <c r="I2201" i="10"/>
  <c r="H2201" i="10"/>
  <c r="G2201" i="10"/>
  <c r="F2201" i="10"/>
  <c r="E2201" i="10"/>
  <c r="N2200" i="10"/>
  <c r="M2200" i="10"/>
  <c r="L2200" i="10"/>
  <c r="K2200" i="10"/>
  <c r="J2200" i="10"/>
  <c r="I2200" i="10"/>
  <c r="H2200" i="10"/>
  <c r="G2200" i="10"/>
  <c r="F2200" i="10"/>
  <c r="E2200" i="10"/>
  <c r="N2199" i="10"/>
  <c r="M2199" i="10"/>
  <c r="L2199" i="10"/>
  <c r="K2199" i="10"/>
  <c r="J2199" i="10"/>
  <c r="I2199" i="10"/>
  <c r="H2199" i="10"/>
  <c r="G2199" i="10"/>
  <c r="F2199" i="10"/>
  <c r="E2199" i="10"/>
  <c r="N2198" i="10"/>
  <c r="M2198" i="10"/>
  <c r="L2198" i="10"/>
  <c r="K2198" i="10"/>
  <c r="J2198" i="10"/>
  <c r="I2198" i="10"/>
  <c r="H2198" i="10"/>
  <c r="G2198" i="10"/>
  <c r="F2198" i="10"/>
  <c r="E2198" i="10"/>
  <c r="N2197" i="10"/>
  <c r="M2197" i="10"/>
  <c r="L2197" i="10"/>
  <c r="K2197" i="10"/>
  <c r="J2197" i="10"/>
  <c r="I2197" i="10"/>
  <c r="H2197" i="10"/>
  <c r="G2197" i="10"/>
  <c r="F2197" i="10"/>
  <c r="E2197" i="10"/>
  <c r="N2196" i="10"/>
  <c r="M2196" i="10"/>
  <c r="L2196" i="10"/>
  <c r="K2196" i="10"/>
  <c r="J2196" i="10"/>
  <c r="I2196" i="10"/>
  <c r="H2196" i="10"/>
  <c r="G2196" i="10"/>
  <c r="F2196" i="10"/>
  <c r="E2196" i="10"/>
  <c r="N2195" i="10"/>
  <c r="M2195" i="10"/>
  <c r="L2195" i="10"/>
  <c r="K2195" i="10"/>
  <c r="J2195" i="10"/>
  <c r="I2195" i="10"/>
  <c r="H2195" i="10"/>
  <c r="G2195" i="10"/>
  <c r="F2195" i="10"/>
  <c r="E2195" i="10"/>
  <c r="N2194" i="10"/>
  <c r="M2194" i="10"/>
  <c r="L2194" i="10"/>
  <c r="K2194" i="10"/>
  <c r="J2194" i="10"/>
  <c r="I2194" i="10"/>
  <c r="H2194" i="10"/>
  <c r="G2194" i="10"/>
  <c r="F2194" i="10"/>
  <c r="E2194" i="10"/>
  <c r="N2193" i="10"/>
  <c r="M2193" i="10"/>
  <c r="L2193" i="10"/>
  <c r="K2193" i="10"/>
  <c r="J2193" i="10"/>
  <c r="I2193" i="10"/>
  <c r="H2193" i="10"/>
  <c r="G2193" i="10"/>
  <c r="F2193" i="10"/>
  <c r="E2193" i="10"/>
  <c r="N2192" i="10"/>
  <c r="M2192" i="10"/>
  <c r="L2192" i="10"/>
  <c r="K2192" i="10"/>
  <c r="J2192" i="10"/>
  <c r="I2192" i="10"/>
  <c r="H2192" i="10"/>
  <c r="G2192" i="10"/>
  <c r="F2192" i="10"/>
  <c r="E2192" i="10"/>
  <c r="N2191" i="10"/>
  <c r="M2191" i="10"/>
  <c r="L2191" i="10"/>
  <c r="K2191" i="10"/>
  <c r="J2191" i="10"/>
  <c r="I2191" i="10"/>
  <c r="H2191" i="10"/>
  <c r="G2191" i="10"/>
  <c r="F2191" i="10"/>
  <c r="E2191" i="10"/>
  <c r="N2190" i="10"/>
  <c r="M2190" i="10"/>
  <c r="L2190" i="10"/>
  <c r="K2190" i="10"/>
  <c r="J2190" i="10"/>
  <c r="I2190" i="10"/>
  <c r="H2190" i="10"/>
  <c r="G2190" i="10"/>
  <c r="F2190" i="10"/>
  <c r="E2190" i="10"/>
  <c r="N2189" i="10"/>
  <c r="M2189" i="10"/>
  <c r="L2189" i="10"/>
  <c r="K2189" i="10"/>
  <c r="J2189" i="10"/>
  <c r="I2189" i="10"/>
  <c r="H2189" i="10"/>
  <c r="G2189" i="10"/>
  <c r="F2189" i="10"/>
  <c r="E2189" i="10"/>
  <c r="N2188" i="10"/>
  <c r="M2188" i="10"/>
  <c r="L2188" i="10"/>
  <c r="K2188" i="10"/>
  <c r="J2188" i="10"/>
  <c r="I2188" i="10"/>
  <c r="H2188" i="10"/>
  <c r="G2188" i="10"/>
  <c r="F2188" i="10"/>
  <c r="E2188" i="10"/>
  <c r="N2187" i="10"/>
  <c r="M2187" i="10"/>
  <c r="L2187" i="10"/>
  <c r="K2187" i="10"/>
  <c r="J2187" i="10"/>
  <c r="I2187" i="10"/>
  <c r="H2187" i="10"/>
  <c r="G2187" i="10"/>
  <c r="F2187" i="10"/>
  <c r="E2187" i="10"/>
  <c r="N2186" i="10"/>
  <c r="M2186" i="10"/>
  <c r="L2186" i="10"/>
  <c r="K2186" i="10"/>
  <c r="J2186" i="10"/>
  <c r="I2186" i="10"/>
  <c r="H2186" i="10"/>
  <c r="G2186" i="10"/>
  <c r="F2186" i="10"/>
  <c r="E2186" i="10"/>
  <c r="N2185" i="10"/>
  <c r="M2185" i="10"/>
  <c r="L2185" i="10"/>
  <c r="K2185" i="10"/>
  <c r="J2185" i="10"/>
  <c r="I2185" i="10"/>
  <c r="H2185" i="10"/>
  <c r="G2185" i="10"/>
  <c r="F2185" i="10"/>
  <c r="E2185" i="10"/>
  <c r="N2184" i="10"/>
  <c r="M2184" i="10"/>
  <c r="L2184" i="10"/>
  <c r="K2184" i="10"/>
  <c r="J2184" i="10"/>
  <c r="I2184" i="10"/>
  <c r="H2184" i="10"/>
  <c r="G2184" i="10"/>
  <c r="F2184" i="10"/>
  <c r="E2184" i="10"/>
  <c r="N2183" i="10"/>
  <c r="M2183" i="10"/>
  <c r="L2183" i="10"/>
  <c r="K2183" i="10"/>
  <c r="J2183" i="10"/>
  <c r="I2183" i="10"/>
  <c r="H2183" i="10"/>
  <c r="G2183" i="10"/>
  <c r="F2183" i="10"/>
  <c r="E2183" i="10"/>
  <c r="N2182" i="10"/>
  <c r="M2182" i="10"/>
  <c r="L2182" i="10"/>
  <c r="K2182" i="10"/>
  <c r="J2182" i="10"/>
  <c r="I2182" i="10"/>
  <c r="H2182" i="10"/>
  <c r="G2182" i="10"/>
  <c r="F2182" i="10"/>
  <c r="E2182" i="10"/>
  <c r="N2181" i="10"/>
  <c r="M2181" i="10"/>
  <c r="L2181" i="10"/>
  <c r="K2181" i="10"/>
  <c r="J2181" i="10"/>
  <c r="I2181" i="10"/>
  <c r="H2181" i="10"/>
  <c r="G2181" i="10"/>
  <c r="F2181" i="10"/>
  <c r="E2181" i="10"/>
  <c r="N2180" i="10"/>
  <c r="M2180" i="10"/>
  <c r="L2180" i="10"/>
  <c r="K2180" i="10"/>
  <c r="J2180" i="10"/>
  <c r="I2180" i="10"/>
  <c r="H2180" i="10"/>
  <c r="G2180" i="10"/>
  <c r="F2180" i="10"/>
  <c r="E2180" i="10"/>
  <c r="N2179" i="10"/>
  <c r="M2179" i="10"/>
  <c r="L2179" i="10"/>
  <c r="K2179" i="10"/>
  <c r="J2179" i="10"/>
  <c r="I2179" i="10"/>
  <c r="H2179" i="10"/>
  <c r="G2179" i="10"/>
  <c r="F2179" i="10"/>
  <c r="E2179" i="10"/>
  <c r="N2178" i="10"/>
  <c r="M2178" i="10"/>
  <c r="L2178" i="10"/>
  <c r="K2178" i="10"/>
  <c r="J2178" i="10"/>
  <c r="I2178" i="10"/>
  <c r="H2178" i="10"/>
  <c r="G2178" i="10"/>
  <c r="F2178" i="10"/>
  <c r="E2178" i="10"/>
  <c r="N2177" i="10"/>
  <c r="M2177" i="10"/>
  <c r="L2177" i="10"/>
  <c r="K2177" i="10"/>
  <c r="J2177" i="10"/>
  <c r="I2177" i="10"/>
  <c r="H2177" i="10"/>
  <c r="G2177" i="10"/>
  <c r="F2177" i="10"/>
  <c r="E2177" i="10"/>
  <c r="N2176" i="10"/>
  <c r="M2176" i="10"/>
  <c r="L2176" i="10"/>
  <c r="K2176" i="10"/>
  <c r="J2176" i="10"/>
  <c r="I2176" i="10"/>
  <c r="H2176" i="10"/>
  <c r="G2176" i="10"/>
  <c r="F2176" i="10"/>
  <c r="E2176" i="10"/>
  <c r="N2175" i="10"/>
  <c r="M2175" i="10"/>
  <c r="L2175" i="10"/>
  <c r="K2175" i="10"/>
  <c r="J2175" i="10"/>
  <c r="I2175" i="10"/>
  <c r="H2175" i="10"/>
  <c r="G2175" i="10"/>
  <c r="F2175" i="10"/>
  <c r="E2175" i="10"/>
  <c r="N2174" i="10"/>
  <c r="M2174" i="10"/>
  <c r="L2174" i="10"/>
  <c r="K2174" i="10"/>
  <c r="J2174" i="10"/>
  <c r="I2174" i="10"/>
  <c r="H2174" i="10"/>
  <c r="G2174" i="10"/>
  <c r="F2174" i="10"/>
  <c r="E2174" i="10"/>
  <c r="N2173" i="10"/>
  <c r="M2173" i="10"/>
  <c r="L2173" i="10"/>
  <c r="K2173" i="10"/>
  <c r="J2173" i="10"/>
  <c r="I2173" i="10"/>
  <c r="H2173" i="10"/>
  <c r="G2173" i="10"/>
  <c r="F2173" i="10"/>
  <c r="E2173" i="10"/>
  <c r="N2172" i="10"/>
  <c r="M2172" i="10"/>
  <c r="L2172" i="10"/>
  <c r="K2172" i="10"/>
  <c r="J2172" i="10"/>
  <c r="I2172" i="10"/>
  <c r="H2172" i="10"/>
  <c r="G2172" i="10"/>
  <c r="F2172" i="10"/>
  <c r="E2172" i="10"/>
  <c r="N2171" i="10"/>
  <c r="M2171" i="10"/>
  <c r="L2171" i="10"/>
  <c r="K2171" i="10"/>
  <c r="J2171" i="10"/>
  <c r="I2171" i="10"/>
  <c r="H2171" i="10"/>
  <c r="G2171" i="10"/>
  <c r="F2171" i="10"/>
  <c r="E2171" i="10"/>
  <c r="N2170" i="10"/>
  <c r="M2170" i="10"/>
  <c r="L2170" i="10"/>
  <c r="K2170" i="10"/>
  <c r="J2170" i="10"/>
  <c r="I2170" i="10"/>
  <c r="H2170" i="10"/>
  <c r="G2170" i="10"/>
  <c r="F2170" i="10"/>
  <c r="E2170" i="10"/>
  <c r="N2169" i="10"/>
  <c r="M2169" i="10"/>
  <c r="L2169" i="10"/>
  <c r="K2169" i="10"/>
  <c r="J2169" i="10"/>
  <c r="I2169" i="10"/>
  <c r="H2169" i="10"/>
  <c r="G2169" i="10"/>
  <c r="F2169" i="10"/>
  <c r="E2169" i="10"/>
  <c r="N2168" i="10"/>
  <c r="M2168" i="10"/>
  <c r="L2168" i="10"/>
  <c r="K2168" i="10"/>
  <c r="J2168" i="10"/>
  <c r="I2168" i="10"/>
  <c r="H2168" i="10"/>
  <c r="G2168" i="10"/>
  <c r="F2168" i="10"/>
  <c r="E2168" i="10"/>
  <c r="N2167" i="10"/>
  <c r="M2167" i="10"/>
  <c r="L2167" i="10"/>
  <c r="K2167" i="10"/>
  <c r="J2167" i="10"/>
  <c r="I2167" i="10"/>
  <c r="H2167" i="10"/>
  <c r="G2167" i="10"/>
  <c r="F2167" i="10"/>
  <c r="E2167" i="10"/>
  <c r="N2166" i="10"/>
  <c r="M2166" i="10"/>
  <c r="L2166" i="10"/>
  <c r="K2166" i="10"/>
  <c r="J2166" i="10"/>
  <c r="I2166" i="10"/>
  <c r="H2166" i="10"/>
  <c r="G2166" i="10"/>
  <c r="F2166" i="10"/>
  <c r="E2166" i="10"/>
  <c r="N2165" i="10"/>
  <c r="M2165" i="10"/>
  <c r="L2165" i="10"/>
  <c r="K2165" i="10"/>
  <c r="J2165" i="10"/>
  <c r="I2165" i="10"/>
  <c r="H2165" i="10"/>
  <c r="G2165" i="10"/>
  <c r="F2165" i="10"/>
  <c r="E2165" i="10"/>
  <c r="N2164" i="10"/>
  <c r="M2164" i="10"/>
  <c r="L2164" i="10"/>
  <c r="K2164" i="10"/>
  <c r="J2164" i="10"/>
  <c r="I2164" i="10"/>
  <c r="H2164" i="10"/>
  <c r="G2164" i="10"/>
  <c r="F2164" i="10"/>
  <c r="E2164" i="10"/>
  <c r="N2163" i="10"/>
  <c r="M2163" i="10"/>
  <c r="L2163" i="10"/>
  <c r="K2163" i="10"/>
  <c r="J2163" i="10"/>
  <c r="I2163" i="10"/>
  <c r="H2163" i="10"/>
  <c r="G2163" i="10"/>
  <c r="F2163" i="10"/>
  <c r="E2163" i="10"/>
  <c r="N2162" i="10"/>
  <c r="M2162" i="10"/>
  <c r="L2162" i="10"/>
  <c r="K2162" i="10"/>
  <c r="J2162" i="10"/>
  <c r="I2162" i="10"/>
  <c r="H2162" i="10"/>
  <c r="G2162" i="10"/>
  <c r="F2162" i="10"/>
  <c r="E2162" i="10"/>
  <c r="N2161" i="10"/>
  <c r="M2161" i="10"/>
  <c r="L2161" i="10"/>
  <c r="K2161" i="10"/>
  <c r="J2161" i="10"/>
  <c r="I2161" i="10"/>
  <c r="H2161" i="10"/>
  <c r="G2161" i="10"/>
  <c r="F2161" i="10"/>
  <c r="E2161" i="10"/>
  <c r="N2160" i="10"/>
  <c r="M2160" i="10"/>
  <c r="L2160" i="10"/>
  <c r="K2160" i="10"/>
  <c r="J2160" i="10"/>
  <c r="I2160" i="10"/>
  <c r="H2160" i="10"/>
  <c r="G2160" i="10"/>
  <c r="F2160" i="10"/>
  <c r="E2160" i="10"/>
  <c r="N2159" i="10"/>
  <c r="M2159" i="10"/>
  <c r="L2159" i="10"/>
  <c r="K2159" i="10"/>
  <c r="J2159" i="10"/>
  <c r="I2159" i="10"/>
  <c r="H2159" i="10"/>
  <c r="G2159" i="10"/>
  <c r="F2159" i="10"/>
  <c r="E2159" i="10"/>
  <c r="N2158" i="10"/>
  <c r="M2158" i="10"/>
  <c r="L2158" i="10"/>
  <c r="K2158" i="10"/>
  <c r="J2158" i="10"/>
  <c r="I2158" i="10"/>
  <c r="H2158" i="10"/>
  <c r="G2158" i="10"/>
  <c r="F2158" i="10"/>
  <c r="E2158" i="10"/>
  <c r="N2157" i="10"/>
  <c r="M2157" i="10"/>
  <c r="L2157" i="10"/>
  <c r="K2157" i="10"/>
  <c r="J2157" i="10"/>
  <c r="I2157" i="10"/>
  <c r="H2157" i="10"/>
  <c r="G2157" i="10"/>
  <c r="F2157" i="10"/>
  <c r="E2157" i="10"/>
  <c r="N2156" i="10"/>
  <c r="M2156" i="10"/>
  <c r="L2156" i="10"/>
  <c r="K2156" i="10"/>
  <c r="J2156" i="10"/>
  <c r="I2156" i="10"/>
  <c r="H2156" i="10"/>
  <c r="G2156" i="10"/>
  <c r="F2156" i="10"/>
  <c r="E2156" i="10"/>
  <c r="N2155" i="10"/>
  <c r="M2155" i="10"/>
  <c r="L2155" i="10"/>
  <c r="K2155" i="10"/>
  <c r="J2155" i="10"/>
  <c r="I2155" i="10"/>
  <c r="H2155" i="10"/>
  <c r="G2155" i="10"/>
  <c r="F2155" i="10"/>
  <c r="E2155" i="10"/>
  <c r="N2154" i="10"/>
  <c r="M2154" i="10"/>
  <c r="L2154" i="10"/>
  <c r="K2154" i="10"/>
  <c r="J2154" i="10"/>
  <c r="I2154" i="10"/>
  <c r="H2154" i="10"/>
  <c r="G2154" i="10"/>
  <c r="F2154" i="10"/>
  <c r="E2154" i="10"/>
  <c r="N2153" i="10"/>
  <c r="M2153" i="10"/>
  <c r="L2153" i="10"/>
  <c r="K2153" i="10"/>
  <c r="J2153" i="10"/>
  <c r="I2153" i="10"/>
  <c r="H2153" i="10"/>
  <c r="G2153" i="10"/>
  <c r="F2153" i="10"/>
  <c r="E2153" i="10"/>
  <c r="N2152" i="10"/>
  <c r="M2152" i="10"/>
  <c r="L2152" i="10"/>
  <c r="K2152" i="10"/>
  <c r="J2152" i="10"/>
  <c r="I2152" i="10"/>
  <c r="H2152" i="10"/>
  <c r="G2152" i="10"/>
  <c r="F2152" i="10"/>
  <c r="E2152" i="10"/>
  <c r="N2151" i="10"/>
  <c r="M2151" i="10"/>
  <c r="L2151" i="10"/>
  <c r="K2151" i="10"/>
  <c r="J2151" i="10"/>
  <c r="I2151" i="10"/>
  <c r="H2151" i="10"/>
  <c r="G2151" i="10"/>
  <c r="F2151" i="10"/>
  <c r="E2151" i="10"/>
  <c r="N2150" i="10"/>
  <c r="M2150" i="10"/>
  <c r="L2150" i="10"/>
  <c r="K2150" i="10"/>
  <c r="J2150" i="10"/>
  <c r="I2150" i="10"/>
  <c r="H2150" i="10"/>
  <c r="G2150" i="10"/>
  <c r="F2150" i="10"/>
  <c r="E2150" i="10"/>
  <c r="N2149" i="10"/>
  <c r="M2149" i="10"/>
  <c r="L2149" i="10"/>
  <c r="K2149" i="10"/>
  <c r="J2149" i="10"/>
  <c r="I2149" i="10"/>
  <c r="H2149" i="10"/>
  <c r="G2149" i="10"/>
  <c r="F2149" i="10"/>
  <c r="E2149" i="10"/>
  <c r="N2148" i="10"/>
  <c r="M2148" i="10"/>
  <c r="L2148" i="10"/>
  <c r="K2148" i="10"/>
  <c r="J2148" i="10"/>
  <c r="I2148" i="10"/>
  <c r="H2148" i="10"/>
  <c r="G2148" i="10"/>
  <c r="F2148" i="10"/>
  <c r="E2148" i="10"/>
  <c r="N2147" i="10"/>
  <c r="M2147" i="10"/>
  <c r="L2147" i="10"/>
  <c r="K2147" i="10"/>
  <c r="J2147" i="10"/>
  <c r="I2147" i="10"/>
  <c r="H2147" i="10"/>
  <c r="G2147" i="10"/>
  <c r="F2147" i="10"/>
  <c r="E2147" i="10"/>
  <c r="N2146" i="10"/>
  <c r="M2146" i="10"/>
  <c r="L2146" i="10"/>
  <c r="K2146" i="10"/>
  <c r="J2146" i="10"/>
  <c r="I2146" i="10"/>
  <c r="H2146" i="10"/>
  <c r="G2146" i="10"/>
  <c r="F2146" i="10"/>
  <c r="E2146" i="10"/>
  <c r="N2145" i="10"/>
  <c r="M2145" i="10"/>
  <c r="L2145" i="10"/>
  <c r="K2145" i="10"/>
  <c r="J2145" i="10"/>
  <c r="I2145" i="10"/>
  <c r="H2145" i="10"/>
  <c r="G2145" i="10"/>
  <c r="F2145" i="10"/>
  <c r="E2145" i="10"/>
  <c r="N2144" i="10"/>
  <c r="M2144" i="10"/>
  <c r="L2144" i="10"/>
  <c r="K2144" i="10"/>
  <c r="J2144" i="10"/>
  <c r="I2144" i="10"/>
  <c r="H2144" i="10"/>
  <c r="G2144" i="10"/>
  <c r="F2144" i="10"/>
  <c r="E2144" i="10"/>
  <c r="N2143" i="10"/>
  <c r="M2143" i="10"/>
  <c r="L2143" i="10"/>
  <c r="K2143" i="10"/>
  <c r="J2143" i="10"/>
  <c r="I2143" i="10"/>
  <c r="H2143" i="10"/>
  <c r="G2143" i="10"/>
  <c r="F2143" i="10"/>
  <c r="E2143" i="10"/>
  <c r="N2142" i="10"/>
  <c r="M2142" i="10"/>
  <c r="L2142" i="10"/>
  <c r="K2142" i="10"/>
  <c r="J2142" i="10"/>
  <c r="I2142" i="10"/>
  <c r="H2142" i="10"/>
  <c r="G2142" i="10"/>
  <c r="F2142" i="10"/>
  <c r="E2142" i="10"/>
  <c r="N2141" i="10"/>
  <c r="M2141" i="10"/>
  <c r="L2141" i="10"/>
  <c r="K2141" i="10"/>
  <c r="J2141" i="10"/>
  <c r="I2141" i="10"/>
  <c r="H2141" i="10"/>
  <c r="G2141" i="10"/>
  <c r="F2141" i="10"/>
  <c r="E2141" i="10"/>
  <c r="N2140" i="10"/>
  <c r="M2140" i="10"/>
  <c r="L2140" i="10"/>
  <c r="K2140" i="10"/>
  <c r="J2140" i="10"/>
  <c r="I2140" i="10"/>
  <c r="H2140" i="10"/>
  <c r="G2140" i="10"/>
  <c r="F2140" i="10"/>
  <c r="E2140" i="10"/>
  <c r="N2139" i="10"/>
  <c r="M2139" i="10"/>
  <c r="L2139" i="10"/>
  <c r="K2139" i="10"/>
  <c r="J2139" i="10"/>
  <c r="I2139" i="10"/>
  <c r="H2139" i="10"/>
  <c r="G2139" i="10"/>
  <c r="F2139" i="10"/>
  <c r="E2139" i="10"/>
  <c r="N2138" i="10"/>
  <c r="M2138" i="10"/>
  <c r="L2138" i="10"/>
  <c r="K2138" i="10"/>
  <c r="J2138" i="10"/>
  <c r="I2138" i="10"/>
  <c r="H2138" i="10"/>
  <c r="G2138" i="10"/>
  <c r="F2138" i="10"/>
  <c r="E2138" i="10"/>
  <c r="N2137" i="10"/>
  <c r="M2137" i="10"/>
  <c r="L2137" i="10"/>
  <c r="K2137" i="10"/>
  <c r="J2137" i="10"/>
  <c r="I2137" i="10"/>
  <c r="H2137" i="10"/>
  <c r="G2137" i="10"/>
  <c r="F2137" i="10"/>
  <c r="E2137" i="10"/>
  <c r="N2136" i="10"/>
  <c r="M2136" i="10"/>
  <c r="L2136" i="10"/>
  <c r="K2136" i="10"/>
  <c r="J2136" i="10"/>
  <c r="I2136" i="10"/>
  <c r="H2136" i="10"/>
  <c r="G2136" i="10"/>
  <c r="F2136" i="10"/>
  <c r="E2136" i="10"/>
  <c r="N2135" i="10"/>
  <c r="M2135" i="10"/>
  <c r="L2135" i="10"/>
  <c r="K2135" i="10"/>
  <c r="J2135" i="10"/>
  <c r="I2135" i="10"/>
  <c r="H2135" i="10"/>
  <c r="G2135" i="10"/>
  <c r="F2135" i="10"/>
  <c r="E2135" i="10"/>
  <c r="N2134" i="10"/>
  <c r="M2134" i="10"/>
  <c r="L2134" i="10"/>
  <c r="K2134" i="10"/>
  <c r="J2134" i="10"/>
  <c r="I2134" i="10"/>
  <c r="H2134" i="10"/>
  <c r="G2134" i="10"/>
  <c r="F2134" i="10"/>
  <c r="E2134" i="10"/>
  <c r="N2133" i="10"/>
  <c r="M2133" i="10"/>
  <c r="L2133" i="10"/>
  <c r="K2133" i="10"/>
  <c r="J2133" i="10"/>
  <c r="I2133" i="10"/>
  <c r="H2133" i="10"/>
  <c r="G2133" i="10"/>
  <c r="F2133" i="10"/>
  <c r="E2133" i="10"/>
  <c r="N2132" i="10"/>
  <c r="M2132" i="10"/>
  <c r="L2132" i="10"/>
  <c r="K2132" i="10"/>
  <c r="J2132" i="10"/>
  <c r="I2132" i="10"/>
  <c r="H2132" i="10"/>
  <c r="G2132" i="10"/>
  <c r="F2132" i="10"/>
  <c r="E2132" i="10"/>
  <c r="N2131" i="10"/>
  <c r="M2131" i="10"/>
  <c r="L2131" i="10"/>
  <c r="K2131" i="10"/>
  <c r="J2131" i="10"/>
  <c r="I2131" i="10"/>
  <c r="H2131" i="10"/>
  <c r="G2131" i="10"/>
  <c r="F2131" i="10"/>
  <c r="E2131" i="10"/>
  <c r="N2130" i="10"/>
  <c r="M2130" i="10"/>
  <c r="L2130" i="10"/>
  <c r="K2130" i="10"/>
  <c r="J2130" i="10"/>
  <c r="I2130" i="10"/>
  <c r="H2130" i="10"/>
  <c r="G2130" i="10"/>
  <c r="F2130" i="10"/>
  <c r="E2130" i="10"/>
  <c r="N2129" i="10"/>
  <c r="M2129" i="10"/>
  <c r="L2129" i="10"/>
  <c r="K2129" i="10"/>
  <c r="J2129" i="10"/>
  <c r="I2129" i="10"/>
  <c r="H2129" i="10"/>
  <c r="G2129" i="10"/>
  <c r="F2129" i="10"/>
  <c r="E2129" i="10"/>
  <c r="N2128" i="10"/>
  <c r="M2128" i="10"/>
  <c r="L2128" i="10"/>
  <c r="K2128" i="10"/>
  <c r="J2128" i="10"/>
  <c r="I2128" i="10"/>
  <c r="H2128" i="10"/>
  <c r="G2128" i="10"/>
  <c r="F2128" i="10"/>
  <c r="E2128" i="10"/>
  <c r="N2127" i="10"/>
  <c r="M2127" i="10"/>
  <c r="L2127" i="10"/>
  <c r="K2127" i="10"/>
  <c r="J2127" i="10"/>
  <c r="I2127" i="10"/>
  <c r="H2127" i="10"/>
  <c r="G2127" i="10"/>
  <c r="F2127" i="10"/>
  <c r="E2127" i="10"/>
  <c r="N2126" i="10"/>
  <c r="M2126" i="10"/>
  <c r="L2126" i="10"/>
  <c r="K2126" i="10"/>
  <c r="J2126" i="10"/>
  <c r="I2126" i="10"/>
  <c r="H2126" i="10"/>
  <c r="G2126" i="10"/>
  <c r="F2126" i="10"/>
  <c r="E2126" i="10"/>
  <c r="N2125" i="10"/>
  <c r="M2125" i="10"/>
  <c r="L2125" i="10"/>
  <c r="K2125" i="10"/>
  <c r="J2125" i="10"/>
  <c r="I2125" i="10"/>
  <c r="H2125" i="10"/>
  <c r="G2125" i="10"/>
  <c r="F2125" i="10"/>
  <c r="E2125" i="10"/>
  <c r="N2124" i="10"/>
  <c r="M2124" i="10"/>
  <c r="L2124" i="10"/>
  <c r="K2124" i="10"/>
  <c r="J2124" i="10"/>
  <c r="I2124" i="10"/>
  <c r="H2124" i="10"/>
  <c r="G2124" i="10"/>
  <c r="F2124" i="10"/>
  <c r="E2124" i="10"/>
  <c r="N2123" i="10"/>
  <c r="M2123" i="10"/>
  <c r="L2123" i="10"/>
  <c r="K2123" i="10"/>
  <c r="J2123" i="10"/>
  <c r="I2123" i="10"/>
  <c r="H2123" i="10"/>
  <c r="G2123" i="10"/>
  <c r="F2123" i="10"/>
  <c r="E2123" i="10"/>
  <c r="N2122" i="10"/>
  <c r="M2122" i="10"/>
  <c r="L2122" i="10"/>
  <c r="K2122" i="10"/>
  <c r="J2122" i="10"/>
  <c r="I2122" i="10"/>
  <c r="H2122" i="10"/>
  <c r="G2122" i="10"/>
  <c r="F2122" i="10"/>
  <c r="E2122" i="10"/>
  <c r="N2121" i="10"/>
  <c r="M2121" i="10"/>
  <c r="L2121" i="10"/>
  <c r="K2121" i="10"/>
  <c r="J2121" i="10"/>
  <c r="I2121" i="10"/>
  <c r="H2121" i="10"/>
  <c r="G2121" i="10"/>
  <c r="F2121" i="10"/>
  <c r="E2121" i="10"/>
  <c r="N2120" i="10"/>
  <c r="M2120" i="10"/>
  <c r="L2120" i="10"/>
  <c r="K2120" i="10"/>
  <c r="J2120" i="10"/>
  <c r="I2120" i="10"/>
  <c r="H2120" i="10"/>
  <c r="G2120" i="10"/>
  <c r="F2120" i="10"/>
  <c r="E2120" i="10"/>
  <c r="N2119" i="10"/>
  <c r="M2119" i="10"/>
  <c r="L2119" i="10"/>
  <c r="K2119" i="10"/>
  <c r="J2119" i="10"/>
  <c r="I2119" i="10"/>
  <c r="H2119" i="10"/>
  <c r="G2119" i="10"/>
  <c r="F2119" i="10"/>
  <c r="E2119" i="10"/>
  <c r="N2118" i="10"/>
  <c r="M2118" i="10"/>
  <c r="L2118" i="10"/>
  <c r="K2118" i="10"/>
  <c r="J2118" i="10"/>
  <c r="I2118" i="10"/>
  <c r="H2118" i="10"/>
  <c r="G2118" i="10"/>
  <c r="F2118" i="10"/>
  <c r="E2118" i="10"/>
  <c r="N2117" i="10"/>
  <c r="M2117" i="10"/>
  <c r="L2117" i="10"/>
  <c r="K2117" i="10"/>
  <c r="J2117" i="10"/>
  <c r="I2117" i="10"/>
  <c r="H2117" i="10"/>
  <c r="G2117" i="10"/>
  <c r="F2117" i="10"/>
  <c r="E2117" i="10"/>
  <c r="N2116" i="10"/>
  <c r="M2116" i="10"/>
  <c r="L2116" i="10"/>
  <c r="K2116" i="10"/>
  <c r="J2116" i="10"/>
  <c r="I2116" i="10"/>
  <c r="H2116" i="10"/>
  <c r="G2116" i="10"/>
  <c r="F2116" i="10"/>
  <c r="E2116" i="10"/>
  <c r="N2115" i="10"/>
  <c r="M2115" i="10"/>
  <c r="L2115" i="10"/>
  <c r="K2115" i="10"/>
  <c r="J2115" i="10"/>
  <c r="I2115" i="10"/>
  <c r="H2115" i="10"/>
  <c r="G2115" i="10"/>
  <c r="F2115" i="10"/>
  <c r="E2115" i="10"/>
  <c r="N2114" i="10"/>
  <c r="M2114" i="10"/>
  <c r="L2114" i="10"/>
  <c r="K2114" i="10"/>
  <c r="J2114" i="10"/>
  <c r="I2114" i="10"/>
  <c r="H2114" i="10"/>
  <c r="G2114" i="10"/>
  <c r="F2114" i="10"/>
  <c r="E2114" i="10"/>
  <c r="N2113" i="10"/>
  <c r="M2113" i="10"/>
  <c r="L2113" i="10"/>
  <c r="K2113" i="10"/>
  <c r="J2113" i="10"/>
  <c r="I2113" i="10"/>
  <c r="H2113" i="10"/>
  <c r="G2113" i="10"/>
  <c r="F2113" i="10"/>
  <c r="E2113" i="10"/>
  <c r="N2112" i="10"/>
  <c r="M2112" i="10"/>
  <c r="L2112" i="10"/>
  <c r="K2112" i="10"/>
  <c r="J2112" i="10"/>
  <c r="I2112" i="10"/>
  <c r="H2112" i="10"/>
  <c r="G2112" i="10"/>
  <c r="F2112" i="10"/>
  <c r="E2112" i="10"/>
  <c r="N2111" i="10"/>
  <c r="M2111" i="10"/>
  <c r="L2111" i="10"/>
  <c r="K2111" i="10"/>
  <c r="J2111" i="10"/>
  <c r="I2111" i="10"/>
  <c r="H2111" i="10"/>
  <c r="G2111" i="10"/>
  <c r="F2111" i="10"/>
  <c r="E2111" i="10"/>
  <c r="N2110" i="10"/>
  <c r="M2110" i="10"/>
  <c r="L2110" i="10"/>
  <c r="K2110" i="10"/>
  <c r="J2110" i="10"/>
  <c r="I2110" i="10"/>
  <c r="H2110" i="10"/>
  <c r="G2110" i="10"/>
  <c r="F2110" i="10"/>
  <c r="E2110" i="10"/>
  <c r="N2109" i="10"/>
  <c r="M2109" i="10"/>
  <c r="L2109" i="10"/>
  <c r="K2109" i="10"/>
  <c r="J2109" i="10"/>
  <c r="I2109" i="10"/>
  <c r="H2109" i="10"/>
  <c r="G2109" i="10"/>
  <c r="F2109" i="10"/>
  <c r="E2109" i="10"/>
  <c r="N2108" i="10"/>
  <c r="M2108" i="10"/>
  <c r="L2108" i="10"/>
  <c r="K2108" i="10"/>
  <c r="J2108" i="10"/>
  <c r="I2108" i="10"/>
  <c r="H2108" i="10"/>
  <c r="G2108" i="10"/>
  <c r="F2108" i="10"/>
  <c r="E2108" i="10"/>
  <c r="N2107" i="10"/>
  <c r="M2107" i="10"/>
  <c r="L2107" i="10"/>
  <c r="K2107" i="10"/>
  <c r="J2107" i="10"/>
  <c r="I2107" i="10"/>
  <c r="H2107" i="10"/>
  <c r="G2107" i="10"/>
  <c r="F2107" i="10"/>
  <c r="E2107" i="10"/>
  <c r="N2106" i="10"/>
  <c r="M2106" i="10"/>
  <c r="L2106" i="10"/>
  <c r="K2106" i="10"/>
  <c r="J2106" i="10"/>
  <c r="I2106" i="10"/>
  <c r="H2106" i="10"/>
  <c r="G2106" i="10"/>
  <c r="F2106" i="10"/>
  <c r="E2106" i="10"/>
  <c r="N2105" i="10"/>
  <c r="M2105" i="10"/>
  <c r="L2105" i="10"/>
  <c r="K2105" i="10"/>
  <c r="J2105" i="10"/>
  <c r="I2105" i="10"/>
  <c r="H2105" i="10"/>
  <c r="G2105" i="10"/>
  <c r="F2105" i="10"/>
  <c r="E2105" i="10"/>
  <c r="N2104" i="10"/>
  <c r="M2104" i="10"/>
  <c r="L2104" i="10"/>
  <c r="K2104" i="10"/>
  <c r="J2104" i="10"/>
  <c r="I2104" i="10"/>
  <c r="H2104" i="10"/>
  <c r="G2104" i="10"/>
  <c r="F2104" i="10"/>
  <c r="E2104" i="10"/>
  <c r="N2103" i="10"/>
  <c r="M2103" i="10"/>
  <c r="L2103" i="10"/>
  <c r="K2103" i="10"/>
  <c r="J2103" i="10"/>
  <c r="I2103" i="10"/>
  <c r="H2103" i="10"/>
  <c r="G2103" i="10"/>
  <c r="F2103" i="10"/>
  <c r="E2103" i="10"/>
  <c r="N2102" i="10"/>
  <c r="M2102" i="10"/>
  <c r="L2102" i="10"/>
  <c r="K2102" i="10"/>
  <c r="J2102" i="10"/>
  <c r="I2102" i="10"/>
  <c r="H2102" i="10"/>
  <c r="G2102" i="10"/>
  <c r="F2102" i="10"/>
  <c r="E2102" i="10"/>
  <c r="N2101" i="10"/>
  <c r="M2101" i="10"/>
  <c r="L2101" i="10"/>
  <c r="K2101" i="10"/>
  <c r="J2101" i="10"/>
  <c r="I2101" i="10"/>
  <c r="H2101" i="10"/>
  <c r="G2101" i="10"/>
  <c r="F2101" i="10"/>
  <c r="E2101" i="10"/>
  <c r="N2100" i="10"/>
  <c r="M2100" i="10"/>
  <c r="L2100" i="10"/>
  <c r="K2100" i="10"/>
  <c r="J2100" i="10"/>
  <c r="I2100" i="10"/>
  <c r="H2100" i="10"/>
  <c r="G2100" i="10"/>
  <c r="F2100" i="10"/>
  <c r="E2100" i="10"/>
  <c r="N2099" i="10"/>
  <c r="M2099" i="10"/>
  <c r="L2099" i="10"/>
  <c r="K2099" i="10"/>
  <c r="J2099" i="10"/>
  <c r="I2099" i="10"/>
  <c r="H2099" i="10"/>
  <c r="G2099" i="10"/>
  <c r="F2099" i="10"/>
  <c r="E2099" i="10"/>
  <c r="N2098" i="10"/>
  <c r="M2098" i="10"/>
  <c r="L2098" i="10"/>
  <c r="K2098" i="10"/>
  <c r="J2098" i="10"/>
  <c r="I2098" i="10"/>
  <c r="H2098" i="10"/>
  <c r="G2098" i="10"/>
  <c r="F2098" i="10"/>
  <c r="E2098" i="10"/>
  <c r="N2097" i="10"/>
  <c r="M2097" i="10"/>
  <c r="L2097" i="10"/>
  <c r="K2097" i="10"/>
  <c r="J2097" i="10"/>
  <c r="I2097" i="10"/>
  <c r="H2097" i="10"/>
  <c r="G2097" i="10"/>
  <c r="F2097" i="10"/>
  <c r="E2097" i="10"/>
  <c r="N2096" i="10"/>
  <c r="M2096" i="10"/>
  <c r="L2096" i="10"/>
  <c r="K2096" i="10"/>
  <c r="J2096" i="10"/>
  <c r="I2096" i="10"/>
  <c r="H2096" i="10"/>
  <c r="G2096" i="10"/>
  <c r="F2096" i="10"/>
  <c r="E2096" i="10"/>
  <c r="N2095" i="10"/>
  <c r="M2095" i="10"/>
  <c r="L2095" i="10"/>
  <c r="K2095" i="10"/>
  <c r="J2095" i="10"/>
  <c r="I2095" i="10"/>
  <c r="H2095" i="10"/>
  <c r="G2095" i="10"/>
  <c r="F2095" i="10"/>
  <c r="E2095" i="10"/>
  <c r="N2094" i="10"/>
  <c r="M2094" i="10"/>
  <c r="L2094" i="10"/>
  <c r="K2094" i="10"/>
  <c r="J2094" i="10"/>
  <c r="I2094" i="10"/>
  <c r="H2094" i="10"/>
  <c r="G2094" i="10"/>
  <c r="F2094" i="10"/>
  <c r="E2094" i="10"/>
  <c r="N2093" i="10"/>
  <c r="M2093" i="10"/>
  <c r="L2093" i="10"/>
  <c r="K2093" i="10"/>
  <c r="J2093" i="10"/>
  <c r="I2093" i="10"/>
  <c r="H2093" i="10"/>
  <c r="G2093" i="10"/>
  <c r="F2093" i="10"/>
  <c r="E2093" i="10"/>
  <c r="N2092" i="10"/>
  <c r="M2092" i="10"/>
  <c r="L2092" i="10"/>
  <c r="K2092" i="10"/>
  <c r="J2092" i="10"/>
  <c r="I2092" i="10"/>
  <c r="H2092" i="10"/>
  <c r="G2092" i="10"/>
  <c r="F2092" i="10"/>
  <c r="E2092" i="10"/>
  <c r="N2091" i="10"/>
  <c r="M2091" i="10"/>
  <c r="L2091" i="10"/>
  <c r="K2091" i="10"/>
  <c r="J2091" i="10"/>
  <c r="I2091" i="10"/>
  <c r="H2091" i="10"/>
  <c r="G2091" i="10"/>
  <c r="F2091" i="10"/>
  <c r="E2091" i="10"/>
  <c r="N2090" i="10"/>
  <c r="M2090" i="10"/>
  <c r="L2090" i="10"/>
  <c r="K2090" i="10"/>
  <c r="J2090" i="10"/>
  <c r="I2090" i="10"/>
  <c r="H2090" i="10"/>
  <c r="G2090" i="10"/>
  <c r="F2090" i="10"/>
  <c r="E2090" i="10"/>
  <c r="N2089" i="10"/>
  <c r="M2089" i="10"/>
  <c r="L2089" i="10"/>
  <c r="K2089" i="10"/>
  <c r="J2089" i="10"/>
  <c r="I2089" i="10"/>
  <c r="H2089" i="10"/>
  <c r="G2089" i="10"/>
  <c r="F2089" i="10"/>
  <c r="E2089" i="10"/>
  <c r="N2088" i="10"/>
  <c r="M2088" i="10"/>
  <c r="L2088" i="10"/>
  <c r="K2088" i="10"/>
  <c r="J2088" i="10"/>
  <c r="I2088" i="10"/>
  <c r="H2088" i="10"/>
  <c r="G2088" i="10"/>
  <c r="F2088" i="10"/>
  <c r="E2088" i="10"/>
  <c r="N2087" i="10"/>
  <c r="M2087" i="10"/>
  <c r="L2087" i="10"/>
  <c r="K2087" i="10"/>
  <c r="J2087" i="10"/>
  <c r="I2087" i="10"/>
  <c r="H2087" i="10"/>
  <c r="G2087" i="10"/>
  <c r="F2087" i="10"/>
  <c r="E2087" i="10"/>
  <c r="N2086" i="10"/>
  <c r="M2086" i="10"/>
  <c r="L2086" i="10"/>
  <c r="K2086" i="10"/>
  <c r="J2086" i="10"/>
  <c r="I2086" i="10"/>
  <c r="H2086" i="10"/>
  <c r="G2086" i="10"/>
  <c r="F2086" i="10"/>
  <c r="E2086" i="10"/>
  <c r="N2085" i="10"/>
  <c r="M2085" i="10"/>
  <c r="L2085" i="10"/>
  <c r="K2085" i="10"/>
  <c r="J2085" i="10"/>
  <c r="I2085" i="10"/>
  <c r="H2085" i="10"/>
  <c r="G2085" i="10"/>
  <c r="F2085" i="10"/>
  <c r="E2085" i="10"/>
  <c r="N2084" i="10"/>
  <c r="M2084" i="10"/>
  <c r="L2084" i="10"/>
  <c r="K2084" i="10"/>
  <c r="J2084" i="10"/>
  <c r="I2084" i="10"/>
  <c r="H2084" i="10"/>
  <c r="G2084" i="10"/>
  <c r="F2084" i="10"/>
  <c r="E2084" i="10"/>
  <c r="N2083" i="10"/>
  <c r="M2083" i="10"/>
  <c r="L2083" i="10"/>
  <c r="K2083" i="10"/>
  <c r="J2083" i="10"/>
  <c r="I2083" i="10"/>
  <c r="H2083" i="10"/>
  <c r="G2083" i="10"/>
  <c r="F2083" i="10"/>
  <c r="E2083" i="10"/>
  <c r="N2082" i="10"/>
  <c r="M2082" i="10"/>
  <c r="L2082" i="10"/>
  <c r="K2082" i="10"/>
  <c r="J2082" i="10"/>
  <c r="I2082" i="10"/>
  <c r="H2082" i="10"/>
  <c r="G2082" i="10"/>
  <c r="F2082" i="10"/>
  <c r="E2082" i="10"/>
  <c r="N2081" i="10"/>
  <c r="M2081" i="10"/>
  <c r="L2081" i="10"/>
  <c r="K2081" i="10"/>
  <c r="J2081" i="10"/>
  <c r="I2081" i="10"/>
  <c r="H2081" i="10"/>
  <c r="G2081" i="10"/>
  <c r="F2081" i="10"/>
  <c r="E2081" i="10"/>
  <c r="N2080" i="10"/>
  <c r="M2080" i="10"/>
  <c r="L2080" i="10"/>
  <c r="K2080" i="10"/>
  <c r="J2080" i="10"/>
  <c r="I2080" i="10"/>
  <c r="H2080" i="10"/>
  <c r="G2080" i="10"/>
  <c r="F2080" i="10"/>
  <c r="E2080" i="10"/>
  <c r="N2079" i="10"/>
  <c r="M2079" i="10"/>
  <c r="L2079" i="10"/>
  <c r="K2079" i="10"/>
  <c r="J2079" i="10"/>
  <c r="I2079" i="10"/>
  <c r="H2079" i="10"/>
  <c r="G2079" i="10"/>
  <c r="F2079" i="10"/>
  <c r="E2079" i="10"/>
  <c r="N2078" i="10"/>
  <c r="M2078" i="10"/>
  <c r="L2078" i="10"/>
  <c r="K2078" i="10"/>
  <c r="J2078" i="10"/>
  <c r="I2078" i="10"/>
  <c r="H2078" i="10"/>
  <c r="G2078" i="10"/>
  <c r="F2078" i="10"/>
  <c r="E2078" i="10"/>
  <c r="N2077" i="10"/>
  <c r="M2077" i="10"/>
  <c r="L2077" i="10"/>
  <c r="K2077" i="10"/>
  <c r="J2077" i="10"/>
  <c r="I2077" i="10"/>
  <c r="H2077" i="10"/>
  <c r="G2077" i="10"/>
  <c r="F2077" i="10"/>
  <c r="E2077" i="10"/>
  <c r="N2076" i="10"/>
  <c r="M2076" i="10"/>
  <c r="L2076" i="10"/>
  <c r="K2076" i="10"/>
  <c r="J2076" i="10"/>
  <c r="I2076" i="10"/>
  <c r="H2076" i="10"/>
  <c r="G2076" i="10"/>
  <c r="F2076" i="10"/>
  <c r="E2076" i="10"/>
  <c r="N2075" i="10"/>
  <c r="M2075" i="10"/>
  <c r="L2075" i="10"/>
  <c r="K2075" i="10"/>
  <c r="J2075" i="10"/>
  <c r="I2075" i="10"/>
  <c r="H2075" i="10"/>
  <c r="G2075" i="10"/>
  <c r="F2075" i="10"/>
  <c r="E2075" i="10"/>
  <c r="N2074" i="10"/>
  <c r="M2074" i="10"/>
  <c r="L2074" i="10"/>
  <c r="K2074" i="10"/>
  <c r="J2074" i="10"/>
  <c r="I2074" i="10"/>
  <c r="H2074" i="10"/>
  <c r="G2074" i="10"/>
  <c r="F2074" i="10"/>
  <c r="E2074" i="10"/>
  <c r="N2073" i="10"/>
  <c r="M2073" i="10"/>
  <c r="L2073" i="10"/>
  <c r="K2073" i="10"/>
  <c r="J2073" i="10"/>
  <c r="I2073" i="10"/>
  <c r="H2073" i="10"/>
  <c r="G2073" i="10"/>
  <c r="F2073" i="10"/>
  <c r="E2073" i="10"/>
  <c r="N2072" i="10"/>
  <c r="M2072" i="10"/>
  <c r="L2072" i="10"/>
  <c r="K2072" i="10"/>
  <c r="J2072" i="10"/>
  <c r="I2072" i="10"/>
  <c r="H2072" i="10"/>
  <c r="G2072" i="10"/>
  <c r="F2072" i="10"/>
  <c r="E2072" i="10"/>
  <c r="N2071" i="10"/>
  <c r="M2071" i="10"/>
  <c r="L2071" i="10"/>
  <c r="K2071" i="10"/>
  <c r="J2071" i="10"/>
  <c r="I2071" i="10"/>
  <c r="H2071" i="10"/>
  <c r="G2071" i="10"/>
  <c r="F2071" i="10"/>
  <c r="E2071" i="10"/>
  <c r="N2070" i="10"/>
  <c r="M2070" i="10"/>
  <c r="L2070" i="10"/>
  <c r="K2070" i="10"/>
  <c r="J2070" i="10"/>
  <c r="I2070" i="10"/>
  <c r="H2070" i="10"/>
  <c r="G2070" i="10"/>
  <c r="F2070" i="10"/>
  <c r="E2070" i="10"/>
  <c r="N2069" i="10"/>
  <c r="M2069" i="10"/>
  <c r="L2069" i="10"/>
  <c r="K2069" i="10"/>
  <c r="J2069" i="10"/>
  <c r="I2069" i="10"/>
  <c r="H2069" i="10"/>
  <c r="G2069" i="10"/>
  <c r="F2069" i="10"/>
  <c r="E2069" i="10"/>
  <c r="N2068" i="10"/>
  <c r="M2068" i="10"/>
  <c r="L2068" i="10"/>
  <c r="K2068" i="10"/>
  <c r="J2068" i="10"/>
  <c r="I2068" i="10"/>
  <c r="H2068" i="10"/>
  <c r="G2068" i="10"/>
  <c r="F2068" i="10"/>
  <c r="E2068" i="10"/>
  <c r="N2067" i="10"/>
  <c r="M2067" i="10"/>
  <c r="L2067" i="10"/>
  <c r="K2067" i="10"/>
  <c r="J2067" i="10"/>
  <c r="I2067" i="10"/>
  <c r="H2067" i="10"/>
  <c r="G2067" i="10"/>
  <c r="F2067" i="10"/>
  <c r="E2067" i="10"/>
  <c r="N2066" i="10"/>
  <c r="M2066" i="10"/>
  <c r="L2066" i="10"/>
  <c r="K2066" i="10"/>
  <c r="J2066" i="10"/>
  <c r="I2066" i="10"/>
  <c r="H2066" i="10"/>
  <c r="G2066" i="10"/>
  <c r="F2066" i="10"/>
  <c r="E2066" i="10"/>
  <c r="N2065" i="10"/>
  <c r="M2065" i="10"/>
  <c r="L2065" i="10"/>
  <c r="K2065" i="10"/>
  <c r="J2065" i="10"/>
  <c r="I2065" i="10"/>
  <c r="H2065" i="10"/>
  <c r="G2065" i="10"/>
  <c r="F2065" i="10"/>
  <c r="E2065" i="10"/>
  <c r="N2064" i="10"/>
  <c r="M2064" i="10"/>
  <c r="L2064" i="10"/>
  <c r="K2064" i="10"/>
  <c r="J2064" i="10"/>
  <c r="I2064" i="10"/>
  <c r="H2064" i="10"/>
  <c r="G2064" i="10"/>
  <c r="F2064" i="10"/>
  <c r="E2064" i="10"/>
  <c r="N2063" i="10"/>
  <c r="M2063" i="10"/>
  <c r="L2063" i="10"/>
  <c r="K2063" i="10"/>
  <c r="J2063" i="10"/>
  <c r="I2063" i="10"/>
  <c r="H2063" i="10"/>
  <c r="G2063" i="10"/>
  <c r="F2063" i="10"/>
  <c r="E2063" i="10"/>
  <c r="N2062" i="10"/>
  <c r="M2062" i="10"/>
  <c r="L2062" i="10"/>
  <c r="K2062" i="10"/>
  <c r="J2062" i="10"/>
  <c r="I2062" i="10"/>
  <c r="H2062" i="10"/>
  <c r="G2062" i="10"/>
  <c r="F2062" i="10"/>
  <c r="E2062" i="10"/>
  <c r="N2061" i="10"/>
  <c r="M2061" i="10"/>
  <c r="L2061" i="10"/>
  <c r="K2061" i="10"/>
  <c r="J2061" i="10"/>
  <c r="I2061" i="10"/>
  <c r="H2061" i="10"/>
  <c r="G2061" i="10"/>
  <c r="F2061" i="10"/>
  <c r="E2061" i="10"/>
  <c r="N2060" i="10"/>
  <c r="M2060" i="10"/>
  <c r="L2060" i="10"/>
  <c r="K2060" i="10"/>
  <c r="J2060" i="10"/>
  <c r="I2060" i="10"/>
  <c r="H2060" i="10"/>
  <c r="G2060" i="10"/>
  <c r="F2060" i="10"/>
  <c r="E2060" i="10"/>
  <c r="N2059" i="10"/>
  <c r="M2059" i="10"/>
  <c r="L2059" i="10"/>
  <c r="K2059" i="10"/>
  <c r="J2059" i="10"/>
  <c r="I2059" i="10"/>
  <c r="H2059" i="10"/>
  <c r="G2059" i="10"/>
  <c r="F2059" i="10"/>
  <c r="E2059" i="10"/>
  <c r="N2058" i="10"/>
  <c r="M2058" i="10"/>
  <c r="L2058" i="10"/>
  <c r="K2058" i="10"/>
  <c r="J2058" i="10"/>
  <c r="I2058" i="10"/>
  <c r="H2058" i="10"/>
  <c r="G2058" i="10"/>
  <c r="F2058" i="10"/>
  <c r="E2058" i="10"/>
  <c r="N2057" i="10"/>
  <c r="M2057" i="10"/>
  <c r="L2057" i="10"/>
  <c r="K2057" i="10"/>
  <c r="J2057" i="10"/>
  <c r="I2057" i="10"/>
  <c r="H2057" i="10"/>
  <c r="G2057" i="10"/>
  <c r="F2057" i="10"/>
  <c r="E2057" i="10"/>
  <c r="N2056" i="10"/>
  <c r="M2056" i="10"/>
  <c r="L2056" i="10"/>
  <c r="K2056" i="10"/>
  <c r="J2056" i="10"/>
  <c r="I2056" i="10"/>
  <c r="H2056" i="10"/>
  <c r="G2056" i="10"/>
  <c r="F2056" i="10"/>
  <c r="E2056" i="10"/>
  <c r="N2055" i="10"/>
  <c r="M2055" i="10"/>
  <c r="L2055" i="10"/>
  <c r="K2055" i="10"/>
  <c r="J2055" i="10"/>
  <c r="I2055" i="10"/>
  <c r="H2055" i="10"/>
  <c r="G2055" i="10"/>
  <c r="F2055" i="10"/>
  <c r="E2055" i="10"/>
  <c r="N2054" i="10"/>
  <c r="M2054" i="10"/>
  <c r="L2054" i="10"/>
  <c r="K2054" i="10"/>
  <c r="J2054" i="10"/>
  <c r="I2054" i="10"/>
  <c r="H2054" i="10"/>
  <c r="G2054" i="10"/>
  <c r="F2054" i="10"/>
  <c r="E2054" i="10"/>
  <c r="N2053" i="10"/>
  <c r="M2053" i="10"/>
  <c r="L2053" i="10"/>
  <c r="K2053" i="10"/>
  <c r="J2053" i="10"/>
  <c r="I2053" i="10"/>
  <c r="H2053" i="10"/>
  <c r="G2053" i="10"/>
  <c r="F2053" i="10"/>
  <c r="E2053" i="10"/>
  <c r="N2052" i="10"/>
  <c r="M2052" i="10"/>
  <c r="L2052" i="10"/>
  <c r="K2052" i="10"/>
  <c r="J2052" i="10"/>
  <c r="I2052" i="10"/>
  <c r="H2052" i="10"/>
  <c r="G2052" i="10"/>
  <c r="F2052" i="10"/>
  <c r="E2052" i="10"/>
  <c r="N2051" i="10"/>
  <c r="M2051" i="10"/>
  <c r="L2051" i="10"/>
  <c r="K2051" i="10"/>
  <c r="J2051" i="10"/>
  <c r="I2051" i="10"/>
  <c r="H2051" i="10"/>
  <c r="G2051" i="10"/>
  <c r="F2051" i="10"/>
  <c r="E2051" i="10"/>
  <c r="N2050" i="10"/>
  <c r="M2050" i="10"/>
  <c r="L2050" i="10"/>
  <c r="K2050" i="10"/>
  <c r="J2050" i="10"/>
  <c r="I2050" i="10"/>
  <c r="H2050" i="10"/>
  <c r="G2050" i="10"/>
  <c r="F2050" i="10"/>
  <c r="E2050" i="10"/>
  <c r="N2049" i="10"/>
  <c r="M2049" i="10"/>
  <c r="L2049" i="10"/>
  <c r="K2049" i="10"/>
  <c r="J2049" i="10"/>
  <c r="I2049" i="10"/>
  <c r="H2049" i="10"/>
  <c r="G2049" i="10"/>
  <c r="F2049" i="10"/>
  <c r="E2049" i="10"/>
  <c r="N2048" i="10"/>
  <c r="M2048" i="10"/>
  <c r="L2048" i="10"/>
  <c r="K2048" i="10"/>
  <c r="J2048" i="10"/>
  <c r="I2048" i="10"/>
  <c r="H2048" i="10"/>
  <c r="G2048" i="10"/>
  <c r="F2048" i="10"/>
  <c r="E2048" i="10"/>
  <c r="N2047" i="10"/>
  <c r="M2047" i="10"/>
  <c r="L2047" i="10"/>
  <c r="K2047" i="10"/>
  <c r="J2047" i="10"/>
  <c r="I2047" i="10"/>
  <c r="H2047" i="10"/>
  <c r="G2047" i="10"/>
  <c r="F2047" i="10"/>
  <c r="E2047" i="10"/>
  <c r="N2046" i="10"/>
  <c r="M2046" i="10"/>
  <c r="L2046" i="10"/>
  <c r="K2046" i="10"/>
  <c r="J2046" i="10"/>
  <c r="I2046" i="10"/>
  <c r="H2046" i="10"/>
  <c r="G2046" i="10"/>
  <c r="F2046" i="10"/>
  <c r="E2046" i="10"/>
  <c r="N2045" i="10"/>
  <c r="M2045" i="10"/>
  <c r="L2045" i="10"/>
  <c r="K2045" i="10"/>
  <c r="J2045" i="10"/>
  <c r="I2045" i="10"/>
  <c r="H2045" i="10"/>
  <c r="G2045" i="10"/>
  <c r="F2045" i="10"/>
  <c r="E2045" i="10"/>
  <c r="N2044" i="10"/>
  <c r="M2044" i="10"/>
  <c r="L2044" i="10"/>
  <c r="K2044" i="10"/>
  <c r="J2044" i="10"/>
  <c r="I2044" i="10"/>
  <c r="H2044" i="10"/>
  <c r="G2044" i="10"/>
  <c r="F2044" i="10"/>
  <c r="E2044" i="10"/>
  <c r="N2043" i="10"/>
  <c r="M2043" i="10"/>
  <c r="L2043" i="10"/>
  <c r="K2043" i="10"/>
  <c r="J2043" i="10"/>
  <c r="I2043" i="10"/>
  <c r="H2043" i="10"/>
  <c r="G2043" i="10"/>
  <c r="F2043" i="10"/>
  <c r="E2043" i="10"/>
  <c r="N2042" i="10"/>
  <c r="M2042" i="10"/>
  <c r="L2042" i="10"/>
  <c r="K2042" i="10"/>
  <c r="J2042" i="10"/>
  <c r="I2042" i="10"/>
  <c r="H2042" i="10"/>
  <c r="G2042" i="10"/>
  <c r="F2042" i="10"/>
  <c r="E2042" i="10"/>
  <c r="N2041" i="10"/>
  <c r="M2041" i="10"/>
  <c r="L2041" i="10"/>
  <c r="K2041" i="10"/>
  <c r="J2041" i="10"/>
  <c r="I2041" i="10"/>
  <c r="H2041" i="10"/>
  <c r="G2041" i="10"/>
  <c r="F2041" i="10"/>
  <c r="E2041" i="10"/>
  <c r="N2040" i="10"/>
  <c r="M2040" i="10"/>
  <c r="L2040" i="10"/>
  <c r="K2040" i="10"/>
  <c r="J2040" i="10"/>
  <c r="I2040" i="10"/>
  <c r="H2040" i="10"/>
  <c r="G2040" i="10"/>
  <c r="F2040" i="10"/>
  <c r="E2040" i="10"/>
  <c r="N2039" i="10"/>
  <c r="M2039" i="10"/>
  <c r="L2039" i="10"/>
  <c r="K2039" i="10"/>
  <c r="J2039" i="10"/>
  <c r="I2039" i="10"/>
  <c r="H2039" i="10"/>
  <c r="G2039" i="10"/>
  <c r="F2039" i="10"/>
  <c r="E2039" i="10"/>
  <c r="N2038" i="10"/>
  <c r="M2038" i="10"/>
  <c r="L2038" i="10"/>
  <c r="K2038" i="10"/>
  <c r="J2038" i="10"/>
  <c r="I2038" i="10"/>
  <c r="H2038" i="10"/>
  <c r="G2038" i="10"/>
  <c r="F2038" i="10"/>
  <c r="E2038" i="10"/>
  <c r="N2037" i="10"/>
  <c r="M2037" i="10"/>
  <c r="L2037" i="10"/>
  <c r="K2037" i="10"/>
  <c r="J2037" i="10"/>
  <c r="I2037" i="10"/>
  <c r="H2037" i="10"/>
  <c r="G2037" i="10"/>
  <c r="F2037" i="10"/>
  <c r="E2037" i="10"/>
  <c r="N2036" i="10"/>
  <c r="M2036" i="10"/>
  <c r="L2036" i="10"/>
  <c r="K2036" i="10"/>
  <c r="J2036" i="10"/>
  <c r="I2036" i="10"/>
  <c r="H2036" i="10"/>
  <c r="G2036" i="10"/>
  <c r="F2036" i="10"/>
  <c r="E2036" i="10"/>
  <c r="N2035" i="10"/>
  <c r="M2035" i="10"/>
  <c r="L2035" i="10"/>
  <c r="K2035" i="10"/>
  <c r="J2035" i="10"/>
  <c r="I2035" i="10"/>
  <c r="H2035" i="10"/>
  <c r="G2035" i="10"/>
  <c r="F2035" i="10"/>
  <c r="E2035" i="10"/>
  <c r="N2034" i="10"/>
  <c r="M2034" i="10"/>
  <c r="L2034" i="10"/>
  <c r="K2034" i="10"/>
  <c r="J2034" i="10"/>
  <c r="I2034" i="10"/>
  <c r="H2034" i="10"/>
  <c r="G2034" i="10"/>
  <c r="F2034" i="10"/>
  <c r="E2034" i="10"/>
  <c r="N2033" i="10"/>
  <c r="M2033" i="10"/>
  <c r="L2033" i="10"/>
  <c r="K2033" i="10"/>
  <c r="J2033" i="10"/>
  <c r="I2033" i="10"/>
  <c r="H2033" i="10"/>
  <c r="G2033" i="10"/>
  <c r="F2033" i="10"/>
  <c r="E2033" i="10"/>
  <c r="N2032" i="10"/>
  <c r="M2032" i="10"/>
  <c r="L2032" i="10"/>
  <c r="K2032" i="10"/>
  <c r="J2032" i="10"/>
  <c r="I2032" i="10"/>
  <c r="H2032" i="10"/>
  <c r="G2032" i="10"/>
  <c r="F2032" i="10"/>
  <c r="E2032" i="10"/>
  <c r="N2031" i="10"/>
  <c r="M2031" i="10"/>
  <c r="L2031" i="10"/>
  <c r="K2031" i="10"/>
  <c r="J2031" i="10"/>
  <c r="I2031" i="10"/>
  <c r="H2031" i="10"/>
  <c r="G2031" i="10"/>
  <c r="F2031" i="10"/>
  <c r="E2031" i="10"/>
  <c r="N2030" i="10"/>
  <c r="M2030" i="10"/>
  <c r="L2030" i="10"/>
  <c r="K2030" i="10"/>
  <c r="J2030" i="10"/>
  <c r="I2030" i="10"/>
  <c r="H2030" i="10"/>
  <c r="G2030" i="10"/>
  <c r="F2030" i="10"/>
  <c r="E2030" i="10"/>
  <c r="N2029" i="10"/>
  <c r="M2029" i="10"/>
  <c r="L2029" i="10"/>
  <c r="K2029" i="10"/>
  <c r="J2029" i="10"/>
  <c r="I2029" i="10"/>
  <c r="H2029" i="10"/>
  <c r="G2029" i="10"/>
  <c r="F2029" i="10"/>
  <c r="E2029" i="10"/>
  <c r="N2028" i="10"/>
  <c r="M2028" i="10"/>
  <c r="L2028" i="10"/>
  <c r="K2028" i="10"/>
  <c r="J2028" i="10"/>
  <c r="I2028" i="10"/>
  <c r="H2028" i="10"/>
  <c r="G2028" i="10"/>
  <c r="F2028" i="10"/>
  <c r="E2028" i="10"/>
  <c r="N2027" i="10"/>
  <c r="M2027" i="10"/>
  <c r="L2027" i="10"/>
  <c r="K2027" i="10"/>
  <c r="J2027" i="10"/>
  <c r="I2027" i="10"/>
  <c r="H2027" i="10"/>
  <c r="G2027" i="10"/>
  <c r="F2027" i="10"/>
  <c r="E2027" i="10"/>
  <c r="N2026" i="10"/>
  <c r="M2026" i="10"/>
  <c r="L2026" i="10"/>
  <c r="K2026" i="10"/>
  <c r="J2026" i="10"/>
  <c r="I2026" i="10"/>
  <c r="H2026" i="10"/>
  <c r="G2026" i="10"/>
  <c r="F2026" i="10"/>
  <c r="E2026" i="10"/>
  <c r="N2025" i="10"/>
  <c r="M2025" i="10"/>
  <c r="L2025" i="10"/>
  <c r="K2025" i="10"/>
  <c r="J2025" i="10"/>
  <c r="I2025" i="10"/>
  <c r="H2025" i="10"/>
  <c r="G2025" i="10"/>
  <c r="F2025" i="10"/>
  <c r="E2025" i="10"/>
  <c r="N2024" i="10"/>
  <c r="M2024" i="10"/>
  <c r="L2024" i="10"/>
  <c r="K2024" i="10"/>
  <c r="J2024" i="10"/>
  <c r="I2024" i="10"/>
  <c r="H2024" i="10"/>
  <c r="G2024" i="10"/>
  <c r="F2024" i="10"/>
  <c r="E2024" i="10"/>
  <c r="N2023" i="10"/>
  <c r="M2023" i="10"/>
  <c r="L2023" i="10"/>
  <c r="K2023" i="10"/>
  <c r="J2023" i="10"/>
  <c r="I2023" i="10"/>
  <c r="H2023" i="10"/>
  <c r="G2023" i="10"/>
  <c r="F2023" i="10"/>
  <c r="E2023" i="10"/>
  <c r="N2022" i="10"/>
  <c r="M2022" i="10"/>
  <c r="L2022" i="10"/>
  <c r="K2022" i="10"/>
  <c r="J2022" i="10"/>
  <c r="I2022" i="10"/>
  <c r="H2022" i="10"/>
  <c r="G2022" i="10"/>
  <c r="F2022" i="10"/>
  <c r="E2022" i="10"/>
  <c r="N2021" i="10"/>
  <c r="M2021" i="10"/>
  <c r="L2021" i="10"/>
  <c r="K2021" i="10"/>
  <c r="J2021" i="10"/>
  <c r="I2021" i="10"/>
  <c r="H2021" i="10"/>
  <c r="G2021" i="10"/>
  <c r="F2021" i="10"/>
  <c r="E2021" i="10"/>
  <c r="N2020" i="10"/>
  <c r="M2020" i="10"/>
  <c r="L2020" i="10"/>
  <c r="K2020" i="10"/>
  <c r="J2020" i="10"/>
  <c r="I2020" i="10"/>
  <c r="H2020" i="10"/>
  <c r="G2020" i="10"/>
  <c r="F2020" i="10"/>
  <c r="E2020" i="10"/>
  <c r="N2019" i="10"/>
  <c r="M2019" i="10"/>
  <c r="L2019" i="10"/>
  <c r="K2019" i="10"/>
  <c r="J2019" i="10"/>
  <c r="I2019" i="10"/>
  <c r="H2019" i="10"/>
  <c r="G2019" i="10"/>
  <c r="F2019" i="10"/>
  <c r="E2019" i="10"/>
  <c r="N2018" i="10"/>
  <c r="M2018" i="10"/>
  <c r="L2018" i="10"/>
  <c r="K2018" i="10"/>
  <c r="J2018" i="10"/>
  <c r="I2018" i="10"/>
  <c r="H2018" i="10"/>
  <c r="G2018" i="10"/>
  <c r="F2018" i="10"/>
  <c r="E2018" i="10"/>
  <c r="N2017" i="10"/>
  <c r="M2017" i="10"/>
  <c r="L2017" i="10"/>
  <c r="K2017" i="10"/>
  <c r="J2017" i="10"/>
  <c r="I2017" i="10"/>
  <c r="H2017" i="10"/>
  <c r="G2017" i="10"/>
  <c r="F2017" i="10"/>
  <c r="E2017" i="10"/>
  <c r="N2016" i="10"/>
  <c r="M2016" i="10"/>
  <c r="L2016" i="10"/>
  <c r="K2016" i="10"/>
  <c r="J2016" i="10"/>
  <c r="I2016" i="10"/>
  <c r="H2016" i="10"/>
  <c r="G2016" i="10"/>
  <c r="F2016" i="10"/>
  <c r="E2016" i="10"/>
  <c r="N2015" i="10"/>
  <c r="M2015" i="10"/>
  <c r="L2015" i="10"/>
  <c r="K2015" i="10"/>
  <c r="J2015" i="10"/>
  <c r="I2015" i="10"/>
  <c r="H2015" i="10"/>
  <c r="G2015" i="10"/>
  <c r="F2015" i="10"/>
  <c r="E2015" i="10"/>
  <c r="N2014" i="10"/>
  <c r="M2014" i="10"/>
  <c r="L2014" i="10"/>
  <c r="K2014" i="10"/>
  <c r="J2014" i="10"/>
  <c r="I2014" i="10"/>
  <c r="H2014" i="10"/>
  <c r="G2014" i="10"/>
  <c r="F2014" i="10"/>
  <c r="E2014" i="10"/>
  <c r="N2013" i="10"/>
  <c r="M2013" i="10"/>
  <c r="L2013" i="10"/>
  <c r="K2013" i="10"/>
  <c r="J2013" i="10"/>
  <c r="I2013" i="10"/>
  <c r="H2013" i="10"/>
  <c r="G2013" i="10"/>
  <c r="F2013" i="10"/>
  <c r="E2013" i="10"/>
  <c r="N2012" i="10"/>
  <c r="M2012" i="10"/>
  <c r="L2012" i="10"/>
  <c r="K2012" i="10"/>
  <c r="J2012" i="10"/>
  <c r="I2012" i="10"/>
  <c r="H2012" i="10"/>
  <c r="G2012" i="10"/>
  <c r="F2012" i="10"/>
  <c r="E2012" i="10"/>
  <c r="N2011" i="10"/>
  <c r="M2011" i="10"/>
  <c r="L2011" i="10"/>
  <c r="K2011" i="10"/>
  <c r="J2011" i="10"/>
  <c r="I2011" i="10"/>
  <c r="H2011" i="10"/>
  <c r="G2011" i="10"/>
  <c r="F2011" i="10"/>
  <c r="E2011" i="10"/>
  <c r="N2010" i="10"/>
  <c r="M2010" i="10"/>
  <c r="L2010" i="10"/>
  <c r="K2010" i="10"/>
  <c r="J2010" i="10"/>
  <c r="I2010" i="10"/>
  <c r="H2010" i="10"/>
  <c r="G2010" i="10"/>
  <c r="F2010" i="10"/>
  <c r="E2010" i="10"/>
  <c r="N2009" i="10"/>
  <c r="M2009" i="10"/>
  <c r="L2009" i="10"/>
  <c r="K2009" i="10"/>
  <c r="J2009" i="10"/>
  <c r="I2009" i="10"/>
  <c r="H2009" i="10"/>
  <c r="G2009" i="10"/>
  <c r="F2009" i="10"/>
  <c r="E2009" i="10"/>
  <c r="N2008" i="10"/>
  <c r="M2008" i="10"/>
  <c r="L2008" i="10"/>
  <c r="K2008" i="10"/>
  <c r="J2008" i="10"/>
  <c r="I2008" i="10"/>
  <c r="H2008" i="10"/>
  <c r="G2008" i="10"/>
  <c r="F2008" i="10"/>
  <c r="E2008" i="10"/>
  <c r="N2007" i="10"/>
  <c r="M2007" i="10"/>
  <c r="L2007" i="10"/>
  <c r="K2007" i="10"/>
  <c r="J2007" i="10"/>
  <c r="I2007" i="10"/>
  <c r="H2007" i="10"/>
  <c r="G2007" i="10"/>
  <c r="F2007" i="10"/>
  <c r="E2007" i="10"/>
  <c r="N2006" i="10"/>
  <c r="M2006" i="10"/>
  <c r="L2006" i="10"/>
  <c r="K2006" i="10"/>
  <c r="J2006" i="10"/>
  <c r="I2006" i="10"/>
  <c r="H2006" i="10"/>
  <c r="G2006" i="10"/>
  <c r="F2006" i="10"/>
  <c r="E2006" i="10"/>
  <c r="N2005" i="10"/>
  <c r="M2005" i="10"/>
  <c r="L2005" i="10"/>
  <c r="K2005" i="10"/>
  <c r="J2005" i="10"/>
  <c r="I2005" i="10"/>
  <c r="H2005" i="10"/>
  <c r="G2005" i="10"/>
  <c r="F2005" i="10"/>
  <c r="E2005" i="10"/>
  <c r="N2004" i="10"/>
  <c r="M2004" i="10"/>
  <c r="L2004" i="10"/>
  <c r="K2004" i="10"/>
  <c r="J2004" i="10"/>
  <c r="I2004" i="10"/>
  <c r="H2004" i="10"/>
  <c r="G2004" i="10"/>
  <c r="F2004" i="10"/>
  <c r="E2004" i="10"/>
  <c r="N2003" i="10"/>
  <c r="M2003" i="10"/>
  <c r="L2003" i="10"/>
  <c r="K2003" i="10"/>
  <c r="J2003" i="10"/>
  <c r="I2003" i="10"/>
  <c r="H2003" i="10"/>
  <c r="G2003" i="10"/>
  <c r="F2003" i="10"/>
  <c r="E2003" i="10"/>
  <c r="N2002" i="10"/>
  <c r="M2002" i="10"/>
  <c r="L2002" i="10"/>
  <c r="K2002" i="10"/>
  <c r="J2002" i="10"/>
  <c r="I2002" i="10"/>
  <c r="H2002" i="10"/>
  <c r="G2002" i="10"/>
  <c r="F2002" i="10"/>
  <c r="E2002" i="10"/>
  <c r="N2001" i="10"/>
  <c r="M2001" i="10"/>
  <c r="L2001" i="10"/>
  <c r="K2001" i="10"/>
  <c r="J2001" i="10"/>
  <c r="I2001" i="10"/>
  <c r="H2001" i="10"/>
  <c r="G2001" i="10"/>
  <c r="F2001" i="10"/>
  <c r="E2001" i="10"/>
  <c r="N2000" i="10"/>
  <c r="M2000" i="10"/>
  <c r="L2000" i="10"/>
  <c r="K2000" i="10"/>
  <c r="J2000" i="10"/>
  <c r="I2000" i="10"/>
  <c r="H2000" i="10"/>
  <c r="G2000" i="10"/>
  <c r="F2000" i="10"/>
  <c r="E2000" i="10"/>
  <c r="O2000" i="10" s="1"/>
  <c r="N1999" i="10"/>
  <c r="M1999" i="10"/>
  <c r="L1999" i="10"/>
  <c r="K1999" i="10"/>
  <c r="J1999" i="10"/>
  <c r="I1999" i="10"/>
  <c r="H1999" i="10"/>
  <c r="G1999" i="10"/>
  <c r="F1999" i="10"/>
  <c r="E1999" i="10"/>
  <c r="O1999" i="10" s="1"/>
  <c r="N1998" i="10"/>
  <c r="M1998" i="10"/>
  <c r="L1998" i="10"/>
  <c r="K1998" i="10"/>
  <c r="J1998" i="10"/>
  <c r="I1998" i="10"/>
  <c r="H1998" i="10"/>
  <c r="G1998" i="10"/>
  <c r="F1998" i="10"/>
  <c r="E1998" i="10"/>
  <c r="O1998" i="10" s="1"/>
  <c r="N1997" i="10"/>
  <c r="M1997" i="10"/>
  <c r="L1997" i="10"/>
  <c r="K1997" i="10"/>
  <c r="J1997" i="10"/>
  <c r="I1997" i="10"/>
  <c r="H1997" i="10"/>
  <c r="G1997" i="10"/>
  <c r="F1997" i="10"/>
  <c r="E1997" i="10"/>
  <c r="O1997" i="10" s="1"/>
  <c r="N1996" i="10"/>
  <c r="M1996" i="10"/>
  <c r="L1996" i="10"/>
  <c r="K1996" i="10"/>
  <c r="J1996" i="10"/>
  <c r="I1996" i="10"/>
  <c r="H1996" i="10"/>
  <c r="G1996" i="10"/>
  <c r="F1996" i="10"/>
  <c r="E1996" i="10"/>
  <c r="O1996" i="10" s="1"/>
  <c r="N1995" i="10"/>
  <c r="M1995" i="10"/>
  <c r="L1995" i="10"/>
  <c r="K1995" i="10"/>
  <c r="J1995" i="10"/>
  <c r="I1995" i="10"/>
  <c r="H1995" i="10"/>
  <c r="G1995" i="10"/>
  <c r="F1995" i="10"/>
  <c r="E1995" i="10"/>
  <c r="O1995" i="10" s="1"/>
  <c r="N1994" i="10"/>
  <c r="M1994" i="10"/>
  <c r="L1994" i="10"/>
  <c r="K1994" i="10"/>
  <c r="J1994" i="10"/>
  <c r="I1994" i="10"/>
  <c r="H1994" i="10"/>
  <c r="G1994" i="10"/>
  <c r="F1994" i="10"/>
  <c r="E1994" i="10"/>
  <c r="O1994" i="10" s="1"/>
  <c r="N1993" i="10"/>
  <c r="M1993" i="10"/>
  <c r="L1993" i="10"/>
  <c r="K1993" i="10"/>
  <c r="J1993" i="10"/>
  <c r="I1993" i="10"/>
  <c r="H1993" i="10"/>
  <c r="G1993" i="10"/>
  <c r="F1993" i="10"/>
  <c r="E1993" i="10"/>
  <c r="O1993" i="10" s="1"/>
  <c r="N1992" i="10"/>
  <c r="M1992" i="10"/>
  <c r="L1992" i="10"/>
  <c r="K1992" i="10"/>
  <c r="J1992" i="10"/>
  <c r="I1992" i="10"/>
  <c r="H1992" i="10"/>
  <c r="G1992" i="10"/>
  <c r="F1992" i="10"/>
  <c r="E1992" i="10"/>
  <c r="O1992" i="10" s="1"/>
  <c r="N1991" i="10"/>
  <c r="M1991" i="10"/>
  <c r="L1991" i="10"/>
  <c r="K1991" i="10"/>
  <c r="J1991" i="10"/>
  <c r="I1991" i="10"/>
  <c r="H1991" i="10"/>
  <c r="G1991" i="10"/>
  <c r="F1991" i="10"/>
  <c r="E1991" i="10"/>
  <c r="O1991" i="10" s="1"/>
  <c r="N1990" i="10"/>
  <c r="M1990" i="10"/>
  <c r="L1990" i="10"/>
  <c r="K1990" i="10"/>
  <c r="J1990" i="10"/>
  <c r="I1990" i="10"/>
  <c r="H1990" i="10"/>
  <c r="G1990" i="10"/>
  <c r="F1990" i="10"/>
  <c r="E1990" i="10"/>
  <c r="O1990" i="10" s="1"/>
  <c r="N1989" i="10"/>
  <c r="M1989" i="10"/>
  <c r="L1989" i="10"/>
  <c r="K1989" i="10"/>
  <c r="J1989" i="10"/>
  <c r="I1989" i="10"/>
  <c r="H1989" i="10"/>
  <c r="G1989" i="10"/>
  <c r="F1989" i="10"/>
  <c r="E1989" i="10"/>
  <c r="O1989" i="10" s="1"/>
  <c r="N1988" i="10"/>
  <c r="M1988" i="10"/>
  <c r="L1988" i="10"/>
  <c r="K1988" i="10"/>
  <c r="J1988" i="10"/>
  <c r="I1988" i="10"/>
  <c r="H1988" i="10"/>
  <c r="G1988" i="10"/>
  <c r="F1988" i="10"/>
  <c r="E1988" i="10"/>
  <c r="O1988" i="10" s="1"/>
  <c r="N1987" i="10"/>
  <c r="M1987" i="10"/>
  <c r="L1987" i="10"/>
  <c r="K1987" i="10"/>
  <c r="J1987" i="10"/>
  <c r="I1987" i="10"/>
  <c r="H1987" i="10"/>
  <c r="G1987" i="10"/>
  <c r="F1987" i="10"/>
  <c r="E1987" i="10"/>
  <c r="O1987" i="10" s="1"/>
  <c r="N1986" i="10"/>
  <c r="M1986" i="10"/>
  <c r="L1986" i="10"/>
  <c r="K1986" i="10"/>
  <c r="J1986" i="10"/>
  <c r="I1986" i="10"/>
  <c r="H1986" i="10"/>
  <c r="G1986" i="10"/>
  <c r="F1986" i="10"/>
  <c r="E1986" i="10"/>
  <c r="O1986" i="10" s="1"/>
  <c r="N1985" i="10"/>
  <c r="M1985" i="10"/>
  <c r="L1985" i="10"/>
  <c r="K1985" i="10"/>
  <c r="J1985" i="10"/>
  <c r="I1985" i="10"/>
  <c r="H1985" i="10"/>
  <c r="G1985" i="10"/>
  <c r="F1985" i="10"/>
  <c r="E1985" i="10"/>
  <c r="O1985" i="10" s="1"/>
  <c r="N1984" i="10"/>
  <c r="M1984" i="10"/>
  <c r="L1984" i="10"/>
  <c r="K1984" i="10"/>
  <c r="J1984" i="10"/>
  <c r="I1984" i="10"/>
  <c r="H1984" i="10"/>
  <c r="G1984" i="10"/>
  <c r="F1984" i="10"/>
  <c r="E1984" i="10"/>
  <c r="O1984" i="10" s="1"/>
  <c r="N1983" i="10"/>
  <c r="M1983" i="10"/>
  <c r="L1983" i="10"/>
  <c r="K1983" i="10"/>
  <c r="J1983" i="10"/>
  <c r="I1983" i="10"/>
  <c r="H1983" i="10"/>
  <c r="G1983" i="10"/>
  <c r="F1983" i="10"/>
  <c r="E1983" i="10"/>
  <c r="O1983" i="10" s="1"/>
  <c r="N1982" i="10"/>
  <c r="M1982" i="10"/>
  <c r="L1982" i="10"/>
  <c r="K1982" i="10"/>
  <c r="J1982" i="10"/>
  <c r="I1982" i="10"/>
  <c r="H1982" i="10"/>
  <c r="G1982" i="10"/>
  <c r="F1982" i="10"/>
  <c r="E1982" i="10"/>
  <c r="O1982" i="10" s="1"/>
  <c r="N1981" i="10"/>
  <c r="M1981" i="10"/>
  <c r="L1981" i="10"/>
  <c r="K1981" i="10"/>
  <c r="J1981" i="10"/>
  <c r="I1981" i="10"/>
  <c r="H1981" i="10"/>
  <c r="G1981" i="10"/>
  <c r="F1981" i="10"/>
  <c r="E1981" i="10"/>
  <c r="O1981" i="10" s="1"/>
  <c r="N1980" i="10"/>
  <c r="M1980" i="10"/>
  <c r="L1980" i="10"/>
  <c r="K1980" i="10"/>
  <c r="J1980" i="10"/>
  <c r="I1980" i="10"/>
  <c r="H1980" i="10"/>
  <c r="G1980" i="10"/>
  <c r="F1980" i="10"/>
  <c r="E1980" i="10"/>
  <c r="O1980" i="10" s="1"/>
  <c r="N1979" i="10"/>
  <c r="M1979" i="10"/>
  <c r="L1979" i="10"/>
  <c r="K1979" i="10"/>
  <c r="J1979" i="10"/>
  <c r="I1979" i="10"/>
  <c r="H1979" i="10"/>
  <c r="G1979" i="10"/>
  <c r="F1979" i="10"/>
  <c r="E1979" i="10"/>
  <c r="O1979" i="10" s="1"/>
  <c r="N1978" i="10"/>
  <c r="M1978" i="10"/>
  <c r="L1978" i="10"/>
  <c r="K1978" i="10"/>
  <c r="J1978" i="10"/>
  <c r="I1978" i="10"/>
  <c r="H1978" i="10"/>
  <c r="G1978" i="10"/>
  <c r="F1978" i="10"/>
  <c r="E1978" i="10"/>
  <c r="O1978" i="10" s="1"/>
  <c r="N1977" i="10"/>
  <c r="M1977" i="10"/>
  <c r="L1977" i="10"/>
  <c r="K1977" i="10"/>
  <c r="J1977" i="10"/>
  <c r="I1977" i="10"/>
  <c r="H1977" i="10"/>
  <c r="G1977" i="10"/>
  <c r="F1977" i="10"/>
  <c r="E1977" i="10"/>
  <c r="O1977" i="10" s="1"/>
  <c r="N1976" i="10"/>
  <c r="M1976" i="10"/>
  <c r="L1976" i="10"/>
  <c r="K1976" i="10"/>
  <c r="J1976" i="10"/>
  <c r="I1976" i="10"/>
  <c r="H1976" i="10"/>
  <c r="G1976" i="10"/>
  <c r="F1976" i="10"/>
  <c r="E1976" i="10"/>
  <c r="O1976" i="10" s="1"/>
  <c r="N1975" i="10"/>
  <c r="M1975" i="10"/>
  <c r="L1975" i="10"/>
  <c r="K1975" i="10"/>
  <c r="J1975" i="10"/>
  <c r="I1975" i="10"/>
  <c r="H1975" i="10"/>
  <c r="G1975" i="10"/>
  <c r="F1975" i="10"/>
  <c r="E1975" i="10"/>
  <c r="O1975" i="10" s="1"/>
  <c r="N1974" i="10"/>
  <c r="M1974" i="10"/>
  <c r="L1974" i="10"/>
  <c r="K1974" i="10"/>
  <c r="J1974" i="10"/>
  <c r="I1974" i="10"/>
  <c r="H1974" i="10"/>
  <c r="G1974" i="10"/>
  <c r="F1974" i="10"/>
  <c r="E1974" i="10"/>
  <c r="O1974" i="10" s="1"/>
  <c r="N1973" i="10"/>
  <c r="M1973" i="10"/>
  <c r="L1973" i="10"/>
  <c r="K1973" i="10"/>
  <c r="J1973" i="10"/>
  <c r="I1973" i="10"/>
  <c r="H1973" i="10"/>
  <c r="G1973" i="10"/>
  <c r="F1973" i="10"/>
  <c r="E1973" i="10"/>
  <c r="O1973" i="10" s="1"/>
  <c r="N1972" i="10"/>
  <c r="M1972" i="10"/>
  <c r="L1972" i="10"/>
  <c r="K1972" i="10"/>
  <c r="J1972" i="10"/>
  <c r="I1972" i="10"/>
  <c r="H1972" i="10"/>
  <c r="G1972" i="10"/>
  <c r="F1972" i="10"/>
  <c r="E1972" i="10"/>
  <c r="O1972" i="10" s="1"/>
  <c r="N1971" i="10"/>
  <c r="M1971" i="10"/>
  <c r="L1971" i="10"/>
  <c r="K1971" i="10"/>
  <c r="J1971" i="10"/>
  <c r="I1971" i="10"/>
  <c r="H1971" i="10"/>
  <c r="G1971" i="10"/>
  <c r="F1971" i="10"/>
  <c r="E1971" i="10"/>
  <c r="O1971" i="10" s="1"/>
  <c r="N1970" i="10"/>
  <c r="M1970" i="10"/>
  <c r="L1970" i="10"/>
  <c r="K1970" i="10"/>
  <c r="J1970" i="10"/>
  <c r="I1970" i="10"/>
  <c r="H1970" i="10"/>
  <c r="G1970" i="10"/>
  <c r="F1970" i="10"/>
  <c r="E1970" i="10"/>
  <c r="O1970" i="10" s="1"/>
  <c r="N1969" i="10"/>
  <c r="M1969" i="10"/>
  <c r="L1969" i="10"/>
  <c r="K1969" i="10"/>
  <c r="J1969" i="10"/>
  <c r="I1969" i="10"/>
  <c r="H1969" i="10"/>
  <c r="G1969" i="10"/>
  <c r="F1969" i="10"/>
  <c r="E1969" i="10"/>
  <c r="O1969" i="10" s="1"/>
  <c r="N1968" i="10"/>
  <c r="M1968" i="10"/>
  <c r="L1968" i="10"/>
  <c r="K1968" i="10"/>
  <c r="J1968" i="10"/>
  <c r="I1968" i="10"/>
  <c r="H1968" i="10"/>
  <c r="G1968" i="10"/>
  <c r="F1968" i="10"/>
  <c r="E1968" i="10"/>
  <c r="O1968" i="10" s="1"/>
  <c r="N1967" i="10"/>
  <c r="M1967" i="10"/>
  <c r="L1967" i="10"/>
  <c r="K1967" i="10"/>
  <c r="J1967" i="10"/>
  <c r="I1967" i="10"/>
  <c r="H1967" i="10"/>
  <c r="G1967" i="10"/>
  <c r="F1967" i="10"/>
  <c r="E1967" i="10"/>
  <c r="O1967" i="10" s="1"/>
  <c r="N1966" i="10"/>
  <c r="M1966" i="10"/>
  <c r="L1966" i="10"/>
  <c r="K1966" i="10"/>
  <c r="J1966" i="10"/>
  <c r="I1966" i="10"/>
  <c r="H1966" i="10"/>
  <c r="G1966" i="10"/>
  <c r="F1966" i="10"/>
  <c r="E1966" i="10"/>
  <c r="O1966" i="10" s="1"/>
  <c r="N1965" i="10"/>
  <c r="M1965" i="10"/>
  <c r="L1965" i="10"/>
  <c r="K1965" i="10"/>
  <c r="J1965" i="10"/>
  <c r="I1965" i="10"/>
  <c r="H1965" i="10"/>
  <c r="G1965" i="10"/>
  <c r="F1965" i="10"/>
  <c r="E1965" i="10"/>
  <c r="O1965" i="10" s="1"/>
  <c r="N1964" i="10"/>
  <c r="M1964" i="10"/>
  <c r="L1964" i="10"/>
  <c r="K1964" i="10"/>
  <c r="J1964" i="10"/>
  <c r="I1964" i="10"/>
  <c r="H1964" i="10"/>
  <c r="G1964" i="10"/>
  <c r="F1964" i="10"/>
  <c r="E1964" i="10"/>
  <c r="O1964" i="10" s="1"/>
  <c r="N1963" i="10"/>
  <c r="M1963" i="10"/>
  <c r="L1963" i="10"/>
  <c r="K1963" i="10"/>
  <c r="J1963" i="10"/>
  <c r="I1963" i="10"/>
  <c r="H1963" i="10"/>
  <c r="G1963" i="10"/>
  <c r="F1963" i="10"/>
  <c r="E1963" i="10"/>
  <c r="O1963" i="10" s="1"/>
  <c r="N1962" i="10"/>
  <c r="M1962" i="10"/>
  <c r="L1962" i="10"/>
  <c r="K1962" i="10"/>
  <c r="J1962" i="10"/>
  <c r="I1962" i="10"/>
  <c r="H1962" i="10"/>
  <c r="G1962" i="10"/>
  <c r="F1962" i="10"/>
  <c r="E1962" i="10"/>
  <c r="O1962" i="10" s="1"/>
  <c r="N1961" i="10"/>
  <c r="M1961" i="10"/>
  <c r="L1961" i="10"/>
  <c r="K1961" i="10"/>
  <c r="J1961" i="10"/>
  <c r="I1961" i="10"/>
  <c r="H1961" i="10"/>
  <c r="G1961" i="10"/>
  <c r="F1961" i="10"/>
  <c r="E1961" i="10"/>
  <c r="O1961" i="10" s="1"/>
  <c r="N1960" i="10"/>
  <c r="M1960" i="10"/>
  <c r="L1960" i="10"/>
  <c r="K1960" i="10"/>
  <c r="J1960" i="10"/>
  <c r="I1960" i="10"/>
  <c r="H1960" i="10"/>
  <c r="G1960" i="10"/>
  <c r="F1960" i="10"/>
  <c r="E1960" i="10"/>
  <c r="O1960" i="10" s="1"/>
  <c r="N1959" i="10"/>
  <c r="M1959" i="10"/>
  <c r="L1959" i="10"/>
  <c r="K1959" i="10"/>
  <c r="J1959" i="10"/>
  <c r="I1959" i="10"/>
  <c r="H1959" i="10"/>
  <c r="G1959" i="10"/>
  <c r="F1959" i="10"/>
  <c r="E1959" i="10"/>
  <c r="O1959" i="10" s="1"/>
  <c r="N1958" i="10"/>
  <c r="M1958" i="10"/>
  <c r="L1958" i="10"/>
  <c r="K1958" i="10"/>
  <c r="J1958" i="10"/>
  <c r="I1958" i="10"/>
  <c r="H1958" i="10"/>
  <c r="G1958" i="10"/>
  <c r="F1958" i="10"/>
  <c r="E1958" i="10"/>
  <c r="O1958" i="10" s="1"/>
  <c r="N1957" i="10"/>
  <c r="M1957" i="10"/>
  <c r="L1957" i="10"/>
  <c r="K1957" i="10"/>
  <c r="J1957" i="10"/>
  <c r="I1957" i="10"/>
  <c r="H1957" i="10"/>
  <c r="G1957" i="10"/>
  <c r="F1957" i="10"/>
  <c r="E1957" i="10"/>
  <c r="O1957" i="10" s="1"/>
  <c r="N1956" i="10"/>
  <c r="M1956" i="10"/>
  <c r="L1956" i="10"/>
  <c r="K1956" i="10"/>
  <c r="J1956" i="10"/>
  <c r="I1956" i="10"/>
  <c r="H1956" i="10"/>
  <c r="G1956" i="10"/>
  <c r="F1956" i="10"/>
  <c r="E1956" i="10"/>
  <c r="O1956" i="10" s="1"/>
  <c r="N1955" i="10"/>
  <c r="M1955" i="10"/>
  <c r="L1955" i="10"/>
  <c r="K1955" i="10"/>
  <c r="J1955" i="10"/>
  <c r="I1955" i="10"/>
  <c r="H1955" i="10"/>
  <c r="G1955" i="10"/>
  <c r="F1955" i="10"/>
  <c r="E1955" i="10"/>
  <c r="O1955" i="10" s="1"/>
  <c r="N1954" i="10"/>
  <c r="M1954" i="10"/>
  <c r="L1954" i="10"/>
  <c r="K1954" i="10"/>
  <c r="J1954" i="10"/>
  <c r="I1954" i="10"/>
  <c r="H1954" i="10"/>
  <c r="G1954" i="10"/>
  <c r="F1954" i="10"/>
  <c r="E1954" i="10"/>
  <c r="O1954" i="10" s="1"/>
  <c r="N1953" i="10"/>
  <c r="M1953" i="10"/>
  <c r="L1953" i="10"/>
  <c r="K1953" i="10"/>
  <c r="J1953" i="10"/>
  <c r="I1953" i="10"/>
  <c r="H1953" i="10"/>
  <c r="G1953" i="10"/>
  <c r="F1953" i="10"/>
  <c r="E1953" i="10"/>
  <c r="O1953" i="10" s="1"/>
  <c r="N1952" i="10"/>
  <c r="M1952" i="10"/>
  <c r="L1952" i="10"/>
  <c r="K1952" i="10"/>
  <c r="J1952" i="10"/>
  <c r="I1952" i="10"/>
  <c r="H1952" i="10"/>
  <c r="G1952" i="10"/>
  <c r="F1952" i="10"/>
  <c r="E1952" i="10"/>
  <c r="O1952" i="10" s="1"/>
  <c r="N1951" i="10"/>
  <c r="M1951" i="10"/>
  <c r="L1951" i="10"/>
  <c r="K1951" i="10"/>
  <c r="J1951" i="10"/>
  <c r="I1951" i="10"/>
  <c r="H1951" i="10"/>
  <c r="G1951" i="10"/>
  <c r="F1951" i="10"/>
  <c r="E1951" i="10"/>
  <c r="O1951" i="10" s="1"/>
  <c r="N1950" i="10"/>
  <c r="M1950" i="10"/>
  <c r="L1950" i="10"/>
  <c r="K1950" i="10"/>
  <c r="J1950" i="10"/>
  <c r="I1950" i="10"/>
  <c r="H1950" i="10"/>
  <c r="G1950" i="10"/>
  <c r="F1950" i="10"/>
  <c r="E1950" i="10"/>
  <c r="O1950" i="10" s="1"/>
  <c r="N1949" i="10"/>
  <c r="M1949" i="10"/>
  <c r="L1949" i="10"/>
  <c r="K1949" i="10"/>
  <c r="J1949" i="10"/>
  <c r="I1949" i="10"/>
  <c r="H1949" i="10"/>
  <c r="G1949" i="10"/>
  <c r="F1949" i="10"/>
  <c r="E1949" i="10"/>
  <c r="O1949" i="10" s="1"/>
  <c r="N1948" i="10"/>
  <c r="M1948" i="10"/>
  <c r="L1948" i="10"/>
  <c r="K1948" i="10"/>
  <c r="J1948" i="10"/>
  <c r="I1948" i="10"/>
  <c r="H1948" i="10"/>
  <c r="G1948" i="10"/>
  <c r="F1948" i="10"/>
  <c r="E1948" i="10"/>
  <c r="O1948" i="10" s="1"/>
  <c r="N1947" i="10"/>
  <c r="M1947" i="10"/>
  <c r="L1947" i="10"/>
  <c r="K1947" i="10"/>
  <c r="J1947" i="10"/>
  <c r="I1947" i="10"/>
  <c r="H1947" i="10"/>
  <c r="G1947" i="10"/>
  <c r="F1947" i="10"/>
  <c r="E1947" i="10"/>
  <c r="O1947" i="10" s="1"/>
  <c r="N1946" i="10"/>
  <c r="M1946" i="10"/>
  <c r="L1946" i="10"/>
  <c r="K1946" i="10"/>
  <c r="J1946" i="10"/>
  <c r="I1946" i="10"/>
  <c r="H1946" i="10"/>
  <c r="G1946" i="10"/>
  <c r="F1946" i="10"/>
  <c r="E1946" i="10"/>
  <c r="O1946" i="10" s="1"/>
  <c r="N1945" i="10"/>
  <c r="M1945" i="10"/>
  <c r="L1945" i="10"/>
  <c r="K1945" i="10"/>
  <c r="J1945" i="10"/>
  <c r="I1945" i="10"/>
  <c r="H1945" i="10"/>
  <c r="G1945" i="10"/>
  <c r="F1945" i="10"/>
  <c r="E1945" i="10"/>
  <c r="O1945" i="10" s="1"/>
  <c r="N1944" i="10"/>
  <c r="M1944" i="10"/>
  <c r="L1944" i="10"/>
  <c r="K1944" i="10"/>
  <c r="J1944" i="10"/>
  <c r="I1944" i="10"/>
  <c r="H1944" i="10"/>
  <c r="G1944" i="10"/>
  <c r="F1944" i="10"/>
  <c r="E1944" i="10"/>
  <c r="O1944" i="10" s="1"/>
  <c r="N1943" i="10"/>
  <c r="M1943" i="10"/>
  <c r="L1943" i="10"/>
  <c r="K1943" i="10"/>
  <c r="J1943" i="10"/>
  <c r="I1943" i="10"/>
  <c r="H1943" i="10"/>
  <c r="G1943" i="10"/>
  <c r="F1943" i="10"/>
  <c r="E1943" i="10"/>
  <c r="O1943" i="10" s="1"/>
  <c r="N1942" i="10"/>
  <c r="M1942" i="10"/>
  <c r="L1942" i="10"/>
  <c r="K1942" i="10"/>
  <c r="J1942" i="10"/>
  <c r="I1942" i="10"/>
  <c r="H1942" i="10"/>
  <c r="G1942" i="10"/>
  <c r="F1942" i="10"/>
  <c r="E1942" i="10"/>
  <c r="O1942" i="10" s="1"/>
  <c r="N1941" i="10"/>
  <c r="M1941" i="10"/>
  <c r="L1941" i="10"/>
  <c r="K1941" i="10"/>
  <c r="J1941" i="10"/>
  <c r="I1941" i="10"/>
  <c r="H1941" i="10"/>
  <c r="G1941" i="10"/>
  <c r="F1941" i="10"/>
  <c r="E1941" i="10"/>
  <c r="O1941" i="10" s="1"/>
  <c r="N1940" i="10"/>
  <c r="M1940" i="10"/>
  <c r="L1940" i="10"/>
  <c r="K1940" i="10"/>
  <c r="J1940" i="10"/>
  <c r="I1940" i="10"/>
  <c r="H1940" i="10"/>
  <c r="G1940" i="10"/>
  <c r="F1940" i="10"/>
  <c r="E1940" i="10"/>
  <c r="O1940" i="10" s="1"/>
  <c r="N1939" i="10"/>
  <c r="M1939" i="10"/>
  <c r="L1939" i="10"/>
  <c r="K1939" i="10"/>
  <c r="J1939" i="10"/>
  <c r="I1939" i="10"/>
  <c r="H1939" i="10"/>
  <c r="G1939" i="10"/>
  <c r="F1939" i="10"/>
  <c r="E1939" i="10"/>
  <c r="O1939" i="10" s="1"/>
  <c r="N1938" i="10"/>
  <c r="M1938" i="10"/>
  <c r="L1938" i="10"/>
  <c r="K1938" i="10"/>
  <c r="J1938" i="10"/>
  <c r="I1938" i="10"/>
  <c r="H1938" i="10"/>
  <c r="G1938" i="10"/>
  <c r="F1938" i="10"/>
  <c r="E1938" i="10"/>
  <c r="O1938" i="10" s="1"/>
  <c r="N1937" i="10"/>
  <c r="M1937" i="10"/>
  <c r="L1937" i="10"/>
  <c r="K1937" i="10"/>
  <c r="J1937" i="10"/>
  <c r="I1937" i="10"/>
  <c r="H1937" i="10"/>
  <c r="G1937" i="10"/>
  <c r="F1937" i="10"/>
  <c r="E1937" i="10"/>
  <c r="O1937" i="10" s="1"/>
  <c r="N1936" i="10"/>
  <c r="M1936" i="10"/>
  <c r="L1936" i="10"/>
  <c r="K1936" i="10"/>
  <c r="J1936" i="10"/>
  <c r="I1936" i="10"/>
  <c r="H1936" i="10"/>
  <c r="G1936" i="10"/>
  <c r="F1936" i="10"/>
  <c r="E1936" i="10"/>
  <c r="O1936" i="10" s="1"/>
  <c r="N1935" i="10"/>
  <c r="M1935" i="10"/>
  <c r="L1935" i="10"/>
  <c r="K1935" i="10"/>
  <c r="J1935" i="10"/>
  <c r="I1935" i="10"/>
  <c r="H1935" i="10"/>
  <c r="G1935" i="10"/>
  <c r="F1935" i="10"/>
  <c r="E1935" i="10"/>
  <c r="O1935" i="10" s="1"/>
  <c r="N1934" i="10"/>
  <c r="M1934" i="10"/>
  <c r="L1934" i="10"/>
  <c r="K1934" i="10"/>
  <c r="J1934" i="10"/>
  <c r="I1934" i="10"/>
  <c r="H1934" i="10"/>
  <c r="G1934" i="10"/>
  <c r="F1934" i="10"/>
  <c r="E1934" i="10"/>
  <c r="O1934" i="10" s="1"/>
  <c r="N1933" i="10"/>
  <c r="M1933" i="10"/>
  <c r="L1933" i="10"/>
  <c r="K1933" i="10"/>
  <c r="J1933" i="10"/>
  <c r="I1933" i="10"/>
  <c r="H1933" i="10"/>
  <c r="G1933" i="10"/>
  <c r="F1933" i="10"/>
  <c r="E1933" i="10"/>
  <c r="O1933" i="10" s="1"/>
  <c r="N1932" i="10"/>
  <c r="M1932" i="10"/>
  <c r="L1932" i="10"/>
  <c r="K1932" i="10"/>
  <c r="J1932" i="10"/>
  <c r="I1932" i="10"/>
  <c r="H1932" i="10"/>
  <c r="G1932" i="10"/>
  <c r="F1932" i="10"/>
  <c r="E1932" i="10"/>
  <c r="O1932" i="10" s="1"/>
  <c r="N1931" i="10"/>
  <c r="M1931" i="10"/>
  <c r="L1931" i="10"/>
  <c r="K1931" i="10"/>
  <c r="J1931" i="10"/>
  <c r="I1931" i="10"/>
  <c r="H1931" i="10"/>
  <c r="G1931" i="10"/>
  <c r="F1931" i="10"/>
  <c r="E1931" i="10"/>
  <c r="O1931" i="10" s="1"/>
  <c r="N1930" i="10"/>
  <c r="M1930" i="10"/>
  <c r="L1930" i="10"/>
  <c r="K1930" i="10"/>
  <c r="J1930" i="10"/>
  <c r="I1930" i="10"/>
  <c r="H1930" i="10"/>
  <c r="G1930" i="10"/>
  <c r="F1930" i="10"/>
  <c r="E1930" i="10"/>
  <c r="O1930" i="10" s="1"/>
  <c r="N1929" i="10"/>
  <c r="M1929" i="10"/>
  <c r="L1929" i="10"/>
  <c r="K1929" i="10"/>
  <c r="J1929" i="10"/>
  <c r="I1929" i="10"/>
  <c r="H1929" i="10"/>
  <c r="G1929" i="10"/>
  <c r="F1929" i="10"/>
  <c r="E1929" i="10"/>
  <c r="O1929" i="10" s="1"/>
  <c r="N1928" i="10"/>
  <c r="M1928" i="10"/>
  <c r="L1928" i="10"/>
  <c r="K1928" i="10"/>
  <c r="J1928" i="10"/>
  <c r="I1928" i="10"/>
  <c r="H1928" i="10"/>
  <c r="G1928" i="10"/>
  <c r="F1928" i="10"/>
  <c r="E1928" i="10"/>
  <c r="O1928" i="10" s="1"/>
  <c r="N1927" i="10"/>
  <c r="M1927" i="10"/>
  <c r="L1927" i="10"/>
  <c r="K1927" i="10"/>
  <c r="J1927" i="10"/>
  <c r="I1927" i="10"/>
  <c r="H1927" i="10"/>
  <c r="G1927" i="10"/>
  <c r="F1927" i="10"/>
  <c r="E1927" i="10"/>
  <c r="O1927" i="10" s="1"/>
  <c r="N1926" i="10"/>
  <c r="M1926" i="10"/>
  <c r="L1926" i="10"/>
  <c r="K1926" i="10"/>
  <c r="J1926" i="10"/>
  <c r="I1926" i="10"/>
  <c r="H1926" i="10"/>
  <c r="G1926" i="10"/>
  <c r="F1926" i="10"/>
  <c r="E1926" i="10"/>
  <c r="O1926" i="10" s="1"/>
  <c r="N1925" i="10"/>
  <c r="M1925" i="10"/>
  <c r="L1925" i="10"/>
  <c r="K1925" i="10"/>
  <c r="J1925" i="10"/>
  <c r="I1925" i="10"/>
  <c r="H1925" i="10"/>
  <c r="G1925" i="10"/>
  <c r="F1925" i="10"/>
  <c r="E1925" i="10"/>
  <c r="O1925" i="10" s="1"/>
  <c r="N1924" i="10"/>
  <c r="M1924" i="10"/>
  <c r="L1924" i="10"/>
  <c r="K1924" i="10"/>
  <c r="J1924" i="10"/>
  <c r="I1924" i="10"/>
  <c r="H1924" i="10"/>
  <c r="G1924" i="10"/>
  <c r="F1924" i="10"/>
  <c r="E1924" i="10"/>
  <c r="O1924" i="10" s="1"/>
  <c r="N1923" i="10"/>
  <c r="M1923" i="10"/>
  <c r="L1923" i="10"/>
  <c r="K1923" i="10"/>
  <c r="J1923" i="10"/>
  <c r="I1923" i="10"/>
  <c r="H1923" i="10"/>
  <c r="G1923" i="10"/>
  <c r="F1923" i="10"/>
  <c r="E1923" i="10"/>
  <c r="O1923" i="10" s="1"/>
  <c r="N1922" i="10"/>
  <c r="M1922" i="10"/>
  <c r="L1922" i="10"/>
  <c r="K1922" i="10"/>
  <c r="J1922" i="10"/>
  <c r="I1922" i="10"/>
  <c r="H1922" i="10"/>
  <c r="G1922" i="10"/>
  <c r="F1922" i="10"/>
  <c r="E1922" i="10"/>
  <c r="O1922" i="10" s="1"/>
  <c r="N1921" i="10"/>
  <c r="M1921" i="10"/>
  <c r="L1921" i="10"/>
  <c r="K1921" i="10"/>
  <c r="J1921" i="10"/>
  <c r="I1921" i="10"/>
  <c r="H1921" i="10"/>
  <c r="G1921" i="10"/>
  <c r="F1921" i="10"/>
  <c r="E1921" i="10"/>
  <c r="O1921" i="10" s="1"/>
  <c r="N1920" i="10"/>
  <c r="M1920" i="10"/>
  <c r="L1920" i="10"/>
  <c r="K1920" i="10"/>
  <c r="J1920" i="10"/>
  <c r="I1920" i="10"/>
  <c r="H1920" i="10"/>
  <c r="G1920" i="10"/>
  <c r="F1920" i="10"/>
  <c r="E1920" i="10"/>
  <c r="O1920" i="10" s="1"/>
  <c r="N1919" i="10"/>
  <c r="M1919" i="10"/>
  <c r="L1919" i="10"/>
  <c r="K1919" i="10"/>
  <c r="J1919" i="10"/>
  <c r="I1919" i="10"/>
  <c r="H1919" i="10"/>
  <c r="G1919" i="10"/>
  <c r="F1919" i="10"/>
  <c r="E1919" i="10"/>
  <c r="O1919" i="10" s="1"/>
  <c r="N1918" i="10"/>
  <c r="M1918" i="10"/>
  <c r="L1918" i="10"/>
  <c r="K1918" i="10"/>
  <c r="J1918" i="10"/>
  <c r="I1918" i="10"/>
  <c r="H1918" i="10"/>
  <c r="G1918" i="10"/>
  <c r="F1918" i="10"/>
  <c r="E1918" i="10"/>
  <c r="O1918" i="10" s="1"/>
  <c r="N1917" i="10"/>
  <c r="M1917" i="10"/>
  <c r="L1917" i="10"/>
  <c r="K1917" i="10"/>
  <c r="J1917" i="10"/>
  <c r="I1917" i="10"/>
  <c r="H1917" i="10"/>
  <c r="G1917" i="10"/>
  <c r="F1917" i="10"/>
  <c r="E1917" i="10"/>
  <c r="O1917" i="10" s="1"/>
  <c r="N1916" i="10"/>
  <c r="M1916" i="10"/>
  <c r="L1916" i="10"/>
  <c r="K1916" i="10"/>
  <c r="J1916" i="10"/>
  <c r="I1916" i="10"/>
  <c r="H1916" i="10"/>
  <c r="G1916" i="10"/>
  <c r="F1916" i="10"/>
  <c r="E1916" i="10"/>
  <c r="O1916" i="10" s="1"/>
  <c r="N1915" i="10"/>
  <c r="M1915" i="10"/>
  <c r="L1915" i="10"/>
  <c r="K1915" i="10"/>
  <c r="J1915" i="10"/>
  <c r="I1915" i="10"/>
  <c r="H1915" i="10"/>
  <c r="G1915" i="10"/>
  <c r="F1915" i="10"/>
  <c r="E1915" i="10"/>
  <c r="O1915" i="10" s="1"/>
  <c r="N1914" i="10"/>
  <c r="M1914" i="10"/>
  <c r="L1914" i="10"/>
  <c r="K1914" i="10"/>
  <c r="J1914" i="10"/>
  <c r="I1914" i="10"/>
  <c r="H1914" i="10"/>
  <c r="G1914" i="10"/>
  <c r="F1914" i="10"/>
  <c r="E1914" i="10"/>
  <c r="O1914" i="10" s="1"/>
  <c r="N1913" i="10"/>
  <c r="M1913" i="10"/>
  <c r="L1913" i="10"/>
  <c r="K1913" i="10"/>
  <c r="J1913" i="10"/>
  <c r="I1913" i="10"/>
  <c r="H1913" i="10"/>
  <c r="G1913" i="10"/>
  <c r="F1913" i="10"/>
  <c r="E1913" i="10"/>
  <c r="O1913" i="10" s="1"/>
  <c r="N1912" i="10"/>
  <c r="M1912" i="10"/>
  <c r="L1912" i="10"/>
  <c r="K1912" i="10"/>
  <c r="J1912" i="10"/>
  <c r="I1912" i="10"/>
  <c r="H1912" i="10"/>
  <c r="G1912" i="10"/>
  <c r="F1912" i="10"/>
  <c r="E1912" i="10"/>
  <c r="O1912" i="10" s="1"/>
  <c r="N1911" i="10"/>
  <c r="M1911" i="10"/>
  <c r="L1911" i="10"/>
  <c r="K1911" i="10"/>
  <c r="J1911" i="10"/>
  <c r="I1911" i="10"/>
  <c r="H1911" i="10"/>
  <c r="G1911" i="10"/>
  <c r="F1911" i="10"/>
  <c r="E1911" i="10"/>
  <c r="O1911" i="10" s="1"/>
  <c r="N1910" i="10"/>
  <c r="M1910" i="10"/>
  <c r="L1910" i="10"/>
  <c r="K1910" i="10"/>
  <c r="J1910" i="10"/>
  <c r="I1910" i="10"/>
  <c r="H1910" i="10"/>
  <c r="G1910" i="10"/>
  <c r="F1910" i="10"/>
  <c r="E1910" i="10"/>
  <c r="O1910" i="10" s="1"/>
  <c r="N1909" i="10"/>
  <c r="M1909" i="10"/>
  <c r="L1909" i="10"/>
  <c r="K1909" i="10"/>
  <c r="J1909" i="10"/>
  <c r="I1909" i="10"/>
  <c r="H1909" i="10"/>
  <c r="G1909" i="10"/>
  <c r="F1909" i="10"/>
  <c r="E1909" i="10"/>
  <c r="O1909" i="10" s="1"/>
  <c r="N1908" i="10"/>
  <c r="M1908" i="10"/>
  <c r="L1908" i="10"/>
  <c r="K1908" i="10"/>
  <c r="J1908" i="10"/>
  <c r="I1908" i="10"/>
  <c r="H1908" i="10"/>
  <c r="G1908" i="10"/>
  <c r="F1908" i="10"/>
  <c r="E1908" i="10"/>
  <c r="O1908" i="10" s="1"/>
  <c r="N1907" i="10"/>
  <c r="M1907" i="10"/>
  <c r="L1907" i="10"/>
  <c r="K1907" i="10"/>
  <c r="J1907" i="10"/>
  <c r="I1907" i="10"/>
  <c r="H1907" i="10"/>
  <c r="G1907" i="10"/>
  <c r="F1907" i="10"/>
  <c r="E1907" i="10"/>
  <c r="O1907" i="10" s="1"/>
  <c r="N1906" i="10"/>
  <c r="M1906" i="10"/>
  <c r="L1906" i="10"/>
  <c r="K1906" i="10"/>
  <c r="J1906" i="10"/>
  <c r="I1906" i="10"/>
  <c r="H1906" i="10"/>
  <c r="G1906" i="10"/>
  <c r="F1906" i="10"/>
  <c r="E1906" i="10"/>
  <c r="O1906" i="10" s="1"/>
  <c r="N1905" i="10"/>
  <c r="M1905" i="10"/>
  <c r="L1905" i="10"/>
  <c r="K1905" i="10"/>
  <c r="J1905" i="10"/>
  <c r="I1905" i="10"/>
  <c r="H1905" i="10"/>
  <c r="G1905" i="10"/>
  <c r="F1905" i="10"/>
  <c r="E1905" i="10"/>
  <c r="O1905" i="10" s="1"/>
  <c r="N1904" i="10"/>
  <c r="M1904" i="10"/>
  <c r="L1904" i="10"/>
  <c r="K1904" i="10"/>
  <c r="J1904" i="10"/>
  <c r="I1904" i="10"/>
  <c r="H1904" i="10"/>
  <c r="G1904" i="10"/>
  <c r="F1904" i="10"/>
  <c r="E1904" i="10"/>
  <c r="O1904" i="10" s="1"/>
  <c r="N1903" i="10"/>
  <c r="M1903" i="10"/>
  <c r="L1903" i="10"/>
  <c r="K1903" i="10"/>
  <c r="J1903" i="10"/>
  <c r="I1903" i="10"/>
  <c r="H1903" i="10"/>
  <c r="G1903" i="10"/>
  <c r="F1903" i="10"/>
  <c r="E1903" i="10"/>
  <c r="O1903" i="10" s="1"/>
  <c r="N1902" i="10"/>
  <c r="M1902" i="10"/>
  <c r="L1902" i="10"/>
  <c r="K1902" i="10"/>
  <c r="J1902" i="10"/>
  <c r="I1902" i="10"/>
  <c r="H1902" i="10"/>
  <c r="G1902" i="10"/>
  <c r="F1902" i="10"/>
  <c r="E1902" i="10"/>
  <c r="O1902" i="10" s="1"/>
  <c r="N1901" i="10"/>
  <c r="M1901" i="10"/>
  <c r="L1901" i="10"/>
  <c r="K1901" i="10"/>
  <c r="J1901" i="10"/>
  <c r="I1901" i="10"/>
  <c r="H1901" i="10"/>
  <c r="G1901" i="10"/>
  <c r="F1901" i="10"/>
  <c r="E1901" i="10"/>
  <c r="O1901" i="10" s="1"/>
  <c r="N1900" i="10"/>
  <c r="M1900" i="10"/>
  <c r="L1900" i="10"/>
  <c r="K1900" i="10"/>
  <c r="J1900" i="10"/>
  <c r="I1900" i="10"/>
  <c r="H1900" i="10"/>
  <c r="G1900" i="10"/>
  <c r="F1900" i="10"/>
  <c r="E1900" i="10"/>
  <c r="O1900" i="10" s="1"/>
  <c r="N1899" i="10"/>
  <c r="M1899" i="10"/>
  <c r="L1899" i="10"/>
  <c r="K1899" i="10"/>
  <c r="J1899" i="10"/>
  <c r="I1899" i="10"/>
  <c r="H1899" i="10"/>
  <c r="G1899" i="10"/>
  <c r="F1899" i="10"/>
  <c r="E1899" i="10"/>
  <c r="O1899" i="10" s="1"/>
  <c r="N1898" i="10"/>
  <c r="M1898" i="10"/>
  <c r="L1898" i="10"/>
  <c r="K1898" i="10"/>
  <c r="J1898" i="10"/>
  <c r="I1898" i="10"/>
  <c r="H1898" i="10"/>
  <c r="G1898" i="10"/>
  <c r="F1898" i="10"/>
  <c r="E1898" i="10"/>
  <c r="O1898" i="10" s="1"/>
  <c r="N1897" i="10"/>
  <c r="M1897" i="10"/>
  <c r="L1897" i="10"/>
  <c r="K1897" i="10"/>
  <c r="J1897" i="10"/>
  <c r="I1897" i="10"/>
  <c r="H1897" i="10"/>
  <c r="G1897" i="10"/>
  <c r="F1897" i="10"/>
  <c r="E1897" i="10"/>
  <c r="O1897" i="10" s="1"/>
  <c r="N1896" i="10"/>
  <c r="M1896" i="10"/>
  <c r="L1896" i="10"/>
  <c r="K1896" i="10"/>
  <c r="J1896" i="10"/>
  <c r="I1896" i="10"/>
  <c r="H1896" i="10"/>
  <c r="G1896" i="10"/>
  <c r="F1896" i="10"/>
  <c r="E1896" i="10"/>
  <c r="O1896" i="10" s="1"/>
  <c r="N1895" i="10"/>
  <c r="M1895" i="10"/>
  <c r="L1895" i="10"/>
  <c r="K1895" i="10"/>
  <c r="J1895" i="10"/>
  <c r="I1895" i="10"/>
  <c r="H1895" i="10"/>
  <c r="G1895" i="10"/>
  <c r="F1895" i="10"/>
  <c r="E1895" i="10"/>
  <c r="O1895" i="10" s="1"/>
  <c r="N1894" i="10"/>
  <c r="M1894" i="10"/>
  <c r="L1894" i="10"/>
  <c r="K1894" i="10"/>
  <c r="J1894" i="10"/>
  <c r="I1894" i="10"/>
  <c r="H1894" i="10"/>
  <c r="G1894" i="10"/>
  <c r="F1894" i="10"/>
  <c r="E1894" i="10"/>
  <c r="O1894" i="10" s="1"/>
  <c r="N1893" i="10"/>
  <c r="M1893" i="10"/>
  <c r="L1893" i="10"/>
  <c r="K1893" i="10"/>
  <c r="J1893" i="10"/>
  <c r="I1893" i="10"/>
  <c r="H1893" i="10"/>
  <c r="G1893" i="10"/>
  <c r="F1893" i="10"/>
  <c r="E1893" i="10"/>
  <c r="O1893" i="10" s="1"/>
  <c r="N1892" i="10"/>
  <c r="M1892" i="10"/>
  <c r="L1892" i="10"/>
  <c r="K1892" i="10"/>
  <c r="J1892" i="10"/>
  <c r="I1892" i="10"/>
  <c r="H1892" i="10"/>
  <c r="G1892" i="10"/>
  <c r="F1892" i="10"/>
  <c r="E1892" i="10"/>
  <c r="O1892" i="10" s="1"/>
  <c r="N1891" i="10"/>
  <c r="M1891" i="10"/>
  <c r="L1891" i="10"/>
  <c r="K1891" i="10"/>
  <c r="J1891" i="10"/>
  <c r="I1891" i="10"/>
  <c r="H1891" i="10"/>
  <c r="G1891" i="10"/>
  <c r="F1891" i="10"/>
  <c r="E1891" i="10"/>
  <c r="O1891" i="10" s="1"/>
  <c r="N1890" i="10"/>
  <c r="M1890" i="10"/>
  <c r="L1890" i="10"/>
  <c r="K1890" i="10"/>
  <c r="J1890" i="10"/>
  <c r="I1890" i="10"/>
  <c r="H1890" i="10"/>
  <c r="G1890" i="10"/>
  <c r="F1890" i="10"/>
  <c r="E1890" i="10"/>
  <c r="O1890" i="10" s="1"/>
  <c r="N1889" i="10"/>
  <c r="M1889" i="10"/>
  <c r="L1889" i="10"/>
  <c r="K1889" i="10"/>
  <c r="J1889" i="10"/>
  <c r="I1889" i="10"/>
  <c r="H1889" i="10"/>
  <c r="G1889" i="10"/>
  <c r="F1889" i="10"/>
  <c r="E1889" i="10"/>
  <c r="O1889" i="10" s="1"/>
  <c r="N1888" i="10"/>
  <c r="M1888" i="10"/>
  <c r="L1888" i="10"/>
  <c r="K1888" i="10"/>
  <c r="J1888" i="10"/>
  <c r="I1888" i="10"/>
  <c r="H1888" i="10"/>
  <c r="G1888" i="10"/>
  <c r="F1888" i="10"/>
  <c r="E1888" i="10"/>
  <c r="O1888" i="10" s="1"/>
  <c r="N1887" i="10"/>
  <c r="M1887" i="10"/>
  <c r="L1887" i="10"/>
  <c r="K1887" i="10"/>
  <c r="J1887" i="10"/>
  <c r="I1887" i="10"/>
  <c r="H1887" i="10"/>
  <c r="G1887" i="10"/>
  <c r="F1887" i="10"/>
  <c r="E1887" i="10"/>
  <c r="O1887" i="10" s="1"/>
  <c r="N1886" i="10"/>
  <c r="M1886" i="10"/>
  <c r="L1886" i="10"/>
  <c r="K1886" i="10"/>
  <c r="J1886" i="10"/>
  <c r="I1886" i="10"/>
  <c r="H1886" i="10"/>
  <c r="G1886" i="10"/>
  <c r="F1886" i="10"/>
  <c r="E1886" i="10"/>
  <c r="O1886" i="10" s="1"/>
  <c r="N1885" i="10"/>
  <c r="M1885" i="10"/>
  <c r="L1885" i="10"/>
  <c r="K1885" i="10"/>
  <c r="J1885" i="10"/>
  <c r="I1885" i="10"/>
  <c r="H1885" i="10"/>
  <c r="G1885" i="10"/>
  <c r="F1885" i="10"/>
  <c r="E1885" i="10"/>
  <c r="O1885" i="10" s="1"/>
  <c r="N1884" i="10"/>
  <c r="M1884" i="10"/>
  <c r="L1884" i="10"/>
  <c r="K1884" i="10"/>
  <c r="J1884" i="10"/>
  <c r="I1884" i="10"/>
  <c r="H1884" i="10"/>
  <c r="G1884" i="10"/>
  <c r="F1884" i="10"/>
  <c r="E1884" i="10"/>
  <c r="O1884" i="10" s="1"/>
  <c r="N1883" i="10"/>
  <c r="M1883" i="10"/>
  <c r="L1883" i="10"/>
  <c r="K1883" i="10"/>
  <c r="J1883" i="10"/>
  <c r="I1883" i="10"/>
  <c r="H1883" i="10"/>
  <c r="G1883" i="10"/>
  <c r="F1883" i="10"/>
  <c r="E1883" i="10"/>
  <c r="O1883" i="10" s="1"/>
  <c r="N1882" i="10"/>
  <c r="M1882" i="10"/>
  <c r="L1882" i="10"/>
  <c r="K1882" i="10"/>
  <c r="J1882" i="10"/>
  <c r="I1882" i="10"/>
  <c r="H1882" i="10"/>
  <c r="G1882" i="10"/>
  <c r="F1882" i="10"/>
  <c r="E1882" i="10"/>
  <c r="O1882" i="10" s="1"/>
  <c r="N1881" i="10"/>
  <c r="M1881" i="10"/>
  <c r="L1881" i="10"/>
  <c r="K1881" i="10"/>
  <c r="J1881" i="10"/>
  <c r="I1881" i="10"/>
  <c r="H1881" i="10"/>
  <c r="G1881" i="10"/>
  <c r="F1881" i="10"/>
  <c r="E1881" i="10"/>
  <c r="O1881" i="10" s="1"/>
  <c r="N1880" i="10"/>
  <c r="M1880" i="10"/>
  <c r="L1880" i="10"/>
  <c r="K1880" i="10"/>
  <c r="J1880" i="10"/>
  <c r="I1880" i="10"/>
  <c r="H1880" i="10"/>
  <c r="G1880" i="10"/>
  <c r="F1880" i="10"/>
  <c r="E1880" i="10"/>
  <c r="O1880" i="10" s="1"/>
  <c r="N1879" i="10"/>
  <c r="M1879" i="10"/>
  <c r="L1879" i="10"/>
  <c r="K1879" i="10"/>
  <c r="J1879" i="10"/>
  <c r="I1879" i="10"/>
  <c r="H1879" i="10"/>
  <c r="G1879" i="10"/>
  <c r="F1879" i="10"/>
  <c r="E1879" i="10"/>
  <c r="O1879" i="10" s="1"/>
  <c r="N1878" i="10"/>
  <c r="M1878" i="10"/>
  <c r="L1878" i="10"/>
  <c r="K1878" i="10"/>
  <c r="J1878" i="10"/>
  <c r="I1878" i="10"/>
  <c r="H1878" i="10"/>
  <c r="G1878" i="10"/>
  <c r="F1878" i="10"/>
  <c r="E1878" i="10"/>
  <c r="O1878" i="10" s="1"/>
  <c r="N1877" i="10"/>
  <c r="M1877" i="10"/>
  <c r="L1877" i="10"/>
  <c r="K1877" i="10"/>
  <c r="J1877" i="10"/>
  <c r="I1877" i="10"/>
  <c r="H1877" i="10"/>
  <c r="G1877" i="10"/>
  <c r="F1877" i="10"/>
  <c r="E1877" i="10"/>
  <c r="O1877" i="10" s="1"/>
  <c r="N1876" i="10"/>
  <c r="M1876" i="10"/>
  <c r="L1876" i="10"/>
  <c r="K1876" i="10"/>
  <c r="J1876" i="10"/>
  <c r="I1876" i="10"/>
  <c r="H1876" i="10"/>
  <c r="G1876" i="10"/>
  <c r="F1876" i="10"/>
  <c r="E1876" i="10"/>
  <c r="O1876" i="10" s="1"/>
  <c r="N1875" i="10"/>
  <c r="M1875" i="10"/>
  <c r="L1875" i="10"/>
  <c r="K1875" i="10"/>
  <c r="J1875" i="10"/>
  <c r="I1875" i="10"/>
  <c r="H1875" i="10"/>
  <c r="G1875" i="10"/>
  <c r="F1875" i="10"/>
  <c r="E1875" i="10"/>
  <c r="O1875" i="10" s="1"/>
  <c r="N1874" i="10"/>
  <c r="M1874" i="10"/>
  <c r="L1874" i="10"/>
  <c r="K1874" i="10"/>
  <c r="J1874" i="10"/>
  <c r="I1874" i="10"/>
  <c r="H1874" i="10"/>
  <c r="G1874" i="10"/>
  <c r="F1874" i="10"/>
  <c r="E1874" i="10"/>
  <c r="O1874" i="10" s="1"/>
  <c r="N1873" i="10"/>
  <c r="M1873" i="10"/>
  <c r="L1873" i="10"/>
  <c r="K1873" i="10"/>
  <c r="J1873" i="10"/>
  <c r="I1873" i="10"/>
  <c r="H1873" i="10"/>
  <c r="G1873" i="10"/>
  <c r="F1873" i="10"/>
  <c r="E1873" i="10"/>
  <c r="O1873" i="10" s="1"/>
  <c r="N1872" i="10"/>
  <c r="M1872" i="10"/>
  <c r="L1872" i="10"/>
  <c r="K1872" i="10"/>
  <c r="J1872" i="10"/>
  <c r="I1872" i="10"/>
  <c r="H1872" i="10"/>
  <c r="G1872" i="10"/>
  <c r="F1872" i="10"/>
  <c r="E1872" i="10"/>
  <c r="O1872" i="10" s="1"/>
  <c r="N1871" i="10"/>
  <c r="M1871" i="10"/>
  <c r="L1871" i="10"/>
  <c r="K1871" i="10"/>
  <c r="J1871" i="10"/>
  <c r="I1871" i="10"/>
  <c r="H1871" i="10"/>
  <c r="G1871" i="10"/>
  <c r="F1871" i="10"/>
  <c r="E1871" i="10"/>
  <c r="O1871" i="10" s="1"/>
  <c r="N1870" i="10"/>
  <c r="M1870" i="10"/>
  <c r="L1870" i="10"/>
  <c r="K1870" i="10"/>
  <c r="J1870" i="10"/>
  <c r="I1870" i="10"/>
  <c r="H1870" i="10"/>
  <c r="G1870" i="10"/>
  <c r="F1870" i="10"/>
  <c r="E1870" i="10"/>
  <c r="O1870" i="10" s="1"/>
  <c r="N1869" i="10"/>
  <c r="M1869" i="10"/>
  <c r="L1869" i="10"/>
  <c r="K1869" i="10"/>
  <c r="J1869" i="10"/>
  <c r="I1869" i="10"/>
  <c r="H1869" i="10"/>
  <c r="G1869" i="10"/>
  <c r="F1869" i="10"/>
  <c r="E1869" i="10"/>
  <c r="O1869" i="10" s="1"/>
  <c r="N1868" i="10"/>
  <c r="M1868" i="10"/>
  <c r="L1868" i="10"/>
  <c r="K1868" i="10"/>
  <c r="J1868" i="10"/>
  <c r="I1868" i="10"/>
  <c r="H1868" i="10"/>
  <c r="G1868" i="10"/>
  <c r="F1868" i="10"/>
  <c r="E1868" i="10"/>
  <c r="O1868" i="10" s="1"/>
  <c r="N1867" i="10"/>
  <c r="M1867" i="10"/>
  <c r="L1867" i="10"/>
  <c r="K1867" i="10"/>
  <c r="J1867" i="10"/>
  <c r="I1867" i="10"/>
  <c r="H1867" i="10"/>
  <c r="G1867" i="10"/>
  <c r="F1867" i="10"/>
  <c r="E1867" i="10"/>
  <c r="O1867" i="10" s="1"/>
  <c r="N1866" i="10"/>
  <c r="M1866" i="10"/>
  <c r="L1866" i="10"/>
  <c r="K1866" i="10"/>
  <c r="J1866" i="10"/>
  <c r="I1866" i="10"/>
  <c r="H1866" i="10"/>
  <c r="G1866" i="10"/>
  <c r="F1866" i="10"/>
  <c r="E1866" i="10"/>
  <c r="O1866" i="10" s="1"/>
  <c r="N1865" i="10"/>
  <c r="M1865" i="10"/>
  <c r="L1865" i="10"/>
  <c r="K1865" i="10"/>
  <c r="J1865" i="10"/>
  <c r="I1865" i="10"/>
  <c r="H1865" i="10"/>
  <c r="G1865" i="10"/>
  <c r="F1865" i="10"/>
  <c r="E1865" i="10"/>
  <c r="O1865" i="10" s="1"/>
  <c r="N1864" i="10"/>
  <c r="M1864" i="10"/>
  <c r="L1864" i="10"/>
  <c r="K1864" i="10"/>
  <c r="J1864" i="10"/>
  <c r="I1864" i="10"/>
  <c r="H1864" i="10"/>
  <c r="G1864" i="10"/>
  <c r="F1864" i="10"/>
  <c r="E1864" i="10"/>
  <c r="O1864" i="10" s="1"/>
  <c r="N1863" i="10"/>
  <c r="M1863" i="10"/>
  <c r="L1863" i="10"/>
  <c r="K1863" i="10"/>
  <c r="J1863" i="10"/>
  <c r="I1863" i="10"/>
  <c r="H1863" i="10"/>
  <c r="G1863" i="10"/>
  <c r="F1863" i="10"/>
  <c r="E1863" i="10"/>
  <c r="O1863" i="10" s="1"/>
  <c r="N1862" i="10"/>
  <c r="M1862" i="10"/>
  <c r="L1862" i="10"/>
  <c r="K1862" i="10"/>
  <c r="J1862" i="10"/>
  <c r="I1862" i="10"/>
  <c r="H1862" i="10"/>
  <c r="G1862" i="10"/>
  <c r="F1862" i="10"/>
  <c r="E1862" i="10"/>
  <c r="O1862" i="10" s="1"/>
  <c r="N1861" i="10"/>
  <c r="M1861" i="10"/>
  <c r="L1861" i="10"/>
  <c r="K1861" i="10"/>
  <c r="J1861" i="10"/>
  <c r="I1861" i="10"/>
  <c r="H1861" i="10"/>
  <c r="G1861" i="10"/>
  <c r="F1861" i="10"/>
  <c r="E1861" i="10"/>
  <c r="O1861" i="10" s="1"/>
  <c r="N1860" i="10"/>
  <c r="M1860" i="10"/>
  <c r="L1860" i="10"/>
  <c r="K1860" i="10"/>
  <c r="J1860" i="10"/>
  <c r="I1860" i="10"/>
  <c r="H1860" i="10"/>
  <c r="G1860" i="10"/>
  <c r="F1860" i="10"/>
  <c r="E1860" i="10"/>
  <c r="O1860" i="10" s="1"/>
  <c r="N1859" i="10"/>
  <c r="M1859" i="10"/>
  <c r="L1859" i="10"/>
  <c r="K1859" i="10"/>
  <c r="J1859" i="10"/>
  <c r="I1859" i="10"/>
  <c r="H1859" i="10"/>
  <c r="G1859" i="10"/>
  <c r="F1859" i="10"/>
  <c r="E1859" i="10"/>
  <c r="O1859" i="10" s="1"/>
  <c r="N1858" i="10"/>
  <c r="M1858" i="10"/>
  <c r="L1858" i="10"/>
  <c r="K1858" i="10"/>
  <c r="J1858" i="10"/>
  <c r="I1858" i="10"/>
  <c r="H1858" i="10"/>
  <c r="G1858" i="10"/>
  <c r="F1858" i="10"/>
  <c r="E1858" i="10"/>
  <c r="O1858" i="10" s="1"/>
  <c r="N1857" i="10"/>
  <c r="M1857" i="10"/>
  <c r="L1857" i="10"/>
  <c r="K1857" i="10"/>
  <c r="J1857" i="10"/>
  <c r="I1857" i="10"/>
  <c r="H1857" i="10"/>
  <c r="G1857" i="10"/>
  <c r="F1857" i="10"/>
  <c r="E1857" i="10"/>
  <c r="O1857" i="10" s="1"/>
  <c r="N1856" i="10"/>
  <c r="M1856" i="10"/>
  <c r="L1856" i="10"/>
  <c r="K1856" i="10"/>
  <c r="J1856" i="10"/>
  <c r="I1856" i="10"/>
  <c r="H1856" i="10"/>
  <c r="G1856" i="10"/>
  <c r="F1856" i="10"/>
  <c r="E1856" i="10"/>
  <c r="O1856" i="10" s="1"/>
  <c r="N1855" i="10"/>
  <c r="M1855" i="10"/>
  <c r="L1855" i="10"/>
  <c r="K1855" i="10"/>
  <c r="J1855" i="10"/>
  <c r="I1855" i="10"/>
  <c r="H1855" i="10"/>
  <c r="G1855" i="10"/>
  <c r="F1855" i="10"/>
  <c r="E1855" i="10"/>
  <c r="O1855" i="10" s="1"/>
  <c r="N1854" i="10"/>
  <c r="M1854" i="10"/>
  <c r="L1854" i="10"/>
  <c r="K1854" i="10"/>
  <c r="J1854" i="10"/>
  <c r="I1854" i="10"/>
  <c r="H1854" i="10"/>
  <c r="G1854" i="10"/>
  <c r="F1854" i="10"/>
  <c r="E1854" i="10"/>
  <c r="O1854" i="10" s="1"/>
  <c r="N1853" i="10"/>
  <c r="M1853" i="10"/>
  <c r="L1853" i="10"/>
  <c r="K1853" i="10"/>
  <c r="J1853" i="10"/>
  <c r="I1853" i="10"/>
  <c r="H1853" i="10"/>
  <c r="G1853" i="10"/>
  <c r="F1853" i="10"/>
  <c r="E1853" i="10"/>
  <c r="O1853" i="10" s="1"/>
  <c r="N1852" i="10"/>
  <c r="M1852" i="10"/>
  <c r="L1852" i="10"/>
  <c r="K1852" i="10"/>
  <c r="J1852" i="10"/>
  <c r="I1852" i="10"/>
  <c r="H1852" i="10"/>
  <c r="G1852" i="10"/>
  <c r="F1852" i="10"/>
  <c r="E1852" i="10"/>
  <c r="O1852" i="10" s="1"/>
  <c r="N1851" i="10"/>
  <c r="M1851" i="10"/>
  <c r="L1851" i="10"/>
  <c r="K1851" i="10"/>
  <c r="J1851" i="10"/>
  <c r="I1851" i="10"/>
  <c r="H1851" i="10"/>
  <c r="G1851" i="10"/>
  <c r="F1851" i="10"/>
  <c r="E1851" i="10"/>
  <c r="O1851" i="10" s="1"/>
  <c r="N1850" i="10"/>
  <c r="M1850" i="10"/>
  <c r="L1850" i="10"/>
  <c r="K1850" i="10"/>
  <c r="J1850" i="10"/>
  <c r="I1850" i="10"/>
  <c r="H1850" i="10"/>
  <c r="G1850" i="10"/>
  <c r="F1850" i="10"/>
  <c r="E1850" i="10"/>
  <c r="O1850" i="10" s="1"/>
  <c r="N1849" i="10"/>
  <c r="M1849" i="10"/>
  <c r="L1849" i="10"/>
  <c r="K1849" i="10"/>
  <c r="J1849" i="10"/>
  <c r="I1849" i="10"/>
  <c r="H1849" i="10"/>
  <c r="G1849" i="10"/>
  <c r="F1849" i="10"/>
  <c r="E1849" i="10"/>
  <c r="O1849" i="10" s="1"/>
  <c r="N1848" i="10"/>
  <c r="M1848" i="10"/>
  <c r="L1848" i="10"/>
  <c r="K1848" i="10"/>
  <c r="J1848" i="10"/>
  <c r="I1848" i="10"/>
  <c r="H1848" i="10"/>
  <c r="G1848" i="10"/>
  <c r="F1848" i="10"/>
  <c r="E1848" i="10"/>
  <c r="O1848" i="10" s="1"/>
  <c r="N1847" i="10"/>
  <c r="M1847" i="10"/>
  <c r="L1847" i="10"/>
  <c r="K1847" i="10"/>
  <c r="J1847" i="10"/>
  <c r="I1847" i="10"/>
  <c r="H1847" i="10"/>
  <c r="G1847" i="10"/>
  <c r="F1847" i="10"/>
  <c r="E1847" i="10"/>
  <c r="O1847" i="10" s="1"/>
  <c r="N1846" i="10"/>
  <c r="M1846" i="10"/>
  <c r="L1846" i="10"/>
  <c r="K1846" i="10"/>
  <c r="J1846" i="10"/>
  <c r="I1846" i="10"/>
  <c r="H1846" i="10"/>
  <c r="G1846" i="10"/>
  <c r="F1846" i="10"/>
  <c r="E1846" i="10"/>
  <c r="O1846" i="10" s="1"/>
  <c r="N1845" i="10"/>
  <c r="M1845" i="10"/>
  <c r="L1845" i="10"/>
  <c r="K1845" i="10"/>
  <c r="J1845" i="10"/>
  <c r="I1845" i="10"/>
  <c r="H1845" i="10"/>
  <c r="G1845" i="10"/>
  <c r="F1845" i="10"/>
  <c r="E1845" i="10"/>
  <c r="O1845" i="10" s="1"/>
  <c r="N1844" i="10"/>
  <c r="M1844" i="10"/>
  <c r="L1844" i="10"/>
  <c r="K1844" i="10"/>
  <c r="J1844" i="10"/>
  <c r="I1844" i="10"/>
  <c r="H1844" i="10"/>
  <c r="G1844" i="10"/>
  <c r="F1844" i="10"/>
  <c r="E1844" i="10"/>
  <c r="O1844" i="10" s="1"/>
  <c r="N1843" i="10"/>
  <c r="M1843" i="10"/>
  <c r="L1843" i="10"/>
  <c r="K1843" i="10"/>
  <c r="J1843" i="10"/>
  <c r="I1843" i="10"/>
  <c r="H1843" i="10"/>
  <c r="G1843" i="10"/>
  <c r="F1843" i="10"/>
  <c r="E1843" i="10"/>
  <c r="O1843" i="10" s="1"/>
  <c r="N1842" i="10"/>
  <c r="M1842" i="10"/>
  <c r="L1842" i="10"/>
  <c r="K1842" i="10"/>
  <c r="J1842" i="10"/>
  <c r="I1842" i="10"/>
  <c r="H1842" i="10"/>
  <c r="G1842" i="10"/>
  <c r="F1842" i="10"/>
  <c r="E1842" i="10"/>
  <c r="O1842" i="10" s="1"/>
  <c r="N1841" i="10"/>
  <c r="M1841" i="10"/>
  <c r="L1841" i="10"/>
  <c r="K1841" i="10"/>
  <c r="J1841" i="10"/>
  <c r="I1841" i="10"/>
  <c r="H1841" i="10"/>
  <c r="G1841" i="10"/>
  <c r="F1841" i="10"/>
  <c r="E1841" i="10"/>
  <c r="O1841" i="10" s="1"/>
  <c r="N1840" i="10"/>
  <c r="M1840" i="10"/>
  <c r="L1840" i="10"/>
  <c r="K1840" i="10"/>
  <c r="J1840" i="10"/>
  <c r="I1840" i="10"/>
  <c r="H1840" i="10"/>
  <c r="G1840" i="10"/>
  <c r="F1840" i="10"/>
  <c r="E1840" i="10"/>
  <c r="O1840" i="10" s="1"/>
  <c r="N1839" i="10"/>
  <c r="M1839" i="10"/>
  <c r="L1839" i="10"/>
  <c r="K1839" i="10"/>
  <c r="J1839" i="10"/>
  <c r="I1839" i="10"/>
  <c r="H1839" i="10"/>
  <c r="G1839" i="10"/>
  <c r="F1839" i="10"/>
  <c r="E1839" i="10"/>
  <c r="O1839" i="10" s="1"/>
  <c r="N1838" i="10"/>
  <c r="M1838" i="10"/>
  <c r="L1838" i="10"/>
  <c r="K1838" i="10"/>
  <c r="J1838" i="10"/>
  <c r="I1838" i="10"/>
  <c r="H1838" i="10"/>
  <c r="G1838" i="10"/>
  <c r="F1838" i="10"/>
  <c r="E1838" i="10"/>
  <c r="O1838" i="10" s="1"/>
  <c r="N1837" i="10"/>
  <c r="M1837" i="10"/>
  <c r="L1837" i="10"/>
  <c r="K1837" i="10"/>
  <c r="J1837" i="10"/>
  <c r="I1837" i="10"/>
  <c r="H1837" i="10"/>
  <c r="G1837" i="10"/>
  <c r="F1837" i="10"/>
  <c r="E1837" i="10"/>
  <c r="O1837" i="10" s="1"/>
  <c r="N1836" i="10"/>
  <c r="M1836" i="10"/>
  <c r="L1836" i="10"/>
  <c r="K1836" i="10"/>
  <c r="J1836" i="10"/>
  <c r="I1836" i="10"/>
  <c r="H1836" i="10"/>
  <c r="G1836" i="10"/>
  <c r="F1836" i="10"/>
  <c r="E1836" i="10"/>
  <c r="O1836" i="10" s="1"/>
  <c r="N1835" i="10"/>
  <c r="M1835" i="10"/>
  <c r="L1835" i="10"/>
  <c r="K1835" i="10"/>
  <c r="J1835" i="10"/>
  <c r="I1835" i="10"/>
  <c r="H1835" i="10"/>
  <c r="G1835" i="10"/>
  <c r="F1835" i="10"/>
  <c r="E1835" i="10"/>
  <c r="O1835" i="10" s="1"/>
  <c r="N1834" i="10"/>
  <c r="M1834" i="10"/>
  <c r="L1834" i="10"/>
  <c r="K1834" i="10"/>
  <c r="J1834" i="10"/>
  <c r="I1834" i="10"/>
  <c r="H1834" i="10"/>
  <c r="G1834" i="10"/>
  <c r="F1834" i="10"/>
  <c r="E1834" i="10"/>
  <c r="O1834" i="10" s="1"/>
  <c r="N1833" i="10"/>
  <c r="M1833" i="10"/>
  <c r="L1833" i="10"/>
  <c r="K1833" i="10"/>
  <c r="J1833" i="10"/>
  <c r="I1833" i="10"/>
  <c r="H1833" i="10"/>
  <c r="G1833" i="10"/>
  <c r="F1833" i="10"/>
  <c r="E1833" i="10"/>
  <c r="O1833" i="10" s="1"/>
  <c r="N1832" i="10"/>
  <c r="M1832" i="10"/>
  <c r="L1832" i="10"/>
  <c r="K1832" i="10"/>
  <c r="J1832" i="10"/>
  <c r="I1832" i="10"/>
  <c r="H1832" i="10"/>
  <c r="G1832" i="10"/>
  <c r="F1832" i="10"/>
  <c r="E1832" i="10"/>
  <c r="O1832" i="10" s="1"/>
  <c r="N1831" i="10"/>
  <c r="M1831" i="10"/>
  <c r="L1831" i="10"/>
  <c r="K1831" i="10"/>
  <c r="J1831" i="10"/>
  <c r="I1831" i="10"/>
  <c r="H1831" i="10"/>
  <c r="G1831" i="10"/>
  <c r="F1831" i="10"/>
  <c r="E1831" i="10"/>
  <c r="O1831" i="10" s="1"/>
  <c r="N1830" i="10"/>
  <c r="M1830" i="10"/>
  <c r="L1830" i="10"/>
  <c r="K1830" i="10"/>
  <c r="J1830" i="10"/>
  <c r="I1830" i="10"/>
  <c r="H1830" i="10"/>
  <c r="G1830" i="10"/>
  <c r="F1830" i="10"/>
  <c r="E1830" i="10"/>
  <c r="O1830" i="10" s="1"/>
  <c r="N1829" i="10"/>
  <c r="M1829" i="10"/>
  <c r="L1829" i="10"/>
  <c r="K1829" i="10"/>
  <c r="J1829" i="10"/>
  <c r="I1829" i="10"/>
  <c r="H1829" i="10"/>
  <c r="G1829" i="10"/>
  <c r="F1829" i="10"/>
  <c r="E1829" i="10"/>
  <c r="O1829" i="10" s="1"/>
  <c r="N1828" i="10"/>
  <c r="M1828" i="10"/>
  <c r="L1828" i="10"/>
  <c r="K1828" i="10"/>
  <c r="J1828" i="10"/>
  <c r="I1828" i="10"/>
  <c r="H1828" i="10"/>
  <c r="G1828" i="10"/>
  <c r="F1828" i="10"/>
  <c r="E1828" i="10"/>
  <c r="O1828" i="10" s="1"/>
  <c r="N1827" i="10"/>
  <c r="M1827" i="10"/>
  <c r="L1827" i="10"/>
  <c r="K1827" i="10"/>
  <c r="J1827" i="10"/>
  <c r="I1827" i="10"/>
  <c r="H1827" i="10"/>
  <c r="G1827" i="10"/>
  <c r="F1827" i="10"/>
  <c r="E1827" i="10"/>
  <c r="O1827" i="10" s="1"/>
  <c r="N1826" i="10"/>
  <c r="M1826" i="10"/>
  <c r="L1826" i="10"/>
  <c r="K1826" i="10"/>
  <c r="J1826" i="10"/>
  <c r="I1826" i="10"/>
  <c r="H1826" i="10"/>
  <c r="G1826" i="10"/>
  <c r="F1826" i="10"/>
  <c r="E1826" i="10"/>
  <c r="O1826" i="10" s="1"/>
  <c r="N1825" i="10"/>
  <c r="M1825" i="10"/>
  <c r="L1825" i="10"/>
  <c r="K1825" i="10"/>
  <c r="J1825" i="10"/>
  <c r="I1825" i="10"/>
  <c r="H1825" i="10"/>
  <c r="G1825" i="10"/>
  <c r="F1825" i="10"/>
  <c r="E1825" i="10"/>
  <c r="O1825" i="10" s="1"/>
  <c r="N1824" i="10"/>
  <c r="M1824" i="10"/>
  <c r="L1824" i="10"/>
  <c r="K1824" i="10"/>
  <c r="J1824" i="10"/>
  <c r="I1824" i="10"/>
  <c r="H1824" i="10"/>
  <c r="G1824" i="10"/>
  <c r="F1824" i="10"/>
  <c r="E1824" i="10"/>
  <c r="O1824" i="10" s="1"/>
  <c r="N1823" i="10"/>
  <c r="M1823" i="10"/>
  <c r="L1823" i="10"/>
  <c r="K1823" i="10"/>
  <c r="J1823" i="10"/>
  <c r="I1823" i="10"/>
  <c r="H1823" i="10"/>
  <c r="G1823" i="10"/>
  <c r="F1823" i="10"/>
  <c r="E1823" i="10"/>
  <c r="O1823" i="10" s="1"/>
  <c r="N1822" i="10"/>
  <c r="M1822" i="10"/>
  <c r="L1822" i="10"/>
  <c r="K1822" i="10"/>
  <c r="J1822" i="10"/>
  <c r="I1822" i="10"/>
  <c r="H1822" i="10"/>
  <c r="G1822" i="10"/>
  <c r="F1822" i="10"/>
  <c r="E1822" i="10"/>
  <c r="O1822" i="10" s="1"/>
  <c r="N1821" i="10"/>
  <c r="M1821" i="10"/>
  <c r="L1821" i="10"/>
  <c r="K1821" i="10"/>
  <c r="J1821" i="10"/>
  <c r="I1821" i="10"/>
  <c r="H1821" i="10"/>
  <c r="G1821" i="10"/>
  <c r="F1821" i="10"/>
  <c r="E1821" i="10"/>
  <c r="O1821" i="10" s="1"/>
  <c r="N1820" i="10"/>
  <c r="M1820" i="10"/>
  <c r="L1820" i="10"/>
  <c r="K1820" i="10"/>
  <c r="J1820" i="10"/>
  <c r="I1820" i="10"/>
  <c r="H1820" i="10"/>
  <c r="G1820" i="10"/>
  <c r="F1820" i="10"/>
  <c r="E1820" i="10"/>
  <c r="O1820" i="10" s="1"/>
  <c r="N1819" i="10"/>
  <c r="M1819" i="10"/>
  <c r="L1819" i="10"/>
  <c r="K1819" i="10"/>
  <c r="J1819" i="10"/>
  <c r="I1819" i="10"/>
  <c r="H1819" i="10"/>
  <c r="G1819" i="10"/>
  <c r="F1819" i="10"/>
  <c r="E1819" i="10"/>
  <c r="O1819" i="10" s="1"/>
  <c r="N1818" i="10"/>
  <c r="M1818" i="10"/>
  <c r="L1818" i="10"/>
  <c r="K1818" i="10"/>
  <c r="J1818" i="10"/>
  <c r="I1818" i="10"/>
  <c r="H1818" i="10"/>
  <c r="G1818" i="10"/>
  <c r="F1818" i="10"/>
  <c r="E1818" i="10"/>
  <c r="O1818" i="10" s="1"/>
  <c r="N1817" i="10"/>
  <c r="M1817" i="10"/>
  <c r="L1817" i="10"/>
  <c r="K1817" i="10"/>
  <c r="J1817" i="10"/>
  <c r="I1817" i="10"/>
  <c r="H1817" i="10"/>
  <c r="G1817" i="10"/>
  <c r="F1817" i="10"/>
  <c r="E1817" i="10"/>
  <c r="O1817" i="10" s="1"/>
  <c r="N1816" i="10"/>
  <c r="M1816" i="10"/>
  <c r="L1816" i="10"/>
  <c r="K1816" i="10"/>
  <c r="J1816" i="10"/>
  <c r="I1816" i="10"/>
  <c r="H1816" i="10"/>
  <c r="G1816" i="10"/>
  <c r="F1816" i="10"/>
  <c r="E1816" i="10"/>
  <c r="O1816" i="10" s="1"/>
  <c r="N1815" i="10"/>
  <c r="M1815" i="10"/>
  <c r="L1815" i="10"/>
  <c r="K1815" i="10"/>
  <c r="J1815" i="10"/>
  <c r="I1815" i="10"/>
  <c r="H1815" i="10"/>
  <c r="G1815" i="10"/>
  <c r="F1815" i="10"/>
  <c r="E1815" i="10"/>
  <c r="O1815" i="10" s="1"/>
  <c r="N1814" i="10"/>
  <c r="M1814" i="10"/>
  <c r="L1814" i="10"/>
  <c r="K1814" i="10"/>
  <c r="J1814" i="10"/>
  <c r="I1814" i="10"/>
  <c r="H1814" i="10"/>
  <c r="G1814" i="10"/>
  <c r="F1814" i="10"/>
  <c r="E1814" i="10"/>
  <c r="O1814" i="10" s="1"/>
  <c r="N1813" i="10"/>
  <c r="M1813" i="10"/>
  <c r="L1813" i="10"/>
  <c r="K1813" i="10"/>
  <c r="J1813" i="10"/>
  <c r="I1813" i="10"/>
  <c r="H1813" i="10"/>
  <c r="G1813" i="10"/>
  <c r="F1813" i="10"/>
  <c r="E1813" i="10"/>
  <c r="O1813" i="10" s="1"/>
  <c r="N1812" i="10"/>
  <c r="M1812" i="10"/>
  <c r="L1812" i="10"/>
  <c r="K1812" i="10"/>
  <c r="J1812" i="10"/>
  <c r="I1812" i="10"/>
  <c r="H1812" i="10"/>
  <c r="G1812" i="10"/>
  <c r="F1812" i="10"/>
  <c r="E1812" i="10"/>
  <c r="O1812" i="10" s="1"/>
  <c r="N1811" i="10"/>
  <c r="M1811" i="10"/>
  <c r="L1811" i="10"/>
  <c r="K1811" i="10"/>
  <c r="J1811" i="10"/>
  <c r="I1811" i="10"/>
  <c r="H1811" i="10"/>
  <c r="G1811" i="10"/>
  <c r="F1811" i="10"/>
  <c r="E1811" i="10"/>
  <c r="O1811" i="10" s="1"/>
  <c r="N1810" i="10"/>
  <c r="M1810" i="10"/>
  <c r="L1810" i="10"/>
  <c r="K1810" i="10"/>
  <c r="J1810" i="10"/>
  <c r="I1810" i="10"/>
  <c r="H1810" i="10"/>
  <c r="G1810" i="10"/>
  <c r="F1810" i="10"/>
  <c r="E1810" i="10"/>
  <c r="O1810" i="10" s="1"/>
  <c r="N1809" i="10"/>
  <c r="M1809" i="10"/>
  <c r="L1809" i="10"/>
  <c r="K1809" i="10"/>
  <c r="J1809" i="10"/>
  <c r="I1809" i="10"/>
  <c r="H1809" i="10"/>
  <c r="G1809" i="10"/>
  <c r="F1809" i="10"/>
  <c r="E1809" i="10"/>
  <c r="O1809" i="10" s="1"/>
  <c r="N1808" i="10"/>
  <c r="M1808" i="10"/>
  <c r="L1808" i="10"/>
  <c r="K1808" i="10"/>
  <c r="J1808" i="10"/>
  <c r="I1808" i="10"/>
  <c r="H1808" i="10"/>
  <c r="G1808" i="10"/>
  <c r="F1808" i="10"/>
  <c r="E1808" i="10"/>
  <c r="O1808" i="10" s="1"/>
  <c r="N1807" i="10"/>
  <c r="M1807" i="10"/>
  <c r="L1807" i="10"/>
  <c r="K1807" i="10"/>
  <c r="J1807" i="10"/>
  <c r="I1807" i="10"/>
  <c r="H1807" i="10"/>
  <c r="G1807" i="10"/>
  <c r="F1807" i="10"/>
  <c r="E1807" i="10"/>
  <c r="O1807" i="10" s="1"/>
  <c r="N1806" i="10"/>
  <c r="M1806" i="10"/>
  <c r="L1806" i="10"/>
  <c r="K1806" i="10"/>
  <c r="J1806" i="10"/>
  <c r="I1806" i="10"/>
  <c r="H1806" i="10"/>
  <c r="G1806" i="10"/>
  <c r="F1806" i="10"/>
  <c r="E1806" i="10"/>
  <c r="O1806" i="10" s="1"/>
  <c r="N1805" i="10"/>
  <c r="M1805" i="10"/>
  <c r="L1805" i="10"/>
  <c r="K1805" i="10"/>
  <c r="J1805" i="10"/>
  <c r="I1805" i="10"/>
  <c r="H1805" i="10"/>
  <c r="G1805" i="10"/>
  <c r="F1805" i="10"/>
  <c r="E1805" i="10"/>
  <c r="O1805" i="10" s="1"/>
  <c r="N1804" i="10"/>
  <c r="M1804" i="10"/>
  <c r="L1804" i="10"/>
  <c r="K1804" i="10"/>
  <c r="J1804" i="10"/>
  <c r="I1804" i="10"/>
  <c r="H1804" i="10"/>
  <c r="G1804" i="10"/>
  <c r="F1804" i="10"/>
  <c r="E1804" i="10"/>
  <c r="O1804" i="10" s="1"/>
  <c r="N1803" i="10"/>
  <c r="M1803" i="10"/>
  <c r="L1803" i="10"/>
  <c r="K1803" i="10"/>
  <c r="J1803" i="10"/>
  <c r="I1803" i="10"/>
  <c r="H1803" i="10"/>
  <c r="G1803" i="10"/>
  <c r="F1803" i="10"/>
  <c r="E1803" i="10"/>
  <c r="O1803" i="10" s="1"/>
  <c r="N1802" i="10"/>
  <c r="M1802" i="10"/>
  <c r="L1802" i="10"/>
  <c r="K1802" i="10"/>
  <c r="J1802" i="10"/>
  <c r="I1802" i="10"/>
  <c r="H1802" i="10"/>
  <c r="G1802" i="10"/>
  <c r="F1802" i="10"/>
  <c r="E1802" i="10"/>
  <c r="O1802" i="10" s="1"/>
  <c r="N1801" i="10"/>
  <c r="M1801" i="10"/>
  <c r="L1801" i="10"/>
  <c r="K1801" i="10"/>
  <c r="J1801" i="10"/>
  <c r="I1801" i="10"/>
  <c r="H1801" i="10"/>
  <c r="G1801" i="10"/>
  <c r="F1801" i="10"/>
  <c r="E1801" i="10"/>
  <c r="O1801" i="10" s="1"/>
  <c r="N1800" i="10"/>
  <c r="M1800" i="10"/>
  <c r="L1800" i="10"/>
  <c r="K1800" i="10"/>
  <c r="J1800" i="10"/>
  <c r="I1800" i="10"/>
  <c r="H1800" i="10"/>
  <c r="G1800" i="10"/>
  <c r="F1800" i="10"/>
  <c r="E1800" i="10"/>
  <c r="O1800" i="10" s="1"/>
  <c r="N1799" i="10"/>
  <c r="M1799" i="10"/>
  <c r="L1799" i="10"/>
  <c r="K1799" i="10"/>
  <c r="J1799" i="10"/>
  <c r="I1799" i="10"/>
  <c r="H1799" i="10"/>
  <c r="G1799" i="10"/>
  <c r="F1799" i="10"/>
  <c r="E1799" i="10"/>
  <c r="O1799" i="10" s="1"/>
  <c r="N1798" i="10"/>
  <c r="M1798" i="10"/>
  <c r="L1798" i="10"/>
  <c r="K1798" i="10"/>
  <c r="J1798" i="10"/>
  <c r="I1798" i="10"/>
  <c r="H1798" i="10"/>
  <c r="G1798" i="10"/>
  <c r="F1798" i="10"/>
  <c r="E1798" i="10"/>
  <c r="O1798" i="10" s="1"/>
  <c r="N1797" i="10"/>
  <c r="M1797" i="10"/>
  <c r="L1797" i="10"/>
  <c r="K1797" i="10"/>
  <c r="J1797" i="10"/>
  <c r="I1797" i="10"/>
  <c r="H1797" i="10"/>
  <c r="G1797" i="10"/>
  <c r="F1797" i="10"/>
  <c r="E1797" i="10"/>
  <c r="O1797" i="10" s="1"/>
  <c r="N1796" i="10"/>
  <c r="M1796" i="10"/>
  <c r="L1796" i="10"/>
  <c r="K1796" i="10"/>
  <c r="J1796" i="10"/>
  <c r="I1796" i="10"/>
  <c r="H1796" i="10"/>
  <c r="G1796" i="10"/>
  <c r="F1796" i="10"/>
  <c r="E1796" i="10"/>
  <c r="O1796" i="10" s="1"/>
  <c r="N1795" i="10"/>
  <c r="M1795" i="10"/>
  <c r="L1795" i="10"/>
  <c r="K1795" i="10"/>
  <c r="J1795" i="10"/>
  <c r="I1795" i="10"/>
  <c r="H1795" i="10"/>
  <c r="G1795" i="10"/>
  <c r="F1795" i="10"/>
  <c r="E1795" i="10"/>
  <c r="O1795" i="10" s="1"/>
  <c r="N1794" i="10"/>
  <c r="M1794" i="10"/>
  <c r="L1794" i="10"/>
  <c r="K1794" i="10"/>
  <c r="J1794" i="10"/>
  <c r="I1794" i="10"/>
  <c r="H1794" i="10"/>
  <c r="G1794" i="10"/>
  <c r="F1794" i="10"/>
  <c r="E1794" i="10"/>
  <c r="O1794" i="10" s="1"/>
  <c r="N1793" i="10"/>
  <c r="M1793" i="10"/>
  <c r="L1793" i="10"/>
  <c r="K1793" i="10"/>
  <c r="J1793" i="10"/>
  <c r="I1793" i="10"/>
  <c r="H1793" i="10"/>
  <c r="G1793" i="10"/>
  <c r="F1793" i="10"/>
  <c r="E1793" i="10"/>
  <c r="O1793" i="10" s="1"/>
  <c r="N1792" i="10"/>
  <c r="M1792" i="10"/>
  <c r="L1792" i="10"/>
  <c r="K1792" i="10"/>
  <c r="J1792" i="10"/>
  <c r="I1792" i="10"/>
  <c r="H1792" i="10"/>
  <c r="G1792" i="10"/>
  <c r="F1792" i="10"/>
  <c r="E1792" i="10"/>
  <c r="O1792" i="10" s="1"/>
  <c r="N1791" i="10"/>
  <c r="M1791" i="10"/>
  <c r="L1791" i="10"/>
  <c r="K1791" i="10"/>
  <c r="J1791" i="10"/>
  <c r="I1791" i="10"/>
  <c r="H1791" i="10"/>
  <c r="G1791" i="10"/>
  <c r="F1791" i="10"/>
  <c r="E1791" i="10"/>
  <c r="O1791" i="10" s="1"/>
  <c r="N1790" i="10"/>
  <c r="M1790" i="10"/>
  <c r="L1790" i="10"/>
  <c r="K1790" i="10"/>
  <c r="J1790" i="10"/>
  <c r="I1790" i="10"/>
  <c r="H1790" i="10"/>
  <c r="G1790" i="10"/>
  <c r="F1790" i="10"/>
  <c r="E1790" i="10"/>
  <c r="O1790" i="10" s="1"/>
  <c r="N1789" i="10"/>
  <c r="M1789" i="10"/>
  <c r="L1789" i="10"/>
  <c r="K1789" i="10"/>
  <c r="J1789" i="10"/>
  <c r="I1789" i="10"/>
  <c r="H1789" i="10"/>
  <c r="G1789" i="10"/>
  <c r="F1789" i="10"/>
  <c r="E1789" i="10"/>
  <c r="O1789" i="10" s="1"/>
  <c r="N1788" i="10"/>
  <c r="M1788" i="10"/>
  <c r="L1788" i="10"/>
  <c r="K1788" i="10"/>
  <c r="J1788" i="10"/>
  <c r="I1788" i="10"/>
  <c r="H1788" i="10"/>
  <c r="G1788" i="10"/>
  <c r="F1788" i="10"/>
  <c r="E1788" i="10"/>
  <c r="O1788" i="10" s="1"/>
  <c r="N1787" i="10"/>
  <c r="M1787" i="10"/>
  <c r="L1787" i="10"/>
  <c r="K1787" i="10"/>
  <c r="J1787" i="10"/>
  <c r="I1787" i="10"/>
  <c r="H1787" i="10"/>
  <c r="G1787" i="10"/>
  <c r="F1787" i="10"/>
  <c r="E1787" i="10"/>
  <c r="O1787" i="10" s="1"/>
  <c r="N1786" i="10"/>
  <c r="M1786" i="10"/>
  <c r="L1786" i="10"/>
  <c r="K1786" i="10"/>
  <c r="J1786" i="10"/>
  <c r="I1786" i="10"/>
  <c r="H1786" i="10"/>
  <c r="G1786" i="10"/>
  <c r="F1786" i="10"/>
  <c r="E1786" i="10"/>
  <c r="O1786" i="10" s="1"/>
  <c r="N1785" i="10"/>
  <c r="M1785" i="10"/>
  <c r="L1785" i="10"/>
  <c r="K1785" i="10"/>
  <c r="J1785" i="10"/>
  <c r="I1785" i="10"/>
  <c r="H1785" i="10"/>
  <c r="G1785" i="10"/>
  <c r="F1785" i="10"/>
  <c r="E1785" i="10"/>
  <c r="O1785" i="10" s="1"/>
  <c r="N1784" i="10"/>
  <c r="M1784" i="10"/>
  <c r="L1784" i="10"/>
  <c r="K1784" i="10"/>
  <c r="J1784" i="10"/>
  <c r="I1784" i="10"/>
  <c r="H1784" i="10"/>
  <c r="G1784" i="10"/>
  <c r="F1784" i="10"/>
  <c r="E1784" i="10"/>
  <c r="O1784" i="10" s="1"/>
  <c r="N1783" i="10"/>
  <c r="M1783" i="10"/>
  <c r="L1783" i="10"/>
  <c r="K1783" i="10"/>
  <c r="J1783" i="10"/>
  <c r="I1783" i="10"/>
  <c r="H1783" i="10"/>
  <c r="G1783" i="10"/>
  <c r="F1783" i="10"/>
  <c r="E1783" i="10"/>
  <c r="O1783" i="10" s="1"/>
  <c r="N1782" i="10"/>
  <c r="M1782" i="10"/>
  <c r="L1782" i="10"/>
  <c r="K1782" i="10"/>
  <c r="J1782" i="10"/>
  <c r="I1782" i="10"/>
  <c r="H1782" i="10"/>
  <c r="G1782" i="10"/>
  <c r="F1782" i="10"/>
  <c r="E1782" i="10"/>
  <c r="O1782" i="10" s="1"/>
  <c r="N1781" i="10"/>
  <c r="M1781" i="10"/>
  <c r="L1781" i="10"/>
  <c r="K1781" i="10"/>
  <c r="J1781" i="10"/>
  <c r="I1781" i="10"/>
  <c r="H1781" i="10"/>
  <c r="G1781" i="10"/>
  <c r="F1781" i="10"/>
  <c r="E1781" i="10"/>
  <c r="O1781" i="10" s="1"/>
  <c r="N1780" i="10"/>
  <c r="M1780" i="10"/>
  <c r="L1780" i="10"/>
  <c r="K1780" i="10"/>
  <c r="J1780" i="10"/>
  <c r="I1780" i="10"/>
  <c r="H1780" i="10"/>
  <c r="G1780" i="10"/>
  <c r="F1780" i="10"/>
  <c r="E1780" i="10"/>
  <c r="O1780" i="10" s="1"/>
  <c r="N1779" i="10"/>
  <c r="M1779" i="10"/>
  <c r="L1779" i="10"/>
  <c r="K1779" i="10"/>
  <c r="J1779" i="10"/>
  <c r="I1779" i="10"/>
  <c r="H1779" i="10"/>
  <c r="G1779" i="10"/>
  <c r="F1779" i="10"/>
  <c r="E1779" i="10"/>
  <c r="O1779" i="10" s="1"/>
  <c r="N1778" i="10"/>
  <c r="M1778" i="10"/>
  <c r="L1778" i="10"/>
  <c r="K1778" i="10"/>
  <c r="J1778" i="10"/>
  <c r="I1778" i="10"/>
  <c r="H1778" i="10"/>
  <c r="G1778" i="10"/>
  <c r="F1778" i="10"/>
  <c r="E1778" i="10"/>
  <c r="O1778" i="10" s="1"/>
  <c r="N1777" i="10"/>
  <c r="M1777" i="10"/>
  <c r="L1777" i="10"/>
  <c r="K1777" i="10"/>
  <c r="J1777" i="10"/>
  <c r="I1777" i="10"/>
  <c r="H1777" i="10"/>
  <c r="G1777" i="10"/>
  <c r="F1777" i="10"/>
  <c r="E1777" i="10"/>
  <c r="O1777" i="10" s="1"/>
  <c r="N1776" i="10"/>
  <c r="M1776" i="10"/>
  <c r="L1776" i="10"/>
  <c r="K1776" i="10"/>
  <c r="J1776" i="10"/>
  <c r="I1776" i="10"/>
  <c r="H1776" i="10"/>
  <c r="G1776" i="10"/>
  <c r="F1776" i="10"/>
  <c r="E1776" i="10"/>
  <c r="O1776" i="10" s="1"/>
  <c r="N1775" i="10"/>
  <c r="M1775" i="10"/>
  <c r="L1775" i="10"/>
  <c r="K1775" i="10"/>
  <c r="J1775" i="10"/>
  <c r="I1775" i="10"/>
  <c r="H1775" i="10"/>
  <c r="G1775" i="10"/>
  <c r="F1775" i="10"/>
  <c r="E1775" i="10"/>
  <c r="O1775" i="10" s="1"/>
  <c r="N1774" i="10"/>
  <c r="M1774" i="10"/>
  <c r="L1774" i="10"/>
  <c r="K1774" i="10"/>
  <c r="J1774" i="10"/>
  <c r="I1774" i="10"/>
  <c r="H1774" i="10"/>
  <c r="G1774" i="10"/>
  <c r="F1774" i="10"/>
  <c r="E1774" i="10"/>
  <c r="O1774" i="10" s="1"/>
  <c r="N1773" i="10"/>
  <c r="M1773" i="10"/>
  <c r="L1773" i="10"/>
  <c r="K1773" i="10"/>
  <c r="J1773" i="10"/>
  <c r="I1773" i="10"/>
  <c r="H1773" i="10"/>
  <c r="G1773" i="10"/>
  <c r="F1773" i="10"/>
  <c r="E1773" i="10"/>
  <c r="O1773" i="10" s="1"/>
  <c r="N1772" i="10"/>
  <c r="M1772" i="10"/>
  <c r="L1772" i="10"/>
  <c r="K1772" i="10"/>
  <c r="J1772" i="10"/>
  <c r="I1772" i="10"/>
  <c r="H1772" i="10"/>
  <c r="G1772" i="10"/>
  <c r="F1772" i="10"/>
  <c r="E1772" i="10"/>
  <c r="O1772" i="10" s="1"/>
  <c r="N1771" i="10"/>
  <c r="M1771" i="10"/>
  <c r="L1771" i="10"/>
  <c r="K1771" i="10"/>
  <c r="J1771" i="10"/>
  <c r="I1771" i="10"/>
  <c r="H1771" i="10"/>
  <c r="G1771" i="10"/>
  <c r="F1771" i="10"/>
  <c r="E1771" i="10"/>
  <c r="O1771" i="10" s="1"/>
  <c r="N1770" i="10"/>
  <c r="M1770" i="10"/>
  <c r="L1770" i="10"/>
  <c r="K1770" i="10"/>
  <c r="J1770" i="10"/>
  <c r="I1770" i="10"/>
  <c r="H1770" i="10"/>
  <c r="G1770" i="10"/>
  <c r="F1770" i="10"/>
  <c r="E1770" i="10"/>
  <c r="O1770" i="10" s="1"/>
  <c r="N1769" i="10"/>
  <c r="M1769" i="10"/>
  <c r="L1769" i="10"/>
  <c r="K1769" i="10"/>
  <c r="J1769" i="10"/>
  <c r="I1769" i="10"/>
  <c r="H1769" i="10"/>
  <c r="G1769" i="10"/>
  <c r="F1769" i="10"/>
  <c r="E1769" i="10"/>
  <c r="O1769" i="10" s="1"/>
  <c r="N1768" i="10"/>
  <c r="M1768" i="10"/>
  <c r="L1768" i="10"/>
  <c r="K1768" i="10"/>
  <c r="J1768" i="10"/>
  <c r="I1768" i="10"/>
  <c r="H1768" i="10"/>
  <c r="G1768" i="10"/>
  <c r="F1768" i="10"/>
  <c r="E1768" i="10"/>
  <c r="O1768" i="10" s="1"/>
  <c r="N1767" i="10"/>
  <c r="M1767" i="10"/>
  <c r="L1767" i="10"/>
  <c r="K1767" i="10"/>
  <c r="J1767" i="10"/>
  <c r="I1767" i="10"/>
  <c r="H1767" i="10"/>
  <c r="G1767" i="10"/>
  <c r="F1767" i="10"/>
  <c r="E1767" i="10"/>
  <c r="O1767" i="10" s="1"/>
  <c r="N1766" i="10"/>
  <c r="M1766" i="10"/>
  <c r="L1766" i="10"/>
  <c r="K1766" i="10"/>
  <c r="J1766" i="10"/>
  <c r="I1766" i="10"/>
  <c r="H1766" i="10"/>
  <c r="G1766" i="10"/>
  <c r="F1766" i="10"/>
  <c r="E1766" i="10"/>
  <c r="O1766" i="10" s="1"/>
  <c r="N1765" i="10"/>
  <c r="M1765" i="10"/>
  <c r="L1765" i="10"/>
  <c r="K1765" i="10"/>
  <c r="J1765" i="10"/>
  <c r="I1765" i="10"/>
  <c r="H1765" i="10"/>
  <c r="G1765" i="10"/>
  <c r="F1765" i="10"/>
  <c r="E1765" i="10"/>
  <c r="O1765" i="10" s="1"/>
  <c r="N1764" i="10"/>
  <c r="M1764" i="10"/>
  <c r="L1764" i="10"/>
  <c r="K1764" i="10"/>
  <c r="J1764" i="10"/>
  <c r="I1764" i="10"/>
  <c r="H1764" i="10"/>
  <c r="G1764" i="10"/>
  <c r="F1764" i="10"/>
  <c r="E1764" i="10"/>
  <c r="O1764" i="10" s="1"/>
  <c r="N1763" i="10"/>
  <c r="M1763" i="10"/>
  <c r="L1763" i="10"/>
  <c r="K1763" i="10"/>
  <c r="J1763" i="10"/>
  <c r="I1763" i="10"/>
  <c r="H1763" i="10"/>
  <c r="G1763" i="10"/>
  <c r="F1763" i="10"/>
  <c r="E1763" i="10"/>
  <c r="O1763" i="10" s="1"/>
  <c r="N1762" i="10"/>
  <c r="M1762" i="10"/>
  <c r="L1762" i="10"/>
  <c r="K1762" i="10"/>
  <c r="J1762" i="10"/>
  <c r="I1762" i="10"/>
  <c r="H1762" i="10"/>
  <c r="G1762" i="10"/>
  <c r="F1762" i="10"/>
  <c r="E1762" i="10"/>
  <c r="O1762" i="10" s="1"/>
  <c r="N1761" i="10"/>
  <c r="M1761" i="10"/>
  <c r="L1761" i="10"/>
  <c r="K1761" i="10"/>
  <c r="J1761" i="10"/>
  <c r="I1761" i="10"/>
  <c r="H1761" i="10"/>
  <c r="G1761" i="10"/>
  <c r="F1761" i="10"/>
  <c r="E1761" i="10"/>
  <c r="O1761" i="10" s="1"/>
  <c r="N1760" i="10"/>
  <c r="M1760" i="10"/>
  <c r="L1760" i="10"/>
  <c r="K1760" i="10"/>
  <c r="J1760" i="10"/>
  <c r="I1760" i="10"/>
  <c r="H1760" i="10"/>
  <c r="G1760" i="10"/>
  <c r="F1760" i="10"/>
  <c r="E1760" i="10"/>
  <c r="O1760" i="10" s="1"/>
  <c r="N1759" i="10"/>
  <c r="M1759" i="10"/>
  <c r="L1759" i="10"/>
  <c r="K1759" i="10"/>
  <c r="J1759" i="10"/>
  <c r="I1759" i="10"/>
  <c r="H1759" i="10"/>
  <c r="G1759" i="10"/>
  <c r="F1759" i="10"/>
  <c r="E1759" i="10"/>
  <c r="O1759" i="10" s="1"/>
  <c r="N1758" i="10"/>
  <c r="M1758" i="10"/>
  <c r="L1758" i="10"/>
  <c r="K1758" i="10"/>
  <c r="J1758" i="10"/>
  <c r="I1758" i="10"/>
  <c r="H1758" i="10"/>
  <c r="G1758" i="10"/>
  <c r="F1758" i="10"/>
  <c r="E1758" i="10"/>
  <c r="O1758" i="10" s="1"/>
  <c r="N1757" i="10"/>
  <c r="M1757" i="10"/>
  <c r="L1757" i="10"/>
  <c r="K1757" i="10"/>
  <c r="J1757" i="10"/>
  <c r="I1757" i="10"/>
  <c r="H1757" i="10"/>
  <c r="G1757" i="10"/>
  <c r="F1757" i="10"/>
  <c r="E1757" i="10"/>
  <c r="O1757" i="10" s="1"/>
  <c r="N1756" i="10"/>
  <c r="M1756" i="10"/>
  <c r="L1756" i="10"/>
  <c r="K1756" i="10"/>
  <c r="J1756" i="10"/>
  <c r="I1756" i="10"/>
  <c r="H1756" i="10"/>
  <c r="G1756" i="10"/>
  <c r="F1756" i="10"/>
  <c r="E1756" i="10"/>
  <c r="O1756" i="10" s="1"/>
  <c r="N1755" i="10"/>
  <c r="M1755" i="10"/>
  <c r="L1755" i="10"/>
  <c r="K1755" i="10"/>
  <c r="J1755" i="10"/>
  <c r="I1755" i="10"/>
  <c r="H1755" i="10"/>
  <c r="G1755" i="10"/>
  <c r="F1755" i="10"/>
  <c r="E1755" i="10"/>
  <c r="O1755" i="10" s="1"/>
  <c r="N1754" i="10"/>
  <c r="M1754" i="10"/>
  <c r="L1754" i="10"/>
  <c r="K1754" i="10"/>
  <c r="J1754" i="10"/>
  <c r="I1754" i="10"/>
  <c r="H1754" i="10"/>
  <c r="G1754" i="10"/>
  <c r="F1754" i="10"/>
  <c r="E1754" i="10"/>
  <c r="O1754" i="10" s="1"/>
  <c r="N1753" i="10"/>
  <c r="M1753" i="10"/>
  <c r="L1753" i="10"/>
  <c r="K1753" i="10"/>
  <c r="J1753" i="10"/>
  <c r="I1753" i="10"/>
  <c r="H1753" i="10"/>
  <c r="G1753" i="10"/>
  <c r="F1753" i="10"/>
  <c r="E1753" i="10"/>
  <c r="O1753" i="10" s="1"/>
  <c r="N1752" i="10"/>
  <c r="M1752" i="10"/>
  <c r="L1752" i="10"/>
  <c r="K1752" i="10"/>
  <c r="J1752" i="10"/>
  <c r="I1752" i="10"/>
  <c r="H1752" i="10"/>
  <c r="G1752" i="10"/>
  <c r="F1752" i="10"/>
  <c r="E1752" i="10"/>
  <c r="O1752" i="10" s="1"/>
  <c r="N1751" i="10"/>
  <c r="M1751" i="10"/>
  <c r="L1751" i="10"/>
  <c r="K1751" i="10"/>
  <c r="J1751" i="10"/>
  <c r="I1751" i="10"/>
  <c r="H1751" i="10"/>
  <c r="G1751" i="10"/>
  <c r="F1751" i="10"/>
  <c r="E1751" i="10"/>
  <c r="O1751" i="10" s="1"/>
  <c r="N1750" i="10"/>
  <c r="M1750" i="10"/>
  <c r="L1750" i="10"/>
  <c r="K1750" i="10"/>
  <c r="J1750" i="10"/>
  <c r="I1750" i="10"/>
  <c r="H1750" i="10"/>
  <c r="G1750" i="10"/>
  <c r="F1750" i="10"/>
  <c r="E1750" i="10"/>
  <c r="O1750" i="10" s="1"/>
  <c r="N1749" i="10"/>
  <c r="M1749" i="10"/>
  <c r="L1749" i="10"/>
  <c r="K1749" i="10"/>
  <c r="J1749" i="10"/>
  <c r="I1749" i="10"/>
  <c r="H1749" i="10"/>
  <c r="G1749" i="10"/>
  <c r="F1749" i="10"/>
  <c r="E1749" i="10"/>
  <c r="O1749" i="10" s="1"/>
  <c r="N1748" i="10"/>
  <c r="M1748" i="10"/>
  <c r="L1748" i="10"/>
  <c r="K1748" i="10"/>
  <c r="J1748" i="10"/>
  <c r="I1748" i="10"/>
  <c r="H1748" i="10"/>
  <c r="G1748" i="10"/>
  <c r="F1748" i="10"/>
  <c r="E1748" i="10"/>
  <c r="O1748" i="10" s="1"/>
  <c r="N1747" i="10"/>
  <c r="M1747" i="10"/>
  <c r="L1747" i="10"/>
  <c r="K1747" i="10"/>
  <c r="J1747" i="10"/>
  <c r="I1747" i="10"/>
  <c r="H1747" i="10"/>
  <c r="G1747" i="10"/>
  <c r="F1747" i="10"/>
  <c r="E1747" i="10"/>
  <c r="O1747" i="10" s="1"/>
  <c r="N1746" i="10"/>
  <c r="M1746" i="10"/>
  <c r="L1746" i="10"/>
  <c r="K1746" i="10"/>
  <c r="J1746" i="10"/>
  <c r="I1746" i="10"/>
  <c r="H1746" i="10"/>
  <c r="G1746" i="10"/>
  <c r="F1746" i="10"/>
  <c r="E1746" i="10"/>
  <c r="O1746" i="10" s="1"/>
  <c r="N1745" i="10"/>
  <c r="M1745" i="10"/>
  <c r="L1745" i="10"/>
  <c r="K1745" i="10"/>
  <c r="J1745" i="10"/>
  <c r="I1745" i="10"/>
  <c r="H1745" i="10"/>
  <c r="G1745" i="10"/>
  <c r="F1745" i="10"/>
  <c r="E1745" i="10"/>
  <c r="O1745" i="10" s="1"/>
  <c r="N1744" i="10"/>
  <c r="M1744" i="10"/>
  <c r="L1744" i="10"/>
  <c r="K1744" i="10"/>
  <c r="J1744" i="10"/>
  <c r="I1744" i="10"/>
  <c r="H1744" i="10"/>
  <c r="G1744" i="10"/>
  <c r="F1744" i="10"/>
  <c r="E1744" i="10"/>
  <c r="O1744" i="10" s="1"/>
  <c r="N1743" i="10"/>
  <c r="M1743" i="10"/>
  <c r="L1743" i="10"/>
  <c r="K1743" i="10"/>
  <c r="J1743" i="10"/>
  <c r="I1743" i="10"/>
  <c r="H1743" i="10"/>
  <c r="G1743" i="10"/>
  <c r="F1743" i="10"/>
  <c r="E1743" i="10"/>
  <c r="O1743" i="10" s="1"/>
  <c r="N1742" i="10"/>
  <c r="M1742" i="10"/>
  <c r="L1742" i="10"/>
  <c r="K1742" i="10"/>
  <c r="J1742" i="10"/>
  <c r="I1742" i="10"/>
  <c r="H1742" i="10"/>
  <c r="G1742" i="10"/>
  <c r="F1742" i="10"/>
  <c r="E1742" i="10"/>
  <c r="O1742" i="10" s="1"/>
  <c r="N1741" i="10"/>
  <c r="M1741" i="10"/>
  <c r="L1741" i="10"/>
  <c r="K1741" i="10"/>
  <c r="J1741" i="10"/>
  <c r="I1741" i="10"/>
  <c r="H1741" i="10"/>
  <c r="G1741" i="10"/>
  <c r="F1741" i="10"/>
  <c r="E1741" i="10"/>
  <c r="O1741" i="10" s="1"/>
  <c r="N1740" i="10"/>
  <c r="M1740" i="10"/>
  <c r="L1740" i="10"/>
  <c r="K1740" i="10"/>
  <c r="J1740" i="10"/>
  <c r="I1740" i="10"/>
  <c r="H1740" i="10"/>
  <c r="G1740" i="10"/>
  <c r="F1740" i="10"/>
  <c r="E1740" i="10"/>
  <c r="O1740" i="10" s="1"/>
  <c r="N1739" i="10"/>
  <c r="M1739" i="10"/>
  <c r="L1739" i="10"/>
  <c r="K1739" i="10"/>
  <c r="J1739" i="10"/>
  <c r="I1739" i="10"/>
  <c r="H1739" i="10"/>
  <c r="G1739" i="10"/>
  <c r="F1739" i="10"/>
  <c r="E1739" i="10"/>
  <c r="O1739" i="10" s="1"/>
  <c r="N1738" i="10"/>
  <c r="M1738" i="10"/>
  <c r="L1738" i="10"/>
  <c r="K1738" i="10"/>
  <c r="J1738" i="10"/>
  <c r="I1738" i="10"/>
  <c r="H1738" i="10"/>
  <c r="G1738" i="10"/>
  <c r="F1738" i="10"/>
  <c r="E1738" i="10"/>
  <c r="O1738" i="10" s="1"/>
  <c r="N1737" i="10"/>
  <c r="M1737" i="10"/>
  <c r="L1737" i="10"/>
  <c r="K1737" i="10"/>
  <c r="J1737" i="10"/>
  <c r="I1737" i="10"/>
  <c r="H1737" i="10"/>
  <c r="G1737" i="10"/>
  <c r="F1737" i="10"/>
  <c r="E1737" i="10"/>
  <c r="O1737" i="10" s="1"/>
  <c r="N1736" i="10"/>
  <c r="M1736" i="10"/>
  <c r="L1736" i="10"/>
  <c r="K1736" i="10"/>
  <c r="J1736" i="10"/>
  <c r="I1736" i="10"/>
  <c r="H1736" i="10"/>
  <c r="G1736" i="10"/>
  <c r="F1736" i="10"/>
  <c r="E1736" i="10"/>
  <c r="O1736" i="10" s="1"/>
  <c r="N1735" i="10"/>
  <c r="M1735" i="10"/>
  <c r="L1735" i="10"/>
  <c r="K1735" i="10"/>
  <c r="J1735" i="10"/>
  <c r="I1735" i="10"/>
  <c r="H1735" i="10"/>
  <c r="G1735" i="10"/>
  <c r="F1735" i="10"/>
  <c r="E1735" i="10"/>
  <c r="O1735" i="10" s="1"/>
  <c r="N1734" i="10"/>
  <c r="M1734" i="10"/>
  <c r="L1734" i="10"/>
  <c r="K1734" i="10"/>
  <c r="J1734" i="10"/>
  <c r="I1734" i="10"/>
  <c r="H1734" i="10"/>
  <c r="G1734" i="10"/>
  <c r="F1734" i="10"/>
  <c r="E1734" i="10"/>
  <c r="O1734" i="10" s="1"/>
  <c r="N1733" i="10"/>
  <c r="M1733" i="10"/>
  <c r="L1733" i="10"/>
  <c r="K1733" i="10"/>
  <c r="J1733" i="10"/>
  <c r="I1733" i="10"/>
  <c r="H1733" i="10"/>
  <c r="G1733" i="10"/>
  <c r="F1733" i="10"/>
  <c r="E1733" i="10"/>
  <c r="O1733" i="10" s="1"/>
  <c r="N1732" i="10"/>
  <c r="M1732" i="10"/>
  <c r="L1732" i="10"/>
  <c r="K1732" i="10"/>
  <c r="J1732" i="10"/>
  <c r="I1732" i="10"/>
  <c r="H1732" i="10"/>
  <c r="G1732" i="10"/>
  <c r="F1732" i="10"/>
  <c r="E1732" i="10"/>
  <c r="O1732" i="10" s="1"/>
  <c r="N1731" i="10"/>
  <c r="M1731" i="10"/>
  <c r="L1731" i="10"/>
  <c r="K1731" i="10"/>
  <c r="J1731" i="10"/>
  <c r="I1731" i="10"/>
  <c r="H1731" i="10"/>
  <c r="G1731" i="10"/>
  <c r="F1731" i="10"/>
  <c r="E1731" i="10"/>
  <c r="O1731" i="10" s="1"/>
  <c r="N1730" i="10"/>
  <c r="M1730" i="10"/>
  <c r="L1730" i="10"/>
  <c r="K1730" i="10"/>
  <c r="J1730" i="10"/>
  <c r="I1730" i="10"/>
  <c r="H1730" i="10"/>
  <c r="G1730" i="10"/>
  <c r="F1730" i="10"/>
  <c r="E1730" i="10"/>
  <c r="O1730" i="10" s="1"/>
  <c r="N1729" i="10"/>
  <c r="M1729" i="10"/>
  <c r="L1729" i="10"/>
  <c r="K1729" i="10"/>
  <c r="J1729" i="10"/>
  <c r="I1729" i="10"/>
  <c r="H1729" i="10"/>
  <c r="G1729" i="10"/>
  <c r="F1729" i="10"/>
  <c r="E1729" i="10"/>
  <c r="O1729" i="10" s="1"/>
  <c r="N1728" i="10"/>
  <c r="M1728" i="10"/>
  <c r="L1728" i="10"/>
  <c r="K1728" i="10"/>
  <c r="J1728" i="10"/>
  <c r="I1728" i="10"/>
  <c r="H1728" i="10"/>
  <c r="G1728" i="10"/>
  <c r="F1728" i="10"/>
  <c r="E1728" i="10"/>
  <c r="O1728" i="10" s="1"/>
  <c r="N1727" i="10"/>
  <c r="M1727" i="10"/>
  <c r="L1727" i="10"/>
  <c r="K1727" i="10"/>
  <c r="J1727" i="10"/>
  <c r="I1727" i="10"/>
  <c r="H1727" i="10"/>
  <c r="G1727" i="10"/>
  <c r="F1727" i="10"/>
  <c r="E1727" i="10"/>
  <c r="O1727" i="10" s="1"/>
  <c r="N1726" i="10"/>
  <c r="M1726" i="10"/>
  <c r="L1726" i="10"/>
  <c r="K1726" i="10"/>
  <c r="J1726" i="10"/>
  <c r="I1726" i="10"/>
  <c r="H1726" i="10"/>
  <c r="G1726" i="10"/>
  <c r="F1726" i="10"/>
  <c r="E1726" i="10"/>
  <c r="O1726" i="10" s="1"/>
  <c r="N1725" i="10"/>
  <c r="M1725" i="10"/>
  <c r="L1725" i="10"/>
  <c r="K1725" i="10"/>
  <c r="J1725" i="10"/>
  <c r="I1725" i="10"/>
  <c r="H1725" i="10"/>
  <c r="G1725" i="10"/>
  <c r="F1725" i="10"/>
  <c r="E1725" i="10"/>
  <c r="O1725" i="10" s="1"/>
  <c r="N1724" i="10"/>
  <c r="M1724" i="10"/>
  <c r="L1724" i="10"/>
  <c r="K1724" i="10"/>
  <c r="J1724" i="10"/>
  <c r="I1724" i="10"/>
  <c r="H1724" i="10"/>
  <c r="G1724" i="10"/>
  <c r="F1724" i="10"/>
  <c r="E1724" i="10"/>
  <c r="O1724" i="10" s="1"/>
  <c r="N1723" i="10"/>
  <c r="M1723" i="10"/>
  <c r="L1723" i="10"/>
  <c r="K1723" i="10"/>
  <c r="J1723" i="10"/>
  <c r="I1723" i="10"/>
  <c r="H1723" i="10"/>
  <c r="G1723" i="10"/>
  <c r="F1723" i="10"/>
  <c r="E1723" i="10"/>
  <c r="O1723" i="10" s="1"/>
  <c r="N1722" i="10"/>
  <c r="M1722" i="10"/>
  <c r="L1722" i="10"/>
  <c r="K1722" i="10"/>
  <c r="J1722" i="10"/>
  <c r="I1722" i="10"/>
  <c r="H1722" i="10"/>
  <c r="G1722" i="10"/>
  <c r="F1722" i="10"/>
  <c r="E1722" i="10"/>
  <c r="O1722" i="10" s="1"/>
  <c r="N1721" i="10"/>
  <c r="M1721" i="10"/>
  <c r="L1721" i="10"/>
  <c r="K1721" i="10"/>
  <c r="J1721" i="10"/>
  <c r="I1721" i="10"/>
  <c r="H1721" i="10"/>
  <c r="G1721" i="10"/>
  <c r="F1721" i="10"/>
  <c r="E1721" i="10"/>
  <c r="O1721" i="10" s="1"/>
  <c r="N1720" i="10"/>
  <c r="M1720" i="10"/>
  <c r="L1720" i="10"/>
  <c r="K1720" i="10"/>
  <c r="J1720" i="10"/>
  <c r="I1720" i="10"/>
  <c r="H1720" i="10"/>
  <c r="G1720" i="10"/>
  <c r="F1720" i="10"/>
  <c r="E1720" i="10"/>
  <c r="O1720" i="10" s="1"/>
  <c r="N1719" i="10"/>
  <c r="M1719" i="10"/>
  <c r="L1719" i="10"/>
  <c r="K1719" i="10"/>
  <c r="J1719" i="10"/>
  <c r="I1719" i="10"/>
  <c r="H1719" i="10"/>
  <c r="G1719" i="10"/>
  <c r="F1719" i="10"/>
  <c r="E1719" i="10"/>
  <c r="O1719" i="10" s="1"/>
  <c r="N1718" i="10"/>
  <c r="M1718" i="10"/>
  <c r="L1718" i="10"/>
  <c r="K1718" i="10"/>
  <c r="J1718" i="10"/>
  <c r="I1718" i="10"/>
  <c r="H1718" i="10"/>
  <c r="G1718" i="10"/>
  <c r="F1718" i="10"/>
  <c r="E1718" i="10"/>
  <c r="O1718" i="10" s="1"/>
  <c r="N1717" i="10"/>
  <c r="M1717" i="10"/>
  <c r="L1717" i="10"/>
  <c r="K1717" i="10"/>
  <c r="J1717" i="10"/>
  <c r="I1717" i="10"/>
  <c r="H1717" i="10"/>
  <c r="G1717" i="10"/>
  <c r="F1717" i="10"/>
  <c r="E1717" i="10"/>
  <c r="O1717" i="10" s="1"/>
  <c r="N1716" i="10"/>
  <c r="M1716" i="10"/>
  <c r="L1716" i="10"/>
  <c r="K1716" i="10"/>
  <c r="J1716" i="10"/>
  <c r="I1716" i="10"/>
  <c r="H1716" i="10"/>
  <c r="G1716" i="10"/>
  <c r="F1716" i="10"/>
  <c r="E1716" i="10"/>
  <c r="O1716" i="10" s="1"/>
  <c r="N1715" i="10"/>
  <c r="M1715" i="10"/>
  <c r="L1715" i="10"/>
  <c r="K1715" i="10"/>
  <c r="J1715" i="10"/>
  <c r="I1715" i="10"/>
  <c r="H1715" i="10"/>
  <c r="G1715" i="10"/>
  <c r="F1715" i="10"/>
  <c r="E1715" i="10"/>
  <c r="O1715" i="10" s="1"/>
  <c r="N1714" i="10"/>
  <c r="M1714" i="10"/>
  <c r="L1714" i="10"/>
  <c r="K1714" i="10"/>
  <c r="J1714" i="10"/>
  <c r="I1714" i="10"/>
  <c r="H1714" i="10"/>
  <c r="G1714" i="10"/>
  <c r="F1714" i="10"/>
  <c r="E1714" i="10"/>
  <c r="O1714" i="10" s="1"/>
  <c r="N1713" i="10"/>
  <c r="M1713" i="10"/>
  <c r="L1713" i="10"/>
  <c r="K1713" i="10"/>
  <c r="J1713" i="10"/>
  <c r="I1713" i="10"/>
  <c r="H1713" i="10"/>
  <c r="G1713" i="10"/>
  <c r="F1713" i="10"/>
  <c r="E1713" i="10"/>
  <c r="O1713" i="10" s="1"/>
  <c r="N1712" i="10"/>
  <c r="M1712" i="10"/>
  <c r="L1712" i="10"/>
  <c r="K1712" i="10"/>
  <c r="J1712" i="10"/>
  <c r="I1712" i="10"/>
  <c r="H1712" i="10"/>
  <c r="G1712" i="10"/>
  <c r="F1712" i="10"/>
  <c r="E1712" i="10"/>
  <c r="O1712" i="10" s="1"/>
  <c r="N1711" i="10"/>
  <c r="M1711" i="10"/>
  <c r="L1711" i="10"/>
  <c r="K1711" i="10"/>
  <c r="J1711" i="10"/>
  <c r="I1711" i="10"/>
  <c r="H1711" i="10"/>
  <c r="G1711" i="10"/>
  <c r="F1711" i="10"/>
  <c r="E1711" i="10"/>
  <c r="O1711" i="10" s="1"/>
  <c r="N1710" i="10"/>
  <c r="M1710" i="10"/>
  <c r="L1710" i="10"/>
  <c r="K1710" i="10"/>
  <c r="J1710" i="10"/>
  <c r="I1710" i="10"/>
  <c r="H1710" i="10"/>
  <c r="G1710" i="10"/>
  <c r="F1710" i="10"/>
  <c r="E1710" i="10"/>
  <c r="O1710" i="10" s="1"/>
  <c r="N1709" i="10"/>
  <c r="M1709" i="10"/>
  <c r="L1709" i="10"/>
  <c r="K1709" i="10"/>
  <c r="J1709" i="10"/>
  <c r="I1709" i="10"/>
  <c r="H1709" i="10"/>
  <c r="G1709" i="10"/>
  <c r="F1709" i="10"/>
  <c r="E1709" i="10"/>
  <c r="O1709" i="10" s="1"/>
  <c r="N1708" i="10"/>
  <c r="M1708" i="10"/>
  <c r="L1708" i="10"/>
  <c r="K1708" i="10"/>
  <c r="J1708" i="10"/>
  <c r="I1708" i="10"/>
  <c r="H1708" i="10"/>
  <c r="G1708" i="10"/>
  <c r="F1708" i="10"/>
  <c r="E1708" i="10"/>
  <c r="O1708" i="10" s="1"/>
  <c r="N1707" i="10"/>
  <c r="M1707" i="10"/>
  <c r="L1707" i="10"/>
  <c r="K1707" i="10"/>
  <c r="J1707" i="10"/>
  <c r="I1707" i="10"/>
  <c r="H1707" i="10"/>
  <c r="G1707" i="10"/>
  <c r="F1707" i="10"/>
  <c r="E1707" i="10"/>
  <c r="O1707" i="10" s="1"/>
  <c r="N1706" i="10"/>
  <c r="M1706" i="10"/>
  <c r="L1706" i="10"/>
  <c r="K1706" i="10"/>
  <c r="J1706" i="10"/>
  <c r="I1706" i="10"/>
  <c r="H1706" i="10"/>
  <c r="G1706" i="10"/>
  <c r="F1706" i="10"/>
  <c r="E1706" i="10"/>
  <c r="O1706" i="10" s="1"/>
  <c r="N1705" i="10"/>
  <c r="M1705" i="10"/>
  <c r="L1705" i="10"/>
  <c r="K1705" i="10"/>
  <c r="J1705" i="10"/>
  <c r="I1705" i="10"/>
  <c r="H1705" i="10"/>
  <c r="G1705" i="10"/>
  <c r="F1705" i="10"/>
  <c r="E1705" i="10"/>
  <c r="O1705" i="10" s="1"/>
  <c r="N1704" i="10"/>
  <c r="M1704" i="10"/>
  <c r="L1704" i="10"/>
  <c r="K1704" i="10"/>
  <c r="J1704" i="10"/>
  <c r="I1704" i="10"/>
  <c r="H1704" i="10"/>
  <c r="G1704" i="10"/>
  <c r="F1704" i="10"/>
  <c r="E1704" i="10"/>
  <c r="O1704" i="10" s="1"/>
  <c r="N1703" i="10"/>
  <c r="M1703" i="10"/>
  <c r="L1703" i="10"/>
  <c r="K1703" i="10"/>
  <c r="J1703" i="10"/>
  <c r="I1703" i="10"/>
  <c r="H1703" i="10"/>
  <c r="G1703" i="10"/>
  <c r="F1703" i="10"/>
  <c r="E1703" i="10"/>
  <c r="O1703" i="10" s="1"/>
  <c r="N1702" i="10"/>
  <c r="M1702" i="10"/>
  <c r="L1702" i="10"/>
  <c r="K1702" i="10"/>
  <c r="J1702" i="10"/>
  <c r="I1702" i="10"/>
  <c r="H1702" i="10"/>
  <c r="G1702" i="10"/>
  <c r="F1702" i="10"/>
  <c r="E1702" i="10"/>
  <c r="O1702" i="10" s="1"/>
  <c r="N1701" i="10"/>
  <c r="M1701" i="10"/>
  <c r="L1701" i="10"/>
  <c r="K1701" i="10"/>
  <c r="J1701" i="10"/>
  <c r="I1701" i="10"/>
  <c r="H1701" i="10"/>
  <c r="G1701" i="10"/>
  <c r="F1701" i="10"/>
  <c r="E1701" i="10"/>
  <c r="O1701" i="10" s="1"/>
  <c r="N1700" i="10"/>
  <c r="M1700" i="10"/>
  <c r="L1700" i="10"/>
  <c r="K1700" i="10"/>
  <c r="J1700" i="10"/>
  <c r="I1700" i="10"/>
  <c r="H1700" i="10"/>
  <c r="G1700" i="10"/>
  <c r="F1700" i="10"/>
  <c r="E1700" i="10"/>
  <c r="O1700" i="10" s="1"/>
  <c r="N1699" i="10"/>
  <c r="M1699" i="10"/>
  <c r="L1699" i="10"/>
  <c r="K1699" i="10"/>
  <c r="J1699" i="10"/>
  <c r="I1699" i="10"/>
  <c r="H1699" i="10"/>
  <c r="G1699" i="10"/>
  <c r="F1699" i="10"/>
  <c r="E1699" i="10"/>
  <c r="O1699" i="10" s="1"/>
  <c r="N1698" i="10"/>
  <c r="M1698" i="10"/>
  <c r="L1698" i="10"/>
  <c r="K1698" i="10"/>
  <c r="J1698" i="10"/>
  <c r="I1698" i="10"/>
  <c r="H1698" i="10"/>
  <c r="G1698" i="10"/>
  <c r="F1698" i="10"/>
  <c r="E1698" i="10"/>
  <c r="O1698" i="10" s="1"/>
  <c r="N1697" i="10"/>
  <c r="M1697" i="10"/>
  <c r="L1697" i="10"/>
  <c r="K1697" i="10"/>
  <c r="J1697" i="10"/>
  <c r="I1697" i="10"/>
  <c r="H1697" i="10"/>
  <c r="G1697" i="10"/>
  <c r="F1697" i="10"/>
  <c r="E1697" i="10"/>
  <c r="O1697" i="10" s="1"/>
  <c r="N1696" i="10"/>
  <c r="M1696" i="10"/>
  <c r="L1696" i="10"/>
  <c r="K1696" i="10"/>
  <c r="J1696" i="10"/>
  <c r="I1696" i="10"/>
  <c r="H1696" i="10"/>
  <c r="G1696" i="10"/>
  <c r="F1696" i="10"/>
  <c r="E1696" i="10"/>
  <c r="O1696" i="10" s="1"/>
  <c r="N1695" i="10"/>
  <c r="M1695" i="10"/>
  <c r="L1695" i="10"/>
  <c r="K1695" i="10"/>
  <c r="J1695" i="10"/>
  <c r="I1695" i="10"/>
  <c r="H1695" i="10"/>
  <c r="G1695" i="10"/>
  <c r="F1695" i="10"/>
  <c r="E1695" i="10"/>
  <c r="O1695" i="10" s="1"/>
  <c r="N1694" i="10"/>
  <c r="M1694" i="10"/>
  <c r="L1694" i="10"/>
  <c r="K1694" i="10"/>
  <c r="J1694" i="10"/>
  <c r="I1694" i="10"/>
  <c r="H1694" i="10"/>
  <c r="G1694" i="10"/>
  <c r="F1694" i="10"/>
  <c r="E1694" i="10"/>
  <c r="O1694" i="10" s="1"/>
  <c r="N1693" i="10"/>
  <c r="M1693" i="10"/>
  <c r="L1693" i="10"/>
  <c r="K1693" i="10"/>
  <c r="J1693" i="10"/>
  <c r="I1693" i="10"/>
  <c r="H1693" i="10"/>
  <c r="G1693" i="10"/>
  <c r="F1693" i="10"/>
  <c r="E1693" i="10"/>
  <c r="O1693" i="10" s="1"/>
  <c r="N1692" i="10"/>
  <c r="M1692" i="10"/>
  <c r="L1692" i="10"/>
  <c r="K1692" i="10"/>
  <c r="J1692" i="10"/>
  <c r="I1692" i="10"/>
  <c r="H1692" i="10"/>
  <c r="G1692" i="10"/>
  <c r="F1692" i="10"/>
  <c r="E1692" i="10"/>
  <c r="O1692" i="10" s="1"/>
  <c r="N1691" i="10"/>
  <c r="M1691" i="10"/>
  <c r="L1691" i="10"/>
  <c r="K1691" i="10"/>
  <c r="J1691" i="10"/>
  <c r="I1691" i="10"/>
  <c r="H1691" i="10"/>
  <c r="G1691" i="10"/>
  <c r="F1691" i="10"/>
  <c r="E1691" i="10"/>
  <c r="O1691" i="10" s="1"/>
  <c r="N1690" i="10"/>
  <c r="M1690" i="10"/>
  <c r="L1690" i="10"/>
  <c r="K1690" i="10"/>
  <c r="J1690" i="10"/>
  <c r="I1690" i="10"/>
  <c r="H1690" i="10"/>
  <c r="G1690" i="10"/>
  <c r="F1690" i="10"/>
  <c r="E1690" i="10"/>
  <c r="O1690" i="10" s="1"/>
  <c r="N1689" i="10"/>
  <c r="M1689" i="10"/>
  <c r="L1689" i="10"/>
  <c r="K1689" i="10"/>
  <c r="J1689" i="10"/>
  <c r="I1689" i="10"/>
  <c r="H1689" i="10"/>
  <c r="G1689" i="10"/>
  <c r="F1689" i="10"/>
  <c r="E1689" i="10"/>
  <c r="O1689" i="10" s="1"/>
  <c r="N1688" i="10"/>
  <c r="M1688" i="10"/>
  <c r="L1688" i="10"/>
  <c r="K1688" i="10"/>
  <c r="J1688" i="10"/>
  <c r="I1688" i="10"/>
  <c r="H1688" i="10"/>
  <c r="G1688" i="10"/>
  <c r="F1688" i="10"/>
  <c r="E1688" i="10"/>
  <c r="O1688" i="10" s="1"/>
  <c r="N1687" i="10"/>
  <c r="M1687" i="10"/>
  <c r="L1687" i="10"/>
  <c r="K1687" i="10"/>
  <c r="J1687" i="10"/>
  <c r="I1687" i="10"/>
  <c r="H1687" i="10"/>
  <c r="G1687" i="10"/>
  <c r="F1687" i="10"/>
  <c r="E1687" i="10"/>
  <c r="O1687" i="10" s="1"/>
  <c r="N1686" i="10"/>
  <c r="M1686" i="10"/>
  <c r="L1686" i="10"/>
  <c r="K1686" i="10"/>
  <c r="J1686" i="10"/>
  <c r="I1686" i="10"/>
  <c r="H1686" i="10"/>
  <c r="G1686" i="10"/>
  <c r="F1686" i="10"/>
  <c r="E1686" i="10"/>
  <c r="O1686" i="10" s="1"/>
  <c r="N1685" i="10"/>
  <c r="M1685" i="10"/>
  <c r="L1685" i="10"/>
  <c r="K1685" i="10"/>
  <c r="J1685" i="10"/>
  <c r="I1685" i="10"/>
  <c r="H1685" i="10"/>
  <c r="G1685" i="10"/>
  <c r="F1685" i="10"/>
  <c r="E1685" i="10"/>
  <c r="O1685" i="10" s="1"/>
  <c r="N1684" i="10"/>
  <c r="M1684" i="10"/>
  <c r="L1684" i="10"/>
  <c r="K1684" i="10"/>
  <c r="J1684" i="10"/>
  <c r="I1684" i="10"/>
  <c r="H1684" i="10"/>
  <c r="G1684" i="10"/>
  <c r="F1684" i="10"/>
  <c r="E1684" i="10"/>
  <c r="O1684" i="10" s="1"/>
  <c r="N1683" i="10"/>
  <c r="M1683" i="10"/>
  <c r="L1683" i="10"/>
  <c r="K1683" i="10"/>
  <c r="J1683" i="10"/>
  <c r="I1683" i="10"/>
  <c r="H1683" i="10"/>
  <c r="G1683" i="10"/>
  <c r="F1683" i="10"/>
  <c r="E1683" i="10"/>
  <c r="O1683" i="10" s="1"/>
  <c r="N1682" i="10"/>
  <c r="M1682" i="10"/>
  <c r="L1682" i="10"/>
  <c r="K1682" i="10"/>
  <c r="J1682" i="10"/>
  <c r="I1682" i="10"/>
  <c r="H1682" i="10"/>
  <c r="G1682" i="10"/>
  <c r="F1682" i="10"/>
  <c r="E1682" i="10"/>
  <c r="O1682" i="10" s="1"/>
  <c r="N1681" i="10"/>
  <c r="M1681" i="10"/>
  <c r="L1681" i="10"/>
  <c r="K1681" i="10"/>
  <c r="J1681" i="10"/>
  <c r="I1681" i="10"/>
  <c r="H1681" i="10"/>
  <c r="G1681" i="10"/>
  <c r="F1681" i="10"/>
  <c r="E1681" i="10"/>
  <c r="O1681" i="10" s="1"/>
  <c r="N1680" i="10"/>
  <c r="M1680" i="10"/>
  <c r="L1680" i="10"/>
  <c r="K1680" i="10"/>
  <c r="J1680" i="10"/>
  <c r="I1680" i="10"/>
  <c r="H1680" i="10"/>
  <c r="G1680" i="10"/>
  <c r="F1680" i="10"/>
  <c r="E1680" i="10"/>
  <c r="O1680" i="10" s="1"/>
  <c r="N1679" i="10"/>
  <c r="M1679" i="10"/>
  <c r="L1679" i="10"/>
  <c r="K1679" i="10"/>
  <c r="J1679" i="10"/>
  <c r="I1679" i="10"/>
  <c r="H1679" i="10"/>
  <c r="G1679" i="10"/>
  <c r="F1679" i="10"/>
  <c r="E1679" i="10"/>
  <c r="O1679" i="10" s="1"/>
  <c r="N1678" i="10"/>
  <c r="M1678" i="10"/>
  <c r="L1678" i="10"/>
  <c r="K1678" i="10"/>
  <c r="J1678" i="10"/>
  <c r="I1678" i="10"/>
  <c r="H1678" i="10"/>
  <c r="G1678" i="10"/>
  <c r="F1678" i="10"/>
  <c r="E1678" i="10"/>
  <c r="O1678" i="10" s="1"/>
  <c r="N1677" i="10"/>
  <c r="M1677" i="10"/>
  <c r="L1677" i="10"/>
  <c r="K1677" i="10"/>
  <c r="J1677" i="10"/>
  <c r="I1677" i="10"/>
  <c r="H1677" i="10"/>
  <c r="G1677" i="10"/>
  <c r="F1677" i="10"/>
  <c r="E1677" i="10"/>
  <c r="O1677" i="10" s="1"/>
  <c r="N1676" i="10"/>
  <c r="M1676" i="10"/>
  <c r="L1676" i="10"/>
  <c r="K1676" i="10"/>
  <c r="J1676" i="10"/>
  <c r="I1676" i="10"/>
  <c r="H1676" i="10"/>
  <c r="G1676" i="10"/>
  <c r="F1676" i="10"/>
  <c r="E1676" i="10"/>
  <c r="O1676" i="10" s="1"/>
  <c r="N1675" i="10"/>
  <c r="M1675" i="10"/>
  <c r="L1675" i="10"/>
  <c r="K1675" i="10"/>
  <c r="J1675" i="10"/>
  <c r="I1675" i="10"/>
  <c r="H1675" i="10"/>
  <c r="G1675" i="10"/>
  <c r="F1675" i="10"/>
  <c r="E1675" i="10"/>
  <c r="O1675" i="10" s="1"/>
  <c r="N1674" i="10"/>
  <c r="M1674" i="10"/>
  <c r="L1674" i="10"/>
  <c r="K1674" i="10"/>
  <c r="J1674" i="10"/>
  <c r="I1674" i="10"/>
  <c r="H1674" i="10"/>
  <c r="G1674" i="10"/>
  <c r="F1674" i="10"/>
  <c r="E1674" i="10"/>
  <c r="O1674" i="10" s="1"/>
  <c r="N1673" i="10"/>
  <c r="M1673" i="10"/>
  <c r="L1673" i="10"/>
  <c r="K1673" i="10"/>
  <c r="J1673" i="10"/>
  <c r="I1673" i="10"/>
  <c r="H1673" i="10"/>
  <c r="G1673" i="10"/>
  <c r="F1673" i="10"/>
  <c r="E1673" i="10"/>
  <c r="O1673" i="10" s="1"/>
  <c r="N1672" i="10"/>
  <c r="M1672" i="10"/>
  <c r="L1672" i="10"/>
  <c r="K1672" i="10"/>
  <c r="J1672" i="10"/>
  <c r="I1672" i="10"/>
  <c r="H1672" i="10"/>
  <c r="G1672" i="10"/>
  <c r="F1672" i="10"/>
  <c r="E1672" i="10"/>
  <c r="O1672" i="10" s="1"/>
  <c r="N1671" i="10"/>
  <c r="M1671" i="10"/>
  <c r="L1671" i="10"/>
  <c r="K1671" i="10"/>
  <c r="J1671" i="10"/>
  <c r="I1671" i="10"/>
  <c r="H1671" i="10"/>
  <c r="G1671" i="10"/>
  <c r="F1671" i="10"/>
  <c r="E1671" i="10"/>
  <c r="O1671" i="10" s="1"/>
  <c r="N1670" i="10"/>
  <c r="M1670" i="10"/>
  <c r="L1670" i="10"/>
  <c r="K1670" i="10"/>
  <c r="J1670" i="10"/>
  <c r="I1670" i="10"/>
  <c r="H1670" i="10"/>
  <c r="G1670" i="10"/>
  <c r="F1670" i="10"/>
  <c r="E1670" i="10"/>
  <c r="O1670" i="10" s="1"/>
  <c r="N1669" i="10"/>
  <c r="M1669" i="10"/>
  <c r="L1669" i="10"/>
  <c r="K1669" i="10"/>
  <c r="J1669" i="10"/>
  <c r="I1669" i="10"/>
  <c r="H1669" i="10"/>
  <c r="G1669" i="10"/>
  <c r="F1669" i="10"/>
  <c r="E1669" i="10"/>
  <c r="O1669" i="10" s="1"/>
  <c r="N1668" i="10"/>
  <c r="M1668" i="10"/>
  <c r="L1668" i="10"/>
  <c r="K1668" i="10"/>
  <c r="J1668" i="10"/>
  <c r="I1668" i="10"/>
  <c r="H1668" i="10"/>
  <c r="G1668" i="10"/>
  <c r="F1668" i="10"/>
  <c r="E1668" i="10"/>
  <c r="O1668" i="10" s="1"/>
  <c r="N1667" i="10"/>
  <c r="M1667" i="10"/>
  <c r="L1667" i="10"/>
  <c r="K1667" i="10"/>
  <c r="J1667" i="10"/>
  <c r="I1667" i="10"/>
  <c r="H1667" i="10"/>
  <c r="G1667" i="10"/>
  <c r="F1667" i="10"/>
  <c r="E1667" i="10"/>
  <c r="O1667" i="10" s="1"/>
  <c r="N1666" i="10"/>
  <c r="M1666" i="10"/>
  <c r="L1666" i="10"/>
  <c r="K1666" i="10"/>
  <c r="J1666" i="10"/>
  <c r="I1666" i="10"/>
  <c r="H1666" i="10"/>
  <c r="G1666" i="10"/>
  <c r="F1666" i="10"/>
  <c r="E1666" i="10"/>
  <c r="O1666" i="10" s="1"/>
  <c r="N1665" i="10"/>
  <c r="M1665" i="10"/>
  <c r="L1665" i="10"/>
  <c r="K1665" i="10"/>
  <c r="J1665" i="10"/>
  <c r="I1665" i="10"/>
  <c r="H1665" i="10"/>
  <c r="G1665" i="10"/>
  <c r="F1665" i="10"/>
  <c r="E1665" i="10"/>
  <c r="O1665" i="10" s="1"/>
  <c r="N1664" i="10"/>
  <c r="M1664" i="10"/>
  <c r="L1664" i="10"/>
  <c r="K1664" i="10"/>
  <c r="J1664" i="10"/>
  <c r="I1664" i="10"/>
  <c r="H1664" i="10"/>
  <c r="G1664" i="10"/>
  <c r="F1664" i="10"/>
  <c r="E1664" i="10"/>
  <c r="O1664" i="10" s="1"/>
  <c r="N1663" i="10"/>
  <c r="M1663" i="10"/>
  <c r="L1663" i="10"/>
  <c r="K1663" i="10"/>
  <c r="J1663" i="10"/>
  <c r="I1663" i="10"/>
  <c r="H1663" i="10"/>
  <c r="G1663" i="10"/>
  <c r="F1663" i="10"/>
  <c r="E1663" i="10"/>
  <c r="O1663" i="10" s="1"/>
  <c r="N1662" i="10"/>
  <c r="M1662" i="10"/>
  <c r="L1662" i="10"/>
  <c r="K1662" i="10"/>
  <c r="J1662" i="10"/>
  <c r="I1662" i="10"/>
  <c r="H1662" i="10"/>
  <c r="G1662" i="10"/>
  <c r="F1662" i="10"/>
  <c r="E1662" i="10"/>
  <c r="O1662" i="10" s="1"/>
  <c r="N1661" i="10"/>
  <c r="M1661" i="10"/>
  <c r="L1661" i="10"/>
  <c r="K1661" i="10"/>
  <c r="J1661" i="10"/>
  <c r="I1661" i="10"/>
  <c r="H1661" i="10"/>
  <c r="G1661" i="10"/>
  <c r="F1661" i="10"/>
  <c r="E1661" i="10"/>
  <c r="O1661" i="10" s="1"/>
  <c r="N1660" i="10"/>
  <c r="M1660" i="10"/>
  <c r="L1660" i="10"/>
  <c r="K1660" i="10"/>
  <c r="J1660" i="10"/>
  <c r="I1660" i="10"/>
  <c r="H1660" i="10"/>
  <c r="G1660" i="10"/>
  <c r="F1660" i="10"/>
  <c r="E1660" i="10"/>
  <c r="O1660" i="10" s="1"/>
  <c r="N1659" i="10"/>
  <c r="M1659" i="10"/>
  <c r="L1659" i="10"/>
  <c r="K1659" i="10"/>
  <c r="J1659" i="10"/>
  <c r="I1659" i="10"/>
  <c r="H1659" i="10"/>
  <c r="G1659" i="10"/>
  <c r="F1659" i="10"/>
  <c r="E1659" i="10"/>
  <c r="O1659" i="10" s="1"/>
  <c r="N1658" i="10"/>
  <c r="M1658" i="10"/>
  <c r="L1658" i="10"/>
  <c r="K1658" i="10"/>
  <c r="J1658" i="10"/>
  <c r="I1658" i="10"/>
  <c r="H1658" i="10"/>
  <c r="G1658" i="10"/>
  <c r="F1658" i="10"/>
  <c r="E1658" i="10"/>
  <c r="O1658" i="10" s="1"/>
  <c r="N1657" i="10"/>
  <c r="M1657" i="10"/>
  <c r="L1657" i="10"/>
  <c r="K1657" i="10"/>
  <c r="J1657" i="10"/>
  <c r="I1657" i="10"/>
  <c r="H1657" i="10"/>
  <c r="G1657" i="10"/>
  <c r="F1657" i="10"/>
  <c r="E1657" i="10"/>
  <c r="O1657" i="10" s="1"/>
  <c r="N1656" i="10"/>
  <c r="M1656" i="10"/>
  <c r="L1656" i="10"/>
  <c r="K1656" i="10"/>
  <c r="J1656" i="10"/>
  <c r="I1656" i="10"/>
  <c r="H1656" i="10"/>
  <c r="G1656" i="10"/>
  <c r="F1656" i="10"/>
  <c r="E1656" i="10"/>
  <c r="O1656" i="10" s="1"/>
  <c r="N1655" i="10"/>
  <c r="M1655" i="10"/>
  <c r="L1655" i="10"/>
  <c r="K1655" i="10"/>
  <c r="J1655" i="10"/>
  <c r="I1655" i="10"/>
  <c r="H1655" i="10"/>
  <c r="G1655" i="10"/>
  <c r="F1655" i="10"/>
  <c r="E1655" i="10"/>
  <c r="O1655" i="10" s="1"/>
  <c r="N1654" i="10"/>
  <c r="M1654" i="10"/>
  <c r="L1654" i="10"/>
  <c r="K1654" i="10"/>
  <c r="J1654" i="10"/>
  <c r="I1654" i="10"/>
  <c r="H1654" i="10"/>
  <c r="G1654" i="10"/>
  <c r="F1654" i="10"/>
  <c r="E1654" i="10"/>
  <c r="O1654" i="10" s="1"/>
  <c r="N1653" i="10"/>
  <c r="M1653" i="10"/>
  <c r="L1653" i="10"/>
  <c r="K1653" i="10"/>
  <c r="J1653" i="10"/>
  <c r="I1653" i="10"/>
  <c r="H1653" i="10"/>
  <c r="G1653" i="10"/>
  <c r="F1653" i="10"/>
  <c r="E1653" i="10"/>
  <c r="O1653" i="10" s="1"/>
  <c r="N1652" i="10"/>
  <c r="M1652" i="10"/>
  <c r="L1652" i="10"/>
  <c r="K1652" i="10"/>
  <c r="J1652" i="10"/>
  <c r="I1652" i="10"/>
  <c r="H1652" i="10"/>
  <c r="G1652" i="10"/>
  <c r="F1652" i="10"/>
  <c r="E1652" i="10"/>
  <c r="O1652" i="10" s="1"/>
  <c r="N1651" i="10"/>
  <c r="M1651" i="10"/>
  <c r="L1651" i="10"/>
  <c r="K1651" i="10"/>
  <c r="J1651" i="10"/>
  <c r="I1651" i="10"/>
  <c r="H1651" i="10"/>
  <c r="G1651" i="10"/>
  <c r="F1651" i="10"/>
  <c r="E1651" i="10"/>
  <c r="O1651" i="10" s="1"/>
  <c r="N1650" i="10"/>
  <c r="M1650" i="10"/>
  <c r="L1650" i="10"/>
  <c r="K1650" i="10"/>
  <c r="J1650" i="10"/>
  <c r="I1650" i="10"/>
  <c r="H1650" i="10"/>
  <c r="G1650" i="10"/>
  <c r="F1650" i="10"/>
  <c r="E1650" i="10"/>
  <c r="O1650" i="10" s="1"/>
  <c r="N1649" i="10"/>
  <c r="M1649" i="10"/>
  <c r="L1649" i="10"/>
  <c r="K1649" i="10"/>
  <c r="J1649" i="10"/>
  <c r="I1649" i="10"/>
  <c r="H1649" i="10"/>
  <c r="G1649" i="10"/>
  <c r="F1649" i="10"/>
  <c r="E1649" i="10"/>
  <c r="O1649" i="10" s="1"/>
  <c r="N1648" i="10"/>
  <c r="M1648" i="10"/>
  <c r="L1648" i="10"/>
  <c r="K1648" i="10"/>
  <c r="J1648" i="10"/>
  <c r="I1648" i="10"/>
  <c r="H1648" i="10"/>
  <c r="G1648" i="10"/>
  <c r="F1648" i="10"/>
  <c r="E1648" i="10"/>
  <c r="O1648" i="10" s="1"/>
  <c r="N1647" i="10"/>
  <c r="M1647" i="10"/>
  <c r="L1647" i="10"/>
  <c r="K1647" i="10"/>
  <c r="J1647" i="10"/>
  <c r="I1647" i="10"/>
  <c r="H1647" i="10"/>
  <c r="G1647" i="10"/>
  <c r="F1647" i="10"/>
  <c r="E1647" i="10"/>
  <c r="O1647" i="10" s="1"/>
  <c r="N1646" i="10"/>
  <c r="M1646" i="10"/>
  <c r="L1646" i="10"/>
  <c r="K1646" i="10"/>
  <c r="J1646" i="10"/>
  <c r="I1646" i="10"/>
  <c r="H1646" i="10"/>
  <c r="G1646" i="10"/>
  <c r="F1646" i="10"/>
  <c r="E1646" i="10"/>
  <c r="O1646" i="10" s="1"/>
  <c r="N1645" i="10"/>
  <c r="M1645" i="10"/>
  <c r="L1645" i="10"/>
  <c r="K1645" i="10"/>
  <c r="J1645" i="10"/>
  <c r="I1645" i="10"/>
  <c r="H1645" i="10"/>
  <c r="G1645" i="10"/>
  <c r="F1645" i="10"/>
  <c r="E1645" i="10"/>
  <c r="O1645" i="10" s="1"/>
  <c r="N1644" i="10"/>
  <c r="M1644" i="10"/>
  <c r="L1644" i="10"/>
  <c r="K1644" i="10"/>
  <c r="J1644" i="10"/>
  <c r="I1644" i="10"/>
  <c r="H1644" i="10"/>
  <c r="G1644" i="10"/>
  <c r="F1644" i="10"/>
  <c r="E1644" i="10"/>
  <c r="O1644" i="10" s="1"/>
  <c r="N1643" i="10"/>
  <c r="M1643" i="10"/>
  <c r="L1643" i="10"/>
  <c r="K1643" i="10"/>
  <c r="J1643" i="10"/>
  <c r="I1643" i="10"/>
  <c r="H1643" i="10"/>
  <c r="G1643" i="10"/>
  <c r="F1643" i="10"/>
  <c r="E1643" i="10"/>
  <c r="O1643" i="10" s="1"/>
  <c r="N1642" i="10"/>
  <c r="M1642" i="10"/>
  <c r="L1642" i="10"/>
  <c r="K1642" i="10"/>
  <c r="J1642" i="10"/>
  <c r="I1642" i="10"/>
  <c r="H1642" i="10"/>
  <c r="G1642" i="10"/>
  <c r="F1642" i="10"/>
  <c r="E1642" i="10"/>
  <c r="O1642" i="10" s="1"/>
  <c r="N1641" i="10"/>
  <c r="M1641" i="10"/>
  <c r="L1641" i="10"/>
  <c r="K1641" i="10"/>
  <c r="J1641" i="10"/>
  <c r="I1641" i="10"/>
  <c r="H1641" i="10"/>
  <c r="G1641" i="10"/>
  <c r="F1641" i="10"/>
  <c r="E1641" i="10"/>
  <c r="O1641" i="10" s="1"/>
  <c r="N1640" i="10"/>
  <c r="M1640" i="10"/>
  <c r="L1640" i="10"/>
  <c r="K1640" i="10"/>
  <c r="J1640" i="10"/>
  <c r="I1640" i="10"/>
  <c r="H1640" i="10"/>
  <c r="G1640" i="10"/>
  <c r="F1640" i="10"/>
  <c r="E1640" i="10"/>
  <c r="O1640" i="10" s="1"/>
  <c r="N1639" i="10"/>
  <c r="M1639" i="10"/>
  <c r="L1639" i="10"/>
  <c r="K1639" i="10"/>
  <c r="J1639" i="10"/>
  <c r="I1639" i="10"/>
  <c r="H1639" i="10"/>
  <c r="G1639" i="10"/>
  <c r="F1639" i="10"/>
  <c r="E1639" i="10"/>
  <c r="O1639" i="10" s="1"/>
  <c r="N1638" i="10"/>
  <c r="M1638" i="10"/>
  <c r="L1638" i="10"/>
  <c r="K1638" i="10"/>
  <c r="J1638" i="10"/>
  <c r="I1638" i="10"/>
  <c r="H1638" i="10"/>
  <c r="G1638" i="10"/>
  <c r="F1638" i="10"/>
  <c r="E1638" i="10"/>
  <c r="O1638" i="10" s="1"/>
  <c r="N1637" i="10"/>
  <c r="M1637" i="10"/>
  <c r="L1637" i="10"/>
  <c r="K1637" i="10"/>
  <c r="J1637" i="10"/>
  <c r="I1637" i="10"/>
  <c r="H1637" i="10"/>
  <c r="G1637" i="10"/>
  <c r="F1637" i="10"/>
  <c r="E1637" i="10"/>
  <c r="O1637" i="10" s="1"/>
  <c r="N1636" i="10"/>
  <c r="M1636" i="10"/>
  <c r="L1636" i="10"/>
  <c r="K1636" i="10"/>
  <c r="J1636" i="10"/>
  <c r="I1636" i="10"/>
  <c r="H1636" i="10"/>
  <c r="G1636" i="10"/>
  <c r="F1636" i="10"/>
  <c r="E1636" i="10"/>
  <c r="O1636" i="10" s="1"/>
  <c r="N1635" i="10"/>
  <c r="M1635" i="10"/>
  <c r="L1635" i="10"/>
  <c r="K1635" i="10"/>
  <c r="J1635" i="10"/>
  <c r="I1635" i="10"/>
  <c r="H1635" i="10"/>
  <c r="G1635" i="10"/>
  <c r="F1635" i="10"/>
  <c r="E1635" i="10"/>
  <c r="O1635" i="10" s="1"/>
  <c r="N1634" i="10"/>
  <c r="M1634" i="10"/>
  <c r="L1634" i="10"/>
  <c r="K1634" i="10"/>
  <c r="J1634" i="10"/>
  <c r="I1634" i="10"/>
  <c r="H1634" i="10"/>
  <c r="G1634" i="10"/>
  <c r="F1634" i="10"/>
  <c r="E1634" i="10"/>
  <c r="O1634" i="10" s="1"/>
  <c r="N1633" i="10"/>
  <c r="M1633" i="10"/>
  <c r="L1633" i="10"/>
  <c r="K1633" i="10"/>
  <c r="J1633" i="10"/>
  <c r="I1633" i="10"/>
  <c r="H1633" i="10"/>
  <c r="G1633" i="10"/>
  <c r="F1633" i="10"/>
  <c r="E1633" i="10"/>
  <c r="O1633" i="10" s="1"/>
  <c r="N1632" i="10"/>
  <c r="M1632" i="10"/>
  <c r="L1632" i="10"/>
  <c r="K1632" i="10"/>
  <c r="J1632" i="10"/>
  <c r="I1632" i="10"/>
  <c r="H1632" i="10"/>
  <c r="G1632" i="10"/>
  <c r="F1632" i="10"/>
  <c r="E1632" i="10"/>
  <c r="O1632" i="10" s="1"/>
  <c r="N1631" i="10"/>
  <c r="M1631" i="10"/>
  <c r="L1631" i="10"/>
  <c r="K1631" i="10"/>
  <c r="J1631" i="10"/>
  <c r="I1631" i="10"/>
  <c r="H1631" i="10"/>
  <c r="G1631" i="10"/>
  <c r="F1631" i="10"/>
  <c r="E1631" i="10"/>
  <c r="O1631" i="10" s="1"/>
  <c r="N1630" i="10"/>
  <c r="M1630" i="10"/>
  <c r="L1630" i="10"/>
  <c r="K1630" i="10"/>
  <c r="J1630" i="10"/>
  <c r="I1630" i="10"/>
  <c r="H1630" i="10"/>
  <c r="G1630" i="10"/>
  <c r="F1630" i="10"/>
  <c r="E1630" i="10"/>
  <c r="O1630" i="10" s="1"/>
  <c r="N1629" i="10"/>
  <c r="M1629" i="10"/>
  <c r="L1629" i="10"/>
  <c r="K1629" i="10"/>
  <c r="J1629" i="10"/>
  <c r="I1629" i="10"/>
  <c r="H1629" i="10"/>
  <c r="G1629" i="10"/>
  <c r="F1629" i="10"/>
  <c r="E1629" i="10"/>
  <c r="O1629" i="10" s="1"/>
  <c r="N1628" i="10"/>
  <c r="M1628" i="10"/>
  <c r="L1628" i="10"/>
  <c r="K1628" i="10"/>
  <c r="J1628" i="10"/>
  <c r="I1628" i="10"/>
  <c r="H1628" i="10"/>
  <c r="G1628" i="10"/>
  <c r="F1628" i="10"/>
  <c r="E1628" i="10"/>
  <c r="O1628" i="10" s="1"/>
  <c r="N1627" i="10"/>
  <c r="M1627" i="10"/>
  <c r="L1627" i="10"/>
  <c r="K1627" i="10"/>
  <c r="J1627" i="10"/>
  <c r="I1627" i="10"/>
  <c r="H1627" i="10"/>
  <c r="G1627" i="10"/>
  <c r="F1627" i="10"/>
  <c r="E1627" i="10"/>
  <c r="O1627" i="10" s="1"/>
  <c r="N1626" i="10"/>
  <c r="M1626" i="10"/>
  <c r="L1626" i="10"/>
  <c r="K1626" i="10"/>
  <c r="J1626" i="10"/>
  <c r="I1626" i="10"/>
  <c r="H1626" i="10"/>
  <c r="G1626" i="10"/>
  <c r="F1626" i="10"/>
  <c r="E1626" i="10"/>
  <c r="O1626" i="10" s="1"/>
  <c r="N1625" i="10"/>
  <c r="M1625" i="10"/>
  <c r="L1625" i="10"/>
  <c r="K1625" i="10"/>
  <c r="J1625" i="10"/>
  <c r="I1625" i="10"/>
  <c r="H1625" i="10"/>
  <c r="G1625" i="10"/>
  <c r="F1625" i="10"/>
  <c r="E1625" i="10"/>
  <c r="O1625" i="10" s="1"/>
  <c r="N1624" i="10"/>
  <c r="M1624" i="10"/>
  <c r="L1624" i="10"/>
  <c r="K1624" i="10"/>
  <c r="J1624" i="10"/>
  <c r="I1624" i="10"/>
  <c r="H1624" i="10"/>
  <c r="G1624" i="10"/>
  <c r="F1624" i="10"/>
  <c r="E1624" i="10"/>
  <c r="O1624" i="10" s="1"/>
  <c r="N1623" i="10"/>
  <c r="M1623" i="10"/>
  <c r="L1623" i="10"/>
  <c r="K1623" i="10"/>
  <c r="J1623" i="10"/>
  <c r="I1623" i="10"/>
  <c r="H1623" i="10"/>
  <c r="G1623" i="10"/>
  <c r="F1623" i="10"/>
  <c r="E1623" i="10"/>
  <c r="O1623" i="10" s="1"/>
  <c r="N1622" i="10"/>
  <c r="M1622" i="10"/>
  <c r="L1622" i="10"/>
  <c r="K1622" i="10"/>
  <c r="J1622" i="10"/>
  <c r="I1622" i="10"/>
  <c r="H1622" i="10"/>
  <c r="G1622" i="10"/>
  <c r="F1622" i="10"/>
  <c r="E1622" i="10"/>
  <c r="O1622" i="10" s="1"/>
  <c r="N1621" i="10"/>
  <c r="M1621" i="10"/>
  <c r="L1621" i="10"/>
  <c r="K1621" i="10"/>
  <c r="J1621" i="10"/>
  <c r="I1621" i="10"/>
  <c r="H1621" i="10"/>
  <c r="G1621" i="10"/>
  <c r="F1621" i="10"/>
  <c r="E1621" i="10"/>
  <c r="O1621" i="10" s="1"/>
  <c r="N1620" i="10"/>
  <c r="M1620" i="10"/>
  <c r="L1620" i="10"/>
  <c r="K1620" i="10"/>
  <c r="J1620" i="10"/>
  <c r="I1620" i="10"/>
  <c r="H1620" i="10"/>
  <c r="G1620" i="10"/>
  <c r="F1620" i="10"/>
  <c r="E1620" i="10"/>
  <c r="O1620" i="10" s="1"/>
  <c r="N1619" i="10"/>
  <c r="M1619" i="10"/>
  <c r="L1619" i="10"/>
  <c r="K1619" i="10"/>
  <c r="J1619" i="10"/>
  <c r="I1619" i="10"/>
  <c r="H1619" i="10"/>
  <c r="G1619" i="10"/>
  <c r="F1619" i="10"/>
  <c r="E1619" i="10"/>
  <c r="O1619" i="10" s="1"/>
  <c r="N1618" i="10"/>
  <c r="M1618" i="10"/>
  <c r="L1618" i="10"/>
  <c r="K1618" i="10"/>
  <c r="J1618" i="10"/>
  <c r="I1618" i="10"/>
  <c r="H1618" i="10"/>
  <c r="G1618" i="10"/>
  <c r="F1618" i="10"/>
  <c r="E1618" i="10"/>
  <c r="O1618" i="10" s="1"/>
  <c r="N1617" i="10"/>
  <c r="M1617" i="10"/>
  <c r="L1617" i="10"/>
  <c r="K1617" i="10"/>
  <c r="J1617" i="10"/>
  <c r="I1617" i="10"/>
  <c r="H1617" i="10"/>
  <c r="G1617" i="10"/>
  <c r="F1617" i="10"/>
  <c r="E1617" i="10"/>
  <c r="O1617" i="10" s="1"/>
  <c r="N1616" i="10"/>
  <c r="M1616" i="10"/>
  <c r="L1616" i="10"/>
  <c r="K1616" i="10"/>
  <c r="J1616" i="10"/>
  <c r="I1616" i="10"/>
  <c r="H1616" i="10"/>
  <c r="G1616" i="10"/>
  <c r="F1616" i="10"/>
  <c r="E1616" i="10"/>
  <c r="O1616" i="10" s="1"/>
  <c r="N1615" i="10"/>
  <c r="M1615" i="10"/>
  <c r="L1615" i="10"/>
  <c r="K1615" i="10"/>
  <c r="J1615" i="10"/>
  <c r="I1615" i="10"/>
  <c r="H1615" i="10"/>
  <c r="G1615" i="10"/>
  <c r="F1615" i="10"/>
  <c r="E1615" i="10"/>
  <c r="O1615" i="10" s="1"/>
  <c r="N1614" i="10"/>
  <c r="M1614" i="10"/>
  <c r="L1614" i="10"/>
  <c r="K1614" i="10"/>
  <c r="J1614" i="10"/>
  <c r="I1614" i="10"/>
  <c r="H1614" i="10"/>
  <c r="G1614" i="10"/>
  <c r="F1614" i="10"/>
  <c r="E1614" i="10"/>
  <c r="O1614" i="10" s="1"/>
  <c r="N1613" i="10"/>
  <c r="M1613" i="10"/>
  <c r="L1613" i="10"/>
  <c r="K1613" i="10"/>
  <c r="J1613" i="10"/>
  <c r="I1613" i="10"/>
  <c r="H1613" i="10"/>
  <c r="G1613" i="10"/>
  <c r="F1613" i="10"/>
  <c r="E1613" i="10"/>
  <c r="O1613" i="10" s="1"/>
  <c r="N1612" i="10"/>
  <c r="M1612" i="10"/>
  <c r="L1612" i="10"/>
  <c r="K1612" i="10"/>
  <c r="J1612" i="10"/>
  <c r="I1612" i="10"/>
  <c r="H1612" i="10"/>
  <c r="G1612" i="10"/>
  <c r="F1612" i="10"/>
  <c r="E1612" i="10"/>
  <c r="O1612" i="10" s="1"/>
  <c r="N1611" i="10"/>
  <c r="M1611" i="10"/>
  <c r="L1611" i="10"/>
  <c r="K1611" i="10"/>
  <c r="J1611" i="10"/>
  <c r="I1611" i="10"/>
  <c r="H1611" i="10"/>
  <c r="G1611" i="10"/>
  <c r="F1611" i="10"/>
  <c r="E1611" i="10"/>
  <c r="O1611" i="10" s="1"/>
  <c r="N1610" i="10"/>
  <c r="M1610" i="10"/>
  <c r="L1610" i="10"/>
  <c r="K1610" i="10"/>
  <c r="J1610" i="10"/>
  <c r="I1610" i="10"/>
  <c r="H1610" i="10"/>
  <c r="G1610" i="10"/>
  <c r="F1610" i="10"/>
  <c r="E1610" i="10"/>
  <c r="O1610" i="10" s="1"/>
  <c r="N1609" i="10"/>
  <c r="M1609" i="10"/>
  <c r="L1609" i="10"/>
  <c r="K1609" i="10"/>
  <c r="J1609" i="10"/>
  <c r="I1609" i="10"/>
  <c r="H1609" i="10"/>
  <c r="G1609" i="10"/>
  <c r="F1609" i="10"/>
  <c r="E1609" i="10"/>
  <c r="O1609" i="10" s="1"/>
  <c r="N1608" i="10"/>
  <c r="M1608" i="10"/>
  <c r="L1608" i="10"/>
  <c r="K1608" i="10"/>
  <c r="J1608" i="10"/>
  <c r="I1608" i="10"/>
  <c r="H1608" i="10"/>
  <c r="G1608" i="10"/>
  <c r="F1608" i="10"/>
  <c r="E1608" i="10"/>
  <c r="O1608" i="10" s="1"/>
  <c r="N1607" i="10"/>
  <c r="M1607" i="10"/>
  <c r="L1607" i="10"/>
  <c r="K1607" i="10"/>
  <c r="J1607" i="10"/>
  <c r="I1607" i="10"/>
  <c r="H1607" i="10"/>
  <c r="G1607" i="10"/>
  <c r="F1607" i="10"/>
  <c r="E1607" i="10"/>
  <c r="O1607" i="10" s="1"/>
  <c r="N1606" i="10"/>
  <c r="M1606" i="10"/>
  <c r="L1606" i="10"/>
  <c r="K1606" i="10"/>
  <c r="J1606" i="10"/>
  <c r="I1606" i="10"/>
  <c r="H1606" i="10"/>
  <c r="G1606" i="10"/>
  <c r="F1606" i="10"/>
  <c r="E1606" i="10"/>
  <c r="O1606" i="10" s="1"/>
  <c r="N1605" i="10"/>
  <c r="M1605" i="10"/>
  <c r="L1605" i="10"/>
  <c r="K1605" i="10"/>
  <c r="J1605" i="10"/>
  <c r="I1605" i="10"/>
  <c r="H1605" i="10"/>
  <c r="G1605" i="10"/>
  <c r="F1605" i="10"/>
  <c r="E1605" i="10"/>
  <c r="O1605" i="10" s="1"/>
  <c r="N1604" i="10"/>
  <c r="M1604" i="10"/>
  <c r="L1604" i="10"/>
  <c r="K1604" i="10"/>
  <c r="J1604" i="10"/>
  <c r="I1604" i="10"/>
  <c r="H1604" i="10"/>
  <c r="G1604" i="10"/>
  <c r="F1604" i="10"/>
  <c r="E1604" i="10"/>
  <c r="O1604" i="10" s="1"/>
  <c r="N1603" i="10"/>
  <c r="M1603" i="10"/>
  <c r="L1603" i="10"/>
  <c r="K1603" i="10"/>
  <c r="J1603" i="10"/>
  <c r="I1603" i="10"/>
  <c r="H1603" i="10"/>
  <c r="G1603" i="10"/>
  <c r="F1603" i="10"/>
  <c r="E1603" i="10"/>
  <c r="O1603" i="10" s="1"/>
  <c r="N1602" i="10"/>
  <c r="M1602" i="10"/>
  <c r="L1602" i="10"/>
  <c r="K1602" i="10"/>
  <c r="J1602" i="10"/>
  <c r="I1602" i="10"/>
  <c r="H1602" i="10"/>
  <c r="G1602" i="10"/>
  <c r="F1602" i="10"/>
  <c r="E1602" i="10"/>
  <c r="O1602" i="10" s="1"/>
  <c r="N1601" i="10"/>
  <c r="M1601" i="10"/>
  <c r="L1601" i="10"/>
  <c r="K1601" i="10"/>
  <c r="J1601" i="10"/>
  <c r="I1601" i="10"/>
  <c r="H1601" i="10"/>
  <c r="G1601" i="10"/>
  <c r="F1601" i="10"/>
  <c r="E1601" i="10"/>
  <c r="O1601" i="10" s="1"/>
  <c r="N1600" i="10"/>
  <c r="M1600" i="10"/>
  <c r="L1600" i="10"/>
  <c r="K1600" i="10"/>
  <c r="J1600" i="10"/>
  <c r="I1600" i="10"/>
  <c r="H1600" i="10"/>
  <c r="G1600" i="10"/>
  <c r="F1600" i="10"/>
  <c r="E1600" i="10"/>
  <c r="O1600" i="10" s="1"/>
  <c r="N1599" i="10"/>
  <c r="M1599" i="10"/>
  <c r="L1599" i="10"/>
  <c r="K1599" i="10"/>
  <c r="J1599" i="10"/>
  <c r="I1599" i="10"/>
  <c r="H1599" i="10"/>
  <c r="G1599" i="10"/>
  <c r="F1599" i="10"/>
  <c r="E1599" i="10"/>
  <c r="O1599" i="10" s="1"/>
  <c r="N1598" i="10"/>
  <c r="M1598" i="10"/>
  <c r="L1598" i="10"/>
  <c r="K1598" i="10"/>
  <c r="J1598" i="10"/>
  <c r="I1598" i="10"/>
  <c r="H1598" i="10"/>
  <c r="G1598" i="10"/>
  <c r="F1598" i="10"/>
  <c r="E1598" i="10"/>
  <c r="O1598" i="10" s="1"/>
  <c r="N1597" i="10"/>
  <c r="M1597" i="10"/>
  <c r="L1597" i="10"/>
  <c r="K1597" i="10"/>
  <c r="J1597" i="10"/>
  <c r="I1597" i="10"/>
  <c r="H1597" i="10"/>
  <c r="G1597" i="10"/>
  <c r="F1597" i="10"/>
  <c r="E1597" i="10"/>
  <c r="O1597" i="10" s="1"/>
  <c r="N1596" i="10"/>
  <c r="M1596" i="10"/>
  <c r="L1596" i="10"/>
  <c r="K1596" i="10"/>
  <c r="J1596" i="10"/>
  <c r="I1596" i="10"/>
  <c r="H1596" i="10"/>
  <c r="G1596" i="10"/>
  <c r="F1596" i="10"/>
  <c r="E1596" i="10"/>
  <c r="O1596" i="10" s="1"/>
  <c r="N1595" i="10"/>
  <c r="M1595" i="10"/>
  <c r="L1595" i="10"/>
  <c r="K1595" i="10"/>
  <c r="J1595" i="10"/>
  <c r="I1595" i="10"/>
  <c r="H1595" i="10"/>
  <c r="G1595" i="10"/>
  <c r="F1595" i="10"/>
  <c r="E1595" i="10"/>
  <c r="O1595" i="10" s="1"/>
  <c r="N1594" i="10"/>
  <c r="M1594" i="10"/>
  <c r="L1594" i="10"/>
  <c r="K1594" i="10"/>
  <c r="J1594" i="10"/>
  <c r="I1594" i="10"/>
  <c r="H1594" i="10"/>
  <c r="G1594" i="10"/>
  <c r="F1594" i="10"/>
  <c r="E1594" i="10"/>
  <c r="O1594" i="10" s="1"/>
  <c r="N1593" i="10"/>
  <c r="M1593" i="10"/>
  <c r="L1593" i="10"/>
  <c r="K1593" i="10"/>
  <c r="J1593" i="10"/>
  <c r="I1593" i="10"/>
  <c r="H1593" i="10"/>
  <c r="G1593" i="10"/>
  <c r="F1593" i="10"/>
  <c r="E1593" i="10"/>
  <c r="O1593" i="10" s="1"/>
  <c r="N1592" i="10"/>
  <c r="M1592" i="10"/>
  <c r="L1592" i="10"/>
  <c r="K1592" i="10"/>
  <c r="J1592" i="10"/>
  <c r="I1592" i="10"/>
  <c r="H1592" i="10"/>
  <c r="G1592" i="10"/>
  <c r="F1592" i="10"/>
  <c r="E1592" i="10"/>
  <c r="O1592" i="10" s="1"/>
  <c r="N1591" i="10"/>
  <c r="M1591" i="10"/>
  <c r="L1591" i="10"/>
  <c r="K1591" i="10"/>
  <c r="J1591" i="10"/>
  <c r="I1591" i="10"/>
  <c r="H1591" i="10"/>
  <c r="G1591" i="10"/>
  <c r="F1591" i="10"/>
  <c r="E1591" i="10"/>
  <c r="O1591" i="10" s="1"/>
  <c r="N1590" i="10"/>
  <c r="M1590" i="10"/>
  <c r="L1590" i="10"/>
  <c r="K1590" i="10"/>
  <c r="J1590" i="10"/>
  <c r="I1590" i="10"/>
  <c r="H1590" i="10"/>
  <c r="G1590" i="10"/>
  <c r="F1590" i="10"/>
  <c r="E1590" i="10"/>
  <c r="O1590" i="10" s="1"/>
  <c r="N1589" i="10"/>
  <c r="M1589" i="10"/>
  <c r="L1589" i="10"/>
  <c r="K1589" i="10"/>
  <c r="J1589" i="10"/>
  <c r="I1589" i="10"/>
  <c r="H1589" i="10"/>
  <c r="G1589" i="10"/>
  <c r="F1589" i="10"/>
  <c r="E1589" i="10"/>
  <c r="O1589" i="10" s="1"/>
  <c r="N1588" i="10"/>
  <c r="M1588" i="10"/>
  <c r="L1588" i="10"/>
  <c r="K1588" i="10"/>
  <c r="J1588" i="10"/>
  <c r="I1588" i="10"/>
  <c r="H1588" i="10"/>
  <c r="G1588" i="10"/>
  <c r="F1588" i="10"/>
  <c r="E1588" i="10"/>
  <c r="O1588" i="10" s="1"/>
  <c r="N1587" i="10"/>
  <c r="M1587" i="10"/>
  <c r="L1587" i="10"/>
  <c r="K1587" i="10"/>
  <c r="J1587" i="10"/>
  <c r="I1587" i="10"/>
  <c r="H1587" i="10"/>
  <c r="G1587" i="10"/>
  <c r="F1587" i="10"/>
  <c r="E1587" i="10"/>
  <c r="O1587" i="10" s="1"/>
  <c r="N1586" i="10"/>
  <c r="M1586" i="10"/>
  <c r="L1586" i="10"/>
  <c r="K1586" i="10"/>
  <c r="J1586" i="10"/>
  <c r="I1586" i="10"/>
  <c r="H1586" i="10"/>
  <c r="G1586" i="10"/>
  <c r="F1586" i="10"/>
  <c r="E1586" i="10"/>
  <c r="O1586" i="10" s="1"/>
  <c r="N1585" i="10"/>
  <c r="M1585" i="10"/>
  <c r="L1585" i="10"/>
  <c r="K1585" i="10"/>
  <c r="J1585" i="10"/>
  <c r="I1585" i="10"/>
  <c r="H1585" i="10"/>
  <c r="G1585" i="10"/>
  <c r="F1585" i="10"/>
  <c r="E1585" i="10"/>
  <c r="O1585" i="10" s="1"/>
  <c r="N1584" i="10"/>
  <c r="M1584" i="10"/>
  <c r="L1584" i="10"/>
  <c r="K1584" i="10"/>
  <c r="J1584" i="10"/>
  <c r="I1584" i="10"/>
  <c r="H1584" i="10"/>
  <c r="G1584" i="10"/>
  <c r="F1584" i="10"/>
  <c r="E1584" i="10"/>
  <c r="O1584" i="10" s="1"/>
  <c r="N1583" i="10"/>
  <c r="M1583" i="10"/>
  <c r="L1583" i="10"/>
  <c r="K1583" i="10"/>
  <c r="J1583" i="10"/>
  <c r="I1583" i="10"/>
  <c r="H1583" i="10"/>
  <c r="G1583" i="10"/>
  <c r="F1583" i="10"/>
  <c r="E1583" i="10"/>
  <c r="O1583" i="10" s="1"/>
  <c r="N1582" i="10"/>
  <c r="M1582" i="10"/>
  <c r="L1582" i="10"/>
  <c r="K1582" i="10"/>
  <c r="J1582" i="10"/>
  <c r="I1582" i="10"/>
  <c r="H1582" i="10"/>
  <c r="G1582" i="10"/>
  <c r="F1582" i="10"/>
  <c r="E1582" i="10"/>
  <c r="O1582" i="10" s="1"/>
  <c r="N1581" i="10"/>
  <c r="M1581" i="10"/>
  <c r="L1581" i="10"/>
  <c r="K1581" i="10"/>
  <c r="J1581" i="10"/>
  <c r="I1581" i="10"/>
  <c r="H1581" i="10"/>
  <c r="G1581" i="10"/>
  <c r="F1581" i="10"/>
  <c r="E1581" i="10"/>
  <c r="O1581" i="10" s="1"/>
  <c r="N1580" i="10"/>
  <c r="M1580" i="10"/>
  <c r="L1580" i="10"/>
  <c r="K1580" i="10"/>
  <c r="J1580" i="10"/>
  <c r="I1580" i="10"/>
  <c r="H1580" i="10"/>
  <c r="G1580" i="10"/>
  <c r="F1580" i="10"/>
  <c r="E1580" i="10"/>
  <c r="O1580" i="10" s="1"/>
  <c r="N1579" i="10"/>
  <c r="M1579" i="10"/>
  <c r="L1579" i="10"/>
  <c r="K1579" i="10"/>
  <c r="J1579" i="10"/>
  <c r="I1579" i="10"/>
  <c r="H1579" i="10"/>
  <c r="G1579" i="10"/>
  <c r="F1579" i="10"/>
  <c r="E1579" i="10"/>
  <c r="O1579" i="10" s="1"/>
  <c r="N1578" i="10"/>
  <c r="M1578" i="10"/>
  <c r="L1578" i="10"/>
  <c r="K1578" i="10"/>
  <c r="J1578" i="10"/>
  <c r="I1578" i="10"/>
  <c r="H1578" i="10"/>
  <c r="G1578" i="10"/>
  <c r="F1578" i="10"/>
  <c r="E1578" i="10"/>
  <c r="O1578" i="10" s="1"/>
  <c r="N1577" i="10"/>
  <c r="M1577" i="10"/>
  <c r="L1577" i="10"/>
  <c r="K1577" i="10"/>
  <c r="J1577" i="10"/>
  <c r="I1577" i="10"/>
  <c r="H1577" i="10"/>
  <c r="G1577" i="10"/>
  <c r="F1577" i="10"/>
  <c r="E1577" i="10"/>
  <c r="O1577" i="10" s="1"/>
  <c r="N1576" i="10"/>
  <c r="M1576" i="10"/>
  <c r="L1576" i="10"/>
  <c r="K1576" i="10"/>
  <c r="J1576" i="10"/>
  <c r="I1576" i="10"/>
  <c r="H1576" i="10"/>
  <c r="G1576" i="10"/>
  <c r="F1576" i="10"/>
  <c r="E1576" i="10"/>
  <c r="O1576" i="10" s="1"/>
  <c r="N1575" i="10"/>
  <c r="M1575" i="10"/>
  <c r="L1575" i="10"/>
  <c r="K1575" i="10"/>
  <c r="J1575" i="10"/>
  <c r="I1575" i="10"/>
  <c r="H1575" i="10"/>
  <c r="G1575" i="10"/>
  <c r="F1575" i="10"/>
  <c r="E1575" i="10"/>
  <c r="O1575" i="10" s="1"/>
  <c r="N1574" i="10"/>
  <c r="M1574" i="10"/>
  <c r="L1574" i="10"/>
  <c r="K1574" i="10"/>
  <c r="J1574" i="10"/>
  <c r="I1574" i="10"/>
  <c r="H1574" i="10"/>
  <c r="G1574" i="10"/>
  <c r="F1574" i="10"/>
  <c r="E1574" i="10"/>
  <c r="O1574" i="10" s="1"/>
  <c r="N1573" i="10"/>
  <c r="M1573" i="10"/>
  <c r="L1573" i="10"/>
  <c r="K1573" i="10"/>
  <c r="J1573" i="10"/>
  <c r="I1573" i="10"/>
  <c r="H1573" i="10"/>
  <c r="G1573" i="10"/>
  <c r="F1573" i="10"/>
  <c r="E1573" i="10"/>
  <c r="O1573" i="10" s="1"/>
  <c r="N1572" i="10"/>
  <c r="M1572" i="10"/>
  <c r="L1572" i="10"/>
  <c r="K1572" i="10"/>
  <c r="J1572" i="10"/>
  <c r="I1572" i="10"/>
  <c r="H1572" i="10"/>
  <c r="G1572" i="10"/>
  <c r="F1572" i="10"/>
  <c r="E1572" i="10"/>
  <c r="O1572" i="10" s="1"/>
  <c r="N1571" i="10"/>
  <c r="M1571" i="10"/>
  <c r="L1571" i="10"/>
  <c r="K1571" i="10"/>
  <c r="J1571" i="10"/>
  <c r="I1571" i="10"/>
  <c r="H1571" i="10"/>
  <c r="G1571" i="10"/>
  <c r="F1571" i="10"/>
  <c r="E1571" i="10"/>
  <c r="O1571" i="10" s="1"/>
  <c r="N1570" i="10"/>
  <c r="M1570" i="10"/>
  <c r="L1570" i="10"/>
  <c r="K1570" i="10"/>
  <c r="J1570" i="10"/>
  <c r="I1570" i="10"/>
  <c r="H1570" i="10"/>
  <c r="G1570" i="10"/>
  <c r="F1570" i="10"/>
  <c r="E1570" i="10"/>
  <c r="O1570" i="10" s="1"/>
  <c r="N1569" i="10"/>
  <c r="M1569" i="10"/>
  <c r="L1569" i="10"/>
  <c r="K1569" i="10"/>
  <c r="J1569" i="10"/>
  <c r="I1569" i="10"/>
  <c r="H1569" i="10"/>
  <c r="G1569" i="10"/>
  <c r="F1569" i="10"/>
  <c r="E1569" i="10"/>
  <c r="O1569" i="10" s="1"/>
  <c r="N1568" i="10"/>
  <c r="M1568" i="10"/>
  <c r="L1568" i="10"/>
  <c r="K1568" i="10"/>
  <c r="J1568" i="10"/>
  <c r="I1568" i="10"/>
  <c r="H1568" i="10"/>
  <c r="G1568" i="10"/>
  <c r="F1568" i="10"/>
  <c r="E1568" i="10"/>
  <c r="O1568" i="10" s="1"/>
  <c r="N1567" i="10"/>
  <c r="M1567" i="10"/>
  <c r="L1567" i="10"/>
  <c r="K1567" i="10"/>
  <c r="J1567" i="10"/>
  <c r="I1567" i="10"/>
  <c r="H1567" i="10"/>
  <c r="G1567" i="10"/>
  <c r="F1567" i="10"/>
  <c r="E1567" i="10"/>
  <c r="O1567" i="10" s="1"/>
  <c r="N1566" i="10"/>
  <c r="M1566" i="10"/>
  <c r="L1566" i="10"/>
  <c r="K1566" i="10"/>
  <c r="J1566" i="10"/>
  <c r="I1566" i="10"/>
  <c r="H1566" i="10"/>
  <c r="G1566" i="10"/>
  <c r="F1566" i="10"/>
  <c r="E1566" i="10"/>
  <c r="O1566" i="10" s="1"/>
  <c r="N1565" i="10"/>
  <c r="M1565" i="10"/>
  <c r="L1565" i="10"/>
  <c r="K1565" i="10"/>
  <c r="J1565" i="10"/>
  <c r="I1565" i="10"/>
  <c r="H1565" i="10"/>
  <c r="G1565" i="10"/>
  <c r="F1565" i="10"/>
  <c r="E1565" i="10"/>
  <c r="O1565" i="10" s="1"/>
  <c r="N1564" i="10"/>
  <c r="M1564" i="10"/>
  <c r="L1564" i="10"/>
  <c r="K1564" i="10"/>
  <c r="J1564" i="10"/>
  <c r="I1564" i="10"/>
  <c r="H1564" i="10"/>
  <c r="G1564" i="10"/>
  <c r="F1564" i="10"/>
  <c r="E1564" i="10"/>
  <c r="O1564" i="10" s="1"/>
  <c r="N1563" i="10"/>
  <c r="M1563" i="10"/>
  <c r="L1563" i="10"/>
  <c r="K1563" i="10"/>
  <c r="J1563" i="10"/>
  <c r="I1563" i="10"/>
  <c r="H1563" i="10"/>
  <c r="G1563" i="10"/>
  <c r="F1563" i="10"/>
  <c r="E1563" i="10"/>
  <c r="O1563" i="10" s="1"/>
  <c r="N1562" i="10"/>
  <c r="M1562" i="10"/>
  <c r="L1562" i="10"/>
  <c r="K1562" i="10"/>
  <c r="J1562" i="10"/>
  <c r="I1562" i="10"/>
  <c r="H1562" i="10"/>
  <c r="G1562" i="10"/>
  <c r="F1562" i="10"/>
  <c r="E1562" i="10"/>
  <c r="O1562" i="10" s="1"/>
  <c r="N1561" i="10"/>
  <c r="M1561" i="10"/>
  <c r="L1561" i="10"/>
  <c r="K1561" i="10"/>
  <c r="J1561" i="10"/>
  <c r="I1561" i="10"/>
  <c r="H1561" i="10"/>
  <c r="G1561" i="10"/>
  <c r="F1561" i="10"/>
  <c r="E1561" i="10"/>
  <c r="O1561" i="10" s="1"/>
  <c r="N1560" i="10"/>
  <c r="M1560" i="10"/>
  <c r="L1560" i="10"/>
  <c r="K1560" i="10"/>
  <c r="J1560" i="10"/>
  <c r="I1560" i="10"/>
  <c r="H1560" i="10"/>
  <c r="G1560" i="10"/>
  <c r="F1560" i="10"/>
  <c r="E1560" i="10"/>
  <c r="O1560" i="10" s="1"/>
  <c r="N1559" i="10"/>
  <c r="M1559" i="10"/>
  <c r="L1559" i="10"/>
  <c r="K1559" i="10"/>
  <c r="J1559" i="10"/>
  <c r="I1559" i="10"/>
  <c r="H1559" i="10"/>
  <c r="G1559" i="10"/>
  <c r="F1559" i="10"/>
  <c r="E1559" i="10"/>
  <c r="O1559" i="10" s="1"/>
  <c r="N1558" i="10"/>
  <c r="M1558" i="10"/>
  <c r="L1558" i="10"/>
  <c r="K1558" i="10"/>
  <c r="J1558" i="10"/>
  <c r="I1558" i="10"/>
  <c r="H1558" i="10"/>
  <c r="G1558" i="10"/>
  <c r="F1558" i="10"/>
  <c r="E1558" i="10"/>
  <c r="O1558" i="10" s="1"/>
  <c r="N1557" i="10"/>
  <c r="M1557" i="10"/>
  <c r="L1557" i="10"/>
  <c r="K1557" i="10"/>
  <c r="J1557" i="10"/>
  <c r="I1557" i="10"/>
  <c r="H1557" i="10"/>
  <c r="G1557" i="10"/>
  <c r="F1557" i="10"/>
  <c r="E1557" i="10"/>
  <c r="O1557" i="10" s="1"/>
  <c r="N1556" i="10"/>
  <c r="M1556" i="10"/>
  <c r="L1556" i="10"/>
  <c r="K1556" i="10"/>
  <c r="J1556" i="10"/>
  <c r="I1556" i="10"/>
  <c r="H1556" i="10"/>
  <c r="G1556" i="10"/>
  <c r="F1556" i="10"/>
  <c r="E1556" i="10"/>
  <c r="O1556" i="10" s="1"/>
  <c r="N1555" i="10"/>
  <c r="M1555" i="10"/>
  <c r="L1555" i="10"/>
  <c r="K1555" i="10"/>
  <c r="J1555" i="10"/>
  <c r="I1555" i="10"/>
  <c r="H1555" i="10"/>
  <c r="G1555" i="10"/>
  <c r="F1555" i="10"/>
  <c r="E1555" i="10"/>
  <c r="O1555" i="10" s="1"/>
  <c r="N1554" i="10"/>
  <c r="M1554" i="10"/>
  <c r="L1554" i="10"/>
  <c r="K1554" i="10"/>
  <c r="J1554" i="10"/>
  <c r="I1554" i="10"/>
  <c r="H1554" i="10"/>
  <c r="G1554" i="10"/>
  <c r="F1554" i="10"/>
  <c r="E1554" i="10"/>
  <c r="O1554" i="10" s="1"/>
  <c r="N1553" i="10"/>
  <c r="M1553" i="10"/>
  <c r="L1553" i="10"/>
  <c r="K1553" i="10"/>
  <c r="J1553" i="10"/>
  <c r="I1553" i="10"/>
  <c r="H1553" i="10"/>
  <c r="G1553" i="10"/>
  <c r="F1553" i="10"/>
  <c r="E1553" i="10"/>
  <c r="O1553" i="10" s="1"/>
  <c r="N1552" i="10"/>
  <c r="M1552" i="10"/>
  <c r="L1552" i="10"/>
  <c r="K1552" i="10"/>
  <c r="J1552" i="10"/>
  <c r="I1552" i="10"/>
  <c r="H1552" i="10"/>
  <c r="G1552" i="10"/>
  <c r="F1552" i="10"/>
  <c r="E1552" i="10"/>
  <c r="O1552" i="10" s="1"/>
  <c r="N1551" i="10"/>
  <c r="M1551" i="10"/>
  <c r="L1551" i="10"/>
  <c r="K1551" i="10"/>
  <c r="J1551" i="10"/>
  <c r="I1551" i="10"/>
  <c r="H1551" i="10"/>
  <c r="G1551" i="10"/>
  <c r="F1551" i="10"/>
  <c r="E1551" i="10"/>
  <c r="O1551" i="10" s="1"/>
  <c r="N1550" i="10"/>
  <c r="M1550" i="10"/>
  <c r="L1550" i="10"/>
  <c r="K1550" i="10"/>
  <c r="J1550" i="10"/>
  <c r="I1550" i="10"/>
  <c r="H1550" i="10"/>
  <c r="G1550" i="10"/>
  <c r="F1550" i="10"/>
  <c r="E1550" i="10"/>
  <c r="O1550" i="10" s="1"/>
  <c r="N1549" i="10"/>
  <c r="M1549" i="10"/>
  <c r="L1549" i="10"/>
  <c r="K1549" i="10"/>
  <c r="J1549" i="10"/>
  <c r="I1549" i="10"/>
  <c r="H1549" i="10"/>
  <c r="G1549" i="10"/>
  <c r="F1549" i="10"/>
  <c r="E1549" i="10"/>
  <c r="O1549" i="10" s="1"/>
  <c r="N1548" i="10"/>
  <c r="M1548" i="10"/>
  <c r="L1548" i="10"/>
  <c r="K1548" i="10"/>
  <c r="J1548" i="10"/>
  <c r="I1548" i="10"/>
  <c r="H1548" i="10"/>
  <c r="G1548" i="10"/>
  <c r="F1548" i="10"/>
  <c r="E1548" i="10"/>
  <c r="O1548" i="10" s="1"/>
  <c r="N1547" i="10"/>
  <c r="M1547" i="10"/>
  <c r="L1547" i="10"/>
  <c r="K1547" i="10"/>
  <c r="J1547" i="10"/>
  <c r="I1547" i="10"/>
  <c r="H1547" i="10"/>
  <c r="G1547" i="10"/>
  <c r="F1547" i="10"/>
  <c r="E1547" i="10"/>
  <c r="O1547" i="10" s="1"/>
  <c r="N1546" i="10"/>
  <c r="M1546" i="10"/>
  <c r="L1546" i="10"/>
  <c r="K1546" i="10"/>
  <c r="J1546" i="10"/>
  <c r="I1546" i="10"/>
  <c r="H1546" i="10"/>
  <c r="G1546" i="10"/>
  <c r="F1546" i="10"/>
  <c r="E1546" i="10"/>
  <c r="O1546" i="10" s="1"/>
  <c r="N1545" i="10"/>
  <c r="M1545" i="10"/>
  <c r="L1545" i="10"/>
  <c r="K1545" i="10"/>
  <c r="J1545" i="10"/>
  <c r="I1545" i="10"/>
  <c r="H1545" i="10"/>
  <c r="G1545" i="10"/>
  <c r="F1545" i="10"/>
  <c r="E1545" i="10"/>
  <c r="O1545" i="10" s="1"/>
  <c r="N1544" i="10"/>
  <c r="M1544" i="10"/>
  <c r="L1544" i="10"/>
  <c r="K1544" i="10"/>
  <c r="J1544" i="10"/>
  <c r="I1544" i="10"/>
  <c r="H1544" i="10"/>
  <c r="G1544" i="10"/>
  <c r="F1544" i="10"/>
  <c r="E1544" i="10"/>
  <c r="O1544" i="10" s="1"/>
  <c r="N1543" i="10"/>
  <c r="M1543" i="10"/>
  <c r="L1543" i="10"/>
  <c r="K1543" i="10"/>
  <c r="J1543" i="10"/>
  <c r="I1543" i="10"/>
  <c r="H1543" i="10"/>
  <c r="G1543" i="10"/>
  <c r="F1543" i="10"/>
  <c r="E1543" i="10"/>
  <c r="O1543" i="10" s="1"/>
  <c r="N1542" i="10"/>
  <c r="M1542" i="10"/>
  <c r="L1542" i="10"/>
  <c r="K1542" i="10"/>
  <c r="J1542" i="10"/>
  <c r="I1542" i="10"/>
  <c r="H1542" i="10"/>
  <c r="G1542" i="10"/>
  <c r="F1542" i="10"/>
  <c r="E1542" i="10"/>
  <c r="O1542" i="10" s="1"/>
  <c r="N1541" i="10"/>
  <c r="M1541" i="10"/>
  <c r="L1541" i="10"/>
  <c r="K1541" i="10"/>
  <c r="J1541" i="10"/>
  <c r="I1541" i="10"/>
  <c r="H1541" i="10"/>
  <c r="G1541" i="10"/>
  <c r="F1541" i="10"/>
  <c r="E1541" i="10"/>
  <c r="O1541" i="10" s="1"/>
  <c r="N1540" i="10"/>
  <c r="M1540" i="10"/>
  <c r="L1540" i="10"/>
  <c r="K1540" i="10"/>
  <c r="J1540" i="10"/>
  <c r="I1540" i="10"/>
  <c r="H1540" i="10"/>
  <c r="G1540" i="10"/>
  <c r="F1540" i="10"/>
  <c r="E1540" i="10"/>
  <c r="O1540" i="10" s="1"/>
  <c r="N1539" i="10"/>
  <c r="M1539" i="10"/>
  <c r="L1539" i="10"/>
  <c r="K1539" i="10"/>
  <c r="J1539" i="10"/>
  <c r="I1539" i="10"/>
  <c r="H1539" i="10"/>
  <c r="G1539" i="10"/>
  <c r="F1539" i="10"/>
  <c r="E1539" i="10"/>
  <c r="O1539" i="10" s="1"/>
  <c r="N1538" i="10"/>
  <c r="M1538" i="10"/>
  <c r="L1538" i="10"/>
  <c r="K1538" i="10"/>
  <c r="J1538" i="10"/>
  <c r="I1538" i="10"/>
  <c r="H1538" i="10"/>
  <c r="G1538" i="10"/>
  <c r="F1538" i="10"/>
  <c r="E1538" i="10"/>
  <c r="O1538" i="10" s="1"/>
  <c r="N1537" i="10"/>
  <c r="M1537" i="10"/>
  <c r="L1537" i="10"/>
  <c r="K1537" i="10"/>
  <c r="J1537" i="10"/>
  <c r="I1537" i="10"/>
  <c r="H1537" i="10"/>
  <c r="G1537" i="10"/>
  <c r="F1537" i="10"/>
  <c r="E1537" i="10"/>
  <c r="O1537" i="10" s="1"/>
  <c r="N1536" i="10"/>
  <c r="M1536" i="10"/>
  <c r="L1536" i="10"/>
  <c r="K1536" i="10"/>
  <c r="J1536" i="10"/>
  <c r="I1536" i="10"/>
  <c r="H1536" i="10"/>
  <c r="G1536" i="10"/>
  <c r="F1536" i="10"/>
  <c r="E1536" i="10"/>
  <c r="O1536" i="10" s="1"/>
  <c r="N1535" i="10"/>
  <c r="M1535" i="10"/>
  <c r="L1535" i="10"/>
  <c r="K1535" i="10"/>
  <c r="J1535" i="10"/>
  <c r="I1535" i="10"/>
  <c r="H1535" i="10"/>
  <c r="G1535" i="10"/>
  <c r="F1535" i="10"/>
  <c r="E1535" i="10"/>
  <c r="O1535" i="10" s="1"/>
  <c r="N1534" i="10"/>
  <c r="M1534" i="10"/>
  <c r="L1534" i="10"/>
  <c r="K1534" i="10"/>
  <c r="J1534" i="10"/>
  <c r="I1534" i="10"/>
  <c r="H1534" i="10"/>
  <c r="G1534" i="10"/>
  <c r="F1534" i="10"/>
  <c r="E1534" i="10"/>
  <c r="O1534" i="10" s="1"/>
  <c r="N1533" i="10"/>
  <c r="M1533" i="10"/>
  <c r="L1533" i="10"/>
  <c r="K1533" i="10"/>
  <c r="J1533" i="10"/>
  <c r="I1533" i="10"/>
  <c r="H1533" i="10"/>
  <c r="G1533" i="10"/>
  <c r="F1533" i="10"/>
  <c r="E1533" i="10"/>
  <c r="O1533" i="10" s="1"/>
  <c r="N1532" i="10"/>
  <c r="M1532" i="10"/>
  <c r="L1532" i="10"/>
  <c r="K1532" i="10"/>
  <c r="J1532" i="10"/>
  <c r="I1532" i="10"/>
  <c r="H1532" i="10"/>
  <c r="G1532" i="10"/>
  <c r="F1532" i="10"/>
  <c r="E1532" i="10"/>
  <c r="O1532" i="10" s="1"/>
  <c r="N1531" i="10"/>
  <c r="M1531" i="10"/>
  <c r="L1531" i="10"/>
  <c r="K1531" i="10"/>
  <c r="J1531" i="10"/>
  <c r="I1531" i="10"/>
  <c r="H1531" i="10"/>
  <c r="G1531" i="10"/>
  <c r="F1531" i="10"/>
  <c r="E1531" i="10"/>
  <c r="O1531" i="10" s="1"/>
  <c r="N1530" i="10"/>
  <c r="M1530" i="10"/>
  <c r="L1530" i="10"/>
  <c r="K1530" i="10"/>
  <c r="J1530" i="10"/>
  <c r="I1530" i="10"/>
  <c r="H1530" i="10"/>
  <c r="G1530" i="10"/>
  <c r="F1530" i="10"/>
  <c r="E1530" i="10"/>
  <c r="O1530" i="10" s="1"/>
  <c r="N1529" i="10"/>
  <c r="M1529" i="10"/>
  <c r="L1529" i="10"/>
  <c r="K1529" i="10"/>
  <c r="J1529" i="10"/>
  <c r="I1529" i="10"/>
  <c r="H1529" i="10"/>
  <c r="G1529" i="10"/>
  <c r="F1529" i="10"/>
  <c r="E1529" i="10"/>
  <c r="O1529" i="10" s="1"/>
  <c r="N1528" i="10"/>
  <c r="M1528" i="10"/>
  <c r="L1528" i="10"/>
  <c r="K1528" i="10"/>
  <c r="J1528" i="10"/>
  <c r="I1528" i="10"/>
  <c r="H1528" i="10"/>
  <c r="G1528" i="10"/>
  <c r="F1528" i="10"/>
  <c r="E1528" i="10"/>
  <c r="O1528" i="10" s="1"/>
  <c r="N1527" i="10"/>
  <c r="M1527" i="10"/>
  <c r="L1527" i="10"/>
  <c r="K1527" i="10"/>
  <c r="J1527" i="10"/>
  <c r="I1527" i="10"/>
  <c r="H1527" i="10"/>
  <c r="G1527" i="10"/>
  <c r="F1527" i="10"/>
  <c r="E1527" i="10"/>
  <c r="O1527" i="10" s="1"/>
  <c r="N1526" i="10"/>
  <c r="M1526" i="10"/>
  <c r="L1526" i="10"/>
  <c r="K1526" i="10"/>
  <c r="J1526" i="10"/>
  <c r="I1526" i="10"/>
  <c r="H1526" i="10"/>
  <c r="G1526" i="10"/>
  <c r="F1526" i="10"/>
  <c r="E1526" i="10"/>
  <c r="O1526" i="10" s="1"/>
  <c r="N1525" i="10"/>
  <c r="M1525" i="10"/>
  <c r="L1525" i="10"/>
  <c r="K1525" i="10"/>
  <c r="J1525" i="10"/>
  <c r="I1525" i="10"/>
  <c r="H1525" i="10"/>
  <c r="G1525" i="10"/>
  <c r="F1525" i="10"/>
  <c r="E1525" i="10"/>
  <c r="O1525" i="10" s="1"/>
  <c r="N1524" i="10"/>
  <c r="M1524" i="10"/>
  <c r="L1524" i="10"/>
  <c r="K1524" i="10"/>
  <c r="J1524" i="10"/>
  <c r="I1524" i="10"/>
  <c r="H1524" i="10"/>
  <c r="G1524" i="10"/>
  <c r="F1524" i="10"/>
  <c r="E1524" i="10"/>
  <c r="O1524" i="10" s="1"/>
  <c r="N1523" i="10"/>
  <c r="M1523" i="10"/>
  <c r="L1523" i="10"/>
  <c r="K1523" i="10"/>
  <c r="J1523" i="10"/>
  <c r="I1523" i="10"/>
  <c r="H1523" i="10"/>
  <c r="G1523" i="10"/>
  <c r="F1523" i="10"/>
  <c r="E1523" i="10"/>
  <c r="O1523" i="10" s="1"/>
  <c r="N1522" i="10"/>
  <c r="M1522" i="10"/>
  <c r="L1522" i="10"/>
  <c r="K1522" i="10"/>
  <c r="J1522" i="10"/>
  <c r="I1522" i="10"/>
  <c r="H1522" i="10"/>
  <c r="G1522" i="10"/>
  <c r="F1522" i="10"/>
  <c r="E1522" i="10"/>
  <c r="O1522" i="10" s="1"/>
  <c r="N1521" i="10"/>
  <c r="M1521" i="10"/>
  <c r="L1521" i="10"/>
  <c r="K1521" i="10"/>
  <c r="J1521" i="10"/>
  <c r="I1521" i="10"/>
  <c r="H1521" i="10"/>
  <c r="G1521" i="10"/>
  <c r="F1521" i="10"/>
  <c r="E1521" i="10"/>
  <c r="O1521" i="10" s="1"/>
  <c r="N1520" i="10"/>
  <c r="M1520" i="10"/>
  <c r="L1520" i="10"/>
  <c r="K1520" i="10"/>
  <c r="J1520" i="10"/>
  <c r="I1520" i="10"/>
  <c r="H1520" i="10"/>
  <c r="G1520" i="10"/>
  <c r="F1520" i="10"/>
  <c r="E1520" i="10"/>
  <c r="O1520" i="10" s="1"/>
  <c r="N1519" i="10"/>
  <c r="M1519" i="10"/>
  <c r="L1519" i="10"/>
  <c r="K1519" i="10"/>
  <c r="J1519" i="10"/>
  <c r="I1519" i="10"/>
  <c r="H1519" i="10"/>
  <c r="G1519" i="10"/>
  <c r="F1519" i="10"/>
  <c r="E1519" i="10"/>
  <c r="O1519" i="10" s="1"/>
  <c r="N1518" i="10"/>
  <c r="M1518" i="10"/>
  <c r="L1518" i="10"/>
  <c r="K1518" i="10"/>
  <c r="J1518" i="10"/>
  <c r="I1518" i="10"/>
  <c r="H1518" i="10"/>
  <c r="G1518" i="10"/>
  <c r="F1518" i="10"/>
  <c r="E1518" i="10"/>
  <c r="O1518" i="10" s="1"/>
  <c r="N1517" i="10"/>
  <c r="M1517" i="10"/>
  <c r="L1517" i="10"/>
  <c r="K1517" i="10"/>
  <c r="J1517" i="10"/>
  <c r="I1517" i="10"/>
  <c r="H1517" i="10"/>
  <c r="G1517" i="10"/>
  <c r="F1517" i="10"/>
  <c r="E1517" i="10"/>
  <c r="O1517" i="10" s="1"/>
  <c r="N1516" i="10"/>
  <c r="M1516" i="10"/>
  <c r="L1516" i="10"/>
  <c r="K1516" i="10"/>
  <c r="J1516" i="10"/>
  <c r="I1516" i="10"/>
  <c r="H1516" i="10"/>
  <c r="G1516" i="10"/>
  <c r="F1516" i="10"/>
  <c r="E1516" i="10"/>
  <c r="O1516" i="10" s="1"/>
  <c r="N1515" i="10"/>
  <c r="M1515" i="10"/>
  <c r="L1515" i="10"/>
  <c r="K1515" i="10"/>
  <c r="J1515" i="10"/>
  <c r="I1515" i="10"/>
  <c r="H1515" i="10"/>
  <c r="G1515" i="10"/>
  <c r="F1515" i="10"/>
  <c r="E1515" i="10"/>
  <c r="O1515" i="10" s="1"/>
  <c r="N1514" i="10"/>
  <c r="M1514" i="10"/>
  <c r="L1514" i="10"/>
  <c r="K1514" i="10"/>
  <c r="J1514" i="10"/>
  <c r="I1514" i="10"/>
  <c r="H1514" i="10"/>
  <c r="G1514" i="10"/>
  <c r="F1514" i="10"/>
  <c r="E1514" i="10"/>
  <c r="O1514" i="10" s="1"/>
  <c r="N1513" i="10"/>
  <c r="M1513" i="10"/>
  <c r="L1513" i="10"/>
  <c r="K1513" i="10"/>
  <c r="J1513" i="10"/>
  <c r="I1513" i="10"/>
  <c r="H1513" i="10"/>
  <c r="G1513" i="10"/>
  <c r="F1513" i="10"/>
  <c r="E1513" i="10"/>
  <c r="O1513" i="10" s="1"/>
  <c r="N1512" i="10"/>
  <c r="M1512" i="10"/>
  <c r="L1512" i="10"/>
  <c r="K1512" i="10"/>
  <c r="J1512" i="10"/>
  <c r="I1512" i="10"/>
  <c r="H1512" i="10"/>
  <c r="G1512" i="10"/>
  <c r="F1512" i="10"/>
  <c r="E1512" i="10"/>
  <c r="O1512" i="10" s="1"/>
  <c r="N1511" i="10"/>
  <c r="M1511" i="10"/>
  <c r="L1511" i="10"/>
  <c r="K1511" i="10"/>
  <c r="J1511" i="10"/>
  <c r="I1511" i="10"/>
  <c r="H1511" i="10"/>
  <c r="G1511" i="10"/>
  <c r="F1511" i="10"/>
  <c r="E1511" i="10"/>
  <c r="O1511" i="10" s="1"/>
  <c r="N1510" i="10"/>
  <c r="M1510" i="10"/>
  <c r="L1510" i="10"/>
  <c r="K1510" i="10"/>
  <c r="J1510" i="10"/>
  <c r="I1510" i="10"/>
  <c r="H1510" i="10"/>
  <c r="G1510" i="10"/>
  <c r="F1510" i="10"/>
  <c r="E1510" i="10"/>
  <c r="O1510" i="10" s="1"/>
  <c r="N1509" i="10"/>
  <c r="M1509" i="10"/>
  <c r="L1509" i="10"/>
  <c r="K1509" i="10"/>
  <c r="J1509" i="10"/>
  <c r="I1509" i="10"/>
  <c r="H1509" i="10"/>
  <c r="G1509" i="10"/>
  <c r="F1509" i="10"/>
  <c r="E1509" i="10"/>
  <c r="O1509" i="10" s="1"/>
  <c r="N1508" i="10"/>
  <c r="M1508" i="10"/>
  <c r="L1508" i="10"/>
  <c r="K1508" i="10"/>
  <c r="J1508" i="10"/>
  <c r="I1508" i="10"/>
  <c r="H1508" i="10"/>
  <c r="G1508" i="10"/>
  <c r="F1508" i="10"/>
  <c r="E1508" i="10"/>
  <c r="O1508" i="10" s="1"/>
  <c r="N1507" i="10"/>
  <c r="M1507" i="10"/>
  <c r="L1507" i="10"/>
  <c r="K1507" i="10"/>
  <c r="J1507" i="10"/>
  <c r="I1507" i="10"/>
  <c r="H1507" i="10"/>
  <c r="G1507" i="10"/>
  <c r="F1507" i="10"/>
  <c r="E1507" i="10"/>
  <c r="O1507" i="10" s="1"/>
  <c r="N1506" i="10"/>
  <c r="M1506" i="10"/>
  <c r="L1506" i="10"/>
  <c r="K1506" i="10"/>
  <c r="J1506" i="10"/>
  <c r="I1506" i="10"/>
  <c r="H1506" i="10"/>
  <c r="G1506" i="10"/>
  <c r="F1506" i="10"/>
  <c r="E1506" i="10"/>
  <c r="O1506" i="10" s="1"/>
  <c r="N1505" i="10"/>
  <c r="M1505" i="10"/>
  <c r="L1505" i="10"/>
  <c r="K1505" i="10"/>
  <c r="J1505" i="10"/>
  <c r="I1505" i="10"/>
  <c r="H1505" i="10"/>
  <c r="G1505" i="10"/>
  <c r="F1505" i="10"/>
  <c r="E1505" i="10"/>
  <c r="O1505" i="10" s="1"/>
  <c r="N1504" i="10"/>
  <c r="M1504" i="10"/>
  <c r="L1504" i="10"/>
  <c r="K1504" i="10"/>
  <c r="J1504" i="10"/>
  <c r="I1504" i="10"/>
  <c r="H1504" i="10"/>
  <c r="G1504" i="10"/>
  <c r="F1504" i="10"/>
  <c r="E1504" i="10"/>
  <c r="O1504" i="10" s="1"/>
  <c r="N1503" i="10"/>
  <c r="M1503" i="10"/>
  <c r="L1503" i="10"/>
  <c r="K1503" i="10"/>
  <c r="J1503" i="10"/>
  <c r="I1503" i="10"/>
  <c r="H1503" i="10"/>
  <c r="G1503" i="10"/>
  <c r="F1503" i="10"/>
  <c r="E1503" i="10"/>
  <c r="O1503" i="10" s="1"/>
  <c r="N1502" i="10"/>
  <c r="M1502" i="10"/>
  <c r="L1502" i="10"/>
  <c r="K1502" i="10"/>
  <c r="J1502" i="10"/>
  <c r="I1502" i="10"/>
  <c r="H1502" i="10"/>
  <c r="G1502" i="10"/>
  <c r="F1502" i="10"/>
  <c r="E1502" i="10"/>
  <c r="O1502" i="10" s="1"/>
  <c r="N1501" i="10"/>
  <c r="M1501" i="10"/>
  <c r="L1501" i="10"/>
  <c r="K1501" i="10"/>
  <c r="J1501" i="10"/>
  <c r="I1501" i="10"/>
  <c r="H1501" i="10"/>
  <c r="G1501" i="10"/>
  <c r="F1501" i="10"/>
  <c r="E1501" i="10"/>
  <c r="O1501" i="10" s="1"/>
  <c r="N1500" i="10"/>
  <c r="M1500" i="10"/>
  <c r="L1500" i="10"/>
  <c r="K1500" i="10"/>
  <c r="J1500" i="10"/>
  <c r="I1500" i="10"/>
  <c r="H1500" i="10"/>
  <c r="G1500" i="10"/>
  <c r="F1500" i="10"/>
  <c r="E1500" i="10"/>
  <c r="O1500" i="10" s="1"/>
  <c r="N1499" i="10"/>
  <c r="M1499" i="10"/>
  <c r="L1499" i="10"/>
  <c r="K1499" i="10"/>
  <c r="J1499" i="10"/>
  <c r="I1499" i="10"/>
  <c r="H1499" i="10"/>
  <c r="G1499" i="10"/>
  <c r="F1499" i="10"/>
  <c r="E1499" i="10"/>
  <c r="O1499" i="10" s="1"/>
  <c r="N1498" i="10"/>
  <c r="M1498" i="10"/>
  <c r="L1498" i="10"/>
  <c r="K1498" i="10"/>
  <c r="J1498" i="10"/>
  <c r="I1498" i="10"/>
  <c r="H1498" i="10"/>
  <c r="G1498" i="10"/>
  <c r="F1498" i="10"/>
  <c r="E1498" i="10"/>
  <c r="O1498" i="10" s="1"/>
  <c r="N1497" i="10"/>
  <c r="M1497" i="10"/>
  <c r="L1497" i="10"/>
  <c r="K1497" i="10"/>
  <c r="J1497" i="10"/>
  <c r="I1497" i="10"/>
  <c r="H1497" i="10"/>
  <c r="G1497" i="10"/>
  <c r="F1497" i="10"/>
  <c r="E1497" i="10"/>
  <c r="O1497" i="10" s="1"/>
  <c r="N1496" i="10"/>
  <c r="M1496" i="10"/>
  <c r="L1496" i="10"/>
  <c r="K1496" i="10"/>
  <c r="J1496" i="10"/>
  <c r="I1496" i="10"/>
  <c r="H1496" i="10"/>
  <c r="G1496" i="10"/>
  <c r="F1496" i="10"/>
  <c r="E1496" i="10"/>
  <c r="O1496" i="10" s="1"/>
  <c r="N1495" i="10"/>
  <c r="M1495" i="10"/>
  <c r="L1495" i="10"/>
  <c r="K1495" i="10"/>
  <c r="J1495" i="10"/>
  <c r="I1495" i="10"/>
  <c r="H1495" i="10"/>
  <c r="G1495" i="10"/>
  <c r="F1495" i="10"/>
  <c r="E1495" i="10"/>
  <c r="O1495" i="10" s="1"/>
  <c r="N1494" i="10"/>
  <c r="M1494" i="10"/>
  <c r="L1494" i="10"/>
  <c r="K1494" i="10"/>
  <c r="J1494" i="10"/>
  <c r="I1494" i="10"/>
  <c r="H1494" i="10"/>
  <c r="G1494" i="10"/>
  <c r="F1494" i="10"/>
  <c r="E1494" i="10"/>
  <c r="O1494" i="10" s="1"/>
  <c r="N1493" i="10"/>
  <c r="M1493" i="10"/>
  <c r="L1493" i="10"/>
  <c r="K1493" i="10"/>
  <c r="J1493" i="10"/>
  <c r="I1493" i="10"/>
  <c r="H1493" i="10"/>
  <c r="G1493" i="10"/>
  <c r="F1493" i="10"/>
  <c r="E1493" i="10"/>
  <c r="O1493" i="10" s="1"/>
  <c r="N1492" i="10"/>
  <c r="M1492" i="10"/>
  <c r="L1492" i="10"/>
  <c r="K1492" i="10"/>
  <c r="J1492" i="10"/>
  <c r="I1492" i="10"/>
  <c r="H1492" i="10"/>
  <c r="G1492" i="10"/>
  <c r="F1492" i="10"/>
  <c r="E1492" i="10"/>
  <c r="O1492" i="10" s="1"/>
  <c r="N1491" i="10"/>
  <c r="M1491" i="10"/>
  <c r="L1491" i="10"/>
  <c r="K1491" i="10"/>
  <c r="J1491" i="10"/>
  <c r="I1491" i="10"/>
  <c r="H1491" i="10"/>
  <c r="G1491" i="10"/>
  <c r="F1491" i="10"/>
  <c r="E1491" i="10"/>
  <c r="O1491" i="10" s="1"/>
  <c r="N1490" i="10"/>
  <c r="M1490" i="10"/>
  <c r="L1490" i="10"/>
  <c r="K1490" i="10"/>
  <c r="J1490" i="10"/>
  <c r="I1490" i="10"/>
  <c r="H1490" i="10"/>
  <c r="G1490" i="10"/>
  <c r="F1490" i="10"/>
  <c r="E1490" i="10"/>
  <c r="O1490" i="10" s="1"/>
  <c r="N1489" i="10"/>
  <c r="M1489" i="10"/>
  <c r="L1489" i="10"/>
  <c r="K1489" i="10"/>
  <c r="J1489" i="10"/>
  <c r="I1489" i="10"/>
  <c r="H1489" i="10"/>
  <c r="G1489" i="10"/>
  <c r="F1489" i="10"/>
  <c r="E1489" i="10"/>
  <c r="O1489" i="10" s="1"/>
  <c r="N1488" i="10"/>
  <c r="M1488" i="10"/>
  <c r="L1488" i="10"/>
  <c r="K1488" i="10"/>
  <c r="J1488" i="10"/>
  <c r="I1488" i="10"/>
  <c r="H1488" i="10"/>
  <c r="G1488" i="10"/>
  <c r="F1488" i="10"/>
  <c r="E1488" i="10"/>
  <c r="O1488" i="10" s="1"/>
  <c r="N1487" i="10"/>
  <c r="M1487" i="10"/>
  <c r="L1487" i="10"/>
  <c r="K1487" i="10"/>
  <c r="J1487" i="10"/>
  <c r="I1487" i="10"/>
  <c r="H1487" i="10"/>
  <c r="G1487" i="10"/>
  <c r="F1487" i="10"/>
  <c r="E1487" i="10"/>
  <c r="O1487" i="10" s="1"/>
  <c r="N1486" i="10"/>
  <c r="M1486" i="10"/>
  <c r="L1486" i="10"/>
  <c r="K1486" i="10"/>
  <c r="J1486" i="10"/>
  <c r="I1486" i="10"/>
  <c r="H1486" i="10"/>
  <c r="G1486" i="10"/>
  <c r="F1486" i="10"/>
  <c r="E1486" i="10"/>
  <c r="O1486" i="10" s="1"/>
  <c r="N1485" i="10"/>
  <c r="M1485" i="10"/>
  <c r="L1485" i="10"/>
  <c r="K1485" i="10"/>
  <c r="J1485" i="10"/>
  <c r="I1485" i="10"/>
  <c r="H1485" i="10"/>
  <c r="G1485" i="10"/>
  <c r="F1485" i="10"/>
  <c r="E1485" i="10"/>
  <c r="O1485" i="10" s="1"/>
  <c r="N1484" i="10"/>
  <c r="M1484" i="10"/>
  <c r="L1484" i="10"/>
  <c r="K1484" i="10"/>
  <c r="J1484" i="10"/>
  <c r="I1484" i="10"/>
  <c r="H1484" i="10"/>
  <c r="G1484" i="10"/>
  <c r="F1484" i="10"/>
  <c r="E1484" i="10"/>
  <c r="O1484" i="10" s="1"/>
  <c r="N1483" i="10"/>
  <c r="M1483" i="10"/>
  <c r="L1483" i="10"/>
  <c r="K1483" i="10"/>
  <c r="J1483" i="10"/>
  <c r="I1483" i="10"/>
  <c r="H1483" i="10"/>
  <c r="G1483" i="10"/>
  <c r="F1483" i="10"/>
  <c r="E1483" i="10"/>
  <c r="O1483" i="10" s="1"/>
  <c r="N1482" i="10"/>
  <c r="M1482" i="10"/>
  <c r="L1482" i="10"/>
  <c r="K1482" i="10"/>
  <c r="J1482" i="10"/>
  <c r="I1482" i="10"/>
  <c r="H1482" i="10"/>
  <c r="G1482" i="10"/>
  <c r="F1482" i="10"/>
  <c r="E1482" i="10"/>
  <c r="O1482" i="10" s="1"/>
  <c r="N1481" i="10"/>
  <c r="M1481" i="10"/>
  <c r="L1481" i="10"/>
  <c r="K1481" i="10"/>
  <c r="J1481" i="10"/>
  <c r="I1481" i="10"/>
  <c r="H1481" i="10"/>
  <c r="G1481" i="10"/>
  <c r="F1481" i="10"/>
  <c r="E1481" i="10"/>
  <c r="O1481" i="10" s="1"/>
  <c r="N1480" i="10"/>
  <c r="M1480" i="10"/>
  <c r="L1480" i="10"/>
  <c r="K1480" i="10"/>
  <c r="J1480" i="10"/>
  <c r="I1480" i="10"/>
  <c r="H1480" i="10"/>
  <c r="G1480" i="10"/>
  <c r="F1480" i="10"/>
  <c r="E1480" i="10"/>
  <c r="O1480" i="10" s="1"/>
  <c r="N1479" i="10"/>
  <c r="M1479" i="10"/>
  <c r="L1479" i="10"/>
  <c r="K1479" i="10"/>
  <c r="J1479" i="10"/>
  <c r="I1479" i="10"/>
  <c r="H1479" i="10"/>
  <c r="G1479" i="10"/>
  <c r="F1479" i="10"/>
  <c r="E1479" i="10"/>
  <c r="O1479" i="10" s="1"/>
  <c r="N1478" i="10"/>
  <c r="M1478" i="10"/>
  <c r="L1478" i="10"/>
  <c r="K1478" i="10"/>
  <c r="J1478" i="10"/>
  <c r="I1478" i="10"/>
  <c r="H1478" i="10"/>
  <c r="G1478" i="10"/>
  <c r="F1478" i="10"/>
  <c r="E1478" i="10"/>
  <c r="O1478" i="10" s="1"/>
  <c r="N1477" i="10"/>
  <c r="M1477" i="10"/>
  <c r="L1477" i="10"/>
  <c r="K1477" i="10"/>
  <c r="J1477" i="10"/>
  <c r="I1477" i="10"/>
  <c r="H1477" i="10"/>
  <c r="G1477" i="10"/>
  <c r="F1477" i="10"/>
  <c r="E1477" i="10"/>
  <c r="O1477" i="10" s="1"/>
  <c r="N1476" i="10"/>
  <c r="M1476" i="10"/>
  <c r="L1476" i="10"/>
  <c r="K1476" i="10"/>
  <c r="J1476" i="10"/>
  <c r="I1476" i="10"/>
  <c r="H1476" i="10"/>
  <c r="G1476" i="10"/>
  <c r="F1476" i="10"/>
  <c r="E1476" i="10"/>
  <c r="O1476" i="10" s="1"/>
  <c r="N1475" i="10"/>
  <c r="M1475" i="10"/>
  <c r="L1475" i="10"/>
  <c r="K1475" i="10"/>
  <c r="J1475" i="10"/>
  <c r="I1475" i="10"/>
  <c r="H1475" i="10"/>
  <c r="G1475" i="10"/>
  <c r="F1475" i="10"/>
  <c r="E1475" i="10"/>
  <c r="O1475" i="10" s="1"/>
  <c r="N1474" i="10"/>
  <c r="M1474" i="10"/>
  <c r="L1474" i="10"/>
  <c r="K1474" i="10"/>
  <c r="J1474" i="10"/>
  <c r="I1474" i="10"/>
  <c r="H1474" i="10"/>
  <c r="G1474" i="10"/>
  <c r="F1474" i="10"/>
  <c r="E1474" i="10"/>
  <c r="O1474" i="10" s="1"/>
  <c r="N1473" i="10"/>
  <c r="M1473" i="10"/>
  <c r="L1473" i="10"/>
  <c r="K1473" i="10"/>
  <c r="J1473" i="10"/>
  <c r="I1473" i="10"/>
  <c r="H1473" i="10"/>
  <c r="G1473" i="10"/>
  <c r="F1473" i="10"/>
  <c r="E1473" i="10"/>
  <c r="O1473" i="10" s="1"/>
  <c r="N1472" i="10"/>
  <c r="M1472" i="10"/>
  <c r="L1472" i="10"/>
  <c r="K1472" i="10"/>
  <c r="J1472" i="10"/>
  <c r="I1472" i="10"/>
  <c r="H1472" i="10"/>
  <c r="G1472" i="10"/>
  <c r="F1472" i="10"/>
  <c r="E1472" i="10"/>
  <c r="O1472" i="10" s="1"/>
  <c r="N1471" i="10"/>
  <c r="M1471" i="10"/>
  <c r="L1471" i="10"/>
  <c r="K1471" i="10"/>
  <c r="J1471" i="10"/>
  <c r="I1471" i="10"/>
  <c r="H1471" i="10"/>
  <c r="G1471" i="10"/>
  <c r="F1471" i="10"/>
  <c r="E1471" i="10"/>
  <c r="O1471" i="10" s="1"/>
  <c r="N1470" i="10"/>
  <c r="M1470" i="10"/>
  <c r="L1470" i="10"/>
  <c r="K1470" i="10"/>
  <c r="J1470" i="10"/>
  <c r="I1470" i="10"/>
  <c r="H1470" i="10"/>
  <c r="G1470" i="10"/>
  <c r="F1470" i="10"/>
  <c r="E1470" i="10"/>
  <c r="O1470" i="10" s="1"/>
  <c r="N1469" i="10"/>
  <c r="M1469" i="10"/>
  <c r="L1469" i="10"/>
  <c r="K1469" i="10"/>
  <c r="J1469" i="10"/>
  <c r="I1469" i="10"/>
  <c r="H1469" i="10"/>
  <c r="G1469" i="10"/>
  <c r="F1469" i="10"/>
  <c r="E1469" i="10"/>
  <c r="O1469" i="10" s="1"/>
  <c r="N1468" i="10"/>
  <c r="M1468" i="10"/>
  <c r="L1468" i="10"/>
  <c r="K1468" i="10"/>
  <c r="J1468" i="10"/>
  <c r="I1468" i="10"/>
  <c r="H1468" i="10"/>
  <c r="G1468" i="10"/>
  <c r="F1468" i="10"/>
  <c r="E1468" i="10"/>
  <c r="O1468" i="10" s="1"/>
  <c r="N1467" i="10"/>
  <c r="M1467" i="10"/>
  <c r="L1467" i="10"/>
  <c r="K1467" i="10"/>
  <c r="J1467" i="10"/>
  <c r="I1467" i="10"/>
  <c r="H1467" i="10"/>
  <c r="G1467" i="10"/>
  <c r="F1467" i="10"/>
  <c r="E1467" i="10"/>
  <c r="O1467" i="10" s="1"/>
  <c r="N1466" i="10"/>
  <c r="M1466" i="10"/>
  <c r="L1466" i="10"/>
  <c r="K1466" i="10"/>
  <c r="J1466" i="10"/>
  <c r="I1466" i="10"/>
  <c r="H1466" i="10"/>
  <c r="G1466" i="10"/>
  <c r="F1466" i="10"/>
  <c r="E1466" i="10"/>
  <c r="O1466" i="10" s="1"/>
  <c r="N1465" i="10"/>
  <c r="M1465" i="10"/>
  <c r="L1465" i="10"/>
  <c r="K1465" i="10"/>
  <c r="J1465" i="10"/>
  <c r="I1465" i="10"/>
  <c r="H1465" i="10"/>
  <c r="G1465" i="10"/>
  <c r="F1465" i="10"/>
  <c r="E1465" i="10"/>
  <c r="O1465" i="10" s="1"/>
  <c r="N1464" i="10"/>
  <c r="M1464" i="10"/>
  <c r="L1464" i="10"/>
  <c r="K1464" i="10"/>
  <c r="J1464" i="10"/>
  <c r="I1464" i="10"/>
  <c r="H1464" i="10"/>
  <c r="G1464" i="10"/>
  <c r="F1464" i="10"/>
  <c r="E1464" i="10"/>
  <c r="O1464" i="10" s="1"/>
  <c r="N1463" i="10"/>
  <c r="M1463" i="10"/>
  <c r="L1463" i="10"/>
  <c r="K1463" i="10"/>
  <c r="J1463" i="10"/>
  <c r="I1463" i="10"/>
  <c r="H1463" i="10"/>
  <c r="G1463" i="10"/>
  <c r="F1463" i="10"/>
  <c r="E1463" i="10"/>
  <c r="O1463" i="10" s="1"/>
  <c r="N1462" i="10"/>
  <c r="M1462" i="10"/>
  <c r="L1462" i="10"/>
  <c r="K1462" i="10"/>
  <c r="J1462" i="10"/>
  <c r="I1462" i="10"/>
  <c r="H1462" i="10"/>
  <c r="G1462" i="10"/>
  <c r="F1462" i="10"/>
  <c r="E1462" i="10"/>
  <c r="O1462" i="10" s="1"/>
  <c r="N1461" i="10"/>
  <c r="M1461" i="10"/>
  <c r="L1461" i="10"/>
  <c r="K1461" i="10"/>
  <c r="J1461" i="10"/>
  <c r="I1461" i="10"/>
  <c r="H1461" i="10"/>
  <c r="G1461" i="10"/>
  <c r="F1461" i="10"/>
  <c r="E1461" i="10"/>
  <c r="O1461" i="10" s="1"/>
  <c r="N1460" i="10"/>
  <c r="M1460" i="10"/>
  <c r="L1460" i="10"/>
  <c r="K1460" i="10"/>
  <c r="J1460" i="10"/>
  <c r="I1460" i="10"/>
  <c r="H1460" i="10"/>
  <c r="G1460" i="10"/>
  <c r="F1460" i="10"/>
  <c r="E1460" i="10"/>
  <c r="O1460" i="10" s="1"/>
  <c r="N1459" i="10"/>
  <c r="M1459" i="10"/>
  <c r="L1459" i="10"/>
  <c r="K1459" i="10"/>
  <c r="J1459" i="10"/>
  <c r="I1459" i="10"/>
  <c r="H1459" i="10"/>
  <c r="G1459" i="10"/>
  <c r="F1459" i="10"/>
  <c r="E1459" i="10"/>
  <c r="O1459" i="10" s="1"/>
  <c r="N1458" i="10"/>
  <c r="M1458" i="10"/>
  <c r="L1458" i="10"/>
  <c r="K1458" i="10"/>
  <c r="J1458" i="10"/>
  <c r="I1458" i="10"/>
  <c r="H1458" i="10"/>
  <c r="G1458" i="10"/>
  <c r="F1458" i="10"/>
  <c r="E1458" i="10"/>
  <c r="O1458" i="10" s="1"/>
  <c r="N1457" i="10"/>
  <c r="M1457" i="10"/>
  <c r="L1457" i="10"/>
  <c r="K1457" i="10"/>
  <c r="J1457" i="10"/>
  <c r="I1457" i="10"/>
  <c r="H1457" i="10"/>
  <c r="G1457" i="10"/>
  <c r="F1457" i="10"/>
  <c r="E1457" i="10"/>
  <c r="O1457" i="10" s="1"/>
  <c r="N1456" i="10"/>
  <c r="M1456" i="10"/>
  <c r="L1456" i="10"/>
  <c r="K1456" i="10"/>
  <c r="J1456" i="10"/>
  <c r="I1456" i="10"/>
  <c r="H1456" i="10"/>
  <c r="G1456" i="10"/>
  <c r="F1456" i="10"/>
  <c r="E1456" i="10"/>
  <c r="O1456" i="10" s="1"/>
  <c r="N1455" i="10"/>
  <c r="M1455" i="10"/>
  <c r="L1455" i="10"/>
  <c r="K1455" i="10"/>
  <c r="J1455" i="10"/>
  <c r="I1455" i="10"/>
  <c r="H1455" i="10"/>
  <c r="G1455" i="10"/>
  <c r="F1455" i="10"/>
  <c r="E1455" i="10"/>
  <c r="O1455" i="10" s="1"/>
  <c r="N1454" i="10"/>
  <c r="M1454" i="10"/>
  <c r="L1454" i="10"/>
  <c r="K1454" i="10"/>
  <c r="J1454" i="10"/>
  <c r="I1454" i="10"/>
  <c r="H1454" i="10"/>
  <c r="G1454" i="10"/>
  <c r="F1454" i="10"/>
  <c r="E1454" i="10"/>
  <c r="O1454" i="10" s="1"/>
  <c r="N1453" i="10"/>
  <c r="M1453" i="10"/>
  <c r="L1453" i="10"/>
  <c r="K1453" i="10"/>
  <c r="J1453" i="10"/>
  <c r="I1453" i="10"/>
  <c r="H1453" i="10"/>
  <c r="G1453" i="10"/>
  <c r="F1453" i="10"/>
  <c r="E1453" i="10"/>
  <c r="O1453" i="10" s="1"/>
  <c r="N1452" i="10"/>
  <c r="M1452" i="10"/>
  <c r="L1452" i="10"/>
  <c r="K1452" i="10"/>
  <c r="J1452" i="10"/>
  <c r="I1452" i="10"/>
  <c r="H1452" i="10"/>
  <c r="G1452" i="10"/>
  <c r="F1452" i="10"/>
  <c r="E1452" i="10"/>
  <c r="O1452" i="10" s="1"/>
  <c r="N1451" i="10"/>
  <c r="M1451" i="10"/>
  <c r="L1451" i="10"/>
  <c r="K1451" i="10"/>
  <c r="J1451" i="10"/>
  <c r="I1451" i="10"/>
  <c r="H1451" i="10"/>
  <c r="G1451" i="10"/>
  <c r="F1451" i="10"/>
  <c r="E1451" i="10"/>
  <c r="O1451" i="10" s="1"/>
  <c r="N1450" i="10"/>
  <c r="M1450" i="10"/>
  <c r="L1450" i="10"/>
  <c r="K1450" i="10"/>
  <c r="J1450" i="10"/>
  <c r="I1450" i="10"/>
  <c r="H1450" i="10"/>
  <c r="G1450" i="10"/>
  <c r="F1450" i="10"/>
  <c r="E1450" i="10"/>
  <c r="O1450" i="10" s="1"/>
  <c r="N1449" i="10"/>
  <c r="M1449" i="10"/>
  <c r="L1449" i="10"/>
  <c r="K1449" i="10"/>
  <c r="J1449" i="10"/>
  <c r="I1449" i="10"/>
  <c r="H1449" i="10"/>
  <c r="G1449" i="10"/>
  <c r="F1449" i="10"/>
  <c r="E1449" i="10"/>
  <c r="O1449" i="10" s="1"/>
  <c r="N1448" i="10"/>
  <c r="M1448" i="10"/>
  <c r="L1448" i="10"/>
  <c r="K1448" i="10"/>
  <c r="J1448" i="10"/>
  <c r="I1448" i="10"/>
  <c r="H1448" i="10"/>
  <c r="G1448" i="10"/>
  <c r="F1448" i="10"/>
  <c r="E1448" i="10"/>
  <c r="O1448" i="10" s="1"/>
  <c r="N1447" i="10"/>
  <c r="M1447" i="10"/>
  <c r="L1447" i="10"/>
  <c r="K1447" i="10"/>
  <c r="J1447" i="10"/>
  <c r="I1447" i="10"/>
  <c r="H1447" i="10"/>
  <c r="G1447" i="10"/>
  <c r="F1447" i="10"/>
  <c r="E1447" i="10"/>
  <c r="O1447" i="10" s="1"/>
  <c r="N1446" i="10"/>
  <c r="M1446" i="10"/>
  <c r="L1446" i="10"/>
  <c r="K1446" i="10"/>
  <c r="J1446" i="10"/>
  <c r="I1446" i="10"/>
  <c r="H1446" i="10"/>
  <c r="G1446" i="10"/>
  <c r="F1446" i="10"/>
  <c r="E1446" i="10"/>
  <c r="O1446" i="10" s="1"/>
  <c r="N1445" i="10"/>
  <c r="M1445" i="10"/>
  <c r="L1445" i="10"/>
  <c r="K1445" i="10"/>
  <c r="J1445" i="10"/>
  <c r="I1445" i="10"/>
  <c r="H1445" i="10"/>
  <c r="G1445" i="10"/>
  <c r="F1445" i="10"/>
  <c r="E1445" i="10"/>
  <c r="O1445" i="10" s="1"/>
  <c r="N1444" i="10"/>
  <c r="M1444" i="10"/>
  <c r="L1444" i="10"/>
  <c r="K1444" i="10"/>
  <c r="J1444" i="10"/>
  <c r="I1444" i="10"/>
  <c r="H1444" i="10"/>
  <c r="G1444" i="10"/>
  <c r="F1444" i="10"/>
  <c r="E1444" i="10"/>
  <c r="O1444" i="10" s="1"/>
  <c r="N1443" i="10"/>
  <c r="M1443" i="10"/>
  <c r="L1443" i="10"/>
  <c r="K1443" i="10"/>
  <c r="J1443" i="10"/>
  <c r="I1443" i="10"/>
  <c r="H1443" i="10"/>
  <c r="G1443" i="10"/>
  <c r="F1443" i="10"/>
  <c r="E1443" i="10"/>
  <c r="O1443" i="10" s="1"/>
  <c r="N1442" i="10"/>
  <c r="M1442" i="10"/>
  <c r="L1442" i="10"/>
  <c r="K1442" i="10"/>
  <c r="J1442" i="10"/>
  <c r="I1442" i="10"/>
  <c r="H1442" i="10"/>
  <c r="G1442" i="10"/>
  <c r="F1442" i="10"/>
  <c r="E1442" i="10"/>
  <c r="O1442" i="10" s="1"/>
  <c r="N1441" i="10"/>
  <c r="M1441" i="10"/>
  <c r="L1441" i="10"/>
  <c r="K1441" i="10"/>
  <c r="J1441" i="10"/>
  <c r="I1441" i="10"/>
  <c r="H1441" i="10"/>
  <c r="G1441" i="10"/>
  <c r="F1441" i="10"/>
  <c r="E1441" i="10"/>
  <c r="O1441" i="10" s="1"/>
  <c r="N1440" i="10"/>
  <c r="M1440" i="10"/>
  <c r="L1440" i="10"/>
  <c r="K1440" i="10"/>
  <c r="J1440" i="10"/>
  <c r="I1440" i="10"/>
  <c r="H1440" i="10"/>
  <c r="G1440" i="10"/>
  <c r="F1440" i="10"/>
  <c r="E1440" i="10"/>
  <c r="O1440" i="10" s="1"/>
  <c r="N1439" i="10"/>
  <c r="M1439" i="10"/>
  <c r="L1439" i="10"/>
  <c r="K1439" i="10"/>
  <c r="J1439" i="10"/>
  <c r="I1439" i="10"/>
  <c r="H1439" i="10"/>
  <c r="G1439" i="10"/>
  <c r="F1439" i="10"/>
  <c r="E1439" i="10"/>
  <c r="O1439" i="10" s="1"/>
  <c r="N1438" i="10"/>
  <c r="M1438" i="10"/>
  <c r="L1438" i="10"/>
  <c r="K1438" i="10"/>
  <c r="J1438" i="10"/>
  <c r="I1438" i="10"/>
  <c r="H1438" i="10"/>
  <c r="G1438" i="10"/>
  <c r="F1438" i="10"/>
  <c r="E1438" i="10"/>
  <c r="O1438" i="10" s="1"/>
  <c r="N1437" i="10"/>
  <c r="M1437" i="10"/>
  <c r="L1437" i="10"/>
  <c r="K1437" i="10"/>
  <c r="J1437" i="10"/>
  <c r="I1437" i="10"/>
  <c r="H1437" i="10"/>
  <c r="G1437" i="10"/>
  <c r="F1437" i="10"/>
  <c r="E1437" i="10"/>
  <c r="O1437" i="10" s="1"/>
  <c r="N1436" i="10"/>
  <c r="M1436" i="10"/>
  <c r="L1436" i="10"/>
  <c r="K1436" i="10"/>
  <c r="J1436" i="10"/>
  <c r="I1436" i="10"/>
  <c r="H1436" i="10"/>
  <c r="G1436" i="10"/>
  <c r="F1436" i="10"/>
  <c r="E1436" i="10"/>
  <c r="O1436" i="10" s="1"/>
  <c r="N1435" i="10"/>
  <c r="M1435" i="10"/>
  <c r="L1435" i="10"/>
  <c r="K1435" i="10"/>
  <c r="J1435" i="10"/>
  <c r="I1435" i="10"/>
  <c r="H1435" i="10"/>
  <c r="G1435" i="10"/>
  <c r="F1435" i="10"/>
  <c r="E1435" i="10"/>
  <c r="O1435" i="10" s="1"/>
  <c r="N1434" i="10"/>
  <c r="M1434" i="10"/>
  <c r="L1434" i="10"/>
  <c r="K1434" i="10"/>
  <c r="J1434" i="10"/>
  <c r="I1434" i="10"/>
  <c r="H1434" i="10"/>
  <c r="G1434" i="10"/>
  <c r="F1434" i="10"/>
  <c r="E1434" i="10"/>
  <c r="O1434" i="10" s="1"/>
  <c r="N1433" i="10"/>
  <c r="M1433" i="10"/>
  <c r="L1433" i="10"/>
  <c r="K1433" i="10"/>
  <c r="J1433" i="10"/>
  <c r="I1433" i="10"/>
  <c r="H1433" i="10"/>
  <c r="G1433" i="10"/>
  <c r="F1433" i="10"/>
  <c r="E1433" i="10"/>
  <c r="O1433" i="10" s="1"/>
  <c r="N1432" i="10"/>
  <c r="M1432" i="10"/>
  <c r="L1432" i="10"/>
  <c r="K1432" i="10"/>
  <c r="J1432" i="10"/>
  <c r="I1432" i="10"/>
  <c r="H1432" i="10"/>
  <c r="G1432" i="10"/>
  <c r="F1432" i="10"/>
  <c r="E1432" i="10"/>
  <c r="O1432" i="10" s="1"/>
  <c r="N1431" i="10"/>
  <c r="M1431" i="10"/>
  <c r="L1431" i="10"/>
  <c r="K1431" i="10"/>
  <c r="J1431" i="10"/>
  <c r="I1431" i="10"/>
  <c r="H1431" i="10"/>
  <c r="G1431" i="10"/>
  <c r="F1431" i="10"/>
  <c r="E1431" i="10"/>
  <c r="O1431" i="10" s="1"/>
  <c r="N1430" i="10"/>
  <c r="M1430" i="10"/>
  <c r="L1430" i="10"/>
  <c r="K1430" i="10"/>
  <c r="J1430" i="10"/>
  <c r="I1430" i="10"/>
  <c r="H1430" i="10"/>
  <c r="G1430" i="10"/>
  <c r="F1430" i="10"/>
  <c r="E1430" i="10"/>
  <c r="O1430" i="10" s="1"/>
  <c r="N1429" i="10"/>
  <c r="M1429" i="10"/>
  <c r="L1429" i="10"/>
  <c r="K1429" i="10"/>
  <c r="J1429" i="10"/>
  <c r="I1429" i="10"/>
  <c r="H1429" i="10"/>
  <c r="G1429" i="10"/>
  <c r="F1429" i="10"/>
  <c r="E1429" i="10"/>
  <c r="O1429" i="10" s="1"/>
  <c r="N1428" i="10"/>
  <c r="M1428" i="10"/>
  <c r="L1428" i="10"/>
  <c r="K1428" i="10"/>
  <c r="J1428" i="10"/>
  <c r="I1428" i="10"/>
  <c r="H1428" i="10"/>
  <c r="G1428" i="10"/>
  <c r="F1428" i="10"/>
  <c r="E1428" i="10"/>
  <c r="O1428" i="10" s="1"/>
  <c r="N1427" i="10"/>
  <c r="M1427" i="10"/>
  <c r="L1427" i="10"/>
  <c r="K1427" i="10"/>
  <c r="J1427" i="10"/>
  <c r="I1427" i="10"/>
  <c r="H1427" i="10"/>
  <c r="G1427" i="10"/>
  <c r="F1427" i="10"/>
  <c r="E1427" i="10"/>
  <c r="O1427" i="10" s="1"/>
  <c r="N1426" i="10"/>
  <c r="M1426" i="10"/>
  <c r="L1426" i="10"/>
  <c r="K1426" i="10"/>
  <c r="J1426" i="10"/>
  <c r="I1426" i="10"/>
  <c r="H1426" i="10"/>
  <c r="G1426" i="10"/>
  <c r="F1426" i="10"/>
  <c r="E1426" i="10"/>
  <c r="O1426" i="10" s="1"/>
  <c r="N1425" i="10"/>
  <c r="M1425" i="10"/>
  <c r="L1425" i="10"/>
  <c r="K1425" i="10"/>
  <c r="J1425" i="10"/>
  <c r="I1425" i="10"/>
  <c r="H1425" i="10"/>
  <c r="G1425" i="10"/>
  <c r="F1425" i="10"/>
  <c r="E1425" i="10"/>
  <c r="O1425" i="10" s="1"/>
  <c r="N1424" i="10"/>
  <c r="M1424" i="10"/>
  <c r="L1424" i="10"/>
  <c r="K1424" i="10"/>
  <c r="J1424" i="10"/>
  <c r="I1424" i="10"/>
  <c r="H1424" i="10"/>
  <c r="G1424" i="10"/>
  <c r="F1424" i="10"/>
  <c r="E1424" i="10"/>
  <c r="O1424" i="10" s="1"/>
  <c r="N1423" i="10"/>
  <c r="M1423" i="10"/>
  <c r="L1423" i="10"/>
  <c r="K1423" i="10"/>
  <c r="J1423" i="10"/>
  <c r="I1423" i="10"/>
  <c r="H1423" i="10"/>
  <c r="G1423" i="10"/>
  <c r="F1423" i="10"/>
  <c r="E1423" i="10"/>
  <c r="O1423" i="10" s="1"/>
  <c r="N1422" i="10"/>
  <c r="M1422" i="10"/>
  <c r="L1422" i="10"/>
  <c r="K1422" i="10"/>
  <c r="J1422" i="10"/>
  <c r="I1422" i="10"/>
  <c r="H1422" i="10"/>
  <c r="G1422" i="10"/>
  <c r="F1422" i="10"/>
  <c r="E1422" i="10"/>
  <c r="O1422" i="10" s="1"/>
  <c r="N1421" i="10"/>
  <c r="M1421" i="10"/>
  <c r="L1421" i="10"/>
  <c r="K1421" i="10"/>
  <c r="J1421" i="10"/>
  <c r="I1421" i="10"/>
  <c r="H1421" i="10"/>
  <c r="G1421" i="10"/>
  <c r="F1421" i="10"/>
  <c r="E1421" i="10"/>
  <c r="O1421" i="10" s="1"/>
  <c r="N1420" i="10"/>
  <c r="M1420" i="10"/>
  <c r="L1420" i="10"/>
  <c r="K1420" i="10"/>
  <c r="J1420" i="10"/>
  <c r="I1420" i="10"/>
  <c r="H1420" i="10"/>
  <c r="G1420" i="10"/>
  <c r="F1420" i="10"/>
  <c r="E1420" i="10"/>
  <c r="O1420" i="10" s="1"/>
  <c r="N1419" i="10"/>
  <c r="M1419" i="10"/>
  <c r="L1419" i="10"/>
  <c r="K1419" i="10"/>
  <c r="J1419" i="10"/>
  <c r="I1419" i="10"/>
  <c r="H1419" i="10"/>
  <c r="G1419" i="10"/>
  <c r="F1419" i="10"/>
  <c r="E1419" i="10"/>
  <c r="O1419" i="10" s="1"/>
  <c r="N1418" i="10"/>
  <c r="M1418" i="10"/>
  <c r="L1418" i="10"/>
  <c r="K1418" i="10"/>
  <c r="J1418" i="10"/>
  <c r="I1418" i="10"/>
  <c r="H1418" i="10"/>
  <c r="G1418" i="10"/>
  <c r="F1418" i="10"/>
  <c r="E1418" i="10"/>
  <c r="O1418" i="10" s="1"/>
  <c r="N1417" i="10"/>
  <c r="M1417" i="10"/>
  <c r="L1417" i="10"/>
  <c r="K1417" i="10"/>
  <c r="J1417" i="10"/>
  <c r="I1417" i="10"/>
  <c r="H1417" i="10"/>
  <c r="G1417" i="10"/>
  <c r="F1417" i="10"/>
  <c r="E1417" i="10"/>
  <c r="O1417" i="10" s="1"/>
  <c r="N1416" i="10"/>
  <c r="M1416" i="10"/>
  <c r="L1416" i="10"/>
  <c r="K1416" i="10"/>
  <c r="J1416" i="10"/>
  <c r="I1416" i="10"/>
  <c r="H1416" i="10"/>
  <c r="G1416" i="10"/>
  <c r="F1416" i="10"/>
  <c r="E1416" i="10"/>
  <c r="O1416" i="10" s="1"/>
  <c r="N1415" i="10"/>
  <c r="M1415" i="10"/>
  <c r="L1415" i="10"/>
  <c r="K1415" i="10"/>
  <c r="J1415" i="10"/>
  <c r="I1415" i="10"/>
  <c r="H1415" i="10"/>
  <c r="G1415" i="10"/>
  <c r="F1415" i="10"/>
  <c r="E1415" i="10"/>
  <c r="O1415" i="10" s="1"/>
  <c r="N1414" i="10"/>
  <c r="M1414" i="10"/>
  <c r="L1414" i="10"/>
  <c r="K1414" i="10"/>
  <c r="J1414" i="10"/>
  <c r="I1414" i="10"/>
  <c r="H1414" i="10"/>
  <c r="G1414" i="10"/>
  <c r="F1414" i="10"/>
  <c r="E1414" i="10"/>
  <c r="O1414" i="10" s="1"/>
  <c r="N1413" i="10"/>
  <c r="M1413" i="10"/>
  <c r="L1413" i="10"/>
  <c r="K1413" i="10"/>
  <c r="J1413" i="10"/>
  <c r="I1413" i="10"/>
  <c r="H1413" i="10"/>
  <c r="G1413" i="10"/>
  <c r="F1413" i="10"/>
  <c r="E1413" i="10"/>
  <c r="O1413" i="10" s="1"/>
  <c r="N1412" i="10"/>
  <c r="M1412" i="10"/>
  <c r="L1412" i="10"/>
  <c r="K1412" i="10"/>
  <c r="J1412" i="10"/>
  <c r="I1412" i="10"/>
  <c r="H1412" i="10"/>
  <c r="G1412" i="10"/>
  <c r="F1412" i="10"/>
  <c r="E1412" i="10"/>
  <c r="O1412" i="10" s="1"/>
  <c r="N1411" i="10"/>
  <c r="M1411" i="10"/>
  <c r="L1411" i="10"/>
  <c r="K1411" i="10"/>
  <c r="J1411" i="10"/>
  <c r="I1411" i="10"/>
  <c r="H1411" i="10"/>
  <c r="G1411" i="10"/>
  <c r="F1411" i="10"/>
  <c r="E1411" i="10"/>
  <c r="O1411" i="10" s="1"/>
  <c r="N1410" i="10"/>
  <c r="M1410" i="10"/>
  <c r="L1410" i="10"/>
  <c r="K1410" i="10"/>
  <c r="J1410" i="10"/>
  <c r="I1410" i="10"/>
  <c r="H1410" i="10"/>
  <c r="G1410" i="10"/>
  <c r="F1410" i="10"/>
  <c r="E1410" i="10"/>
  <c r="O1410" i="10" s="1"/>
  <c r="N1409" i="10"/>
  <c r="M1409" i="10"/>
  <c r="L1409" i="10"/>
  <c r="K1409" i="10"/>
  <c r="J1409" i="10"/>
  <c r="I1409" i="10"/>
  <c r="H1409" i="10"/>
  <c r="G1409" i="10"/>
  <c r="F1409" i="10"/>
  <c r="E1409" i="10"/>
  <c r="O1409" i="10" s="1"/>
  <c r="N1408" i="10"/>
  <c r="M1408" i="10"/>
  <c r="L1408" i="10"/>
  <c r="K1408" i="10"/>
  <c r="J1408" i="10"/>
  <c r="I1408" i="10"/>
  <c r="H1408" i="10"/>
  <c r="G1408" i="10"/>
  <c r="F1408" i="10"/>
  <c r="E1408" i="10"/>
  <c r="O1408" i="10" s="1"/>
  <c r="N1407" i="10"/>
  <c r="M1407" i="10"/>
  <c r="L1407" i="10"/>
  <c r="K1407" i="10"/>
  <c r="J1407" i="10"/>
  <c r="I1407" i="10"/>
  <c r="H1407" i="10"/>
  <c r="G1407" i="10"/>
  <c r="F1407" i="10"/>
  <c r="E1407" i="10"/>
  <c r="O1407" i="10" s="1"/>
  <c r="N1406" i="10"/>
  <c r="M1406" i="10"/>
  <c r="L1406" i="10"/>
  <c r="K1406" i="10"/>
  <c r="J1406" i="10"/>
  <c r="I1406" i="10"/>
  <c r="H1406" i="10"/>
  <c r="G1406" i="10"/>
  <c r="F1406" i="10"/>
  <c r="E1406" i="10"/>
  <c r="O1406" i="10" s="1"/>
  <c r="N1405" i="10"/>
  <c r="M1405" i="10"/>
  <c r="L1405" i="10"/>
  <c r="K1405" i="10"/>
  <c r="J1405" i="10"/>
  <c r="I1405" i="10"/>
  <c r="H1405" i="10"/>
  <c r="G1405" i="10"/>
  <c r="F1405" i="10"/>
  <c r="E1405" i="10"/>
  <c r="O1405" i="10" s="1"/>
  <c r="N1404" i="10"/>
  <c r="M1404" i="10"/>
  <c r="L1404" i="10"/>
  <c r="K1404" i="10"/>
  <c r="J1404" i="10"/>
  <c r="I1404" i="10"/>
  <c r="H1404" i="10"/>
  <c r="G1404" i="10"/>
  <c r="F1404" i="10"/>
  <c r="E1404" i="10"/>
  <c r="O1404" i="10" s="1"/>
  <c r="N1403" i="10"/>
  <c r="M1403" i="10"/>
  <c r="L1403" i="10"/>
  <c r="K1403" i="10"/>
  <c r="J1403" i="10"/>
  <c r="I1403" i="10"/>
  <c r="H1403" i="10"/>
  <c r="G1403" i="10"/>
  <c r="F1403" i="10"/>
  <c r="E1403" i="10"/>
  <c r="O1403" i="10" s="1"/>
  <c r="N1402" i="10"/>
  <c r="M1402" i="10"/>
  <c r="L1402" i="10"/>
  <c r="K1402" i="10"/>
  <c r="J1402" i="10"/>
  <c r="I1402" i="10"/>
  <c r="H1402" i="10"/>
  <c r="G1402" i="10"/>
  <c r="F1402" i="10"/>
  <c r="E1402" i="10"/>
  <c r="O1402" i="10" s="1"/>
  <c r="N1401" i="10"/>
  <c r="M1401" i="10"/>
  <c r="L1401" i="10"/>
  <c r="K1401" i="10"/>
  <c r="J1401" i="10"/>
  <c r="I1401" i="10"/>
  <c r="H1401" i="10"/>
  <c r="G1401" i="10"/>
  <c r="F1401" i="10"/>
  <c r="E1401" i="10"/>
  <c r="O1401" i="10" s="1"/>
  <c r="N1400" i="10"/>
  <c r="M1400" i="10"/>
  <c r="L1400" i="10"/>
  <c r="K1400" i="10"/>
  <c r="J1400" i="10"/>
  <c r="I1400" i="10"/>
  <c r="H1400" i="10"/>
  <c r="G1400" i="10"/>
  <c r="F1400" i="10"/>
  <c r="E1400" i="10"/>
  <c r="O1400" i="10" s="1"/>
  <c r="N1399" i="10"/>
  <c r="M1399" i="10"/>
  <c r="L1399" i="10"/>
  <c r="K1399" i="10"/>
  <c r="J1399" i="10"/>
  <c r="I1399" i="10"/>
  <c r="H1399" i="10"/>
  <c r="G1399" i="10"/>
  <c r="F1399" i="10"/>
  <c r="E1399" i="10"/>
  <c r="O1399" i="10" s="1"/>
  <c r="N1398" i="10"/>
  <c r="M1398" i="10"/>
  <c r="L1398" i="10"/>
  <c r="K1398" i="10"/>
  <c r="J1398" i="10"/>
  <c r="I1398" i="10"/>
  <c r="H1398" i="10"/>
  <c r="G1398" i="10"/>
  <c r="F1398" i="10"/>
  <c r="E1398" i="10"/>
  <c r="O1398" i="10" s="1"/>
  <c r="N1397" i="10"/>
  <c r="M1397" i="10"/>
  <c r="L1397" i="10"/>
  <c r="K1397" i="10"/>
  <c r="J1397" i="10"/>
  <c r="I1397" i="10"/>
  <c r="H1397" i="10"/>
  <c r="G1397" i="10"/>
  <c r="F1397" i="10"/>
  <c r="E1397" i="10"/>
  <c r="O1397" i="10" s="1"/>
  <c r="N1396" i="10"/>
  <c r="M1396" i="10"/>
  <c r="L1396" i="10"/>
  <c r="K1396" i="10"/>
  <c r="J1396" i="10"/>
  <c r="I1396" i="10"/>
  <c r="H1396" i="10"/>
  <c r="G1396" i="10"/>
  <c r="F1396" i="10"/>
  <c r="E1396" i="10"/>
  <c r="O1396" i="10" s="1"/>
  <c r="N1395" i="10"/>
  <c r="M1395" i="10"/>
  <c r="L1395" i="10"/>
  <c r="K1395" i="10"/>
  <c r="J1395" i="10"/>
  <c r="I1395" i="10"/>
  <c r="H1395" i="10"/>
  <c r="G1395" i="10"/>
  <c r="F1395" i="10"/>
  <c r="E1395" i="10"/>
  <c r="O1395" i="10" s="1"/>
  <c r="N1394" i="10"/>
  <c r="M1394" i="10"/>
  <c r="L1394" i="10"/>
  <c r="K1394" i="10"/>
  <c r="J1394" i="10"/>
  <c r="I1394" i="10"/>
  <c r="H1394" i="10"/>
  <c r="G1394" i="10"/>
  <c r="F1394" i="10"/>
  <c r="E1394" i="10"/>
  <c r="O1394" i="10" s="1"/>
  <c r="N1393" i="10"/>
  <c r="M1393" i="10"/>
  <c r="L1393" i="10"/>
  <c r="K1393" i="10"/>
  <c r="J1393" i="10"/>
  <c r="I1393" i="10"/>
  <c r="H1393" i="10"/>
  <c r="G1393" i="10"/>
  <c r="F1393" i="10"/>
  <c r="E1393" i="10"/>
  <c r="O1393" i="10" s="1"/>
  <c r="N1392" i="10"/>
  <c r="M1392" i="10"/>
  <c r="L1392" i="10"/>
  <c r="K1392" i="10"/>
  <c r="J1392" i="10"/>
  <c r="I1392" i="10"/>
  <c r="H1392" i="10"/>
  <c r="G1392" i="10"/>
  <c r="F1392" i="10"/>
  <c r="E1392" i="10"/>
  <c r="O1392" i="10" s="1"/>
  <c r="N1391" i="10"/>
  <c r="M1391" i="10"/>
  <c r="L1391" i="10"/>
  <c r="K1391" i="10"/>
  <c r="J1391" i="10"/>
  <c r="I1391" i="10"/>
  <c r="H1391" i="10"/>
  <c r="G1391" i="10"/>
  <c r="F1391" i="10"/>
  <c r="E1391" i="10"/>
  <c r="O1391" i="10" s="1"/>
  <c r="N1390" i="10"/>
  <c r="M1390" i="10"/>
  <c r="L1390" i="10"/>
  <c r="K1390" i="10"/>
  <c r="J1390" i="10"/>
  <c r="I1390" i="10"/>
  <c r="H1390" i="10"/>
  <c r="G1390" i="10"/>
  <c r="F1390" i="10"/>
  <c r="E1390" i="10"/>
  <c r="O1390" i="10" s="1"/>
  <c r="N1389" i="10"/>
  <c r="M1389" i="10"/>
  <c r="L1389" i="10"/>
  <c r="K1389" i="10"/>
  <c r="J1389" i="10"/>
  <c r="I1389" i="10"/>
  <c r="H1389" i="10"/>
  <c r="G1389" i="10"/>
  <c r="F1389" i="10"/>
  <c r="E1389" i="10"/>
  <c r="O1389" i="10" s="1"/>
  <c r="N1388" i="10"/>
  <c r="M1388" i="10"/>
  <c r="L1388" i="10"/>
  <c r="K1388" i="10"/>
  <c r="J1388" i="10"/>
  <c r="I1388" i="10"/>
  <c r="H1388" i="10"/>
  <c r="G1388" i="10"/>
  <c r="F1388" i="10"/>
  <c r="E1388" i="10"/>
  <c r="O1388" i="10" s="1"/>
  <c r="N1387" i="10"/>
  <c r="M1387" i="10"/>
  <c r="L1387" i="10"/>
  <c r="K1387" i="10"/>
  <c r="J1387" i="10"/>
  <c r="I1387" i="10"/>
  <c r="H1387" i="10"/>
  <c r="G1387" i="10"/>
  <c r="F1387" i="10"/>
  <c r="E1387" i="10"/>
  <c r="O1387" i="10" s="1"/>
  <c r="N1386" i="10"/>
  <c r="M1386" i="10"/>
  <c r="L1386" i="10"/>
  <c r="K1386" i="10"/>
  <c r="J1386" i="10"/>
  <c r="I1386" i="10"/>
  <c r="H1386" i="10"/>
  <c r="G1386" i="10"/>
  <c r="F1386" i="10"/>
  <c r="E1386" i="10"/>
  <c r="O1386" i="10" s="1"/>
  <c r="N1385" i="10"/>
  <c r="M1385" i="10"/>
  <c r="L1385" i="10"/>
  <c r="K1385" i="10"/>
  <c r="J1385" i="10"/>
  <c r="I1385" i="10"/>
  <c r="H1385" i="10"/>
  <c r="G1385" i="10"/>
  <c r="F1385" i="10"/>
  <c r="E1385" i="10"/>
  <c r="O1385" i="10" s="1"/>
  <c r="N1384" i="10"/>
  <c r="M1384" i="10"/>
  <c r="L1384" i="10"/>
  <c r="K1384" i="10"/>
  <c r="J1384" i="10"/>
  <c r="I1384" i="10"/>
  <c r="H1384" i="10"/>
  <c r="G1384" i="10"/>
  <c r="F1384" i="10"/>
  <c r="E1384" i="10"/>
  <c r="O1384" i="10" s="1"/>
  <c r="N1383" i="10"/>
  <c r="M1383" i="10"/>
  <c r="L1383" i="10"/>
  <c r="K1383" i="10"/>
  <c r="J1383" i="10"/>
  <c r="I1383" i="10"/>
  <c r="H1383" i="10"/>
  <c r="G1383" i="10"/>
  <c r="F1383" i="10"/>
  <c r="E1383" i="10"/>
  <c r="O1383" i="10" s="1"/>
  <c r="N1382" i="10"/>
  <c r="M1382" i="10"/>
  <c r="L1382" i="10"/>
  <c r="K1382" i="10"/>
  <c r="J1382" i="10"/>
  <c r="I1382" i="10"/>
  <c r="H1382" i="10"/>
  <c r="G1382" i="10"/>
  <c r="F1382" i="10"/>
  <c r="E1382" i="10"/>
  <c r="O1382" i="10" s="1"/>
  <c r="N1381" i="10"/>
  <c r="M1381" i="10"/>
  <c r="L1381" i="10"/>
  <c r="K1381" i="10"/>
  <c r="J1381" i="10"/>
  <c r="I1381" i="10"/>
  <c r="H1381" i="10"/>
  <c r="G1381" i="10"/>
  <c r="F1381" i="10"/>
  <c r="E1381" i="10"/>
  <c r="O1381" i="10" s="1"/>
  <c r="N1380" i="10"/>
  <c r="M1380" i="10"/>
  <c r="L1380" i="10"/>
  <c r="K1380" i="10"/>
  <c r="J1380" i="10"/>
  <c r="I1380" i="10"/>
  <c r="H1380" i="10"/>
  <c r="G1380" i="10"/>
  <c r="F1380" i="10"/>
  <c r="E1380" i="10"/>
  <c r="O1380" i="10" s="1"/>
  <c r="N1379" i="10"/>
  <c r="M1379" i="10"/>
  <c r="L1379" i="10"/>
  <c r="K1379" i="10"/>
  <c r="J1379" i="10"/>
  <c r="I1379" i="10"/>
  <c r="H1379" i="10"/>
  <c r="G1379" i="10"/>
  <c r="F1379" i="10"/>
  <c r="E1379" i="10"/>
  <c r="O1379" i="10" s="1"/>
  <c r="N1378" i="10"/>
  <c r="M1378" i="10"/>
  <c r="L1378" i="10"/>
  <c r="K1378" i="10"/>
  <c r="J1378" i="10"/>
  <c r="I1378" i="10"/>
  <c r="H1378" i="10"/>
  <c r="G1378" i="10"/>
  <c r="F1378" i="10"/>
  <c r="E1378" i="10"/>
  <c r="O1378" i="10" s="1"/>
  <c r="N1377" i="10"/>
  <c r="M1377" i="10"/>
  <c r="L1377" i="10"/>
  <c r="K1377" i="10"/>
  <c r="J1377" i="10"/>
  <c r="I1377" i="10"/>
  <c r="H1377" i="10"/>
  <c r="G1377" i="10"/>
  <c r="F1377" i="10"/>
  <c r="E1377" i="10"/>
  <c r="O1377" i="10" s="1"/>
  <c r="N1376" i="10"/>
  <c r="M1376" i="10"/>
  <c r="L1376" i="10"/>
  <c r="K1376" i="10"/>
  <c r="J1376" i="10"/>
  <c r="I1376" i="10"/>
  <c r="H1376" i="10"/>
  <c r="G1376" i="10"/>
  <c r="F1376" i="10"/>
  <c r="E1376" i="10"/>
  <c r="O1376" i="10" s="1"/>
  <c r="N1375" i="10"/>
  <c r="M1375" i="10"/>
  <c r="L1375" i="10"/>
  <c r="K1375" i="10"/>
  <c r="J1375" i="10"/>
  <c r="I1375" i="10"/>
  <c r="H1375" i="10"/>
  <c r="G1375" i="10"/>
  <c r="F1375" i="10"/>
  <c r="E1375" i="10"/>
  <c r="O1375" i="10" s="1"/>
  <c r="N1374" i="10"/>
  <c r="M1374" i="10"/>
  <c r="L1374" i="10"/>
  <c r="K1374" i="10"/>
  <c r="J1374" i="10"/>
  <c r="I1374" i="10"/>
  <c r="H1374" i="10"/>
  <c r="G1374" i="10"/>
  <c r="F1374" i="10"/>
  <c r="E1374" i="10"/>
  <c r="O1374" i="10" s="1"/>
  <c r="N1373" i="10"/>
  <c r="M1373" i="10"/>
  <c r="L1373" i="10"/>
  <c r="K1373" i="10"/>
  <c r="J1373" i="10"/>
  <c r="I1373" i="10"/>
  <c r="H1373" i="10"/>
  <c r="G1373" i="10"/>
  <c r="F1373" i="10"/>
  <c r="E1373" i="10"/>
  <c r="O1373" i="10" s="1"/>
  <c r="N1372" i="10"/>
  <c r="M1372" i="10"/>
  <c r="L1372" i="10"/>
  <c r="K1372" i="10"/>
  <c r="J1372" i="10"/>
  <c r="I1372" i="10"/>
  <c r="H1372" i="10"/>
  <c r="G1372" i="10"/>
  <c r="F1372" i="10"/>
  <c r="E1372" i="10"/>
  <c r="O1372" i="10" s="1"/>
  <c r="N1371" i="10"/>
  <c r="M1371" i="10"/>
  <c r="L1371" i="10"/>
  <c r="K1371" i="10"/>
  <c r="J1371" i="10"/>
  <c r="I1371" i="10"/>
  <c r="H1371" i="10"/>
  <c r="G1371" i="10"/>
  <c r="F1371" i="10"/>
  <c r="E1371" i="10"/>
  <c r="O1371" i="10" s="1"/>
  <c r="N1370" i="10"/>
  <c r="M1370" i="10"/>
  <c r="L1370" i="10"/>
  <c r="K1370" i="10"/>
  <c r="J1370" i="10"/>
  <c r="I1370" i="10"/>
  <c r="H1370" i="10"/>
  <c r="G1370" i="10"/>
  <c r="F1370" i="10"/>
  <c r="E1370" i="10"/>
  <c r="O1370" i="10" s="1"/>
  <c r="N1369" i="10"/>
  <c r="M1369" i="10"/>
  <c r="L1369" i="10"/>
  <c r="K1369" i="10"/>
  <c r="J1369" i="10"/>
  <c r="I1369" i="10"/>
  <c r="H1369" i="10"/>
  <c r="G1369" i="10"/>
  <c r="F1369" i="10"/>
  <c r="E1369" i="10"/>
  <c r="O1369" i="10" s="1"/>
  <c r="N1368" i="10"/>
  <c r="M1368" i="10"/>
  <c r="L1368" i="10"/>
  <c r="K1368" i="10"/>
  <c r="J1368" i="10"/>
  <c r="I1368" i="10"/>
  <c r="H1368" i="10"/>
  <c r="G1368" i="10"/>
  <c r="F1368" i="10"/>
  <c r="E1368" i="10"/>
  <c r="O1368" i="10" s="1"/>
  <c r="N1367" i="10"/>
  <c r="M1367" i="10"/>
  <c r="L1367" i="10"/>
  <c r="K1367" i="10"/>
  <c r="J1367" i="10"/>
  <c r="I1367" i="10"/>
  <c r="H1367" i="10"/>
  <c r="G1367" i="10"/>
  <c r="F1367" i="10"/>
  <c r="E1367" i="10"/>
  <c r="O1367" i="10" s="1"/>
  <c r="N1366" i="10"/>
  <c r="M1366" i="10"/>
  <c r="L1366" i="10"/>
  <c r="K1366" i="10"/>
  <c r="J1366" i="10"/>
  <c r="I1366" i="10"/>
  <c r="H1366" i="10"/>
  <c r="G1366" i="10"/>
  <c r="F1366" i="10"/>
  <c r="E1366" i="10"/>
  <c r="O1366" i="10" s="1"/>
  <c r="N1365" i="10"/>
  <c r="M1365" i="10"/>
  <c r="L1365" i="10"/>
  <c r="K1365" i="10"/>
  <c r="J1365" i="10"/>
  <c r="I1365" i="10"/>
  <c r="H1365" i="10"/>
  <c r="G1365" i="10"/>
  <c r="F1365" i="10"/>
  <c r="E1365" i="10"/>
  <c r="O1365" i="10" s="1"/>
  <c r="N1364" i="10"/>
  <c r="M1364" i="10"/>
  <c r="L1364" i="10"/>
  <c r="K1364" i="10"/>
  <c r="J1364" i="10"/>
  <c r="I1364" i="10"/>
  <c r="H1364" i="10"/>
  <c r="G1364" i="10"/>
  <c r="F1364" i="10"/>
  <c r="E1364" i="10"/>
  <c r="O1364" i="10" s="1"/>
  <c r="N1363" i="10"/>
  <c r="M1363" i="10"/>
  <c r="L1363" i="10"/>
  <c r="K1363" i="10"/>
  <c r="J1363" i="10"/>
  <c r="I1363" i="10"/>
  <c r="H1363" i="10"/>
  <c r="G1363" i="10"/>
  <c r="F1363" i="10"/>
  <c r="E1363" i="10"/>
  <c r="O1363" i="10" s="1"/>
  <c r="N1362" i="10"/>
  <c r="M1362" i="10"/>
  <c r="L1362" i="10"/>
  <c r="K1362" i="10"/>
  <c r="J1362" i="10"/>
  <c r="I1362" i="10"/>
  <c r="H1362" i="10"/>
  <c r="G1362" i="10"/>
  <c r="F1362" i="10"/>
  <c r="E1362" i="10"/>
  <c r="O1362" i="10" s="1"/>
  <c r="N1361" i="10"/>
  <c r="M1361" i="10"/>
  <c r="L1361" i="10"/>
  <c r="K1361" i="10"/>
  <c r="J1361" i="10"/>
  <c r="I1361" i="10"/>
  <c r="H1361" i="10"/>
  <c r="G1361" i="10"/>
  <c r="F1361" i="10"/>
  <c r="E1361" i="10"/>
  <c r="O1361" i="10" s="1"/>
  <c r="N1360" i="10"/>
  <c r="M1360" i="10"/>
  <c r="L1360" i="10"/>
  <c r="K1360" i="10"/>
  <c r="J1360" i="10"/>
  <c r="I1360" i="10"/>
  <c r="H1360" i="10"/>
  <c r="G1360" i="10"/>
  <c r="F1360" i="10"/>
  <c r="E1360" i="10"/>
  <c r="O1360" i="10" s="1"/>
  <c r="N1359" i="10"/>
  <c r="M1359" i="10"/>
  <c r="L1359" i="10"/>
  <c r="K1359" i="10"/>
  <c r="J1359" i="10"/>
  <c r="I1359" i="10"/>
  <c r="H1359" i="10"/>
  <c r="G1359" i="10"/>
  <c r="F1359" i="10"/>
  <c r="E1359" i="10"/>
  <c r="O1359" i="10" s="1"/>
  <c r="N1358" i="10"/>
  <c r="M1358" i="10"/>
  <c r="L1358" i="10"/>
  <c r="K1358" i="10"/>
  <c r="J1358" i="10"/>
  <c r="I1358" i="10"/>
  <c r="H1358" i="10"/>
  <c r="G1358" i="10"/>
  <c r="F1358" i="10"/>
  <c r="E1358" i="10"/>
  <c r="O1358" i="10" s="1"/>
  <c r="N1357" i="10"/>
  <c r="M1357" i="10"/>
  <c r="L1357" i="10"/>
  <c r="K1357" i="10"/>
  <c r="J1357" i="10"/>
  <c r="I1357" i="10"/>
  <c r="H1357" i="10"/>
  <c r="G1357" i="10"/>
  <c r="F1357" i="10"/>
  <c r="E1357" i="10"/>
  <c r="O1357" i="10" s="1"/>
  <c r="N1356" i="10"/>
  <c r="M1356" i="10"/>
  <c r="L1356" i="10"/>
  <c r="K1356" i="10"/>
  <c r="J1356" i="10"/>
  <c r="I1356" i="10"/>
  <c r="H1356" i="10"/>
  <c r="G1356" i="10"/>
  <c r="F1356" i="10"/>
  <c r="E1356" i="10"/>
  <c r="O1356" i="10" s="1"/>
  <c r="N1355" i="10"/>
  <c r="M1355" i="10"/>
  <c r="L1355" i="10"/>
  <c r="K1355" i="10"/>
  <c r="J1355" i="10"/>
  <c r="I1355" i="10"/>
  <c r="H1355" i="10"/>
  <c r="G1355" i="10"/>
  <c r="F1355" i="10"/>
  <c r="E1355" i="10"/>
  <c r="O1355" i="10" s="1"/>
  <c r="N1354" i="10"/>
  <c r="M1354" i="10"/>
  <c r="L1354" i="10"/>
  <c r="K1354" i="10"/>
  <c r="J1354" i="10"/>
  <c r="I1354" i="10"/>
  <c r="H1354" i="10"/>
  <c r="G1354" i="10"/>
  <c r="F1354" i="10"/>
  <c r="E1354" i="10"/>
  <c r="O1354" i="10" s="1"/>
  <c r="N1353" i="10"/>
  <c r="M1353" i="10"/>
  <c r="L1353" i="10"/>
  <c r="K1353" i="10"/>
  <c r="J1353" i="10"/>
  <c r="I1353" i="10"/>
  <c r="H1353" i="10"/>
  <c r="G1353" i="10"/>
  <c r="F1353" i="10"/>
  <c r="E1353" i="10"/>
  <c r="O1353" i="10" s="1"/>
  <c r="N1352" i="10"/>
  <c r="M1352" i="10"/>
  <c r="L1352" i="10"/>
  <c r="K1352" i="10"/>
  <c r="J1352" i="10"/>
  <c r="I1352" i="10"/>
  <c r="H1352" i="10"/>
  <c r="G1352" i="10"/>
  <c r="F1352" i="10"/>
  <c r="E1352" i="10"/>
  <c r="O1352" i="10" s="1"/>
  <c r="N1351" i="10"/>
  <c r="M1351" i="10"/>
  <c r="L1351" i="10"/>
  <c r="K1351" i="10"/>
  <c r="J1351" i="10"/>
  <c r="I1351" i="10"/>
  <c r="H1351" i="10"/>
  <c r="G1351" i="10"/>
  <c r="F1351" i="10"/>
  <c r="E1351" i="10"/>
  <c r="O1351" i="10" s="1"/>
  <c r="N1350" i="10"/>
  <c r="M1350" i="10"/>
  <c r="L1350" i="10"/>
  <c r="K1350" i="10"/>
  <c r="J1350" i="10"/>
  <c r="I1350" i="10"/>
  <c r="H1350" i="10"/>
  <c r="G1350" i="10"/>
  <c r="F1350" i="10"/>
  <c r="E1350" i="10"/>
  <c r="O1350" i="10" s="1"/>
  <c r="N1349" i="10"/>
  <c r="M1349" i="10"/>
  <c r="L1349" i="10"/>
  <c r="K1349" i="10"/>
  <c r="J1349" i="10"/>
  <c r="I1349" i="10"/>
  <c r="H1349" i="10"/>
  <c r="G1349" i="10"/>
  <c r="F1349" i="10"/>
  <c r="E1349" i="10"/>
  <c r="O1349" i="10" s="1"/>
  <c r="N1348" i="10"/>
  <c r="M1348" i="10"/>
  <c r="L1348" i="10"/>
  <c r="K1348" i="10"/>
  <c r="J1348" i="10"/>
  <c r="I1348" i="10"/>
  <c r="H1348" i="10"/>
  <c r="G1348" i="10"/>
  <c r="F1348" i="10"/>
  <c r="E1348" i="10"/>
  <c r="O1348" i="10" s="1"/>
  <c r="N1347" i="10"/>
  <c r="M1347" i="10"/>
  <c r="L1347" i="10"/>
  <c r="K1347" i="10"/>
  <c r="J1347" i="10"/>
  <c r="I1347" i="10"/>
  <c r="H1347" i="10"/>
  <c r="G1347" i="10"/>
  <c r="F1347" i="10"/>
  <c r="E1347" i="10"/>
  <c r="O1347" i="10" s="1"/>
  <c r="N1346" i="10"/>
  <c r="M1346" i="10"/>
  <c r="L1346" i="10"/>
  <c r="K1346" i="10"/>
  <c r="J1346" i="10"/>
  <c r="I1346" i="10"/>
  <c r="H1346" i="10"/>
  <c r="G1346" i="10"/>
  <c r="F1346" i="10"/>
  <c r="E1346" i="10"/>
  <c r="O1346" i="10" s="1"/>
  <c r="N1345" i="10"/>
  <c r="M1345" i="10"/>
  <c r="L1345" i="10"/>
  <c r="K1345" i="10"/>
  <c r="J1345" i="10"/>
  <c r="I1345" i="10"/>
  <c r="H1345" i="10"/>
  <c r="G1345" i="10"/>
  <c r="F1345" i="10"/>
  <c r="E1345" i="10"/>
  <c r="O1345" i="10" s="1"/>
  <c r="N1344" i="10"/>
  <c r="M1344" i="10"/>
  <c r="L1344" i="10"/>
  <c r="K1344" i="10"/>
  <c r="J1344" i="10"/>
  <c r="I1344" i="10"/>
  <c r="H1344" i="10"/>
  <c r="G1344" i="10"/>
  <c r="F1344" i="10"/>
  <c r="E1344" i="10"/>
  <c r="O1344" i="10" s="1"/>
  <c r="N1343" i="10"/>
  <c r="M1343" i="10"/>
  <c r="L1343" i="10"/>
  <c r="K1343" i="10"/>
  <c r="J1343" i="10"/>
  <c r="I1343" i="10"/>
  <c r="H1343" i="10"/>
  <c r="G1343" i="10"/>
  <c r="F1343" i="10"/>
  <c r="E1343" i="10"/>
  <c r="O1343" i="10" s="1"/>
  <c r="N1342" i="10"/>
  <c r="M1342" i="10"/>
  <c r="L1342" i="10"/>
  <c r="K1342" i="10"/>
  <c r="J1342" i="10"/>
  <c r="I1342" i="10"/>
  <c r="H1342" i="10"/>
  <c r="G1342" i="10"/>
  <c r="F1342" i="10"/>
  <c r="E1342" i="10"/>
  <c r="O1342" i="10" s="1"/>
  <c r="N1341" i="10"/>
  <c r="M1341" i="10"/>
  <c r="L1341" i="10"/>
  <c r="K1341" i="10"/>
  <c r="J1341" i="10"/>
  <c r="I1341" i="10"/>
  <c r="H1341" i="10"/>
  <c r="G1341" i="10"/>
  <c r="F1341" i="10"/>
  <c r="E1341" i="10"/>
  <c r="O1341" i="10" s="1"/>
  <c r="N1340" i="10"/>
  <c r="M1340" i="10"/>
  <c r="L1340" i="10"/>
  <c r="K1340" i="10"/>
  <c r="J1340" i="10"/>
  <c r="I1340" i="10"/>
  <c r="H1340" i="10"/>
  <c r="G1340" i="10"/>
  <c r="F1340" i="10"/>
  <c r="E1340" i="10"/>
  <c r="O1340" i="10" s="1"/>
  <c r="N1339" i="10"/>
  <c r="M1339" i="10"/>
  <c r="L1339" i="10"/>
  <c r="K1339" i="10"/>
  <c r="J1339" i="10"/>
  <c r="I1339" i="10"/>
  <c r="H1339" i="10"/>
  <c r="G1339" i="10"/>
  <c r="F1339" i="10"/>
  <c r="E1339" i="10"/>
  <c r="O1339" i="10" s="1"/>
  <c r="N1338" i="10"/>
  <c r="M1338" i="10"/>
  <c r="L1338" i="10"/>
  <c r="K1338" i="10"/>
  <c r="J1338" i="10"/>
  <c r="I1338" i="10"/>
  <c r="H1338" i="10"/>
  <c r="G1338" i="10"/>
  <c r="F1338" i="10"/>
  <c r="E1338" i="10"/>
  <c r="O1338" i="10" s="1"/>
  <c r="N1337" i="10"/>
  <c r="M1337" i="10"/>
  <c r="L1337" i="10"/>
  <c r="K1337" i="10"/>
  <c r="J1337" i="10"/>
  <c r="I1337" i="10"/>
  <c r="H1337" i="10"/>
  <c r="G1337" i="10"/>
  <c r="F1337" i="10"/>
  <c r="E1337" i="10"/>
  <c r="O1337" i="10" s="1"/>
  <c r="N1336" i="10"/>
  <c r="M1336" i="10"/>
  <c r="L1336" i="10"/>
  <c r="K1336" i="10"/>
  <c r="J1336" i="10"/>
  <c r="I1336" i="10"/>
  <c r="H1336" i="10"/>
  <c r="G1336" i="10"/>
  <c r="F1336" i="10"/>
  <c r="E1336" i="10"/>
  <c r="O1336" i="10" s="1"/>
  <c r="N1335" i="10"/>
  <c r="M1335" i="10"/>
  <c r="L1335" i="10"/>
  <c r="K1335" i="10"/>
  <c r="J1335" i="10"/>
  <c r="I1335" i="10"/>
  <c r="H1335" i="10"/>
  <c r="G1335" i="10"/>
  <c r="F1335" i="10"/>
  <c r="E1335" i="10"/>
  <c r="O1335" i="10" s="1"/>
  <c r="N1334" i="10"/>
  <c r="M1334" i="10"/>
  <c r="L1334" i="10"/>
  <c r="K1334" i="10"/>
  <c r="J1334" i="10"/>
  <c r="I1334" i="10"/>
  <c r="H1334" i="10"/>
  <c r="G1334" i="10"/>
  <c r="F1334" i="10"/>
  <c r="E1334" i="10"/>
  <c r="O1334" i="10" s="1"/>
  <c r="N1333" i="10"/>
  <c r="M1333" i="10"/>
  <c r="L1333" i="10"/>
  <c r="K1333" i="10"/>
  <c r="J1333" i="10"/>
  <c r="I1333" i="10"/>
  <c r="H1333" i="10"/>
  <c r="G1333" i="10"/>
  <c r="F1333" i="10"/>
  <c r="E1333" i="10"/>
  <c r="O1333" i="10" s="1"/>
  <c r="N1332" i="10"/>
  <c r="M1332" i="10"/>
  <c r="L1332" i="10"/>
  <c r="K1332" i="10"/>
  <c r="J1332" i="10"/>
  <c r="I1332" i="10"/>
  <c r="H1332" i="10"/>
  <c r="G1332" i="10"/>
  <c r="F1332" i="10"/>
  <c r="E1332" i="10"/>
  <c r="O1332" i="10" s="1"/>
  <c r="N1331" i="10"/>
  <c r="M1331" i="10"/>
  <c r="L1331" i="10"/>
  <c r="K1331" i="10"/>
  <c r="J1331" i="10"/>
  <c r="I1331" i="10"/>
  <c r="H1331" i="10"/>
  <c r="G1331" i="10"/>
  <c r="F1331" i="10"/>
  <c r="E1331" i="10"/>
  <c r="O1331" i="10" s="1"/>
  <c r="N1330" i="10"/>
  <c r="M1330" i="10"/>
  <c r="L1330" i="10"/>
  <c r="K1330" i="10"/>
  <c r="J1330" i="10"/>
  <c r="I1330" i="10"/>
  <c r="H1330" i="10"/>
  <c r="G1330" i="10"/>
  <c r="F1330" i="10"/>
  <c r="E1330" i="10"/>
  <c r="O1330" i="10" s="1"/>
  <c r="N1329" i="10"/>
  <c r="M1329" i="10"/>
  <c r="L1329" i="10"/>
  <c r="K1329" i="10"/>
  <c r="J1329" i="10"/>
  <c r="I1329" i="10"/>
  <c r="H1329" i="10"/>
  <c r="G1329" i="10"/>
  <c r="F1329" i="10"/>
  <c r="E1329" i="10"/>
  <c r="O1329" i="10" s="1"/>
  <c r="N1328" i="10"/>
  <c r="M1328" i="10"/>
  <c r="L1328" i="10"/>
  <c r="K1328" i="10"/>
  <c r="J1328" i="10"/>
  <c r="I1328" i="10"/>
  <c r="H1328" i="10"/>
  <c r="G1328" i="10"/>
  <c r="F1328" i="10"/>
  <c r="E1328" i="10"/>
  <c r="O1328" i="10" s="1"/>
  <c r="N1327" i="10"/>
  <c r="M1327" i="10"/>
  <c r="L1327" i="10"/>
  <c r="K1327" i="10"/>
  <c r="J1327" i="10"/>
  <c r="I1327" i="10"/>
  <c r="H1327" i="10"/>
  <c r="G1327" i="10"/>
  <c r="F1327" i="10"/>
  <c r="E1327" i="10"/>
  <c r="O1327" i="10" s="1"/>
  <c r="N1326" i="10"/>
  <c r="M1326" i="10"/>
  <c r="L1326" i="10"/>
  <c r="K1326" i="10"/>
  <c r="J1326" i="10"/>
  <c r="I1326" i="10"/>
  <c r="H1326" i="10"/>
  <c r="G1326" i="10"/>
  <c r="F1326" i="10"/>
  <c r="E1326" i="10"/>
  <c r="O1326" i="10" s="1"/>
  <c r="N1325" i="10"/>
  <c r="M1325" i="10"/>
  <c r="L1325" i="10"/>
  <c r="K1325" i="10"/>
  <c r="J1325" i="10"/>
  <c r="I1325" i="10"/>
  <c r="H1325" i="10"/>
  <c r="G1325" i="10"/>
  <c r="F1325" i="10"/>
  <c r="E1325" i="10"/>
  <c r="O1325" i="10" s="1"/>
  <c r="N1324" i="10"/>
  <c r="M1324" i="10"/>
  <c r="L1324" i="10"/>
  <c r="K1324" i="10"/>
  <c r="J1324" i="10"/>
  <c r="I1324" i="10"/>
  <c r="H1324" i="10"/>
  <c r="G1324" i="10"/>
  <c r="F1324" i="10"/>
  <c r="E1324" i="10"/>
  <c r="O1324" i="10" s="1"/>
  <c r="N1323" i="10"/>
  <c r="M1323" i="10"/>
  <c r="L1323" i="10"/>
  <c r="K1323" i="10"/>
  <c r="J1323" i="10"/>
  <c r="I1323" i="10"/>
  <c r="H1323" i="10"/>
  <c r="G1323" i="10"/>
  <c r="F1323" i="10"/>
  <c r="E1323" i="10"/>
  <c r="O1323" i="10" s="1"/>
  <c r="N1322" i="10"/>
  <c r="M1322" i="10"/>
  <c r="L1322" i="10"/>
  <c r="K1322" i="10"/>
  <c r="J1322" i="10"/>
  <c r="I1322" i="10"/>
  <c r="H1322" i="10"/>
  <c r="G1322" i="10"/>
  <c r="F1322" i="10"/>
  <c r="E1322" i="10"/>
  <c r="O1322" i="10" s="1"/>
  <c r="N1321" i="10"/>
  <c r="M1321" i="10"/>
  <c r="L1321" i="10"/>
  <c r="K1321" i="10"/>
  <c r="J1321" i="10"/>
  <c r="I1321" i="10"/>
  <c r="H1321" i="10"/>
  <c r="G1321" i="10"/>
  <c r="F1321" i="10"/>
  <c r="E1321" i="10"/>
  <c r="O1321" i="10" s="1"/>
  <c r="N1320" i="10"/>
  <c r="M1320" i="10"/>
  <c r="L1320" i="10"/>
  <c r="K1320" i="10"/>
  <c r="J1320" i="10"/>
  <c r="I1320" i="10"/>
  <c r="H1320" i="10"/>
  <c r="G1320" i="10"/>
  <c r="F1320" i="10"/>
  <c r="E1320" i="10"/>
  <c r="O1320" i="10" s="1"/>
  <c r="N1319" i="10"/>
  <c r="M1319" i="10"/>
  <c r="L1319" i="10"/>
  <c r="K1319" i="10"/>
  <c r="J1319" i="10"/>
  <c r="I1319" i="10"/>
  <c r="H1319" i="10"/>
  <c r="G1319" i="10"/>
  <c r="F1319" i="10"/>
  <c r="E1319" i="10"/>
  <c r="O1319" i="10" s="1"/>
  <c r="N1318" i="10"/>
  <c r="M1318" i="10"/>
  <c r="L1318" i="10"/>
  <c r="K1318" i="10"/>
  <c r="J1318" i="10"/>
  <c r="I1318" i="10"/>
  <c r="H1318" i="10"/>
  <c r="G1318" i="10"/>
  <c r="F1318" i="10"/>
  <c r="E1318" i="10"/>
  <c r="O1318" i="10" s="1"/>
  <c r="N1317" i="10"/>
  <c r="M1317" i="10"/>
  <c r="L1317" i="10"/>
  <c r="K1317" i="10"/>
  <c r="J1317" i="10"/>
  <c r="I1317" i="10"/>
  <c r="H1317" i="10"/>
  <c r="G1317" i="10"/>
  <c r="F1317" i="10"/>
  <c r="E1317" i="10"/>
  <c r="O1317" i="10" s="1"/>
  <c r="N1316" i="10"/>
  <c r="M1316" i="10"/>
  <c r="L1316" i="10"/>
  <c r="K1316" i="10"/>
  <c r="J1316" i="10"/>
  <c r="I1316" i="10"/>
  <c r="H1316" i="10"/>
  <c r="G1316" i="10"/>
  <c r="F1316" i="10"/>
  <c r="E1316" i="10"/>
  <c r="O1316" i="10" s="1"/>
  <c r="N1315" i="10"/>
  <c r="M1315" i="10"/>
  <c r="L1315" i="10"/>
  <c r="K1315" i="10"/>
  <c r="J1315" i="10"/>
  <c r="I1315" i="10"/>
  <c r="H1315" i="10"/>
  <c r="G1315" i="10"/>
  <c r="F1315" i="10"/>
  <c r="E1315" i="10"/>
  <c r="O1315" i="10" s="1"/>
  <c r="N1314" i="10"/>
  <c r="M1314" i="10"/>
  <c r="L1314" i="10"/>
  <c r="K1314" i="10"/>
  <c r="J1314" i="10"/>
  <c r="I1314" i="10"/>
  <c r="H1314" i="10"/>
  <c r="G1314" i="10"/>
  <c r="F1314" i="10"/>
  <c r="E1314" i="10"/>
  <c r="O1314" i="10" s="1"/>
  <c r="N1313" i="10"/>
  <c r="M1313" i="10"/>
  <c r="L1313" i="10"/>
  <c r="K1313" i="10"/>
  <c r="J1313" i="10"/>
  <c r="I1313" i="10"/>
  <c r="H1313" i="10"/>
  <c r="G1313" i="10"/>
  <c r="F1313" i="10"/>
  <c r="E1313" i="10"/>
  <c r="O1313" i="10" s="1"/>
  <c r="N1312" i="10"/>
  <c r="M1312" i="10"/>
  <c r="L1312" i="10"/>
  <c r="K1312" i="10"/>
  <c r="J1312" i="10"/>
  <c r="I1312" i="10"/>
  <c r="H1312" i="10"/>
  <c r="G1312" i="10"/>
  <c r="F1312" i="10"/>
  <c r="E1312" i="10"/>
  <c r="O1312" i="10" s="1"/>
  <c r="N1311" i="10"/>
  <c r="M1311" i="10"/>
  <c r="L1311" i="10"/>
  <c r="K1311" i="10"/>
  <c r="J1311" i="10"/>
  <c r="I1311" i="10"/>
  <c r="H1311" i="10"/>
  <c r="G1311" i="10"/>
  <c r="F1311" i="10"/>
  <c r="E1311" i="10"/>
  <c r="O1311" i="10" s="1"/>
  <c r="N1310" i="10"/>
  <c r="M1310" i="10"/>
  <c r="L1310" i="10"/>
  <c r="K1310" i="10"/>
  <c r="J1310" i="10"/>
  <c r="I1310" i="10"/>
  <c r="H1310" i="10"/>
  <c r="G1310" i="10"/>
  <c r="F1310" i="10"/>
  <c r="E1310" i="10"/>
  <c r="O1310" i="10" s="1"/>
  <c r="N1309" i="10"/>
  <c r="M1309" i="10"/>
  <c r="L1309" i="10"/>
  <c r="K1309" i="10"/>
  <c r="J1309" i="10"/>
  <c r="I1309" i="10"/>
  <c r="H1309" i="10"/>
  <c r="G1309" i="10"/>
  <c r="F1309" i="10"/>
  <c r="E1309" i="10"/>
  <c r="O1309" i="10" s="1"/>
  <c r="N1308" i="10"/>
  <c r="M1308" i="10"/>
  <c r="L1308" i="10"/>
  <c r="K1308" i="10"/>
  <c r="J1308" i="10"/>
  <c r="I1308" i="10"/>
  <c r="H1308" i="10"/>
  <c r="G1308" i="10"/>
  <c r="F1308" i="10"/>
  <c r="E1308" i="10"/>
  <c r="O1308" i="10" s="1"/>
  <c r="N1307" i="10"/>
  <c r="M1307" i="10"/>
  <c r="L1307" i="10"/>
  <c r="K1307" i="10"/>
  <c r="J1307" i="10"/>
  <c r="I1307" i="10"/>
  <c r="H1307" i="10"/>
  <c r="G1307" i="10"/>
  <c r="F1307" i="10"/>
  <c r="E1307" i="10"/>
  <c r="O1307" i="10" s="1"/>
  <c r="N1306" i="10"/>
  <c r="M1306" i="10"/>
  <c r="L1306" i="10"/>
  <c r="K1306" i="10"/>
  <c r="J1306" i="10"/>
  <c r="I1306" i="10"/>
  <c r="H1306" i="10"/>
  <c r="G1306" i="10"/>
  <c r="F1306" i="10"/>
  <c r="E1306" i="10"/>
  <c r="O1306" i="10" s="1"/>
  <c r="N1305" i="10"/>
  <c r="M1305" i="10"/>
  <c r="L1305" i="10"/>
  <c r="K1305" i="10"/>
  <c r="J1305" i="10"/>
  <c r="I1305" i="10"/>
  <c r="H1305" i="10"/>
  <c r="G1305" i="10"/>
  <c r="F1305" i="10"/>
  <c r="E1305" i="10"/>
  <c r="O1305" i="10" s="1"/>
  <c r="N1304" i="10"/>
  <c r="M1304" i="10"/>
  <c r="L1304" i="10"/>
  <c r="K1304" i="10"/>
  <c r="J1304" i="10"/>
  <c r="I1304" i="10"/>
  <c r="H1304" i="10"/>
  <c r="G1304" i="10"/>
  <c r="F1304" i="10"/>
  <c r="E1304" i="10"/>
  <c r="O1304" i="10" s="1"/>
  <c r="N1303" i="10"/>
  <c r="M1303" i="10"/>
  <c r="L1303" i="10"/>
  <c r="K1303" i="10"/>
  <c r="J1303" i="10"/>
  <c r="I1303" i="10"/>
  <c r="H1303" i="10"/>
  <c r="G1303" i="10"/>
  <c r="F1303" i="10"/>
  <c r="E1303" i="10"/>
  <c r="O1303" i="10" s="1"/>
  <c r="N1302" i="10"/>
  <c r="M1302" i="10"/>
  <c r="L1302" i="10"/>
  <c r="K1302" i="10"/>
  <c r="J1302" i="10"/>
  <c r="I1302" i="10"/>
  <c r="H1302" i="10"/>
  <c r="G1302" i="10"/>
  <c r="F1302" i="10"/>
  <c r="E1302" i="10"/>
  <c r="O1302" i="10" s="1"/>
  <c r="N1301" i="10"/>
  <c r="M1301" i="10"/>
  <c r="L1301" i="10"/>
  <c r="K1301" i="10"/>
  <c r="J1301" i="10"/>
  <c r="I1301" i="10"/>
  <c r="H1301" i="10"/>
  <c r="G1301" i="10"/>
  <c r="F1301" i="10"/>
  <c r="E1301" i="10"/>
  <c r="O1301" i="10" s="1"/>
  <c r="N1300" i="10"/>
  <c r="M1300" i="10"/>
  <c r="L1300" i="10"/>
  <c r="K1300" i="10"/>
  <c r="J1300" i="10"/>
  <c r="I1300" i="10"/>
  <c r="H1300" i="10"/>
  <c r="G1300" i="10"/>
  <c r="F1300" i="10"/>
  <c r="E1300" i="10"/>
  <c r="O1300" i="10" s="1"/>
  <c r="N1299" i="10"/>
  <c r="M1299" i="10"/>
  <c r="L1299" i="10"/>
  <c r="K1299" i="10"/>
  <c r="J1299" i="10"/>
  <c r="I1299" i="10"/>
  <c r="H1299" i="10"/>
  <c r="G1299" i="10"/>
  <c r="F1299" i="10"/>
  <c r="E1299" i="10"/>
  <c r="O1299" i="10" s="1"/>
  <c r="N1298" i="10"/>
  <c r="M1298" i="10"/>
  <c r="L1298" i="10"/>
  <c r="K1298" i="10"/>
  <c r="J1298" i="10"/>
  <c r="I1298" i="10"/>
  <c r="H1298" i="10"/>
  <c r="G1298" i="10"/>
  <c r="F1298" i="10"/>
  <c r="E1298" i="10"/>
  <c r="O1298" i="10" s="1"/>
  <c r="N1297" i="10"/>
  <c r="M1297" i="10"/>
  <c r="L1297" i="10"/>
  <c r="K1297" i="10"/>
  <c r="J1297" i="10"/>
  <c r="I1297" i="10"/>
  <c r="H1297" i="10"/>
  <c r="G1297" i="10"/>
  <c r="F1297" i="10"/>
  <c r="E1297" i="10"/>
  <c r="O1297" i="10" s="1"/>
  <c r="N1296" i="10"/>
  <c r="M1296" i="10"/>
  <c r="L1296" i="10"/>
  <c r="K1296" i="10"/>
  <c r="J1296" i="10"/>
  <c r="I1296" i="10"/>
  <c r="H1296" i="10"/>
  <c r="G1296" i="10"/>
  <c r="F1296" i="10"/>
  <c r="E1296" i="10"/>
  <c r="O1296" i="10" s="1"/>
  <c r="N1295" i="10"/>
  <c r="M1295" i="10"/>
  <c r="L1295" i="10"/>
  <c r="K1295" i="10"/>
  <c r="J1295" i="10"/>
  <c r="I1295" i="10"/>
  <c r="H1295" i="10"/>
  <c r="G1295" i="10"/>
  <c r="F1295" i="10"/>
  <c r="E1295" i="10"/>
  <c r="O1295" i="10" s="1"/>
  <c r="N1294" i="10"/>
  <c r="M1294" i="10"/>
  <c r="L1294" i="10"/>
  <c r="K1294" i="10"/>
  <c r="J1294" i="10"/>
  <c r="I1294" i="10"/>
  <c r="H1294" i="10"/>
  <c r="G1294" i="10"/>
  <c r="F1294" i="10"/>
  <c r="E1294" i="10"/>
  <c r="O1294" i="10" s="1"/>
  <c r="N1293" i="10"/>
  <c r="M1293" i="10"/>
  <c r="L1293" i="10"/>
  <c r="K1293" i="10"/>
  <c r="J1293" i="10"/>
  <c r="I1293" i="10"/>
  <c r="H1293" i="10"/>
  <c r="G1293" i="10"/>
  <c r="F1293" i="10"/>
  <c r="E1293" i="10"/>
  <c r="O1293" i="10" s="1"/>
  <c r="N1292" i="10"/>
  <c r="M1292" i="10"/>
  <c r="L1292" i="10"/>
  <c r="K1292" i="10"/>
  <c r="J1292" i="10"/>
  <c r="I1292" i="10"/>
  <c r="H1292" i="10"/>
  <c r="G1292" i="10"/>
  <c r="F1292" i="10"/>
  <c r="E1292" i="10"/>
  <c r="O1292" i="10" s="1"/>
  <c r="N1291" i="10"/>
  <c r="M1291" i="10"/>
  <c r="L1291" i="10"/>
  <c r="K1291" i="10"/>
  <c r="J1291" i="10"/>
  <c r="I1291" i="10"/>
  <c r="H1291" i="10"/>
  <c r="G1291" i="10"/>
  <c r="F1291" i="10"/>
  <c r="E1291" i="10"/>
  <c r="O1291" i="10" s="1"/>
  <c r="N1290" i="10"/>
  <c r="M1290" i="10"/>
  <c r="L1290" i="10"/>
  <c r="K1290" i="10"/>
  <c r="J1290" i="10"/>
  <c r="I1290" i="10"/>
  <c r="H1290" i="10"/>
  <c r="G1290" i="10"/>
  <c r="F1290" i="10"/>
  <c r="E1290" i="10"/>
  <c r="O1290" i="10" s="1"/>
  <c r="N1289" i="10"/>
  <c r="M1289" i="10"/>
  <c r="L1289" i="10"/>
  <c r="K1289" i="10"/>
  <c r="J1289" i="10"/>
  <c r="I1289" i="10"/>
  <c r="H1289" i="10"/>
  <c r="G1289" i="10"/>
  <c r="F1289" i="10"/>
  <c r="E1289" i="10"/>
  <c r="O1289" i="10" s="1"/>
  <c r="N1288" i="10"/>
  <c r="M1288" i="10"/>
  <c r="L1288" i="10"/>
  <c r="K1288" i="10"/>
  <c r="J1288" i="10"/>
  <c r="I1288" i="10"/>
  <c r="H1288" i="10"/>
  <c r="G1288" i="10"/>
  <c r="F1288" i="10"/>
  <c r="E1288" i="10"/>
  <c r="O1288" i="10" s="1"/>
  <c r="N1287" i="10"/>
  <c r="M1287" i="10"/>
  <c r="L1287" i="10"/>
  <c r="K1287" i="10"/>
  <c r="J1287" i="10"/>
  <c r="I1287" i="10"/>
  <c r="H1287" i="10"/>
  <c r="G1287" i="10"/>
  <c r="F1287" i="10"/>
  <c r="E1287" i="10"/>
  <c r="O1287" i="10" s="1"/>
  <c r="N1286" i="10"/>
  <c r="M1286" i="10"/>
  <c r="L1286" i="10"/>
  <c r="K1286" i="10"/>
  <c r="J1286" i="10"/>
  <c r="I1286" i="10"/>
  <c r="H1286" i="10"/>
  <c r="G1286" i="10"/>
  <c r="F1286" i="10"/>
  <c r="E1286" i="10"/>
  <c r="O1286" i="10" s="1"/>
  <c r="N1285" i="10"/>
  <c r="M1285" i="10"/>
  <c r="L1285" i="10"/>
  <c r="K1285" i="10"/>
  <c r="J1285" i="10"/>
  <c r="I1285" i="10"/>
  <c r="H1285" i="10"/>
  <c r="G1285" i="10"/>
  <c r="F1285" i="10"/>
  <c r="E1285" i="10"/>
  <c r="O1285" i="10" s="1"/>
  <c r="N1284" i="10"/>
  <c r="M1284" i="10"/>
  <c r="L1284" i="10"/>
  <c r="K1284" i="10"/>
  <c r="J1284" i="10"/>
  <c r="I1284" i="10"/>
  <c r="H1284" i="10"/>
  <c r="G1284" i="10"/>
  <c r="F1284" i="10"/>
  <c r="E1284" i="10"/>
  <c r="O1284" i="10" s="1"/>
  <c r="N1283" i="10"/>
  <c r="M1283" i="10"/>
  <c r="L1283" i="10"/>
  <c r="K1283" i="10"/>
  <c r="J1283" i="10"/>
  <c r="I1283" i="10"/>
  <c r="H1283" i="10"/>
  <c r="G1283" i="10"/>
  <c r="F1283" i="10"/>
  <c r="E1283" i="10"/>
  <c r="O1283" i="10" s="1"/>
  <c r="N1282" i="10"/>
  <c r="M1282" i="10"/>
  <c r="L1282" i="10"/>
  <c r="K1282" i="10"/>
  <c r="J1282" i="10"/>
  <c r="I1282" i="10"/>
  <c r="H1282" i="10"/>
  <c r="G1282" i="10"/>
  <c r="F1282" i="10"/>
  <c r="E1282" i="10"/>
  <c r="O1282" i="10" s="1"/>
  <c r="N1281" i="10"/>
  <c r="M1281" i="10"/>
  <c r="L1281" i="10"/>
  <c r="K1281" i="10"/>
  <c r="J1281" i="10"/>
  <c r="I1281" i="10"/>
  <c r="H1281" i="10"/>
  <c r="G1281" i="10"/>
  <c r="F1281" i="10"/>
  <c r="E1281" i="10"/>
  <c r="O1281" i="10" s="1"/>
  <c r="N1280" i="10"/>
  <c r="M1280" i="10"/>
  <c r="L1280" i="10"/>
  <c r="K1280" i="10"/>
  <c r="J1280" i="10"/>
  <c r="I1280" i="10"/>
  <c r="H1280" i="10"/>
  <c r="G1280" i="10"/>
  <c r="F1280" i="10"/>
  <c r="E1280" i="10"/>
  <c r="O1280" i="10" s="1"/>
  <c r="N1279" i="10"/>
  <c r="M1279" i="10"/>
  <c r="L1279" i="10"/>
  <c r="K1279" i="10"/>
  <c r="J1279" i="10"/>
  <c r="I1279" i="10"/>
  <c r="H1279" i="10"/>
  <c r="G1279" i="10"/>
  <c r="F1279" i="10"/>
  <c r="E1279" i="10"/>
  <c r="O1279" i="10" s="1"/>
  <c r="N1278" i="10"/>
  <c r="M1278" i="10"/>
  <c r="L1278" i="10"/>
  <c r="K1278" i="10"/>
  <c r="J1278" i="10"/>
  <c r="I1278" i="10"/>
  <c r="H1278" i="10"/>
  <c r="G1278" i="10"/>
  <c r="F1278" i="10"/>
  <c r="E1278" i="10"/>
  <c r="O1278" i="10" s="1"/>
  <c r="N1277" i="10"/>
  <c r="M1277" i="10"/>
  <c r="L1277" i="10"/>
  <c r="K1277" i="10"/>
  <c r="J1277" i="10"/>
  <c r="I1277" i="10"/>
  <c r="H1277" i="10"/>
  <c r="G1277" i="10"/>
  <c r="F1277" i="10"/>
  <c r="E1277" i="10"/>
  <c r="O1277" i="10" s="1"/>
  <c r="N1276" i="10"/>
  <c r="M1276" i="10"/>
  <c r="L1276" i="10"/>
  <c r="K1276" i="10"/>
  <c r="J1276" i="10"/>
  <c r="I1276" i="10"/>
  <c r="H1276" i="10"/>
  <c r="G1276" i="10"/>
  <c r="F1276" i="10"/>
  <c r="E1276" i="10"/>
  <c r="O1276" i="10" s="1"/>
  <c r="N1275" i="10"/>
  <c r="M1275" i="10"/>
  <c r="L1275" i="10"/>
  <c r="K1275" i="10"/>
  <c r="J1275" i="10"/>
  <c r="I1275" i="10"/>
  <c r="H1275" i="10"/>
  <c r="G1275" i="10"/>
  <c r="F1275" i="10"/>
  <c r="E1275" i="10"/>
  <c r="O1275" i="10" s="1"/>
  <c r="N1274" i="10"/>
  <c r="M1274" i="10"/>
  <c r="L1274" i="10"/>
  <c r="K1274" i="10"/>
  <c r="J1274" i="10"/>
  <c r="I1274" i="10"/>
  <c r="H1274" i="10"/>
  <c r="G1274" i="10"/>
  <c r="F1274" i="10"/>
  <c r="E1274" i="10"/>
  <c r="O1274" i="10" s="1"/>
  <c r="N1273" i="10"/>
  <c r="M1273" i="10"/>
  <c r="L1273" i="10"/>
  <c r="K1273" i="10"/>
  <c r="J1273" i="10"/>
  <c r="I1273" i="10"/>
  <c r="H1273" i="10"/>
  <c r="G1273" i="10"/>
  <c r="F1273" i="10"/>
  <c r="E1273" i="10"/>
  <c r="O1273" i="10" s="1"/>
  <c r="N1272" i="10"/>
  <c r="M1272" i="10"/>
  <c r="L1272" i="10"/>
  <c r="K1272" i="10"/>
  <c r="J1272" i="10"/>
  <c r="I1272" i="10"/>
  <c r="H1272" i="10"/>
  <c r="G1272" i="10"/>
  <c r="F1272" i="10"/>
  <c r="E1272" i="10"/>
  <c r="O1272" i="10" s="1"/>
  <c r="N1271" i="10"/>
  <c r="M1271" i="10"/>
  <c r="L1271" i="10"/>
  <c r="K1271" i="10"/>
  <c r="J1271" i="10"/>
  <c r="I1271" i="10"/>
  <c r="H1271" i="10"/>
  <c r="G1271" i="10"/>
  <c r="F1271" i="10"/>
  <c r="E1271" i="10"/>
  <c r="O1271" i="10" s="1"/>
  <c r="N1270" i="10"/>
  <c r="M1270" i="10"/>
  <c r="L1270" i="10"/>
  <c r="K1270" i="10"/>
  <c r="J1270" i="10"/>
  <c r="I1270" i="10"/>
  <c r="H1270" i="10"/>
  <c r="G1270" i="10"/>
  <c r="F1270" i="10"/>
  <c r="E1270" i="10"/>
  <c r="O1270" i="10" s="1"/>
  <c r="N1269" i="10"/>
  <c r="M1269" i="10"/>
  <c r="L1269" i="10"/>
  <c r="K1269" i="10"/>
  <c r="J1269" i="10"/>
  <c r="I1269" i="10"/>
  <c r="H1269" i="10"/>
  <c r="G1269" i="10"/>
  <c r="F1269" i="10"/>
  <c r="E1269" i="10"/>
  <c r="O1269" i="10" s="1"/>
  <c r="N1268" i="10"/>
  <c r="M1268" i="10"/>
  <c r="L1268" i="10"/>
  <c r="K1268" i="10"/>
  <c r="J1268" i="10"/>
  <c r="I1268" i="10"/>
  <c r="H1268" i="10"/>
  <c r="G1268" i="10"/>
  <c r="F1268" i="10"/>
  <c r="E1268" i="10"/>
  <c r="O1268" i="10" s="1"/>
  <c r="N1267" i="10"/>
  <c r="M1267" i="10"/>
  <c r="L1267" i="10"/>
  <c r="K1267" i="10"/>
  <c r="J1267" i="10"/>
  <c r="I1267" i="10"/>
  <c r="H1267" i="10"/>
  <c r="G1267" i="10"/>
  <c r="F1267" i="10"/>
  <c r="E1267" i="10"/>
  <c r="O1267" i="10" s="1"/>
  <c r="N1266" i="10"/>
  <c r="M1266" i="10"/>
  <c r="L1266" i="10"/>
  <c r="K1266" i="10"/>
  <c r="J1266" i="10"/>
  <c r="I1266" i="10"/>
  <c r="H1266" i="10"/>
  <c r="G1266" i="10"/>
  <c r="F1266" i="10"/>
  <c r="E1266" i="10"/>
  <c r="O1266" i="10" s="1"/>
  <c r="N1265" i="10"/>
  <c r="M1265" i="10"/>
  <c r="L1265" i="10"/>
  <c r="K1265" i="10"/>
  <c r="J1265" i="10"/>
  <c r="I1265" i="10"/>
  <c r="H1265" i="10"/>
  <c r="G1265" i="10"/>
  <c r="F1265" i="10"/>
  <c r="E1265" i="10"/>
  <c r="O1265" i="10" s="1"/>
  <c r="N1264" i="10"/>
  <c r="M1264" i="10"/>
  <c r="L1264" i="10"/>
  <c r="K1264" i="10"/>
  <c r="J1264" i="10"/>
  <c r="I1264" i="10"/>
  <c r="H1264" i="10"/>
  <c r="G1264" i="10"/>
  <c r="F1264" i="10"/>
  <c r="E1264" i="10"/>
  <c r="O1264" i="10" s="1"/>
  <c r="N1263" i="10"/>
  <c r="M1263" i="10"/>
  <c r="L1263" i="10"/>
  <c r="K1263" i="10"/>
  <c r="J1263" i="10"/>
  <c r="I1263" i="10"/>
  <c r="H1263" i="10"/>
  <c r="G1263" i="10"/>
  <c r="F1263" i="10"/>
  <c r="E1263" i="10"/>
  <c r="O1263" i="10" s="1"/>
  <c r="N1262" i="10"/>
  <c r="M1262" i="10"/>
  <c r="L1262" i="10"/>
  <c r="K1262" i="10"/>
  <c r="J1262" i="10"/>
  <c r="I1262" i="10"/>
  <c r="H1262" i="10"/>
  <c r="G1262" i="10"/>
  <c r="F1262" i="10"/>
  <c r="E1262" i="10"/>
  <c r="O1262" i="10" s="1"/>
  <c r="N1261" i="10"/>
  <c r="M1261" i="10"/>
  <c r="L1261" i="10"/>
  <c r="K1261" i="10"/>
  <c r="J1261" i="10"/>
  <c r="I1261" i="10"/>
  <c r="H1261" i="10"/>
  <c r="G1261" i="10"/>
  <c r="F1261" i="10"/>
  <c r="E1261" i="10"/>
  <c r="O1261" i="10" s="1"/>
  <c r="N1260" i="10"/>
  <c r="M1260" i="10"/>
  <c r="L1260" i="10"/>
  <c r="K1260" i="10"/>
  <c r="J1260" i="10"/>
  <c r="I1260" i="10"/>
  <c r="H1260" i="10"/>
  <c r="G1260" i="10"/>
  <c r="F1260" i="10"/>
  <c r="E1260" i="10"/>
  <c r="O1260" i="10" s="1"/>
  <c r="N1259" i="10"/>
  <c r="M1259" i="10"/>
  <c r="L1259" i="10"/>
  <c r="K1259" i="10"/>
  <c r="J1259" i="10"/>
  <c r="I1259" i="10"/>
  <c r="H1259" i="10"/>
  <c r="G1259" i="10"/>
  <c r="F1259" i="10"/>
  <c r="E1259" i="10"/>
  <c r="O1259" i="10" s="1"/>
  <c r="N1258" i="10"/>
  <c r="M1258" i="10"/>
  <c r="L1258" i="10"/>
  <c r="K1258" i="10"/>
  <c r="J1258" i="10"/>
  <c r="I1258" i="10"/>
  <c r="H1258" i="10"/>
  <c r="G1258" i="10"/>
  <c r="F1258" i="10"/>
  <c r="E1258" i="10"/>
  <c r="O1258" i="10" s="1"/>
  <c r="N1257" i="10"/>
  <c r="M1257" i="10"/>
  <c r="L1257" i="10"/>
  <c r="K1257" i="10"/>
  <c r="J1257" i="10"/>
  <c r="I1257" i="10"/>
  <c r="H1257" i="10"/>
  <c r="G1257" i="10"/>
  <c r="F1257" i="10"/>
  <c r="E1257" i="10"/>
  <c r="O1257" i="10" s="1"/>
  <c r="N1256" i="10"/>
  <c r="M1256" i="10"/>
  <c r="L1256" i="10"/>
  <c r="K1256" i="10"/>
  <c r="J1256" i="10"/>
  <c r="I1256" i="10"/>
  <c r="H1256" i="10"/>
  <c r="G1256" i="10"/>
  <c r="F1256" i="10"/>
  <c r="E1256" i="10"/>
  <c r="O1256" i="10" s="1"/>
  <c r="N1255" i="10"/>
  <c r="M1255" i="10"/>
  <c r="L1255" i="10"/>
  <c r="K1255" i="10"/>
  <c r="J1255" i="10"/>
  <c r="I1255" i="10"/>
  <c r="H1255" i="10"/>
  <c r="G1255" i="10"/>
  <c r="F1255" i="10"/>
  <c r="E1255" i="10"/>
  <c r="O1255" i="10" s="1"/>
  <c r="N1254" i="10"/>
  <c r="M1254" i="10"/>
  <c r="L1254" i="10"/>
  <c r="K1254" i="10"/>
  <c r="J1254" i="10"/>
  <c r="I1254" i="10"/>
  <c r="H1254" i="10"/>
  <c r="G1254" i="10"/>
  <c r="F1254" i="10"/>
  <c r="E1254" i="10"/>
  <c r="O1254" i="10" s="1"/>
  <c r="N1253" i="10"/>
  <c r="M1253" i="10"/>
  <c r="L1253" i="10"/>
  <c r="K1253" i="10"/>
  <c r="J1253" i="10"/>
  <c r="I1253" i="10"/>
  <c r="H1253" i="10"/>
  <c r="G1253" i="10"/>
  <c r="F1253" i="10"/>
  <c r="E1253" i="10"/>
  <c r="O1253" i="10" s="1"/>
  <c r="N1252" i="10"/>
  <c r="M1252" i="10"/>
  <c r="L1252" i="10"/>
  <c r="K1252" i="10"/>
  <c r="J1252" i="10"/>
  <c r="I1252" i="10"/>
  <c r="H1252" i="10"/>
  <c r="G1252" i="10"/>
  <c r="F1252" i="10"/>
  <c r="E1252" i="10"/>
  <c r="O1252" i="10" s="1"/>
  <c r="N1251" i="10"/>
  <c r="M1251" i="10"/>
  <c r="L1251" i="10"/>
  <c r="K1251" i="10"/>
  <c r="J1251" i="10"/>
  <c r="I1251" i="10"/>
  <c r="H1251" i="10"/>
  <c r="G1251" i="10"/>
  <c r="F1251" i="10"/>
  <c r="E1251" i="10"/>
  <c r="O1251" i="10" s="1"/>
  <c r="N1250" i="10"/>
  <c r="M1250" i="10"/>
  <c r="L1250" i="10"/>
  <c r="K1250" i="10"/>
  <c r="J1250" i="10"/>
  <c r="I1250" i="10"/>
  <c r="H1250" i="10"/>
  <c r="G1250" i="10"/>
  <c r="F1250" i="10"/>
  <c r="E1250" i="10"/>
  <c r="O1250" i="10" s="1"/>
  <c r="N1249" i="10"/>
  <c r="M1249" i="10"/>
  <c r="L1249" i="10"/>
  <c r="K1249" i="10"/>
  <c r="J1249" i="10"/>
  <c r="I1249" i="10"/>
  <c r="H1249" i="10"/>
  <c r="G1249" i="10"/>
  <c r="F1249" i="10"/>
  <c r="E1249" i="10"/>
  <c r="O1249" i="10" s="1"/>
  <c r="N1248" i="10"/>
  <c r="M1248" i="10"/>
  <c r="L1248" i="10"/>
  <c r="K1248" i="10"/>
  <c r="J1248" i="10"/>
  <c r="I1248" i="10"/>
  <c r="H1248" i="10"/>
  <c r="G1248" i="10"/>
  <c r="F1248" i="10"/>
  <c r="E1248" i="10"/>
  <c r="O1248" i="10" s="1"/>
  <c r="N1247" i="10"/>
  <c r="M1247" i="10"/>
  <c r="L1247" i="10"/>
  <c r="K1247" i="10"/>
  <c r="J1247" i="10"/>
  <c r="I1247" i="10"/>
  <c r="H1247" i="10"/>
  <c r="G1247" i="10"/>
  <c r="F1247" i="10"/>
  <c r="E1247" i="10"/>
  <c r="O1247" i="10" s="1"/>
  <c r="N1246" i="10"/>
  <c r="M1246" i="10"/>
  <c r="L1246" i="10"/>
  <c r="K1246" i="10"/>
  <c r="J1246" i="10"/>
  <c r="I1246" i="10"/>
  <c r="H1246" i="10"/>
  <c r="G1246" i="10"/>
  <c r="F1246" i="10"/>
  <c r="E1246" i="10"/>
  <c r="O1246" i="10" s="1"/>
  <c r="N1245" i="10"/>
  <c r="M1245" i="10"/>
  <c r="L1245" i="10"/>
  <c r="K1245" i="10"/>
  <c r="J1245" i="10"/>
  <c r="I1245" i="10"/>
  <c r="H1245" i="10"/>
  <c r="G1245" i="10"/>
  <c r="F1245" i="10"/>
  <c r="E1245" i="10"/>
  <c r="O1245" i="10" s="1"/>
  <c r="N1244" i="10"/>
  <c r="M1244" i="10"/>
  <c r="L1244" i="10"/>
  <c r="K1244" i="10"/>
  <c r="J1244" i="10"/>
  <c r="I1244" i="10"/>
  <c r="H1244" i="10"/>
  <c r="G1244" i="10"/>
  <c r="F1244" i="10"/>
  <c r="E1244" i="10"/>
  <c r="O1244" i="10" s="1"/>
  <c r="N1243" i="10"/>
  <c r="M1243" i="10"/>
  <c r="L1243" i="10"/>
  <c r="K1243" i="10"/>
  <c r="J1243" i="10"/>
  <c r="I1243" i="10"/>
  <c r="H1243" i="10"/>
  <c r="G1243" i="10"/>
  <c r="F1243" i="10"/>
  <c r="E1243" i="10"/>
  <c r="O1243" i="10" s="1"/>
  <c r="N1242" i="10"/>
  <c r="M1242" i="10"/>
  <c r="L1242" i="10"/>
  <c r="K1242" i="10"/>
  <c r="J1242" i="10"/>
  <c r="I1242" i="10"/>
  <c r="H1242" i="10"/>
  <c r="G1242" i="10"/>
  <c r="F1242" i="10"/>
  <c r="E1242" i="10"/>
  <c r="O1242" i="10" s="1"/>
  <c r="N1241" i="10"/>
  <c r="M1241" i="10"/>
  <c r="L1241" i="10"/>
  <c r="K1241" i="10"/>
  <c r="J1241" i="10"/>
  <c r="I1241" i="10"/>
  <c r="H1241" i="10"/>
  <c r="G1241" i="10"/>
  <c r="F1241" i="10"/>
  <c r="E1241" i="10"/>
  <c r="O1241" i="10" s="1"/>
  <c r="N1240" i="10"/>
  <c r="M1240" i="10"/>
  <c r="L1240" i="10"/>
  <c r="K1240" i="10"/>
  <c r="J1240" i="10"/>
  <c r="I1240" i="10"/>
  <c r="H1240" i="10"/>
  <c r="G1240" i="10"/>
  <c r="F1240" i="10"/>
  <c r="E1240" i="10"/>
  <c r="O1240" i="10" s="1"/>
  <c r="N1239" i="10"/>
  <c r="M1239" i="10"/>
  <c r="L1239" i="10"/>
  <c r="K1239" i="10"/>
  <c r="J1239" i="10"/>
  <c r="I1239" i="10"/>
  <c r="H1239" i="10"/>
  <c r="G1239" i="10"/>
  <c r="F1239" i="10"/>
  <c r="E1239" i="10"/>
  <c r="O1239" i="10" s="1"/>
  <c r="N1238" i="10"/>
  <c r="M1238" i="10"/>
  <c r="L1238" i="10"/>
  <c r="K1238" i="10"/>
  <c r="J1238" i="10"/>
  <c r="I1238" i="10"/>
  <c r="H1238" i="10"/>
  <c r="G1238" i="10"/>
  <c r="F1238" i="10"/>
  <c r="E1238" i="10"/>
  <c r="O1238" i="10" s="1"/>
  <c r="N1237" i="10"/>
  <c r="M1237" i="10"/>
  <c r="L1237" i="10"/>
  <c r="K1237" i="10"/>
  <c r="J1237" i="10"/>
  <c r="I1237" i="10"/>
  <c r="H1237" i="10"/>
  <c r="G1237" i="10"/>
  <c r="F1237" i="10"/>
  <c r="E1237" i="10"/>
  <c r="O1237" i="10" s="1"/>
  <c r="N1236" i="10"/>
  <c r="M1236" i="10"/>
  <c r="L1236" i="10"/>
  <c r="K1236" i="10"/>
  <c r="J1236" i="10"/>
  <c r="I1236" i="10"/>
  <c r="H1236" i="10"/>
  <c r="G1236" i="10"/>
  <c r="F1236" i="10"/>
  <c r="E1236" i="10"/>
  <c r="O1236" i="10" s="1"/>
  <c r="N1235" i="10"/>
  <c r="M1235" i="10"/>
  <c r="L1235" i="10"/>
  <c r="K1235" i="10"/>
  <c r="J1235" i="10"/>
  <c r="I1235" i="10"/>
  <c r="H1235" i="10"/>
  <c r="G1235" i="10"/>
  <c r="F1235" i="10"/>
  <c r="E1235" i="10"/>
  <c r="O1235" i="10" s="1"/>
  <c r="N1234" i="10"/>
  <c r="M1234" i="10"/>
  <c r="L1234" i="10"/>
  <c r="K1234" i="10"/>
  <c r="J1234" i="10"/>
  <c r="I1234" i="10"/>
  <c r="H1234" i="10"/>
  <c r="G1234" i="10"/>
  <c r="F1234" i="10"/>
  <c r="E1234" i="10"/>
  <c r="O1234" i="10" s="1"/>
  <c r="N1233" i="10"/>
  <c r="M1233" i="10"/>
  <c r="L1233" i="10"/>
  <c r="K1233" i="10"/>
  <c r="J1233" i="10"/>
  <c r="I1233" i="10"/>
  <c r="H1233" i="10"/>
  <c r="G1233" i="10"/>
  <c r="F1233" i="10"/>
  <c r="E1233" i="10"/>
  <c r="O1233" i="10" s="1"/>
  <c r="N1232" i="10"/>
  <c r="M1232" i="10"/>
  <c r="L1232" i="10"/>
  <c r="K1232" i="10"/>
  <c r="J1232" i="10"/>
  <c r="I1232" i="10"/>
  <c r="H1232" i="10"/>
  <c r="G1232" i="10"/>
  <c r="F1232" i="10"/>
  <c r="E1232" i="10"/>
  <c r="O1232" i="10" s="1"/>
  <c r="N1231" i="10"/>
  <c r="M1231" i="10"/>
  <c r="L1231" i="10"/>
  <c r="K1231" i="10"/>
  <c r="J1231" i="10"/>
  <c r="I1231" i="10"/>
  <c r="H1231" i="10"/>
  <c r="G1231" i="10"/>
  <c r="F1231" i="10"/>
  <c r="E1231" i="10"/>
  <c r="O1231" i="10" s="1"/>
  <c r="N1230" i="10"/>
  <c r="M1230" i="10"/>
  <c r="L1230" i="10"/>
  <c r="K1230" i="10"/>
  <c r="J1230" i="10"/>
  <c r="I1230" i="10"/>
  <c r="H1230" i="10"/>
  <c r="G1230" i="10"/>
  <c r="F1230" i="10"/>
  <c r="E1230" i="10"/>
  <c r="O1230" i="10" s="1"/>
  <c r="N1229" i="10"/>
  <c r="M1229" i="10"/>
  <c r="L1229" i="10"/>
  <c r="K1229" i="10"/>
  <c r="J1229" i="10"/>
  <c r="I1229" i="10"/>
  <c r="H1229" i="10"/>
  <c r="G1229" i="10"/>
  <c r="F1229" i="10"/>
  <c r="E1229" i="10"/>
  <c r="O1229" i="10" s="1"/>
  <c r="N1228" i="10"/>
  <c r="M1228" i="10"/>
  <c r="L1228" i="10"/>
  <c r="K1228" i="10"/>
  <c r="J1228" i="10"/>
  <c r="I1228" i="10"/>
  <c r="H1228" i="10"/>
  <c r="G1228" i="10"/>
  <c r="F1228" i="10"/>
  <c r="E1228" i="10"/>
  <c r="O1228" i="10" s="1"/>
  <c r="N1227" i="10"/>
  <c r="M1227" i="10"/>
  <c r="L1227" i="10"/>
  <c r="K1227" i="10"/>
  <c r="J1227" i="10"/>
  <c r="I1227" i="10"/>
  <c r="H1227" i="10"/>
  <c r="G1227" i="10"/>
  <c r="F1227" i="10"/>
  <c r="E1227" i="10"/>
  <c r="O1227" i="10" s="1"/>
  <c r="N1226" i="10"/>
  <c r="M1226" i="10"/>
  <c r="L1226" i="10"/>
  <c r="K1226" i="10"/>
  <c r="J1226" i="10"/>
  <c r="I1226" i="10"/>
  <c r="H1226" i="10"/>
  <c r="G1226" i="10"/>
  <c r="F1226" i="10"/>
  <c r="E1226" i="10"/>
  <c r="O1226" i="10" s="1"/>
  <c r="N1225" i="10"/>
  <c r="M1225" i="10"/>
  <c r="L1225" i="10"/>
  <c r="K1225" i="10"/>
  <c r="J1225" i="10"/>
  <c r="I1225" i="10"/>
  <c r="H1225" i="10"/>
  <c r="G1225" i="10"/>
  <c r="F1225" i="10"/>
  <c r="E1225" i="10"/>
  <c r="O1225" i="10" s="1"/>
  <c r="N1224" i="10"/>
  <c r="M1224" i="10"/>
  <c r="L1224" i="10"/>
  <c r="K1224" i="10"/>
  <c r="J1224" i="10"/>
  <c r="I1224" i="10"/>
  <c r="H1224" i="10"/>
  <c r="G1224" i="10"/>
  <c r="F1224" i="10"/>
  <c r="E1224" i="10"/>
  <c r="O1224" i="10" s="1"/>
  <c r="N1223" i="10"/>
  <c r="M1223" i="10"/>
  <c r="L1223" i="10"/>
  <c r="K1223" i="10"/>
  <c r="J1223" i="10"/>
  <c r="I1223" i="10"/>
  <c r="H1223" i="10"/>
  <c r="G1223" i="10"/>
  <c r="F1223" i="10"/>
  <c r="E1223" i="10"/>
  <c r="O1223" i="10" s="1"/>
  <c r="N1222" i="10"/>
  <c r="M1222" i="10"/>
  <c r="L1222" i="10"/>
  <c r="K1222" i="10"/>
  <c r="J1222" i="10"/>
  <c r="I1222" i="10"/>
  <c r="H1222" i="10"/>
  <c r="G1222" i="10"/>
  <c r="F1222" i="10"/>
  <c r="E1222" i="10"/>
  <c r="O1222" i="10" s="1"/>
  <c r="N1221" i="10"/>
  <c r="M1221" i="10"/>
  <c r="L1221" i="10"/>
  <c r="K1221" i="10"/>
  <c r="J1221" i="10"/>
  <c r="I1221" i="10"/>
  <c r="H1221" i="10"/>
  <c r="G1221" i="10"/>
  <c r="F1221" i="10"/>
  <c r="E1221" i="10"/>
  <c r="O1221" i="10" s="1"/>
  <c r="N1220" i="10"/>
  <c r="M1220" i="10"/>
  <c r="L1220" i="10"/>
  <c r="K1220" i="10"/>
  <c r="J1220" i="10"/>
  <c r="I1220" i="10"/>
  <c r="H1220" i="10"/>
  <c r="G1220" i="10"/>
  <c r="F1220" i="10"/>
  <c r="E1220" i="10"/>
  <c r="O1220" i="10" s="1"/>
  <c r="N1219" i="10"/>
  <c r="M1219" i="10"/>
  <c r="L1219" i="10"/>
  <c r="K1219" i="10"/>
  <c r="J1219" i="10"/>
  <c r="I1219" i="10"/>
  <c r="H1219" i="10"/>
  <c r="G1219" i="10"/>
  <c r="F1219" i="10"/>
  <c r="E1219" i="10"/>
  <c r="O1219" i="10" s="1"/>
  <c r="N1218" i="10"/>
  <c r="M1218" i="10"/>
  <c r="L1218" i="10"/>
  <c r="K1218" i="10"/>
  <c r="J1218" i="10"/>
  <c r="I1218" i="10"/>
  <c r="H1218" i="10"/>
  <c r="G1218" i="10"/>
  <c r="F1218" i="10"/>
  <c r="E1218" i="10"/>
  <c r="O1218" i="10" s="1"/>
  <c r="N1217" i="10"/>
  <c r="M1217" i="10"/>
  <c r="L1217" i="10"/>
  <c r="K1217" i="10"/>
  <c r="J1217" i="10"/>
  <c r="I1217" i="10"/>
  <c r="H1217" i="10"/>
  <c r="G1217" i="10"/>
  <c r="F1217" i="10"/>
  <c r="E1217" i="10"/>
  <c r="O1217" i="10" s="1"/>
  <c r="N1216" i="10"/>
  <c r="M1216" i="10"/>
  <c r="L1216" i="10"/>
  <c r="K1216" i="10"/>
  <c r="J1216" i="10"/>
  <c r="I1216" i="10"/>
  <c r="H1216" i="10"/>
  <c r="G1216" i="10"/>
  <c r="F1216" i="10"/>
  <c r="E1216" i="10"/>
  <c r="O1216" i="10" s="1"/>
  <c r="N1215" i="10"/>
  <c r="M1215" i="10"/>
  <c r="L1215" i="10"/>
  <c r="K1215" i="10"/>
  <c r="J1215" i="10"/>
  <c r="I1215" i="10"/>
  <c r="H1215" i="10"/>
  <c r="G1215" i="10"/>
  <c r="F1215" i="10"/>
  <c r="E1215" i="10"/>
  <c r="O1215" i="10" s="1"/>
  <c r="N1214" i="10"/>
  <c r="M1214" i="10"/>
  <c r="L1214" i="10"/>
  <c r="K1214" i="10"/>
  <c r="J1214" i="10"/>
  <c r="I1214" i="10"/>
  <c r="H1214" i="10"/>
  <c r="G1214" i="10"/>
  <c r="F1214" i="10"/>
  <c r="E1214" i="10"/>
  <c r="O1214" i="10" s="1"/>
  <c r="N1213" i="10"/>
  <c r="M1213" i="10"/>
  <c r="L1213" i="10"/>
  <c r="K1213" i="10"/>
  <c r="J1213" i="10"/>
  <c r="I1213" i="10"/>
  <c r="H1213" i="10"/>
  <c r="G1213" i="10"/>
  <c r="F1213" i="10"/>
  <c r="E1213" i="10"/>
  <c r="O1213" i="10" s="1"/>
  <c r="N1212" i="10"/>
  <c r="M1212" i="10"/>
  <c r="L1212" i="10"/>
  <c r="K1212" i="10"/>
  <c r="J1212" i="10"/>
  <c r="I1212" i="10"/>
  <c r="H1212" i="10"/>
  <c r="G1212" i="10"/>
  <c r="F1212" i="10"/>
  <c r="E1212" i="10"/>
  <c r="O1212" i="10" s="1"/>
  <c r="N1211" i="10"/>
  <c r="M1211" i="10"/>
  <c r="L1211" i="10"/>
  <c r="K1211" i="10"/>
  <c r="J1211" i="10"/>
  <c r="I1211" i="10"/>
  <c r="H1211" i="10"/>
  <c r="G1211" i="10"/>
  <c r="F1211" i="10"/>
  <c r="E1211" i="10"/>
  <c r="O1211" i="10" s="1"/>
  <c r="N1210" i="10"/>
  <c r="M1210" i="10"/>
  <c r="L1210" i="10"/>
  <c r="K1210" i="10"/>
  <c r="J1210" i="10"/>
  <c r="I1210" i="10"/>
  <c r="H1210" i="10"/>
  <c r="G1210" i="10"/>
  <c r="F1210" i="10"/>
  <c r="E1210" i="10"/>
  <c r="O1210" i="10" s="1"/>
  <c r="N1209" i="10"/>
  <c r="M1209" i="10"/>
  <c r="L1209" i="10"/>
  <c r="K1209" i="10"/>
  <c r="J1209" i="10"/>
  <c r="I1209" i="10"/>
  <c r="H1209" i="10"/>
  <c r="G1209" i="10"/>
  <c r="F1209" i="10"/>
  <c r="E1209" i="10"/>
  <c r="O1209" i="10" s="1"/>
  <c r="N1208" i="10"/>
  <c r="M1208" i="10"/>
  <c r="L1208" i="10"/>
  <c r="K1208" i="10"/>
  <c r="J1208" i="10"/>
  <c r="I1208" i="10"/>
  <c r="H1208" i="10"/>
  <c r="G1208" i="10"/>
  <c r="F1208" i="10"/>
  <c r="E1208" i="10"/>
  <c r="O1208" i="10" s="1"/>
  <c r="N1207" i="10"/>
  <c r="M1207" i="10"/>
  <c r="L1207" i="10"/>
  <c r="K1207" i="10"/>
  <c r="J1207" i="10"/>
  <c r="I1207" i="10"/>
  <c r="H1207" i="10"/>
  <c r="G1207" i="10"/>
  <c r="F1207" i="10"/>
  <c r="E1207" i="10"/>
  <c r="O1207" i="10" s="1"/>
  <c r="N1206" i="10"/>
  <c r="M1206" i="10"/>
  <c r="L1206" i="10"/>
  <c r="K1206" i="10"/>
  <c r="J1206" i="10"/>
  <c r="I1206" i="10"/>
  <c r="H1206" i="10"/>
  <c r="G1206" i="10"/>
  <c r="F1206" i="10"/>
  <c r="E1206" i="10"/>
  <c r="O1206" i="10" s="1"/>
  <c r="N1205" i="10"/>
  <c r="M1205" i="10"/>
  <c r="L1205" i="10"/>
  <c r="K1205" i="10"/>
  <c r="J1205" i="10"/>
  <c r="I1205" i="10"/>
  <c r="H1205" i="10"/>
  <c r="G1205" i="10"/>
  <c r="F1205" i="10"/>
  <c r="E1205" i="10"/>
  <c r="O1205" i="10" s="1"/>
  <c r="N1204" i="10"/>
  <c r="M1204" i="10"/>
  <c r="L1204" i="10"/>
  <c r="K1204" i="10"/>
  <c r="J1204" i="10"/>
  <c r="I1204" i="10"/>
  <c r="H1204" i="10"/>
  <c r="G1204" i="10"/>
  <c r="F1204" i="10"/>
  <c r="E1204" i="10"/>
  <c r="O1204" i="10" s="1"/>
  <c r="N1203" i="10"/>
  <c r="M1203" i="10"/>
  <c r="L1203" i="10"/>
  <c r="K1203" i="10"/>
  <c r="J1203" i="10"/>
  <c r="I1203" i="10"/>
  <c r="H1203" i="10"/>
  <c r="G1203" i="10"/>
  <c r="F1203" i="10"/>
  <c r="E1203" i="10"/>
  <c r="O1203" i="10" s="1"/>
  <c r="N1202" i="10"/>
  <c r="M1202" i="10"/>
  <c r="L1202" i="10"/>
  <c r="K1202" i="10"/>
  <c r="J1202" i="10"/>
  <c r="I1202" i="10"/>
  <c r="H1202" i="10"/>
  <c r="G1202" i="10"/>
  <c r="F1202" i="10"/>
  <c r="E1202" i="10"/>
  <c r="O1202" i="10" s="1"/>
  <c r="N1201" i="10"/>
  <c r="M1201" i="10"/>
  <c r="L1201" i="10"/>
  <c r="K1201" i="10"/>
  <c r="J1201" i="10"/>
  <c r="I1201" i="10"/>
  <c r="H1201" i="10"/>
  <c r="G1201" i="10"/>
  <c r="F1201" i="10"/>
  <c r="E1201" i="10"/>
  <c r="O1201" i="10" s="1"/>
  <c r="N1200" i="10"/>
  <c r="M1200" i="10"/>
  <c r="L1200" i="10"/>
  <c r="K1200" i="10"/>
  <c r="J1200" i="10"/>
  <c r="I1200" i="10"/>
  <c r="H1200" i="10"/>
  <c r="G1200" i="10"/>
  <c r="F1200" i="10"/>
  <c r="E1200" i="10"/>
  <c r="O1200" i="10" s="1"/>
  <c r="N1199" i="10"/>
  <c r="M1199" i="10"/>
  <c r="L1199" i="10"/>
  <c r="K1199" i="10"/>
  <c r="J1199" i="10"/>
  <c r="I1199" i="10"/>
  <c r="H1199" i="10"/>
  <c r="G1199" i="10"/>
  <c r="F1199" i="10"/>
  <c r="E1199" i="10"/>
  <c r="O1199" i="10" s="1"/>
  <c r="N1198" i="10"/>
  <c r="M1198" i="10"/>
  <c r="L1198" i="10"/>
  <c r="K1198" i="10"/>
  <c r="J1198" i="10"/>
  <c r="I1198" i="10"/>
  <c r="H1198" i="10"/>
  <c r="G1198" i="10"/>
  <c r="F1198" i="10"/>
  <c r="E1198" i="10"/>
  <c r="O1198" i="10" s="1"/>
  <c r="N1197" i="10"/>
  <c r="M1197" i="10"/>
  <c r="L1197" i="10"/>
  <c r="K1197" i="10"/>
  <c r="J1197" i="10"/>
  <c r="I1197" i="10"/>
  <c r="H1197" i="10"/>
  <c r="G1197" i="10"/>
  <c r="F1197" i="10"/>
  <c r="E1197" i="10"/>
  <c r="O1197" i="10" s="1"/>
  <c r="N1196" i="10"/>
  <c r="M1196" i="10"/>
  <c r="L1196" i="10"/>
  <c r="K1196" i="10"/>
  <c r="J1196" i="10"/>
  <c r="I1196" i="10"/>
  <c r="H1196" i="10"/>
  <c r="G1196" i="10"/>
  <c r="F1196" i="10"/>
  <c r="E1196" i="10"/>
  <c r="O1196" i="10" s="1"/>
  <c r="N1195" i="10"/>
  <c r="M1195" i="10"/>
  <c r="L1195" i="10"/>
  <c r="K1195" i="10"/>
  <c r="J1195" i="10"/>
  <c r="I1195" i="10"/>
  <c r="H1195" i="10"/>
  <c r="G1195" i="10"/>
  <c r="F1195" i="10"/>
  <c r="E1195" i="10"/>
  <c r="O1195" i="10" s="1"/>
  <c r="N1194" i="10"/>
  <c r="M1194" i="10"/>
  <c r="L1194" i="10"/>
  <c r="K1194" i="10"/>
  <c r="J1194" i="10"/>
  <c r="I1194" i="10"/>
  <c r="H1194" i="10"/>
  <c r="G1194" i="10"/>
  <c r="F1194" i="10"/>
  <c r="E1194" i="10"/>
  <c r="O1194" i="10" s="1"/>
  <c r="N1193" i="10"/>
  <c r="M1193" i="10"/>
  <c r="L1193" i="10"/>
  <c r="K1193" i="10"/>
  <c r="J1193" i="10"/>
  <c r="I1193" i="10"/>
  <c r="H1193" i="10"/>
  <c r="G1193" i="10"/>
  <c r="F1193" i="10"/>
  <c r="E1193" i="10"/>
  <c r="O1193" i="10" s="1"/>
  <c r="N1192" i="10"/>
  <c r="M1192" i="10"/>
  <c r="L1192" i="10"/>
  <c r="K1192" i="10"/>
  <c r="J1192" i="10"/>
  <c r="I1192" i="10"/>
  <c r="H1192" i="10"/>
  <c r="G1192" i="10"/>
  <c r="F1192" i="10"/>
  <c r="E1192" i="10"/>
  <c r="O1192" i="10" s="1"/>
  <c r="N1191" i="10"/>
  <c r="M1191" i="10"/>
  <c r="L1191" i="10"/>
  <c r="K1191" i="10"/>
  <c r="J1191" i="10"/>
  <c r="I1191" i="10"/>
  <c r="H1191" i="10"/>
  <c r="G1191" i="10"/>
  <c r="F1191" i="10"/>
  <c r="E1191" i="10"/>
  <c r="O1191" i="10" s="1"/>
  <c r="N1190" i="10"/>
  <c r="M1190" i="10"/>
  <c r="L1190" i="10"/>
  <c r="K1190" i="10"/>
  <c r="J1190" i="10"/>
  <c r="I1190" i="10"/>
  <c r="H1190" i="10"/>
  <c r="G1190" i="10"/>
  <c r="F1190" i="10"/>
  <c r="E1190" i="10"/>
  <c r="O1190" i="10" s="1"/>
  <c r="N1189" i="10"/>
  <c r="M1189" i="10"/>
  <c r="L1189" i="10"/>
  <c r="K1189" i="10"/>
  <c r="J1189" i="10"/>
  <c r="I1189" i="10"/>
  <c r="H1189" i="10"/>
  <c r="G1189" i="10"/>
  <c r="F1189" i="10"/>
  <c r="E1189" i="10"/>
  <c r="O1189" i="10" s="1"/>
  <c r="N1188" i="10"/>
  <c r="M1188" i="10"/>
  <c r="L1188" i="10"/>
  <c r="K1188" i="10"/>
  <c r="J1188" i="10"/>
  <c r="I1188" i="10"/>
  <c r="H1188" i="10"/>
  <c r="G1188" i="10"/>
  <c r="F1188" i="10"/>
  <c r="E1188" i="10"/>
  <c r="O1188" i="10" s="1"/>
  <c r="N1187" i="10"/>
  <c r="M1187" i="10"/>
  <c r="L1187" i="10"/>
  <c r="K1187" i="10"/>
  <c r="J1187" i="10"/>
  <c r="I1187" i="10"/>
  <c r="H1187" i="10"/>
  <c r="G1187" i="10"/>
  <c r="F1187" i="10"/>
  <c r="E1187" i="10"/>
  <c r="O1187" i="10" s="1"/>
  <c r="N1186" i="10"/>
  <c r="M1186" i="10"/>
  <c r="L1186" i="10"/>
  <c r="K1186" i="10"/>
  <c r="J1186" i="10"/>
  <c r="I1186" i="10"/>
  <c r="H1186" i="10"/>
  <c r="G1186" i="10"/>
  <c r="F1186" i="10"/>
  <c r="E1186" i="10"/>
  <c r="O1186" i="10" s="1"/>
  <c r="N1185" i="10"/>
  <c r="M1185" i="10"/>
  <c r="L1185" i="10"/>
  <c r="K1185" i="10"/>
  <c r="J1185" i="10"/>
  <c r="I1185" i="10"/>
  <c r="H1185" i="10"/>
  <c r="G1185" i="10"/>
  <c r="F1185" i="10"/>
  <c r="E1185" i="10"/>
  <c r="O1185" i="10" s="1"/>
  <c r="N1184" i="10"/>
  <c r="M1184" i="10"/>
  <c r="L1184" i="10"/>
  <c r="K1184" i="10"/>
  <c r="J1184" i="10"/>
  <c r="I1184" i="10"/>
  <c r="H1184" i="10"/>
  <c r="G1184" i="10"/>
  <c r="F1184" i="10"/>
  <c r="E1184" i="10"/>
  <c r="O1184" i="10" s="1"/>
  <c r="N1183" i="10"/>
  <c r="M1183" i="10"/>
  <c r="L1183" i="10"/>
  <c r="K1183" i="10"/>
  <c r="J1183" i="10"/>
  <c r="I1183" i="10"/>
  <c r="H1183" i="10"/>
  <c r="G1183" i="10"/>
  <c r="F1183" i="10"/>
  <c r="E1183" i="10"/>
  <c r="O1183" i="10" s="1"/>
  <c r="N1182" i="10"/>
  <c r="M1182" i="10"/>
  <c r="L1182" i="10"/>
  <c r="K1182" i="10"/>
  <c r="J1182" i="10"/>
  <c r="I1182" i="10"/>
  <c r="H1182" i="10"/>
  <c r="G1182" i="10"/>
  <c r="F1182" i="10"/>
  <c r="E1182" i="10"/>
  <c r="O1182" i="10" s="1"/>
  <c r="N1181" i="10"/>
  <c r="M1181" i="10"/>
  <c r="L1181" i="10"/>
  <c r="K1181" i="10"/>
  <c r="J1181" i="10"/>
  <c r="I1181" i="10"/>
  <c r="H1181" i="10"/>
  <c r="G1181" i="10"/>
  <c r="F1181" i="10"/>
  <c r="E1181" i="10"/>
  <c r="O1181" i="10" s="1"/>
  <c r="N1180" i="10"/>
  <c r="M1180" i="10"/>
  <c r="L1180" i="10"/>
  <c r="K1180" i="10"/>
  <c r="J1180" i="10"/>
  <c r="I1180" i="10"/>
  <c r="H1180" i="10"/>
  <c r="G1180" i="10"/>
  <c r="F1180" i="10"/>
  <c r="E1180" i="10"/>
  <c r="O1180" i="10" s="1"/>
  <c r="N1179" i="10"/>
  <c r="M1179" i="10"/>
  <c r="L1179" i="10"/>
  <c r="K1179" i="10"/>
  <c r="J1179" i="10"/>
  <c r="I1179" i="10"/>
  <c r="H1179" i="10"/>
  <c r="G1179" i="10"/>
  <c r="F1179" i="10"/>
  <c r="E1179" i="10"/>
  <c r="O1179" i="10" s="1"/>
  <c r="N1178" i="10"/>
  <c r="M1178" i="10"/>
  <c r="L1178" i="10"/>
  <c r="K1178" i="10"/>
  <c r="J1178" i="10"/>
  <c r="I1178" i="10"/>
  <c r="H1178" i="10"/>
  <c r="G1178" i="10"/>
  <c r="F1178" i="10"/>
  <c r="E1178" i="10"/>
  <c r="O1178" i="10" s="1"/>
  <c r="N1177" i="10"/>
  <c r="M1177" i="10"/>
  <c r="L1177" i="10"/>
  <c r="K1177" i="10"/>
  <c r="J1177" i="10"/>
  <c r="I1177" i="10"/>
  <c r="H1177" i="10"/>
  <c r="G1177" i="10"/>
  <c r="F1177" i="10"/>
  <c r="E1177" i="10"/>
  <c r="O1177" i="10" s="1"/>
  <c r="N1176" i="10"/>
  <c r="M1176" i="10"/>
  <c r="L1176" i="10"/>
  <c r="K1176" i="10"/>
  <c r="J1176" i="10"/>
  <c r="I1176" i="10"/>
  <c r="H1176" i="10"/>
  <c r="G1176" i="10"/>
  <c r="F1176" i="10"/>
  <c r="E1176" i="10"/>
  <c r="O1176" i="10" s="1"/>
  <c r="N1175" i="10"/>
  <c r="M1175" i="10"/>
  <c r="L1175" i="10"/>
  <c r="K1175" i="10"/>
  <c r="J1175" i="10"/>
  <c r="I1175" i="10"/>
  <c r="H1175" i="10"/>
  <c r="G1175" i="10"/>
  <c r="F1175" i="10"/>
  <c r="E1175" i="10"/>
  <c r="O1175" i="10" s="1"/>
  <c r="N1174" i="10"/>
  <c r="M1174" i="10"/>
  <c r="L1174" i="10"/>
  <c r="K1174" i="10"/>
  <c r="J1174" i="10"/>
  <c r="I1174" i="10"/>
  <c r="H1174" i="10"/>
  <c r="G1174" i="10"/>
  <c r="F1174" i="10"/>
  <c r="E1174" i="10"/>
  <c r="O1174" i="10" s="1"/>
  <c r="N1173" i="10"/>
  <c r="M1173" i="10"/>
  <c r="L1173" i="10"/>
  <c r="K1173" i="10"/>
  <c r="J1173" i="10"/>
  <c r="I1173" i="10"/>
  <c r="H1173" i="10"/>
  <c r="G1173" i="10"/>
  <c r="F1173" i="10"/>
  <c r="E1173" i="10"/>
  <c r="O1173" i="10" s="1"/>
  <c r="N1172" i="10"/>
  <c r="M1172" i="10"/>
  <c r="L1172" i="10"/>
  <c r="K1172" i="10"/>
  <c r="J1172" i="10"/>
  <c r="I1172" i="10"/>
  <c r="H1172" i="10"/>
  <c r="G1172" i="10"/>
  <c r="F1172" i="10"/>
  <c r="E1172" i="10"/>
  <c r="O1172" i="10" s="1"/>
  <c r="N1171" i="10"/>
  <c r="M1171" i="10"/>
  <c r="L1171" i="10"/>
  <c r="K1171" i="10"/>
  <c r="J1171" i="10"/>
  <c r="I1171" i="10"/>
  <c r="H1171" i="10"/>
  <c r="G1171" i="10"/>
  <c r="F1171" i="10"/>
  <c r="E1171" i="10"/>
  <c r="O1171" i="10" s="1"/>
  <c r="N1170" i="10"/>
  <c r="M1170" i="10"/>
  <c r="L1170" i="10"/>
  <c r="K1170" i="10"/>
  <c r="J1170" i="10"/>
  <c r="I1170" i="10"/>
  <c r="H1170" i="10"/>
  <c r="G1170" i="10"/>
  <c r="F1170" i="10"/>
  <c r="E1170" i="10"/>
  <c r="O1170" i="10" s="1"/>
  <c r="N1169" i="10"/>
  <c r="M1169" i="10"/>
  <c r="L1169" i="10"/>
  <c r="K1169" i="10"/>
  <c r="J1169" i="10"/>
  <c r="I1169" i="10"/>
  <c r="H1169" i="10"/>
  <c r="G1169" i="10"/>
  <c r="F1169" i="10"/>
  <c r="E1169" i="10"/>
  <c r="O1169" i="10" s="1"/>
  <c r="N1168" i="10"/>
  <c r="M1168" i="10"/>
  <c r="L1168" i="10"/>
  <c r="K1168" i="10"/>
  <c r="J1168" i="10"/>
  <c r="I1168" i="10"/>
  <c r="H1168" i="10"/>
  <c r="G1168" i="10"/>
  <c r="F1168" i="10"/>
  <c r="E1168" i="10"/>
  <c r="O1168" i="10" s="1"/>
  <c r="N1167" i="10"/>
  <c r="M1167" i="10"/>
  <c r="L1167" i="10"/>
  <c r="K1167" i="10"/>
  <c r="J1167" i="10"/>
  <c r="I1167" i="10"/>
  <c r="H1167" i="10"/>
  <c r="G1167" i="10"/>
  <c r="F1167" i="10"/>
  <c r="E1167" i="10"/>
  <c r="O1167" i="10" s="1"/>
  <c r="N1166" i="10"/>
  <c r="M1166" i="10"/>
  <c r="L1166" i="10"/>
  <c r="K1166" i="10"/>
  <c r="J1166" i="10"/>
  <c r="I1166" i="10"/>
  <c r="H1166" i="10"/>
  <c r="G1166" i="10"/>
  <c r="F1166" i="10"/>
  <c r="E1166" i="10"/>
  <c r="O1166" i="10" s="1"/>
  <c r="N1165" i="10"/>
  <c r="M1165" i="10"/>
  <c r="L1165" i="10"/>
  <c r="K1165" i="10"/>
  <c r="J1165" i="10"/>
  <c r="I1165" i="10"/>
  <c r="H1165" i="10"/>
  <c r="G1165" i="10"/>
  <c r="F1165" i="10"/>
  <c r="E1165" i="10"/>
  <c r="O1165" i="10" s="1"/>
  <c r="N1164" i="10"/>
  <c r="M1164" i="10"/>
  <c r="L1164" i="10"/>
  <c r="K1164" i="10"/>
  <c r="J1164" i="10"/>
  <c r="I1164" i="10"/>
  <c r="H1164" i="10"/>
  <c r="G1164" i="10"/>
  <c r="F1164" i="10"/>
  <c r="E1164" i="10"/>
  <c r="O1164" i="10" s="1"/>
  <c r="N1163" i="10"/>
  <c r="M1163" i="10"/>
  <c r="L1163" i="10"/>
  <c r="K1163" i="10"/>
  <c r="J1163" i="10"/>
  <c r="I1163" i="10"/>
  <c r="H1163" i="10"/>
  <c r="G1163" i="10"/>
  <c r="F1163" i="10"/>
  <c r="E1163" i="10"/>
  <c r="O1163" i="10" s="1"/>
  <c r="N1162" i="10"/>
  <c r="M1162" i="10"/>
  <c r="L1162" i="10"/>
  <c r="K1162" i="10"/>
  <c r="J1162" i="10"/>
  <c r="I1162" i="10"/>
  <c r="H1162" i="10"/>
  <c r="G1162" i="10"/>
  <c r="F1162" i="10"/>
  <c r="E1162" i="10"/>
  <c r="O1162" i="10" s="1"/>
  <c r="N1161" i="10"/>
  <c r="M1161" i="10"/>
  <c r="L1161" i="10"/>
  <c r="K1161" i="10"/>
  <c r="J1161" i="10"/>
  <c r="I1161" i="10"/>
  <c r="H1161" i="10"/>
  <c r="G1161" i="10"/>
  <c r="F1161" i="10"/>
  <c r="E1161" i="10"/>
  <c r="O1161" i="10" s="1"/>
  <c r="N1160" i="10"/>
  <c r="M1160" i="10"/>
  <c r="L1160" i="10"/>
  <c r="K1160" i="10"/>
  <c r="J1160" i="10"/>
  <c r="I1160" i="10"/>
  <c r="H1160" i="10"/>
  <c r="G1160" i="10"/>
  <c r="F1160" i="10"/>
  <c r="E1160" i="10"/>
  <c r="O1160" i="10" s="1"/>
  <c r="N1159" i="10"/>
  <c r="M1159" i="10"/>
  <c r="L1159" i="10"/>
  <c r="K1159" i="10"/>
  <c r="J1159" i="10"/>
  <c r="I1159" i="10"/>
  <c r="H1159" i="10"/>
  <c r="G1159" i="10"/>
  <c r="F1159" i="10"/>
  <c r="E1159" i="10"/>
  <c r="O1159" i="10" s="1"/>
  <c r="N1158" i="10"/>
  <c r="M1158" i="10"/>
  <c r="L1158" i="10"/>
  <c r="K1158" i="10"/>
  <c r="J1158" i="10"/>
  <c r="I1158" i="10"/>
  <c r="H1158" i="10"/>
  <c r="G1158" i="10"/>
  <c r="F1158" i="10"/>
  <c r="E1158" i="10"/>
  <c r="O1158" i="10" s="1"/>
  <c r="N1157" i="10"/>
  <c r="M1157" i="10"/>
  <c r="L1157" i="10"/>
  <c r="K1157" i="10"/>
  <c r="J1157" i="10"/>
  <c r="I1157" i="10"/>
  <c r="H1157" i="10"/>
  <c r="G1157" i="10"/>
  <c r="F1157" i="10"/>
  <c r="E1157" i="10"/>
  <c r="O1157" i="10" s="1"/>
  <c r="N1156" i="10"/>
  <c r="M1156" i="10"/>
  <c r="L1156" i="10"/>
  <c r="K1156" i="10"/>
  <c r="J1156" i="10"/>
  <c r="I1156" i="10"/>
  <c r="H1156" i="10"/>
  <c r="G1156" i="10"/>
  <c r="F1156" i="10"/>
  <c r="E1156" i="10"/>
  <c r="O1156" i="10" s="1"/>
  <c r="N1155" i="10"/>
  <c r="M1155" i="10"/>
  <c r="L1155" i="10"/>
  <c r="K1155" i="10"/>
  <c r="J1155" i="10"/>
  <c r="I1155" i="10"/>
  <c r="H1155" i="10"/>
  <c r="G1155" i="10"/>
  <c r="F1155" i="10"/>
  <c r="E1155" i="10"/>
  <c r="O1155" i="10" s="1"/>
  <c r="N1154" i="10"/>
  <c r="M1154" i="10"/>
  <c r="L1154" i="10"/>
  <c r="K1154" i="10"/>
  <c r="J1154" i="10"/>
  <c r="I1154" i="10"/>
  <c r="H1154" i="10"/>
  <c r="G1154" i="10"/>
  <c r="F1154" i="10"/>
  <c r="E1154" i="10"/>
  <c r="O1154" i="10" s="1"/>
  <c r="N1153" i="10"/>
  <c r="M1153" i="10"/>
  <c r="L1153" i="10"/>
  <c r="K1153" i="10"/>
  <c r="J1153" i="10"/>
  <c r="I1153" i="10"/>
  <c r="H1153" i="10"/>
  <c r="G1153" i="10"/>
  <c r="F1153" i="10"/>
  <c r="E1153" i="10"/>
  <c r="O1153" i="10" s="1"/>
  <c r="N1152" i="10"/>
  <c r="M1152" i="10"/>
  <c r="L1152" i="10"/>
  <c r="K1152" i="10"/>
  <c r="J1152" i="10"/>
  <c r="I1152" i="10"/>
  <c r="H1152" i="10"/>
  <c r="G1152" i="10"/>
  <c r="F1152" i="10"/>
  <c r="E1152" i="10"/>
  <c r="O1152" i="10" s="1"/>
  <c r="N1151" i="10"/>
  <c r="M1151" i="10"/>
  <c r="L1151" i="10"/>
  <c r="K1151" i="10"/>
  <c r="J1151" i="10"/>
  <c r="I1151" i="10"/>
  <c r="H1151" i="10"/>
  <c r="G1151" i="10"/>
  <c r="F1151" i="10"/>
  <c r="E1151" i="10"/>
  <c r="O1151" i="10" s="1"/>
  <c r="N1150" i="10"/>
  <c r="M1150" i="10"/>
  <c r="L1150" i="10"/>
  <c r="K1150" i="10"/>
  <c r="J1150" i="10"/>
  <c r="I1150" i="10"/>
  <c r="H1150" i="10"/>
  <c r="G1150" i="10"/>
  <c r="F1150" i="10"/>
  <c r="E1150" i="10"/>
  <c r="O1150" i="10" s="1"/>
  <c r="N1149" i="10"/>
  <c r="M1149" i="10"/>
  <c r="L1149" i="10"/>
  <c r="K1149" i="10"/>
  <c r="J1149" i="10"/>
  <c r="I1149" i="10"/>
  <c r="H1149" i="10"/>
  <c r="G1149" i="10"/>
  <c r="F1149" i="10"/>
  <c r="E1149" i="10"/>
  <c r="O1149" i="10" s="1"/>
  <c r="N1148" i="10"/>
  <c r="M1148" i="10"/>
  <c r="L1148" i="10"/>
  <c r="K1148" i="10"/>
  <c r="J1148" i="10"/>
  <c r="I1148" i="10"/>
  <c r="H1148" i="10"/>
  <c r="G1148" i="10"/>
  <c r="F1148" i="10"/>
  <c r="E1148" i="10"/>
  <c r="O1148" i="10" s="1"/>
  <c r="N1147" i="10"/>
  <c r="M1147" i="10"/>
  <c r="L1147" i="10"/>
  <c r="K1147" i="10"/>
  <c r="J1147" i="10"/>
  <c r="I1147" i="10"/>
  <c r="H1147" i="10"/>
  <c r="G1147" i="10"/>
  <c r="F1147" i="10"/>
  <c r="E1147" i="10"/>
  <c r="O1147" i="10" s="1"/>
  <c r="N1146" i="10"/>
  <c r="M1146" i="10"/>
  <c r="L1146" i="10"/>
  <c r="K1146" i="10"/>
  <c r="J1146" i="10"/>
  <c r="I1146" i="10"/>
  <c r="H1146" i="10"/>
  <c r="G1146" i="10"/>
  <c r="F1146" i="10"/>
  <c r="E1146" i="10"/>
  <c r="O1146" i="10" s="1"/>
  <c r="N1145" i="10"/>
  <c r="M1145" i="10"/>
  <c r="L1145" i="10"/>
  <c r="K1145" i="10"/>
  <c r="J1145" i="10"/>
  <c r="I1145" i="10"/>
  <c r="H1145" i="10"/>
  <c r="G1145" i="10"/>
  <c r="F1145" i="10"/>
  <c r="E1145" i="10"/>
  <c r="O1145" i="10" s="1"/>
  <c r="N1144" i="10"/>
  <c r="M1144" i="10"/>
  <c r="L1144" i="10"/>
  <c r="K1144" i="10"/>
  <c r="J1144" i="10"/>
  <c r="I1144" i="10"/>
  <c r="H1144" i="10"/>
  <c r="G1144" i="10"/>
  <c r="F1144" i="10"/>
  <c r="E1144" i="10"/>
  <c r="O1144" i="10" s="1"/>
  <c r="N1143" i="10"/>
  <c r="M1143" i="10"/>
  <c r="L1143" i="10"/>
  <c r="K1143" i="10"/>
  <c r="J1143" i="10"/>
  <c r="I1143" i="10"/>
  <c r="H1143" i="10"/>
  <c r="G1143" i="10"/>
  <c r="F1143" i="10"/>
  <c r="E1143" i="10"/>
  <c r="O1143" i="10" s="1"/>
  <c r="N1142" i="10"/>
  <c r="M1142" i="10"/>
  <c r="L1142" i="10"/>
  <c r="K1142" i="10"/>
  <c r="J1142" i="10"/>
  <c r="I1142" i="10"/>
  <c r="H1142" i="10"/>
  <c r="G1142" i="10"/>
  <c r="F1142" i="10"/>
  <c r="E1142" i="10"/>
  <c r="O1142" i="10" s="1"/>
  <c r="N1141" i="10"/>
  <c r="M1141" i="10"/>
  <c r="L1141" i="10"/>
  <c r="K1141" i="10"/>
  <c r="J1141" i="10"/>
  <c r="I1141" i="10"/>
  <c r="H1141" i="10"/>
  <c r="G1141" i="10"/>
  <c r="F1141" i="10"/>
  <c r="E1141" i="10"/>
  <c r="O1141" i="10" s="1"/>
  <c r="N1140" i="10"/>
  <c r="M1140" i="10"/>
  <c r="L1140" i="10"/>
  <c r="K1140" i="10"/>
  <c r="J1140" i="10"/>
  <c r="I1140" i="10"/>
  <c r="H1140" i="10"/>
  <c r="G1140" i="10"/>
  <c r="F1140" i="10"/>
  <c r="E1140" i="10"/>
  <c r="O1140" i="10" s="1"/>
  <c r="N1139" i="10"/>
  <c r="M1139" i="10"/>
  <c r="L1139" i="10"/>
  <c r="K1139" i="10"/>
  <c r="J1139" i="10"/>
  <c r="I1139" i="10"/>
  <c r="H1139" i="10"/>
  <c r="G1139" i="10"/>
  <c r="F1139" i="10"/>
  <c r="E1139" i="10"/>
  <c r="O1139" i="10" s="1"/>
  <c r="N1138" i="10"/>
  <c r="M1138" i="10"/>
  <c r="L1138" i="10"/>
  <c r="K1138" i="10"/>
  <c r="J1138" i="10"/>
  <c r="I1138" i="10"/>
  <c r="H1138" i="10"/>
  <c r="G1138" i="10"/>
  <c r="F1138" i="10"/>
  <c r="E1138" i="10"/>
  <c r="O1138" i="10" s="1"/>
  <c r="N1137" i="10"/>
  <c r="M1137" i="10"/>
  <c r="L1137" i="10"/>
  <c r="K1137" i="10"/>
  <c r="J1137" i="10"/>
  <c r="I1137" i="10"/>
  <c r="H1137" i="10"/>
  <c r="G1137" i="10"/>
  <c r="F1137" i="10"/>
  <c r="E1137" i="10"/>
  <c r="O1137" i="10" s="1"/>
  <c r="N1136" i="10"/>
  <c r="M1136" i="10"/>
  <c r="L1136" i="10"/>
  <c r="K1136" i="10"/>
  <c r="J1136" i="10"/>
  <c r="I1136" i="10"/>
  <c r="H1136" i="10"/>
  <c r="G1136" i="10"/>
  <c r="F1136" i="10"/>
  <c r="E1136" i="10"/>
  <c r="O1136" i="10" s="1"/>
  <c r="N1135" i="10"/>
  <c r="M1135" i="10"/>
  <c r="L1135" i="10"/>
  <c r="K1135" i="10"/>
  <c r="J1135" i="10"/>
  <c r="I1135" i="10"/>
  <c r="H1135" i="10"/>
  <c r="G1135" i="10"/>
  <c r="F1135" i="10"/>
  <c r="E1135" i="10"/>
  <c r="O1135" i="10" s="1"/>
  <c r="N1134" i="10"/>
  <c r="M1134" i="10"/>
  <c r="L1134" i="10"/>
  <c r="K1134" i="10"/>
  <c r="J1134" i="10"/>
  <c r="I1134" i="10"/>
  <c r="H1134" i="10"/>
  <c r="G1134" i="10"/>
  <c r="F1134" i="10"/>
  <c r="E1134" i="10"/>
  <c r="O1134" i="10" s="1"/>
  <c r="N1133" i="10"/>
  <c r="M1133" i="10"/>
  <c r="L1133" i="10"/>
  <c r="K1133" i="10"/>
  <c r="J1133" i="10"/>
  <c r="I1133" i="10"/>
  <c r="H1133" i="10"/>
  <c r="G1133" i="10"/>
  <c r="F1133" i="10"/>
  <c r="E1133" i="10"/>
  <c r="O1133" i="10" s="1"/>
  <c r="N1132" i="10"/>
  <c r="M1132" i="10"/>
  <c r="L1132" i="10"/>
  <c r="K1132" i="10"/>
  <c r="J1132" i="10"/>
  <c r="I1132" i="10"/>
  <c r="H1132" i="10"/>
  <c r="G1132" i="10"/>
  <c r="F1132" i="10"/>
  <c r="E1132" i="10"/>
  <c r="O1132" i="10" s="1"/>
  <c r="N1131" i="10"/>
  <c r="M1131" i="10"/>
  <c r="L1131" i="10"/>
  <c r="K1131" i="10"/>
  <c r="J1131" i="10"/>
  <c r="I1131" i="10"/>
  <c r="H1131" i="10"/>
  <c r="G1131" i="10"/>
  <c r="F1131" i="10"/>
  <c r="E1131" i="10"/>
  <c r="O1131" i="10" s="1"/>
  <c r="N1130" i="10"/>
  <c r="M1130" i="10"/>
  <c r="L1130" i="10"/>
  <c r="K1130" i="10"/>
  <c r="J1130" i="10"/>
  <c r="I1130" i="10"/>
  <c r="H1130" i="10"/>
  <c r="G1130" i="10"/>
  <c r="F1130" i="10"/>
  <c r="E1130" i="10"/>
  <c r="O1130" i="10" s="1"/>
  <c r="N1129" i="10"/>
  <c r="M1129" i="10"/>
  <c r="L1129" i="10"/>
  <c r="K1129" i="10"/>
  <c r="J1129" i="10"/>
  <c r="I1129" i="10"/>
  <c r="H1129" i="10"/>
  <c r="G1129" i="10"/>
  <c r="F1129" i="10"/>
  <c r="E1129" i="10"/>
  <c r="O1129" i="10" s="1"/>
  <c r="N1128" i="10"/>
  <c r="M1128" i="10"/>
  <c r="L1128" i="10"/>
  <c r="K1128" i="10"/>
  <c r="J1128" i="10"/>
  <c r="I1128" i="10"/>
  <c r="H1128" i="10"/>
  <c r="G1128" i="10"/>
  <c r="F1128" i="10"/>
  <c r="E1128" i="10"/>
  <c r="O1128" i="10" s="1"/>
  <c r="N1127" i="10"/>
  <c r="M1127" i="10"/>
  <c r="L1127" i="10"/>
  <c r="K1127" i="10"/>
  <c r="J1127" i="10"/>
  <c r="I1127" i="10"/>
  <c r="H1127" i="10"/>
  <c r="G1127" i="10"/>
  <c r="F1127" i="10"/>
  <c r="E1127" i="10"/>
  <c r="O1127" i="10" s="1"/>
  <c r="N1126" i="10"/>
  <c r="M1126" i="10"/>
  <c r="L1126" i="10"/>
  <c r="K1126" i="10"/>
  <c r="J1126" i="10"/>
  <c r="I1126" i="10"/>
  <c r="H1126" i="10"/>
  <c r="G1126" i="10"/>
  <c r="F1126" i="10"/>
  <c r="E1126" i="10"/>
  <c r="O1126" i="10" s="1"/>
  <c r="N1125" i="10"/>
  <c r="M1125" i="10"/>
  <c r="L1125" i="10"/>
  <c r="K1125" i="10"/>
  <c r="J1125" i="10"/>
  <c r="I1125" i="10"/>
  <c r="H1125" i="10"/>
  <c r="G1125" i="10"/>
  <c r="F1125" i="10"/>
  <c r="E1125" i="10"/>
  <c r="O1125" i="10" s="1"/>
  <c r="N1124" i="10"/>
  <c r="M1124" i="10"/>
  <c r="L1124" i="10"/>
  <c r="K1124" i="10"/>
  <c r="J1124" i="10"/>
  <c r="I1124" i="10"/>
  <c r="H1124" i="10"/>
  <c r="G1124" i="10"/>
  <c r="F1124" i="10"/>
  <c r="E1124" i="10"/>
  <c r="O1124" i="10" s="1"/>
  <c r="N1123" i="10"/>
  <c r="M1123" i="10"/>
  <c r="L1123" i="10"/>
  <c r="K1123" i="10"/>
  <c r="J1123" i="10"/>
  <c r="I1123" i="10"/>
  <c r="H1123" i="10"/>
  <c r="G1123" i="10"/>
  <c r="F1123" i="10"/>
  <c r="E1123" i="10"/>
  <c r="O1123" i="10" s="1"/>
  <c r="N1122" i="10"/>
  <c r="M1122" i="10"/>
  <c r="L1122" i="10"/>
  <c r="K1122" i="10"/>
  <c r="J1122" i="10"/>
  <c r="I1122" i="10"/>
  <c r="H1122" i="10"/>
  <c r="G1122" i="10"/>
  <c r="F1122" i="10"/>
  <c r="E1122" i="10"/>
  <c r="O1122" i="10" s="1"/>
  <c r="N1121" i="10"/>
  <c r="M1121" i="10"/>
  <c r="L1121" i="10"/>
  <c r="K1121" i="10"/>
  <c r="J1121" i="10"/>
  <c r="I1121" i="10"/>
  <c r="H1121" i="10"/>
  <c r="G1121" i="10"/>
  <c r="F1121" i="10"/>
  <c r="E1121" i="10"/>
  <c r="O1121" i="10" s="1"/>
  <c r="N1120" i="10"/>
  <c r="M1120" i="10"/>
  <c r="L1120" i="10"/>
  <c r="K1120" i="10"/>
  <c r="J1120" i="10"/>
  <c r="I1120" i="10"/>
  <c r="H1120" i="10"/>
  <c r="G1120" i="10"/>
  <c r="F1120" i="10"/>
  <c r="E1120" i="10"/>
  <c r="O1120" i="10" s="1"/>
  <c r="N1119" i="10"/>
  <c r="M1119" i="10"/>
  <c r="L1119" i="10"/>
  <c r="K1119" i="10"/>
  <c r="J1119" i="10"/>
  <c r="I1119" i="10"/>
  <c r="H1119" i="10"/>
  <c r="G1119" i="10"/>
  <c r="F1119" i="10"/>
  <c r="E1119" i="10"/>
  <c r="O1119" i="10" s="1"/>
  <c r="N1118" i="10"/>
  <c r="M1118" i="10"/>
  <c r="L1118" i="10"/>
  <c r="K1118" i="10"/>
  <c r="J1118" i="10"/>
  <c r="I1118" i="10"/>
  <c r="H1118" i="10"/>
  <c r="G1118" i="10"/>
  <c r="F1118" i="10"/>
  <c r="E1118" i="10"/>
  <c r="O1118" i="10" s="1"/>
  <c r="N1117" i="10"/>
  <c r="M1117" i="10"/>
  <c r="L1117" i="10"/>
  <c r="K1117" i="10"/>
  <c r="J1117" i="10"/>
  <c r="I1117" i="10"/>
  <c r="H1117" i="10"/>
  <c r="G1117" i="10"/>
  <c r="F1117" i="10"/>
  <c r="E1117" i="10"/>
  <c r="O1117" i="10" s="1"/>
  <c r="N1116" i="10"/>
  <c r="M1116" i="10"/>
  <c r="L1116" i="10"/>
  <c r="K1116" i="10"/>
  <c r="J1116" i="10"/>
  <c r="I1116" i="10"/>
  <c r="H1116" i="10"/>
  <c r="G1116" i="10"/>
  <c r="F1116" i="10"/>
  <c r="E1116" i="10"/>
  <c r="O1116" i="10" s="1"/>
  <c r="N1115" i="10"/>
  <c r="M1115" i="10"/>
  <c r="L1115" i="10"/>
  <c r="K1115" i="10"/>
  <c r="J1115" i="10"/>
  <c r="I1115" i="10"/>
  <c r="H1115" i="10"/>
  <c r="G1115" i="10"/>
  <c r="F1115" i="10"/>
  <c r="E1115" i="10"/>
  <c r="O1115" i="10" s="1"/>
  <c r="N1114" i="10"/>
  <c r="M1114" i="10"/>
  <c r="L1114" i="10"/>
  <c r="K1114" i="10"/>
  <c r="J1114" i="10"/>
  <c r="I1114" i="10"/>
  <c r="H1114" i="10"/>
  <c r="G1114" i="10"/>
  <c r="F1114" i="10"/>
  <c r="E1114" i="10"/>
  <c r="O1114" i="10" s="1"/>
  <c r="N1113" i="10"/>
  <c r="M1113" i="10"/>
  <c r="L1113" i="10"/>
  <c r="K1113" i="10"/>
  <c r="J1113" i="10"/>
  <c r="I1113" i="10"/>
  <c r="H1113" i="10"/>
  <c r="G1113" i="10"/>
  <c r="F1113" i="10"/>
  <c r="E1113" i="10"/>
  <c r="O1113" i="10" s="1"/>
  <c r="N1112" i="10"/>
  <c r="M1112" i="10"/>
  <c r="L1112" i="10"/>
  <c r="K1112" i="10"/>
  <c r="J1112" i="10"/>
  <c r="I1112" i="10"/>
  <c r="H1112" i="10"/>
  <c r="G1112" i="10"/>
  <c r="F1112" i="10"/>
  <c r="E1112" i="10"/>
  <c r="O1112" i="10" s="1"/>
  <c r="N1111" i="10"/>
  <c r="M1111" i="10"/>
  <c r="L1111" i="10"/>
  <c r="K1111" i="10"/>
  <c r="J1111" i="10"/>
  <c r="I1111" i="10"/>
  <c r="H1111" i="10"/>
  <c r="G1111" i="10"/>
  <c r="F1111" i="10"/>
  <c r="E1111" i="10"/>
  <c r="O1111" i="10" s="1"/>
  <c r="N1110" i="10"/>
  <c r="M1110" i="10"/>
  <c r="L1110" i="10"/>
  <c r="K1110" i="10"/>
  <c r="J1110" i="10"/>
  <c r="I1110" i="10"/>
  <c r="H1110" i="10"/>
  <c r="G1110" i="10"/>
  <c r="F1110" i="10"/>
  <c r="E1110" i="10"/>
  <c r="O1110" i="10" s="1"/>
  <c r="N1109" i="10"/>
  <c r="M1109" i="10"/>
  <c r="L1109" i="10"/>
  <c r="K1109" i="10"/>
  <c r="J1109" i="10"/>
  <c r="I1109" i="10"/>
  <c r="H1109" i="10"/>
  <c r="G1109" i="10"/>
  <c r="F1109" i="10"/>
  <c r="E1109" i="10"/>
  <c r="O1109" i="10" s="1"/>
  <c r="N1108" i="10"/>
  <c r="M1108" i="10"/>
  <c r="L1108" i="10"/>
  <c r="K1108" i="10"/>
  <c r="J1108" i="10"/>
  <c r="I1108" i="10"/>
  <c r="H1108" i="10"/>
  <c r="G1108" i="10"/>
  <c r="F1108" i="10"/>
  <c r="E1108" i="10"/>
  <c r="O1108" i="10" s="1"/>
  <c r="N1107" i="10"/>
  <c r="M1107" i="10"/>
  <c r="L1107" i="10"/>
  <c r="K1107" i="10"/>
  <c r="J1107" i="10"/>
  <c r="I1107" i="10"/>
  <c r="H1107" i="10"/>
  <c r="G1107" i="10"/>
  <c r="F1107" i="10"/>
  <c r="E1107" i="10"/>
  <c r="O1107" i="10" s="1"/>
  <c r="N1106" i="10"/>
  <c r="M1106" i="10"/>
  <c r="L1106" i="10"/>
  <c r="K1106" i="10"/>
  <c r="J1106" i="10"/>
  <c r="I1106" i="10"/>
  <c r="H1106" i="10"/>
  <c r="G1106" i="10"/>
  <c r="F1106" i="10"/>
  <c r="E1106" i="10"/>
  <c r="O1106" i="10" s="1"/>
  <c r="N1105" i="10"/>
  <c r="M1105" i="10"/>
  <c r="L1105" i="10"/>
  <c r="K1105" i="10"/>
  <c r="J1105" i="10"/>
  <c r="I1105" i="10"/>
  <c r="H1105" i="10"/>
  <c r="G1105" i="10"/>
  <c r="F1105" i="10"/>
  <c r="E1105" i="10"/>
  <c r="O1105" i="10" s="1"/>
  <c r="N1104" i="10"/>
  <c r="M1104" i="10"/>
  <c r="L1104" i="10"/>
  <c r="K1104" i="10"/>
  <c r="J1104" i="10"/>
  <c r="I1104" i="10"/>
  <c r="H1104" i="10"/>
  <c r="G1104" i="10"/>
  <c r="F1104" i="10"/>
  <c r="E1104" i="10"/>
  <c r="O1104" i="10" s="1"/>
  <c r="N1103" i="10"/>
  <c r="M1103" i="10"/>
  <c r="L1103" i="10"/>
  <c r="K1103" i="10"/>
  <c r="J1103" i="10"/>
  <c r="I1103" i="10"/>
  <c r="H1103" i="10"/>
  <c r="G1103" i="10"/>
  <c r="F1103" i="10"/>
  <c r="E1103" i="10"/>
  <c r="O1103" i="10" s="1"/>
  <c r="N1102" i="10"/>
  <c r="M1102" i="10"/>
  <c r="L1102" i="10"/>
  <c r="K1102" i="10"/>
  <c r="J1102" i="10"/>
  <c r="I1102" i="10"/>
  <c r="H1102" i="10"/>
  <c r="G1102" i="10"/>
  <c r="F1102" i="10"/>
  <c r="E1102" i="10"/>
  <c r="O1102" i="10" s="1"/>
  <c r="N1101" i="10"/>
  <c r="M1101" i="10"/>
  <c r="L1101" i="10"/>
  <c r="K1101" i="10"/>
  <c r="J1101" i="10"/>
  <c r="I1101" i="10"/>
  <c r="H1101" i="10"/>
  <c r="G1101" i="10"/>
  <c r="F1101" i="10"/>
  <c r="E1101" i="10"/>
  <c r="O1101" i="10" s="1"/>
  <c r="N1100" i="10"/>
  <c r="M1100" i="10"/>
  <c r="L1100" i="10"/>
  <c r="K1100" i="10"/>
  <c r="J1100" i="10"/>
  <c r="I1100" i="10"/>
  <c r="H1100" i="10"/>
  <c r="G1100" i="10"/>
  <c r="F1100" i="10"/>
  <c r="E1100" i="10"/>
  <c r="O1100" i="10" s="1"/>
  <c r="N1099" i="10"/>
  <c r="M1099" i="10"/>
  <c r="L1099" i="10"/>
  <c r="K1099" i="10"/>
  <c r="J1099" i="10"/>
  <c r="I1099" i="10"/>
  <c r="H1099" i="10"/>
  <c r="G1099" i="10"/>
  <c r="F1099" i="10"/>
  <c r="E1099" i="10"/>
  <c r="O1099" i="10" s="1"/>
  <c r="N1098" i="10"/>
  <c r="M1098" i="10"/>
  <c r="L1098" i="10"/>
  <c r="K1098" i="10"/>
  <c r="J1098" i="10"/>
  <c r="I1098" i="10"/>
  <c r="H1098" i="10"/>
  <c r="G1098" i="10"/>
  <c r="F1098" i="10"/>
  <c r="E1098" i="10"/>
  <c r="O1098" i="10" s="1"/>
  <c r="N1097" i="10"/>
  <c r="M1097" i="10"/>
  <c r="L1097" i="10"/>
  <c r="K1097" i="10"/>
  <c r="J1097" i="10"/>
  <c r="I1097" i="10"/>
  <c r="H1097" i="10"/>
  <c r="G1097" i="10"/>
  <c r="F1097" i="10"/>
  <c r="E1097" i="10"/>
  <c r="O1097" i="10" s="1"/>
  <c r="N1096" i="10"/>
  <c r="M1096" i="10"/>
  <c r="L1096" i="10"/>
  <c r="K1096" i="10"/>
  <c r="J1096" i="10"/>
  <c r="I1096" i="10"/>
  <c r="H1096" i="10"/>
  <c r="G1096" i="10"/>
  <c r="F1096" i="10"/>
  <c r="E1096" i="10"/>
  <c r="O1096" i="10" s="1"/>
  <c r="N1095" i="10"/>
  <c r="M1095" i="10"/>
  <c r="L1095" i="10"/>
  <c r="K1095" i="10"/>
  <c r="J1095" i="10"/>
  <c r="I1095" i="10"/>
  <c r="H1095" i="10"/>
  <c r="G1095" i="10"/>
  <c r="F1095" i="10"/>
  <c r="E1095" i="10"/>
  <c r="O1095" i="10" s="1"/>
  <c r="N1094" i="10"/>
  <c r="M1094" i="10"/>
  <c r="L1094" i="10"/>
  <c r="K1094" i="10"/>
  <c r="J1094" i="10"/>
  <c r="I1094" i="10"/>
  <c r="H1094" i="10"/>
  <c r="G1094" i="10"/>
  <c r="F1094" i="10"/>
  <c r="E1094" i="10"/>
  <c r="O1094" i="10" s="1"/>
  <c r="N1093" i="10"/>
  <c r="M1093" i="10"/>
  <c r="L1093" i="10"/>
  <c r="K1093" i="10"/>
  <c r="J1093" i="10"/>
  <c r="I1093" i="10"/>
  <c r="H1093" i="10"/>
  <c r="G1093" i="10"/>
  <c r="F1093" i="10"/>
  <c r="E1093" i="10"/>
  <c r="O1093" i="10" s="1"/>
  <c r="N1092" i="10"/>
  <c r="M1092" i="10"/>
  <c r="L1092" i="10"/>
  <c r="K1092" i="10"/>
  <c r="J1092" i="10"/>
  <c r="I1092" i="10"/>
  <c r="H1092" i="10"/>
  <c r="G1092" i="10"/>
  <c r="F1092" i="10"/>
  <c r="E1092" i="10"/>
  <c r="O1092" i="10" s="1"/>
  <c r="N1091" i="10"/>
  <c r="M1091" i="10"/>
  <c r="L1091" i="10"/>
  <c r="K1091" i="10"/>
  <c r="J1091" i="10"/>
  <c r="I1091" i="10"/>
  <c r="H1091" i="10"/>
  <c r="G1091" i="10"/>
  <c r="F1091" i="10"/>
  <c r="E1091" i="10"/>
  <c r="O1091" i="10" s="1"/>
  <c r="N1090" i="10"/>
  <c r="M1090" i="10"/>
  <c r="L1090" i="10"/>
  <c r="K1090" i="10"/>
  <c r="J1090" i="10"/>
  <c r="I1090" i="10"/>
  <c r="H1090" i="10"/>
  <c r="G1090" i="10"/>
  <c r="F1090" i="10"/>
  <c r="E1090" i="10"/>
  <c r="O1090" i="10" s="1"/>
  <c r="N1089" i="10"/>
  <c r="M1089" i="10"/>
  <c r="L1089" i="10"/>
  <c r="K1089" i="10"/>
  <c r="J1089" i="10"/>
  <c r="I1089" i="10"/>
  <c r="H1089" i="10"/>
  <c r="G1089" i="10"/>
  <c r="F1089" i="10"/>
  <c r="E1089" i="10"/>
  <c r="O1089" i="10" s="1"/>
  <c r="N1088" i="10"/>
  <c r="M1088" i="10"/>
  <c r="L1088" i="10"/>
  <c r="K1088" i="10"/>
  <c r="J1088" i="10"/>
  <c r="I1088" i="10"/>
  <c r="H1088" i="10"/>
  <c r="G1088" i="10"/>
  <c r="F1088" i="10"/>
  <c r="E1088" i="10"/>
  <c r="O1088" i="10" s="1"/>
  <c r="N1087" i="10"/>
  <c r="M1087" i="10"/>
  <c r="L1087" i="10"/>
  <c r="K1087" i="10"/>
  <c r="J1087" i="10"/>
  <c r="I1087" i="10"/>
  <c r="H1087" i="10"/>
  <c r="G1087" i="10"/>
  <c r="F1087" i="10"/>
  <c r="E1087" i="10"/>
  <c r="O1087" i="10" s="1"/>
  <c r="N1086" i="10"/>
  <c r="M1086" i="10"/>
  <c r="L1086" i="10"/>
  <c r="K1086" i="10"/>
  <c r="J1086" i="10"/>
  <c r="I1086" i="10"/>
  <c r="H1086" i="10"/>
  <c r="G1086" i="10"/>
  <c r="F1086" i="10"/>
  <c r="E1086" i="10"/>
  <c r="O1086" i="10" s="1"/>
  <c r="N1085" i="10"/>
  <c r="M1085" i="10"/>
  <c r="L1085" i="10"/>
  <c r="K1085" i="10"/>
  <c r="J1085" i="10"/>
  <c r="I1085" i="10"/>
  <c r="H1085" i="10"/>
  <c r="G1085" i="10"/>
  <c r="F1085" i="10"/>
  <c r="E1085" i="10"/>
  <c r="O1085" i="10" s="1"/>
  <c r="N1084" i="10"/>
  <c r="M1084" i="10"/>
  <c r="L1084" i="10"/>
  <c r="K1084" i="10"/>
  <c r="J1084" i="10"/>
  <c r="I1084" i="10"/>
  <c r="H1084" i="10"/>
  <c r="G1084" i="10"/>
  <c r="F1084" i="10"/>
  <c r="E1084" i="10"/>
  <c r="O1084" i="10" s="1"/>
  <c r="N1083" i="10"/>
  <c r="M1083" i="10"/>
  <c r="L1083" i="10"/>
  <c r="K1083" i="10"/>
  <c r="J1083" i="10"/>
  <c r="I1083" i="10"/>
  <c r="H1083" i="10"/>
  <c r="G1083" i="10"/>
  <c r="F1083" i="10"/>
  <c r="E1083" i="10"/>
  <c r="O1083" i="10" s="1"/>
  <c r="N1082" i="10"/>
  <c r="M1082" i="10"/>
  <c r="L1082" i="10"/>
  <c r="K1082" i="10"/>
  <c r="J1082" i="10"/>
  <c r="I1082" i="10"/>
  <c r="H1082" i="10"/>
  <c r="G1082" i="10"/>
  <c r="F1082" i="10"/>
  <c r="E1082" i="10"/>
  <c r="O1082" i="10" s="1"/>
  <c r="N1081" i="10"/>
  <c r="M1081" i="10"/>
  <c r="L1081" i="10"/>
  <c r="K1081" i="10"/>
  <c r="J1081" i="10"/>
  <c r="I1081" i="10"/>
  <c r="H1081" i="10"/>
  <c r="G1081" i="10"/>
  <c r="F1081" i="10"/>
  <c r="E1081" i="10"/>
  <c r="O1081" i="10" s="1"/>
  <c r="N1080" i="10"/>
  <c r="M1080" i="10"/>
  <c r="L1080" i="10"/>
  <c r="K1080" i="10"/>
  <c r="J1080" i="10"/>
  <c r="I1080" i="10"/>
  <c r="H1080" i="10"/>
  <c r="G1080" i="10"/>
  <c r="F1080" i="10"/>
  <c r="E1080" i="10"/>
  <c r="O1080" i="10" s="1"/>
  <c r="N1079" i="10"/>
  <c r="M1079" i="10"/>
  <c r="L1079" i="10"/>
  <c r="K1079" i="10"/>
  <c r="J1079" i="10"/>
  <c r="I1079" i="10"/>
  <c r="H1079" i="10"/>
  <c r="G1079" i="10"/>
  <c r="F1079" i="10"/>
  <c r="E1079" i="10"/>
  <c r="O1079" i="10" s="1"/>
  <c r="N1078" i="10"/>
  <c r="M1078" i="10"/>
  <c r="L1078" i="10"/>
  <c r="K1078" i="10"/>
  <c r="J1078" i="10"/>
  <c r="I1078" i="10"/>
  <c r="H1078" i="10"/>
  <c r="G1078" i="10"/>
  <c r="F1078" i="10"/>
  <c r="E1078" i="10"/>
  <c r="O1078" i="10" s="1"/>
  <c r="N1077" i="10"/>
  <c r="M1077" i="10"/>
  <c r="L1077" i="10"/>
  <c r="K1077" i="10"/>
  <c r="J1077" i="10"/>
  <c r="I1077" i="10"/>
  <c r="H1077" i="10"/>
  <c r="G1077" i="10"/>
  <c r="F1077" i="10"/>
  <c r="E1077" i="10"/>
  <c r="O1077" i="10" s="1"/>
  <c r="N1076" i="10"/>
  <c r="M1076" i="10"/>
  <c r="L1076" i="10"/>
  <c r="K1076" i="10"/>
  <c r="J1076" i="10"/>
  <c r="I1076" i="10"/>
  <c r="H1076" i="10"/>
  <c r="G1076" i="10"/>
  <c r="F1076" i="10"/>
  <c r="E1076" i="10"/>
  <c r="O1076" i="10" s="1"/>
  <c r="N1075" i="10"/>
  <c r="M1075" i="10"/>
  <c r="L1075" i="10"/>
  <c r="K1075" i="10"/>
  <c r="J1075" i="10"/>
  <c r="I1075" i="10"/>
  <c r="H1075" i="10"/>
  <c r="G1075" i="10"/>
  <c r="F1075" i="10"/>
  <c r="E1075" i="10"/>
  <c r="O1075" i="10" s="1"/>
  <c r="N1074" i="10"/>
  <c r="M1074" i="10"/>
  <c r="L1074" i="10"/>
  <c r="K1074" i="10"/>
  <c r="J1074" i="10"/>
  <c r="I1074" i="10"/>
  <c r="H1074" i="10"/>
  <c r="G1074" i="10"/>
  <c r="F1074" i="10"/>
  <c r="E1074" i="10"/>
  <c r="O1074" i="10" s="1"/>
  <c r="N1073" i="10"/>
  <c r="M1073" i="10"/>
  <c r="L1073" i="10"/>
  <c r="K1073" i="10"/>
  <c r="J1073" i="10"/>
  <c r="I1073" i="10"/>
  <c r="H1073" i="10"/>
  <c r="G1073" i="10"/>
  <c r="F1073" i="10"/>
  <c r="E1073" i="10"/>
  <c r="O1073" i="10" s="1"/>
  <c r="N1072" i="10"/>
  <c r="M1072" i="10"/>
  <c r="L1072" i="10"/>
  <c r="K1072" i="10"/>
  <c r="J1072" i="10"/>
  <c r="I1072" i="10"/>
  <c r="H1072" i="10"/>
  <c r="G1072" i="10"/>
  <c r="F1072" i="10"/>
  <c r="E1072" i="10"/>
  <c r="O1072" i="10" s="1"/>
  <c r="N1071" i="10"/>
  <c r="M1071" i="10"/>
  <c r="L1071" i="10"/>
  <c r="K1071" i="10"/>
  <c r="J1071" i="10"/>
  <c r="I1071" i="10"/>
  <c r="H1071" i="10"/>
  <c r="G1071" i="10"/>
  <c r="F1071" i="10"/>
  <c r="E1071" i="10"/>
  <c r="O1071" i="10" s="1"/>
  <c r="N1070" i="10"/>
  <c r="M1070" i="10"/>
  <c r="L1070" i="10"/>
  <c r="K1070" i="10"/>
  <c r="J1070" i="10"/>
  <c r="I1070" i="10"/>
  <c r="H1070" i="10"/>
  <c r="G1070" i="10"/>
  <c r="F1070" i="10"/>
  <c r="E1070" i="10"/>
  <c r="O1070" i="10" s="1"/>
  <c r="N1069" i="10"/>
  <c r="M1069" i="10"/>
  <c r="L1069" i="10"/>
  <c r="K1069" i="10"/>
  <c r="J1069" i="10"/>
  <c r="I1069" i="10"/>
  <c r="H1069" i="10"/>
  <c r="G1069" i="10"/>
  <c r="F1069" i="10"/>
  <c r="E1069" i="10"/>
  <c r="O1069" i="10" s="1"/>
  <c r="N1068" i="10"/>
  <c r="M1068" i="10"/>
  <c r="L1068" i="10"/>
  <c r="K1068" i="10"/>
  <c r="J1068" i="10"/>
  <c r="I1068" i="10"/>
  <c r="H1068" i="10"/>
  <c r="G1068" i="10"/>
  <c r="F1068" i="10"/>
  <c r="E1068" i="10"/>
  <c r="O1068" i="10" s="1"/>
  <c r="N1067" i="10"/>
  <c r="M1067" i="10"/>
  <c r="L1067" i="10"/>
  <c r="K1067" i="10"/>
  <c r="J1067" i="10"/>
  <c r="I1067" i="10"/>
  <c r="H1067" i="10"/>
  <c r="G1067" i="10"/>
  <c r="F1067" i="10"/>
  <c r="E1067" i="10"/>
  <c r="O1067" i="10" s="1"/>
  <c r="N1066" i="10"/>
  <c r="M1066" i="10"/>
  <c r="L1066" i="10"/>
  <c r="K1066" i="10"/>
  <c r="J1066" i="10"/>
  <c r="I1066" i="10"/>
  <c r="H1066" i="10"/>
  <c r="G1066" i="10"/>
  <c r="F1066" i="10"/>
  <c r="E1066" i="10"/>
  <c r="O1066" i="10" s="1"/>
  <c r="N1065" i="10"/>
  <c r="M1065" i="10"/>
  <c r="L1065" i="10"/>
  <c r="K1065" i="10"/>
  <c r="J1065" i="10"/>
  <c r="I1065" i="10"/>
  <c r="H1065" i="10"/>
  <c r="G1065" i="10"/>
  <c r="F1065" i="10"/>
  <c r="E1065" i="10"/>
  <c r="O1065" i="10" s="1"/>
  <c r="N1064" i="10"/>
  <c r="M1064" i="10"/>
  <c r="L1064" i="10"/>
  <c r="K1064" i="10"/>
  <c r="J1064" i="10"/>
  <c r="I1064" i="10"/>
  <c r="H1064" i="10"/>
  <c r="G1064" i="10"/>
  <c r="F1064" i="10"/>
  <c r="E1064" i="10"/>
  <c r="O1064" i="10" s="1"/>
  <c r="N1063" i="10"/>
  <c r="M1063" i="10"/>
  <c r="L1063" i="10"/>
  <c r="K1063" i="10"/>
  <c r="J1063" i="10"/>
  <c r="I1063" i="10"/>
  <c r="H1063" i="10"/>
  <c r="G1063" i="10"/>
  <c r="F1063" i="10"/>
  <c r="E1063" i="10"/>
  <c r="O1063" i="10" s="1"/>
  <c r="N1062" i="10"/>
  <c r="M1062" i="10"/>
  <c r="L1062" i="10"/>
  <c r="K1062" i="10"/>
  <c r="J1062" i="10"/>
  <c r="I1062" i="10"/>
  <c r="H1062" i="10"/>
  <c r="G1062" i="10"/>
  <c r="F1062" i="10"/>
  <c r="E1062" i="10"/>
  <c r="O1062" i="10" s="1"/>
  <c r="N1061" i="10"/>
  <c r="M1061" i="10"/>
  <c r="L1061" i="10"/>
  <c r="K1061" i="10"/>
  <c r="J1061" i="10"/>
  <c r="I1061" i="10"/>
  <c r="H1061" i="10"/>
  <c r="G1061" i="10"/>
  <c r="F1061" i="10"/>
  <c r="E1061" i="10"/>
  <c r="O1061" i="10" s="1"/>
  <c r="N1060" i="10"/>
  <c r="M1060" i="10"/>
  <c r="L1060" i="10"/>
  <c r="K1060" i="10"/>
  <c r="J1060" i="10"/>
  <c r="I1060" i="10"/>
  <c r="H1060" i="10"/>
  <c r="G1060" i="10"/>
  <c r="F1060" i="10"/>
  <c r="E1060" i="10"/>
  <c r="O1060" i="10" s="1"/>
  <c r="N1059" i="10"/>
  <c r="M1059" i="10"/>
  <c r="L1059" i="10"/>
  <c r="K1059" i="10"/>
  <c r="J1059" i="10"/>
  <c r="I1059" i="10"/>
  <c r="H1059" i="10"/>
  <c r="G1059" i="10"/>
  <c r="F1059" i="10"/>
  <c r="E1059" i="10"/>
  <c r="O1059" i="10" s="1"/>
  <c r="N1058" i="10"/>
  <c r="M1058" i="10"/>
  <c r="L1058" i="10"/>
  <c r="K1058" i="10"/>
  <c r="J1058" i="10"/>
  <c r="I1058" i="10"/>
  <c r="H1058" i="10"/>
  <c r="G1058" i="10"/>
  <c r="F1058" i="10"/>
  <c r="E1058" i="10"/>
  <c r="O1058" i="10" s="1"/>
  <c r="N1057" i="10"/>
  <c r="M1057" i="10"/>
  <c r="L1057" i="10"/>
  <c r="K1057" i="10"/>
  <c r="J1057" i="10"/>
  <c r="I1057" i="10"/>
  <c r="H1057" i="10"/>
  <c r="G1057" i="10"/>
  <c r="F1057" i="10"/>
  <c r="E1057" i="10"/>
  <c r="O1057" i="10" s="1"/>
  <c r="N1056" i="10"/>
  <c r="M1056" i="10"/>
  <c r="L1056" i="10"/>
  <c r="K1056" i="10"/>
  <c r="J1056" i="10"/>
  <c r="I1056" i="10"/>
  <c r="H1056" i="10"/>
  <c r="G1056" i="10"/>
  <c r="F1056" i="10"/>
  <c r="E1056" i="10"/>
  <c r="O1056" i="10" s="1"/>
  <c r="N1055" i="10"/>
  <c r="M1055" i="10"/>
  <c r="L1055" i="10"/>
  <c r="K1055" i="10"/>
  <c r="J1055" i="10"/>
  <c r="I1055" i="10"/>
  <c r="H1055" i="10"/>
  <c r="G1055" i="10"/>
  <c r="F1055" i="10"/>
  <c r="E1055" i="10"/>
  <c r="O1055" i="10" s="1"/>
  <c r="N1054" i="10"/>
  <c r="M1054" i="10"/>
  <c r="L1054" i="10"/>
  <c r="K1054" i="10"/>
  <c r="J1054" i="10"/>
  <c r="I1054" i="10"/>
  <c r="H1054" i="10"/>
  <c r="G1054" i="10"/>
  <c r="F1054" i="10"/>
  <c r="E1054" i="10"/>
  <c r="O1054" i="10" s="1"/>
  <c r="N1053" i="10"/>
  <c r="M1053" i="10"/>
  <c r="L1053" i="10"/>
  <c r="K1053" i="10"/>
  <c r="J1053" i="10"/>
  <c r="I1053" i="10"/>
  <c r="H1053" i="10"/>
  <c r="G1053" i="10"/>
  <c r="F1053" i="10"/>
  <c r="E1053" i="10"/>
  <c r="O1053" i="10" s="1"/>
  <c r="N1052" i="10"/>
  <c r="M1052" i="10"/>
  <c r="L1052" i="10"/>
  <c r="K1052" i="10"/>
  <c r="J1052" i="10"/>
  <c r="I1052" i="10"/>
  <c r="H1052" i="10"/>
  <c r="G1052" i="10"/>
  <c r="F1052" i="10"/>
  <c r="E1052" i="10"/>
  <c r="O1052" i="10" s="1"/>
  <c r="N1051" i="10"/>
  <c r="M1051" i="10"/>
  <c r="L1051" i="10"/>
  <c r="K1051" i="10"/>
  <c r="J1051" i="10"/>
  <c r="I1051" i="10"/>
  <c r="H1051" i="10"/>
  <c r="G1051" i="10"/>
  <c r="F1051" i="10"/>
  <c r="E1051" i="10"/>
  <c r="O1051" i="10" s="1"/>
  <c r="N1050" i="10"/>
  <c r="M1050" i="10"/>
  <c r="L1050" i="10"/>
  <c r="K1050" i="10"/>
  <c r="J1050" i="10"/>
  <c r="I1050" i="10"/>
  <c r="H1050" i="10"/>
  <c r="G1050" i="10"/>
  <c r="F1050" i="10"/>
  <c r="E1050" i="10"/>
  <c r="O1050" i="10" s="1"/>
  <c r="N1049" i="10"/>
  <c r="M1049" i="10"/>
  <c r="L1049" i="10"/>
  <c r="K1049" i="10"/>
  <c r="J1049" i="10"/>
  <c r="I1049" i="10"/>
  <c r="H1049" i="10"/>
  <c r="G1049" i="10"/>
  <c r="F1049" i="10"/>
  <c r="E1049" i="10"/>
  <c r="O1049" i="10" s="1"/>
  <c r="N1048" i="10"/>
  <c r="M1048" i="10"/>
  <c r="L1048" i="10"/>
  <c r="K1048" i="10"/>
  <c r="J1048" i="10"/>
  <c r="I1048" i="10"/>
  <c r="H1048" i="10"/>
  <c r="G1048" i="10"/>
  <c r="F1048" i="10"/>
  <c r="E1048" i="10"/>
  <c r="O1048" i="10" s="1"/>
  <c r="N1047" i="10"/>
  <c r="M1047" i="10"/>
  <c r="L1047" i="10"/>
  <c r="K1047" i="10"/>
  <c r="J1047" i="10"/>
  <c r="I1047" i="10"/>
  <c r="H1047" i="10"/>
  <c r="G1047" i="10"/>
  <c r="F1047" i="10"/>
  <c r="E1047" i="10"/>
  <c r="O1047" i="10" s="1"/>
  <c r="N1046" i="10"/>
  <c r="M1046" i="10"/>
  <c r="L1046" i="10"/>
  <c r="K1046" i="10"/>
  <c r="J1046" i="10"/>
  <c r="I1046" i="10"/>
  <c r="H1046" i="10"/>
  <c r="G1046" i="10"/>
  <c r="F1046" i="10"/>
  <c r="E1046" i="10"/>
  <c r="O1046" i="10" s="1"/>
  <c r="N1045" i="10"/>
  <c r="M1045" i="10"/>
  <c r="L1045" i="10"/>
  <c r="K1045" i="10"/>
  <c r="J1045" i="10"/>
  <c r="I1045" i="10"/>
  <c r="H1045" i="10"/>
  <c r="G1045" i="10"/>
  <c r="F1045" i="10"/>
  <c r="E1045" i="10"/>
  <c r="O1045" i="10" s="1"/>
  <c r="N1044" i="10"/>
  <c r="M1044" i="10"/>
  <c r="L1044" i="10"/>
  <c r="K1044" i="10"/>
  <c r="J1044" i="10"/>
  <c r="I1044" i="10"/>
  <c r="H1044" i="10"/>
  <c r="G1044" i="10"/>
  <c r="F1044" i="10"/>
  <c r="E1044" i="10"/>
  <c r="O1044" i="10" s="1"/>
  <c r="N1043" i="10"/>
  <c r="M1043" i="10"/>
  <c r="L1043" i="10"/>
  <c r="K1043" i="10"/>
  <c r="J1043" i="10"/>
  <c r="I1043" i="10"/>
  <c r="H1043" i="10"/>
  <c r="G1043" i="10"/>
  <c r="F1043" i="10"/>
  <c r="E1043" i="10"/>
  <c r="O1043" i="10" s="1"/>
  <c r="N1042" i="10"/>
  <c r="M1042" i="10"/>
  <c r="L1042" i="10"/>
  <c r="K1042" i="10"/>
  <c r="J1042" i="10"/>
  <c r="I1042" i="10"/>
  <c r="H1042" i="10"/>
  <c r="G1042" i="10"/>
  <c r="F1042" i="10"/>
  <c r="E1042" i="10"/>
  <c r="O1042" i="10" s="1"/>
  <c r="N1041" i="10"/>
  <c r="M1041" i="10"/>
  <c r="L1041" i="10"/>
  <c r="K1041" i="10"/>
  <c r="J1041" i="10"/>
  <c r="I1041" i="10"/>
  <c r="H1041" i="10"/>
  <c r="G1041" i="10"/>
  <c r="F1041" i="10"/>
  <c r="E1041" i="10"/>
  <c r="O1041" i="10" s="1"/>
  <c r="N1040" i="10"/>
  <c r="M1040" i="10"/>
  <c r="L1040" i="10"/>
  <c r="K1040" i="10"/>
  <c r="J1040" i="10"/>
  <c r="I1040" i="10"/>
  <c r="H1040" i="10"/>
  <c r="G1040" i="10"/>
  <c r="F1040" i="10"/>
  <c r="E1040" i="10"/>
  <c r="O1040" i="10" s="1"/>
  <c r="N1039" i="10"/>
  <c r="M1039" i="10"/>
  <c r="L1039" i="10"/>
  <c r="K1039" i="10"/>
  <c r="J1039" i="10"/>
  <c r="I1039" i="10"/>
  <c r="H1039" i="10"/>
  <c r="G1039" i="10"/>
  <c r="F1039" i="10"/>
  <c r="E1039" i="10"/>
  <c r="O1039" i="10" s="1"/>
  <c r="N1038" i="10"/>
  <c r="M1038" i="10"/>
  <c r="L1038" i="10"/>
  <c r="K1038" i="10"/>
  <c r="J1038" i="10"/>
  <c r="I1038" i="10"/>
  <c r="H1038" i="10"/>
  <c r="G1038" i="10"/>
  <c r="F1038" i="10"/>
  <c r="E1038" i="10"/>
  <c r="O1038" i="10" s="1"/>
  <c r="N1037" i="10"/>
  <c r="M1037" i="10"/>
  <c r="L1037" i="10"/>
  <c r="K1037" i="10"/>
  <c r="J1037" i="10"/>
  <c r="I1037" i="10"/>
  <c r="H1037" i="10"/>
  <c r="G1037" i="10"/>
  <c r="F1037" i="10"/>
  <c r="E1037" i="10"/>
  <c r="O1037" i="10" s="1"/>
  <c r="N1036" i="10"/>
  <c r="M1036" i="10"/>
  <c r="L1036" i="10"/>
  <c r="K1036" i="10"/>
  <c r="J1036" i="10"/>
  <c r="I1036" i="10"/>
  <c r="H1036" i="10"/>
  <c r="G1036" i="10"/>
  <c r="F1036" i="10"/>
  <c r="E1036" i="10"/>
  <c r="O1036" i="10" s="1"/>
  <c r="N1035" i="10"/>
  <c r="M1035" i="10"/>
  <c r="L1035" i="10"/>
  <c r="K1035" i="10"/>
  <c r="J1035" i="10"/>
  <c r="I1035" i="10"/>
  <c r="H1035" i="10"/>
  <c r="G1035" i="10"/>
  <c r="F1035" i="10"/>
  <c r="E1035" i="10"/>
  <c r="O1035" i="10" s="1"/>
  <c r="N1034" i="10"/>
  <c r="M1034" i="10"/>
  <c r="L1034" i="10"/>
  <c r="K1034" i="10"/>
  <c r="J1034" i="10"/>
  <c r="I1034" i="10"/>
  <c r="H1034" i="10"/>
  <c r="G1034" i="10"/>
  <c r="F1034" i="10"/>
  <c r="E1034" i="10"/>
  <c r="O1034" i="10" s="1"/>
  <c r="N1033" i="10"/>
  <c r="M1033" i="10"/>
  <c r="L1033" i="10"/>
  <c r="K1033" i="10"/>
  <c r="J1033" i="10"/>
  <c r="I1033" i="10"/>
  <c r="H1033" i="10"/>
  <c r="G1033" i="10"/>
  <c r="F1033" i="10"/>
  <c r="E1033" i="10"/>
  <c r="O1033" i="10" s="1"/>
  <c r="N1032" i="10"/>
  <c r="M1032" i="10"/>
  <c r="L1032" i="10"/>
  <c r="K1032" i="10"/>
  <c r="J1032" i="10"/>
  <c r="I1032" i="10"/>
  <c r="H1032" i="10"/>
  <c r="G1032" i="10"/>
  <c r="F1032" i="10"/>
  <c r="E1032" i="10"/>
  <c r="O1032" i="10" s="1"/>
  <c r="N1031" i="10"/>
  <c r="M1031" i="10"/>
  <c r="L1031" i="10"/>
  <c r="K1031" i="10"/>
  <c r="J1031" i="10"/>
  <c r="I1031" i="10"/>
  <c r="H1031" i="10"/>
  <c r="G1031" i="10"/>
  <c r="F1031" i="10"/>
  <c r="E1031" i="10"/>
  <c r="O1031" i="10" s="1"/>
  <c r="N1030" i="10"/>
  <c r="M1030" i="10"/>
  <c r="L1030" i="10"/>
  <c r="K1030" i="10"/>
  <c r="J1030" i="10"/>
  <c r="I1030" i="10"/>
  <c r="H1030" i="10"/>
  <c r="G1030" i="10"/>
  <c r="F1030" i="10"/>
  <c r="E1030" i="10"/>
  <c r="O1030" i="10" s="1"/>
  <c r="N1029" i="10"/>
  <c r="M1029" i="10"/>
  <c r="L1029" i="10"/>
  <c r="K1029" i="10"/>
  <c r="J1029" i="10"/>
  <c r="I1029" i="10"/>
  <c r="H1029" i="10"/>
  <c r="G1029" i="10"/>
  <c r="F1029" i="10"/>
  <c r="E1029" i="10"/>
  <c r="O1029" i="10" s="1"/>
  <c r="N1028" i="10"/>
  <c r="M1028" i="10"/>
  <c r="L1028" i="10"/>
  <c r="K1028" i="10"/>
  <c r="J1028" i="10"/>
  <c r="I1028" i="10"/>
  <c r="H1028" i="10"/>
  <c r="G1028" i="10"/>
  <c r="F1028" i="10"/>
  <c r="E1028" i="10"/>
  <c r="O1028" i="10" s="1"/>
  <c r="N1027" i="10"/>
  <c r="M1027" i="10"/>
  <c r="L1027" i="10"/>
  <c r="K1027" i="10"/>
  <c r="J1027" i="10"/>
  <c r="I1027" i="10"/>
  <c r="H1027" i="10"/>
  <c r="G1027" i="10"/>
  <c r="F1027" i="10"/>
  <c r="E1027" i="10"/>
  <c r="O1027" i="10" s="1"/>
  <c r="N1026" i="10"/>
  <c r="M1026" i="10"/>
  <c r="L1026" i="10"/>
  <c r="K1026" i="10"/>
  <c r="J1026" i="10"/>
  <c r="I1026" i="10"/>
  <c r="H1026" i="10"/>
  <c r="G1026" i="10"/>
  <c r="F1026" i="10"/>
  <c r="E1026" i="10"/>
  <c r="O1026" i="10" s="1"/>
  <c r="N1025" i="10"/>
  <c r="M1025" i="10"/>
  <c r="L1025" i="10"/>
  <c r="K1025" i="10"/>
  <c r="J1025" i="10"/>
  <c r="I1025" i="10"/>
  <c r="H1025" i="10"/>
  <c r="G1025" i="10"/>
  <c r="F1025" i="10"/>
  <c r="E1025" i="10"/>
  <c r="O1025" i="10" s="1"/>
  <c r="N1024" i="10"/>
  <c r="M1024" i="10"/>
  <c r="L1024" i="10"/>
  <c r="K1024" i="10"/>
  <c r="J1024" i="10"/>
  <c r="I1024" i="10"/>
  <c r="H1024" i="10"/>
  <c r="G1024" i="10"/>
  <c r="F1024" i="10"/>
  <c r="E1024" i="10"/>
  <c r="O1024" i="10" s="1"/>
  <c r="N1023" i="10"/>
  <c r="M1023" i="10"/>
  <c r="L1023" i="10"/>
  <c r="K1023" i="10"/>
  <c r="J1023" i="10"/>
  <c r="I1023" i="10"/>
  <c r="H1023" i="10"/>
  <c r="G1023" i="10"/>
  <c r="F1023" i="10"/>
  <c r="E1023" i="10"/>
  <c r="O1023" i="10" s="1"/>
  <c r="N1022" i="10"/>
  <c r="M1022" i="10"/>
  <c r="L1022" i="10"/>
  <c r="K1022" i="10"/>
  <c r="J1022" i="10"/>
  <c r="I1022" i="10"/>
  <c r="H1022" i="10"/>
  <c r="G1022" i="10"/>
  <c r="F1022" i="10"/>
  <c r="E1022" i="10"/>
  <c r="O1022" i="10" s="1"/>
  <c r="N1021" i="10"/>
  <c r="M1021" i="10"/>
  <c r="L1021" i="10"/>
  <c r="K1021" i="10"/>
  <c r="J1021" i="10"/>
  <c r="I1021" i="10"/>
  <c r="H1021" i="10"/>
  <c r="G1021" i="10"/>
  <c r="F1021" i="10"/>
  <c r="E1021" i="10"/>
  <c r="O1021" i="10" s="1"/>
  <c r="N1020" i="10"/>
  <c r="M1020" i="10"/>
  <c r="L1020" i="10"/>
  <c r="K1020" i="10"/>
  <c r="J1020" i="10"/>
  <c r="I1020" i="10"/>
  <c r="H1020" i="10"/>
  <c r="G1020" i="10"/>
  <c r="F1020" i="10"/>
  <c r="E1020" i="10"/>
  <c r="O1020" i="10" s="1"/>
  <c r="N1019" i="10"/>
  <c r="M1019" i="10"/>
  <c r="L1019" i="10"/>
  <c r="K1019" i="10"/>
  <c r="J1019" i="10"/>
  <c r="I1019" i="10"/>
  <c r="H1019" i="10"/>
  <c r="G1019" i="10"/>
  <c r="F1019" i="10"/>
  <c r="E1019" i="10"/>
  <c r="O1019" i="10" s="1"/>
  <c r="N1018" i="10"/>
  <c r="M1018" i="10"/>
  <c r="L1018" i="10"/>
  <c r="K1018" i="10"/>
  <c r="J1018" i="10"/>
  <c r="I1018" i="10"/>
  <c r="H1018" i="10"/>
  <c r="G1018" i="10"/>
  <c r="F1018" i="10"/>
  <c r="E1018" i="10"/>
  <c r="O1018" i="10" s="1"/>
  <c r="N1017" i="10"/>
  <c r="M1017" i="10"/>
  <c r="L1017" i="10"/>
  <c r="K1017" i="10"/>
  <c r="J1017" i="10"/>
  <c r="I1017" i="10"/>
  <c r="H1017" i="10"/>
  <c r="G1017" i="10"/>
  <c r="F1017" i="10"/>
  <c r="E1017" i="10"/>
  <c r="O1017" i="10" s="1"/>
  <c r="N1016" i="10"/>
  <c r="M1016" i="10"/>
  <c r="L1016" i="10"/>
  <c r="K1016" i="10"/>
  <c r="J1016" i="10"/>
  <c r="I1016" i="10"/>
  <c r="H1016" i="10"/>
  <c r="G1016" i="10"/>
  <c r="F1016" i="10"/>
  <c r="E1016" i="10"/>
  <c r="O1016" i="10" s="1"/>
  <c r="N1015" i="10"/>
  <c r="M1015" i="10"/>
  <c r="L1015" i="10"/>
  <c r="K1015" i="10"/>
  <c r="J1015" i="10"/>
  <c r="I1015" i="10"/>
  <c r="H1015" i="10"/>
  <c r="G1015" i="10"/>
  <c r="F1015" i="10"/>
  <c r="E1015" i="10"/>
  <c r="O1015" i="10" s="1"/>
  <c r="N1014" i="10"/>
  <c r="M1014" i="10"/>
  <c r="L1014" i="10"/>
  <c r="K1014" i="10"/>
  <c r="J1014" i="10"/>
  <c r="I1014" i="10"/>
  <c r="H1014" i="10"/>
  <c r="G1014" i="10"/>
  <c r="F1014" i="10"/>
  <c r="E1014" i="10"/>
  <c r="O1014" i="10" s="1"/>
  <c r="N1013" i="10"/>
  <c r="M1013" i="10"/>
  <c r="L1013" i="10"/>
  <c r="K1013" i="10"/>
  <c r="J1013" i="10"/>
  <c r="I1013" i="10"/>
  <c r="H1013" i="10"/>
  <c r="G1013" i="10"/>
  <c r="F1013" i="10"/>
  <c r="E1013" i="10"/>
  <c r="O1013" i="10" s="1"/>
  <c r="N1012" i="10"/>
  <c r="M1012" i="10"/>
  <c r="L1012" i="10"/>
  <c r="K1012" i="10"/>
  <c r="J1012" i="10"/>
  <c r="I1012" i="10"/>
  <c r="H1012" i="10"/>
  <c r="G1012" i="10"/>
  <c r="F1012" i="10"/>
  <c r="E1012" i="10"/>
  <c r="O1012" i="10" s="1"/>
  <c r="N1011" i="10"/>
  <c r="M1011" i="10"/>
  <c r="L1011" i="10"/>
  <c r="K1011" i="10"/>
  <c r="J1011" i="10"/>
  <c r="I1011" i="10"/>
  <c r="H1011" i="10"/>
  <c r="G1011" i="10"/>
  <c r="F1011" i="10"/>
  <c r="E1011" i="10"/>
  <c r="O1011" i="10" s="1"/>
  <c r="N1010" i="10"/>
  <c r="M1010" i="10"/>
  <c r="L1010" i="10"/>
  <c r="K1010" i="10"/>
  <c r="J1010" i="10"/>
  <c r="I1010" i="10"/>
  <c r="H1010" i="10"/>
  <c r="G1010" i="10"/>
  <c r="F1010" i="10"/>
  <c r="E1010" i="10"/>
  <c r="O1010" i="10" s="1"/>
  <c r="N1009" i="10"/>
  <c r="M1009" i="10"/>
  <c r="L1009" i="10"/>
  <c r="K1009" i="10"/>
  <c r="J1009" i="10"/>
  <c r="I1009" i="10"/>
  <c r="H1009" i="10"/>
  <c r="G1009" i="10"/>
  <c r="F1009" i="10"/>
  <c r="E1009" i="10"/>
  <c r="O1009" i="10" s="1"/>
  <c r="N1008" i="10"/>
  <c r="M1008" i="10"/>
  <c r="L1008" i="10"/>
  <c r="K1008" i="10"/>
  <c r="J1008" i="10"/>
  <c r="I1008" i="10"/>
  <c r="H1008" i="10"/>
  <c r="G1008" i="10"/>
  <c r="F1008" i="10"/>
  <c r="E1008" i="10"/>
  <c r="O1008" i="10" s="1"/>
  <c r="N1007" i="10"/>
  <c r="M1007" i="10"/>
  <c r="L1007" i="10"/>
  <c r="K1007" i="10"/>
  <c r="J1007" i="10"/>
  <c r="I1007" i="10"/>
  <c r="H1007" i="10"/>
  <c r="G1007" i="10"/>
  <c r="F1007" i="10"/>
  <c r="E1007" i="10"/>
  <c r="O1007" i="10" s="1"/>
  <c r="N1006" i="10"/>
  <c r="M1006" i="10"/>
  <c r="L1006" i="10"/>
  <c r="K1006" i="10"/>
  <c r="J1006" i="10"/>
  <c r="I1006" i="10"/>
  <c r="H1006" i="10"/>
  <c r="G1006" i="10"/>
  <c r="F1006" i="10"/>
  <c r="E1006" i="10"/>
  <c r="O1006" i="10" s="1"/>
  <c r="N1005" i="10"/>
  <c r="M1005" i="10"/>
  <c r="L1005" i="10"/>
  <c r="K1005" i="10"/>
  <c r="J1005" i="10"/>
  <c r="I1005" i="10"/>
  <c r="H1005" i="10"/>
  <c r="G1005" i="10"/>
  <c r="F1005" i="10"/>
  <c r="E1005" i="10"/>
  <c r="O1005" i="10" s="1"/>
  <c r="N1004" i="10"/>
  <c r="M1004" i="10"/>
  <c r="L1004" i="10"/>
  <c r="K1004" i="10"/>
  <c r="J1004" i="10"/>
  <c r="I1004" i="10"/>
  <c r="H1004" i="10"/>
  <c r="G1004" i="10"/>
  <c r="F1004" i="10"/>
  <c r="E1004" i="10"/>
  <c r="O1004" i="10" s="1"/>
  <c r="N1003" i="10"/>
  <c r="M1003" i="10"/>
  <c r="L1003" i="10"/>
  <c r="K1003" i="10"/>
  <c r="J1003" i="10"/>
  <c r="I1003" i="10"/>
  <c r="H1003" i="10"/>
  <c r="G1003" i="10"/>
  <c r="F1003" i="10"/>
  <c r="E1003" i="10"/>
  <c r="O1003" i="10" s="1"/>
  <c r="N1002" i="10"/>
  <c r="M1002" i="10"/>
  <c r="L1002" i="10"/>
  <c r="K1002" i="10"/>
  <c r="J1002" i="10"/>
  <c r="I1002" i="10"/>
  <c r="H1002" i="10"/>
  <c r="G1002" i="10"/>
  <c r="F1002" i="10"/>
  <c r="E1002" i="10"/>
  <c r="O1002" i="10" s="1"/>
  <c r="N1001" i="10"/>
  <c r="M1001" i="10"/>
  <c r="L1001" i="10"/>
  <c r="K1001" i="10"/>
  <c r="J1001" i="10"/>
  <c r="I1001" i="10"/>
  <c r="H1001" i="10"/>
  <c r="G1001" i="10"/>
  <c r="F1001" i="10"/>
  <c r="E1001" i="10"/>
  <c r="O1001" i="10" s="1"/>
  <c r="N1000" i="10"/>
  <c r="M1000" i="10"/>
  <c r="L1000" i="10"/>
  <c r="K1000" i="10"/>
  <c r="J1000" i="10"/>
  <c r="I1000" i="10"/>
  <c r="H1000" i="10"/>
  <c r="G1000" i="10"/>
  <c r="F1000" i="10"/>
  <c r="E1000" i="10"/>
  <c r="O1000" i="10" s="1"/>
  <c r="N999" i="10"/>
  <c r="M999" i="10"/>
  <c r="L999" i="10"/>
  <c r="K999" i="10"/>
  <c r="J999" i="10"/>
  <c r="I999" i="10"/>
  <c r="H999" i="10"/>
  <c r="G999" i="10"/>
  <c r="F999" i="10"/>
  <c r="E999" i="10"/>
  <c r="O999" i="10" s="1"/>
  <c r="N998" i="10"/>
  <c r="M998" i="10"/>
  <c r="L998" i="10"/>
  <c r="K998" i="10"/>
  <c r="J998" i="10"/>
  <c r="I998" i="10"/>
  <c r="H998" i="10"/>
  <c r="G998" i="10"/>
  <c r="F998" i="10"/>
  <c r="E998" i="10"/>
  <c r="O998" i="10" s="1"/>
  <c r="N997" i="10"/>
  <c r="M997" i="10"/>
  <c r="L997" i="10"/>
  <c r="K997" i="10"/>
  <c r="J997" i="10"/>
  <c r="I997" i="10"/>
  <c r="H997" i="10"/>
  <c r="G997" i="10"/>
  <c r="F997" i="10"/>
  <c r="E997" i="10"/>
  <c r="O997" i="10" s="1"/>
  <c r="N996" i="10"/>
  <c r="M996" i="10"/>
  <c r="L996" i="10"/>
  <c r="K996" i="10"/>
  <c r="J996" i="10"/>
  <c r="I996" i="10"/>
  <c r="H996" i="10"/>
  <c r="G996" i="10"/>
  <c r="F996" i="10"/>
  <c r="E996" i="10"/>
  <c r="O996" i="10" s="1"/>
  <c r="N995" i="10"/>
  <c r="M995" i="10"/>
  <c r="L995" i="10"/>
  <c r="K995" i="10"/>
  <c r="J995" i="10"/>
  <c r="I995" i="10"/>
  <c r="H995" i="10"/>
  <c r="G995" i="10"/>
  <c r="F995" i="10"/>
  <c r="E995" i="10"/>
  <c r="O995" i="10" s="1"/>
  <c r="N994" i="10"/>
  <c r="M994" i="10"/>
  <c r="L994" i="10"/>
  <c r="K994" i="10"/>
  <c r="J994" i="10"/>
  <c r="I994" i="10"/>
  <c r="H994" i="10"/>
  <c r="G994" i="10"/>
  <c r="F994" i="10"/>
  <c r="E994" i="10"/>
  <c r="O994" i="10" s="1"/>
  <c r="N993" i="10"/>
  <c r="M993" i="10"/>
  <c r="L993" i="10"/>
  <c r="K993" i="10"/>
  <c r="J993" i="10"/>
  <c r="I993" i="10"/>
  <c r="H993" i="10"/>
  <c r="G993" i="10"/>
  <c r="F993" i="10"/>
  <c r="E993" i="10"/>
  <c r="O993" i="10" s="1"/>
  <c r="N992" i="10"/>
  <c r="M992" i="10"/>
  <c r="L992" i="10"/>
  <c r="K992" i="10"/>
  <c r="J992" i="10"/>
  <c r="I992" i="10"/>
  <c r="H992" i="10"/>
  <c r="G992" i="10"/>
  <c r="F992" i="10"/>
  <c r="E992" i="10"/>
  <c r="O992" i="10" s="1"/>
  <c r="N991" i="10"/>
  <c r="M991" i="10"/>
  <c r="L991" i="10"/>
  <c r="K991" i="10"/>
  <c r="J991" i="10"/>
  <c r="I991" i="10"/>
  <c r="H991" i="10"/>
  <c r="G991" i="10"/>
  <c r="F991" i="10"/>
  <c r="E991" i="10"/>
  <c r="O991" i="10" s="1"/>
  <c r="N990" i="10"/>
  <c r="M990" i="10"/>
  <c r="L990" i="10"/>
  <c r="K990" i="10"/>
  <c r="J990" i="10"/>
  <c r="I990" i="10"/>
  <c r="H990" i="10"/>
  <c r="G990" i="10"/>
  <c r="F990" i="10"/>
  <c r="E990" i="10"/>
  <c r="O990" i="10" s="1"/>
  <c r="N989" i="10"/>
  <c r="M989" i="10"/>
  <c r="L989" i="10"/>
  <c r="K989" i="10"/>
  <c r="J989" i="10"/>
  <c r="I989" i="10"/>
  <c r="H989" i="10"/>
  <c r="G989" i="10"/>
  <c r="F989" i="10"/>
  <c r="E989" i="10"/>
  <c r="O989" i="10" s="1"/>
  <c r="N988" i="10"/>
  <c r="M988" i="10"/>
  <c r="L988" i="10"/>
  <c r="K988" i="10"/>
  <c r="J988" i="10"/>
  <c r="I988" i="10"/>
  <c r="H988" i="10"/>
  <c r="G988" i="10"/>
  <c r="F988" i="10"/>
  <c r="E988" i="10"/>
  <c r="O988" i="10" s="1"/>
  <c r="N987" i="10"/>
  <c r="M987" i="10"/>
  <c r="L987" i="10"/>
  <c r="K987" i="10"/>
  <c r="J987" i="10"/>
  <c r="I987" i="10"/>
  <c r="H987" i="10"/>
  <c r="G987" i="10"/>
  <c r="F987" i="10"/>
  <c r="E987" i="10"/>
  <c r="O987" i="10" s="1"/>
  <c r="N986" i="10"/>
  <c r="M986" i="10"/>
  <c r="L986" i="10"/>
  <c r="K986" i="10"/>
  <c r="J986" i="10"/>
  <c r="I986" i="10"/>
  <c r="H986" i="10"/>
  <c r="G986" i="10"/>
  <c r="F986" i="10"/>
  <c r="E986" i="10"/>
  <c r="O986" i="10" s="1"/>
  <c r="N985" i="10"/>
  <c r="M985" i="10"/>
  <c r="L985" i="10"/>
  <c r="K985" i="10"/>
  <c r="J985" i="10"/>
  <c r="I985" i="10"/>
  <c r="H985" i="10"/>
  <c r="G985" i="10"/>
  <c r="F985" i="10"/>
  <c r="E985" i="10"/>
  <c r="O985" i="10" s="1"/>
  <c r="N984" i="10"/>
  <c r="M984" i="10"/>
  <c r="L984" i="10"/>
  <c r="K984" i="10"/>
  <c r="J984" i="10"/>
  <c r="I984" i="10"/>
  <c r="H984" i="10"/>
  <c r="G984" i="10"/>
  <c r="F984" i="10"/>
  <c r="E984" i="10"/>
  <c r="O984" i="10" s="1"/>
  <c r="N983" i="10"/>
  <c r="M983" i="10"/>
  <c r="L983" i="10"/>
  <c r="K983" i="10"/>
  <c r="J983" i="10"/>
  <c r="I983" i="10"/>
  <c r="H983" i="10"/>
  <c r="G983" i="10"/>
  <c r="F983" i="10"/>
  <c r="E983" i="10"/>
  <c r="O983" i="10" s="1"/>
  <c r="N982" i="10"/>
  <c r="M982" i="10"/>
  <c r="L982" i="10"/>
  <c r="K982" i="10"/>
  <c r="J982" i="10"/>
  <c r="I982" i="10"/>
  <c r="H982" i="10"/>
  <c r="G982" i="10"/>
  <c r="F982" i="10"/>
  <c r="E982" i="10"/>
  <c r="O982" i="10" s="1"/>
  <c r="N981" i="10"/>
  <c r="M981" i="10"/>
  <c r="L981" i="10"/>
  <c r="K981" i="10"/>
  <c r="J981" i="10"/>
  <c r="I981" i="10"/>
  <c r="H981" i="10"/>
  <c r="G981" i="10"/>
  <c r="F981" i="10"/>
  <c r="E981" i="10"/>
  <c r="O981" i="10" s="1"/>
  <c r="N980" i="10"/>
  <c r="M980" i="10"/>
  <c r="L980" i="10"/>
  <c r="K980" i="10"/>
  <c r="J980" i="10"/>
  <c r="I980" i="10"/>
  <c r="H980" i="10"/>
  <c r="G980" i="10"/>
  <c r="F980" i="10"/>
  <c r="E980" i="10"/>
  <c r="O980" i="10" s="1"/>
  <c r="N979" i="10"/>
  <c r="M979" i="10"/>
  <c r="L979" i="10"/>
  <c r="K979" i="10"/>
  <c r="J979" i="10"/>
  <c r="I979" i="10"/>
  <c r="H979" i="10"/>
  <c r="G979" i="10"/>
  <c r="F979" i="10"/>
  <c r="E979" i="10"/>
  <c r="O979" i="10" s="1"/>
  <c r="N978" i="10"/>
  <c r="M978" i="10"/>
  <c r="L978" i="10"/>
  <c r="K978" i="10"/>
  <c r="J978" i="10"/>
  <c r="I978" i="10"/>
  <c r="H978" i="10"/>
  <c r="G978" i="10"/>
  <c r="F978" i="10"/>
  <c r="E978" i="10"/>
  <c r="O978" i="10" s="1"/>
  <c r="N977" i="10"/>
  <c r="M977" i="10"/>
  <c r="L977" i="10"/>
  <c r="K977" i="10"/>
  <c r="J977" i="10"/>
  <c r="I977" i="10"/>
  <c r="H977" i="10"/>
  <c r="G977" i="10"/>
  <c r="F977" i="10"/>
  <c r="E977" i="10"/>
  <c r="O977" i="10" s="1"/>
  <c r="N976" i="10"/>
  <c r="M976" i="10"/>
  <c r="L976" i="10"/>
  <c r="K976" i="10"/>
  <c r="J976" i="10"/>
  <c r="I976" i="10"/>
  <c r="H976" i="10"/>
  <c r="G976" i="10"/>
  <c r="F976" i="10"/>
  <c r="E976" i="10"/>
  <c r="O976" i="10" s="1"/>
  <c r="N975" i="10"/>
  <c r="M975" i="10"/>
  <c r="L975" i="10"/>
  <c r="K975" i="10"/>
  <c r="J975" i="10"/>
  <c r="I975" i="10"/>
  <c r="H975" i="10"/>
  <c r="G975" i="10"/>
  <c r="F975" i="10"/>
  <c r="E975" i="10"/>
  <c r="O975" i="10" s="1"/>
  <c r="N974" i="10"/>
  <c r="M974" i="10"/>
  <c r="L974" i="10"/>
  <c r="K974" i="10"/>
  <c r="J974" i="10"/>
  <c r="I974" i="10"/>
  <c r="H974" i="10"/>
  <c r="G974" i="10"/>
  <c r="F974" i="10"/>
  <c r="E974" i="10"/>
  <c r="O974" i="10" s="1"/>
  <c r="N973" i="10"/>
  <c r="M973" i="10"/>
  <c r="L973" i="10"/>
  <c r="K973" i="10"/>
  <c r="J973" i="10"/>
  <c r="I973" i="10"/>
  <c r="H973" i="10"/>
  <c r="G973" i="10"/>
  <c r="F973" i="10"/>
  <c r="E973" i="10"/>
  <c r="O973" i="10" s="1"/>
  <c r="N972" i="10"/>
  <c r="M972" i="10"/>
  <c r="L972" i="10"/>
  <c r="K972" i="10"/>
  <c r="J972" i="10"/>
  <c r="I972" i="10"/>
  <c r="H972" i="10"/>
  <c r="G972" i="10"/>
  <c r="F972" i="10"/>
  <c r="E972" i="10"/>
  <c r="O972" i="10" s="1"/>
  <c r="N971" i="10"/>
  <c r="M971" i="10"/>
  <c r="L971" i="10"/>
  <c r="K971" i="10"/>
  <c r="J971" i="10"/>
  <c r="I971" i="10"/>
  <c r="H971" i="10"/>
  <c r="G971" i="10"/>
  <c r="F971" i="10"/>
  <c r="E971" i="10"/>
  <c r="O971" i="10" s="1"/>
  <c r="N970" i="10"/>
  <c r="M970" i="10"/>
  <c r="L970" i="10"/>
  <c r="K970" i="10"/>
  <c r="J970" i="10"/>
  <c r="I970" i="10"/>
  <c r="H970" i="10"/>
  <c r="G970" i="10"/>
  <c r="F970" i="10"/>
  <c r="E970" i="10"/>
  <c r="O970" i="10" s="1"/>
  <c r="N969" i="10"/>
  <c r="M969" i="10"/>
  <c r="L969" i="10"/>
  <c r="K969" i="10"/>
  <c r="J969" i="10"/>
  <c r="I969" i="10"/>
  <c r="H969" i="10"/>
  <c r="G969" i="10"/>
  <c r="F969" i="10"/>
  <c r="E969" i="10"/>
  <c r="O969" i="10" s="1"/>
  <c r="N968" i="10"/>
  <c r="M968" i="10"/>
  <c r="L968" i="10"/>
  <c r="K968" i="10"/>
  <c r="J968" i="10"/>
  <c r="I968" i="10"/>
  <c r="H968" i="10"/>
  <c r="G968" i="10"/>
  <c r="F968" i="10"/>
  <c r="E968" i="10"/>
  <c r="O968" i="10" s="1"/>
  <c r="N967" i="10"/>
  <c r="M967" i="10"/>
  <c r="L967" i="10"/>
  <c r="K967" i="10"/>
  <c r="J967" i="10"/>
  <c r="I967" i="10"/>
  <c r="H967" i="10"/>
  <c r="G967" i="10"/>
  <c r="F967" i="10"/>
  <c r="E967" i="10"/>
  <c r="O967" i="10" s="1"/>
  <c r="N966" i="10"/>
  <c r="M966" i="10"/>
  <c r="L966" i="10"/>
  <c r="K966" i="10"/>
  <c r="J966" i="10"/>
  <c r="I966" i="10"/>
  <c r="H966" i="10"/>
  <c r="G966" i="10"/>
  <c r="F966" i="10"/>
  <c r="E966" i="10"/>
  <c r="O966" i="10" s="1"/>
  <c r="N965" i="10"/>
  <c r="M965" i="10"/>
  <c r="L965" i="10"/>
  <c r="K965" i="10"/>
  <c r="J965" i="10"/>
  <c r="I965" i="10"/>
  <c r="H965" i="10"/>
  <c r="G965" i="10"/>
  <c r="F965" i="10"/>
  <c r="E965" i="10"/>
  <c r="O965" i="10" s="1"/>
  <c r="N964" i="10"/>
  <c r="M964" i="10"/>
  <c r="L964" i="10"/>
  <c r="K964" i="10"/>
  <c r="J964" i="10"/>
  <c r="I964" i="10"/>
  <c r="H964" i="10"/>
  <c r="G964" i="10"/>
  <c r="F964" i="10"/>
  <c r="E964" i="10"/>
  <c r="O964" i="10" s="1"/>
  <c r="N963" i="10"/>
  <c r="M963" i="10"/>
  <c r="L963" i="10"/>
  <c r="K963" i="10"/>
  <c r="J963" i="10"/>
  <c r="I963" i="10"/>
  <c r="H963" i="10"/>
  <c r="G963" i="10"/>
  <c r="F963" i="10"/>
  <c r="E963" i="10"/>
  <c r="O963" i="10" s="1"/>
  <c r="N962" i="10"/>
  <c r="M962" i="10"/>
  <c r="L962" i="10"/>
  <c r="K962" i="10"/>
  <c r="J962" i="10"/>
  <c r="I962" i="10"/>
  <c r="H962" i="10"/>
  <c r="G962" i="10"/>
  <c r="F962" i="10"/>
  <c r="E962" i="10"/>
  <c r="O962" i="10" s="1"/>
  <c r="N961" i="10"/>
  <c r="M961" i="10"/>
  <c r="L961" i="10"/>
  <c r="K961" i="10"/>
  <c r="J961" i="10"/>
  <c r="I961" i="10"/>
  <c r="H961" i="10"/>
  <c r="G961" i="10"/>
  <c r="F961" i="10"/>
  <c r="E961" i="10"/>
  <c r="O961" i="10" s="1"/>
  <c r="N960" i="10"/>
  <c r="M960" i="10"/>
  <c r="L960" i="10"/>
  <c r="K960" i="10"/>
  <c r="J960" i="10"/>
  <c r="I960" i="10"/>
  <c r="H960" i="10"/>
  <c r="G960" i="10"/>
  <c r="F960" i="10"/>
  <c r="E960" i="10"/>
  <c r="O960" i="10" s="1"/>
  <c r="N959" i="10"/>
  <c r="M959" i="10"/>
  <c r="L959" i="10"/>
  <c r="K959" i="10"/>
  <c r="J959" i="10"/>
  <c r="I959" i="10"/>
  <c r="H959" i="10"/>
  <c r="G959" i="10"/>
  <c r="F959" i="10"/>
  <c r="E959" i="10"/>
  <c r="O959" i="10" s="1"/>
  <c r="N958" i="10"/>
  <c r="M958" i="10"/>
  <c r="L958" i="10"/>
  <c r="K958" i="10"/>
  <c r="J958" i="10"/>
  <c r="I958" i="10"/>
  <c r="H958" i="10"/>
  <c r="G958" i="10"/>
  <c r="F958" i="10"/>
  <c r="E958" i="10"/>
  <c r="O958" i="10" s="1"/>
  <c r="N957" i="10"/>
  <c r="M957" i="10"/>
  <c r="L957" i="10"/>
  <c r="K957" i="10"/>
  <c r="J957" i="10"/>
  <c r="I957" i="10"/>
  <c r="H957" i="10"/>
  <c r="G957" i="10"/>
  <c r="F957" i="10"/>
  <c r="E957" i="10"/>
  <c r="O957" i="10" s="1"/>
  <c r="N956" i="10"/>
  <c r="M956" i="10"/>
  <c r="L956" i="10"/>
  <c r="K956" i="10"/>
  <c r="J956" i="10"/>
  <c r="I956" i="10"/>
  <c r="H956" i="10"/>
  <c r="G956" i="10"/>
  <c r="F956" i="10"/>
  <c r="E956" i="10"/>
  <c r="O956" i="10" s="1"/>
  <c r="N955" i="10"/>
  <c r="M955" i="10"/>
  <c r="L955" i="10"/>
  <c r="K955" i="10"/>
  <c r="J955" i="10"/>
  <c r="I955" i="10"/>
  <c r="H955" i="10"/>
  <c r="G955" i="10"/>
  <c r="F955" i="10"/>
  <c r="E955" i="10"/>
  <c r="O955" i="10" s="1"/>
  <c r="N954" i="10"/>
  <c r="M954" i="10"/>
  <c r="L954" i="10"/>
  <c r="K954" i="10"/>
  <c r="J954" i="10"/>
  <c r="I954" i="10"/>
  <c r="H954" i="10"/>
  <c r="G954" i="10"/>
  <c r="F954" i="10"/>
  <c r="E954" i="10"/>
  <c r="O954" i="10" s="1"/>
  <c r="N953" i="10"/>
  <c r="M953" i="10"/>
  <c r="L953" i="10"/>
  <c r="K953" i="10"/>
  <c r="J953" i="10"/>
  <c r="I953" i="10"/>
  <c r="H953" i="10"/>
  <c r="G953" i="10"/>
  <c r="F953" i="10"/>
  <c r="E953" i="10"/>
  <c r="O953" i="10" s="1"/>
  <c r="N952" i="10"/>
  <c r="M952" i="10"/>
  <c r="L952" i="10"/>
  <c r="K952" i="10"/>
  <c r="J952" i="10"/>
  <c r="I952" i="10"/>
  <c r="H952" i="10"/>
  <c r="G952" i="10"/>
  <c r="F952" i="10"/>
  <c r="E952" i="10"/>
  <c r="O952" i="10" s="1"/>
  <c r="N951" i="10"/>
  <c r="M951" i="10"/>
  <c r="L951" i="10"/>
  <c r="K951" i="10"/>
  <c r="J951" i="10"/>
  <c r="I951" i="10"/>
  <c r="H951" i="10"/>
  <c r="G951" i="10"/>
  <c r="F951" i="10"/>
  <c r="E951" i="10"/>
  <c r="O951" i="10" s="1"/>
  <c r="N950" i="10"/>
  <c r="M950" i="10"/>
  <c r="L950" i="10"/>
  <c r="K950" i="10"/>
  <c r="J950" i="10"/>
  <c r="I950" i="10"/>
  <c r="H950" i="10"/>
  <c r="G950" i="10"/>
  <c r="F950" i="10"/>
  <c r="E950" i="10"/>
  <c r="O950" i="10" s="1"/>
  <c r="N949" i="10"/>
  <c r="M949" i="10"/>
  <c r="L949" i="10"/>
  <c r="K949" i="10"/>
  <c r="J949" i="10"/>
  <c r="I949" i="10"/>
  <c r="H949" i="10"/>
  <c r="G949" i="10"/>
  <c r="F949" i="10"/>
  <c r="E949" i="10"/>
  <c r="O949" i="10" s="1"/>
  <c r="N948" i="10"/>
  <c r="M948" i="10"/>
  <c r="L948" i="10"/>
  <c r="K948" i="10"/>
  <c r="J948" i="10"/>
  <c r="I948" i="10"/>
  <c r="H948" i="10"/>
  <c r="G948" i="10"/>
  <c r="F948" i="10"/>
  <c r="E948" i="10"/>
  <c r="O948" i="10" s="1"/>
  <c r="N947" i="10"/>
  <c r="M947" i="10"/>
  <c r="L947" i="10"/>
  <c r="K947" i="10"/>
  <c r="J947" i="10"/>
  <c r="I947" i="10"/>
  <c r="H947" i="10"/>
  <c r="G947" i="10"/>
  <c r="F947" i="10"/>
  <c r="E947" i="10"/>
  <c r="O947" i="10" s="1"/>
  <c r="N946" i="10"/>
  <c r="M946" i="10"/>
  <c r="L946" i="10"/>
  <c r="K946" i="10"/>
  <c r="J946" i="10"/>
  <c r="I946" i="10"/>
  <c r="H946" i="10"/>
  <c r="G946" i="10"/>
  <c r="F946" i="10"/>
  <c r="E946" i="10"/>
  <c r="O946" i="10" s="1"/>
  <c r="N945" i="10"/>
  <c r="M945" i="10"/>
  <c r="L945" i="10"/>
  <c r="K945" i="10"/>
  <c r="J945" i="10"/>
  <c r="I945" i="10"/>
  <c r="H945" i="10"/>
  <c r="G945" i="10"/>
  <c r="F945" i="10"/>
  <c r="E945" i="10"/>
  <c r="O945" i="10" s="1"/>
  <c r="N944" i="10"/>
  <c r="M944" i="10"/>
  <c r="L944" i="10"/>
  <c r="K944" i="10"/>
  <c r="J944" i="10"/>
  <c r="I944" i="10"/>
  <c r="H944" i="10"/>
  <c r="G944" i="10"/>
  <c r="F944" i="10"/>
  <c r="E944" i="10"/>
  <c r="O944" i="10" s="1"/>
  <c r="N943" i="10"/>
  <c r="M943" i="10"/>
  <c r="L943" i="10"/>
  <c r="K943" i="10"/>
  <c r="J943" i="10"/>
  <c r="I943" i="10"/>
  <c r="H943" i="10"/>
  <c r="G943" i="10"/>
  <c r="F943" i="10"/>
  <c r="E943" i="10"/>
  <c r="O943" i="10" s="1"/>
  <c r="N942" i="10"/>
  <c r="M942" i="10"/>
  <c r="L942" i="10"/>
  <c r="K942" i="10"/>
  <c r="J942" i="10"/>
  <c r="I942" i="10"/>
  <c r="H942" i="10"/>
  <c r="G942" i="10"/>
  <c r="F942" i="10"/>
  <c r="E942" i="10"/>
  <c r="O942" i="10" s="1"/>
  <c r="N941" i="10"/>
  <c r="M941" i="10"/>
  <c r="L941" i="10"/>
  <c r="K941" i="10"/>
  <c r="J941" i="10"/>
  <c r="I941" i="10"/>
  <c r="H941" i="10"/>
  <c r="G941" i="10"/>
  <c r="F941" i="10"/>
  <c r="E941" i="10"/>
  <c r="O941" i="10" s="1"/>
  <c r="N940" i="10"/>
  <c r="M940" i="10"/>
  <c r="L940" i="10"/>
  <c r="K940" i="10"/>
  <c r="J940" i="10"/>
  <c r="I940" i="10"/>
  <c r="H940" i="10"/>
  <c r="G940" i="10"/>
  <c r="F940" i="10"/>
  <c r="E940" i="10"/>
  <c r="O940" i="10" s="1"/>
  <c r="N939" i="10"/>
  <c r="M939" i="10"/>
  <c r="L939" i="10"/>
  <c r="K939" i="10"/>
  <c r="J939" i="10"/>
  <c r="I939" i="10"/>
  <c r="H939" i="10"/>
  <c r="G939" i="10"/>
  <c r="F939" i="10"/>
  <c r="E939" i="10"/>
  <c r="O939" i="10" s="1"/>
  <c r="N938" i="10"/>
  <c r="M938" i="10"/>
  <c r="L938" i="10"/>
  <c r="K938" i="10"/>
  <c r="J938" i="10"/>
  <c r="I938" i="10"/>
  <c r="H938" i="10"/>
  <c r="G938" i="10"/>
  <c r="F938" i="10"/>
  <c r="E938" i="10"/>
  <c r="O938" i="10" s="1"/>
  <c r="N937" i="10"/>
  <c r="M937" i="10"/>
  <c r="L937" i="10"/>
  <c r="K937" i="10"/>
  <c r="J937" i="10"/>
  <c r="I937" i="10"/>
  <c r="H937" i="10"/>
  <c r="G937" i="10"/>
  <c r="F937" i="10"/>
  <c r="E937" i="10"/>
  <c r="O937" i="10" s="1"/>
  <c r="N936" i="10"/>
  <c r="M936" i="10"/>
  <c r="L936" i="10"/>
  <c r="K936" i="10"/>
  <c r="J936" i="10"/>
  <c r="I936" i="10"/>
  <c r="H936" i="10"/>
  <c r="G936" i="10"/>
  <c r="F936" i="10"/>
  <c r="E936" i="10"/>
  <c r="O936" i="10" s="1"/>
  <c r="N935" i="10"/>
  <c r="M935" i="10"/>
  <c r="L935" i="10"/>
  <c r="K935" i="10"/>
  <c r="J935" i="10"/>
  <c r="I935" i="10"/>
  <c r="H935" i="10"/>
  <c r="G935" i="10"/>
  <c r="F935" i="10"/>
  <c r="E935" i="10"/>
  <c r="O935" i="10" s="1"/>
  <c r="N934" i="10"/>
  <c r="M934" i="10"/>
  <c r="L934" i="10"/>
  <c r="K934" i="10"/>
  <c r="J934" i="10"/>
  <c r="I934" i="10"/>
  <c r="H934" i="10"/>
  <c r="G934" i="10"/>
  <c r="F934" i="10"/>
  <c r="E934" i="10"/>
  <c r="O934" i="10" s="1"/>
  <c r="N933" i="10"/>
  <c r="M933" i="10"/>
  <c r="L933" i="10"/>
  <c r="K933" i="10"/>
  <c r="J933" i="10"/>
  <c r="I933" i="10"/>
  <c r="H933" i="10"/>
  <c r="G933" i="10"/>
  <c r="F933" i="10"/>
  <c r="E933" i="10"/>
  <c r="O933" i="10" s="1"/>
  <c r="N932" i="10"/>
  <c r="M932" i="10"/>
  <c r="L932" i="10"/>
  <c r="K932" i="10"/>
  <c r="J932" i="10"/>
  <c r="I932" i="10"/>
  <c r="H932" i="10"/>
  <c r="G932" i="10"/>
  <c r="F932" i="10"/>
  <c r="E932" i="10"/>
  <c r="O932" i="10" s="1"/>
  <c r="N931" i="10"/>
  <c r="M931" i="10"/>
  <c r="L931" i="10"/>
  <c r="K931" i="10"/>
  <c r="J931" i="10"/>
  <c r="I931" i="10"/>
  <c r="H931" i="10"/>
  <c r="G931" i="10"/>
  <c r="F931" i="10"/>
  <c r="E931" i="10"/>
  <c r="O931" i="10" s="1"/>
  <c r="N930" i="10"/>
  <c r="M930" i="10"/>
  <c r="L930" i="10"/>
  <c r="K930" i="10"/>
  <c r="J930" i="10"/>
  <c r="I930" i="10"/>
  <c r="H930" i="10"/>
  <c r="G930" i="10"/>
  <c r="F930" i="10"/>
  <c r="E930" i="10"/>
  <c r="O930" i="10" s="1"/>
  <c r="N929" i="10"/>
  <c r="M929" i="10"/>
  <c r="L929" i="10"/>
  <c r="K929" i="10"/>
  <c r="J929" i="10"/>
  <c r="I929" i="10"/>
  <c r="H929" i="10"/>
  <c r="G929" i="10"/>
  <c r="F929" i="10"/>
  <c r="E929" i="10"/>
  <c r="O929" i="10" s="1"/>
  <c r="N928" i="10"/>
  <c r="M928" i="10"/>
  <c r="L928" i="10"/>
  <c r="K928" i="10"/>
  <c r="J928" i="10"/>
  <c r="I928" i="10"/>
  <c r="H928" i="10"/>
  <c r="G928" i="10"/>
  <c r="F928" i="10"/>
  <c r="E928" i="10"/>
  <c r="O928" i="10" s="1"/>
  <c r="N927" i="10"/>
  <c r="M927" i="10"/>
  <c r="L927" i="10"/>
  <c r="K927" i="10"/>
  <c r="J927" i="10"/>
  <c r="I927" i="10"/>
  <c r="H927" i="10"/>
  <c r="G927" i="10"/>
  <c r="F927" i="10"/>
  <c r="E927" i="10"/>
  <c r="O927" i="10" s="1"/>
  <c r="N926" i="10"/>
  <c r="M926" i="10"/>
  <c r="L926" i="10"/>
  <c r="K926" i="10"/>
  <c r="J926" i="10"/>
  <c r="I926" i="10"/>
  <c r="H926" i="10"/>
  <c r="G926" i="10"/>
  <c r="F926" i="10"/>
  <c r="E926" i="10"/>
  <c r="O926" i="10" s="1"/>
  <c r="N925" i="10"/>
  <c r="M925" i="10"/>
  <c r="L925" i="10"/>
  <c r="K925" i="10"/>
  <c r="J925" i="10"/>
  <c r="I925" i="10"/>
  <c r="H925" i="10"/>
  <c r="G925" i="10"/>
  <c r="F925" i="10"/>
  <c r="E925" i="10"/>
  <c r="O925" i="10" s="1"/>
  <c r="N924" i="10"/>
  <c r="M924" i="10"/>
  <c r="L924" i="10"/>
  <c r="K924" i="10"/>
  <c r="J924" i="10"/>
  <c r="I924" i="10"/>
  <c r="H924" i="10"/>
  <c r="G924" i="10"/>
  <c r="F924" i="10"/>
  <c r="E924" i="10"/>
  <c r="O924" i="10" s="1"/>
  <c r="N923" i="10"/>
  <c r="M923" i="10"/>
  <c r="L923" i="10"/>
  <c r="K923" i="10"/>
  <c r="J923" i="10"/>
  <c r="I923" i="10"/>
  <c r="H923" i="10"/>
  <c r="G923" i="10"/>
  <c r="F923" i="10"/>
  <c r="E923" i="10"/>
  <c r="O923" i="10" s="1"/>
  <c r="N922" i="10"/>
  <c r="M922" i="10"/>
  <c r="L922" i="10"/>
  <c r="K922" i="10"/>
  <c r="J922" i="10"/>
  <c r="I922" i="10"/>
  <c r="H922" i="10"/>
  <c r="G922" i="10"/>
  <c r="F922" i="10"/>
  <c r="E922" i="10"/>
  <c r="O922" i="10" s="1"/>
  <c r="N921" i="10"/>
  <c r="M921" i="10"/>
  <c r="L921" i="10"/>
  <c r="K921" i="10"/>
  <c r="J921" i="10"/>
  <c r="I921" i="10"/>
  <c r="H921" i="10"/>
  <c r="G921" i="10"/>
  <c r="F921" i="10"/>
  <c r="E921" i="10"/>
  <c r="O921" i="10" s="1"/>
  <c r="N920" i="10"/>
  <c r="M920" i="10"/>
  <c r="L920" i="10"/>
  <c r="K920" i="10"/>
  <c r="J920" i="10"/>
  <c r="I920" i="10"/>
  <c r="H920" i="10"/>
  <c r="G920" i="10"/>
  <c r="F920" i="10"/>
  <c r="E920" i="10"/>
  <c r="O920" i="10" s="1"/>
  <c r="N919" i="10"/>
  <c r="M919" i="10"/>
  <c r="L919" i="10"/>
  <c r="K919" i="10"/>
  <c r="J919" i="10"/>
  <c r="I919" i="10"/>
  <c r="H919" i="10"/>
  <c r="G919" i="10"/>
  <c r="F919" i="10"/>
  <c r="E919" i="10"/>
  <c r="O919" i="10" s="1"/>
  <c r="N918" i="10"/>
  <c r="M918" i="10"/>
  <c r="L918" i="10"/>
  <c r="K918" i="10"/>
  <c r="J918" i="10"/>
  <c r="I918" i="10"/>
  <c r="H918" i="10"/>
  <c r="G918" i="10"/>
  <c r="F918" i="10"/>
  <c r="E918" i="10"/>
  <c r="O918" i="10" s="1"/>
  <c r="N917" i="10"/>
  <c r="M917" i="10"/>
  <c r="L917" i="10"/>
  <c r="K917" i="10"/>
  <c r="J917" i="10"/>
  <c r="I917" i="10"/>
  <c r="H917" i="10"/>
  <c r="G917" i="10"/>
  <c r="F917" i="10"/>
  <c r="E917" i="10"/>
  <c r="O917" i="10" s="1"/>
  <c r="N916" i="10"/>
  <c r="M916" i="10"/>
  <c r="L916" i="10"/>
  <c r="K916" i="10"/>
  <c r="J916" i="10"/>
  <c r="I916" i="10"/>
  <c r="H916" i="10"/>
  <c r="G916" i="10"/>
  <c r="F916" i="10"/>
  <c r="E916" i="10"/>
  <c r="O916" i="10" s="1"/>
  <c r="N915" i="10"/>
  <c r="M915" i="10"/>
  <c r="L915" i="10"/>
  <c r="K915" i="10"/>
  <c r="J915" i="10"/>
  <c r="I915" i="10"/>
  <c r="H915" i="10"/>
  <c r="G915" i="10"/>
  <c r="F915" i="10"/>
  <c r="E915" i="10"/>
  <c r="O915" i="10" s="1"/>
  <c r="N914" i="10"/>
  <c r="M914" i="10"/>
  <c r="L914" i="10"/>
  <c r="K914" i="10"/>
  <c r="J914" i="10"/>
  <c r="I914" i="10"/>
  <c r="H914" i="10"/>
  <c r="G914" i="10"/>
  <c r="F914" i="10"/>
  <c r="E914" i="10"/>
  <c r="O914" i="10" s="1"/>
  <c r="N913" i="10"/>
  <c r="M913" i="10"/>
  <c r="L913" i="10"/>
  <c r="K913" i="10"/>
  <c r="J913" i="10"/>
  <c r="I913" i="10"/>
  <c r="H913" i="10"/>
  <c r="G913" i="10"/>
  <c r="F913" i="10"/>
  <c r="E913" i="10"/>
  <c r="O913" i="10" s="1"/>
  <c r="N912" i="10"/>
  <c r="M912" i="10"/>
  <c r="L912" i="10"/>
  <c r="K912" i="10"/>
  <c r="J912" i="10"/>
  <c r="I912" i="10"/>
  <c r="H912" i="10"/>
  <c r="G912" i="10"/>
  <c r="F912" i="10"/>
  <c r="E912" i="10"/>
  <c r="O912" i="10" s="1"/>
  <c r="N911" i="10"/>
  <c r="M911" i="10"/>
  <c r="L911" i="10"/>
  <c r="K911" i="10"/>
  <c r="J911" i="10"/>
  <c r="I911" i="10"/>
  <c r="H911" i="10"/>
  <c r="G911" i="10"/>
  <c r="F911" i="10"/>
  <c r="E911" i="10"/>
  <c r="O911" i="10" s="1"/>
  <c r="N910" i="10"/>
  <c r="M910" i="10"/>
  <c r="L910" i="10"/>
  <c r="K910" i="10"/>
  <c r="J910" i="10"/>
  <c r="I910" i="10"/>
  <c r="H910" i="10"/>
  <c r="G910" i="10"/>
  <c r="F910" i="10"/>
  <c r="E910" i="10"/>
  <c r="O910" i="10" s="1"/>
  <c r="N909" i="10"/>
  <c r="M909" i="10"/>
  <c r="L909" i="10"/>
  <c r="K909" i="10"/>
  <c r="J909" i="10"/>
  <c r="I909" i="10"/>
  <c r="H909" i="10"/>
  <c r="G909" i="10"/>
  <c r="F909" i="10"/>
  <c r="E909" i="10"/>
  <c r="O909" i="10" s="1"/>
  <c r="N908" i="10"/>
  <c r="M908" i="10"/>
  <c r="L908" i="10"/>
  <c r="K908" i="10"/>
  <c r="J908" i="10"/>
  <c r="I908" i="10"/>
  <c r="H908" i="10"/>
  <c r="G908" i="10"/>
  <c r="F908" i="10"/>
  <c r="E908" i="10"/>
  <c r="O908" i="10" s="1"/>
  <c r="N907" i="10"/>
  <c r="M907" i="10"/>
  <c r="L907" i="10"/>
  <c r="K907" i="10"/>
  <c r="J907" i="10"/>
  <c r="I907" i="10"/>
  <c r="H907" i="10"/>
  <c r="G907" i="10"/>
  <c r="F907" i="10"/>
  <c r="E907" i="10"/>
  <c r="O907" i="10" s="1"/>
  <c r="N906" i="10"/>
  <c r="M906" i="10"/>
  <c r="L906" i="10"/>
  <c r="K906" i="10"/>
  <c r="J906" i="10"/>
  <c r="I906" i="10"/>
  <c r="H906" i="10"/>
  <c r="G906" i="10"/>
  <c r="F906" i="10"/>
  <c r="E906" i="10"/>
  <c r="O906" i="10" s="1"/>
  <c r="N905" i="10"/>
  <c r="M905" i="10"/>
  <c r="L905" i="10"/>
  <c r="K905" i="10"/>
  <c r="J905" i="10"/>
  <c r="I905" i="10"/>
  <c r="H905" i="10"/>
  <c r="G905" i="10"/>
  <c r="F905" i="10"/>
  <c r="E905" i="10"/>
  <c r="O905" i="10" s="1"/>
  <c r="N904" i="10"/>
  <c r="M904" i="10"/>
  <c r="L904" i="10"/>
  <c r="K904" i="10"/>
  <c r="J904" i="10"/>
  <c r="I904" i="10"/>
  <c r="H904" i="10"/>
  <c r="G904" i="10"/>
  <c r="F904" i="10"/>
  <c r="E904" i="10"/>
  <c r="O904" i="10" s="1"/>
  <c r="N903" i="10"/>
  <c r="M903" i="10"/>
  <c r="L903" i="10"/>
  <c r="K903" i="10"/>
  <c r="J903" i="10"/>
  <c r="I903" i="10"/>
  <c r="H903" i="10"/>
  <c r="G903" i="10"/>
  <c r="F903" i="10"/>
  <c r="E903" i="10"/>
  <c r="O903" i="10" s="1"/>
  <c r="N902" i="10"/>
  <c r="M902" i="10"/>
  <c r="L902" i="10"/>
  <c r="K902" i="10"/>
  <c r="J902" i="10"/>
  <c r="I902" i="10"/>
  <c r="H902" i="10"/>
  <c r="G902" i="10"/>
  <c r="F902" i="10"/>
  <c r="E902" i="10"/>
  <c r="O902" i="10" s="1"/>
  <c r="N901" i="10"/>
  <c r="M901" i="10"/>
  <c r="L901" i="10"/>
  <c r="K901" i="10"/>
  <c r="J901" i="10"/>
  <c r="I901" i="10"/>
  <c r="H901" i="10"/>
  <c r="G901" i="10"/>
  <c r="F901" i="10"/>
  <c r="E901" i="10"/>
  <c r="O901" i="10" s="1"/>
  <c r="N900" i="10"/>
  <c r="M900" i="10"/>
  <c r="L900" i="10"/>
  <c r="K900" i="10"/>
  <c r="J900" i="10"/>
  <c r="I900" i="10"/>
  <c r="H900" i="10"/>
  <c r="G900" i="10"/>
  <c r="F900" i="10"/>
  <c r="E900" i="10"/>
  <c r="O900" i="10" s="1"/>
  <c r="N899" i="10"/>
  <c r="M899" i="10"/>
  <c r="L899" i="10"/>
  <c r="K899" i="10"/>
  <c r="J899" i="10"/>
  <c r="I899" i="10"/>
  <c r="H899" i="10"/>
  <c r="G899" i="10"/>
  <c r="F899" i="10"/>
  <c r="E899" i="10"/>
  <c r="O899" i="10" s="1"/>
  <c r="N898" i="10"/>
  <c r="M898" i="10"/>
  <c r="L898" i="10"/>
  <c r="K898" i="10"/>
  <c r="J898" i="10"/>
  <c r="I898" i="10"/>
  <c r="H898" i="10"/>
  <c r="G898" i="10"/>
  <c r="F898" i="10"/>
  <c r="E898" i="10"/>
  <c r="O898" i="10" s="1"/>
  <c r="N897" i="10"/>
  <c r="M897" i="10"/>
  <c r="L897" i="10"/>
  <c r="K897" i="10"/>
  <c r="J897" i="10"/>
  <c r="I897" i="10"/>
  <c r="H897" i="10"/>
  <c r="G897" i="10"/>
  <c r="F897" i="10"/>
  <c r="E897" i="10"/>
  <c r="O897" i="10" s="1"/>
  <c r="N896" i="10"/>
  <c r="M896" i="10"/>
  <c r="L896" i="10"/>
  <c r="K896" i="10"/>
  <c r="J896" i="10"/>
  <c r="I896" i="10"/>
  <c r="H896" i="10"/>
  <c r="G896" i="10"/>
  <c r="F896" i="10"/>
  <c r="E896" i="10"/>
  <c r="O896" i="10" s="1"/>
  <c r="N895" i="10"/>
  <c r="M895" i="10"/>
  <c r="L895" i="10"/>
  <c r="K895" i="10"/>
  <c r="J895" i="10"/>
  <c r="I895" i="10"/>
  <c r="H895" i="10"/>
  <c r="G895" i="10"/>
  <c r="F895" i="10"/>
  <c r="E895" i="10"/>
  <c r="O895" i="10" s="1"/>
  <c r="N894" i="10"/>
  <c r="M894" i="10"/>
  <c r="L894" i="10"/>
  <c r="K894" i="10"/>
  <c r="J894" i="10"/>
  <c r="I894" i="10"/>
  <c r="H894" i="10"/>
  <c r="G894" i="10"/>
  <c r="F894" i="10"/>
  <c r="E894" i="10"/>
  <c r="O894" i="10" s="1"/>
  <c r="N893" i="10"/>
  <c r="M893" i="10"/>
  <c r="L893" i="10"/>
  <c r="K893" i="10"/>
  <c r="J893" i="10"/>
  <c r="I893" i="10"/>
  <c r="H893" i="10"/>
  <c r="G893" i="10"/>
  <c r="F893" i="10"/>
  <c r="E893" i="10"/>
  <c r="O893" i="10" s="1"/>
  <c r="N892" i="10"/>
  <c r="M892" i="10"/>
  <c r="L892" i="10"/>
  <c r="K892" i="10"/>
  <c r="J892" i="10"/>
  <c r="I892" i="10"/>
  <c r="H892" i="10"/>
  <c r="G892" i="10"/>
  <c r="F892" i="10"/>
  <c r="E892" i="10"/>
  <c r="O892" i="10" s="1"/>
  <c r="N891" i="10"/>
  <c r="M891" i="10"/>
  <c r="L891" i="10"/>
  <c r="K891" i="10"/>
  <c r="J891" i="10"/>
  <c r="I891" i="10"/>
  <c r="H891" i="10"/>
  <c r="G891" i="10"/>
  <c r="F891" i="10"/>
  <c r="E891" i="10"/>
  <c r="O891" i="10" s="1"/>
  <c r="N890" i="10"/>
  <c r="M890" i="10"/>
  <c r="L890" i="10"/>
  <c r="K890" i="10"/>
  <c r="J890" i="10"/>
  <c r="I890" i="10"/>
  <c r="H890" i="10"/>
  <c r="G890" i="10"/>
  <c r="F890" i="10"/>
  <c r="E890" i="10"/>
  <c r="O890" i="10" s="1"/>
  <c r="N889" i="10"/>
  <c r="M889" i="10"/>
  <c r="L889" i="10"/>
  <c r="K889" i="10"/>
  <c r="J889" i="10"/>
  <c r="I889" i="10"/>
  <c r="H889" i="10"/>
  <c r="G889" i="10"/>
  <c r="F889" i="10"/>
  <c r="E889" i="10"/>
  <c r="O889" i="10" s="1"/>
  <c r="N888" i="10"/>
  <c r="M888" i="10"/>
  <c r="L888" i="10"/>
  <c r="K888" i="10"/>
  <c r="J888" i="10"/>
  <c r="I888" i="10"/>
  <c r="H888" i="10"/>
  <c r="G888" i="10"/>
  <c r="F888" i="10"/>
  <c r="E888" i="10"/>
  <c r="O888" i="10" s="1"/>
  <c r="N887" i="10"/>
  <c r="M887" i="10"/>
  <c r="L887" i="10"/>
  <c r="K887" i="10"/>
  <c r="J887" i="10"/>
  <c r="I887" i="10"/>
  <c r="H887" i="10"/>
  <c r="G887" i="10"/>
  <c r="F887" i="10"/>
  <c r="E887" i="10"/>
  <c r="O887" i="10" s="1"/>
  <c r="N886" i="10"/>
  <c r="M886" i="10"/>
  <c r="L886" i="10"/>
  <c r="K886" i="10"/>
  <c r="J886" i="10"/>
  <c r="I886" i="10"/>
  <c r="H886" i="10"/>
  <c r="G886" i="10"/>
  <c r="F886" i="10"/>
  <c r="E886" i="10"/>
  <c r="O886" i="10" s="1"/>
  <c r="N885" i="10"/>
  <c r="M885" i="10"/>
  <c r="L885" i="10"/>
  <c r="K885" i="10"/>
  <c r="J885" i="10"/>
  <c r="I885" i="10"/>
  <c r="H885" i="10"/>
  <c r="G885" i="10"/>
  <c r="F885" i="10"/>
  <c r="E885" i="10"/>
  <c r="O885" i="10" s="1"/>
  <c r="N884" i="10"/>
  <c r="M884" i="10"/>
  <c r="L884" i="10"/>
  <c r="K884" i="10"/>
  <c r="J884" i="10"/>
  <c r="I884" i="10"/>
  <c r="H884" i="10"/>
  <c r="G884" i="10"/>
  <c r="F884" i="10"/>
  <c r="E884" i="10"/>
  <c r="O884" i="10" s="1"/>
  <c r="N883" i="10"/>
  <c r="M883" i="10"/>
  <c r="L883" i="10"/>
  <c r="K883" i="10"/>
  <c r="J883" i="10"/>
  <c r="I883" i="10"/>
  <c r="H883" i="10"/>
  <c r="G883" i="10"/>
  <c r="F883" i="10"/>
  <c r="E883" i="10"/>
  <c r="O883" i="10" s="1"/>
  <c r="N882" i="10"/>
  <c r="M882" i="10"/>
  <c r="L882" i="10"/>
  <c r="K882" i="10"/>
  <c r="J882" i="10"/>
  <c r="I882" i="10"/>
  <c r="H882" i="10"/>
  <c r="G882" i="10"/>
  <c r="F882" i="10"/>
  <c r="E882" i="10"/>
  <c r="O882" i="10" s="1"/>
  <c r="N881" i="10"/>
  <c r="M881" i="10"/>
  <c r="L881" i="10"/>
  <c r="K881" i="10"/>
  <c r="J881" i="10"/>
  <c r="I881" i="10"/>
  <c r="H881" i="10"/>
  <c r="G881" i="10"/>
  <c r="F881" i="10"/>
  <c r="E881" i="10"/>
  <c r="O881" i="10" s="1"/>
  <c r="N880" i="10"/>
  <c r="M880" i="10"/>
  <c r="L880" i="10"/>
  <c r="K880" i="10"/>
  <c r="J880" i="10"/>
  <c r="I880" i="10"/>
  <c r="H880" i="10"/>
  <c r="G880" i="10"/>
  <c r="F880" i="10"/>
  <c r="E880" i="10"/>
  <c r="O880" i="10" s="1"/>
  <c r="N879" i="10"/>
  <c r="M879" i="10"/>
  <c r="L879" i="10"/>
  <c r="K879" i="10"/>
  <c r="J879" i="10"/>
  <c r="I879" i="10"/>
  <c r="H879" i="10"/>
  <c r="G879" i="10"/>
  <c r="F879" i="10"/>
  <c r="E879" i="10"/>
  <c r="O879" i="10" s="1"/>
  <c r="N878" i="10"/>
  <c r="M878" i="10"/>
  <c r="L878" i="10"/>
  <c r="K878" i="10"/>
  <c r="J878" i="10"/>
  <c r="I878" i="10"/>
  <c r="H878" i="10"/>
  <c r="G878" i="10"/>
  <c r="F878" i="10"/>
  <c r="E878" i="10"/>
  <c r="O878" i="10" s="1"/>
  <c r="N877" i="10"/>
  <c r="M877" i="10"/>
  <c r="L877" i="10"/>
  <c r="K877" i="10"/>
  <c r="J877" i="10"/>
  <c r="I877" i="10"/>
  <c r="H877" i="10"/>
  <c r="G877" i="10"/>
  <c r="F877" i="10"/>
  <c r="E877" i="10"/>
  <c r="O877" i="10" s="1"/>
  <c r="N876" i="10"/>
  <c r="M876" i="10"/>
  <c r="L876" i="10"/>
  <c r="K876" i="10"/>
  <c r="J876" i="10"/>
  <c r="I876" i="10"/>
  <c r="H876" i="10"/>
  <c r="G876" i="10"/>
  <c r="F876" i="10"/>
  <c r="E876" i="10"/>
  <c r="O876" i="10" s="1"/>
  <c r="N875" i="10"/>
  <c r="M875" i="10"/>
  <c r="L875" i="10"/>
  <c r="K875" i="10"/>
  <c r="J875" i="10"/>
  <c r="I875" i="10"/>
  <c r="H875" i="10"/>
  <c r="G875" i="10"/>
  <c r="F875" i="10"/>
  <c r="E875" i="10"/>
  <c r="O875" i="10" s="1"/>
  <c r="N874" i="10"/>
  <c r="M874" i="10"/>
  <c r="L874" i="10"/>
  <c r="K874" i="10"/>
  <c r="J874" i="10"/>
  <c r="I874" i="10"/>
  <c r="H874" i="10"/>
  <c r="G874" i="10"/>
  <c r="F874" i="10"/>
  <c r="E874" i="10"/>
  <c r="O874" i="10" s="1"/>
  <c r="N873" i="10"/>
  <c r="M873" i="10"/>
  <c r="L873" i="10"/>
  <c r="K873" i="10"/>
  <c r="J873" i="10"/>
  <c r="I873" i="10"/>
  <c r="H873" i="10"/>
  <c r="G873" i="10"/>
  <c r="F873" i="10"/>
  <c r="E873" i="10"/>
  <c r="O873" i="10" s="1"/>
  <c r="N872" i="10"/>
  <c r="M872" i="10"/>
  <c r="L872" i="10"/>
  <c r="K872" i="10"/>
  <c r="J872" i="10"/>
  <c r="I872" i="10"/>
  <c r="H872" i="10"/>
  <c r="G872" i="10"/>
  <c r="F872" i="10"/>
  <c r="E872" i="10"/>
  <c r="O872" i="10" s="1"/>
  <c r="N871" i="10"/>
  <c r="M871" i="10"/>
  <c r="L871" i="10"/>
  <c r="K871" i="10"/>
  <c r="J871" i="10"/>
  <c r="I871" i="10"/>
  <c r="H871" i="10"/>
  <c r="G871" i="10"/>
  <c r="F871" i="10"/>
  <c r="E871" i="10"/>
  <c r="O871" i="10" s="1"/>
  <c r="N870" i="10"/>
  <c r="M870" i="10"/>
  <c r="L870" i="10"/>
  <c r="K870" i="10"/>
  <c r="J870" i="10"/>
  <c r="I870" i="10"/>
  <c r="H870" i="10"/>
  <c r="G870" i="10"/>
  <c r="F870" i="10"/>
  <c r="E870" i="10"/>
  <c r="O870" i="10" s="1"/>
  <c r="N869" i="10"/>
  <c r="M869" i="10"/>
  <c r="L869" i="10"/>
  <c r="K869" i="10"/>
  <c r="J869" i="10"/>
  <c r="I869" i="10"/>
  <c r="H869" i="10"/>
  <c r="G869" i="10"/>
  <c r="F869" i="10"/>
  <c r="E869" i="10"/>
  <c r="O869" i="10" s="1"/>
  <c r="N868" i="10"/>
  <c r="M868" i="10"/>
  <c r="L868" i="10"/>
  <c r="K868" i="10"/>
  <c r="J868" i="10"/>
  <c r="I868" i="10"/>
  <c r="H868" i="10"/>
  <c r="G868" i="10"/>
  <c r="F868" i="10"/>
  <c r="E868" i="10"/>
  <c r="O868" i="10" s="1"/>
  <c r="N867" i="10"/>
  <c r="M867" i="10"/>
  <c r="L867" i="10"/>
  <c r="K867" i="10"/>
  <c r="J867" i="10"/>
  <c r="I867" i="10"/>
  <c r="H867" i="10"/>
  <c r="G867" i="10"/>
  <c r="F867" i="10"/>
  <c r="E867" i="10"/>
  <c r="O867" i="10" s="1"/>
  <c r="N866" i="10"/>
  <c r="M866" i="10"/>
  <c r="L866" i="10"/>
  <c r="K866" i="10"/>
  <c r="J866" i="10"/>
  <c r="I866" i="10"/>
  <c r="H866" i="10"/>
  <c r="G866" i="10"/>
  <c r="F866" i="10"/>
  <c r="E866" i="10"/>
  <c r="O866" i="10" s="1"/>
  <c r="N865" i="10"/>
  <c r="M865" i="10"/>
  <c r="L865" i="10"/>
  <c r="K865" i="10"/>
  <c r="J865" i="10"/>
  <c r="I865" i="10"/>
  <c r="H865" i="10"/>
  <c r="G865" i="10"/>
  <c r="F865" i="10"/>
  <c r="E865" i="10"/>
  <c r="O865" i="10" s="1"/>
  <c r="N864" i="10"/>
  <c r="M864" i="10"/>
  <c r="L864" i="10"/>
  <c r="K864" i="10"/>
  <c r="J864" i="10"/>
  <c r="I864" i="10"/>
  <c r="H864" i="10"/>
  <c r="G864" i="10"/>
  <c r="F864" i="10"/>
  <c r="E864" i="10"/>
  <c r="O864" i="10" s="1"/>
  <c r="N863" i="10"/>
  <c r="M863" i="10"/>
  <c r="L863" i="10"/>
  <c r="K863" i="10"/>
  <c r="J863" i="10"/>
  <c r="I863" i="10"/>
  <c r="H863" i="10"/>
  <c r="G863" i="10"/>
  <c r="F863" i="10"/>
  <c r="E863" i="10"/>
  <c r="O863" i="10" s="1"/>
  <c r="N862" i="10"/>
  <c r="M862" i="10"/>
  <c r="L862" i="10"/>
  <c r="K862" i="10"/>
  <c r="J862" i="10"/>
  <c r="I862" i="10"/>
  <c r="H862" i="10"/>
  <c r="G862" i="10"/>
  <c r="F862" i="10"/>
  <c r="E862" i="10"/>
  <c r="O862" i="10" s="1"/>
  <c r="N861" i="10"/>
  <c r="M861" i="10"/>
  <c r="L861" i="10"/>
  <c r="K861" i="10"/>
  <c r="J861" i="10"/>
  <c r="I861" i="10"/>
  <c r="H861" i="10"/>
  <c r="G861" i="10"/>
  <c r="F861" i="10"/>
  <c r="E861" i="10"/>
  <c r="O861" i="10" s="1"/>
  <c r="N860" i="10"/>
  <c r="M860" i="10"/>
  <c r="L860" i="10"/>
  <c r="K860" i="10"/>
  <c r="J860" i="10"/>
  <c r="I860" i="10"/>
  <c r="H860" i="10"/>
  <c r="G860" i="10"/>
  <c r="F860" i="10"/>
  <c r="E860" i="10"/>
  <c r="O860" i="10" s="1"/>
  <c r="N859" i="10"/>
  <c r="M859" i="10"/>
  <c r="L859" i="10"/>
  <c r="K859" i="10"/>
  <c r="J859" i="10"/>
  <c r="I859" i="10"/>
  <c r="H859" i="10"/>
  <c r="G859" i="10"/>
  <c r="F859" i="10"/>
  <c r="E859" i="10"/>
  <c r="O859" i="10" s="1"/>
  <c r="N858" i="10"/>
  <c r="M858" i="10"/>
  <c r="L858" i="10"/>
  <c r="K858" i="10"/>
  <c r="J858" i="10"/>
  <c r="I858" i="10"/>
  <c r="H858" i="10"/>
  <c r="G858" i="10"/>
  <c r="F858" i="10"/>
  <c r="E858" i="10"/>
  <c r="O858" i="10" s="1"/>
  <c r="N857" i="10"/>
  <c r="M857" i="10"/>
  <c r="L857" i="10"/>
  <c r="K857" i="10"/>
  <c r="J857" i="10"/>
  <c r="I857" i="10"/>
  <c r="H857" i="10"/>
  <c r="G857" i="10"/>
  <c r="F857" i="10"/>
  <c r="E857" i="10"/>
  <c r="O857" i="10" s="1"/>
  <c r="N856" i="10"/>
  <c r="M856" i="10"/>
  <c r="L856" i="10"/>
  <c r="K856" i="10"/>
  <c r="J856" i="10"/>
  <c r="I856" i="10"/>
  <c r="H856" i="10"/>
  <c r="G856" i="10"/>
  <c r="F856" i="10"/>
  <c r="E856" i="10"/>
  <c r="O856" i="10" s="1"/>
  <c r="N855" i="10"/>
  <c r="M855" i="10"/>
  <c r="L855" i="10"/>
  <c r="K855" i="10"/>
  <c r="J855" i="10"/>
  <c r="I855" i="10"/>
  <c r="H855" i="10"/>
  <c r="G855" i="10"/>
  <c r="F855" i="10"/>
  <c r="E855" i="10"/>
  <c r="O855" i="10" s="1"/>
  <c r="N854" i="10"/>
  <c r="M854" i="10"/>
  <c r="L854" i="10"/>
  <c r="K854" i="10"/>
  <c r="J854" i="10"/>
  <c r="I854" i="10"/>
  <c r="H854" i="10"/>
  <c r="G854" i="10"/>
  <c r="F854" i="10"/>
  <c r="E854" i="10"/>
  <c r="O854" i="10" s="1"/>
  <c r="N853" i="10"/>
  <c r="M853" i="10"/>
  <c r="L853" i="10"/>
  <c r="K853" i="10"/>
  <c r="J853" i="10"/>
  <c r="I853" i="10"/>
  <c r="H853" i="10"/>
  <c r="G853" i="10"/>
  <c r="F853" i="10"/>
  <c r="E853" i="10"/>
  <c r="O853" i="10" s="1"/>
  <c r="N852" i="10"/>
  <c r="M852" i="10"/>
  <c r="L852" i="10"/>
  <c r="K852" i="10"/>
  <c r="J852" i="10"/>
  <c r="I852" i="10"/>
  <c r="H852" i="10"/>
  <c r="G852" i="10"/>
  <c r="F852" i="10"/>
  <c r="E852" i="10"/>
  <c r="O852" i="10" s="1"/>
  <c r="N851" i="10"/>
  <c r="M851" i="10"/>
  <c r="L851" i="10"/>
  <c r="K851" i="10"/>
  <c r="J851" i="10"/>
  <c r="I851" i="10"/>
  <c r="H851" i="10"/>
  <c r="G851" i="10"/>
  <c r="F851" i="10"/>
  <c r="E851" i="10"/>
  <c r="O851" i="10" s="1"/>
  <c r="N850" i="10"/>
  <c r="M850" i="10"/>
  <c r="L850" i="10"/>
  <c r="K850" i="10"/>
  <c r="J850" i="10"/>
  <c r="I850" i="10"/>
  <c r="H850" i="10"/>
  <c r="G850" i="10"/>
  <c r="F850" i="10"/>
  <c r="E850" i="10"/>
  <c r="O850" i="10" s="1"/>
  <c r="N849" i="10"/>
  <c r="M849" i="10"/>
  <c r="L849" i="10"/>
  <c r="K849" i="10"/>
  <c r="J849" i="10"/>
  <c r="I849" i="10"/>
  <c r="H849" i="10"/>
  <c r="G849" i="10"/>
  <c r="F849" i="10"/>
  <c r="E849" i="10"/>
  <c r="O849" i="10" s="1"/>
  <c r="N848" i="10"/>
  <c r="M848" i="10"/>
  <c r="L848" i="10"/>
  <c r="K848" i="10"/>
  <c r="J848" i="10"/>
  <c r="I848" i="10"/>
  <c r="H848" i="10"/>
  <c r="G848" i="10"/>
  <c r="F848" i="10"/>
  <c r="E848" i="10"/>
  <c r="O848" i="10" s="1"/>
  <c r="N847" i="10"/>
  <c r="M847" i="10"/>
  <c r="L847" i="10"/>
  <c r="K847" i="10"/>
  <c r="J847" i="10"/>
  <c r="I847" i="10"/>
  <c r="H847" i="10"/>
  <c r="G847" i="10"/>
  <c r="F847" i="10"/>
  <c r="E847" i="10"/>
  <c r="O847" i="10" s="1"/>
  <c r="N846" i="10"/>
  <c r="M846" i="10"/>
  <c r="L846" i="10"/>
  <c r="K846" i="10"/>
  <c r="J846" i="10"/>
  <c r="I846" i="10"/>
  <c r="H846" i="10"/>
  <c r="G846" i="10"/>
  <c r="F846" i="10"/>
  <c r="E846" i="10"/>
  <c r="O846" i="10" s="1"/>
  <c r="N845" i="10"/>
  <c r="M845" i="10"/>
  <c r="L845" i="10"/>
  <c r="K845" i="10"/>
  <c r="J845" i="10"/>
  <c r="I845" i="10"/>
  <c r="H845" i="10"/>
  <c r="G845" i="10"/>
  <c r="F845" i="10"/>
  <c r="E845" i="10"/>
  <c r="O845" i="10" s="1"/>
  <c r="N844" i="10"/>
  <c r="M844" i="10"/>
  <c r="L844" i="10"/>
  <c r="K844" i="10"/>
  <c r="J844" i="10"/>
  <c r="I844" i="10"/>
  <c r="H844" i="10"/>
  <c r="G844" i="10"/>
  <c r="F844" i="10"/>
  <c r="E844" i="10"/>
  <c r="O844" i="10" s="1"/>
  <c r="N843" i="10"/>
  <c r="M843" i="10"/>
  <c r="L843" i="10"/>
  <c r="K843" i="10"/>
  <c r="J843" i="10"/>
  <c r="I843" i="10"/>
  <c r="H843" i="10"/>
  <c r="G843" i="10"/>
  <c r="F843" i="10"/>
  <c r="E843" i="10"/>
  <c r="O843" i="10" s="1"/>
  <c r="N842" i="10"/>
  <c r="M842" i="10"/>
  <c r="L842" i="10"/>
  <c r="K842" i="10"/>
  <c r="J842" i="10"/>
  <c r="I842" i="10"/>
  <c r="H842" i="10"/>
  <c r="G842" i="10"/>
  <c r="F842" i="10"/>
  <c r="E842" i="10"/>
  <c r="O842" i="10" s="1"/>
  <c r="N841" i="10"/>
  <c r="M841" i="10"/>
  <c r="L841" i="10"/>
  <c r="K841" i="10"/>
  <c r="J841" i="10"/>
  <c r="I841" i="10"/>
  <c r="H841" i="10"/>
  <c r="G841" i="10"/>
  <c r="F841" i="10"/>
  <c r="E841" i="10"/>
  <c r="O841" i="10" s="1"/>
  <c r="N840" i="10"/>
  <c r="M840" i="10"/>
  <c r="L840" i="10"/>
  <c r="K840" i="10"/>
  <c r="J840" i="10"/>
  <c r="I840" i="10"/>
  <c r="H840" i="10"/>
  <c r="G840" i="10"/>
  <c r="F840" i="10"/>
  <c r="E840" i="10"/>
  <c r="O840" i="10" s="1"/>
  <c r="N839" i="10"/>
  <c r="M839" i="10"/>
  <c r="L839" i="10"/>
  <c r="K839" i="10"/>
  <c r="J839" i="10"/>
  <c r="I839" i="10"/>
  <c r="H839" i="10"/>
  <c r="G839" i="10"/>
  <c r="F839" i="10"/>
  <c r="E839" i="10"/>
  <c r="O839" i="10" s="1"/>
  <c r="N838" i="10"/>
  <c r="M838" i="10"/>
  <c r="L838" i="10"/>
  <c r="K838" i="10"/>
  <c r="J838" i="10"/>
  <c r="I838" i="10"/>
  <c r="H838" i="10"/>
  <c r="G838" i="10"/>
  <c r="F838" i="10"/>
  <c r="E838" i="10"/>
  <c r="O838" i="10" s="1"/>
  <c r="N837" i="10"/>
  <c r="M837" i="10"/>
  <c r="L837" i="10"/>
  <c r="K837" i="10"/>
  <c r="J837" i="10"/>
  <c r="I837" i="10"/>
  <c r="H837" i="10"/>
  <c r="G837" i="10"/>
  <c r="F837" i="10"/>
  <c r="E837" i="10"/>
  <c r="O837" i="10" s="1"/>
  <c r="N836" i="10"/>
  <c r="M836" i="10"/>
  <c r="L836" i="10"/>
  <c r="K836" i="10"/>
  <c r="J836" i="10"/>
  <c r="I836" i="10"/>
  <c r="H836" i="10"/>
  <c r="G836" i="10"/>
  <c r="F836" i="10"/>
  <c r="E836" i="10"/>
  <c r="O836" i="10" s="1"/>
  <c r="N835" i="10"/>
  <c r="M835" i="10"/>
  <c r="L835" i="10"/>
  <c r="K835" i="10"/>
  <c r="J835" i="10"/>
  <c r="I835" i="10"/>
  <c r="H835" i="10"/>
  <c r="G835" i="10"/>
  <c r="F835" i="10"/>
  <c r="E835" i="10"/>
  <c r="O835" i="10" s="1"/>
  <c r="N834" i="10"/>
  <c r="M834" i="10"/>
  <c r="L834" i="10"/>
  <c r="K834" i="10"/>
  <c r="J834" i="10"/>
  <c r="I834" i="10"/>
  <c r="H834" i="10"/>
  <c r="G834" i="10"/>
  <c r="F834" i="10"/>
  <c r="E834" i="10"/>
  <c r="O834" i="10" s="1"/>
  <c r="N833" i="10"/>
  <c r="M833" i="10"/>
  <c r="L833" i="10"/>
  <c r="K833" i="10"/>
  <c r="J833" i="10"/>
  <c r="I833" i="10"/>
  <c r="H833" i="10"/>
  <c r="G833" i="10"/>
  <c r="F833" i="10"/>
  <c r="E833" i="10"/>
  <c r="O833" i="10" s="1"/>
  <c r="N832" i="10"/>
  <c r="M832" i="10"/>
  <c r="L832" i="10"/>
  <c r="K832" i="10"/>
  <c r="J832" i="10"/>
  <c r="I832" i="10"/>
  <c r="H832" i="10"/>
  <c r="G832" i="10"/>
  <c r="F832" i="10"/>
  <c r="E832" i="10"/>
  <c r="O832" i="10" s="1"/>
  <c r="N831" i="10"/>
  <c r="M831" i="10"/>
  <c r="L831" i="10"/>
  <c r="K831" i="10"/>
  <c r="J831" i="10"/>
  <c r="I831" i="10"/>
  <c r="H831" i="10"/>
  <c r="G831" i="10"/>
  <c r="F831" i="10"/>
  <c r="E831" i="10"/>
  <c r="O831" i="10" s="1"/>
  <c r="N830" i="10"/>
  <c r="M830" i="10"/>
  <c r="L830" i="10"/>
  <c r="K830" i="10"/>
  <c r="J830" i="10"/>
  <c r="I830" i="10"/>
  <c r="H830" i="10"/>
  <c r="G830" i="10"/>
  <c r="F830" i="10"/>
  <c r="E830" i="10"/>
  <c r="O830" i="10" s="1"/>
  <c r="N829" i="10"/>
  <c r="M829" i="10"/>
  <c r="L829" i="10"/>
  <c r="K829" i="10"/>
  <c r="J829" i="10"/>
  <c r="I829" i="10"/>
  <c r="H829" i="10"/>
  <c r="G829" i="10"/>
  <c r="F829" i="10"/>
  <c r="E829" i="10"/>
  <c r="O829" i="10" s="1"/>
  <c r="N828" i="10"/>
  <c r="M828" i="10"/>
  <c r="L828" i="10"/>
  <c r="K828" i="10"/>
  <c r="J828" i="10"/>
  <c r="I828" i="10"/>
  <c r="H828" i="10"/>
  <c r="G828" i="10"/>
  <c r="F828" i="10"/>
  <c r="E828" i="10"/>
  <c r="O828" i="10" s="1"/>
  <c r="N827" i="10"/>
  <c r="M827" i="10"/>
  <c r="L827" i="10"/>
  <c r="K827" i="10"/>
  <c r="J827" i="10"/>
  <c r="I827" i="10"/>
  <c r="H827" i="10"/>
  <c r="G827" i="10"/>
  <c r="F827" i="10"/>
  <c r="E827" i="10"/>
  <c r="O827" i="10" s="1"/>
  <c r="N826" i="10"/>
  <c r="M826" i="10"/>
  <c r="L826" i="10"/>
  <c r="K826" i="10"/>
  <c r="J826" i="10"/>
  <c r="I826" i="10"/>
  <c r="H826" i="10"/>
  <c r="G826" i="10"/>
  <c r="F826" i="10"/>
  <c r="E826" i="10"/>
  <c r="O826" i="10" s="1"/>
  <c r="N825" i="10"/>
  <c r="M825" i="10"/>
  <c r="L825" i="10"/>
  <c r="K825" i="10"/>
  <c r="J825" i="10"/>
  <c r="I825" i="10"/>
  <c r="H825" i="10"/>
  <c r="G825" i="10"/>
  <c r="F825" i="10"/>
  <c r="E825" i="10"/>
  <c r="O825" i="10" s="1"/>
  <c r="N824" i="10"/>
  <c r="M824" i="10"/>
  <c r="L824" i="10"/>
  <c r="K824" i="10"/>
  <c r="J824" i="10"/>
  <c r="I824" i="10"/>
  <c r="H824" i="10"/>
  <c r="G824" i="10"/>
  <c r="F824" i="10"/>
  <c r="E824" i="10"/>
  <c r="O824" i="10" s="1"/>
  <c r="N823" i="10"/>
  <c r="M823" i="10"/>
  <c r="L823" i="10"/>
  <c r="K823" i="10"/>
  <c r="J823" i="10"/>
  <c r="I823" i="10"/>
  <c r="H823" i="10"/>
  <c r="G823" i="10"/>
  <c r="F823" i="10"/>
  <c r="E823" i="10"/>
  <c r="O823" i="10" s="1"/>
  <c r="N822" i="10"/>
  <c r="M822" i="10"/>
  <c r="L822" i="10"/>
  <c r="K822" i="10"/>
  <c r="J822" i="10"/>
  <c r="I822" i="10"/>
  <c r="H822" i="10"/>
  <c r="G822" i="10"/>
  <c r="F822" i="10"/>
  <c r="E822" i="10"/>
  <c r="O822" i="10" s="1"/>
  <c r="N821" i="10"/>
  <c r="M821" i="10"/>
  <c r="L821" i="10"/>
  <c r="K821" i="10"/>
  <c r="J821" i="10"/>
  <c r="I821" i="10"/>
  <c r="H821" i="10"/>
  <c r="G821" i="10"/>
  <c r="F821" i="10"/>
  <c r="E821" i="10"/>
  <c r="O821" i="10" s="1"/>
  <c r="N820" i="10"/>
  <c r="M820" i="10"/>
  <c r="L820" i="10"/>
  <c r="K820" i="10"/>
  <c r="J820" i="10"/>
  <c r="I820" i="10"/>
  <c r="H820" i="10"/>
  <c r="G820" i="10"/>
  <c r="F820" i="10"/>
  <c r="E820" i="10"/>
  <c r="O820" i="10" s="1"/>
  <c r="N819" i="10"/>
  <c r="M819" i="10"/>
  <c r="L819" i="10"/>
  <c r="K819" i="10"/>
  <c r="J819" i="10"/>
  <c r="I819" i="10"/>
  <c r="H819" i="10"/>
  <c r="G819" i="10"/>
  <c r="F819" i="10"/>
  <c r="E819" i="10"/>
  <c r="O819" i="10" s="1"/>
  <c r="N818" i="10"/>
  <c r="M818" i="10"/>
  <c r="L818" i="10"/>
  <c r="K818" i="10"/>
  <c r="J818" i="10"/>
  <c r="I818" i="10"/>
  <c r="H818" i="10"/>
  <c r="G818" i="10"/>
  <c r="F818" i="10"/>
  <c r="E818" i="10"/>
  <c r="O818" i="10" s="1"/>
  <c r="N817" i="10"/>
  <c r="M817" i="10"/>
  <c r="L817" i="10"/>
  <c r="K817" i="10"/>
  <c r="J817" i="10"/>
  <c r="I817" i="10"/>
  <c r="H817" i="10"/>
  <c r="G817" i="10"/>
  <c r="F817" i="10"/>
  <c r="E817" i="10"/>
  <c r="O817" i="10" s="1"/>
  <c r="N816" i="10"/>
  <c r="M816" i="10"/>
  <c r="L816" i="10"/>
  <c r="K816" i="10"/>
  <c r="J816" i="10"/>
  <c r="I816" i="10"/>
  <c r="H816" i="10"/>
  <c r="G816" i="10"/>
  <c r="F816" i="10"/>
  <c r="E816" i="10"/>
  <c r="O816" i="10" s="1"/>
  <c r="N815" i="10"/>
  <c r="M815" i="10"/>
  <c r="L815" i="10"/>
  <c r="K815" i="10"/>
  <c r="J815" i="10"/>
  <c r="I815" i="10"/>
  <c r="H815" i="10"/>
  <c r="G815" i="10"/>
  <c r="F815" i="10"/>
  <c r="E815" i="10"/>
  <c r="O815" i="10" s="1"/>
  <c r="N814" i="10"/>
  <c r="M814" i="10"/>
  <c r="L814" i="10"/>
  <c r="K814" i="10"/>
  <c r="J814" i="10"/>
  <c r="I814" i="10"/>
  <c r="H814" i="10"/>
  <c r="G814" i="10"/>
  <c r="F814" i="10"/>
  <c r="E814" i="10"/>
  <c r="O814" i="10" s="1"/>
  <c r="N813" i="10"/>
  <c r="M813" i="10"/>
  <c r="L813" i="10"/>
  <c r="K813" i="10"/>
  <c r="J813" i="10"/>
  <c r="I813" i="10"/>
  <c r="H813" i="10"/>
  <c r="G813" i="10"/>
  <c r="F813" i="10"/>
  <c r="E813" i="10"/>
  <c r="O813" i="10" s="1"/>
  <c r="N812" i="10"/>
  <c r="M812" i="10"/>
  <c r="L812" i="10"/>
  <c r="K812" i="10"/>
  <c r="J812" i="10"/>
  <c r="I812" i="10"/>
  <c r="H812" i="10"/>
  <c r="G812" i="10"/>
  <c r="F812" i="10"/>
  <c r="E812" i="10"/>
  <c r="O812" i="10" s="1"/>
  <c r="N811" i="10"/>
  <c r="M811" i="10"/>
  <c r="L811" i="10"/>
  <c r="K811" i="10"/>
  <c r="J811" i="10"/>
  <c r="I811" i="10"/>
  <c r="H811" i="10"/>
  <c r="G811" i="10"/>
  <c r="F811" i="10"/>
  <c r="E811" i="10"/>
  <c r="O811" i="10" s="1"/>
  <c r="N810" i="10"/>
  <c r="M810" i="10"/>
  <c r="L810" i="10"/>
  <c r="K810" i="10"/>
  <c r="J810" i="10"/>
  <c r="I810" i="10"/>
  <c r="H810" i="10"/>
  <c r="G810" i="10"/>
  <c r="F810" i="10"/>
  <c r="E810" i="10"/>
  <c r="O810" i="10" s="1"/>
  <c r="N809" i="10"/>
  <c r="M809" i="10"/>
  <c r="L809" i="10"/>
  <c r="K809" i="10"/>
  <c r="J809" i="10"/>
  <c r="I809" i="10"/>
  <c r="H809" i="10"/>
  <c r="G809" i="10"/>
  <c r="F809" i="10"/>
  <c r="E809" i="10"/>
  <c r="O809" i="10" s="1"/>
  <c r="N808" i="10"/>
  <c r="M808" i="10"/>
  <c r="L808" i="10"/>
  <c r="K808" i="10"/>
  <c r="J808" i="10"/>
  <c r="I808" i="10"/>
  <c r="H808" i="10"/>
  <c r="G808" i="10"/>
  <c r="F808" i="10"/>
  <c r="E808" i="10"/>
  <c r="O808" i="10" s="1"/>
  <c r="N807" i="10"/>
  <c r="M807" i="10"/>
  <c r="L807" i="10"/>
  <c r="K807" i="10"/>
  <c r="J807" i="10"/>
  <c r="I807" i="10"/>
  <c r="H807" i="10"/>
  <c r="G807" i="10"/>
  <c r="F807" i="10"/>
  <c r="E807" i="10"/>
  <c r="O807" i="10" s="1"/>
  <c r="N806" i="10"/>
  <c r="M806" i="10"/>
  <c r="L806" i="10"/>
  <c r="K806" i="10"/>
  <c r="J806" i="10"/>
  <c r="I806" i="10"/>
  <c r="H806" i="10"/>
  <c r="G806" i="10"/>
  <c r="F806" i="10"/>
  <c r="E806" i="10"/>
  <c r="O806" i="10" s="1"/>
  <c r="N805" i="10"/>
  <c r="M805" i="10"/>
  <c r="L805" i="10"/>
  <c r="K805" i="10"/>
  <c r="J805" i="10"/>
  <c r="I805" i="10"/>
  <c r="H805" i="10"/>
  <c r="G805" i="10"/>
  <c r="F805" i="10"/>
  <c r="E805" i="10"/>
  <c r="O805" i="10" s="1"/>
  <c r="N804" i="10"/>
  <c r="M804" i="10"/>
  <c r="L804" i="10"/>
  <c r="K804" i="10"/>
  <c r="J804" i="10"/>
  <c r="I804" i="10"/>
  <c r="H804" i="10"/>
  <c r="G804" i="10"/>
  <c r="F804" i="10"/>
  <c r="E804" i="10"/>
  <c r="O804" i="10" s="1"/>
  <c r="N803" i="10"/>
  <c r="M803" i="10"/>
  <c r="L803" i="10"/>
  <c r="K803" i="10"/>
  <c r="J803" i="10"/>
  <c r="I803" i="10"/>
  <c r="H803" i="10"/>
  <c r="G803" i="10"/>
  <c r="F803" i="10"/>
  <c r="E803" i="10"/>
  <c r="O803" i="10" s="1"/>
  <c r="N802" i="10"/>
  <c r="M802" i="10"/>
  <c r="L802" i="10"/>
  <c r="K802" i="10"/>
  <c r="J802" i="10"/>
  <c r="I802" i="10"/>
  <c r="H802" i="10"/>
  <c r="G802" i="10"/>
  <c r="F802" i="10"/>
  <c r="E802" i="10"/>
  <c r="O802" i="10" s="1"/>
  <c r="N801" i="10"/>
  <c r="M801" i="10"/>
  <c r="L801" i="10"/>
  <c r="K801" i="10"/>
  <c r="J801" i="10"/>
  <c r="I801" i="10"/>
  <c r="H801" i="10"/>
  <c r="G801" i="10"/>
  <c r="F801" i="10"/>
  <c r="E801" i="10"/>
  <c r="O801" i="10" s="1"/>
  <c r="N800" i="10"/>
  <c r="M800" i="10"/>
  <c r="L800" i="10"/>
  <c r="K800" i="10"/>
  <c r="J800" i="10"/>
  <c r="I800" i="10"/>
  <c r="H800" i="10"/>
  <c r="G800" i="10"/>
  <c r="F800" i="10"/>
  <c r="E800" i="10"/>
  <c r="O800" i="10" s="1"/>
  <c r="N799" i="10"/>
  <c r="M799" i="10"/>
  <c r="L799" i="10"/>
  <c r="K799" i="10"/>
  <c r="J799" i="10"/>
  <c r="I799" i="10"/>
  <c r="H799" i="10"/>
  <c r="G799" i="10"/>
  <c r="F799" i="10"/>
  <c r="E799" i="10"/>
  <c r="O799" i="10" s="1"/>
  <c r="N798" i="10"/>
  <c r="M798" i="10"/>
  <c r="L798" i="10"/>
  <c r="K798" i="10"/>
  <c r="J798" i="10"/>
  <c r="I798" i="10"/>
  <c r="H798" i="10"/>
  <c r="G798" i="10"/>
  <c r="F798" i="10"/>
  <c r="E798" i="10"/>
  <c r="O798" i="10" s="1"/>
  <c r="N797" i="10"/>
  <c r="M797" i="10"/>
  <c r="L797" i="10"/>
  <c r="K797" i="10"/>
  <c r="J797" i="10"/>
  <c r="I797" i="10"/>
  <c r="H797" i="10"/>
  <c r="G797" i="10"/>
  <c r="F797" i="10"/>
  <c r="E797" i="10"/>
  <c r="O797" i="10" s="1"/>
  <c r="N796" i="10"/>
  <c r="M796" i="10"/>
  <c r="L796" i="10"/>
  <c r="K796" i="10"/>
  <c r="J796" i="10"/>
  <c r="I796" i="10"/>
  <c r="H796" i="10"/>
  <c r="G796" i="10"/>
  <c r="F796" i="10"/>
  <c r="E796" i="10"/>
  <c r="O796" i="10" s="1"/>
  <c r="N795" i="10"/>
  <c r="M795" i="10"/>
  <c r="L795" i="10"/>
  <c r="K795" i="10"/>
  <c r="J795" i="10"/>
  <c r="I795" i="10"/>
  <c r="H795" i="10"/>
  <c r="G795" i="10"/>
  <c r="F795" i="10"/>
  <c r="E795" i="10"/>
  <c r="O795" i="10" s="1"/>
  <c r="N794" i="10"/>
  <c r="M794" i="10"/>
  <c r="L794" i="10"/>
  <c r="K794" i="10"/>
  <c r="J794" i="10"/>
  <c r="I794" i="10"/>
  <c r="H794" i="10"/>
  <c r="G794" i="10"/>
  <c r="F794" i="10"/>
  <c r="E794" i="10"/>
  <c r="O794" i="10" s="1"/>
  <c r="N793" i="10"/>
  <c r="M793" i="10"/>
  <c r="L793" i="10"/>
  <c r="K793" i="10"/>
  <c r="J793" i="10"/>
  <c r="I793" i="10"/>
  <c r="H793" i="10"/>
  <c r="G793" i="10"/>
  <c r="F793" i="10"/>
  <c r="E793" i="10"/>
  <c r="O793" i="10" s="1"/>
  <c r="N792" i="10"/>
  <c r="M792" i="10"/>
  <c r="L792" i="10"/>
  <c r="K792" i="10"/>
  <c r="J792" i="10"/>
  <c r="I792" i="10"/>
  <c r="H792" i="10"/>
  <c r="G792" i="10"/>
  <c r="F792" i="10"/>
  <c r="E792" i="10"/>
  <c r="O792" i="10" s="1"/>
  <c r="N791" i="10"/>
  <c r="M791" i="10"/>
  <c r="L791" i="10"/>
  <c r="K791" i="10"/>
  <c r="J791" i="10"/>
  <c r="I791" i="10"/>
  <c r="H791" i="10"/>
  <c r="G791" i="10"/>
  <c r="F791" i="10"/>
  <c r="E791" i="10"/>
  <c r="O791" i="10" s="1"/>
  <c r="N790" i="10"/>
  <c r="M790" i="10"/>
  <c r="L790" i="10"/>
  <c r="K790" i="10"/>
  <c r="J790" i="10"/>
  <c r="I790" i="10"/>
  <c r="H790" i="10"/>
  <c r="G790" i="10"/>
  <c r="F790" i="10"/>
  <c r="E790" i="10"/>
  <c r="O790" i="10" s="1"/>
  <c r="N789" i="10"/>
  <c r="M789" i="10"/>
  <c r="L789" i="10"/>
  <c r="K789" i="10"/>
  <c r="J789" i="10"/>
  <c r="I789" i="10"/>
  <c r="H789" i="10"/>
  <c r="G789" i="10"/>
  <c r="F789" i="10"/>
  <c r="E789" i="10"/>
  <c r="O789" i="10" s="1"/>
  <c r="N788" i="10"/>
  <c r="M788" i="10"/>
  <c r="L788" i="10"/>
  <c r="K788" i="10"/>
  <c r="J788" i="10"/>
  <c r="I788" i="10"/>
  <c r="H788" i="10"/>
  <c r="G788" i="10"/>
  <c r="F788" i="10"/>
  <c r="E788" i="10"/>
  <c r="O788" i="10" s="1"/>
  <c r="N787" i="10"/>
  <c r="M787" i="10"/>
  <c r="L787" i="10"/>
  <c r="K787" i="10"/>
  <c r="J787" i="10"/>
  <c r="I787" i="10"/>
  <c r="H787" i="10"/>
  <c r="G787" i="10"/>
  <c r="F787" i="10"/>
  <c r="E787" i="10"/>
  <c r="O787" i="10" s="1"/>
  <c r="N786" i="10"/>
  <c r="M786" i="10"/>
  <c r="L786" i="10"/>
  <c r="K786" i="10"/>
  <c r="J786" i="10"/>
  <c r="I786" i="10"/>
  <c r="H786" i="10"/>
  <c r="G786" i="10"/>
  <c r="F786" i="10"/>
  <c r="E786" i="10"/>
  <c r="O786" i="10" s="1"/>
  <c r="N785" i="10"/>
  <c r="M785" i="10"/>
  <c r="L785" i="10"/>
  <c r="K785" i="10"/>
  <c r="J785" i="10"/>
  <c r="I785" i="10"/>
  <c r="H785" i="10"/>
  <c r="G785" i="10"/>
  <c r="F785" i="10"/>
  <c r="E785" i="10"/>
  <c r="O785" i="10" s="1"/>
  <c r="N784" i="10"/>
  <c r="M784" i="10"/>
  <c r="L784" i="10"/>
  <c r="K784" i="10"/>
  <c r="J784" i="10"/>
  <c r="I784" i="10"/>
  <c r="H784" i="10"/>
  <c r="G784" i="10"/>
  <c r="F784" i="10"/>
  <c r="E784" i="10"/>
  <c r="O784" i="10" s="1"/>
  <c r="N783" i="10"/>
  <c r="M783" i="10"/>
  <c r="L783" i="10"/>
  <c r="K783" i="10"/>
  <c r="J783" i="10"/>
  <c r="I783" i="10"/>
  <c r="H783" i="10"/>
  <c r="G783" i="10"/>
  <c r="F783" i="10"/>
  <c r="E783" i="10"/>
  <c r="O783" i="10" s="1"/>
  <c r="N782" i="10"/>
  <c r="M782" i="10"/>
  <c r="L782" i="10"/>
  <c r="K782" i="10"/>
  <c r="J782" i="10"/>
  <c r="I782" i="10"/>
  <c r="H782" i="10"/>
  <c r="G782" i="10"/>
  <c r="F782" i="10"/>
  <c r="E782" i="10"/>
  <c r="O782" i="10" s="1"/>
  <c r="N781" i="10"/>
  <c r="M781" i="10"/>
  <c r="L781" i="10"/>
  <c r="K781" i="10"/>
  <c r="J781" i="10"/>
  <c r="I781" i="10"/>
  <c r="H781" i="10"/>
  <c r="G781" i="10"/>
  <c r="F781" i="10"/>
  <c r="E781" i="10"/>
  <c r="O781" i="10" s="1"/>
  <c r="N780" i="10"/>
  <c r="M780" i="10"/>
  <c r="L780" i="10"/>
  <c r="K780" i="10"/>
  <c r="J780" i="10"/>
  <c r="I780" i="10"/>
  <c r="H780" i="10"/>
  <c r="G780" i="10"/>
  <c r="F780" i="10"/>
  <c r="E780" i="10"/>
  <c r="O780" i="10" s="1"/>
  <c r="N779" i="10"/>
  <c r="M779" i="10"/>
  <c r="L779" i="10"/>
  <c r="K779" i="10"/>
  <c r="J779" i="10"/>
  <c r="I779" i="10"/>
  <c r="H779" i="10"/>
  <c r="G779" i="10"/>
  <c r="F779" i="10"/>
  <c r="E779" i="10"/>
  <c r="O779" i="10" s="1"/>
  <c r="N778" i="10"/>
  <c r="M778" i="10"/>
  <c r="L778" i="10"/>
  <c r="K778" i="10"/>
  <c r="J778" i="10"/>
  <c r="I778" i="10"/>
  <c r="H778" i="10"/>
  <c r="G778" i="10"/>
  <c r="F778" i="10"/>
  <c r="E778" i="10"/>
  <c r="O778" i="10" s="1"/>
  <c r="N777" i="10"/>
  <c r="M777" i="10"/>
  <c r="L777" i="10"/>
  <c r="K777" i="10"/>
  <c r="J777" i="10"/>
  <c r="I777" i="10"/>
  <c r="H777" i="10"/>
  <c r="G777" i="10"/>
  <c r="F777" i="10"/>
  <c r="E777" i="10"/>
  <c r="O777" i="10" s="1"/>
  <c r="N776" i="10"/>
  <c r="M776" i="10"/>
  <c r="L776" i="10"/>
  <c r="K776" i="10"/>
  <c r="J776" i="10"/>
  <c r="I776" i="10"/>
  <c r="H776" i="10"/>
  <c r="G776" i="10"/>
  <c r="F776" i="10"/>
  <c r="E776" i="10"/>
  <c r="O776" i="10" s="1"/>
  <c r="N775" i="10"/>
  <c r="M775" i="10"/>
  <c r="L775" i="10"/>
  <c r="K775" i="10"/>
  <c r="J775" i="10"/>
  <c r="I775" i="10"/>
  <c r="H775" i="10"/>
  <c r="G775" i="10"/>
  <c r="F775" i="10"/>
  <c r="E775" i="10"/>
  <c r="O775" i="10" s="1"/>
  <c r="N774" i="10"/>
  <c r="M774" i="10"/>
  <c r="L774" i="10"/>
  <c r="K774" i="10"/>
  <c r="J774" i="10"/>
  <c r="I774" i="10"/>
  <c r="H774" i="10"/>
  <c r="G774" i="10"/>
  <c r="F774" i="10"/>
  <c r="E774" i="10"/>
  <c r="O774" i="10" s="1"/>
  <c r="N773" i="10"/>
  <c r="M773" i="10"/>
  <c r="L773" i="10"/>
  <c r="K773" i="10"/>
  <c r="J773" i="10"/>
  <c r="I773" i="10"/>
  <c r="H773" i="10"/>
  <c r="G773" i="10"/>
  <c r="F773" i="10"/>
  <c r="E773" i="10"/>
  <c r="O773" i="10" s="1"/>
  <c r="N772" i="10"/>
  <c r="M772" i="10"/>
  <c r="L772" i="10"/>
  <c r="K772" i="10"/>
  <c r="J772" i="10"/>
  <c r="I772" i="10"/>
  <c r="H772" i="10"/>
  <c r="G772" i="10"/>
  <c r="F772" i="10"/>
  <c r="E772" i="10"/>
  <c r="O772" i="10" s="1"/>
  <c r="N771" i="10"/>
  <c r="M771" i="10"/>
  <c r="L771" i="10"/>
  <c r="K771" i="10"/>
  <c r="J771" i="10"/>
  <c r="I771" i="10"/>
  <c r="H771" i="10"/>
  <c r="G771" i="10"/>
  <c r="F771" i="10"/>
  <c r="E771" i="10"/>
  <c r="O771" i="10" s="1"/>
  <c r="N770" i="10"/>
  <c r="M770" i="10"/>
  <c r="L770" i="10"/>
  <c r="K770" i="10"/>
  <c r="J770" i="10"/>
  <c r="I770" i="10"/>
  <c r="H770" i="10"/>
  <c r="G770" i="10"/>
  <c r="F770" i="10"/>
  <c r="E770" i="10"/>
  <c r="O770" i="10" s="1"/>
  <c r="N769" i="10"/>
  <c r="M769" i="10"/>
  <c r="L769" i="10"/>
  <c r="K769" i="10"/>
  <c r="J769" i="10"/>
  <c r="I769" i="10"/>
  <c r="H769" i="10"/>
  <c r="G769" i="10"/>
  <c r="F769" i="10"/>
  <c r="E769" i="10"/>
  <c r="O769" i="10" s="1"/>
  <c r="N768" i="10"/>
  <c r="M768" i="10"/>
  <c r="L768" i="10"/>
  <c r="K768" i="10"/>
  <c r="J768" i="10"/>
  <c r="I768" i="10"/>
  <c r="H768" i="10"/>
  <c r="G768" i="10"/>
  <c r="F768" i="10"/>
  <c r="E768" i="10"/>
  <c r="O768" i="10" s="1"/>
  <c r="N767" i="10"/>
  <c r="M767" i="10"/>
  <c r="L767" i="10"/>
  <c r="K767" i="10"/>
  <c r="J767" i="10"/>
  <c r="I767" i="10"/>
  <c r="H767" i="10"/>
  <c r="G767" i="10"/>
  <c r="F767" i="10"/>
  <c r="E767" i="10"/>
  <c r="O767" i="10" s="1"/>
  <c r="N766" i="10"/>
  <c r="M766" i="10"/>
  <c r="L766" i="10"/>
  <c r="K766" i="10"/>
  <c r="J766" i="10"/>
  <c r="I766" i="10"/>
  <c r="H766" i="10"/>
  <c r="G766" i="10"/>
  <c r="F766" i="10"/>
  <c r="E766" i="10"/>
  <c r="O766" i="10" s="1"/>
  <c r="N765" i="10"/>
  <c r="M765" i="10"/>
  <c r="L765" i="10"/>
  <c r="K765" i="10"/>
  <c r="J765" i="10"/>
  <c r="I765" i="10"/>
  <c r="H765" i="10"/>
  <c r="G765" i="10"/>
  <c r="F765" i="10"/>
  <c r="E765" i="10"/>
  <c r="O765" i="10" s="1"/>
  <c r="N764" i="10"/>
  <c r="M764" i="10"/>
  <c r="L764" i="10"/>
  <c r="K764" i="10"/>
  <c r="J764" i="10"/>
  <c r="I764" i="10"/>
  <c r="H764" i="10"/>
  <c r="G764" i="10"/>
  <c r="F764" i="10"/>
  <c r="E764" i="10"/>
  <c r="O764" i="10" s="1"/>
  <c r="N763" i="10"/>
  <c r="M763" i="10"/>
  <c r="L763" i="10"/>
  <c r="K763" i="10"/>
  <c r="J763" i="10"/>
  <c r="I763" i="10"/>
  <c r="H763" i="10"/>
  <c r="G763" i="10"/>
  <c r="F763" i="10"/>
  <c r="E763" i="10"/>
  <c r="O763" i="10" s="1"/>
  <c r="N762" i="10"/>
  <c r="M762" i="10"/>
  <c r="L762" i="10"/>
  <c r="K762" i="10"/>
  <c r="J762" i="10"/>
  <c r="I762" i="10"/>
  <c r="H762" i="10"/>
  <c r="G762" i="10"/>
  <c r="F762" i="10"/>
  <c r="E762" i="10"/>
  <c r="O762" i="10" s="1"/>
  <c r="N761" i="10"/>
  <c r="M761" i="10"/>
  <c r="L761" i="10"/>
  <c r="K761" i="10"/>
  <c r="J761" i="10"/>
  <c r="I761" i="10"/>
  <c r="H761" i="10"/>
  <c r="G761" i="10"/>
  <c r="F761" i="10"/>
  <c r="E761" i="10"/>
  <c r="O761" i="10" s="1"/>
  <c r="N760" i="10"/>
  <c r="M760" i="10"/>
  <c r="L760" i="10"/>
  <c r="K760" i="10"/>
  <c r="J760" i="10"/>
  <c r="I760" i="10"/>
  <c r="H760" i="10"/>
  <c r="G760" i="10"/>
  <c r="F760" i="10"/>
  <c r="E760" i="10"/>
  <c r="O760" i="10" s="1"/>
  <c r="N759" i="10"/>
  <c r="M759" i="10"/>
  <c r="L759" i="10"/>
  <c r="K759" i="10"/>
  <c r="J759" i="10"/>
  <c r="I759" i="10"/>
  <c r="H759" i="10"/>
  <c r="G759" i="10"/>
  <c r="F759" i="10"/>
  <c r="E759" i="10"/>
  <c r="O759" i="10" s="1"/>
  <c r="N758" i="10"/>
  <c r="M758" i="10"/>
  <c r="L758" i="10"/>
  <c r="K758" i="10"/>
  <c r="J758" i="10"/>
  <c r="I758" i="10"/>
  <c r="H758" i="10"/>
  <c r="G758" i="10"/>
  <c r="F758" i="10"/>
  <c r="E758" i="10"/>
  <c r="O758" i="10" s="1"/>
  <c r="N757" i="10"/>
  <c r="M757" i="10"/>
  <c r="L757" i="10"/>
  <c r="K757" i="10"/>
  <c r="J757" i="10"/>
  <c r="I757" i="10"/>
  <c r="H757" i="10"/>
  <c r="G757" i="10"/>
  <c r="F757" i="10"/>
  <c r="E757" i="10"/>
  <c r="O757" i="10" s="1"/>
  <c r="N756" i="10"/>
  <c r="M756" i="10"/>
  <c r="L756" i="10"/>
  <c r="K756" i="10"/>
  <c r="J756" i="10"/>
  <c r="I756" i="10"/>
  <c r="H756" i="10"/>
  <c r="G756" i="10"/>
  <c r="F756" i="10"/>
  <c r="E756" i="10"/>
  <c r="O756" i="10" s="1"/>
  <c r="N755" i="10"/>
  <c r="M755" i="10"/>
  <c r="L755" i="10"/>
  <c r="K755" i="10"/>
  <c r="J755" i="10"/>
  <c r="I755" i="10"/>
  <c r="H755" i="10"/>
  <c r="G755" i="10"/>
  <c r="F755" i="10"/>
  <c r="E755" i="10"/>
  <c r="O755" i="10" s="1"/>
  <c r="N754" i="10"/>
  <c r="M754" i="10"/>
  <c r="L754" i="10"/>
  <c r="K754" i="10"/>
  <c r="J754" i="10"/>
  <c r="I754" i="10"/>
  <c r="H754" i="10"/>
  <c r="G754" i="10"/>
  <c r="F754" i="10"/>
  <c r="E754" i="10"/>
  <c r="O754" i="10" s="1"/>
  <c r="N753" i="10"/>
  <c r="M753" i="10"/>
  <c r="L753" i="10"/>
  <c r="K753" i="10"/>
  <c r="J753" i="10"/>
  <c r="I753" i="10"/>
  <c r="H753" i="10"/>
  <c r="G753" i="10"/>
  <c r="F753" i="10"/>
  <c r="E753" i="10"/>
  <c r="O753" i="10" s="1"/>
  <c r="N752" i="10"/>
  <c r="M752" i="10"/>
  <c r="L752" i="10"/>
  <c r="K752" i="10"/>
  <c r="J752" i="10"/>
  <c r="I752" i="10"/>
  <c r="H752" i="10"/>
  <c r="G752" i="10"/>
  <c r="F752" i="10"/>
  <c r="E752" i="10"/>
  <c r="O752" i="10" s="1"/>
  <c r="N751" i="10"/>
  <c r="M751" i="10"/>
  <c r="L751" i="10"/>
  <c r="K751" i="10"/>
  <c r="J751" i="10"/>
  <c r="I751" i="10"/>
  <c r="H751" i="10"/>
  <c r="G751" i="10"/>
  <c r="F751" i="10"/>
  <c r="E751" i="10"/>
  <c r="O751" i="10" s="1"/>
  <c r="N750" i="10"/>
  <c r="M750" i="10"/>
  <c r="L750" i="10"/>
  <c r="K750" i="10"/>
  <c r="J750" i="10"/>
  <c r="I750" i="10"/>
  <c r="H750" i="10"/>
  <c r="G750" i="10"/>
  <c r="F750" i="10"/>
  <c r="E750" i="10"/>
  <c r="O750" i="10" s="1"/>
  <c r="N749" i="10"/>
  <c r="M749" i="10"/>
  <c r="L749" i="10"/>
  <c r="K749" i="10"/>
  <c r="J749" i="10"/>
  <c r="I749" i="10"/>
  <c r="H749" i="10"/>
  <c r="G749" i="10"/>
  <c r="F749" i="10"/>
  <c r="E749" i="10"/>
  <c r="O749" i="10" s="1"/>
  <c r="N748" i="10"/>
  <c r="M748" i="10"/>
  <c r="L748" i="10"/>
  <c r="K748" i="10"/>
  <c r="J748" i="10"/>
  <c r="I748" i="10"/>
  <c r="H748" i="10"/>
  <c r="G748" i="10"/>
  <c r="F748" i="10"/>
  <c r="E748" i="10"/>
  <c r="O748" i="10" s="1"/>
  <c r="N747" i="10"/>
  <c r="M747" i="10"/>
  <c r="L747" i="10"/>
  <c r="K747" i="10"/>
  <c r="J747" i="10"/>
  <c r="I747" i="10"/>
  <c r="H747" i="10"/>
  <c r="G747" i="10"/>
  <c r="F747" i="10"/>
  <c r="E747" i="10"/>
  <c r="O747" i="10" s="1"/>
  <c r="N746" i="10"/>
  <c r="M746" i="10"/>
  <c r="L746" i="10"/>
  <c r="K746" i="10"/>
  <c r="J746" i="10"/>
  <c r="I746" i="10"/>
  <c r="H746" i="10"/>
  <c r="G746" i="10"/>
  <c r="F746" i="10"/>
  <c r="E746" i="10"/>
  <c r="O746" i="10" s="1"/>
  <c r="N745" i="10"/>
  <c r="M745" i="10"/>
  <c r="L745" i="10"/>
  <c r="K745" i="10"/>
  <c r="J745" i="10"/>
  <c r="I745" i="10"/>
  <c r="H745" i="10"/>
  <c r="G745" i="10"/>
  <c r="F745" i="10"/>
  <c r="E745" i="10"/>
  <c r="O745" i="10" s="1"/>
  <c r="N744" i="10"/>
  <c r="M744" i="10"/>
  <c r="L744" i="10"/>
  <c r="K744" i="10"/>
  <c r="J744" i="10"/>
  <c r="I744" i="10"/>
  <c r="H744" i="10"/>
  <c r="G744" i="10"/>
  <c r="F744" i="10"/>
  <c r="E744" i="10"/>
  <c r="O744" i="10" s="1"/>
  <c r="N743" i="10"/>
  <c r="M743" i="10"/>
  <c r="L743" i="10"/>
  <c r="K743" i="10"/>
  <c r="J743" i="10"/>
  <c r="I743" i="10"/>
  <c r="H743" i="10"/>
  <c r="G743" i="10"/>
  <c r="F743" i="10"/>
  <c r="E743" i="10"/>
  <c r="O743" i="10" s="1"/>
  <c r="N742" i="10"/>
  <c r="M742" i="10"/>
  <c r="L742" i="10"/>
  <c r="K742" i="10"/>
  <c r="J742" i="10"/>
  <c r="I742" i="10"/>
  <c r="H742" i="10"/>
  <c r="G742" i="10"/>
  <c r="F742" i="10"/>
  <c r="E742" i="10"/>
  <c r="O742" i="10" s="1"/>
  <c r="N741" i="10"/>
  <c r="M741" i="10"/>
  <c r="L741" i="10"/>
  <c r="K741" i="10"/>
  <c r="J741" i="10"/>
  <c r="I741" i="10"/>
  <c r="H741" i="10"/>
  <c r="G741" i="10"/>
  <c r="F741" i="10"/>
  <c r="E741" i="10"/>
  <c r="O741" i="10" s="1"/>
  <c r="N740" i="10"/>
  <c r="M740" i="10"/>
  <c r="L740" i="10"/>
  <c r="K740" i="10"/>
  <c r="J740" i="10"/>
  <c r="I740" i="10"/>
  <c r="H740" i="10"/>
  <c r="G740" i="10"/>
  <c r="F740" i="10"/>
  <c r="E740" i="10"/>
  <c r="O740" i="10" s="1"/>
  <c r="N739" i="10"/>
  <c r="M739" i="10"/>
  <c r="L739" i="10"/>
  <c r="K739" i="10"/>
  <c r="J739" i="10"/>
  <c r="I739" i="10"/>
  <c r="H739" i="10"/>
  <c r="G739" i="10"/>
  <c r="F739" i="10"/>
  <c r="E739" i="10"/>
  <c r="O739" i="10" s="1"/>
  <c r="N738" i="10"/>
  <c r="M738" i="10"/>
  <c r="L738" i="10"/>
  <c r="K738" i="10"/>
  <c r="J738" i="10"/>
  <c r="I738" i="10"/>
  <c r="H738" i="10"/>
  <c r="G738" i="10"/>
  <c r="F738" i="10"/>
  <c r="E738" i="10"/>
  <c r="O738" i="10" s="1"/>
  <c r="N737" i="10"/>
  <c r="M737" i="10"/>
  <c r="L737" i="10"/>
  <c r="K737" i="10"/>
  <c r="J737" i="10"/>
  <c r="I737" i="10"/>
  <c r="H737" i="10"/>
  <c r="G737" i="10"/>
  <c r="F737" i="10"/>
  <c r="E737" i="10"/>
  <c r="O737" i="10" s="1"/>
  <c r="N736" i="10"/>
  <c r="M736" i="10"/>
  <c r="L736" i="10"/>
  <c r="K736" i="10"/>
  <c r="J736" i="10"/>
  <c r="I736" i="10"/>
  <c r="H736" i="10"/>
  <c r="G736" i="10"/>
  <c r="F736" i="10"/>
  <c r="E736" i="10"/>
  <c r="O736" i="10" s="1"/>
  <c r="N735" i="10"/>
  <c r="M735" i="10"/>
  <c r="L735" i="10"/>
  <c r="K735" i="10"/>
  <c r="J735" i="10"/>
  <c r="I735" i="10"/>
  <c r="H735" i="10"/>
  <c r="G735" i="10"/>
  <c r="F735" i="10"/>
  <c r="E735" i="10"/>
  <c r="O735" i="10" s="1"/>
  <c r="N734" i="10"/>
  <c r="M734" i="10"/>
  <c r="L734" i="10"/>
  <c r="K734" i="10"/>
  <c r="J734" i="10"/>
  <c r="I734" i="10"/>
  <c r="H734" i="10"/>
  <c r="G734" i="10"/>
  <c r="F734" i="10"/>
  <c r="E734" i="10"/>
  <c r="O734" i="10" s="1"/>
  <c r="N733" i="10"/>
  <c r="M733" i="10"/>
  <c r="L733" i="10"/>
  <c r="K733" i="10"/>
  <c r="J733" i="10"/>
  <c r="I733" i="10"/>
  <c r="H733" i="10"/>
  <c r="G733" i="10"/>
  <c r="F733" i="10"/>
  <c r="E733" i="10"/>
  <c r="O733" i="10" s="1"/>
  <c r="N732" i="10"/>
  <c r="M732" i="10"/>
  <c r="L732" i="10"/>
  <c r="K732" i="10"/>
  <c r="J732" i="10"/>
  <c r="I732" i="10"/>
  <c r="H732" i="10"/>
  <c r="G732" i="10"/>
  <c r="F732" i="10"/>
  <c r="E732" i="10"/>
  <c r="O732" i="10" s="1"/>
  <c r="N731" i="10"/>
  <c r="M731" i="10"/>
  <c r="L731" i="10"/>
  <c r="K731" i="10"/>
  <c r="J731" i="10"/>
  <c r="I731" i="10"/>
  <c r="H731" i="10"/>
  <c r="G731" i="10"/>
  <c r="F731" i="10"/>
  <c r="E731" i="10"/>
  <c r="O731" i="10" s="1"/>
  <c r="N730" i="10"/>
  <c r="M730" i="10"/>
  <c r="L730" i="10"/>
  <c r="K730" i="10"/>
  <c r="J730" i="10"/>
  <c r="I730" i="10"/>
  <c r="H730" i="10"/>
  <c r="G730" i="10"/>
  <c r="F730" i="10"/>
  <c r="E730" i="10"/>
  <c r="O730" i="10" s="1"/>
  <c r="N729" i="10"/>
  <c r="M729" i="10"/>
  <c r="L729" i="10"/>
  <c r="K729" i="10"/>
  <c r="J729" i="10"/>
  <c r="I729" i="10"/>
  <c r="H729" i="10"/>
  <c r="G729" i="10"/>
  <c r="F729" i="10"/>
  <c r="E729" i="10"/>
  <c r="O729" i="10" s="1"/>
  <c r="N728" i="10"/>
  <c r="M728" i="10"/>
  <c r="L728" i="10"/>
  <c r="K728" i="10"/>
  <c r="J728" i="10"/>
  <c r="I728" i="10"/>
  <c r="H728" i="10"/>
  <c r="G728" i="10"/>
  <c r="F728" i="10"/>
  <c r="E728" i="10"/>
  <c r="O728" i="10" s="1"/>
  <c r="N727" i="10"/>
  <c r="M727" i="10"/>
  <c r="L727" i="10"/>
  <c r="K727" i="10"/>
  <c r="J727" i="10"/>
  <c r="I727" i="10"/>
  <c r="H727" i="10"/>
  <c r="G727" i="10"/>
  <c r="F727" i="10"/>
  <c r="E727" i="10"/>
  <c r="O727" i="10" s="1"/>
  <c r="N726" i="10"/>
  <c r="M726" i="10"/>
  <c r="L726" i="10"/>
  <c r="K726" i="10"/>
  <c r="J726" i="10"/>
  <c r="I726" i="10"/>
  <c r="H726" i="10"/>
  <c r="G726" i="10"/>
  <c r="F726" i="10"/>
  <c r="E726" i="10"/>
  <c r="O726" i="10" s="1"/>
  <c r="N725" i="10"/>
  <c r="M725" i="10"/>
  <c r="L725" i="10"/>
  <c r="K725" i="10"/>
  <c r="J725" i="10"/>
  <c r="I725" i="10"/>
  <c r="H725" i="10"/>
  <c r="G725" i="10"/>
  <c r="F725" i="10"/>
  <c r="E725" i="10"/>
  <c r="O725" i="10" s="1"/>
  <c r="N724" i="10"/>
  <c r="M724" i="10"/>
  <c r="L724" i="10"/>
  <c r="K724" i="10"/>
  <c r="J724" i="10"/>
  <c r="I724" i="10"/>
  <c r="H724" i="10"/>
  <c r="G724" i="10"/>
  <c r="F724" i="10"/>
  <c r="E724" i="10"/>
  <c r="O724" i="10" s="1"/>
  <c r="N723" i="10"/>
  <c r="M723" i="10"/>
  <c r="L723" i="10"/>
  <c r="K723" i="10"/>
  <c r="J723" i="10"/>
  <c r="I723" i="10"/>
  <c r="H723" i="10"/>
  <c r="G723" i="10"/>
  <c r="F723" i="10"/>
  <c r="E723" i="10"/>
  <c r="O723" i="10" s="1"/>
  <c r="N722" i="10"/>
  <c r="M722" i="10"/>
  <c r="L722" i="10"/>
  <c r="K722" i="10"/>
  <c r="J722" i="10"/>
  <c r="I722" i="10"/>
  <c r="H722" i="10"/>
  <c r="G722" i="10"/>
  <c r="F722" i="10"/>
  <c r="E722" i="10"/>
  <c r="O722" i="10" s="1"/>
  <c r="N721" i="10"/>
  <c r="M721" i="10"/>
  <c r="L721" i="10"/>
  <c r="K721" i="10"/>
  <c r="J721" i="10"/>
  <c r="I721" i="10"/>
  <c r="H721" i="10"/>
  <c r="G721" i="10"/>
  <c r="F721" i="10"/>
  <c r="E721" i="10"/>
  <c r="O721" i="10" s="1"/>
  <c r="N720" i="10"/>
  <c r="M720" i="10"/>
  <c r="L720" i="10"/>
  <c r="K720" i="10"/>
  <c r="J720" i="10"/>
  <c r="I720" i="10"/>
  <c r="H720" i="10"/>
  <c r="G720" i="10"/>
  <c r="F720" i="10"/>
  <c r="E720" i="10"/>
  <c r="O720" i="10" s="1"/>
  <c r="N719" i="10"/>
  <c r="M719" i="10"/>
  <c r="L719" i="10"/>
  <c r="K719" i="10"/>
  <c r="J719" i="10"/>
  <c r="I719" i="10"/>
  <c r="H719" i="10"/>
  <c r="G719" i="10"/>
  <c r="F719" i="10"/>
  <c r="E719" i="10"/>
  <c r="O719" i="10" s="1"/>
  <c r="N718" i="10"/>
  <c r="M718" i="10"/>
  <c r="L718" i="10"/>
  <c r="K718" i="10"/>
  <c r="J718" i="10"/>
  <c r="I718" i="10"/>
  <c r="H718" i="10"/>
  <c r="G718" i="10"/>
  <c r="F718" i="10"/>
  <c r="E718" i="10"/>
  <c r="O718" i="10" s="1"/>
  <c r="N717" i="10"/>
  <c r="M717" i="10"/>
  <c r="L717" i="10"/>
  <c r="K717" i="10"/>
  <c r="J717" i="10"/>
  <c r="I717" i="10"/>
  <c r="H717" i="10"/>
  <c r="G717" i="10"/>
  <c r="F717" i="10"/>
  <c r="E717" i="10"/>
  <c r="O717" i="10" s="1"/>
  <c r="N716" i="10"/>
  <c r="M716" i="10"/>
  <c r="L716" i="10"/>
  <c r="K716" i="10"/>
  <c r="J716" i="10"/>
  <c r="I716" i="10"/>
  <c r="H716" i="10"/>
  <c r="G716" i="10"/>
  <c r="F716" i="10"/>
  <c r="E716" i="10"/>
  <c r="O716" i="10" s="1"/>
  <c r="N715" i="10"/>
  <c r="M715" i="10"/>
  <c r="L715" i="10"/>
  <c r="K715" i="10"/>
  <c r="J715" i="10"/>
  <c r="I715" i="10"/>
  <c r="H715" i="10"/>
  <c r="G715" i="10"/>
  <c r="F715" i="10"/>
  <c r="E715" i="10"/>
  <c r="O715" i="10" s="1"/>
  <c r="N714" i="10"/>
  <c r="M714" i="10"/>
  <c r="L714" i="10"/>
  <c r="K714" i="10"/>
  <c r="J714" i="10"/>
  <c r="I714" i="10"/>
  <c r="H714" i="10"/>
  <c r="G714" i="10"/>
  <c r="F714" i="10"/>
  <c r="E714" i="10"/>
  <c r="O714" i="10" s="1"/>
  <c r="N713" i="10"/>
  <c r="M713" i="10"/>
  <c r="L713" i="10"/>
  <c r="K713" i="10"/>
  <c r="J713" i="10"/>
  <c r="I713" i="10"/>
  <c r="H713" i="10"/>
  <c r="G713" i="10"/>
  <c r="F713" i="10"/>
  <c r="E713" i="10"/>
  <c r="O713" i="10" s="1"/>
  <c r="N712" i="10"/>
  <c r="M712" i="10"/>
  <c r="L712" i="10"/>
  <c r="K712" i="10"/>
  <c r="J712" i="10"/>
  <c r="I712" i="10"/>
  <c r="H712" i="10"/>
  <c r="G712" i="10"/>
  <c r="F712" i="10"/>
  <c r="E712" i="10"/>
  <c r="O712" i="10" s="1"/>
  <c r="N711" i="10"/>
  <c r="M711" i="10"/>
  <c r="L711" i="10"/>
  <c r="K711" i="10"/>
  <c r="J711" i="10"/>
  <c r="I711" i="10"/>
  <c r="H711" i="10"/>
  <c r="G711" i="10"/>
  <c r="F711" i="10"/>
  <c r="E711" i="10"/>
  <c r="O711" i="10" s="1"/>
  <c r="N710" i="10"/>
  <c r="M710" i="10"/>
  <c r="L710" i="10"/>
  <c r="K710" i="10"/>
  <c r="J710" i="10"/>
  <c r="I710" i="10"/>
  <c r="H710" i="10"/>
  <c r="G710" i="10"/>
  <c r="F710" i="10"/>
  <c r="E710" i="10"/>
  <c r="O710" i="10" s="1"/>
  <c r="N709" i="10"/>
  <c r="M709" i="10"/>
  <c r="L709" i="10"/>
  <c r="K709" i="10"/>
  <c r="J709" i="10"/>
  <c r="I709" i="10"/>
  <c r="H709" i="10"/>
  <c r="G709" i="10"/>
  <c r="F709" i="10"/>
  <c r="E709" i="10"/>
  <c r="O709" i="10" s="1"/>
  <c r="N708" i="10"/>
  <c r="M708" i="10"/>
  <c r="L708" i="10"/>
  <c r="K708" i="10"/>
  <c r="J708" i="10"/>
  <c r="I708" i="10"/>
  <c r="H708" i="10"/>
  <c r="G708" i="10"/>
  <c r="F708" i="10"/>
  <c r="E708" i="10"/>
  <c r="O708" i="10" s="1"/>
  <c r="N707" i="10"/>
  <c r="M707" i="10"/>
  <c r="L707" i="10"/>
  <c r="K707" i="10"/>
  <c r="J707" i="10"/>
  <c r="I707" i="10"/>
  <c r="H707" i="10"/>
  <c r="G707" i="10"/>
  <c r="F707" i="10"/>
  <c r="E707" i="10"/>
  <c r="O707" i="10" s="1"/>
  <c r="N706" i="10"/>
  <c r="M706" i="10"/>
  <c r="L706" i="10"/>
  <c r="K706" i="10"/>
  <c r="J706" i="10"/>
  <c r="I706" i="10"/>
  <c r="H706" i="10"/>
  <c r="G706" i="10"/>
  <c r="F706" i="10"/>
  <c r="E706" i="10"/>
  <c r="O706" i="10" s="1"/>
  <c r="N705" i="10"/>
  <c r="M705" i="10"/>
  <c r="L705" i="10"/>
  <c r="K705" i="10"/>
  <c r="J705" i="10"/>
  <c r="I705" i="10"/>
  <c r="H705" i="10"/>
  <c r="G705" i="10"/>
  <c r="F705" i="10"/>
  <c r="E705" i="10"/>
  <c r="O705" i="10" s="1"/>
  <c r="N704" i="10"/>
  <c r="M704" i="10"/>
  <c r="L704" i="10"/>
  <c r="K704" i="10"/>
  <c r="J704" i="10"/>
  <c r="I704" i="10"/>
  <c r="H704" i="10"/>
  <c r="G704" i="10"/>
  <c r="F704" i="10"/>
  <c r="E704" i="10"/>
  <c r="O704" i="10" s="1"/>
  <c r="N703" i="10"/>
  <c r="M703" i="10"/>
  <c r="L703" i="10"/>
  <c r="K703" i="10"/>
  <c r="J703" i="10"/>
  <c r="I703" i="10"/>
  <c r="H703" i="10"/>
  <c r="G703" i="10"/>
  <c r="F703" i="10"/>
  <c r="E703" i="10"/>
  <c r="O703" i="10" s="1"/>
  <c r="N702" i="10"/>
  <c r="M702" i="10"/>
  <c r="L702" i="10"/>
  <c r="K702" i="10"/>
  <c r="J702" i="10"/>
  <c r="I702" i="10"/>
  <c r="H702" i="10"/>
  <c r="G702" i="10"/>
  <c r="F702" i="10"/>
  <c r="E702" i="10"/>
  <c r="O702" i="10" s="1"/>
  <c r="N701" i="10"/>
  <c r="M701" i="10"/>
  <c r="L701" i="10"/>
  <c r="K701" i="10"/>
  <c r="J701" i="10"/>
  <c r="I701" i="10"/>
  <c r="H701" i="10"/>
  <c r="G701" i="10"/>
  <c r="F701" i="10"/>
  <c r="E701" i="10"/>
  <c r="O701" i="10" s="1"/>
  <c r="N700" i="10"/>
  <c r="M700" i="10"/>
  <c r="L700" i="10"/>
  <c r="K700" i="10"/>
  <c r="J700" i="10"/>
  <c r="I700" i="10"/>
  <c r="H700" i="10"/>
  <c r="G700" i="10"/>
  <c r="F700" i="10"/>
  <c r="E700" i="10"/>
  <c r="O700" i="10" s="1"/>
  <c r="N699" i="10"/>
  <c r="M699" i="10"/>
  <c r="L699" i="10"/>
  <c r="K699" i="10"/>
  <c r="J699" i="10"/>
  <c r="I699" i="10"/>
  <c r="H699" i="10"/>
  <c r="G699" i="10"/>
  <c r="F699" i="10"/>
  <c r="E699" i="10"/>
  <c r="O699" i="10" s="1"/>
  <c r="N698" i="10"/>
  <c r="M698" i="10"/>
  <c r="L698" i="10"/>
  <c r="K698" i="10"/>
  <c r="J698" i="10"/>
  <c r="I698" i="10"/>
  <c r="H698" i="10"/>
  <c r="G698" i="10"/>
  <c r="F698" i="10"/>
  <c r="E698" i="10"/>
  <c r="O698" i="10" s="1"/>
  <c r="N697" i="10"/>
  <c r="M697" i="10"/>
  <c r="L697" i="10"/>
  <c r="K697" i="10"/>
  <c r="J697" i="10"/>
  <c r="I697" i="10"/>
  <c r="H697" i="10"/>
  <c r="G697" i="10"/>
  <c r="F697" i="10"/>
  <c r="E697" i="10"/>
  <c r="O697" i="10" s="1"/>
  <c r="N696" i="10"/>
  <c r="M696" i="10"/>
  <c r="L696" i="10"/>
  <c r="K696" i="10"/>
  <c r="J696" i="10"/>
  <c r="I696" i="10"/>
  <c r="H696" i="10"/>
  <c r="G696" i="10"/>
  <c r="F696" i="10"/>
  <c r="E696" i="10"/>
  <c r="O696" i="10" s="1"/>
  <c r="N695" i="10"/>
  <c r="M695" i="10"/>
  <c r="L695" i="10"/>
  <c r="K695" i="10"/>
  <c r="J695" i="10"/>
  <c r="I695" i="10"/>
  <c r="H695" i="10"/>
  <c r="G695" i="10"/>
  <c r="F695" i="10"/>
  <c r="E695" i="10"/>
  <c r="O695" i="10" s="1"/>
  <c r="N694" i="10"/>
  <c r="M694" i="10"/>
  <c r="L694" i="10"/>
  <c r="K694" i="10"/>
  <c r="J694" i="10"/>
  <c r="I694" i="10"/>
  <c r="H694" i="10"/>
  <c r="G694" i="10"/>
  <c r="F694" i="10"/>
  <c r="E694" i="10"/>
  <c r="O694" i="10" s="1"/>
  <c r="N693" i="10"/>
  <c r="M693" i="10"/>
  <c r="L693" i="10"/>
  <c r="K693" i="10"/>
  <c r="J693" i="10"/>
  <c r="I693" i="10"/>
  <c r="H693" i="10"/>
  <c r="G693" i="10"/>
  <c r="F693" i="10"/>
  <c r="E693" i="10"/>
  <c r="O693" i="10" s="1"/>
  <c r="N692" i="10"/>
  <c r="M692" i="10"/>
  <c r="L692" i="10"/>
  <c r="K692" i="10"/>
  <c r="J692" i="10"/>
  <c r="I692" i="10"/>
  <c r="H692" i="10"/>
  <c r="G692" i="10"/>
  <c r="F692" i="10"/>
  <c r="E692" i="10"/>
  <c r="O692" i="10" s="1"/>
  <c r="N691" i="10"/>
  <c r="M691" i="10"/>
  <c r="L691" i="10"/>
  <c r="K691" i="10"/>
  <c r="J691" i="10"/>
  <c r="I691" i="10"/>
  <c r="H691" i="10"/>
  <c r="G691" i="10"/>
  <c r="F691" i="10"/>
  <c r="E691" i="10"/>
  <c r="O691" i="10" s="1"/>
  <c r="N690" i="10"/>
  <c r="M690" i="10"/>
  <c r="L690" i="10"/>
  <c r="K690" i="10"/>
  <c r="J690" i="10"/>
  <c r="I690" i="10"/>
  <c r="H690" i="10"/>
  <c r="G690" i="10"/>
  <c r="F690" i="10"/>
  <c r="E690" i="10"/>
  <c r="O690" i="10" s="1"/>
  <c r="N689" i="10"/>
  <c r="M689" i="10"/>
  <c r="L689" i="10"/>
  <c r="K689" i="10"/>
  <c r="J689" i="10"/>
  <c r="I689" i="10"/>
  <c r="H689" i="10"/>
  <c r="G689" i="10"/>
  <c r="F689" i="10"/>
  <c r="E689" i="10"/>
  <c r="O689" i="10" s="1"/>
  <c r="N688" i="10"/>
  <c r="M688" i="10"/>
  <c r="L688" i="10"/>
  <c r="K688" i="10"/>
  <c r="J688" i="10"/>
  <c r="I688" i="10"/>
  <c r="H688" i="10"/>
  <c r="G688" i="10"/>
  <c r="F688" i="10"/>
  <c r="E688" i="10"/>
  <c r="O688" i="10" s="1"/>
  <c r="N687" i="10"/>
  <c r="M687" i="10"/>
  <c r="L687" i="10"/>
  <c r="K687" i="10"/>
  <c r="J687" i="10"/>
  <c r="I687" i="10"/>
  <c r="H687" i="10"/>
  <c r="G687" i="10"/>
  <c r="F687" i="10"/>
  <c r="E687" i="10"/>
  <c r="O687" i="10" s="1"/>
  <c r="N686" i="10"/>
  <c r="M686" i="10"/>
  <c r="L686" i="10"/>
  <c r="K686" i="10"/>
  <c r="J686" i="10"/>
  <c r="I686" i="10"/>
  <c r="H686" i="10"/>
  <c r="G686" i="10"/>
  <c r="F686" i="10"/>
  <c r="E686" i="10"/>
  <c r="O686" i="10" s="1"/>
  <c r="N685" i="10"/>
  <c r="M685" i="10"/>
  <c r="L685" i="10"/>
  <c r="K685" i="10"/>
  <c r="J685" i="10"/>
  <c r="I685" i="10"/>
  <c r="H685" i="10"/>
  <c r="G685" i="10"/>
  <c r="F685" i="10"/>
  <c r="E685" i="10"/>
  <c r="O685" i="10" s="1"/>
  <c r="N684" i="10"/>
  <c r="M684" i="10"/>
  <c r="L684" i="10"/>
  <c r="K684" i="10"/>
  <c r="J684" i="10"/>
  <c r="I684" i="10"/>
  <c r="H684" i="10"/>
  <c r="G684" i="10"/>
  <c r="F684" i="10"/>
  <c r="E684" i="10"/>
  <c r="O684" i="10" s="1"/>
  <c r="N683" i="10"/>
  <c r="M683" i="10"/>
  <c r="L683" i="10"/>
  <c r="K683" i="10"/>
  <c r="J683" i="10"/>
  <c r="I683" i="10"/>
  <c r="H683" i="10"/>
  <c r="G683" i="10"/>
  <c r="F683" i="10"/>
  <c r="E683" i="10"/>
  <c r="O683" i="10" s="1"/>
  <c r="N682" i="10"/>
  <c r="M682" i="10"/>
  <c r="L682" i="10"/>
  <c r="K682" i="10"/>
  <c r="J682" i="10"/>
  <c r="I682" i="10"/>
  <c r="H682" i="10"/>
  <c r="G682" i="10"/>
  <c r="F682" i="10"/>
  <c r="E682" i="10"/>
  <c r="O682" i="10" s="1"/>
  <c r="N681" i="10"/>
  <c r="M681" i="10"/>
  <c r="L681" i="10"/>
  <c r="K681" i="10"/>
  <c r="J681" i="10"/>
  <c r="I681" i="10"/>
  <c r="H681" i="10"/>
  <c r="G681" i="10"/>
  <c r="F681" i="10"/>
  <c r="E681" i="10"/>
  <c r="O681" i="10" s="1"/>
  <c r="N680" i="10"/>
  <c r="M680" i="10"/>
  <c r="L680" i="10"/>
  <c r="K680" i="10"/>
  <c r="J680" i="10"/>
  <c r="I680" i="10"/>
  <c r="H680" i="10"/>
  <c r="G680" i="10"/>
  <c r="F680" i="10"/>
  <c r="E680" i="10"/>
  <c r="O680" i="10" s="1"/>
  <c r="N679" i="10"/>
  <c r="M679" i="10"/>
  <c r="L679" i="10"/>
  <c r="K679" i="10"/>
  <c r="J679" i="10"/>
  <c r="I679" i="10"/>
  <c r="H679" i="10"/>
  <c r="G679" i="10"/>
  <c r="F679" i="10"/>
  <c r="E679" i="10"/>
  <c r="O679" i="10" s="1"/>
  <c r="N678" i="10"/>
  <c r="M678" i="10"/>
  <c r="L678" i="10"/>
  <c r="K678" i="10"/>
  <c r="J678" i="10"/>
  <c r="I678" i="10"/>
  <c r="H678" i="10"/>
  <c r="G678" i="10"/>
  <c r="F678" i="10"/>
  <c r="E678" i="10"/>
  <c r="O678" i="10" s="1"/>
  <c r="N677" i="10"/>
  <c r="M677" i="10"/>
  <c r="L677" i="10"/>
  <c r="K677" i="10"/>
  <c r="J677" i="10"/>
  <c r="I677" i="10"/>
  <c r="H677" i="10"/>
  <c r="G677" i="10"/>
  <c r="F677" i="10"/>
  <c r="E677" i="10"/>
  <c r="O677" i="10" s="1"/>
  <c r="N676" i="10"/>
  <c r="M676" i="10"/>
  <c r="L676" i="10"/>
  <c r="K676" i="10"/>
  <c r="J676" i="10"/>
  <c r="I676" i="10"/>
  <c r="H676" i="10"/>
  <c r="G676" i="10"/>
  <c r="F676" i="10"/>
  <c r="E676" i="10"/>
  <c r="O676" i="10" s="1"/>
  <c r="N675" i="10"/>
  <c r="M675" i="10"/>
  <c r="L675" i="10"/>
  <c r="K675" i="10"/>
  <c r="J675" i="10"/>
  <c r="I675" i="10"/>
  <c r="H675" i="10"/>
  <c r="G675" i="10"/>
  <c r="F675" i="10"/>
  <c r="E675" i="10"/>
  <c r="O675" i="10" s="1"/>
  <c r="N674" i="10"/>
  <c r="M674" i="10"/>
  <c r="L674" i="10"/>
  <c r="K674" i="10"/>
  <c r="J674" i="10"/>
  <c r="I674" i="10"/>
  <c r="H674" i="10"/>
  <c r="G674" i="10"/>
  <c r="F674" i="10"/>
  <c r="E674" i="10"/>
  <c r="O674" i="10" s="1"/>
  <c r="N673" i="10"/>
  <c r="M673" i="10"/>
  <c r="L673" i="10"/>
  <c r="K673" i="10"/>
  <c r="J673" i="10"/>
  <c r="I673" i="10"/>
  <c r="H673" i="10"/>
  <c r="G673" i="10"/>
  <c r="F673" i="10"/>
  <c r="E673" i="10"/>
  <c r="O673" i="10" s="1"/>
  <c r="N672" i="10"/>
  <c r="M672" i="10"/>
  <c r="L672" i="10"/>
  <c r="K672" i="10"/>
  <c r="J672" i="10"/>
  <c r="I672" i="10"/>
  <c r="H672" i="10"/>
  <c r="G672" i="10"/>
  <c r="F672" i="10"/>
  <c r="E672" i="10"/>
  <c r="O672" i="10" s="1"/>
  <c r="N671" i="10"/>
  <c r="M671" i="10"/>
  <c r="L671" i="10"/>
  <c r="K671" i="10"/>
  <c r="J671" i="10"/>
  <c r="I671" i="10"/>
  <c r="H671" i="10"/>
  <c r="G671" i="10"/>
  <c r="F671" i="10"/>
  <c r="E671" i="10"/>
  <c r="O671" i="10" s="1"/>
  <c r="N670" i="10"/>
  <c r="M670" i="10"/>
  <c r="L670" i="10"/>
  <c r="K670" i="10"/>
  <c r="J670" i="10"/>
  <c r="I670" i="10"/>
  <c r="H670" i="10"/>
  <c r="G670" i="10"/>
  <c r="F670" i="10"/>
  <c r="E670" i="10"/>
  <c r="O670" i="10" s="1"/>
  <c r="N669" i="10"/>
  <c r="M669" i="10"/>
  <c r="L669" i="10"/>
  <c r="K669" i="10"/>
  <c r="J669" i="10"/>
  <c r="I669" i="10"/>
  <c r="H669" i="10"/>
  <c r="G669" i="10"/>
  <c r="F669" i="10"/>
  <c r="E669" i="10"/>
  <c r="O669" i="10" s="1"/>
  <c r="N668" i="10"/>
  <c r="M668" i="10"/>
  <c r="L668" i="10"/>
  <c r="K668" i="10"/>
  <c r="J668" i="10"/>
  <c r="I668" i="10"/>
  <c r="H668" i="10"/>
  <c r="G668" i="10"/>
  <c r="F668" i="10"/>
  <c r="E668" i="10"/>
  <c r="O668" i="10" s="1"/>
  <c r="N667" i="10"/>
  <c r="M667" i="10"/>
  <c r="L667" i="10"/>
  <c r="K667" i="10"/>
  <c r="J667" i="10"/>
  <c r="I667" i="10"/>
  <c r="H667" i="10"/>
  <c r="G667" i="10"/>
  <c r="F667" i="10"/>
  <c r="E667" i="10"/>
  <c r="O667" i="10" s="1"/>
  <c r="N666" i="10"/>
  <c r="M666" i="10"/>
  <c r="L666" i="10"/>
  <c r="K666" i="10"/>
  <c r="J666" i="10"/>
  <c r="I666" i="10"/>
  <c r="H666" i="10"/>
  <c r="G666" i="10"/>
  <c r="F666" i="10"/>
  <c r="E666" i="10"/>
  <c r="O666" i="10" s="1"/>
  <c r="N665" i="10"/>
  <c r="M665" i="10"/>
  <c r="L665" i="10"/>
  <c r="K665" i="10"/>
  <c r="J665" i="10"/>
  <c r="I665" i="10"/>
  <c r="H665" i="10"/>
  <c r="G665" i="10"/>
  <c r="F665" i="10"/>
  <c r="E665" i="10"/>
  <c r="O665" i="10" s="1"/>
  <c r="N664" i="10"/>
  <c r="M664" i="10"/>
  <c r="L664" i="10"/>
  <c r="K664" i="10"/>
  <c r="J664" i="10"/>
  <c r="I664" i="10"/>
  <c r="H664" i="10"/>
  <c r="G664" i="10"/>
  <c r="F664" i="10"/>
  <c r="E664" i="10"/>
  <c r="O664" i="10" s="1"/>
  <c r="N663" i="10"/>
  <c r="M663" i="10"/>
  <c r="L663" i="10"/>
  <c r="K663" i="10"/>
  <c r="J663" i="10"/>
  <c r="I663" i="10"/>
  <c r="H663" i="10"/>
  <c r="G663" i="10"/>
  <c r="F663" i="10"/>
  <c r="E663" i="10"/>
  <c r="O663" i="10" s="1"/>
  <c r="N662" i="10"/>
  <c r="M662" i="10"/>
  <c r="L662" i="10"/>
  <c r="K662" i="10"/>
  <c r="J662" i="10"/>
  <c r="I662" i="10"/>
  <c r="H662" i="10"/>
  <c r="G662" i="10"/>
  <c r="F662" i="10"/>
  <c r="E662" i="10"/>
  <c r="O662" i="10" s="1"/>
  <c r="N661" i="10"/>
  <c r="M661" i="10"/>
  <c r="L661" i="10"/>
  <c r="K661" i="10"/>
  <c r="J661" i="10"/>
  <c r="I661" i="10"/>
  <c r="H661" i="10"/>
  <c r="G661" i="10"/>
  <c r="F661" i="10"/>
  <c r="E661" i="10"/>
  <c r="O661" i="10" s="1"/>
  <c r="N660" i="10"/>
  <c r="M660" i="10"/>
  <c r="L660" i="10"/>
  <c r="K660" i="10"/>
  <c r="J660" i="10"/>
  <c r="I660" i="10"/>
  <c r="H660" i="10"/>
  <c r="G660" i="10"/>
  <c r="F660" i="10"/>
  <c r="E660" i="10"/>
  <c r="O660" i="10" s="1"/>
  <c r="N659" i="10"/>
  <c r="M659" i="10"/>
  <c r="L659" i="10"/>
  <c r="K659" i="10"/>
  <c r="J659" i="10"/>
  <c r="I659" i="10"/>
  <c r="H659" i="10"/>
  <c r="G659" i="10"/>
  <c r="F659" i="10"/>
  <c r="E659" i="10"/>
  <c r="O659" i="10" s="1"/>
  <c r="N658" i="10"/>
  <c r="M658" i="10"/>
  <c r="L658" i="10"/>
  <c r="K658" i="10"/>
  <c r="J658" i="10"/>
  <c r="I658" i="10"/>
  <c r="H658" i="10"/>
  <c r="G658" i="10"/>
  <c r="F658" i="10"/>
  <c r="E658" i="10"/>
  <c r="O658" i="10" s="1"/>
  <c r="N657" i="10"/>
  <c r="M657" i="10"/>
  <c r="L657" i="10"/>
  <c r="K657" i="10"/>
  <c r="J657" i="10"/>
  <c r="I657" i="10"/>
  <c r="H657" i="10"/>
  <c r="G657" i="10"/>
  <c r="F657" i="10"/>
  <c r="E657" i="10"/>
  <c r="O657" i="10" s="1"/>
  <c r="N656" i="10"/>
  <c r="M656" i="10"/>
  <c r="L656" i="10"/>
  <c r="K656" i="10"/>
  <c r="J656" i="10"/>
  <c r="I656" i="10"/>
  <c r="H656" i="10"/>
  <c r="G656" i="10"/>
  <c r="F656" i="10"/>
  <c r="E656" i="10"/>
  <c r="O656" i="10" s="1"/>
  <c r="N655" i="10"/>
  <c r="M655" i="10"/>
  <c r="L655" i="10"/>
  <c r="K655" i="10"/>
  <c r="J655" i="10"/>
  <c r="I655" i="10"/>
  <c r="H655" i="10"/>
  <c r="G655" i="10"/>
  <c r="F655" i="10"/>
  <c r="E655" i="10"/>
  <c r="O655" i="10" s="1"/>
  <c r="N654" i="10"/>
  <c r="M654" i="10"/>
  <c r="L654" i="10"/>
  <c r="K654" i="10"/>
  <c r="J654" i="10"/>
  <c r="I654" i="10"/>
  <c r="H654" i="10"/>
  <c r="G654" i="10"/>
  <c r="F654" i="10"/>
  <c r="E654" i="10"/>
  <c r="O654" i="10" s="1"/>
  <c r="N653" i="10"/>
  <c r="M653" i="10"/>
  <c r="L653" i="10"/>
  <c r="K653" i="10"/>
  <c r="J653" i="10"/>
  <c r="I653" i="10"/>
  <c r="H653" i="10"/>
  <c r="G653" i="10"/>
  <c r="F653" i="10"/>
  <c r="E653" i="10"/>
  <c r="O653" i="10" s="1"/>
  <c r="N652" i="10"/>
  <c r="M652" i="10"/>
  <c r="L652" i="10"/>
  <c r="K652" i="10"/>
  <c r="J652" i="10"/>
  <c r="I652" i="10"/>
  <c r="H652" i="10"/>
  <c r="G652" i="10"/>
  <c r="F652" i="10"/>
  <c r="E652" i="10"/>
  <c r="O652" i="10" s="1"/>
  <c r="N651" i="10"/>
  <c r="M651" i="10"/>
  <c r="L651" i="10"/>
  <c r="K651" i="10"/>
  <c r="J651" i="10"/>
  <c r="I651" i="10"/>
  <c r="H651" i="10"/>
  <c r="G651" i="10"/>
  <c r="F651" i="10"/>
  <c r="E651" i="10"/>
  <c r="O651" i="10" s="1"/>
  <c r="N650" i="10"/>
  <c r="M650" i="10"/>
  <c r="L650" i="10"/>
  <c r="K650" i="10"/>
  <c r="J650" i="10"/>
  <c r="I650" i="10"/>
  <c r="H650" i="10"/>
  <c r="G650" i="10"/>
  <c r="F650" i="10"/>
  <c r="E650" i="10"/>
  <c r="O650" i="10" s="1"/>
  <c r="N649" i="10"/>
  <c r="M649" i="10"/>
  <c r="L649" i="10"/>
  <c r="K649" i="10"/>
  <c r="J649" i="10"/>
  <c r="I649" i="10"/>
  <c r="H649" i="10"/>
  <c r="G649" i="10"/>
  <c r="F649" i="10"/>
  <c r="E649" i="10"/>
  <c r="O649" i="10" s="1"/>
  <c r="N648" i="10"/>
  <c r="M648" i="10"/>
  <c r="L648" i="10"/>
  <c r="K648" i="10"/>
  <c r="J648" i="10"/>
  <c r="I648" i="10"/>
  <c r="H648" i="10"/>
  <c r="G648" i="10"/>
  <c r="F648" i="10"/>
  <c r="E648" i="10"/>
  <c r="O648" i="10" s="1"/>
  <c r="N647" i="10"/>
  <c r="M647" i="10"/>
  <c r="L647" i="10"/>
  <c r="K647" i="10"/>
  <c r="J647" i="10"/>
  <c r="I647" i="10"/>
  <c r="H647" i="10"/>
  <c r="G647" i="10"/>
  <c r="F647" i="10"/>
  <c r="E647" i="10"/>
  <c r="O647" i="10" s="1"/>
  <c r="N646" i="10"/>
  <c r="M646" i="10"/>
  <c r="L646" i="10"/>
  <c r="K646" i="10"/>
  <c r="J646" i="10"/>
  <c r="I646" i="10"/>
  <c r="H646" i="10"/>
  <c r="G646" i="10"/>
  <c r="F646" i="10"/>
  <c r="E646" i="10"/>
  <c r="O646" i="10" s="1"/>
  <c r="N645" i="10"/>
  <c r="M645" i="10"/>
  <c r="L645" i="10"/>
  <c r="K645" i="10"/>
  <c r="J645" i="10"/>
  <c r="I645" i="10"/>
  <c r="H645" i="10"/>
  <c r="G645" i="10"/>
  <c r="F645" i="10"/>
  <c r="E645" i="10"/>
  <c r="O645" i="10" s="1"/>
  <c r="N644" i="10"/>
  <c r="M644" i="10"/>
  <c r="L644" i="10"/>
  <c r="K644" i="10"/>
  <c r="J644" i="10"/>
  <c r="I644" i="10"/>
  <c r="H644" i="10"/>
  <c r="G644" i="10"/>
  <c r="F644" i="10"/>
  <c r="E644" i="10"/>
  <c r="O644" i="10" s="1"/>
  <c r="N643" i="10"/>
  <c r="M643" i="10"/>
  <c r="L643" i="10"/>
  <c r="K643" i="10"/>
  <c r="J643" i="10"/>
  <c r="I643" i="10"/>
  <c r="H643" i="10"/>
  <c r="G643" i="10"/>
  <c r="F643" i="10"/>
  <c r="E643" i="10"/>
  <c r="O643" i="10" s="1"/>
  <c r="N642" i="10"/>
  <c r="M642" i="10"/>
  <c r="L642" i="10"/>
  <c r="K642" i="10"/>
  <c r="J642" i="10"/>
  <c r="I642" i="10"/>
  <c r="H642" i="10"/>
  <c r="G642" i="10"/>
  <c r="F642" i="10"/>
  <c r="E642" i="10"/>
  <c r="O642" i="10" s="1"/>
  <c r="N641" i="10"/>
  <c r="M641" i="10"/>
  <c r="L641" i="10"/>
  <c r="K641" i="10"/>
  <c r="J641" i="10"/>
  <c r="I641" i="10"/>
  <c r="H641" i="10"/>
  <c r="G641" i="10"/>
  <c r="F641" i="10"/>
  <c r="E641" i="10"/>
  <c r="O641" i="10" s="1"/>
  <c r="N640" i="10"/>
  <c r="M640" i="10"/>
  <c r="L640" i="10"/>
  <c r="K640" i="10"/>
  <c r="J640" i="10"/>
  <c r="I640" i="10"/>
  <c r="H640" i="10"/>
  <c r="G640" i="10"/>
  <c r="F640" i="10"/>
  <c r="E640" i="10"/>
  <c r="O640" i="10" s="1"/>
  <c r="N639" i="10"/>
  <c r="M639" i="10"/>
  <c r="L639" i="10"/>
  <c r="K639" i="10"/>
  <c r="J639" i="10"/>
  <c r="I639" i="10"/>
  <c r="H639" i="10"/>
  <c r="G639" i="10"/>
  <c r="F639" i="10"/>
  <c r="E639" i="10"/>
  <c r="O639" i="10" s="1"/>
  <c r="N638" i="10"/>
  <c r="M638" i="10"/>
  <c r="L638" i="10"/>
  <c r="K638" i="10"/>
  <c r="J638" i="10"/>
  <c r="I638" i="10"/>
  <c r="H638" i="10"/>
  <c r="G638" i="10"/>
  <c r="F638" i="10"/>
  <c r="E638" i="10"/>
  <c r="O638" i="10" s="1"/>
  <c r="N637" i="10"/>
  <c r="M637" i="10"/>
  <c r="L637" i="10"/>
  <c r="K637" i="10"/>
  <c r="J637" i="10"/>
  <c r="I637" i="10"/>
  <c r="H637" i="10"/>
  <c r="G637" i="10"/>
  <c r="F637" i="10"/>
  <c r="E637" i="10"/>
  <c r="O637" i="10" s="1"/>
  <c r="N636" i="10"/>
  <c r="M636" i="10"/>
  <c r="L636" i="10"/>
  <c r="K636" i="10"/>
  <c r="J636" i="10"/>
  <c r="I636" i="10"/>
  <c r="H636" i="10"/>
  <c r="G636" i="10"/>
  <c r="F636" i="10"/>
  <c r="E636" i="10"/>
  <c r="O636" i="10" s="1"/>
  <c r="N635" i="10"/>
  <c r="M635" i="10"/>
  <c r="L635" i="10"/>
  <c r="K635" i="10"/>
  <c r="J635" i="10"/>
  <c r="I635" i="10"/>
  <c r="H635" i="10"/>
  <c r="G635" i="10"/>
  <c r="F635" i="10"/>
  <c r="E635" i="10"/>
  <c r="O635" i="10" s="1"/>
  <c r="N634" i="10"/>
  <c r="M634" i="10"/>
  <c r="L634" i="10"/>
  <c r="K634" i="10"/>
  <c r="J634" i="10"/>
  <c r="I634" i="10"/>
  <c r="H634" i="10"/>
  <c r="G634" i="10"/>
  <c r="F634" i="10"/>
  <c r="E634" i="10"/>
  <c r="O634" i="10" s="1"/>
  <c r="N633" i="10"/>
  <c r="M633" i="10"/>
  <c r="L633" i="10"/>
  <c r="K633" i="10"/>
  <c r="J633" i="10"/>
  <c r="I633" i="10"/>
  <c r="H633" i="10"/>
  <c r="G633" i="10"/>
  <c r="F633" i="10"/>
  <c r="E633" i="10"/>
  <c r="O633" i="10" s="1"/>
  <c r="N632" i="10"/>
  <c r="M632" i="10"/>
  <c r="L632" i="10"/>
  <c r="K632" i="10"/>
  <c r="J632" i="10"/>
  <c r="I632" i="10"/>
  <c r="H632" i="10"/>
  <c r="G632" i="10"/>
  <c r="F632" i="10"/>
  <c r="E632" i="10"/>
  <c r="N631" i="10"/>
  <c r="M631" i="10"/>
  <c r="L631" i="10"/>
  <c r="K631" i="10"/>
  <c r="J631" i="10"/>
  <c r="I631" i="10"/>
  <c r="H631" i="10"/>
  <c r="G631" i="10"/>
  <c r="F631" i="10"/>
  <c r="E631" i="10"/>
  <c r="N630" i="10"/>
  <c r="M630" i="10"/>
  <c r="L630" i="10"/>
  <c r="K630" i="10"/>
  <c r="J630" i="10"/>
  <c r="I630" i="10"/>
  <c r="H630" i="10"/>
  <c r="G630" i="10"/>
  <c r="F630" i="10"/>
  <c r="E630" i="10"/>
  <c r="O630" i="10" s="1"/>
  <c r="N629" i="10"/>
  <c r="M629" i="10"/>
  <c r="L629" i="10"/>
  <c r="K629" i="10"/>
  <c r="J629" i="10"/>
  <c r="I629" i="10"/>
  <c r="H629" i="10"/>
  <c r="G629" i="10"/>
  <c r="F629" i="10"/>
  <c r="E629" i="10"/>
  <c r="N628" i="10"/>
  <c r="M628" i="10"/>
  <c r="L628" i="10"/>
  <c r="K628" i="10"/>
  <c r="J628" i="10"/>
  <c r="I628" i="10"/>
  <c r="H628" i="10"/>
  <c r="G628" i="10"/>
  <c r="F628" i="10"/>
  <c r="E628" i="10"/>
  <c r="N627" i="10"/>
  <c r="M627" i="10"/>
  <c r="L627" i="10"/>
  <c r="K627" i="10"/>
  <c r="J627" i="10"/>
  <c r="I627" i="10"/>
  <c r="H627" i="10"/>
  <c r="G627" i="10"/>
  <c r="F627" i="10"/>
  <c r="E627" i="10"/>
  <c r="N626" i="10"/>
  <c r="M626" i="10"/>
  <c r="L626" i="10"/>
  <c r="K626" i="10"/>
  <c r="J626" i="10"/>
  <c r="I626" i="10"/>
  <c r="H626" i="10"/>
  <c r="G626" i="10"/>
  <c r="F626" i="10"/>
  <c r="E626" i="10"/>
  <c r="O626" i="10" s="1"/>
  <c r="N625" i="10"/>
  <c r="M625" i="10"/>
  <c r="L625" i="10"/>
  <c r="K625" i="10"/>
  <c r="J625" i="10"/>
  <c r="I625" i="10"/>
  <c r="H625" i="10"/>
  <c r="G625" i="10"/>
  <c r="F625" i="10"/>
  <c r="E625" i="10"/>
  <c r="N624" i="10"/>
  <c r="M624" i="10"/>
  <c r="L624" i="10"/>
  <c r="K624" i="10"/>
  <c r="J624" i="10"/>
  <c r="I624" i="10"/>
  <c r="H624" i="10"/>
  <c r="G624" i="10"/>
  <c r="F624" i="10"/>
  <c r="E624" i="10"/>
  <c r="N623" i="10"/>
  <c r="M623" i="10"/>
  <c r="L623" i="10"/>
  <c r="K623" i="10"/>
  <c r="J623" i="10"/>
  <c r="I623" i="10"/>
  <c r="H623" i="10"/>
  <c r="G623" i="10"/>
  <c r="F623" i="10"/>
  <c r="E623" i="10"/>
  <c r="N622" i="10"/>
  <c r="M622" i="10"/>
  <c r="L622" i="10"/>
  <c r="K622" i="10"/>
  <c r="J622" i="10"/>
  <c r="I622" i="10"/>
  <c r="H622" i="10"/>
  <c r="G622" i="10"/>
  <c r="F622" i="10"/>
  <c r="E622" i="10"/>
  <c r="N621" i="10"/>
  <c r="M621" i="10"/>
  <c r="L621" i="10"/>
  <c r="K621" i="10"/>
  <c r="J621" i="10"/>
  <c r="I621" i="10"/>
  <c r="H621" i="10"/>
  <c r="G621" i="10"/>
  <c r="F621" i="10"/>
  <c r="E621" i="10"/>
  <c r="N620" i="10"/>
  <c r="M620" i="10"/>
  <c r="L620" i="10"/>
  <c r="K620" i="10"/>
  <c r="J620" i="10"/>
  <c r="I620" i="10"/>
  <c r="H620" i="10"/>
  <c r="G620" i="10"/>
  <c r="F620" i="10"/>
  <c r="E620" i="10"/>
  <c r="N619" i="10"/>
  <c r="M619" i="10"/>
  <c r="L619" i="10"/>
  <c r="K619" i="10"/>
  <c r="J619" i="10"/>
  <c r="I619" i="10"/>
  <c r="H619" i="10"/>
  <c r="G619" i="10"/>
  <c r="F619" i="10"/>
  <c r="E619" i="10"/>
  <c r="N618" i="10"/>
  <c r="M618" i="10"/>
  <c r="L618" i="10"/>
  <c r="K618" i="10"/>
  <c r="J618" i="10"/>
  <c r="I618" i="10"/>
  <c r="H618" i="10"/>
  <c r="G618" i="10"/>
  <c r="F618" i="10"/>
  <c r="E618" i="10"/>
  <c r="O618" i="10" s="1"/>
  <c r="N617" i="10"/>
  <c r="M617" i="10"/>
  <c r="L617" i="10"/>
  <c r="K617" i="10"/>
  <c r="J617" i="10"/>
  <c r="I617" i="10"/>
  <c r="H617" i="10"/>
  <c r="G617" i="10"/>
  <c r="F617" i="10"/>
  <c r="E617" i="10"/>
  <c r="N616" i="10"/>
  <c r="M616" i="10"/>
  <c r="L616" i="10"/>
  <c r="K616" i="10"/>
  <c r="J616" i="10"/>
  <c r="I616" i="10"/>
  <c r="H616" i="10"/>
  <c r="G616" i="10"/>
  <c r="F616" i="10"/>
  <c r="E616" i="10"/>
  <c r="N615" i="10"/>
  <c r="M615" i="10"/>
  <c r="L615" i="10"/>
  <c r="K615" i="10"/>
  <c r="J615" i="10"/>
  <c r="I615" i="10"/>
  <c r="H615" i="10"/>
  <c r="G615" i="10"/>
  <c r="F615" i="10"/>
  <c r="E615" i="10"/>
  <c r="N614" i="10"/>
  <c r="M614" i="10"/>
  <c r="L614" i="10"/>
  <c r="K614" i="10"/>
  <c r="J614" i="10"/>
  <c r="I614" i="10"/>
  <c r="H614" i="10"/>
  <c r="G614" i="10"/>
  <c r="F614" i="10"/>
  <c r="E614" i="10"/>
  <c r="N613" i="10"/>
  <c r="M613" i="10"/>
  <c r="L613" i="10"/>
  <c r="K613" i="10"/>
  <c r="J613" i="10"/>
  <c r="I613" i="10"/>
  <c r="H613" i="10"/>
  <c r="G613" i="10"/>
  <c r="F613" i="10"/>
  <c r="E613" i="10"/>
  <c r="N612" i="10"/>
  <c r="M612" i="10"/>
  <c r="L612" i="10"/>
  <c r="K612" i="10"/>
  <c r="J612" i="10"/>
  <c r="I612" i="10"/>
  <c r="H612" i="10"/>
  <c r="G612" i="10"/>
  <c r="F612" i="10"/>
  <c r="E612" i="10"/>
  <c r="N611" i="10"/>
  <c r="M611" i="10"/>
  <c r="L611" i="10"/>
  <c r="K611" i="10"/>
  <c r="J611" i="10"/>
  <c r="I611" i="10"/>
  <c r="H611" i="10"/>
  <c r="G611" i="10"/>
  <c r="F611" i="10"/>
  <c r="E611" i="10"/>
  <c r="N610" i="10"/>
  <c r="M610" i="10"/>
  <c r="L610" i="10"/>
  <c r="K610" i="10"/>
  <c r="J610" i="10"/>
  <c r="I610" i="10"/>
  <c r="H610" i="10"/>
  <c r="G610" i="10"/>
  <c r="F610" i="10"/>
  <c r="E610" i="10"/>
  <c r="O610" i="10" s="1"/>
  <c r="N609" i="10"/>
  <c r="M609" i="10"/>
  <c r="L609" i="10"/>
  <c r="K609" i="10"/>
  <c r="J609" i="10"/>
  <c r="I609" i="10"/>
  <c r="H609" i="10"/>
  <c r="G609" i="10"/>
  <c r="F609" i="10"/>
  <c r="E609" i="10"/>
  <c r="N608" i="10"/>
  <c r="M608" i="10"/>
  <c r="L608" i="10"/>
  <c r="K608" i="10"/>
  <c r="J608" i="10"/>
  <c r="I608" i="10"/>
  <c r="H608" i="10"/>
  <c r="G608" i="10"/>
  <c r="F608" i="10"/>
  <c r="E608" i="10"/>
  <c r="N607" i="10"/>
  <c r="M607" i="10"/>
  <c r="L607" i="10"/>
  <c r="K607" i="10"/>
  <c r="J607" i="10"/>
  <c r="I607" i="10"/>
  <c r="H607" i="10"/>
  <c r="G607" i="10"/>
  <c r="F607" i="10"/>
  <c r="E607" i="10"/>
  <c r="N606" i="10"/>
  <c r="M606" i="10"/>
  <c r="L606" i="10"/>
  <c r="K606" i="10"/>
  <c r="J606" i="10"/>
  <c r="I606" i="10"/>
  <c r="H606" i="10"/>
  <c r="G606" i="10"/>
  <c r="F606" i="10"/>
  <c r="E606" i="10"/>
  <c r="N605" i="10"/>
  <c r="M605" i="10"/>
  <c r="L605" i="10"/>
  <c r="K605" i="10"/>
  <c r="J605" i="10"/>
  <c r="I605" i="10"/>
  <c r="H605" i="10"/>
  <c r="G605" i="10"/>
  <c r="F605" i="10"/>
  <c r="E605" i="10"/>
  <c r="N604" i="10"/>
  <c r="M604" i="10"/>
  <c r="L604" i="10"/>
  <c r="K604" i="10"/>
  <c r="J604" i="10"/>
  <c r="I604" i="10"/>
  <c r="H604" i="10"/>
  <c r="G604" i="10"/>
  <c r="F604" i="10"/>
  <c r="E604" i="10"/>
  <c r="N603" i="10"/>
  <c r="M603" i="10"/>
  <c r="L603" i="10"/>
  <c r="K603" i="10"/>
  <c r="J603" i="10"/>
  <c r="I603" i="10"/>
  <c r="H603" i="10"/>
  <c r="G603" i="10"/>
  <c r="F603" i="10"/>
  <c r="E603" i="10"/>
  <c r="N602" i="10"/>
  <c r="M602" i="10"/>
  <c r="L602" i="10"/>
  <c r="K602" i="10"/>
  <c r="J602" i="10"/>
  <c r="I602" i="10"/>
  <c r="H602" i="10"/>
  <c r="G602" i="10"/>
  <c r="F602" i="10"/>
  <c r="E602" i="10"/>
  <c r="O602" i="10" s="1"/>
  <c r="N601" i="10"/>
  <c r="M601" i="10"/>
  <c r="L601" i="10"/>
  <c r="K601" i="10"/>
  <c r="J601" i="10"/>
  <c r="I601" i="10"/>
  <c r="H601" i="10"/>
  <c r="G601" i="10"/>
  <c r="F601" i="10"/>
  <c r="E601" i="10"/>
  <c r="N600" i="10"/>
  <c r="M600" i="10"/>
  <c r="L600" i="10"/>
  <c r="K600" i="10"/>
  <c r="J600" i="10"/>
  <c r="I600" i="10"/>
  <c r="H600" i="10"/>
  <c r="G600" i="10"/>
  <c r="F600" i="10"/>
  <c r="E600" i="10"/>
  <c r="N599" i="10"/>
  <c r="M599" i="10"/>
  <c r="L599" i="10"/>
  <c r="K599" i="10"/>
  <c r="J599" i="10"/>
  <c r="I599" i="10"/>
  <c r="H599" i="10"/>
  <c r="G599" i="10"/>
  <c r="F599" i="10"/>
  <c r="E599" i="10"/>
  <c r="N598" i="10"/>
  <c r="M598" i="10"/>
  <c r="L598" i="10"/>
  <c r="K598" i="10"/>
  <c r="J598" i="10"/>
  <c r="I598" i="10"/>
  <c r="H598" i="10"/>
  <c r="G598" i="10"/>
  <c r="F598" i="10"/>
  <c r="E598" i="10"/>
  <c r="N597" i="10"/>
  <c r="M597" i="10"/>
  <c r="L597" i="10"/>
  <c r="K597" i="10"/>
  <c r="J597" i="10"/>
  <c r="I597" i="10"/>
  <c r="H597" i="10"/>
  <c r="G597" i="10"/>
  <c r="F597" i="10"/>
  <c r="E597" i="10"/>
  <c r="N596" i="10"/>
  <c r="M596" i="10"/>
  <c r="L596" i="10"/>
  <c r="K596" i="10"/>
  <c r="J596" i="10"/>
  <c r="I596" i="10"/>
  <c r="H596" i="10"/>
  <c r="G596" i="10"/>
  <c r="F596" i="10"/>
  <c r="E596" i="10"/>
  <c r="N595" i="10"/>
  <c r="M595" i="10"/>
  <c r="L595" i="10"/>
  <c r="K595" i="10"/>
  <c r="J595" i="10"/>
  <c r="I595" i="10"/>
  <c r="H595" i="10"/>
  <c r="G595" i="10"/>
  <c r="F595" i="10"/>
  <c r="E595" i="10"/>
  <c r="N594" i="10"/>
  <c r="M594" i="10"/>
  <c r="L594" i="10"/>
  <c r="K594" i="10"/>
  <c r="J594" i="10"/>
  <c r="I594" i="10"/>
  <c r="H594" i="10"/>
  <c r="G594" i="10"/>
  <c r="F594" i="10"/>
  <c r="E594" i="10"/>
  <c r="O594" i="10" s="1"/>
  <c r="N593" i="10"/>
  <c r="M593" i="10"/>
  <c r="L593" i="10"/>
  <c r="K593" i="10"/>
  <c r="J593" i="10"/>
  <c r="I593" i="10"/>
  <c r="H593" i="10"/>
  <c r="G593" i="10"/>
  <c r="F593" i="10"/>
  <c r="E593" i="10"/>
  <c r="N592" i="10"/>
  <c r="M592" i="10"/>
  <c r="L592" i="10"/>
  <c r="K592" i="10"/>
  <c r="J592" i="10"/>
  <c r="I592" i="10"/>
  <c r="H592" i="10"/>
  <c r="G592" i="10"/>
  <c r="F592" i="10"/>
  <c r="E592" i="10"/>
  <c r="N591" i="10"/>
  <c r="M591" i="10"/>
  <c r="L591" i="10"/>
  <c r="K591" i="10"/>
  <c r="J591" i="10"/>
  <c r="I591" i="10"/>
  <c r="H591" i="10"/>
  <c r="G591" i="10"/>
  <c r="F591" i="10"/>
  <c r="E591" i="10"/>
  <c r="N590" i="10"/>
  <c r="M590" i="10"/>
  <c r="L590" i="10"/>
  <c r="K590" i="10"/>
  <c r="J590" i="10"/>
  <c r="I590" i="10"/>
  <c r="H590" i="10"/>
  <c r="G590" i="10"/>
  <c r="F590" i="10"/>
  <c r="E590" i="10"/>
  <c r="N589" i="10"/>
  <c r="M589" i="10"/>
  <c r="L589" i="10"/>
  <c r="K589" i="10"/>
  <c r="J589" i="10"/>
  <c r="I589" i="10"/>
  <c r="H589" i="10"/>
  <c r="G589" i="10"/>
  <c r="F589" i="10"/>
  <c r="E589" i="10"/>
  <c r="N588" i="10"/>
  <c r="M588" i="10"/>
  <c r="L588" i="10"/>
  <c r="K588" i="10"/>
  <c r="J588" i="10"/>
  <c r="I588" i="10"/>
  <c r="H588" i="10"/>
  <c r="G588" i="10"/>
  <c r="F588" i="10"/>
  <c r="E588" i="10"/>
  <c r="N587" i="10"/>
  <c r="M587" i="10"/>
  <c r="L587" i="10"/>
  <c r="K587" i="10"/>
  <c r="J587" i="10"/>
  <c r="I587" i="10"/>
  <c r="H587" i="10"/>
  <c r="G587" i="10"/>
  <c r="F587" i="10"/>
  <c r="E587" i="10"/>
  <c r="N586" i="10"/>
  <c r="M586" i="10"/>
  <c r="L586" i="10"/>
  <c r="K586" i="10"/>
  <c r="J586" i="10"/>
  <c r="I586" i="10"/>
  <c r="H586" i="10"/>
  <c r="G586" i="10"/>
  <c r="F586" i="10"/>
  <c r="E586" i="10"/>
  <c r="O586" i="10" s="1"/>
  <c r="N585" i="10"/>
  <c r="M585" i="10"/>
  <c r="L585" i="10"/>
  <c r="K585" i="10"/>
  <c r="J585" i="10"/>
  <c r="I585" i="10"/>
  <c r="H585" i="10"/>
  <c r="G585" i="10"/>
  <c r="F585" i="10"/>
  <c r="E585" i="10"/>
  <c r="N584" i="10"/>
  <c r="M584" i="10"/>
  <c r="L584" i="10"/>
  <c r="K584" i="10"/>
  <c r="J584" i="10"/>
  <c r="I584" i="10"/>
  <c r="H584" i="10"/>
  <c r="G584" i="10"/>
  <c r="F584" i="10"/>
  <c r="E584" i="10"/>
  <c r="N583" i="10"/>
  <c r="M583" i="10"/>
  <c r="L583" i="10"/>
  <c r="K583" i="10"/>
  <c r="J583" i="10"/>
  <c r="I583" i="10"/>
  <c r="H583" i="10"/>
  <c r="G583" i="10"/>
  <c r="F583" i="10"/>
  <c r="E583" i="10"/>
  <c r="N582" i="10"/>
  <c r="M582" i="10"/>
  <c r="L582" i="10"/>
  <c r="K582" i="10"/>
  <c r="J582" i="10"/>
  <c r="I582" i="10"/>
  <c r="H582" i="10"/>
  <c r="G582" i="10"/>
  <c r="F582" i="10"/>
  <c r="E582" i="10"/>
  <c r="N581" i="10"/>
  <c r="M581" i="10"/>
  <c r="L581" i="10"/>
  <c r="K581" i="10"/>
  <c r="J581" i="10"/>
  <c r="I581" i="10"/>
  <c r="H581" i="10"/>
  <c r="G581" i="10"/>
  <c r="F581" i="10"/>
  <c r="E581" i="10"/>
  <c r="N580" i="10"/>
  <c r="M580" i="10"/>
  <c r="L580" i="10"/>
  <c r="K580" i="10"/>
  <c r="J580" i="10"/>
  <c r="I580" i="10"/>
  <c r="H580" i="10"/>
  <c r="G580" i="10"/>
  <c r="F580" i="10"/>
  <c r="E580" i="10"/>
  <c r="N579" i="10"/>
  <c r="M579" i="10"/>
  <c r="L579" i="10"/>
  <c r="K579" i="10"/>
  <c r="J579" i="10"/>
  <c r="I579" i="10"/>
  <c r="H579" i="10"/>
  <c r="G579" i="10"/>
  <c r="F579" i="10"/>
  <c r="E579" i="10"/>
  <c r="N578" i="10"/>
  <c r="M578" i="10"/>
  <c r="L578" i="10"/>
  <c r="K578" i="10"/>
  <c r="J578" i="10"/>
  <c r="I578" i="10"/>
  <c r="H578" i="10"/>
  <c r="G578" i="10"/>
  <c r="F578" i="10"/>
  <c r="E578" i="10"/>
  <c r="O578" i="10" s="1"/>
  <c r="N577" i="10"/>
  <c r="M577" i="10"/>
  <c r="L577" i="10"/>
  <c r="K577" i="10"/>
  <c r="J577" i="10"/>
  <c r="I577" i="10"/>
  <c r="H577" i="10"/>
  <c r="G577" i="10"/>
  <c r="F577" i="10"/>
  <c r="E577" i="10"/>
  <c r="N576" i="10"/>
  <c r="M576" i="10"/>
  <c r="L576" i="10"/>
  <c r="K576" i="10"/>
  <c r="J576" i="10"/>
  <c r="I576" i="10"/>
  <c r="H576" i="10"/>
  <c r="G576" i="10"/>
  <c r="F576" i="10"/>
  <c r="E576" i="10"/>
  <c r="N575" i="10"/>
  <c r="M575" i="10"/>
  <c r="L575" i="10"/>
  <c r="K575" i="10"/>
  <c r="J575" i="10"/>
  <c r="I575" i="10"/>
  <c r="H575" i="10"/>
  <c r="G575" i="10"/>
  <c r="F575" i="10"/>
  <c r="E575" i="10"/>
  <c r="N574" i="10"/>
  <c r="M574" i="10"/>
  <c r="L574" i="10"/>
  <c r="K574" i="10"/>
  <c r="J574" i="10"/>
  <c r="I574" i="10"/>
  <c r="H574" i="10"/>
  <c r="G574" i="10"/>
  <c r="F574" i="10"/>
  <c r="E574" i="10"/>
  <c r="N573" i="10"/>
  <c r="M573" i="10"/>
  <c r="L573" i="10"/>
  <c r="K573" i="10"/>
  <c r="J573" i="10"/>
  <c r="I573" i="10"/>
  <c r="H573" i="10"/>
  <c r="G573" i="10"/>
  <c r="F573" i="10"/>
  <c r="E573" i="10"/>
  <c r="N572" i="10"/>
  <c r="M572" i="10"/>
  <c r="L572" i="10"/>
  <c r="K572" i="10"/>
  <c r="J572" i="10"/>
  <c r="I572" i="10"/>
  <c r="H572" i="10"/>
  <c r="G572" i="10"/>
  <c r="F572" i="10"/>
  <c r="E572" i="10"/>
  <c r="N571" i="10"/>
  <c r="M571" i="10"/>
  <c r="L571" i="10"/>
  <c r="K571" i="10"/>
  <c r="J571" i="10"/>
  <c r="I571" i="10"/>
  <c r="H571" i="10"/>
  <c r="G571" i="10"/>
  <c r="F571" i="10"/>
  <c r="E571" i="10"/>
  <c r="N570" i="10"/>
  <c r="M570" i="10"/>
  <c r="L570" i="10"/>
  <c r="K570" i="10"/>
  <c r="J570" i="10"/>
  <c r="I570" i="10"/>
  <c r="H570" i="10"/>
  <c r="G570" i="10"/>
  <c r="F570" i="10"/>
  <c r="E570" i="10"/>
  <c r="O570" i="10" s="1"/>
  <c r="N569" i="10"/>
  <c r="M569" i="10"/>
  <c r="L569" i="10"/>
  <c r="K569" i="10"/>
  <c r="J569" i="10"/>
  <c r="I569" i="10"/>
  <c r="H569" i="10"/>
  <c r="G569" i="10"/>
  <c r="F569" i="10"/>
  <c r="E569" i="10"/>
  <c r="O569" i="10" s="1"/>
  <c r="N568" i="10"/>
  <c r="M568" i="10"/>
  <c r="L568" i="10"/>
  <c r="K568" i="10"/>
  <c r="J568" i="10"/>
  <c r="I568" i="10"/>
  <c r="H568" i="10"/>
  <c r="G568" i="10"/>
  <c r="F568" i="10"/>
  <c r="E568" i="10"/>
  <c r="N567" i="10"/>
  <c r="M567" i="10"/>
  <c r="L567" i="10"/>
  <c r="K567" i="10"/>
  <c r="J567" i="10"/>
  <c r="I567" i="10"/>
  <c r="H567" i="10"/>
  <c r="G567" i="10"/>
  <c r="F567" i="10"/>
  <c r="E567" i="10"/>
  <c r="N566" i="10"/>
  <c r="M566" i="10"/>
  <c r="L566" i="10"/>
  <c r="K566" i="10"/>
  <c r="J566" i="10"/>
  <c r="I566" i="10"/>
  <c r="H566" i="10"/>
  <c r="G566" i="10"/>
  <c r="F566" i="10"/>
  <c r="E566" i="10"/>
  <c r="N565" i="10"/>
  <c r="M565" i="10"/>
  <c r="L565" i="10"/>
  <c r="K565" i="10"/>
  <c r="J565" i="10"/>
  <c r="I565" i="10"/>
  <c r="H565" i="10"/>
  <c r="G565" i="10"/>
  <c r="F565" i="10"/>
  <c r="E565" i="10"/>
  <c r="N564" i="10"/>
  <c r="M564" i="10"/>
  <c r="L564" i="10"/>
  <c r="K564" i="10"/>
  <c r="J564" i="10"/>
  <c r="I564" i="10"/>
  <c r="H564" i="10"/>
  <c r="G564" i="10"/>
  <c r="F564" i="10"/>
  <c r="E564" i="10"/>
  <c r="N563" i="10"/>
  <c r="M563" i="10"/>
  <c r="L563" i="10"/>
  <c r="K563" i="10"/>
  <c r="J563" i="10"/>
  <c r="I563" i="10"/>
  <c r="H563" i="10"/>
  <c r="G563" i="10"/>
  <c r="F563" i="10"/>
  <c r="E563" i="10"/>
  <c r="N562" i="10"/>
  <c r="M562" i="10"/>
  <c r="L562" i="10"/>
  <c r="K562" i="10"/>
  <c r="J562" i="10"/>
  <c r="I562" i="10"/>
  <c r="H562" i="10"/>
  <c r="G562" i="10"/>
  <c r="F562" i="10"/>
  <c r="E562" i="10"/>
  <c r="O562" i="10" s="1"/>
  <c r="N561" i="10"/>
  <c r="M561" i="10"/>
  <c r="L561" i="10"/>
  <c r="K561" i="10"/>
  <c r="J561" i="10"/>
  <c r="I561" i="10"/>
  <c r="H561" i="10"/>
  <c r="G561" i="10"/>
  <c r="F561" i="10"/>
  <c r="E561" i="10"/>
  <c r="O561" i="10" s="1"/>
  <c r="N560" i="10"/>
  <c r="M560" i="10"/>
  <c r="L560" i="10"/>
  <c r="K560" i="10"/>
  <c r="J560" i="10"/>
  <c r="I560" i="10"/>
  <c r="H560" i="10"/>
  <c r="G560" i="10"/>
  <c r="F560" i="10"/>
  <c r="E560" i="10"/>
  <c r="N559" i="10"/>
  <c r="M559" i="10"/>
  <c r="L559" i="10"/>
  <c r="K559" i="10"/>
  <c r="J559" i="10"/>
  <c r="I559" i="10"/>
  <c r="H559" i="10"/>
  <c r="G559" i="10"/>
  <c r="F559" i="10"/>
  <c r="E559" i="10"/>
  <c r="N558" i="10"/>
  <c r="M558" i="10"/>
  <c r="L558" i="10"/>
  <c r="K558" i="10"/>
  <c r="J558" i="10"/>
  <c r="I558" i="10"/>
  <c r="H558" i="10"/>
  <c r="G558" i="10"/>
  <c r="F558" i="10"/>
  <c r="E558" i="10"/>
  <c r="N557" i="10"/>
  <c r="M557" i="10"/>
  <c r="L557" i="10"/>
  <c r="K557" i="10"/>
  <c r="J557" i="10"/>
  <c r="I557" i="10"/>
  <c r="H557" i="10"/>
  <c r="G557" i="10"/>
  <c r="F557" i="10"/>
  <c r="E557" i="10"/>
  <c r="N556" i="10"/>
  <c r="M556" i="10"/>
  <c r="L556" i="10"/>
  <c r="K556" i="10"/>
  <c r="J556" i="10"/>
  <c r="I556" i="10"/>
  <c r="H556" i="10"/>
  <c r="G556" i="10"/>
  <c r="F556" i="10"/>
  <c r="E556" i="10"/>
  <c r="N555" i="10"/>
  <c r="M555" i="10"/>
  <c r="L555" i="10"/>
  <c r="K555" i="10"/>
  <c r="J555" i="10"/>
  <c r="I555" i="10"/>
  <c r="H555" i="10"/>
  <c r="G555" i="10"/>
  <c r="F555" i="10"/>
  <c r="E555" i="10"/>
  <c r="N554" i="10"/>
  <c r="M554" i="10"/>
  <c r="L554" i="10"/>
  <c r="K554" i="10"/>
  <c r="J554" i="10"/>
  <c r="I554" i="10"/>
  <c r="H554" i="10"/>
  <c r="G554" i="10"/>
  <c r="F554" i="10"/>
  <c r="E554" i="10"/>
  <c r="O554" i="10" s="1"/>
  <c r="N553" i="10"/>
  <c r="M553" i="10"/>
  <c r="L553" i="10"/>
  <c r="K553" i="10"/>
  <c r="J553" i="10"/>
  <c r="I553" i="10"/>
  <c r="H553" i="10"/>
  <c r="G553" i="10"/>
  <c r="F553" i="10"/>
  <c r="E553" i="10"/>
  <c r="O553" i="10" s="1"/>
  <c r="N552" i="10"/>
  <c r="M552" i="10"/>
  <c r="L552" i="10"/>
  <c r="K552" i="10"/>
  <c r="J552" i="10"/>
  <c r="I552" i="10"/>
  <c r="H552" i="10"/>
  <c r="G552" i="10"/>
  <c r="F552" i="10"/>
  <c r="E552" i="10"/>
  <c r="N551" i="10"/>
  <c r="M551" i="10"/>
  <c r="L551" i="10"/>
  <c r="K551" i="10"/>
  <c r="J551" i="10"/>
  <c r="I551" i="10"/>
  <c r="H551" i="10"/>
  <c r="G551" i="10"/>
  <c r="F551" i="10"/>
  <c r="E551" i="10"/>
  <c r="N550" i="10"/>
  <c r="M550" i="10"/>
  <c r="L550" i="10"/>
  <c r="K550" i="10"/>
  <c r="J550" i="10"/>
  <c r="I550" i="10"/>
  <c r="H550" i="10"/>
  <c r="G550" i="10"/>
  <c r="F550" i="10"/>
  <c r="E550" i="10"/>
  <c r="N549" i="10"/>
  <c r="M549" i="10"/>
  <c r="L549" i="10"/>
  <c r="K549" i="10"/>
  <c r="J549" i="10"/>
  <c r="I549" i="10"/>
  <c r="H549" i="10"/>
  <c r="G549" i="10"/>
  <c r="F549" i="10"/>
  <c r="E549" i="10"/>
  <c r="N548" i="10"/>
  <c r="M548" i="10"/>
  <c r="L548" i="10"/>
  <c r="K548" i="10"/>
  <c r="J548" i="10"/>
  <c r="I548" i="10"/>
  <c r="H548" i="10"/>
  <c r="G548" i="10"/>
  <c r="F548" i="10"/>
  <c r="E548" i="10"/>
  <c r="N547" i="10"/>
  <c r="M547" i="10"/>
  <c r="L547" i="10"/>
  <c r="K547" i="10"/>
  <c r="J547" i="10"/>
  <c r="I547" i="10"/>
  <c r="H547" i="10"/>
  <c r="G547" i="10"/>
  <c r="F547" i="10"/>
  <c r="E547" i="10"/>
  <c r="N546" i="10"/>
  <c r="M546" i="10"/>
  <c r="L546" i="10"/>
  <c r="K546" i="10"/>
  <c r="J546" i="10"/>
  <c r="I546" i="10"/>
  <c r="H546" i="10"/>
  <c r="G546" i="10"/>
  <c r="F546" i="10"/>
  <c r="E546" i="10"/>
  <c r="O546" i="10" s="1"/>
  <c r="N545" i="10"/>
  <c r="M545" i="10"/>
  <c r="L545" i="10"/>
  <c r="K545" i="10"/>
  <c r="J545" i="10"/>
  <c r="I545" i="10"/>
  <c r="H545" i="10"/>
  <c r="G545" i="10"/>
  <c r="F545" i="10"/>
  <c r="E545" i="10"/>
  <c r="O545" i="10" s="1"/>
  <c r="N544" i="10"/>
  <c r="M544" i="10"/>
  <c r="L544" i="10"/>
  <c r="K544" i="10"/>
  <c r="J544" i="10"/>
  <c r="I544" i="10"/>
  <c r="H544" i="10"/>
  <c r="G544" i="10"/>
  <c r="F544" i="10"/>
  <c r="E544" i="10"/>
  <c r="N543" i="10"/>
  <c r="M543" i="10"/>
  <c r="L543" i="10"/>
  <c r="K543" i="10"/>
  <c r="J543" i="10"/>
  <c r="I543" i="10"/>
  <c r="H543" i="10"/>
  <c r="G543" i="10"/>
  <c r="F543" i="10"/>
  <c r="E543" i="10"/>
  <c r="N542" i="10"/>
  <c r="M542" i="10"/>
  <c r="L542" i="10"/>
  <c r="K542" i="10"/>
  <c r="J542" i="10"/>
  <c r="I542" i="10"/>
  <c r="H542" i="10"/>
  <c r="G542" i="10"/>
  <c r="F542" i="10"/>
  <c r="E542" i="10"/>
  <c r="N541" i="10"/>
  <c r="M541" i="10"/>
  <c r="L541" i="10"/>
  <c r="K541" i="10"/>
  <c r="J541" i="10"/>
  <c r="I541" i="10"/>
  <c r="H541" i="10"/>
  <c r="G541" i="10"/>
  <c r="F541" i="10"/>
  <c r="E541" i="10"/>
  <c r="N540" i="10"/>
  <c r="M540" i="10"/>
  <c r="L540" i="10"/>
  <c r="K540" i="10"/>
  <c r="J540" i="10"/>
  <c r="I540" i="10"/>
  <c r="H540" i="10"/>
  <c r="G540" i="10"/>
  <c r="F540" i="10"/>
  <c r="E540" i="10"/>
  <c r="O540" i="10" s="1"/>
  <c r="N539" i="10"/>
  <c r="M539" i="10"/>
  <c r="L539" i="10"/>
  <c r="K539" i="10"/>
  <c r="J539" i="10"/>
  <c r="I539" i="10"/>
  <c r="H539" i="10"/>
  <c r="G539" i="10"/>
  <c r="F539" i="10"/>
  <c r="E539" i="10"/>
  <c r="O539" i="10" s="1"/>
  <c r="N538" i="10"/>
  <c r="M538" i="10"/>
  <c r="L538" i="10"/>
  <c r="K538" i="10"/>
  <c r="J538" i="10"/>
  <c r="I538" i="10"/>
  <c r="H538" i="10"/>
  <c r="G538" i="10"/>
  <c r="F538" i="10"/>
  <c r="E538" i="10"/>
  <c r="O538" i="10" s="1"/>
  <c r="N537" i="10"/>
  <c r="M537" i="10"/>
  <c r="L537" i="10"/>
  <c r="K537" i="10"/>
  <c r="J537" i="10"/>
  <c r="I537" i="10"/>
  <c r="H537" i="10"/>
  <c r="G537" i="10"/>
  <c r="F537" i="10"/>
  <c r="E537" i="10"/>
  <c r="O537" i="10" s="1"/>
  <c r="N536" i="10"/>
  <c r="M536" i="10"/>
  <c r="L536" i="10"/>
  <c r="K536" i="10"/>
  <c r="J536" i="10"/>
  <c r="I536" i="10"/>
  <c r="H536" i="10"/>
  <c r="G536" i="10"/>
  <c r="F536" i="10"/>
  <c r="E536" i="10"/>
  <c r="O536" i="10" s="1"/>
  <c r="N535" i="10"/>
  <c r="M535" i="10"/>
  <c r="L535" i="10"/>
  <c r="K535" i="10"/>
  <c r="J535" i="10"/>
  <c r="I535" i="10"/>
  <c r="H535" i="10"/>
  <c r="G535" i="10"/>
  <c r="F535" i="10"/>
  <c r="E535" i="10"/>
  <c r="O535" i="10" s="1"/>
  <c r="N534" i="10"/>
  <c r="M534" i="10"/>
  <c r="L534" i="10"/>
  <c r="K534" i="10"/>
  <c r="J534" i="10"/>
  <c r="I534" i="10"/>
  <c r="H534" i="10"/>
  <c r="G534" i="10"/>
  <c r="F534" i="10"/>
  <c r="E534" i="10"/>
  <c r="O534" i="10" s="1"/>
  <c r="N533" i="10"/>
  <c r="M533" i="10"/>
  <c r="L533" i="10"/>
  <c r="K533" i="10"/>
  <c r="J533" i="10"/>
  <c r="I533" i="10"/>
  <c r="H533" i="10"/>
  <c r="G533" i="10"/>
  <c r="F533" i="10"/>
  <c r="E533" i="10"/>
  <c r="O533" i="10" s="1"/>
  <c r="N532" i="10"/>
  <c r="M532" i="10"/>
  <c r="L532" i="10"/>
  <c r="K532" i="10"/>
  <c r="J532" i="10"/>
  <c r="I532" i="10"/>
  <c r="H532" i="10"/>
  <c r="G532" i="10"/>
  <c r="F532" i="10"/>
  <c r="E532" i="10"/>
  <c r="O532" i="10" s="1"/>
  <c r="N531" i="10"/>
  <c r="M531" i="10"/>
  <c r="L531" i="10"/>
  <c r="K531" i="10"/>
  <c r="J531" i="10"/>
  <c r="I531" i="10"/>
  <c r="H531" i="10"/>
  <c r="G531" i="10"/>
  <c r="F531" i="10"/>
  <c r="E531" i="10"/>
  <c r="O531" i="10" s="1"/>
  <c r="N530" i="10"/>
  <c r="M530" i="10"/>
  <c r="L530" i="10"/>
  <c r="K530" i="10"/>
  <c r="J530" i="10"/>
  <c r="I530" i="10"/>
  <c r="H530" i="10"/>
  <c r="G530" i="10"/>
  <c r="F530" i="10"/>
  <c r="E530" i="10"/>
  <c r="O530" i="10" s="1"/>
  <c r="N529" i="10"/>
  <c r="M529" i="10"/>
  <c r="L529" i="10"/>
  <c r="K529" i="10"/>
  <c r="J529" i="10"/>
  <c r="I529" i="10"/>
  <c r="H529" i="10"/>
  <c r="G529" i="10"/>
  <c r="F529" i="10"/>
  <c r="E529" i="10"/>
  <c r="N528" i="10"/>
  <c r="M528" i="10"/>
  <c r="L528" i="10"/>
  <c r="K528" i="10"/>
  <c r="J528" i="10"/>
  <c r="I528" i="10"/>
  <c r="H528" i="10"/>
  <c r="G528" i="10"/>
  <c r="F528" i="10"/>
  <c r="E528" i="10"/>
  <c r="N527" i="10"/>
  <c r="M527" i="10"/>
  <c r="L527" i="10"/>
  <c r="K527" i="10"/>
  <c r="J527" i="10"/>
  <c r="I527" i="10"/>
  <c r="H527" i="10"/>
  <c r="G527" i="10"/>
  <c r="F527" i="10"/>
  <c r="E527" i="10"/>
  <c r="N526" i="10"/>
  <c r="M526" i="10"/>
  <c r="L526" i="10"/>
  <c r="K526" i="10"/>
  <c r="J526" i="10"/>
  <c r="I526" i="10"/>
  <c r="H526" i="10"/>
  <c r="G526" i="10"/>
  <c r="F526" i="10"/>
  <c r="E526" i="10"/>
  <c r="N525" i="10"/>
  <c r="M525" i="10"/>
  <c r="L525" i="10"/>
  <c r="K525" i="10"/>
  <c r="J525" i="10"/>
  <c r="I525" i="10"/>
  <c r="H525" i="10"/>
  <c r="G525" i="10"/>
  <c r="F525" i="10"/>
  <c r="E525" i="10"/>
  <c r="O525" i="10" s="1"/>
  <c r="N524" i="10"/>
  <c r="M524" i="10"/>
  <c r="L524" i="10"/>
  <c r="K524" i="10"/>
  <c r="J524" i="10"/>
  <c r="I524" i="10"/>
  <c r="H524" i="10"/>
  <c r="G524" i="10"/>
  <c r="F524" i="10"/>
  <c r="E524" i="10"/>
  <c r="N523" i="10"/>
  <c r="M523" i="10"/>
  <c r="L523" i="10"/>
  <c r="K523" i="10"/>
  <c r="J523" i="10"/>
  <c r="I523" i="10"/>
  <c r="H523" i="10"/>
  <c r="G523" i="10"/>
  <c r="F523" i="10"/>
  <c r="E523" i="10"/>
  <c r="N522" i="10"/>
  <c r="M522" i="10"/>
  <c r="L522" i="10"/>
  <c r="K522" i="10"/>
  <c r="J522" i="10"/>
  <c r="I522" i="10"/>
  <c r="H522" i="10"/>
  <c r="G522" i="10"/>
  <c r="F522" i="10"/>
  <c r="E522" i="10"/>
  <c r="N521" i="10"/>
  <c r="M521" i="10"/>
  <c r="L521" i="10"/>
  <c r="K521" i="10"/>
  <c r="J521" i="10"/>
  <c r="I521" i="10"/>
  <c r="H521" i="10"/>
  <c r="G521" i="10"/>
  <c r="F521" i="10"/>
  <c r="E521" i="10"/>
  <c r="N520" i="10"/>
  <c r="M520" i="10"/>
  <c r="L520" i="10"/>
  <c r="K520" i="10"/>
  <c r="J520" i="10"/>
  <c r="I520" i="10"/>
  <c r="H520" i="10"/>
  <c r="G520" i="10"/>
  <c r="F520" i="10"/>
  <c r="E520" i="10"/>
  <c r="N519" i="10"/>
  <c r="M519" i="10"/>
  <c r="L519" i="10"/>
  <c r="K519" i="10"/>
  <c r="J519" i="10"/>
  <c r="I519" i="10"/>
  <c r="H519" i="10"/>
  <c r="G519" i="10"/>
  <c r="F519" i="10"/>
  <c r="E519" i="10"/>
  <c r="N518" i="10"/>
  <c r="M518" i="10"/>
  <c r="L518" i="10"/>
  <c r="K518" i="10"/>
  <c r="J518" i="10"/>
  <c r="I518" i="10"/>
  <c r="H518" i="10"/>
  <c r="G518" i="10"/>
  <c r="F518" i="10"/>
  <c r="E518" i="10"/>
  <c r="N517" i="10"/>
  <c r="M517" i="10"/>
  <c r="L517" i="10"/>
  <c r="K517" i="10"/>
  <c r="J517" i="10"/>
  <c r="I517" i="10"/>
  <c r="H517" i="10"/>
  <c r="G517" i="10"/>
  <c r="F517" i="10"/>
  <c r="E517" i="10"/>
  <c r="O517" i="10" s="1"/>
  <c r="N516" i="10"/>
  <c r="M516" i="10"/>
  <c r="L516" i="10"/>
  <c r="K516" i="10"/>
  <c r="J516" i="10"/>
  <c r="I516" i="10"/>
  <c r="H516" i="10"/>
  <c r="G516" i="10"/>
  <c r="F516" i="10"/>
  <c r="E516" i="10"/>
  <c r="N515" i="10"/>
  <c r="M515" i="10"/>
  <c r="L515" i="10"/>
  <c r="K515" i="10"/>
  <c r="J515" i="10"/>
  <c r="I515" i="10"/>
  <c r="H515" i="10"/>
  <c r="G515" i="10"/>
  <c r="F515" i="10"/>
  <c r="E515" i="10"/>
  <c r="N514" i="10"/>
  <c r="M514" i="10"/>
  <c r="L514" i="10"/>
  <c r="K514" i="10"/>
  <c r="J514" i="10"/>
  <c r="I514" i="10"/>
  <c r="H514" i="10"/>
  <c r="G514" i="10"/>
  <c r="F514" i="10"/>
  <c r="E514" i="10"/>
  <c r="N513" i="10"/>
  <c r="M513" i="10"/>
  <c r="L513" i="10"/>
  <c r="K513" i="10"/>
  <c r="J513" i="10"/>
  <c r="I513" i="10"/>
  <c r="H513" i="10"/>
  <c r="G513" i="10"/>
  <c r="F513" i="10"/>
  <c r="E513" i="10"/>
  <c r="N512" i="10"/>
  <c r="M512" i="10"/>
  <c r="L512" i="10"/>
  <c r="K512" i="10"/>
  <c r="J512" i="10"/>
  <c r="I512" i="10"/>
  <c r="H512" i="10"/>
  <c r="G512" i="10"/>
  <c r="F512" i="10"/>
  <c r="E512" i="10"/>
  <c r="N511" i="10"/>
  <c r="M511" i="10"/>
  <c r="L511" i="10"/>
  <c r="K511" i="10"/>
  <c r="J511" i="10"/>
  <c r="I511" i="10"/>
  <c r="H511" i="10"/>
  <c r="G511" i="10"/>
  <c r="F511" i="10"/>
  <c r="E511" i="10"/>
  <c r="N510" i="10"/>
  <c r="M510" i="10"/>
  <c r="L510" i="10"/>
  <c r="K510" i="10"/>
  <c r="J510" i="10"/>
  <c r="I510" i="10"/>
  <c r="H510" i="10"/>
  <c r="G510" i="10"/>
  <c r="F510" i="10"/>
  <c r="E510" i="10"/>
  <c r="N509" i="10"/>
  <c r="M509" i="10"/>
  <c r="L509" i="10"/>
  <c r="K509" i="10"/>
  <c r="J509" i="10"/>
  <c r="I509" i="10"/>
  <c r="H509" i="10"/>
  <c r="G509" i="10"/>
  <c r="F509" i="10"/>
  <c r="E509" i="10"/>
  <c r="O509" i="10" s="1"/>
  <c r="N508" i="10"/>
  <c r="M508" i="10"/>
  <c r="L508" i="10"/>
  <c r="K508" i="10"/>
  <c r="J508" i="10"/>
  <c r="I508" i="10"/>
  <c r="H508" i="10"/>
  <c r="G508" i="10"/>
  <c r="F508" i="10"/>
  <c r="E508" i="10"/>
  <c r="N507" i="10"/>
  <c r="M507" i="10"/>
  <c r="L507" i="10"/>
  <c r="K507" i="10"/>
  <c r="J507" i="10"/>
  <c r="I507" i="10"/>
  <c r="H507" i="10"/>
  <c r="G507" i="10"/>
  <c r="F507" i="10"/>
  <c r="E507" i="10"/>
  <c r="N506" i="10"/>
  <c r="M506" i="10"/>
  <c r="L506" i="10"/>
  <c r="K506" i="10"/>
  <c r="J506" i="10"/>
  <c r="I506" i="10"/>
  <c r="H506" i="10"/>
  <c r="G506" i="10"/>
  <c r="F506" i="10"/>
  <c r="E506" i="10"/>
  <c r="N505" i="10"/>
  <c r="M505" i="10"/>
  <c r="L505" i="10"/>
  <c r="K505" i="10"/>
  <c r="J505" i="10"/>
  <c r="I505" i="10"/>
  <c r="H505" i="10"/>
  <c r="G505" i="10"/>
  <c r="F505" i="10"/>
  <c r="E505" i="10"/>
  <c r="N504" i="10"/>
  <c r="M504" i="10"/>
  <c r="L504" i="10"/>
  <c r="K504" i="10"/>
  <c r="J504" i="10"/>
  <c r="I504" i="10"/>
  <c r="H504" i="10"/>
  <c r="G504" i="10"/>
  <c r="F504" i="10"/>
  <c r="E504" i="10"/>
  <c r="N503" i="10"/>
  <c r="M503" i="10"/>
  <c r="L503" i="10"/>
  <c r="K503" i="10"/>
  <c r="J503" i="10"/>
  <c r="I503" i="10"/>
  <c r="H503" i="10"/>
  <c r="G503" i="10"/>
  <c r="F503" i="10"/>
  <c r="E503" i="10"/>
  <c r="N502" i="10"/>
  <c r="M502" i="10"/>
  <c r="L502" i="10"/>
  <c r="K502" i="10"/>
  <c r="J502" i="10"/>
  <c r="I502" i="10"/>
  <c r="H502" i="10"/>
  <c r="G502" i="10"/>
  <c r="F502" i="10"/>
  <c r="E502" i="10"/>
  <c r="N501" i="10"/>
  <c r="M501" i="10"/>
  <c r="L501" i="10"/>
  <c r="K501" i="10"/>
  <c r="J501" i="10"/>
  <c r="I501" i="10"/>
  <c r="H501" i="10"/>
  <c r="G501" i="10"/>
  <c r="F501" i="10"/>
  <c r="E501" i="10"/>
  <c r="O501" i="10" s="1"/>
  <c r="N500" i="10"/>
  <c r="M500" i="10"/>
  <c r="L500" i="10"/>
  <c r="K500" i="10"/>
  <c r="J500" i="10"/>
  <c r="I500" i="10"/>
  <c r="H500" i="10"/>
  <c r="G500" i="10"/>
  <c r="F500" i="10"/>
  <c r="E500" i="10"/>
  <c r="N499" i="10"/>
  <c r="M499" i="10"/>
  <c r="L499" i="10"/>
  <c r="K499" i="10"/>
  <c r="J499" i="10"/>
  <c r="I499" i="10"/>
  <c r="H499" i="10"/>
  <c r="G499" i="10"/>
  <c r="F499" i="10"/>
  <c r="E499" i="10"/>
  <c r="N498" i="10"/>
  <c r="M498" i="10"/>
  <c r="L498" i="10"/>
  <c r="K498" i="10"/>
  <c r="J498" i="10"/>
  <c r="I498" i="10"/>
  <c r="H498" i="10"/>
  <c r="G498" i="10"/>
  <c r="F498" i="10"/>
  <c r="E498" i="10"/>
  <c r="N497" i="10"/>
  <c r="M497" i="10"/>
  <c r="L497" i="10"/>
  <c r="K497" i="10"/>
  <c r="J497" i="10"/>
  <c r="I497" i="10"/>
  <c r="H497" i="10"/>
  <c r="G497" i="10"/>
  <c r="F497" i="10"/>
  <c r="E497" i="10"/>
  <c r="N496" i="10"/>
  <c r="M496" i="10"/>
  <c r="L496" i="10"/>
  <c r="K496" i="10"/>
  <c r="J496" i="10"/>
  <c r="I496" i="10"/>
  <c r="H496" i="10"/>
  <c r="G496" i="10"/>
  <c r="F496" i="10"/>
  <c r="E496" i="10"/>
  <c r="N495" i="10"/>
  <c r="M495" i="10"/>
  <c r="L495" i="10"/>
  <c r="K495" i="10"/>
  <c r="J495" i="10"/>
  <c r="I495" i="10"/>
  <c r="H495" i="10"/>
  <c r="G495" i="10"/>
  <c r="F495" i="10"/>
  <c r="E495" i="10"/>
  <c r="N494" i="10"/>
  <c r="M494" i="10"/>
  <c r="L494" i="10"/>
  <c r="K494" i="10"/>
  <c r="J494" i="10"/>
  <c r="I494" i="10"/>
  <c r="H494" i="10"/>
  <c r="G494" i="10"/>
  <c r="F494" i="10"/>
  <c r="E494" i="10"/>
  <c r="N493" i="10"/>
  <c r="M493" i="10"/>
  <c r="L493" i="10"/>
  <c r="K493" i="10"/>
  <c r="J493" i="10"/>
  <c r="I493" i="10"/>
  <c r="H493" i="10"/>
  <c r="G493" i="10"/>
  <c r="F493" i="10"/>
  <c r="E493" i="10"/>
  <c r="O493" i="10" s="1"/>
  <c r="N492" i="10"/>
  <c r="M492" i="10"/>
  <c r="L492" i="10"/>
  <c r="K492" i="10"/>
  <c r="J492" i="10"/>
  <c r="I492" i="10"/>
  <c r="H492" i="10"/>
  <c r="G492" i="10"/>
  <c r="F492" i="10"/>
  <c r="E492" i="10"/>
  <c r="N491" i="10"/>
  <c r="M491" i="10"/>
  <c r="L491" i="10"/>
  <c r="K491" i="10"/>
  <c r="J491" i="10"/>
  <c r="I491" i="10"/>
  <c r="H491" i="10"/>
  <c r="G491" i="10"/>
  <c r="F491" i="10"/>
  <c r="E491" i="10"/>
  <c r="N490" i="10"/>
  <c r="M490" i="10"/>
  <c r="L490" i="10"/>
  <c r="K490" i="10"/>
  <c r="J490" i="10"/>
  <c r="I490" i="10"/>
  <c r="H490" i="10"/>
  <c r="G490" i="10"/>
  <c r="F490" i="10"/>
  <c r="E490" i="10"/>
  <c r="N489" i="10"/>
  <c r="M489" i="10"/>
  <c r="L489" i="10"/>
  <c r="K489" i="10"/>
  <c r="J489" i="10"/>
  <c r="I489" i="10"/>
  <c r="H489" i="10"/>
  <c r="G489" i="10"/>
  <c r="F489" i="10"/>
  <c r="E489" i="10"/>
  <c r="O489" i="10" s="1"/>
  <c r="N488" i="10"/>
  <c r="M488" i="10"/>
  <c r="L488" i="10"/>
  <c r="K488" i="10"/>
  <c r="J488" i="10"/>
  <c r="I488" i="10"/>
  <c r="H488" i="10"/>
  <c r="G488" i="10"/>
  <c r="F488" i="10"/>
  <c r="E488" i="10"/>
  <c r="O488" i="10" s="1"/>
  <c r="N487" i="10"/>
  <c r="M487" i="10"/>
  <c r="L487" i="10"/>
  <c r="K487" i="10"/>
  <c r="J487" i="10"/>
  <c r="I487" i="10"/>
  <c r="H487" i="10"/>
  <c r="G487" i="10"/>
  <c r="F487" i="10"/>
  <c r="E487" i="10"/>
  <c r="O487" i="10" s="1"/>
  <c r="N486" i="10"/>
  <c r="M486" i="10"/>
  <c r="L486" i="10"/>
  <c r="K486" i="10"/>
  <c r="J486" i="10"/>
  <c r="I486" i="10"/>
  <c r="H486" i="10"/>
  <c r="G486" i="10"/>
  <c r="F486" i="10"/>
  <c r="E486" i="10"/>
  <c r="O486" i="10" s="1"/>
  <c r="N485" i="10"/>
  <c r="M485" i="10"/>
  <c r="L485" i="10"/>
  <c r="K485" i="10"/>
  <c r="J485" i="10"/>
  <c r="I485" i="10"/>
  <c r="H485" i="10"/>
  <c r="G485" i="10"/>
  <c r="F485" i="10"/>
  <c r="E485" i="10"/>
  <c r="O485" i="10" s="1"/>
  <c r="N484" i="10"/>
  <c r="M484" i="10"/>
  <c r="L484" i="10"/>
  <c r="K484" i="10"/>
  <c r="J484" i="10"/>
  <c r="I484" i="10"/>
  <c r="H484" i="10"/>
  <c r="G484" i="10"/>
  <c r="F484" i="10"/>
  <c r="E484" i="10"/>
  <c r="O484" i="10" s="1"/>
  <c r="N483" i="10"/>
  <c r="M483" i="10"/>
  <c r="L483" i="10"/>
  <c r="K483" i="10"/>
  <c r="J483" i="10"/>
  <c r="I483" i="10"/>
  <c r="H483" i="10"/>
  <c r="G483" i="10"/>
  <c r="F483" i="10"/>
  <c r="E483" i="10"/>
  <c r="O483" i="10" s="1"/>
  <c r="N482" i="10"/>
  <c r="M482" i="10"/>
  <c r="L482" i="10"/>
  <c r="K482" i="10"/>
  <c r="J482" i="10"/>
  <c r="I482" i="10"/>
  <c r="H482" i="10"/>
  <c r="G482" i="10"/>
  <c r="F482" i="10"/>
  <c r="E482" i="10"/>
  <c r="N481" i="10"/>
  <c r="M481" i="10"/>
  <c r="L481" i="10"/>
  <c r="K481" i="10"/>
  <c r="J481" i="10"/>
  <c r="I481" i="10"/>
  <c r="H481" i="10"/>
  <c r="G481" i="10"/>
  <c r="F481" i="10"/>
  <c r="E481" i="10"/>
  <c r="N480" i="10"/>
  <c r="M480" i="10"/>
  <c r="L480" i="10"/>
  <c r="K480" i="10"/>
  <c r="J480" i="10"/>
  <c r="I480" i="10"/>
  <c r="H480" i="10"/>
  <c r="G480" i="10"/>
  <c r="F480" i="10"/>
  <c r="E480" i="10"/>
  <c r="N479" i="10"/>
  <c r="M479" i="10"/>
  <c r="L479" i="10"/>
  <c r="K479" i="10"/>
  <c r="J479" i="10"/>
  <c r="I479" i="10"/>
  <c r="H479" i="10"/>
  <c r="G479" i="10"/>
  <c r="F479" i="10"/>
  <c r="E479" i="10"/>
  <c r="O479" i="10" s="1"/>
  <c r="N478" i="10"/>
  <c r="M478" i="10"/>
  <c r="L478" i="10"/>
  <c r="K478" i="10"/>
  <c r="J478" i="10"/>
  <c r="I478" i="10"/>
  <c r="H478" i="10"/>
  <c r="G478" i="10"/>
  <c r="F478" i="10"/>
  <c r="E478" i="10"/>
  <c r="N477" i="10"/>
  <c r="M477" i="10"/>
  <c r="L477" i="10"/>
  <c r="K477" i="10"/>
  <c r="J477" i="10"/>
  <c r="I477" i="10"/>
  <c r="H477" i="10"/>
  <c r="G477" i="10"/>
  <c r="F477" i="10"/>
  <c r="E477" i="10"/>
  <c r="N476" i="10"/>
  <c r="M476" i="10"/>
  <c r="L476" i="10"/>
  <c r="K476" i="10"/>
  <c r="J476" i="10"/>
  <c r="I476" i="10"/>
  <c r="H476" i="10"/>
  <c r="G476" i="10"/>
  <c r="F476" i="10"/>
  <c r="E476" i="10"/>
  <c r="O476" i="10" s="1"/>
  <c r="N475" i="10"/>
  <c r="M475" i="10"/>
  <c r="L475" i="10"/>
  <c r="K475" i="10"/>
  <c r="J475" i="10"/>
  <c r="I475" i="10"/>
  <c r="H475" i="10"/>
  <c r="G475" i="10"/>
  <c r="F475" i="10"/>
  <c r="E475" i="10"/>
  <c r="O475" i="10" s="1"/>
  <c r="N474" i="10"/>
  <c r="M474" i="10"/>
  <c r="L474" i="10"/>
  <c r="K474" i="10"/>
  <c r="J474" i="10"/>
  <c r="I474" i="10"/>
  <c r="H474" i="10"/>
  <c r="G474" i="10"/>
  <c r="F474" i="10"/>
  <c r="E474" i="10"/>
  <c r="N473" i="10"/>
  <c r="M473" i="10"/>
  <c r="L473" i="10"/>
  <c r="K473" i="10"/>
  <c r="J473" i="10"/>
  <c r="I473" i="10"/>
  <c r="H473" i="10"/>
  <c r="G473" i="10"/>
  <c r="F473" i="10"/>
  <c r="E473" i="10"/>
  <c r="N472" i="10"/>
  <c r="M472" i="10"/>
  <c r="L472" i="10"/>
  <c r="K472" i="10"/>
  <c r="J472" i="10"/>
  <c r="I472" i="10"/>
  <c r="H472" i="10"/>
  <c r="G472" i="10"/>
  <c r="F472" i="10"/>
  <c r="E472" i="10"/>
  <c r="N471" i="10"/>
  <c r="M471" i="10"/>
  <c r="L471" i="10"/>
  <c r="K471" i="10"/>
  <c r="J471" i="10"/>
  <c r="I471" i="10"/>
  <c r="H471" i="10"/>
  <c r="G471" i="10"/>
  <c r="F471" i="10"/>
  <c r="E471" i="10"/>
  <c r="O471" i="10" s="1"/>
  <c r="N470" i="10"/>
  <c r="M470" i="10"/>
  <c r="L470" i="10"/>
  <c r="K470" i="10"/>
  <c r="J470" i="10"/>
  <c r="I470" i="10"/>
  <c r="H470" i="10"/>
  <c r="G470" i="10"/>
  <c r="F470" i="10"/>
  <c r="E470" i="10"/>
  <c r="N469" i="10"/>
  <c r="M469" i="10"/>
  <c r="L469" i="10"/>
  <c r="K469" i="10"/>
  <c r="J469" i="10"/>
  <c r="I469" i="10"/>
  <c r="H469" i="10"/>
  <c r="G469" i="10"/>
  <c r="F469" i="10"/>
  <c r="E469" i="10"/>
  <c r="N468" i="10"/>
  <c r="M468" i="10"/>
  <c r="L468" i="10"/>
  <c r="K468" i="10"/>
  <c r="J468" i="10"/>
  <c r="I468" i="10"/>
  <c r="H468" i="10"/>
  <c r="G468" i="10"/>
  <c r="F468" i="10"/>
  <c r="E468" i="10"/>
  <c r="O468" i="10" s="1"/>
  <c r="N467" i="10"/>
  <c r="M467" i="10"/>
  <c r="L467" i="10"/>
  <c r="K467" i="10"/>
  <c r="J467" i="10"/>
  <c r="I467" i="10"/>
  <c r="H467" i="10"/>
  <c r="G467" i="10"/>
  <c r="F467" i="10"/>
  <c r="E467" i="10"/>
  <c r="N466" i="10"/>
  <c r="M466" i="10"/>
  <c r="L466" i="10"/>
  <c r="K466" i="10"/>
  <c r="J466" i="10"/>
  <c r="I466" i="10"/>
  <c r="H466" i="10"/>
  <c r="G466" i="10"/>
  <c r="F466" i="10"/>
  <c r="E466" i="10"/>
  <c r="N465" i="10"/>
  <c r="M465" i="10"/>
  <c r="L465" i="10"/>
  <c r="K465" i="10"/>
  <c r="J465" i="10"/>
  <c r="I465" i="10"/>
  <c r="H465" i="10"/>
  <c r="G465" i="10"/>
  <c r="F465" i="10"/>
  <c r="E465" i="10"/>
  <c r="N464" i="10"/>
  <c r="M464" i="10"/>
  <c r="L464" i="10"/>
  <c r="K464" i="10"/>
  <c r="J464" i="10"/>
  <c r="I464" i="10"/>
  <c r="H464" i="10"/>
  <c r="G464" i="10"/>
  <c r="F464" i="10"/>
  <c r="E464" i="10"/>
  <c r="N463" i="10"/>
  <c r="M463" i="10"/>
  <c r="L463" i="10"/>
  <c r="K463" i="10"/>
  <c r="J463" i="10"/>
  <c r="I463" i="10"/>
  <c r="H463" i="10"/>
  <c r="G463" i="10"/>
  <c r="F463" i="10"/>
  <c r="E463" i="10"/>
  <c r="O463" i="10" s="1"/>
  <c r="N462" i="10"/>
  <c r="M462" i="10"/>
  <c r="L462" i="10"/>
  <c r="K462" i="10"/>
  <c r="J462" i="10"/>
  <c r="I462" i="10"/>
  <c r="H462" i="10"/>
  <c r="G462" i="10"/>
  <c r="F462" i="10"/>
  <c r="E462" i="10"/>
  <c r="N461" i="10"/>
  <c r="M461" i="10"/>
  <c r="L461" i="10"/>
  <c r="K461" i="10"/>
  <c r="J461" i="10"/>
  <c r="I461" i="10"/>
  <c r="H461" i="10"/>
  <c r="G461" i="10"/>
  <c r="F461" i="10"/>
  <c r="E461" i="10"/>
  <c r="N460" i="10"/>
  <c r="M460" i="10"/>
  <c r="L460" i="10"/>
  <c r="K460" i="10"/>
  <c r="J460" i="10"/>
  <c r="I460" i="10"/>
  <c r="H460" i="10"/>
  <c r="G460" i="10"/>
  <c r="F460" i="10"/>
  <c r="E460" i="10"/>
  <c r="O460" i="10" s="1"/>
  <c r="N459" i="10"/>
  <c r="M459" i="10"/>
  <c r="L459" i="10"/>
  <c r="K459" i="10"/>
  <c r="J459" i="10"/>
  <c r="I459" i="10"/>
  <c r="H459" i="10"/>
  <c r="G459" i="10"/>
  <c r="F459" i="10"/>
  <c r="E459" i="10"/>
  <c r="N458" i="10"/>
  <c r="M458" i="10"/>
  <c r="L458" i="10"/>
  <c r="K458" i="10"/>
  <c r="J458" i="10"/>
  <c r="I458" i="10"/>
  <c r="H458" i="10"/>
  <c r="G458" i="10"/>
  <c r="F458" i="10"/>
  <c r="E458" i="10"/>
  <c r="N457" i="10"/>
  <c r="M457" i="10"/>
  <c r="L457" i="10"/>
  <c r="K457" i="10"/>
  <c r="J457" i="10"/>
  <c r="I457" i="10"/>
  <c r="H457" i="10"/>
  <c r="G457" i="10"/>
  <c r="F457" i="10"/>
  <c r="E457" i="10"/>
  <c r="N456" i="10"/>
  <c r="M456" i="10"/>
  <c r="L456" i="10"/>
  <c r="K456" i="10"/>
  <c r="J456" i="10"/>
  <c r="I456" i="10"/>
  <c r="H456" i="10"/>
  <c r="G456" i="10"/>
  <c r="F456" i="10"/>
  <c r="E456" i="10"/>
  <c r="N455" i="10"/>
  <c r="M455" i="10"/>
  <c r="L455" i="10"/>
  <c r="K455" i="10"/>
  <c r="J455" i="10"/>
  <c r="I455" i="10"/>
  <c r="H455" i="10"/>
  <c r="G455" i="10"/>
  <c r="F455" i="10"/>
  <c r="E455" i="10"/>
  <c r="O455" i="10" s="1"/>
  <c r="N454" i="10"/>
  <c r="M454" i="10"/>
  <c r="L454" i="10"/>
  <c r="K454" i="10"/>
  <c r="J454" i="10"/>
  <c r="I454" i="10"/>
  <c r="H454" i="10"/>
  <c r="G454" i="10"/>
  <c r="F454" i="10"/>
  <c r="E454" i="10"/>
  <c r="N453" i="10"/>
  <c r="M453" i="10"/>
  <c r="L453" i="10"/>
  <c r="K453" i="10"/>
  <c r="J453" i="10"/>
  <c r="I453" i="10"/>
  <c r="H453" i="10"/>
  <c r="G453" i="10"/>
  <c r="F453" i="10"/>
  <c r="E453" i="10"/>
  <c r="N452" i="10"/>
  <c r="M452" i="10"/>
  <c r="L452" i="10"/>
  <c r="K452" i="10"/>
  <c r="J452" i="10"/>
  <c r="I452" i="10"/>
  <c r="H452" i="10"/>
  <c r="G452" i="10"/>
  <c r="F452" i="10"/>
  <c r="E452" i="10"/>
  <c r="O452" i="10" s="1"/>
  <c r="N451" i="10"/>
  <c r="M451" i="10"/>
  <c r="L451" i="10"/>
  <c r="K451" i="10"/>
  <c r="J451" i="10"/>
  <c r="I451" i="10"/>
  <c r="H451" i="10"/>
  <c r="G451" i="10"/>
  <c r="F451" i="10"/>
  <c r="E451" i="10"/>
  <c r="N450" i="10"/>
  <c r="M450" i="10"/>
  <c r="L450" i="10"/>
  <c r="K450" i="10"/>
  <c r="J450" i="10"/>
  <c r="I450" i="10"/>
  <c r="H450" i="10"/>
  <c r="G450" i="10"/>
  <c r="F450" i="10"/>
  <c r="E450" i="10"/>
  <c r="N449" i="10"/>
  <c r="M449" i="10"/>
  <c r="L449" i="10"/>
  <c r="K449" i="10"/>
  <c r="J449" i="10"/>
  <c r="I449" i="10"/>
  <c r="H449" i="10"/>
  <c r="G449" i="10"/>
  <c r="F449" i="10"/>
  <c r="E449" i="10"/>
  <c r="N448" i="10"/>
  <c r="M448" i="10"/>
  <c r="L448" i="10"/>
  <c r="K448" i="10"/>
  <c r="J448" i="10"/>
  <c r="I448" i="10"/>
  <c r="H448" i="10"/>
  <c r="G448" i="10"/>
  <c r="F448" i="10"/>
  <c r="E448" i="10"/>
  <c r="N447" i="10"/>
  <c r="M447" i="10"/>
  <c r="L447" i="10"/>
  <c r="K447" i="10"/>
  <c r="J447" i="10"/>
  <c r="I447" i="10"/>
  <c r="H447" i="10"/>
  <c r="G447" i="10"/>
  <c r="F447" i="10"/>
  <c r="E447" i="10"/>
  <c r="O447" i="10" s="1"/>
  <c r="N446" i="10"/>
  <c r="M446" i="10"/>
  <c r="L446" i="10"/>
  <c r="K446" i="10"/>
  <c r="J446" i="10"/>
  <c r="I446" i="10"/>
  <c r="H446" i="10"/>
  <c r="G446" i="10"/>
  <c r="F446" i="10"/>
  <c r="E446" i="10"/>
  <c r="N445" i="10"/>
  <c r="M445" i="10"/>
  <c r="L445" i="10"/>
  <c r="K445" i="10"/>
  <c r="J445" i="10"/>
  <c r="I445" i="10"/>
  <c r="H445" i="10"/>
  <c r="G445" i="10"/>
  <c r="F445" i="10"/>
  <c r="E445" i="10"/>
  <c r="N444" i="10"/>
  <c r="M444" i="10"/>
  <c r="L444" i="10"/>
  <c r="K444" i="10"/>
  <c r="J444" i="10"/>
  <c r="I444" i="10"/>
  <c r="H444" i="10"/>
  <c r="G444" i="10"/>
  <c r="F444" i="10"/>
  <c r="E444" i="10"/>
  <c r="O444" i="10" s="1"/>
  <c r="N443" i="10"/>
  <c r="M443" i="10"/>
  <c r="L443" i="10"/>
  <c r="K443" i="10"/>
  <c r="J443" i="10"/>
  <c r="I443" i="10"/>
  <c r="H443" i="10"/>
  <c r="G443" i="10"/>
  <c r="F443" i="10"/>
  <c r="E443" i="10"/>
  <c r="N442" i="10"/>
  <c r="M442" i="10"/>
  <c r="L442" i="10"/>
  <c r="K442" i="10"/>
  <c r="J442" i="10"/>
  <c r="I442" i="10"/>
  <c r="H442" i="10"/>
  <c r="G442" i="10"/>
  <c r="F442" i="10"/>
  <c r="E442" i="10"/>
  <c r="N441" i="10"/>
  <c r="M441" i="10"/>
  <c r="L441" i="10"/>
  <c r="K441" i="10"/>
  <c r="J441" i="10"/>
  <c r="I441" i="10"/>
  <c r="H441" i="10"/>
  <c r="G441" i="10"/>
  <c r="F441" i="10"/>
  <c r="E441" i="10"/>
  <c r="N440" i="10"/>
  <c r="M440" i="10"/>
  <c r="L440" i="10"/>
  <c r="K440" i="10"/>
  <c r="J440" i="10"/>
  <c r="I440" i="10"/>
  <c r="H440" i="10"/>
  <c r="G440" i="10"/>
  <c r="F440" i="10"/>
  <c r="E440" i="10"/>
  <c r="N439" i="10"/>
  <c r="M439" i="10"/>
  <c r="L439" i="10"/>
  <c r="K439" i="10"/>
  <c r="J439" i="10"/>
  <c r="I439" i="10"/>
  <c r="H439" i="10"/>
  <c r="G439" i="10"/>
  <c r="F439" i="10"/>
  <c r="E439" i="10"/>
  <c r="O439" i="10" s="1"/>
  <c r="N438" i="10"/>
  <c r="M438" i="10"/>
  <c r="L438" i="10"/>
  <c r="K438" i="10"/>
  <c r="J438" i="10"/>
  <c r="I438" i="10"/>
  <c r="H438" i="10"/>
  <c r="G438" i="10"/>
  <c r="F438" i="10"/>
  <c r="E438" i="10"/>
  <c r="N437" i="10"/>
  <c r="M437" i="10"/>
  <c r="L437" i="10"/>
  <c r="K437" i="10"/>
  <c r="J437" i="10"/>
  <c r="I437" i="10"/>
  <c r="H437" i="10"/>
  <c r="G437" i="10"/>
  <c r="F437" i="10"/>
  <c r="E437" i="10"/>
  <c r="N436" i="10"/>
  <c r="M436" i="10"/>
  <c r="L436" i="10"/>
  <c r="K436" i="10"/>
  <c r="J436" i="10"/>
  <c r="I436" i="10"/>
  <c r="H436" i="10"/>
  <c r="G436" i="10"/>
  <c r="F436" i="10"/>
  <c r="E436" i="10"/>
  <c r="O436" i="10" s="1"/>
  <c r="N435" i="10"/>
  <c r="M435" i="10"/>
  <c r="L435" i="10"/>
  <c r="K435" i="10"/>
  <c r="J435" i="10"/>
  <c r="I435" i="10"/>
  <c r="H435" i="10"/>
  <c r="G435" i="10"/>
  <c r="F435" i="10"/>
  <c r="E435" i="10"/>
  <c r="N434" i="10"/>
  <c r="M434" i="10"/>
  <c r="L434" i="10"/>
  <c r="K434" i="10"/>
  <c r="J434" i="10"/>
  <c r="I434" i="10"/>
  <c r="H434" i="10"/>
  <c r="G434" i="10"/>
  <c r="F434" i="10"/>
  <c r="E434" i="10"/>
  <c r="N433" i="10"/>
  <c r="M433" i="10"/>
  <c r="L433" i="10"/>
  <c r="K433" i="10"/>
  <c r="J433" i="10"/>
  <c r="I433" i="10"/>
  <c r="H433" i="10"/>
  <c r="G433" i="10"/>
  <c r="F433" i="10"/>
  <c r="E433" i="10"/>
  <c r="N432" i="10"/>
  <c r="M432" i="10"/>
  <c r="L432" i="10"/>
  <c r="K432" i="10"/>
  <c r="J432" i="10"/>
  <c r="I432" i="10"/>
  <c r="H432" i="10"/>
  <c r="G432" i="10"/>
  <c r="F432" i="10"/>
  <c r="E432" i="10"/>
  <c r="N431" i="10"/>
  <c r="M431" i="10"/>
  <c r="L431" i="10"/>
  <c r="K431" i="10"/>
  <c r="J431" i="10"/>
  <c r="I431" i="10"/>
  <c r="H431" i="10"/>
  <c r="G431" i="10"/>
  <c r="F431" i="10"/>
  <c r="E431" i="10"/>
  <c r="O431" i="10" s="1"/>
  <c r="N430" i="10"/>
  <c r="M430" i="10"/>
  <c r="L430" i="10"/>
  <c r="K430" i="10"/>
  <c r="J430" i="10"/>
  <c r="I430" i="10"/>
  <c r="H430" i="10"/>
  <c r="G430" i="10"/>
  <c r="F430" i="10"/>
  <c r="E430" i="10"/>
  <c r="N429" i="10"/>
  <c r="M429" i="10"/>
  <c r="L429" i="10"/>
  <c r="K429" i="10"/>
  <c r="J429" i="10"/>
  <c r="I429" i="10"/>
  <c r="H429" i="10"/>
  <c r="G429" i="10"/>
  <c r="F429" i="10"/>
  <c r="E429" i="10"/>
  <c r="N428" i="10"/>
  <c r="M428" i="10"/>
  <c r="L428" i="10"/>
  <c r="K428" i="10"/>
  <c r="J428" i="10"/>
  <c r="I428" i="10"/>
  <c r="H428" i="10"/>
  <c r="G428" i="10"/>
  <c r="F428" i="10"/>
  <c r="E428" i="10"/>
  <c r="O428" i="10" s="1"/>
  <c r="N427" i="10"/>
  <c r="M427" i="10"/>
  <c r="L427" i="10"/>
  <c r="K427" i="10"/>
  <c r="J427" i="10"/>
  <c r="I427" i="10"/>
  <c r="H427" i="10"/>
  <c r="G427" i="10"/>
  <c r="F427" i="10"/>
  <c r="E427" i="10"/>
  <c r="N426" i="10"/>
  <c r="M426" i="10"/>
  <c r="L426" i="10"/>
  <c r="K426" i="10"/>
  <c r="J426" i="10"/>
  <c r="I426" i="10"/>
  <c r="H426" i="10"/>
  <c r="G426" i="10"/>
  <c r="F426" i="10"/>
  <c r="E426" i="10"/>
  <c r="N425" i="10"/>
  <c r="M425" i="10"/>
  <c r="L425" i="10"/>
  <c r="K425" i="10"/>
  <c r="J425" i="10"/>
  <c r="I425" i="10"/>
  <c r="H425" i="10"/>
  <c r="G425" i="10"/>
  <c r="F425" i="10"/>
  <c r="E425" i="10"/>
  <c r="N424" i="10"/>
  <c r="M424" i="10"/>
  <c r="L424" i="10"/>
  <c r="K424" i="10"/>
  <c r="J424" i="10"/>
  <c r="I424" i="10"/>
  <c r="H424" i="10"/>
  <c r="G424" i="10"/>
  <c r="F424" i="10"/>
  <c r="E424" i="10"/>
  <c r="N423" i="10"/>
  <c r="M423" i="10"/>
  <c r="L423" i="10"/>
  <c r="K423" i="10"/>
  <c r="J423" i="10"/>
  <c r="I423" i="10"/>
  <c r="H423" i="10"/>
  <c r="G423" i="10"/>
  <c r="F423" i="10"/>
  <c r="E423" i="10"/>
  <c r="O423" i="10" s="1"/>
  <c r="N422" i="10"/>
  <c r="M422" i="10"/>
  <c r="L422" i="10"/>
  <c r="K422" i="10"/>
  <c r="J422" i="10"/>
  <c r="I422" i="10"/>
  <c r="H422" i="10"/>
  <c r="G422" i="10"/>
  <c r="F422" i="10"/>
  <c r="E422" i="10"/>
  <c r="N421" i="10"/>
  <c r="M421" i="10"/>
  <c r="L421" i="10"/>
  <c r="K421" i="10"/>
  <c r="J421" i="10"/>
  <c r="I421" i="10"/>
  <c r="H421" i="10"/>
  <c r="G421" i="10"/>
  <c r="F421" i="10"/>
  <c r="E421" i="10"/>
  <c r="N420" i="10"/>
  <c r="M420" i="10"/>
  <c r="L420" i="10"/>
  <c r="K420" i="10"/>
  <c r="J420" i="10"/>
  <c r="I420" i="10"/>
  <c r="H420" i="10"/>
  <c r="G420" i="10"/>
  <c r="F420" i="10"/>
  <c r="E420" i="10"/>
  <c r="O420" i="10" s="1"/>
  <c r="N419" i="10"/>
  <c r="M419" i="10"/>
  <c r="L419" i="10"/>
  <c r="K419" i="10"/>
  <c r="J419" i="10"/>
  <c r="I419" i="10"/>
  <c r="H419" i="10"/>
  <c r="G419" i="10"/>
  <c r="F419" i="10"/>
  <c r="E419" i="10"/>
  <c r="N418" i="10"/>
  <c r="M418" i="10"/>
  <c r="L418" i="10"/>
  <c r="K418" i="10"/>
  <c r="J418" i="10"/>
  <c r="I418" i="10"/>
  <c r="H418" i="10"/>
  <c r="G418" i="10"/>
  <c r="F418" i="10"/>
  <c r="E418" i="10"/>
  <c r="N417" i="10"/>
  <c r="M417" i="10"/>
  <c r="L417" i="10"/>
  <c r="K417" i="10"/>
  <c r="J417" i="10"/>
  <c r="I417" i="10"/>
  <c r="H417" i="10"/>
  <c r="G417" i="10"/>
  <c r="F417" i="10"/>
  <c r="E417" i="10"/>
  <c r="N416" i="10"/>
  <c r="M416" i="10"/>
  <c r="L416" i="10"/>
  <c r="K416" i="10"/>
  <c r="J416" i="10"/>
  <c r="I416" i="10"/>
  <c r="H416" i="10"/>
  <c r="G416" i="10"/>
  <c r="F416" i="10"/>
  <c r="E416" i="10"/>
  <c r="N415" i="10"/>
  <c r="M415" i="10"/>
  <c r="L415" i="10"/>
  <c r="K415" i="10"/>
  <c r="J415" i="10"/>
  <c r="I415" i="10"/>
  <c r="H415" i="10"/>
  <c r="G415" i="10"/>
  <c r="F415" i="10"/>
  <c r="E415" i="10"/>
  <c r="O415" i="10" s="1"/>
  <c r="N414" i="10"/>
  <c r="M414" i="10"/>
  <c r="L414" i="10"/>
  <c r="K414" i="10"/>
  <c r="J414" i="10"/>
  <c r="I414" i="10"/>
  <c r="H414" i="10"/>
  <c r="G414" i="10"/>
  <c r="F414" i="10"/>
  <c r="E414" i="10"/>
  <c r="N413" i="10"/>
  <c r="M413" i="10"/>
  <c r="L413" i="10"/>
  <c r="K413" i="10"/>
  <c r="J413" i="10"/>
  <c r="I413" i="10"/>
  <c r="H413" i="10"/>
  <c r="G413" i="10"/>
  <c r="F413" i="10"/>
  <c r="E413" i="10"/>
  <c r="N412" i="10"/>
  <c r="M412" i="10"/>
  <c r="L412" i="10"/>
  <c r="K412" i="10"/>
  <c r="J412" i="10"/>
  <c r="I412" i="10"/>
  <c r="H412" i="10"/>
  <c r="G412" i="10"/>
  <c r="F412" i="10"/>
  <c r="E412" i="10"/>
  <c r="O412" i="10" s="1"/>
  <c r="N411" i="10"/>
  <c r="M411" i="10"/>
  <c r="L411" i="10"/>
  <c r="K411" i="10"/>
  <c r="J411" i="10"/>
  <c r="I411" i="10"/>
  <c r="H411" i="10"/>
  <c r="G411" i="10"/>
  <c r="F411" i="10"/>
  <c r="E411" i="10"/>
  <c r="N410" i="10"/>
  <c r="M410" i="10"/>
  <c r="L410" i="10"/>
  <c r="K410" i="10"/>
  <c r="J410" i="10"/>
  <c r="I410" i="10"/>
  <c r="H410" i="10"/>
  <c r="G410" i="10"/>
  <c r="F410" i="10"/>
  <c r="E410" i="10"/>
  <c r="N409" i="10"/>
  <c r="M409" i="10"/>
  <c r="L409" i="10"/>
  <c r="K409" i="10"/>
  <c r="J409" i="10"/>
  <c r="I409" i="10"/>
  <c r="H409" i="10"/>
  <c r="G409" i="10"/>
  <c r="F409" i="10"/>
  <c r="E409" i="10"/>
  <c r="N408" i="10"/>
  <c r="M408" i="10"/>
  <c r="L408" i="10"/>
  <c r="K408" i="10"/>
  <c r="J408" i="10"/>
  <c r="I408" i="10"/>
  <c r="H408" i="10"/>
  <c r="G408" i="10"/>
  <c r="F408" i="10"/>
  <c r="E408" i="10"/>
  <c r="N407" i="10"/>
  <c r="M407" i="10"/>
  <c r="L407" i="10"/>
  <c r="K407" i="10"/>
  <c r="J407" i="10"/>
  <c r="I407" i="10"/>
  <c r="H407" i="10"/>
  <c r="G407" i="10"/>
  <c r="F407" i="10"/>
  <c r="E407" i="10"/>
  <c r="O407" i="10" s="1"/>
  <c r="N406" i="10"/>
  <c r="M406" i="10"/>
  <c r="L406" i="10"/>
  <c r="K406" i="10"/>
  <c r="J406" i="10"/>
  <c r="I406" i="10"/>
  <c r="H406" i="10"/>
  <c r="G406" i="10"/>
  <c r="F406" i="10"/>
  <c r="E406" i="10"/>
  <c r="N405" i="10"/>
  <c r="M405" i="10"/>
  <c r="L405" i="10"/>
  <c r="K405" i="10"/>
  <c r="J405" i="10"/>
  <c r="I405" i="10"/>
  <c r="H405" i="10"/>
  <c r="G405" i="10"/>
  <c r="F405" i="10"/>
  <c r="E405" i="10"/>
  <c r="N404" i="10"/>
  <c r="M404" i="10"/>
  <c r="L404" i="10"/>
  <c r="K404" i="10"/>
  <c r="J404" i="10"/>
  <c r="I404" i="10"/>
  <c r="H404" i="10"/>
  <c r="G404" i="10"/>
  <c r="F404" i="10"/>
  <c r="E404" i="10"/>
  <c r="O404" i="10" s="1"/>
  <c r="N403" i="10"/>
  <c r="M403" i="10"/>
  <c r="L403" i="10"/>
  <c r="K403" i="10"/>
  <c r="J403" i="10"/>
  <c r="I403" i="10"/>
  <c r="H403" i="10"/>
  <c r="G403" i="10"/>
  <c r="F403" i="10"/>
  <c r="E403" i="10"/>
  <c r="N402" i="10"/>
  <c r="M402" i="10"/>
  <c r="L402" i="10"/>
  <c r="K402" i="10"/>
  <c r="J402" i="10"/>
  <c r="I402" i="10"/>
  <c r="H402" i="10"/>
  <c r="G402" i="10"/>
  <c r="F402" i="10"/>
  <c r="E402" i="10"/>
  <c r="N401" i="10"/>
  <c r="M401" i="10"/>
  <c r="L401" i="10"/>
  <c r="K401" i="10"/>
  <c r="J401" i="10"/>
  <c r="I401" i="10"/>
  <c r="H401" i="10"/>
  <c r="G401" i="10"/>
  <c r="F401" i="10"/>
  <c r="E401" i="10"/>
  <c r="N400" i="10"/>
  <c r="M400" i="10"/>
  <c r="L400" i="10"/>
  <c r="K400" i="10"/>
  <c r="J400" i="10"/>
  <c r="I400" i="10"/>
  <c r="H400" i="10"/>
  <c r="G400" i="10"/>
  <c r="F400" i="10"/>
  <c r="E400" i="10"/>
  <c r="N399" i="10"/>
  <c r="M399" i="10"/>
  <c r="L399" i="10"/>
  <c r="K399" i="10"/>
  <c r="J399" i="10"/>
  <c r="I399" i="10"/>
  <c r="H399" i="10"/>
  <c r="G399" i="10"/>
  <c r="F399" i="10"/>
  <c r="E399" i="10"/>
  <c r="O399" i="10" s="1"/>
  <c r="N398" i="10"/>
  <c r="M398" i="10"/>
  <c r="L398" i="10"/>
  <c r="K398" i="10"/>
  <c r="J398" i="10"/>
  <c r="I398" i="10"/>
  <c r="H398" i="10"/>
  <c r="G398" i="10"/>
  <c r="F398" i="10"/>
  <c r="E398" i="10"/>
  <c r="N397" i="10"/>
  <c r="M397" i="10"/>
  <c r="L397" i="10"/>
  <c r="K397" i="10"/>
  <c r="J397" i="10"/>
  <c r="I397" i="10"/>
  <c r="H397" i="10"/>
  <c r="G397" i="10"/>
  <c r="F397" i="10"/>
  <c r="E397" i="10"/>
  <c r="N396" i="10"/>
  <c r="M396" i="10"/>
  <c r="L396" i="10"/>
  <c r="K396" i="10"/>
  <c r="J396" i="10"/>
  <c r="I396" i="10"/>
  <c r="H396" i="10"/>
  <c r="G396" i="10"/>
  <c r="F396" i="10"/>
  <c r="E396" i="10"/>
  <c r="O396" i="10" s="1"/>
  <c r="N395" i="10"/>
  <c r="M395" i="10"/>
  <c r="L395" i="10"/>
  <c r="K395" i="10"/>
  <c r="J395" i="10"/>
  <c r="I395" i="10"/>
  <c r="H395" i="10"/>
  <c r="G395" i="10"/>
  <c r="F395" i="10"/>
  <c r="E395" i="10"/>
  <c r="N394" i="10"/>
  <c r="M394" i="10"/>
  <c r="L394" i="10"/>
  <c r="K394" i="10"/>
  <c r="J394" i="10"/>
  <c r="I394" i="10"/>
  <c r="H394" i="10"/>
  <c r="G394" i="10"/>
  <c r="F394" i="10"/>
  <c r="E394" i="10"/>
  <c r="N393" i="10"/>
  <c r="M393" i="10"/>
  <c r="L393" i="10"/>
  <c r="K393" i="10"/>
  <c r="J393" i="10"/>
  <c r="I393" i="10"/>
  <c r="H393" i="10"/>
  <c r="G393" i="10"/>
  <c r="F393" i="10"/>
  <c r="E393" i="10"/>
  <c r="N392" i="10"/>
  <c r="M392" i="10"/>
  <c r="L392" i="10"/>
  <c r="K392" i="10"/>
  <c r="J392" i="10"/>
  <c r="I392" i="10"/>
  <c r="H392" i="10"/>
  <c r="G392" i="10"/>
  <c r="F392" i="10"/>
  <c r="E392" i="10"/>
  <c r="N391" i="10"/>
  <c r="M391" i="10"/>
  <c r="L391" i="10"/>
  <c r="K391" i="10"/>
  <c r="J391" i="10"/>
  <c r="I391" i="10"/>
  <c r="H391" i="10"/>
  <c r="G391" i="10"/>
  <c r="F391" i="10"/>
  <c r="E391" i="10"/>
  <c r="O391" i="10" s="1"/>
  <c r="N390" i="10"/>
  <c r="M390" i="10"/>
  <c r="L390" i="10"/>
  <c r="K390" i="10"/>
  <c r="J390" i="10"/>
  <c r="I390" i="10"/>
  <c r="H390" i="10"/>
  <c r="G390" i="10"/>
  <c r="F390" i="10"/>
  <c r="E390" i="10"/>
  <c r="N389" i="10"/>
  <c r="M389" i="10"/>
  <c r="L389" i="10"/>
  <c r="K389" i="10"/>
  <c r="J389" i="10"/>
  <c r="I389" i="10"/>
  <c r="H389" i="10"/>
  <c r="G389" i="10"/>
  <c r="F389" i="10"/>
  <c r="E389" i="10"/>
  <c r="N388" i="10"/>
  <c r="M388" i="10"/>
  <c r="L388" i="10"/>
  <c r="K388" i="10"/>
  <c r="J388" i="10"/>
  <c r="I388" i="10"/>
  <c r="H388" i="10"/>
  <c r="G388" i="10"/>
  <c r="F388" i="10"/>
  <c r="E388" i="10"/>
  <c r="O388" i="10" s="1"/>
  <c r="N387" i="10"/>
  <c r="M387" i="10"/>
  <c r="L387" i="10"/>
  <c r="K387" i="10"/>
  <c r="J387" i="10"/>
  <c r="I387" i="10"/>
  <c r="H387" i="10"/>
  <c r="G387" i="10"/>
  <c r="F387" i="10"/>
  <c r="E387" i="10"/>
  <c r="N386" i="10"/>
  <c r="M386" i="10"/>
  <c r="L386" i="10"/>
  <c r="K386" i="10"/>
  <c r="J386" i="10"/>
  <c r="I386" i="10"/>
  <c r="H386" i="10"/>
  <c r="G386" i="10"/>
  <c r="F386" i="10"/>
  <c r="E386" i="10"/>
  <c r="N385" i="10"/>
  <c r="M385" i="10"/>
  <c r="L385" i="10"/>
  <c r="K385" i="10"/>
  <c r="J385" i="10"/>
  <c r="I385" i="10"/>
  <c r="H385" i="10"/>
  <c r="G385" i="10"/>
  <c r="F385" i="10"/>
  <c r="E385" i="10"/>
  <c r="N384" i="10"/>
  <c r="M384" i="10"/>
  <c r="L384" i="10"/>
  <c r="K384" i="10"/>
  <c r="J384" i="10"/>
  <c r="I384" i="10"/>
  <c r="H384" i="10"/>
  <c r="G384" i="10"/>
  <c r="F384" i="10"/>
  <c r="E384" i="10"/>
  <c r="N383" i="10"/>
  <c r="M383" i="10"/>
  <c r="L383" i="10"/>
  <c r="K383" i="10"/>
  <c r="J383" i="10"/>
  <c r="I383" i="10"/>
  <c r="H383" i="10"/>
  <c r="G383" i="10"/>
  <c r="F383" i="10"/>
  <c r="E383" i="10"/>
  <c r="O383" i="10" s="1"/>
  <c r="N382" i="10"/>
  <c r="M382" i="10"/>
  <c r="L382" i="10"/>
  <c r="K382" i="10"/>
  <c r="J382" i="10"/>
  <c r="I382" i="10"/>
  <c r="H382" i="10"/>
  <c r="G382" i="10"/>
  <c r="F382" i="10"/>
  <c r="E382" i="10"/>
  <c r="N381" i="10"/>
  <c r="M381" i="10"/>
  <c r="L381" i="10"/>
  <c r="K381" i="10"/>
  <c r="J381" i="10"/>
  <c r="I381" i="10"/>
  <c r="H381" i="10"/>
  <c r="G381" i="10"/>
  <c r="F381" i="10"/>
  <c r="E381" i="10"/>
  <c r="N380" i="10"/>
  <c r="M380" i="10"/>
  <c r="L380" i="10"/>
  <c r="K380" i="10"/>
  <c r="J380" i="10"/>
  <c r="I380" i="10"/>
  <c r="H380" i="10"/>
  <c r="G380" i="10"/>
  <c r="F380" i="10"/>
  <c r="E380" i="10"/>
  <c r="O380" i="10" s="1"/>
  <c r="N379" i="10"/>
  <c r="M379" i="10"/>
  <c r="L379" i="10"/>
  <c r="K379" i="10"/>
  <c r="J379" i="10"/>
  <c r="I379" i="10"/>
  <c r="H379" i="10"/>
  <c r="G379" i="10"/>
  <c r="F379" i="10"/>
  <c r="E379" i="10"/>
  <c r="N378" i="10"/>
  <c r="M378" i="10"/>
  <c r="L378" i="10"/>
  <c r="K378" i="10"/>
  <c r="J378" i="10"/>
  <c r="I378" i="10"/>
  <c r="H378" i="10"/>
  <c r="G378" i="10"/>
  <c r="F378" i="10"/>
  <c r="E378" i="10"/>
  <c r="N377" i="10"/>
  <c r="M377" i="10"/>
  <c r="L377" i="10"/>
  <c r="K377" i="10"/>
  <c r="J377" i="10"/>
  <c r="I377" i="10"/>
  <c r="H377" i="10"/>
  <c r="G377" i="10"/>
  <c r="F377" i="10"/>
  <c r="E377" i="10"/>
  <c r="N376" i="10"/>
  <c r="M376" i="10"/>
  <c r="L376" i="10"/>
  <c r="K376" i="10"/>
  <c r="J376" i="10"/>
  <c r="I376" i="10"/>
  <c r="H376" i="10"/>
  <c r="G376" i="10"/>
  <c r="F376" i="10"/>
  <c r="E376" i="10"/>
  <c r="N375" i="10"/>
  <c r="M375" i="10"/>
  <c r="L375" i="10"/>
  <c r="K375" i="10"/>
  <c r="J375" i="10"/>
  <c r="I375" i="10"/>
  <c r="H375" i="10"/>
  <c r="G375" i="10"/>
  <c r="F375" i="10"/>
  <c r="E375" i="10"/>
  <c r="O375" i="10" s="1"/>
  <c r="N374" i="10"/>
  <c r="M374" i="10"/>
  <c r="L374" i="10"/>
  <c r="K374" i="10"/>
  <c r="J374" i="10"/>
  <c r="I374" i="10"/>
  <c r="H374" i="10"/>
  <c r="G374" i="10"/>
  <c r="F374" i="10"/>
  <c r="E374" i="10"/>
  <c r="O374" i="10" s="1"/>
  <c r="N373" i="10"/>
  <c r="M373" i="10"/>
  <c r="L373" i="10"/>
  <c r="K373" i="10"/>
  <c r="J373" i="10"/>
  <c r="I373" i="10"/>
  <c r="H373" i="10"/>
  <c r="G373" i="10"/>
  <c r="F373" i="10"/>
  <c r="E373" i="10"/>
  <c r="O373" i="10" s="1"/>
  <c r="N372" i="10"/>
  <c r="M372" i="10"/>
  <c r="L372" i="10"/>
  <c r="K372" i="10"/>
  <c r="J372" i="10"/>
  <c r="I372" i="10"/>
  <c r="H372" i="10"/>
  <c r="G372" i="10"/>
  <c r="F372" i="10"/>
  <c r="E372" i="10"/>
  <c r="O372" i="10" s="1"/>
  <c r="N371" i="10"/>
  <c r="M371" i="10"/>
  <c r="L371" i="10"/>
  <c r="K371" i="10"/>
  <c r="J371" i="10"/>
  <c r="I371" i="10"/>
  <c r="H371" i="10"/>
  <c r="G371" i="10"/>
  <c r="F371" i="10"/>
  <c r="E371" i="10"/>
  <c r="O371" i="10" s="1"/>
  <c r="N370" i="10"/>
  <c r="M370" i="10"/>
  <c r="L370" i="10"/>
  <c r="K370" i="10"/>
  <c r="J370" i="10"/>
  <c r="I370" i="10"/>
  <c r="H370" i="10"/>
  <c r="G370" i="10"/>
  <c r="F370" i="10"/>
  <c r="E370" i="10"/>
  <c r="O370" i="10" s="1"/>
  <c r="N369" i="10"/>
  <c r="M369" i="10"/>
  <c r="L369" i="10"/>
  <c r="K369" i="10"/>
  <c r="J369" i="10"/>
  <c r="I369" i="10"/>
  <c r="H369" i="10"/>
  <c r="G369" i="10"/>
  <c r="F369" i="10"/>
  <c r="E369" i="10"/>
  <c r="N368" i="10"/>
  <c r="M368" i="10"/>
  <c r="L368" i="10"/>
  <c r="K368" i="10"/>
  <c r="J368" i="10"/>
  <c r="I368" i="10"/>
  <c r="H368" i="10"/>
  <c r="G368" i="10"/>
  <c r="F368" i="10"/>
  <c r="E368" i="10"/>
  <c r="N367" i="10"/>
  <c r="M367" i="10"/>
  <c r="L367" i="10"/>
  <c r="K367" i="10"/>
  <c r="J367" i="10"/>
  <c r="I367" i="10"/>
  <c r="H367" i="10"/>
  <c r="G367" i="10"/>
  <c r="F367" i="10"/>
  <c r="E367" i="10"/>
  <c r="N366" i="10"/>
  <c r="M366" i="10"/>
  <c r="L366" i="10"/>
  <c r="K366" i="10"/>
  <c r="J366" i="10"/>
  <c r="I366" i="10"/>
  <c r="H366" i="10"/>
  <c r="G366" i="10"/>
  <c r="F366" i="10"/>
  <c r="E366" i="10"/>
  <c r="N365" i="10"/>
  <c r="M365" i="10"/>
  <c r="L365" i="10"/>
  <c r="K365" i="10"/>
  <c r="J365" i="10"/>
  <c r="I365" i="10"/>
  <c r="H365" i="10"/>
  <c r="G365" i="10"/>
  <c r="F365" i="10"/>
  <c r="E365" i="10"/>
  <c r="N364" i="10"/>
  <c r="M364" i="10"/>
  <c r="L364" i="10"/>
  <c r="K364" i="10"/>
  <c r="J364" i="10"/>
  <c r="I364" i="10"/>
  <c r="H364" i="10"/>
  <c r="G364" i="10"/>
  <c r="F364" i="10"/>
  <c r="E364" i="10"/>
  <c r="N363" i="10"/>
  <c r="M363" i="10"/>
  <c r="L363" i="10"/>
  <c r="K363" i="10"/>
  <c r="J363" i="10"/>
  <c r="I363" i="10"/>
  <c r="H363" i="10"/>
  <c r="G363" i="10"/>
  <c r="F363" i="10"/>
  <c r="E363" i="10"/>
  <c r="N362" i="10"/>
  <c r="M362" i="10"/>
  <c r="L362" i="10"/>
  <c r="K362" i="10"/>
  <c r="J362" i="10"/>
  <c r="I362" i="10"/>
  <c r="H362" i="10"/>
  <c r="G362" i="10"/>
  <c r="F362" i="10"/>
  <c r="E362" i="10"/>
  <c r="N361" i="10"/>
  <c r="M361" i="10"/>
  <c r="L361" i="10"/>
  <c r="K361" i="10"/>
  <c r="J361" i="10"/>
  <c r="I361" i="10"/>
  <c r="H361" i="10"/>
  <c r="G361" i="10"/>
  <c r="F361" i="10"/>
  <c r="E361" i="10"/>
  <c r="N360" i="10"/>
  <c r="M360" i="10"/>
  <c r="L360" i="10"/>
  <c r="K360" i="10"/>
  <c r="J360" i="10"/>
  <c r="I360" i="10"/>
  <c r="H360" i="10"/>
  <c r="G360" i="10"/>
  <c r="F360" i="10"/>
  <c r="E360" i="10"/>
  <c r="N359" i="10"/>
  <c r="M359" i="10"/>
  <c r="L359" i="10"/>
  <c r="K359" i="10"/>
  <c r="J359" i="10"/>
  <c r="I359" i="10"/>
  <c r="H359" i="10"/>
  <c r="G359" i="10"/>
  <c r="F359" i="10"/>
  <c r="E359" i="10"/>
  <c r="N358" i="10"/>
  <c r="M358" i="10"/>
  <c r="L358" i="10"/>
  <c r="K358" i="10"/>
  <c r="J358" i="10"/>
  <c r="I358" i="10"/>
  <c r="H358" i="10"/>
  <c r="G358" i="10"/>
  <c r="F358" i="10"/>
  <c r="E358" i="10"/>
  <c r="N357" i="10"/>
  <c r="M357" i="10"/>
  <c r="L357" i="10"/>
  <c r="K357" i="10"/>
  <c r="J357" i="10"/>
  <c r="I357" i="10"/>
  <c r="H357" i="10"/>
  <c r="G357" i="10"/>
  <c r="F357" i="10"/>
  <c r="E357" i="10"/>
  <c r="N356" i="10"/>
  <c r="M356" i="10"/>
  <c r="L356" i="10"/>
  <c r="K356" i="10"/>
  <c r="J356" i="10"/>
  <c r="I356" i="10"/>
  <c r="H356" i="10"/>
  <c r="G356" i="10"/>
  <c r="F356" i="10"/>
  <c r="E356" i="10"/>
  <c r="N355" i="10"/>
  <c r="M355" i="10"/>
  <c r="L355" i="10"/>
  <c r="K355" i="10"/>
  <c r="J355" i="10"/>
  <c r="I355" i="10"/>
  <c r="H355" i="10"/>
  <c r="G355" i="10"/>
  <c r="F355" i="10"/>
  <c r="E355" i="10"/>
  <c r="N354" i="10"/>
  <c r="M354" i="10"/>
  <c r="L354" i="10"/>
  <c r="K354" i="10"/>
  <c r="J354" i="10"/>
  <c r="I354" i="10"/>
  <c r="H354" i="10"/>
  <c r="G354" i="10"/>
  <c r="F354" i="10"/>
  <c r="E354" i="10"/>
  <c r="N353" i="10"/>
  <c r="M353" i="10"/>
  <c r="L353" i="10"/>
  <c r="K353" i="10"/>
  <c r="J353" i="10"/>
  <c r="I353" i="10"/>
  <c r="H353" i="10"/>
  <c r="G353" i="10"/>
  <c r="F353" i="10"/>
  <c r="E353" i="10"/>
  <c r="N352" i="10"/>
  <c r="M352" i="10"/>
  <c r="L352" i="10"/>
  <c r="K352" i="10"/>
  <c r="J352" i="10"/>
  <c r="I352" i="10"/>
  <c r="H352" i="10"/>
  <c r="G352" i="10"/>
  <c r="F352" i="10"/>
  <c r="E352" i="10"/>
  <c r="N351" i="10"/>
  <c r="M351" i="10"/>
  <c r="L351" i="10"/>
  <c r="K351" i="10"/>
  <c r="J351" i="10"/>
  <c r="I351" i="10"/>
  <c r="H351" i="10"/>
  <c r="G351" i="10"/>
  <c r="F351" i="10"/>
  <c r="E351" i="10"/>
  <c r="N350" i="10"/>
  <c r="M350" i="10"/>
  <c r="L350" i="10"/>
  <c r="K350" i="10"/>
  <c r="J350" i="10"/>
  <c r="I350" i="10"/>
  <c r="H350" i="10"/>
  <c r="G350" i="10"/>
  <c r="F350" i="10"/>
  <c r="E350" i="10"/>
  <c r="N349" i="10"/>
  <c r="M349" i="10"/>
  <c r="L349" i="10"/>
  <c r="K349" i="10"/>
  <c r="J349" i="10"/>
  <c r="I349" i="10"/>
  <c r="H349" i="10"/>
  <c r="G349" i="10"/>
  <c r="F349" i="10"/>
  <c r="E349" i="10"/>
  <c r="N348" i="10"/>
  <c r="M348" i="10"/>
  <c r="L348" i="10"/>
  <c r="K348" i="10"/>
  <c r="J348" i="10"/>
  <c r="I348" i="10"/>
  <c r="H348" i="10"/>
  <c r="G348" i="10"/>
  <c r="F348" i="10"/>
  <c r="E348" i="10"/>
  <c r="N347" i="10"/>
  <c r="M347" i="10"/>
  <c r="L347" i="10"/>
  <c r="K347" i="10"/>
  <c r="J347" i="10"/>
  <c r="I347" i="10"/>
  <c r="H347" i="10"/>
  <c r="G347" i="10"/>
  <c r="F347" i="10"/>
  <c r="E347" i="10"/>
  <c r="N346" i="10"/>
  <c r="M346" i="10"/>
  <c r="L346" i="10"/>
  <c r="K346" i="10"/>
  <c r="J346" i="10"/>
  <c r="I346" i="10"/>
  <c r="H346" i="10"/>
  <c r="G346" i="10"/>
  <c r="F346" i="10"/>
  <c r="E346" i="10"/>
  <c r="N345" i="10"/>
  <c r="M345" i="10"/>
  <c r="L345" i="10"/>
  <c r="K345" i="10"/>
  <c r="J345" i="10"/>
  <c r="I345" i="10"/>
  <c r="H345" i="10"/>
  <c r="G345" i="10"/>
  <c r="F345" i="10"/>
  <c r="E345" i="10"/>
  <c r="N344" i="10"/>
  <c r="M344" i="10"/>
  <c r="L344" i="10"/>
  <c r="K344" i="10"/>
  <c r="J344" i="10"/>
  <c r="I344" i="10"/>
  <c r="H344" i="10"/>
  <c r="G344" i="10"/>
  <c r="F344" i="10"/>
  <c r="E344" i="10"/>
  <c r="N343" i="10"/>
  <c r="M343" i="10"/>
  <c r="L343" i="10"/>
  <c r="K343" i="10"/>
  <c r="J343" i="10"/>
  <c r="I343" i="10"/>
  <c r="H343" i="10"/>
  <c r="G343" i="10"/>
  <c r="F343" i="10"/>
  <c r="E343" i="10"/>
  <c r="N342" i="10"/>
  <c r="M342" i="10"/>
  <c r="L342" i="10"/>
  <c r="K342" i="10"/>
  <c r="J342" i="10"/>
  <c r="I342" i="10"/>
  <c r="H342" i="10"/>
  <c r="G342" i="10"/>
  <c r="F342" i="10"/>
  <c r="E342" i="10"/>
  <c r="N341" i="10"/>
  <c r="M341" i="10"/>
  <c r="L341" i="10"/>
  <c r="K341" i="10"/>
  <c r="J341" i="10"/>
  <c r="I341" i="10"/>
  <c r="H341" i="10"/>
  <c r="G341" i="10"/>
  <c r="F341" i="10"/>
  <c r="E341" i="10"/>
  <c r="N340" i="10"/>
  <c r="M340" i="10"/>
  <c r="L340" i="10"/>
  <c r="K340" i="10"/>
  <c r="J340" i="10"/>
  <c r="I340" i="10"/>
  <c r="H340" i="10"/>
  <c r="G340" i="10"/>
  <c r="F340" i="10"/>
  <c r="E340" i="10"/>
  <c r="N339" i="10"/>
  <c r="M339" i="10"/>
  <c r="L339" i="10"/>
  <c r="K339" i="10"/>
  <c r="J339" i="10"/>
  <c r="I339" i="10"/>
  <c r="H339" i="10"/>
  <c r="G339" i="10"/>
  <c r="F339" i="10"/>
  <c r="E339" i="10"/>
  <c r="N338" i="10"/>
  <c r="M338" i="10"/>
  <c r="L338" i="10"/>
  <c r="K338" i="10"/>
  <c r="J338" i="10"/>
  <c r="I338" i="10"/>
  <c r="H338" i="10"/>
  <c r="G338" i="10"/>
  <c r="F338" i="10"/>
  <c r="E338" i="10"/>
  <c r="N337" i="10"/>
  <c r="M337" i="10"/>
  <c r="L337" i="10"/>
  <c r="K337" i="10"/>
  <c r="J337" i="10"/>
  <c r="I337" i="10"/>
  <c r="H337" i="10"/>
  <c r="G337" i="10"/>
  <c r="F337" i="10"/>
  <c r="E337" i="10"/>
  <c r="N336" i="10"/>
  <c r="M336" i="10"/>
  <c r="L336" i="10"/>
  <c r="K336" i="10"/>
  <c r="J336" i="10"/>
  <c r="I336" i="10"/>
  <c r="H336" i="10"/>
  <c r="G336" i="10"/>
  <c r="F336" i="10"/>
  <c r="E336" i="10"/>
  <c r="N335" i="10"/>
  <c r="M335" i="10"/>
  <c r="L335" i="10"/>
  <c r="K335" i="10"/>
  <c r="J335" i="10"/>
  <c r="I335" i="10"/>
  <c r="H335" i="10"/>
  <c r="G335" i="10"/>
  <c r="F335" i="10"/>
  <c r="E335" i="10"/>
  <c r="N334" i="10"/>
  <c r="M334" i="10"/>
  <c r="L334" i="10"/>
  <c r="K334" i="10"/>
  <c r="J334" i="10"/>
  <c r="I334" i="10"/>
  <c r="H334" i="10"/>
  <c r="G334" i="10"/>
  <c r="F334" i="10"/>
  <c r="E334" i="10"/>
  <c r="N333" i="10"/>
  <c r="M333" i="10"/>
  <c r="L333" i="10"/>
  <c r="K333" i="10"/>
  <c r="J333" i="10"/>
  <c r="I333" i="10"/>
  <c r="H333" i="10"/>
  <c r="G333" i="10"/>
  <c r="F333" i="10"/>
  <c r="E333" i="10"/>
  <c r="N332" i="10"/>
  <c r="M332" i="10"/>
  <c r="L332" i="10"/>
  <c r="K332" i="10"/>
  <c r="J332" i="10"/>
  <c r="I332" i="10"/>
  <c r="H332" i="10"/>
  <c r="G332" i="10"/>
  <c r="F332" i="10"/>
  <c r="E332" i="10"/>
  <c r="N331" i="10"/>
  <c r="M331" i="10"/>
  <c r="L331" i="10"/>
  <c r="K331" i="10"/>
  <c r="J331" i="10"/>
  <c r="I331" i="10"/>
  <c r="H331" i="10"/>
  <c r="G331" i="10"/>
  <c r="F331" i="10"/>
  <c r="E331" i="10"/>
  <c r="N330" i="10"/>
  <c r="M330" i="10"/>
  <c r="L330" i="10"/>
  <c r="K330" i="10"/>
  <c r="J330" i="10"/>
  <c r="I330" i="10"/>
  <c r="H330" i="10"/>
  <c r="G330" i="10"/>
  <c r="F330" i="10"/>
  <c r="E330" i="10"/>
  <c r="N329" i="10"/>
  <c r="M329" i="10"/>
  <c r="L329" i="10"/>
  <c r="K329" i="10"/>
  <c r="J329" i="10"/>
  <c r="I329" i="10"/>
  <c r="H329" i="10"/>
  <c r="G329" i="10"/>
  <c r="F329" i="10"/>
  <c r="E329" i="10"/>
  <c r="N328" i="10"/>
  <c r="M328" i="10"/>
  <c r="L328" i="10"/>
  <c r="K328" i="10"/>
  <c r="J328" i="10"/>
  <c r="I328" i="10"/>
  <c r="H328" i="10"/>
  <c r="G328" i="10"/>
  <c r="F328" i="10"/>
  <c r="E328" i="10"/>
  <c r="N327" i="10"/>
  <c r="M327" i="10"/>
  <c r="L327" i="10"/>
  <c r="K327" i="10"/>
  <c r="J327" i="10"/>
  <c r="I327" i="10"/>
  <c r="H327" i="10"/>
  <c r="G327" i="10"/>
  <c r="F327" i="10"/>
  <c r="E327" i="10"/>
  <c r="N326" i="10"/>
  <c r="M326" i="10"/>
  <c r="L326" i="10"/>
  <c r="K326" i="10"/>
  <c r="J326" i="10"/>
  <c r="I326" i="10"/>
  <c r="H326" i="10"/>
  <c r="G326" i="10"/>
  <c r="F326" i="10"/>
  <c r="E326" i="10"/>
  <c r="N325" i="10"/>
  <c r="M325" i="10"/>
  <c r="L325" i="10"/>
  <c r="K325" i="10"/>
  <c r="J325" i="10"/>
  <c r="I325" i="10"/>
  <c r="H325" i="10"/>
  <c r="G325" i="10"/>
  <c r="F325" i="10"/>
  <c r="E325" i="10"/>
  <c r="N324" i="10"/>
  <c r="M324" i="10"/>
  <c r="L324" i="10"/>
  <c r="K324" i="10"/>
  <c r="J324" i="10"/>
  <c r="I324" i="10"/>
  <c r="H324" i="10"/>
  <c r="G324" i="10"/>
  <c r="F324" i="10"/>
  <c r="E324" i="10"/>
  <c r="N323" i="10"/>
  <c r="M323" i="10"/>
  <c r="L323" i="10"/>
  <c r="K323" i="10"/>
  <c r="J323" i="10"/>
  <c r="I323" i="10"/>
  <c r="H323" i="10"/>
  <c r="G323" i="10"/>
  <c r="F323" i="10"/>
  <c r="E323" i="10"/>
  <c r="N322" i="10"/>
  <c r="M322" i="10"/>
  <c r="L322" i="10"/>
  <c r="K322" i="10"/>
  <c r="J322" i="10"/>
  <c r="I322" i="10"/>
  <c r="H322" i="10"/>
  <c r="G322" i="10"/>
  <c r="F322" i="10"/>
  <c r="E322" i="10"/>
  <c r="N321" i="10"/>
  <c r="M321" i="10"/>
  <c r="L321" i="10"/>
  <c r="K321" i="10"/>
  <c r="J321" i="10"/>
  <c r="I321" i="10"/>
  <c r="H321" i="10"/>
  <c r="G321" i="10"/>
  <c r="F321" i="10"/>
  <c r="E321" i="10"/>
  <c r="N320" i="10"/>
  <c r="M320" i="10"/>
  <c r="L320" i="10"/>
  <c r="K320" i="10"/>
  <c r="J320" i="10"/>
  <c r="I320" i="10"/>
  <c r="H320" i="10"/>
  <c r="G320" i="10"/>
  <c r="F320" i="10"/>
  <c r="E320" i="10"/>
  <c r="N319" i="10"/>
  <c r="M319" i="10"/>
  <c r="L319" i="10"/>
  <c r="K319" i="10"/>
  <c r="J319" i="10"/>
  <c r="I319" i="10"/>
  <c r="H319" i="10"/>
  <c r="G319" i="10"/>
  <c r="F319" i="10"/>
  <c r="E319" i="10"/>
  <c r="N318" i="10"/>
  <c r="M318" i="10"/>
  <c r="L318" i="10"/>
  <c r="K318" i="10"/>
  <c r="J318" i="10"/>
  <c r="I318" i="10"/>
  <c r="H318" i="10"/>
  <c r="G318" i="10"/>
  <c r="F318" i="10"/>
  <c r="E318" i="10"/>
  <c r="N317" i="10"/>
  <c r="M317" i="10"/>
  <c r="L317" i="10"/>
  <c r="K317" i="10"/>
  <c r="J317" i="10"/>
  <c r="I317" i="10"/>
  <c r="H317" i="10"/>
  <c r="G317" i="10"/>
  <c r="F317" i="10"/>
  <c r="E317" i="10"/>
  <c r="N316" i="10"/>
  <c r="M316" i="10"/>
  <c r="L316" i="10"/>
  <c r="K316" i="10"/>
  <c r="J316" i="10"/>
  <c r="I316" i="10"/>
  <c r="H316" i="10"/>
  <c r="G316" i="10"/>
  <c r="F316" i="10"/>
  <c r="E316" i="10"/>
  <c r="N315" i="10"/>
  <c r="M315" i="10"/>
  <c r="L315" i="10"/>
  <c r="K315" i="10"/>
  <c r="J315" i="10"/>
  <c r="I315" i="10"/>
  <c r="H315" i="10"/>
  <c r="G315" i="10"/>
  <c r="F315" i="10"/>
  <c r="E315" i="10"/>
  <c r="N314" i="10"/>
  <c r="M314" i="10"/>
  <c r="L314" i="10"/>
  <c r="K314" i="10"/>
  <c r="J314" i="10"/>
  <c r="I314" i="10"/>
  <c r="H314" i="10"/>
  <c r="G314" i="10"/>
  <c r="F314" i="10"/>
  <c r="E314" i="10"/>
  <c r="N313" i="10"/>
  <c r="M313" i="10"/>
  <c r="L313" i="10"/>
  <c r="K313" i="10"/>
  <c r="J313" i="10"/>
  <c r="I313" i="10"/>
  <c r="H313" i="10"/>
  <c r="G313" i="10"/>
  <c r="F313" i="10"/>
  <c r="E313" i="10"/>
  <c r="N312" i="10"/>
  <c r="M312" i="10"/>
  <c r="L312" i="10"/>
  <c r="K312" i="10"/>
  <c r="J312" i="10"/>
  <c r="I312" i="10"/>
  <c r="H312" i="10"/>
  <c r="G312" i="10"/>
  <c r="F312" i="10"/>
  <c r="E312" i="10"/>
  <c r="N311" i="10"/>
  <c r="M311" i="10"/>
  <c r="L311" i="10"/>
  <c r="K311" i="10"/>
  <c r="J311" i="10"/>
  <c r="I311" i="10"/>
  <c r="H311" i="10"/>
  <c r="G311" i="10"/>
  <c r="F311" i="10"/>
  <c r="E311" i="10"/>
  <c r="N310" i="10"/>
  <c r="M310" i="10"/>
  <c r="L310" i="10"/>
  <c r="K310" i="10"/>
  <c r="J310" i="10"/>
  <c r="I310" i="10"/>
  <c r="H310" i="10"/>
  <c r="G310" i="10"/>
  <c r="F310" i="10"/>
  <c r="E310" i="10"/>
  <c r="N309" i="10"/>
  <c r="M309" i="10"/>
  <c r="L309" i="10"/>
  <c r="K309" i="10"/>
  <c r="J309" i="10"/>
  <c r="I309" i="10"/>
  <c r="H309" i="10"/>
  <c r="G309" i="10"/>
  <c r="F309" i="10"/>
  <c r="E309" i="10"/>
  <c r="N308" i="10"/>
  <c r="M308" i="10"/>
  <c r="L308" i="10"/>
  <c r="K308" i="10"/>
  <c r="J308" i="10"/>
  <c r="I308" i="10"/>
  <c r="H308" i="10"/>
  <c r="G308" i="10"/>
  <c r="F308" i="10"/>
  <c r="E308" i="10"/>
  <c r="N307" i="10"/>
  <c r="M307" i="10"/>
  <c r="L307" i="10"/>
  <c r="K307" i="10"/>
  <c r="J307" i="10"/>
  <c r="I307" i="10"/>
  <c r="H307" i="10"/>
  <c r="G307" i="10"/>
  <c r="F307" i="10"/>
  <c r="E307" i="10"/>
  <c r="N306" i="10"/>
  <c r="M306" i="10"/>
  <c r="L306" i="10"/>
  <c r="K306" i="10"/>
  <c r="J306" i="10"/>
  <c r="I306" i="10"/>
  <c r="H306" i="10"/>
  <c r="G306" i="10"/>
  <c r="F306" i="10"/>
  <c r="E306" i="10"/>
  <c r="N305" i="10"/>
  <c r="M305" i="10"/>
  <c r="L305" i="10"/>
  <c r="K305" i="10"/>
  <c r="J305" i="10"/>
  <c r="I305" i="10"/>
  <c r="H305" i="10"/>
  <c r="G305" i="10"/>
  <c r="F305" i="10"/>
  <c r="E305" i="10"/>
  <c r="N304" i="10"/>
  <c r="M304" i="10"/>
  <c r="L304" i="10"/>
  <c r="K304" i="10"/>
  <c r="J304" i="10"/>
  <c r="I304" i="10"/>
  <c r="H304" i="10"/>
  <c r="G304" i="10"/>
  <c r="F304" i="10"/>
  <c r="E304" i="10"/>
  <c r="N303" i="10"/>
  <c r="M303" i="10"/>
  <c r="L303" i="10"/>
  <c r="K303" i="10"/>
  <c r="J303" i="10"/>
  <c r="I303" i="10"/>
  <c r="H303" i="10"/>
  <c r="G303" i="10"/>
  <c r="F303" i="10"/>
  <c r="E303" i="10"/>
  <c r="N302" i="10"/>
  <c r="M302" i="10"/>
  <c r="L302" i="10"/>
  <c r="K302" i="10"/>
  <c r="J302" i="10"/>
  <c r="I302" i="10"/>
  <c r="H302" i="10"/>
  <c r="G302" i="10"/>
  <c r="F302" i="10"/>
  <c r="E302" i="10"/>
  <c r="N301" i="10"/>
  <c r="M301" i="10"/>
  <c r="L301" i="10"/>
  <c r="K301" i="10"/>
  <c r="J301" i="10"/>
  <c r="I301" i="10"/>
  <c r="H301" i="10"/>
  <c r="G301" i="10"/>
  <c r="F301" i="10"/>
  <c r="E301" i="10"/>
  <c r="N300" i="10"/>
  <c r="M300" i="10"/>
  <c r="L300" i="10"/>
  <c r="K300" i="10"/>
  <c r="J300" i="10"/>
  <c r="I300" i="10"/>
  <c r="H300" i="10"/>
  <c r="G300" i="10"/>
  <c r="F300" i="10"/>
  <c r="E300" i="10"/>
  <c r="N299" i="10"/>
  <c r="M299" i="10"/>
  <c r="L299" i="10"/>
  <c r="K299" i="10"/>
  <c r="J299" i="10"/>
  <c r="I299" i="10"/>
  <c r="H299" i="10"/>
  <c r="G299" i="10"/>
  <c r="F299" i="10"/>
  <c r="E299" i="10"/>
  <c r="N298" i="10"/>
  <c r="M298" i="10"/>
  <c r="L298" i="10"/>
  <c r="K298" i="10"/>
  <c r="J298" i="10"/>
  <c r="I298" i="10"/>
  <c r="H298" i="10"/>
  <c r="G298" i="10"/>
  <c r="F298" i="10"/>
  <c r="E298" i="10"/>
  <c r="N297" i="10"/>
  <c r="M297" i="10"/>
  <c r="L297" i="10"/>
  <c r="K297" i="10"/>
  <c r="J297" i="10"/>
  <c r="I297" i="10"/>
  <c r="H297" i="10"/>
  <c r="G297" i="10"/>
  <c r="F297" i="10"/>
  <c r="E297" i="10"/>
  <c r="N296" i="10"/>
  <c r="M296" i="10"/>
  <c r="L296" i="10"/>
  <c r="K296" i="10"/>
  <c r="J296" i="10"/>
  <c r="I296" i="10"/>
  <c r="H296" i="10"/>
  <c r="G296" i="10"/>
  <c r="F296" i="10"/>
  <c r="E296" i="10"/>
  <c r="N295" i="10"/>
  <c r="M295" i="10"/>
  <c r="L295" i="10"/>
  <c r="K295" i="10"/>
  <c r="J295" i="10"/>
  <c r="I295" i="10"/>
  <c r="H295" i="10"/>
  <c r="G295" i="10"/>
  <c r="F295" i="10"/>
  <c r="E295" i="10"/>
  <c r="N294" i="10"/>
  <c r="M294" i="10"/>
  <c r="L294" i="10"/>
  <c r="K294" i="10"/>
  <c r="J294" i="10"/>
  <c r="I294" i="10"/>
  <c r="H294" i="10"/>
  <c r="G294" i="10"/>
  <c r="F294" i="10"/>
  <c r="E294" i="10"/>
  <c r="N293" i="10"/>
  <c r="M293" i="10"/>
  <c r="L293" i="10"/>
  <c r="K293" i="10"/>
  <c r="J293" i="10"/>
  <c r="I293" i="10"/>
  <c r="H293" i="10"/>
  <c r="G293" i="10"/>
  <c r="F293" i="10"/>
  <c r="E293" i="10"/>
  <c r="N292" i="10"/>
  <c r="M292" i="10"/>
  <c r="L292" i="10"/>
  <c r="K292" i="10"/>
  <c r="J292" i="10"/>
  <c r="I292" i="10"/>
  <c r="H292" i="10"/>
  <c r="G292" i="10"/>
  <c r="F292" i="10"/>
  <c r="E292" i="10"/>
  <c r="N291" i="10"/>
  <c r="M291" i="10"/>
  <c r="L291" i="10"/>
  <c r="K291" i="10"/>
  <c r="J291" i="10"/>
  <c r="I291" i="10"/>
  <c r="H291" i="10"/>
  <c r="G291" i="10"/>
  <c r="F291" i="10"/>
  <c r="E291" i="10"/>
  <c r="N290" i="10"/>
  <c r="M290" i="10"/>
  <c r="L290" i="10"/>
  <c r="K290" i="10"/>
  <c r="J290" i="10"/>
  <c r="I290" i="10"/>
  <c r="H290" i="10"/>
  <c r="G290" i="10"/>
  <c r="F290" i="10"/>
  <c r="E290" i="10"/>
  <c r="N289" i="10"/>
  <c r="M289" i="10"/>
  <c r="L289" i="10"/>
  <c r="K289" i="10"/>
  <c r="J289" i="10"/>
  <c r="I289" i="10"/>
  <c r="H289" i="10"/>
  <c r="G289" i="10"/>
  <c r="F289" i="10"/>
  <c r="E289" i="10"/>
  <c r="N288" i="10"/>
  <c r="M288" i="10"/>
  <c r="L288" i="10"/>
  <c r="K288" i="10"/>
  <c r="J288" i="10"/>
  <c r="I288" i="10"/>
  <c r="H288" i="10"/>
  <c r="G288" i="10"/>
  <c r="F288" i="10"/>
  <c r="E288" i="10"/>
  <c r="N287" i="10"/>
  <c r="M287" i="10"/>
  <c r="L287" i="10"/>
  <c r="K287" i="10"/>
  <c r="J287" i="10"/>
  <c r="I287" i="10"/>
  <c r="H287" i="10"/>
  <c r="G287" i="10"/>
  <c r="F287" i="10"/>
  <c r="E287" i="10"/>
  <c r="N286" i="10"/>
  <c r="M286" i="10"/>
  <c r="L286" i="10"/>
  <c r="K286" i="10"/>
  <c r="J286" i="10"/>
  <c r="I286" i="10"/>
  <c r="H286" i="10"/>
  <c r="G286" i="10"/>
  <c r="F286" i="10"/>
  <c r="E286" i="10"/>
  <c r="N285" i="10"/>
  <c r="M285" i="10"/>
  <c r="L285" i="10"/>
  <c r="K285" i="10"/>
  <c r="J285" i="10"/>
  <c r="I285" i="10"/>
  <c r="H285" i="10"/>
  <c r="G285" i="10"/>
  <c r="F285" i="10"/>
  <c r="E285" i="10"/>
  <c r="N284" i="10"/>
  <c r="M284" i="10"/>
  <c r="L284" i="10"/>
  <c r="K284" i="10"/>
  <c r="J284" i="10"/>
  <c r="I284" i="10"/>
  <c r="H284" i="10"/>
  <c r="G284" i="10"/>
  <c r="F284" i="10"/>
  <c r="E284" i="10"/>
  <c r="N283" i="10"/>
  <c r="M283" i="10"/>
  <c r="L283" i="10"/>
  <c r="K283" i="10"/>
  <c r="J283" i="10"/>
  <c r="I283" i="10"/>
  <c r="H283" i="10"/>
  <c r="G283" i="10"/>
  <c r="F283" i="10"/>
  <c r="E283" i="10"/>
  <c r="N282" i="10"/>
  <c r="M282" i="10"/>
  <c r="L282" i="10"/>
  <c r="K282" i="10"/>
  <c r="J282" i="10"/>
  <c r="I282" i="10"/>
  <c r="H282" i="10"/>
  <c r="G282" i="10"/>
  <c r="F282" i="10"/>
  <c r="E282" i="10"/>
  <c r="N281" i="10"/>
  <c r="M281" i="10"/>
  <c r="L281" i="10"/>
  <c r="K281" i="10"/>
  <c r="J281" i="10"/>
  <c r="I281" i="10"/>
  <c r="H281" i="10"/>
  <c r="G281" i="10"/>
  <c r="F281" i="10"/>
  <c r="E281" i="10"/>
  <c r="N280" i="10"/>
  <c r="M280" i="10"/>
  <c r="L280" i="10"/>
  <c r="K280" i="10"/>
  <c r="J280" i="10"/>
  <c r="I280" i="10"/>
  <c r="H280" i="10"/>
  <c r="G280" i="10"/>
  <c r="F280" i="10"/>
  <c r="E280" i="10"/>
  <c r="N279" i="10"/>
  <c r="M279" i="10"/>
  <c r="L279" i="10"/>
  <c r="K279" i="10"/>
  <c r="J279" i="10"/>
  <c r="I279" i="10"/>
  <c r="H279" i="10"/>
  <c r="G279" i="10"/>
  <c r="F279" i="10"/>
  <c r="E279" i="10"/>
  <c r="N278" i="10"/>
  <c r="M278" i="10"/>
  <c r="L278" i="10"/>
  <c r="K278" i="10"/>
  <c r="J278" i="10"/>
  <c r="I278" i="10"/>
  <c r="H278" i="10"/>
  <c r="G278" i="10"/>
  <c r="F278" i="10"/>
  <c r="E278" i="10"/>
  <c r="N277" i="10"/>
  <c r="M277" i="10"/>
  <c r="L277" i="10"/>
  <c r="K277" i="10"/>
  <c r="J277" i="10"/>
  <c r="I277" i="10"/>
  <c r="H277" i="10"/>
  <c r="G277" i="10"/>
  <c r="F277" i="10"/>
  <c r="E277" i="10"/>
  <c r="N276" i="10"/>
  <c r="M276" i="10"/>
  <c r="L276" i="10"/>
  <c r="K276" i="10"/>
  <c r="J276" i="10"/>
  <c r="I276" i="10"/>
  <c r="H276" i="10"/>
  <c r="G276" i="10"/>
  <c r="F276" i="10"/>
  <c r="E276" i="10"/>
  <c r="N275" i="10"/>
  <c r="M275" i="10"/>
  <c r="L275" i="10"/>
  <c r="K275" i="10"/>
  <c r="J275" i="10"/>
  <c r="I275" i="10"/>
  <c r="H275" i="10"/>
  <c r="G275" i="10"/>
  <c r="F275" i="10"/>
  <c r="E275" i="10"/>
  <c r="N274" i="10"/>
  <c r="M274" i="10"/>
  <c r="L274" i="10"/>
  <c r="K274" i="10"/>
  <c r="J274" i="10"/>
  <c r="I274" i="10"/>
  <c r="H274" i="10"/>
  <c r="G274" i="10"/>
  <c r="F274" i="10"/>
  <c r="E274" i="10"/>
  <c r="N273" i="10"/>
  <c r="M273" i="10"/>
  <c r="L273" i="10"/>
  <c r="K273" i="10"/>
  <c r="J273" i="10"/>
  <c r="I273" i="10"/>
  <c r="H273" i="10"/>
  <c r="G273" i="10"/>
  <c r="F273" i="10"/>
  <c r="E273" i="10"/>
  <c r="N272" i="10"/>
  <c r="M272" i="10"/>
  <c r="L272" i="10"/>
  <c r="K272" i="10"/>
  <c r="J272" i="10"/>
  <c r="I272" i="10"/>
  <c r="H272" i="10"/>
  <c r="G272" i="10"/>
  <c r="F272" i="10"/>
  <c r="E272" i="10"/>
  <c r="N271" i="10"/>
  <c r="M271" i="10"/>
  <c r="L271" i="10"/>
  <c r="K271" i="10"/>
  <c r="J271" i="10"/>
  <c r="I271" i="10"/>
  <c r="H271" i="10"/>
  <c r="G271" i="10"/>
  <c r="F271" i="10"/>
  <c r="E271" i="10"/>
  <c r="N270" i="10"/>
  <c r="M270" i="10"/>
  <c r="L270" i="10"/>
  <c r="K270" i="10"/>
  <c r="J270" i="10"/>
  <c r="I270" i="10"/>
  <c r="H270" i="10"/>
  <c r="G270" i="10"/>
  <c r="F270" i="10"/>
  <c r="E270" i="10"/>
  <c r="N269" i="10"/>
  <c r="M269" i="10"/>
  <c r="L269" i="10"/>
  <c r="K269" i="10"/>
  <c r="J269" i="10"/>
  <c r="I269" i="10"/>
  <c r="H269" i="10"/>
  <c r="G269" i="10"/>
  <c r="F269" i="10"/>
  <c r="E269" i="10"/>
  <c r="N268" i="10"/>
  <c r="M268" i="10"/>
  <c r="L268" i="10"/>
  <c r="K268" i="10"/>
  <c r="J268" i="10"/>
  <c r="I268" i="10"/>
  <c r="H268" i="10"/>
  <c r="G268" i="10"/>
  <c r="F268" i="10"/>
  <c r="E268" i="10"/>
  <c r="N267" i="10"/>
  <c r="M267" i="10"/>
  <c r="L267" i="10"/>
  <c r="K267" i="10"/>
  <c r="J267" i="10"/>
  <c r="I267" i="10"/>
  <c r="H267" i="10"/>
  <c r="G267" i="10"/>
  <c r="F267" i="10"/>
  <c r="E267" i="10"/>
  <c r="N266" i="10"/>
  <c r="M266" i="10"/>
  <c r="L266" i="10"/>
  <c r="K266" i="10"/>
  <c r="J266" i="10"/>
  <c r="I266" i="10"/>
  <c r="H266" i="10"/>
  <c r="G266" i="10"/>
  <c r="F266" i="10"/>
  <c r="E266" i="10"/>
  <c r="N265" i="10"/>
  <c r="M265" i="10"/>
  <c r="L265" i="10"/>
  <c r="K265" i="10"/>
  <c r="J265" i="10"/>
  <c r="I265" i="10"/>
  <c r="H265" i="10"/>
  <c r="G265" i="10"/>
  <c r="F265" i="10"/>
  <c r="E265" i="10"/>
  <c r="N264" i="10"/>
  <c r="M264" i="10"/>
  <c r="L264" i="10"/>
  <c r="K264" i="10"/>
  <c r="J264" i="10"/>
  <c r="I264" i="10"/>
  <c r="H264" i="10"/>
  <c r="G264" i="10"/>
  <c r="F264" i="10"/>
  <c r="E264" i="10"/>
  <c r="N263" i="10"/>
  <c r="M263" i="10"/>
  <c r="L263" i="10"/>
  <c r="K263" i="10"/>
  <c r="J263" i="10"/>
  <c r="I263" i="10"/>
  <c r="H263" i="10"/>
  <c r="G263" i="10"/>
  <c r="F263" i="10"/>
  <c r="E263" i="10"/>
  <c r="N262" i="10"/>
  <c r="M262" i="10"/>
  <c r="L262" i="10"/>
  <c r="K262" i="10"/>
  <c r="J262" i="10"/>
  <c r="I262" i="10"/>
  <c r="H262" i="10"/>
  <c r="G262" i="10"/>
  <c r="F262" i="10"/>
  <c r="E262" i="10"/>
  <c r="N261" i="10"/>
  <c r="M261" i="10"/>
  <c r="L261" i="10"/>
  <c r="K261" i="10"/>
  <c r="J261" i="10"/>
  <c r="I261" i="10"/>
  <c r="H261" i="10"/>
  <c r="G261" i="10"/>
  <c r="F261" i="10"/>
  <c r="E261" i="10"/>
  <c r="N260" i="10"/>
  <c r="M260" i="10"/>
  <c r="L260" i="10"/>
  <c r="K260" i="10"/>
  <c r="J260" i="10"/>
  <c r="I260" i="10"/>
  <c r="H260" i="10"/>
  <c r="G260" i="10"/>
  <c r="F260" i="10"/>
  <c r="E260" i="10"/>
  <c r="N259" i="10"/>
  <c r="M259" i="10"/>
  <c r="L259" i="10"/>
  <c r="K259" i="10"/>
  <c r="J259" i="10"/>
  <c r="I259" i="10"/>
  <c r="H259" i="10"/>
  <c r="G259" i="10"/>
  <c r="F259" i="10"/>
  <c r="E259" i="10"/>
  <c r="N258" i="10"/>
  <c r="M258" i="10"/>
  <c r="L258" i="10"/>
  <c r="K258" i="10"/>
  <c r="J258" i="10"/>
  <c r="I258" i="10"/>
  <c r="H258" i="10"/>
  <c r="G258" i="10"/>
  <c r="F258" i="10"/>
  <c r="E258" i="10"/>
  <c r="N257" i="10"/>
  <c r="M257" i="10"/>
  <c r="L257" i="10"/>
  <c r="K257" i="10"/>
  <c r="J257" i="10"/>
  <c r="I257" i="10"/>
  <c r="H257" i="10"/>
  <c r="G257" i="10"/>
  <c r="F257" i="10"/>
  <c r="E257" i="10"/>
  <c r="N256" i="10"/>
  <c r="M256" i="10"/>
  <c r="L256" i="10"/>
  <c r="K256" i="10"/>
  <c r="J256" i="10"/>
  <c r="I256" i="10"/>
  <c r="H256" i="10"/>
  <c r="G256" i="10"/>
  <c r="F256" i="10"/>
  <c r="E256" i="10"/>
  <c r="N255" i="10"/>
  <c r="M255" i="10"/>
  <c r="L255" i="10"/>
  <c r="K255" i="10"/>
  <c r="J255" i="10"/>
  <c r="I255" i="10"/>
  <c r="H255" i="10"/>
  <c r="G255" i="10"/>
  <c r="F255" i="10"/>
  <c r="E255" i="10"/>
  <c r="N254" i="10"/>
  <c r="M254" i="10"/>
  <c r="L254" i="10"/>
  <c r="K254" i="10"/>
  <c r="J254" i="10"/>
  <c r="I254" i="10"/>
  <c r="H254" i="10"/>
  <c r="G254" i="10"/>
  <c r="F254" i="10"/>
  <c r="E254" i="10"/>
  <c r="N253" i="10"/>
  <c r="M253" i="10"/>
  <c r="L253" i="10"/>
  <c r="K253" i="10"/>
  <c r="J253" i="10"/>
  <c r="I253" i="10"/>
  <c r="H253" i="10"/>
  <c r="G253" i="10"/>
  <c r="F253" i="10"/>
  <c r="E253" i="10"/>
  <c r="N252" i="10"/>
  <c r="M252" i="10"/>
  <c r="L252" i="10"/>
  <c r="K252" i="10"/>
  <c r="J252" i="10"/>
  <c r="I252" i="10"/>
  <c r="H252" i="10"/>
  <c r="G252" i="10"/>
  <c r="F252" i="10"/>
  <c r="E252" i="10"/>
  <c r="N251" i="10"/>
  <c r="M251" i="10"/>
  <c r="L251" i="10"/>
  <c r="K251" i="10"/>
  <c r="J251" i="10"/>
  <c r="I251" i="10"/>
  <c r="H251" i="10"/>
  <c r="G251" i="10"/>
  <c r="F251" i="10"/>
  <c r="E251" i="10"/>
  <c r="N250" i="10"/>
  <c r="M250" i="10"/>
  <c r="L250" i="10"/>
  <c r="K250" i="10"/>
  <c r="J250" i="10"/>
  <c r="I250" i="10"/>
  <c r="H250" i="10"/>
  <c r="G250" i="10"/>
  <c r="F250" i="10"/>
  <c r="E250" i="10"/>
  <c r="N249" i="10"/>
  <c r="M249" i="10"/>
  <c r="L249" i="10"/>
  <c r="K249" i="10"/>
  <c r="J249" i="10"/>
  <c r="I249" i="10"/>
  <c r="H249" i="10"/>
  <c r="G249" i="10"/>
  <c r="F249" i="10"/>
  <c r="E249" i="10"/>
  <c r="N248" i="10"/>
  <c r="M248" i="10"/>
  <c r="L248" i="10"/>
  <c r="K248" i="10"/>
  <c r="J248" i="10"/>
  <c r="I248" i="10"/>
  <c r="H248" i="10"/>
  <c r="G248" i="10"/>
  <c r="F248" i="10"/>
  <c r="E248" i="10"/>
  <c r="N247" i="10"/>
  <c r="M247" i="10"/>
  <c r="L247" i="10"/>
  <c r="K247" i="10"/>
  <c r="J247" i="10"/>
  <c r="I247" i="10"/>
  <c r="H247" i="10"/>
  <c r="G247" i="10"/>
  <c r="F247" i="10"/>
  <c r="E247" i="10"/>
  <c r="N246" i="10"/>
  <c r="M246" i="10"/>
  <c r="L246" i="10"/>
  <c r="K246" i="10"/>
  <c r="J246" i="10"/>
  <c r="I246" i="10"/>
  <c r="H246" i="10"/>
  <c r="G246" i="10"/>
  <c r="F246" i="10"/>
  <c r="E246" i="10"/>
  <c r="N245" i="10"/>
  <c r="M245" i="10"/>
  <c r="L245" i="10"/>
  <c r="K245" i="10"/>
  <c r="J245" i="10"/>
  <c r="I245" i="10"/>
  <c r="H245" i="10"/>
  <c r="G245" i="10"/>
  <c r="F245" i="10"/>
  <c r="E245" i="10"/>
  <c r="N244" i="10"/>
  <c r="M244" i="10"/>
  <c r="L244" i="10"/>
  <c r="K244" i="10"/>
  <c r="J244" i="10"/>
  <c r="I244" i="10"/>
  <c r="H244" i="10"/>
  <c r="G244" i="10"/>
  <c r="F244" i="10"/>
  <c r="E244" i="10"/>
  <c r="N243" i="10"/>
  <c r="M243" i="10"/>
  <c r="L243" i="10"/>
  <c r="K243" i="10"/>
  <c r="J243" i="10"/>
  <c r="I243" i="10"/>
  <c r="H243" i="10"/>
  <c r="G243" i="10"/>
  <c r="F243" i="10"/>
  <c r="E243" i="10"/>
  <c r="N242" i="10"/>
  <c r="M242" i="10"/>
  <c r="L242" i="10"/>
  <c r="K242" i="10"/>
  <c r="J242" i="10"/>
  <c r="I242" i="10"/>
  <c r="H242" i="10"/>
  <c r="G242" i="10"/>
  <c r="F242" i="10"/>
  <c r="E242" i="10"/>
  <c r="N241" i="10"/>
  <c r="M241" i="10"/>
  <c r="L241" i="10"/>
  <c r="K241" i="10"/>
  <c r="J241" i="10"/>
  <c r="I241" i="10"/>
  <c r="H241" i="10"/>
  <c r="G241" i="10"/>
  <c r="F241" i="10"/>
  <c r="E241" i="10"/>
  <c r="N240" i="10"/>
  <c r="M240" i="10"/>
  <c r="L240" i="10"/>
  <c r="K240" i="10"/>
  <c r="J240" i="10"/>
  <c r="I240" i="10"/>
  <c r="H240" i="10"/>
  <c r="G240" i="10"/>
  <c r="F240" i="10"/>
  <c r="E240" i="10"/>
  <c r="N239" i="10"/>
  <c r="M239" i="10"/>
  <c r="L239" i="10"/>
  <c r="K239" i="10"/>
  <c r="J239" i="10"/>
  <c r="I239" i="10"/>
  <c r="H239" i="10"/>
  <c r="G239" i="10"/>
  <c r="F239" i="10"/>
  <c r="E239" i="10"/>
  <c r="N238" i="10"/>
  <c r="M238" i="10"/>
  <c r="L238" i="10"/>
  <c r="K238" i="10"/>
  <c r="J238" i="10"/>
  <c r="I238" i="10"/>
  <c r="H238" i="10"/>
  <c r="G238" i="10"/>
  <c r="F238" i="10"/>
  <c r="E238" i="10"/>
  <c r="N237" i="10"/>
  <c r="M237" i="10"/>
  <c r="L237" i="10"/>
  <c r="K237" i="10"/>
  <c r="J237" i="10"/>
  <c r="I237" i="10"/>
  <c r="H237" i="10"/>
  <c r="G237" i="10"/>
  <c r="F237" i="10"/>
  <c r="E237" i="10"/>
  <c r="N236" i="10"/>
  <c r="M236" i="10"/>
  <c r="L236" i="10"/>
  <c r="K236" i="10"/>
  <c r="J236" i="10"/>
  <c r="I236" i="10"/>
  <c r="H236" i="10"/>
  <c r="G236" i="10"/>
  <c r="F236" i="10"/>
  <c r="E236" i="10"/>
  <c r="N235" i="10"/>
  <c r="M235" i="10"/>
  <c r="L235" i="10"/>
  <c r="K235" i="10"/>
  <c r="J235" i="10"/>
  <c r="I235" i="10"/>
  <c r="H235" i="10"/>
  <c r="G235" i="10"/>
  <c r="F235" i="10"/>
  <c r="E235" i="10"/>
  <c r="N234" i="10"/>
  <c r="M234" i="10"/>
  <c r="L234" i="10"/>
  <c r="K234" i="10"/>
  <c r="J234" i="10"/>
  <c r="I234" i="10"/>
  <c r="H234" i="10"/>
  <c r="G234" i="10"/>
  <c r="F234" i="10"/>
  <c r="E234" i="10"/>
  <c r="N233" i="10"/>
  <c r="M233" i="10"/>
  <c r="L233" i="10"/>
  <c r="K233" i="10"/>
  <c r="J233" i="10"/>
  <c r="I233" i="10"/>
  <c r="H233" i="10"/>
  <c r="G233" i="10"/>
  <c r="F233" i="10"/>
  <c r="E233" i="10"/>
  <c r="N232" i="10"/>
  <c r="M232" i="10"/>
  <c r="L232" i="10"/>
  <c r="K232" i="10"/>
  <c r="J232" i="10"/>
  <c r="I232" i="10"/>
  <c r="H232" i="10"/>
  <c r="G232" i="10"/>
  <c r="F232" i="10"/>
  <c r="E232" i="10"/>
  <c r="N231" i="10"/>
  <c r="M231" i="10"/>
  <c r="L231" i="10"/>
  <c r="K231" i="10"/>
  <c r="J231" i="10"/>
  <c r="I231" i="10"/>
  <c r="H231" i="10"/>
  <c r="G231" i="10"/>
  <c r="F231" i="10"/>
  <c r="E231" i="10"/>
  <c r="N230" i="10"/>
  <c r="M230" i="10"/>
  <c r="L230" i="10"/>
  <c r="K230" i="10"/>
  <c r="J230" i="10"/>
  <c r="I230" i="10"/>
  <c r="H230" i="10"/>
  <c r="G230" i="10"/>
  <c r="F230" i="10"/>
  <c r="E230" i="10"/>
  <c r="N229" i="10"/>
  <c r="M229" i="10"/>
  <c r="L229" i="10"/>
  <c r="K229" i="10"/>
  <c r="J229" i="10"/>
  <c r="I229" i="10"/>
  <c r="H229" i="10"/>
  <c r="G229" i="10"/>
  <c r="F229" i="10"/>
  <c r="E229" i="10"/>
  <c r="N228" i="10"/>
  <c r="M228" i="10"/>
  <c r="L228" i="10"/>
  <c r="K228" i="10"/>
  <c r="J228" i="10"/>
  <c r="I228" i="10"/>
  <c r="H228" i="10"/>
  <c r="G228" i="10"/>
  <c r="F228" i="10"/>
  <c r="E228" i="10"/>
  <c r="N227" i="10"/>
  <c r="M227" i="10"/>
  <c r="L227" i="10"/>
  <c r="K227" i="10"/>
  <c r="J227" i="10"/>
  <c r="I227" i="10"/>
  <c r="H227" i="10"/>
  <c r="G227" i="10"/>
  <c r="F227" i="10"/>
  <c r="E227" i="10"/>
  <c r="N226" i="10"/>
  <c r="M226" i="10"/>
  <c r="L226" i="10"/>
  <c r="K226" i="10"/>
  <c r="J226" i="10"/>
  <c r="I226" i="10"/>
  <c r="H226" i="10"/>
  <c r="G226" i="10"/>
  <c r="F226" i="10"/>
  <c r="E226" i="10"/>
  <c r="N225" i="10"/>
  <c r="M225" i="10"/>
  <c r="L225" i="10"/>
  <c r="K225" i="10"/>
  <c r="J225" i="10"/>
  <c r="I225" i="10"/>
  <c r="H225" i="10"/>
  <c r="G225" i="10"/>
  <c r="F225" i="10"/>
  <c r="E225" i="10"/>
  <c r="N224" i="10"/>
  <c r="M224" i="10"/>
  <c r="L224" i="10"/>
  <c r="K224" i="10"/>
  <c r="J224" i="10"/>
  <c r="I224" i="10"/>
  <c r="H224" i="10"/>
  <c r="G224" i="10"/>
  <c r="F224" i="10"/>
  <c r="E224" i="10"/>
  <c r="N223" i="10"/>
  <c r="M223" i="10"/>
  <c r="L223" i="10"/>
  <c r="K223" i="10"/>
  <c r="J223" i="10"/>
  <c r="I223" i="10"/>
  <c r="H223" i="10"/>
  <c r="G223" i="10"/>
  <c r="F223" i="10"/>
  <c r="E223" i="10"/>
  <c r="N222" i="10"/>
  <c r="M222" i="10"/>
  <c r="L222" i="10"/>
  <c r="K222" i="10"/>
  <c r="J222" i="10"/>
  <c r="I222" i="10"/>
  <c r="H222" i="10"/>
  <c r="G222" i="10"/>
  <c r="F222" i="10"/>
  <c r="E222" i="10"/>
  <c r="N221" i="10"/>
  <c r="M221" i="10"/>
  <c r="L221" i="10"/>
  <c r="K221" i="10"/>
  <c r="J221" i="10"/>
  <c r="I221" i="10"/>
  <c r="H221" i="10"/>
  <c r="G221" i="10"/>
  <c r="F221" i="10"/>
  <c r="E221" i="10"/>
  <c r="N220" i="10"/>
  <c r="M220" i="10"/>
  <c r="L220" i="10"/>
  <c r="K220" i="10"/>
  <c r="J220" i="10"/>
  <c r="I220" i="10"/>
  <c r="H220" i="10"/>
  <c r="G220" i="10"/>
  <c r="F220" i="10"/>
  <c r="E220" i="10"/>
  <c r="N219" i="10"/>
  <c r="M219" i="10"/>
  <c r="L219" i="10"/>
  <c r="K219" i="10"/>
  <c r="J219" i="10"/>
  <c r="I219" i="10"/>
  <c r="H219" i="10"/>
  <c r="G219" i="10"/>
  <c r="F219" i="10"/>
  <c r="E219" i="10"/>
  <c r="N218" i="10"/>
  <c r="M218" i="10"/>
  <c r="L218" i="10"/>
  <c r="K218" i="10"/>
  <c r="J218" i="10"/>
  <c r="I218" i="10"/>
  <c r="H218" i="10"/>
  <c r="G218" i="10"/>
  <c r="F218" i="10"/>
  <c r="E218" i="10"/>
  <c r="N217" i="10"/>
  <c r="M217" i="10"/>
  <c r="L217" i="10"/>
  <c r="K217" i="10"/>
  <c r="J217" i="10"/>
  <c r="I217" i="10"/>
  <c r="H217" i="10"/>
  <c r="G217" i="10"/>
  <c r="F217" i="10"/>
  <c r="E217" i="10"/>
  <c r="N216" i="10"/>
  <c r="M216" i="10"/>
  <c r="L216" i="10"/>
  <c r="K216" i="10"/>
  <c r="J216" i="10"/>
  <c r="I216" i="10"/>
  <c r="H216" i="10"/>
  <c r="G216" i="10"/>
  <c r="F216" i="10"/>
  <c r="E216" i="10"/>
  <c r="N215" i="10"/>
  <c r="M215" i="10"/>
  <c r="L215" i="10"/>
  <c r="K215" i="10"/>
  <c r="J215" i="10"/>
  <c r="I215" i="10"/>
  <c r="H215" i="10"/>
  <c r="G215" i="10"/>
  <c r="F215" i="10"/>
  <c r="E215" i="10"/>
  <c r="N214" i="10"/>
  <c r="M214" i="10"/>
  <c r="L214" i="10"/>
  <c r="K214" i="10"/>
  <c r="J214" i="10"/>
  <c r="I214" i="10"/>
  <c r="H214" i="10"/>
  <c r="G214" i="10"/>
  <c r="F214" i="10"/>
  <c r="E214" i="10"/>
  <c r="N213" i="10"/>
  <c r="M213" i="10"/>
  <c r="L213" i="10"/>
  <c r="K213" i="10"/>
  <c r="J213" i="10"/>
  <c r="I213" i="10"/>
  <c r="H213" i="10"/>
  <c r="G213" i="10"/>
  <c r="F213" i="10"/>
  <c r="E213" i="10"/>
  <c r="N212" i="10"/>
  <c r="M212" i="10"/>
  <c r="L212" i="10"/>
  <c r="K212" i="10"/>
  <c r="J212" i="10"/>
  <c r="I212" i="10"/>
  <c r="H212" i="10"/>
  <c r="G212" i="10"/>
  <c r="F212" i="10"/>
  <c r="E212" i="10"/>
  <c r="N211" i="10"/>
  <c r="M211" i="10"/>
  <c r="L211" i="10"/>
  <c r="K211" i="10"/>
  <c r="J211" i="10"/>
  <c r="I211" i="10"/>
  <c r="H211" i="10"/>
  <c r="G211" i="10"/>
  <c r="F211" i="10"/>
  <c r="E211" i="10"/>
  <c r="N210" i="10"/>
  <c r="M210" i="10"/>
  <c r="L210" i="10"/>
  <c r="K210" i="10"/>
  <c r="J210" i="10"/>
  <c r="I210" i="10"/>
  <c r="H210" i="10"/>
  <c r="G210" i="10"/>
  <c r="F210" i="10"/>
  <c r="E210" i="10"/>
  <c r="N209" i="10"/>
  <c r="M209" i="10"/>
  <c r="L209" i="10"/>
  <c r="K209" i="10"/>
  <c r="J209" i="10"/>
  <c r="I209" i="10"/>
  <c r="H209" i="10"/>
  <c r="G209" i="10"/>
  <c r="F209" i="10"/>
  <c r="E209" i="10"/>
  <c r="N208" i="10"/>
  <c r="M208" i="10"/>
  <c r="L208" i="10"/>
  <c r="K208" i="10"/>
  <c r="J208" i="10"/>
  <c r="I208" i="10"/>
  <c r="H208" i="10"/>
  <c r="G208" i="10"/>
  <c r="F208" i="10"/>
  <c r="E208" i="10"/>
  <c r="N207" i="10"/>
  <c r="M207" i="10"/>
  <c r="L207" i="10"/>
  <c r="K207" i="10"/>
  <c r="J207" i="10"/>
  <c r="I207" i="10"/>
  <c r="H207" i="10"/>
  <c r="G207" i="10"/>
  <c r="F207" i="10"/>
  <c r="E207" i="10"/>
  <c r="N206" i="10"/>
  <c r="M206" i="10"/>
  <c r="L206" i="10"/>
  <c r="K206" i="10"/>
  <c r="J206" i="10"/>
  <c r="I206" i="10"/>
  <c r="H206" i="10"/>
  <c r="G206" i="10"/>
  <c r="F206" i="10"/>
  <c r="E206" i="10"/>
  <c r="N205" i="10"/>
  <c r="M205" i="10"/>
  <c r="L205" i="10"/>
  <c r="K205" i="10"/>
  <c r="J205" i="10"/>
  <c r="I205" i="10"/>
  <c r="H205" i="10"/>
  <c r="G205" i="10"/>
  <c r="F205" i="10"/>
  <c r="E205" i="10"/>
  <c r="N204" i="10"/>
  <c r="M204" i="10"/>
  <c r="L204" i="10"/>
  <c r="K204" i="10"/>
  <c r="J204" i="10"/>
  <c r="I204" i="10"/>
  <c r="H204" i="10"/>
  <c r="G204" i="10"/>
  <c r="F204" i="10"/>
  <c r="E204" i="10"/>
  <c r="N203" i="10"/>
  <c r="M203" i="10"/>
  <c r="L203" i="10"/>
  <c r="K203" i="10"/>
  <c r="J203" i="10"/>
  <c r="I203" i="10"/>
  <c r="H203" i="10"/>
  <c r="G203" i="10"/>
  <c r="F203" i="10"/>
  <c r="E203" i="10"/>
  <c r="N202" i="10"/>
  <c r="M202" i="10"/>
  <c r="L202" i="10"/>
  <c r="K202" i="10"/>
  <c r="J202" i="10"/>
  <c r="I202" i="10"/>
  <c r="H202" i="10"/>
  <c r="G202" i="10"/>
  <c r="F202" i="10"/>
  <c r="E202" i="10"/>
  <c r="N201" i="10"/>
  <c r="M201" i="10"/>
  <c r="L201" i="10"/>
  <c r="K201" i="10"/>
  <c r="J201" i="10"/>
  <c r="I201" i="10"/>
  <c r="H201" i="10"/>
  <c r="G201" i="10"/>
  <c r="F201" i="10"/>
  <c r="E201" i="10"/>
  <c r="N200" i="10"/>
  <c r="M200" i="10"/>
  <c r="L200" i="10"/>
  <c r="K200" i="10"/>
  <c r="J200" i="10"/>
  <c r="I200" i="10"/>
  <c r="H200" i="10"/>
  <c r="G200" i="10"/>
  <c r="F200" i="10"/>
  <c r="E200" i="10"/>
  <c r="N199" i="10"/>
  <c r="M199" i="10"/>
  <c r="L199" i="10"/>
  <c r="K199" i="10"/>
  <c r="J199" i="10"/>
  <c r="I199" i="10"/>
  <c r="H199" i="10"/>
  <c r="G199" i="10"/>
  <c r="F199" i="10"/>
  <c r="E199" i="10"/>
  <c r="N198" i="10"/>
  <c r="M198" i="10"/>
  <c r="L198" i="10"/>
  <c r="K198" i="10"/>
  <c r="J198" i="10"/>
  <c r="I198" i="10"/>
  <c r="H198" i="10"/>
  <c r="G198" i="10"/>
  <c r="F198" i="10"/>
  <c r="E198" i="10"/>
  <c r="N197" i="10"/>
  <c r="M197" i="10"/>
  <c r="L197" i="10"/>
  <c r="K197" i="10"/>
  <c r="J197" i="10"/>
  <c r="I197" i="10"/>
  <c r="H197" i="10"/>
  <c r="G197" i="10"/>
  <c r="F197" i="10"/>
  <c r="E197" i="10"/>
  <c r="N196" i="10"/>
  <c r="M196" i="10"/>
  <c r="L196" i="10"/>
  <c r="K196" i="10"/>
  <c r="J196" i="10"/>
  <c r="I196" i="10"/>
  <c r="H196" i="10"/>
  <c r="G196" i="10"/>
  <c r="F196" i="10"/>
  <c r="E196" i="10"/>
  <c r="N195" i="10"/>
  <c r="M195" i="10"/>
  <c r="L195" i="10"/>
  <c r="K195" i="10"/>
  <c r="J195" i="10"/>
  <c r="I195" i="10"/>
  <c r="H195" i="10"/>
  <c r="G195" i="10"/>
  <c r="F195" i="10"/>
  <c r="E195" i="10"/>
  <c r="N194" i="10"/>
  <c r="M194" i="10"/>
  <c r="L194" i="10"/>
  <c r="K194" i="10"/>
  <c r="J194" i="10"/>
  <c r="I194" i="10"/>
  <c r="H194" i="10"/>
  <c r="G194" i="10"/>
  <c r="F194" i="10"/>
  <c r="E194" i="10"/>
  <c r="N193" i="10"/>
  <c r="M193" i="10"/>
  <c r="L193" i="10"/>
  <c r="K193" i="10"/>
  <c r="J193" i="10"/>
  <c r="I193" i="10"/>
  <c r="H193" i="10"/>
  <c r="G193" i="10"/>
  <c r="F193" i="10"/>
  <c r="E193" i="10"/>
  <c r="N192" i="10"/>
  <c r="M192" i="10"/>
  <c r="L192" i="10"/>
  <c r="K192" i="10"/>
  <c r="J192" i="10"/>
  <c r="I192" i="10"/>
  <c r="H192" i="10"/>
  <c r="G192" i="10"/>
  <c r="F192" i="10"/>
  <c r="E192" i="10"/>
  <c r="N191" i="10"/>
  <c r="M191" i="10"/>
  <c r="L191" i="10"/>
  <c r="K191" i="10"/>
  <c r="J191" i="10"/>
  <c r="I191" i="10"/>
  <c r="H191" i="10"/>
  <c r="G191" i="10"/>
  <c r="F191" i="10"/>
  <c r="E191" i="10"/>
  <c r="N190" i="10"/>
  <c r="M190" i="10"/>
  <c r="L190" i="10"/>
  <c r="K190" i="10"/>
  <c r="J190" i="10"/>
  <c r="I190" i="10"/>
  <c r="H190" i="10"/>
  <c r="G190" i="10"/>
  <c r="F190" i="10"/>
  <c r="E190" i="10"/>
  <c r="N189" i="10"/>
  <c r="M189" i="10"/>
  <c r="L189" i="10"/>
  <c r="K189" i="10"/>
  <c r="J189" i="10"/>
  <c r="I189" i="10"/>
  <c r="H189" i="10"/>
  <c r="G189" i="10"/>
  <c r="F189" i="10"/>
  <c r="E189" i="10"/>
  <c r="N188" i="10"/>
  <c r="M188" i="10"/>
  <c r="L188" i="10"/>
  <c r="K188" i="10"/>
  <c r="J188" i="10"/>
  <c r="I188" i="10"/>
  <c r="H188" i="10"/>
  <c r="G188" i="10"/>
  <c r="F188" i="10"/>
  <c r="E188" i="10"/>
  <c r="N187" i="10"/>
  <c r="M187" i="10"/>
  <c r="L187" i="10"/>
  <c r="K187" i="10"/>
  <c r="J187" i="10"/>
  <c r="I187" i="10"/>
  <c r="H187" i="10"/>
  <c r="G187" i="10"/>
  <c r="F187" i="10"/>
  <c r="E187" i="10"/>
  <c r="N186" i="10"/>
  <c r="M186" i="10"/>
  <c r="L186" i="10"/>
  <c r="K186" i="10"/>
  <c r="J186" i="10"/>
  <c r="I186" i="10"/>
  <c r="H186" i="10"/>
  <c r="G186" i="10"/>
  <c r="F186" i="10"/>
  <c r="E186" i="10"/>
  <c r="N185" i="10"/>
  <c r="M185" i="10"/>
  <c r="L185" i="10"/>
  <c r="K185" i="10"/>
  <c r="J185" i="10"/>
  <c r="I185" i="10"/>
  <c r="H185" i="10"/>
  <c r="G185" i="10"/>
  <c r="F185" i="10"/>
  <c r="E185" i="10"/>
  <c r="N184" i="10"/>
  <c r="M184" i="10"/>
  <c r="L184" i="10"/>
  <c r="K184" i="10"/>
  <c r="J184" i="10"/>
  <c r="I184" i="10"/>
  <c r="H184" i="10"/>
  <c r="G184" i="10"/>
  <c r="F184" i="10"/>
  <c r="E184" i="10"/>
  <c r="N183" i="10"/>
  <c r="M183" i="10"/>
  <c r="L183" i="10"/>
  <c r="K183" i="10"/>
  <c r="J183" i="10"/>
  <c r="I183" i="10"/>
  <c r="H183" i="10"/>
  <c r="G183" i="10"/>
  <c r="F183" i="10"/>
  <c r="E183" i="10"/>
  <c r="N182" i="10"/>
  <c r="M182" i="10"/>
  <c r="L182" i="10"/>
  <c r="K182" i="10"/>
  <c r="J182" i="10"/>
  <c r="I182" i="10"/>
  <c r="H182" i="10"/>
  <c r="G182" i="10"/>
  <c r="F182" i="10"/>
  <c r="E182" i="10"/>
  <c r="N181" i="10"/>
  <c r="M181" i="10"/>
  <c r="L181" i="10"/>
  <c r="K181" i="10"/>
  <c r="J181" i="10"/>
  <c r="I181" i="10"/>
  <c r="H181" i="10"/>
  <c r="G181" i="10"/>
  <c r="F181" i="10"/>
  <c r="E181" i="10"/>
  <c r="N180" i="10"/>
  <c r="M180" i="10"/>
  <c r="L180" i="10"/>
  <c r="K180" i="10"/>
  <c r="J180" i="10"/>
  <c r="I180" i="10"/>
  <c r="H180" i="10"/>
  <c r="G180" i="10"/>
  <c r="F180" i="10"/>
  <c r="E180" i="10"/>
  <c r="N179" i="10"/>
  <c r="M179" i="10"/>
  <c r="L179" i="10"/>
  <c r="K179" i="10"/>
  <c r="J179" i="10"/>
  <c r="I179" i="10"/>
  <c r="H179" i="10"/>
  <c r="G179" i="10"/>
  <c r="F179" i="10"/>
  <c r="E179" i="10"/>
  <c r="N178" i="10"/>
  <c r="M178" i="10"/>
  <c r="L178" i="10"/>
  <c r="K178" i="10"/>
  <c r="J178" i="10"/>
  <c r="I178" i="10"/>
  <c r="H178" i="10"/>
  <c r="G178" i="10"/>
  <c r="F178" i="10"/>
  <c r="E178" i="10"/>
  <c r="N177" i="10"/>
  <c r="M177" i="10"/>
  <c r="L177" i="10"/>
  <c r="K177" i="10"/>
  <c r="J177" i="10"/>
  <c r="I177" i="10"/>
  <c r="H177" i="10"/>
  <c r="G177" i="10"/>
  <c r="F177" i="10"/>
  <c r="E177" i="10"/>
  <c r="N176" i="10"/>
  <c r="M176" i="10"/>
  <c r="L176" i="10"/>
  <c r="K176" i="10"/>
  <c r="J176" i="10"/>
  <c r="I176" i="10"/>
  <c r="H176" i="10"/>
  <c r="G176" i="10"/>
  <c r="F176" i="10"/>
  <c r="E176" i="10"/>
  <c r="N175" i="10"/>
  <c r="M175" i="10"/>
  <c r="L175" i="10"/>
  <c r="K175" i="10"/>
  <c r="J175" i="10"/>
  <c r="I175" i="10"/>
  <c r="H175" i="10"/>
  <c r="G175" i="10"/>
  <c r="F175" i="10"/>
  <c r="E175" i="10"/>
  <c r="N174" i="10"/>
  <c r="M174" i="10"/>
  <c r="L174" i="10"/>
  <c r="K174" i="10"/>
  <c r="J174" i="10"/>
  <c r="I174" i="10"/>
  <c r="H174" i="10"/>
  <c r="G174" i="10"/>
  <c r="F174" i="10"/>
  <c r="E174" i="10"/>
  <c r="N173" i="10"/>
  <c r="M173" i="10"/>
  <c r="L173" i="10"/>
  <c r="K173" i="10"/>
  <c r="J173" i="10"/>
  <c r="I173" i="10"/>
  <c r="H173" i="10"/>
  <c r="G173" i="10"/>
  <c r="F173" i="10"/>
  <c r="E173" i="10"/>
  <c r="N172" i="10"/>
  <c r="M172" i="10"/>
  <c r="L172" i="10"/>
  <c r="K172" i="10"/>
  <c r="J172" i="10"/>
  <c r="I172" i="10"/>
  <c r="H172" i="10"/>
  <c r="G172" i="10"/>
  <c r="F172" i="10"/>
  <c r="E172" i="10"/>
  <c r="N171" i="10"/>
  <c r="M171" i="10"/>
  <c r="L171" i="10"/>
  <c r="K171" i="10"/>
  <c r="J171" i="10"/>
  <c r="I171" i="10"/>
  <c r="H171" i="10"/>
  <c r="G171" i="10"/>
  <c r="F171" i="10"/>
  <c r="E171" i="10"/>
  <c r="N170" i="10"/>
  <c r="M170" i="10"/>
  <c r="L170" i="10"/>
  <c r="K170" i="10"/>
  <c r="J170" i="10"/>
  <c r="I170" i="10"/>
  <c r="H170" i="10"/>
  <c r="G170" i="10"/>
  <c r="F170" i="10"/>
  <c r="E170" i="10"/>
  <c r="N169" i="10"/>
  <c r="M169" i="10"/>
  <c r="L169" i="10"/>
  <c r="K169" i="10"/>
  <c r="J169" i="10"/>
  <c r="I169" i="10"/>
  <c r="H169" i="10"/>
  <c r="G169" i="10"/>
  <c r="F169" i="10"/>
  <c r="E169" i="10"/>
  <c r="N168" i="10"/>
  <c r="M168" i="10"/>
  <c r="L168" i="10"/>
  <c r="K168" i="10"/>
  <c r="J168" i="10"/>
  <c r="I168" i="10"/>
  <c r="H168" i="10"/>
  <c r="G168" i="10"/>
  <c r="F168" i="10"/>
  <c r="E168" i="10"/>
  <c r="N167" i="10"/>
  <c r="M167" i="10"/>
  <c r="L167" i="10"/>
  <c r="K167" i="10"/>
  <c r="J167" i="10"/>
  <c r="I167" i="10"/>
  <c r="H167" i="10"/>
  <c r="G167" i="10"/>
  <c r="F167" i="10"/>
  <c r="E167" i="10"/>
  <c r="N166" i="10"/>
  <c r="M166" i="10"/>
  <c r="L166" i="10"/>
  <c r="K166" i="10"/>
  <c r="J166" i="10"/>
  <c r="I166" i="10"/>
  <c r="H166" i="10"/>
  <c r="G166" i="10"/>
  <c r="F166" i="10"/>
  <c r="E166" i="10"/>
  <c r="N165" i="10"/>
  <c r="M165" i="10"/>
  <c r="L165" i="10"/>
  <c r="K165" i="10"/>
  <c r="J165" i="10"/>
  <c r="I165" i="10"/>
  <c r="H165" i="10"/>
  <c r="G165" i="10"/>
  <c r="F165" i="10"/>
  <c r="E165" i="10"/>
  <c r="N164" i="10"/>
  <c r="M164" i="10"/>
  <c r="L164" i="10"/>
  <c r="K164" i="10"/>
  <c r="J164" i="10"/>
  <c r="I164" i="10"/>
  <c r="H164" i="10"/>
  <c r="G164" i="10"/>
  <c r="F164" i="10"/>
  <c r="E164" i="10"/>
  <c r="N163" i="10"/>
  <c r="M163" i="10"/>
  <c r="L163" i="10"/>
  <c r="K163" i="10"/>
  <c r="J163" i="10"/>
  <c r="I163" i="10"/>
  <c r="H163" i="10"/>
  <c r="G163" i="10"/>
  <c r="F163" i="10"/>
  <c r="E163" i="10"/>
  <c r="N162" i="10"/>
  <c r="M162" i="10"/>
  <c r="L162" i="10"/>
  <c r="K162" i="10"/>
  <c r="J162" i="10"/>
  <c r="I162" i="10"/>
  <c r="H162" i="10"/>
  <c r="G162" i="10"/>
  <c r="F162" i="10"/>
  <c r="E162" i="10"/>
  <c r="N161" i="10"/>
  <c r="M161" i="10"/>
  <c r="L161" i="10"/>
  <c r="K161" i="10"/>
  <c r="J161" i="10"/>
  <c r="I161" i="10"/>
  <c r="H161" i="10"/>
  <c r="G161" i="10"/>
  <c r="F161" i="10"/>
  <c r="E161" i="10"/>
  <c r="N160" i="10"/>
  <c r="M160" i="10"/>
  <c r="L160" i="10"/>
  <c r="K160" i="10"/>
  <c r="J160" i="10"/>
  <c r="I160" i="10"/>
  <c r="H160" i="10"/>
  <c r="G160" i="10"/>
  <c r="F160" i="10"/>
  <c r="E160" i="10"/>
  <c r="N159" i="10"/>
  <c r="M159" i="10"/>
  <c r="L159" i="10"/>
  <c r="K159" i="10"/>
  <c r="J159" i="10"/>
  <c r="I159" i="10"/>
  <c r="H159" i="10"/>
  <c r="G159" i="10"/>
  <c r="F159" i="10"/>
  <c r="E159" i="10"/>
  <c r="N158" i="10"/>
  <c r="M158" i="10"/>
  <c r="L158" i="10"/>
  <c r="K158" i="10"/>
  <c r="J158" i="10"/>
  <c r="I158" i="10"/>
  <c r="H158" i="10"/>
  <c r="G158" i="10"/>
  <c r="F158" i="10"/>
  <c r="E158" i="10"/>
  <c r="N157" i="10"/>
  <c r="M157" i="10"/>
  <c r="L157" i="10"/>
  <c r="K157" i="10"/>
  <c r="J157" i="10"/>
  <c r="I157" i="10"/>
  <c r="H157" i="10"/>
  <c r="G157" i="10"/>
  <c r="F157" i="10"/>
  <c r="E157" i="10"/>
  <c r="N156" i="10"/>
  <c r="M156" i="10"/>
  <c r="L156" i="10"/>
  <c r="K156" i="10"/>
  <c r="J156" i="10"/>
  <c r="I156" i="10"/>
  <c r="H156" i="10"/>
  <c r="G156" i="10"/>
  <c r="F156" i="10"/>
  <c r="E156" i="10"/>
  <c r="N155" i="10"/>
  <c r="M155" i="10"/>
  <c r="L155" i="10"/>
  <c r="K155" i="10"/>
  <c r="J155" i="10"/>
  <c r="I155" i="10"/>
  <c r="H155" i="10"/>
  <c r="G155" i="10"/>
  <c r="F155" i="10"/>
  <c r="E155" i="10"/>
  <c r="N154" i="10"/>
  <c r="M154" i="10"/>
  <c r="L154" i="10"/>
  <c r="K154" i="10"/>
  <c r="J154" i="10"/>
  <c r="I154" i="10"/>
  <c r="H154" i="10"/>
  <c r="G154" i="10"/>
  <c r="F154" i="10"/>
  <c r="E154" i="10"/>
  <c r="N153" i="10"/>
  <c r="M153" i="10"/>
  <c r="L153" i="10"/>
  <c r="K153" i="10"/>
  <c r="J153" i="10"/>
  <c r="I153" i="10"/>
  <c r="H153" i="10"/>
  <c r="G153" i="10"/>
  <c r="F153" i="10"/>
  <c r="E153" i="10"/>
  <c r="N152" i="10"/>
  <c r="M152" i="10"/>
  <c r="L152" i="10"/>
  <c r="K152" i="10"/>
  <c r="J152" i="10"/>
  <c r="I152" i="10"/>
  <c r="H152" i="10"/>
  <c r="G152" i="10"/>
  <c r="F152" i="10"/>
  <c r="E152" i="10"/>
  <c r="N151" i="10"/>
  <c r="M151" i="10"/>
  <c r="L151" i="10"/>
  <c r="K151" i="10"/>
  <c r="J151" i="10"/>
  <c r="I151" i="10"/>
  <c r="H151" i="10"/>
  <c r="G151" i="10"/>
  <c r="F151" i="10"/>
  <c r="E151" i="10"/>
  <c r="N150" i="10"/>
  <c r="M150" i="10"/>
  <c r="L150" i="10"/>
  <c r="K150" i="10"/>
  <c r="J150" i="10"/>
  <c r="I150" i="10"/>
  <c r="H150" i="10"/>
  <c r="G150" i="10"/>
  <c r="F150" i="10"/>
  <c r="E150" i="10"/>
  <c r="N149" i="10"/>
  <c r="M149" i="10"/>
  <c r="L149" i="10"/>
  <c r="K149" i="10"/>
  <c r="J149" i="10"/>
  <c r="I149" i="10"/>
  <c r="H149" i="10"/>
  <c r="G149" i="10"/>
  <c r="F149" i="10"/>
  <c r="E149" i="10"/>
  <c r="N148" i="10"/>
  <c r="M148" i="10"/>
  <c r="L148" i="10"/>
  <c r="K148" i="10"/>
  <c r="J148" i="10"/>
  <c r="I148" i="10"/>
  <c r="H148" i="10"/>
  <c r="G148" i="10"/>
  <c r="F148" i="10"/>
  <c r="E148" i="10"/>
  <c r="N147" i="10"/>
  <c r="M147" i="10"/>
  <c r="L147" i="10"/>
  <c r="K147" i="10"/>
  <c r="J147" i="10"/>
  <c r="I147" i="10"/>
  <c r="H147" i="10"/>
  <c r="G147" i="10"/>
  <c r="F147" i="10"/>
  <c r="E147" i="10"/>
  <c r="N146" i="10"/>
  <c r="M146" i="10"/>
  <c r="L146" i="10"/>
  <c r="K146" i="10"/>
  <c r="J146" i="10"/>
  <c r="I146" i="10"/>
  <c r="H146" i="10"/>
  <c r="G146" i="10"/>
  <c r="F146" i="10"/>
  <c r="E146" i="10"/>
  <c r="N145" i="10"/>
  <c r="M145" i="10"/>
  <c r="L145" i="10"/>
  <c r="K145" i="10"/>
  <c r="J145" i="10"/>
  <c r="I145" i="10"/>
  <c r="H145" i="10"/>
  <c r="G145" i="10"/>
  <c r="F145" i="10"/>
  <c r="E145" i="10"/>
  <c r="N144" i="10"/>
  <c r="M144" i="10"/>
  <c r="L144" i="10"/>
  <c r="K144" i="10"/>
  <c r="J144" i="10"/>
  <c r="I144" i="10"/>
  <c r="H144" i="10"/>
  <c r="G144" i="10"/>
  <c r="F144" i="10"/>
  <c r="E144" i="10"/>
  <c r="N143" i="10"/>
  <c r="M143" i="10"/>
  <c r="L143" i="10"/>
  <c r="K143" i="10"/>
  <c r="J143" i="10"/>
  <c r="I143" i="10"/>
  <c r="H143" i="10"/>
  <c r="G143" i="10"/>
  <c r="F143" i="10"/>
  <c r="E143" i="10"/>
  <c r="N142" i="10"/>
  <c r="M142" i="10"/>
  <c r="L142" i="10"/>
  <c r="K142" i="10"/>
  <c r="J142" i="10"/>
  <c r="I142" i="10"/>
  <c r="H142" i="10"/>
  <c r="G142" i="10"/>
  <c r="F142" i="10"/>
  <c r="E142" i="10"/>
  <c r="N141" i="10"/>
  <c r="M141" i="10"/>
  <c r="L141" i="10"/>
  <c r="K141" i="10"/>
  <c r="J141" i="10"/>
  <c r="I141" i="10"/>
  <c r="H141" i="10"/>
  <c r="G141" i="10"/>
  <c r="F141" i="10"/>
  <c r="E141" i="10"/>
  <c r="N140" i="10"/>
  <c r="M140" i="10"/>
  <c r="L140" i="10"/>
  <c r="K140" i="10"/>
  <c r="J140" i="10"/>
  <c r="I140" i="10"/>
  <c r="H140" i="10"/>
  <c r="G140" i="10"/>
  <c r="F140" i="10"/>
  <c r="E140" i="10"/>
  <c r="N139" i="10"/>
  <c r="M139" i="10"/>
  <c r="L139" i="10"/>
  <c r="K139" i="10"/>
  <c r="J139" i="10"/>
  <c r="I139" i="10"/>
  <c r="H139" i="10"/>
  <c r="G139" i="10"/>
  <c r="F139" i="10"/>
  <c r="E139" i="10"/>
  <c r="N138" i="10"/>
  <c r="M138" i="10"/>
  <c r="L138" i="10"/>
  <c r="K138" i="10"/>
  <c r="J138" i="10"/>
  <c r="I138" i="10"/>
  <c r="H138" i="10"/>
  <c r="G138" i="10"/>
  <c r="F138" i="10"/>
  <c r="E138" i="10"/>
  <c r="N137" i="10"/>
  <c r="M137" i="10"/>
  <c r="L137" i="10"/>
  <c r="K137" i="10"/>
  <c r="J137" i="10"/>
  <c r="I137" i="10"/>
  <c r="H137" i="10"/>
  <c r="G137" i="10"/>
  <c r="F137" i="10"/>
  <c r="E137" i="10"/>
  <c r="N136" i="10"/>
  <c r="M136" i="10"/>
  <c r="L136" i="10"/>
  <c r="K136" i="10"/>
  <c r="J136" i="10"/>
  <c r="I136" i="10"/>
  <c r="H136" i="10"/>
  <c r="G136" i="10"/>
  <c r="F136" i="10"/>
  <c r="E136" i="10"/>
  <c r="N135" i="10"/>
  <c r="M135" i="10"/>
  <c r="L135" i="10"/>
  <c r="K135" i="10"/>
  <c r="J135" i="10"/>
  <c r="I135" i="10"/>
  <c r="H135" i="10"/>
  <c r="G135" i="10"/>
  <c r="F135" i="10"/>
  <c r="E135" i="10"/>
  <c r="N134" i="10"/>
  <c r="M134" i="10"/>
  <c r="L134" i="10"/>
  <c r="K134" i="10"/>
  <c r="J134" i="10"/>
  <c r="I134" i="10"/>
  <c r="H134" i="10"/>
  <c r="G134" i="10"/>
  <c r="F134" i="10"/>
  <c r="E134" i="10"/>
  <c r="N133" i="10"/>
  <c r="M133" i="10"/>
  <c r="L133" i="10"/>
  <c r="K133" i="10"/>
  <c r="J133" i="10"/>
  <c r="I133" i="10"/>
  <c r="H133" i="10"/>
  <c r="G133" i="10"/>
  <c r="F133" i="10"/>
  <c r="E133" i="10"/>
  <c r="N132" i="10"/>
  <c r="M132" i="10"/>
  <c r="L132" i="10"/>
  <c r="K132" i="10"/>
  <c r="J132" i="10"/>
  <c r="I132" i="10"/>
  <c r="H132" i="10"/>
  <c r="G132" i="10"/>
  <c r="F132" i="10"/>
  <c r="E132" i="10"/>
  <c r="N131" i="10"/>
  <c r="M131" i="10"/>
  <c r="L131" i="10"/>
  <c r="K131" i="10"/>
  <c r="J131" i="10"/>
  <c r="I131" i="10"/>
  <c r="H131" i="10"/>
  <c r="G131" i="10"/>
  <c r="F131" i="10"/>
  <c r="E131" i="10"/>
  <c r="N130" i="10"/>
  <c r="M130" i="10"/>
  <c r="L130" i="10"/>
  <c r="K130" i="10"/>
  <c r="J130" i="10"/>
  <c r="I130" i="10"/>
  <c r="H130" i="10"/>
  <c r="G130" i="10"/>
  <c r="F130" i="10"/>
  <c r="E130" i="10"/>
  <c r="N129" i="10"/>
  <c r="M129" i="10"/>
  <c r="L129" i="10"/>
  <c r="K129" i="10"/>
  <c r="J129" i="10"/>
  <c r="I129" i="10"/>
  <c r="H129" i="10"/>
  <c r="G129" i="10"/>
  <c r="F129" i="10"/>
  <c r="E129" i="10"/>
  <c r="N128" i="10"/>
  <c r="M128" i="10"/>
  <c r="L128" i="10"/>
  <c r="K128" i="10"/>
  <c r="J128" i="10"/>
  <c r="I128" i="10"/>
  <c r="H128" i="10"/>
  <c r="G128" i="10"/>
  <c r="F128" i="10"/>
  <c r="E128" i="10"/>
  <c r="N127" i="10"/>
  <c r="M127" i="10"/>
  <c r="L127" i="10"/>
  <c r="K127" i="10"/>
  <c r="J127" i="10"/>
  <c r="I127" i="10"/>
  <c r="H127" i="10"/>
  <c r="G127" i="10"/>
  <c r="F127" i="10"/>
  <c r="E127" i="10"/>
  <c r="N126" i="10"/>
  <c r="M126" i="10"/>
  <c r="L126" i="10"/>
  <c r="K126" i="10"/>
  <c r="J126" i="10"/>
  <c r="I126" i="10"/>
  <c r="H126" i="10"/>
  <c r="G126" i="10"/>
  <c r="F126" i="10"/>
  <c r="E126" i="10"/>
  <c r="N125" i="10"/>
  <c r="M125" i="10"/>
  <c r="L125" i="10"/>
  <c r="K125" i="10"/>
  <c r="J125" i="10"/>
  <c r="I125" i="10"/>
  <c r="H125" i="10"/>
  <c r="G125" i="10"/>
  <c r="F125" i="10"/>
  <c r="E125" i="10"/>
  <c r="N124" i="10"/>
  <c r="M124" i="10"/>
  <c r="L124" i="10"/>
  <c r="K124" i="10"/>
  <c r="J124" i="10"/>
  <c r="I124" i="10"/>
  <c r="H124" i="10"/>
  <c r="G124" i="10"/>
  <c r="F124" i="10"/>
  <c r="E124" i="10"/>
  <c r="N123" i="10"/>
  <c r="M123" i="10"/>
  <c r="L123" i="10"/>
  <c r="K123" i="10"/>
  <c r="J123" i="10"/>
  <c r="I123" i="10"/>
  <c r="H123" i="10"/>
  <c r="G123" i="10"/>
  <c r="F123" i="10"/>
  <c r="E123" i="10"/>
  <c r="N122" i="10"/>
  <c r="M122" i="10"/>
  <c r="L122" i="10"/>
  <c r="K122" i="10"/>
  <c r="J122" i="10"/>
  <c r="I122" i="10"/>
  <c r="H122" i="10"/>
  <c r="G122" i="10"/>
  <c r="F122" i="10"/>
  <c r="E122" i="10"/>
  <c r="N121" i="10"/>
  <c r="M121" i="10"/>
  <c r="L121" i="10"/>
  <c r="K121" i="10"/>
  <c r="J121" i="10"/>
  <c r="I121" i="10"/>
  <c r="H121" i="10"/>
  <c r="G121" i="10"/>
  <c r="F121" i="10"/>
  <c r="E121" i="10"/>
  <c r="N120" i="10"/>
  <c r="M120" i="10"/>
  <c r="L120" i="10"/>
  <c r="K120" i="10"/>
  <c r="J120" i="10"/>
  <c r="I120" i="10"/>
  <c r="H120" i="10"/>
  <c r="G120" i="10"/>
  <c r="F120" i="10"/>
  <c r="E120" i="10"/>
  <c r="N119" i="10"/>
  <c r="M119" i="10"/>
  <c r="L119" i="10"/>
  <c r="K119" i="10"/>
  <c r="J119" i="10"/>
  <c r="I119" i="10"/>
  <c r="H119" i="10"/>
  <c r="G119" i="10"/>
  <c r="F119" i="10"/>
  <c r="E119" i="10"/>
  <c r="N118" i="10"/>
  <c r="M118" i="10"/>
  <c r="L118" i="10"/>
  <c r="K118" i="10"/>
  <c r="J118" i="10"/>
  <c r="I118" i="10"/>
  <c r="H118" i="10"/>
  <c r="G118" i="10"/>
  <c r="F118" i="10"/>
  <c r="E118" i="10"/>
  <c r="N117" i="10"/>
  <c r="M117" i="10"/>
  <c r="L117" i="10"/>
  <c r="K117" i="10"/>
  <c r="J117" i="10"/>
  <c r="I117" i="10"/>
  <c r="H117" i="10"/>
  <c r="G117" i="10"/>
  <c r="F117" i="10"/>
  <c r="E117" i="10"/>
  <c r="N116" i="10"/>
  <c r="M116" i="10"/>
  <c r="L116" i="10"/>
  <c r="K116" i="10"/>
  <c r="J116" i="10"/>
  <c r="I116" i="10"/>
  <c r="H116" i="10"/>
  <c r="G116" i="10"/>
  <c r="F116" i="10"/>
  <c r="E116" i="10"/>
  <c r="N115" i="10"/>
  <c r="M115" i="10"/>
  <c r="L115" i="10"/>
  <c r="K115" i="10"/>
  <c r="J115" i="10"/>
  <c r="I115" i="10"/>
  <c r="H115" i="10"/>
  <c r="G115" i="10"/>
  <c r="F115" i="10"/>
  <c r="E115" i="10"/>
  <c r="N114" i="10"/>
  <c r="M114" i="10"/>
  <c r="L114" i="10"/>
  <c r="K114" i="10"/>
  <c r="J114" i="10"/>
  <c r="I114" i="10"/>
  <c r="H114" i="10"/>
  <c r="G114" i="10"/>
  <c r="F114" i="10"/>
  <c r="E114" i="10"/>
  <c r="N113" i="10"/>
  <c r="M113" i="10"/>
  <c r="L113" i="10"/>
  <c r="K113" i="10"/>
  <c r="J113" i="10"/>
  <c r="I113" i="10"/>
  <c r="H113" i="10"/>
  <c r="G113" i="10"/>
  <c r="F113" i="10"/>
  <c r="E113" i="10"/>
  <c r="N112" i="10"/>
  <c r="M112" i="10"/>
  <c r="L112" i="10"/>
  <c r="K112" i="10"/>
  <c r="J112" i="10"/>
  <c r="I112" i="10"/>
  <c r="H112" i="10"/>
  <c r="G112" i="10"/>
  <c r="F112" i="10"/>
  <c r="E112" i="10"/>
  <c r="N111" i="10"/>
  <c r="M111" i="10"/>
  <c r="L111" i="10"/>
  <c r="K111" i="10"/>
  <c r="J111" i="10"/>
  <c r="I111" i="10"/>
  <c r="H111" i="10"/>
  <c r="G111" i="10"/>
  <c r="F111" i="10"/>
  <c r="E111" i="10"/>
  <c r="N110" i="10"/>
  <c r="M110" i="10"/>
  <c r="L110" i="10"/>
  <c r="K110" i="10"/>
  <c r="J110" i="10"/>
  <c r="I110" i="10"/>
  <c r="H110" i="10"/>
  <c r="G110" i="10"/>
  <c r="F110" i="10"/>
  <c r="E110" i="10"/>
  <c r="N109" i="10"/>
  <c r="M109" i="10"/>
  <c r="L109" i="10"/>
  <c r="K109" i="10"/>
  <c r="J109" i="10"/>
  <c r="I109" i="10"/>
  <c r="H109" i="10"/>
  <c r="G109" i="10"/>
  <c r="F109" i="10"/>
  <c r="E109" i="10"/>
  <c r="N108" i="10"/>
  <c r="M108" i="10"/>
  <c r="L108" i="10"/>
  <c r="K108" i="10"/>
  <c r="J108" i="10"/>
  <c r="I108" i="10"/>
  <c r="H108" i="10"/>
  <c r="G108" i="10"/>
  <c r="F108" i="10"/>
  <c r="E108" i="10"/>
  <c r="N107" i="10"/>
  <c r="M107" i="10"/>
  <c r="L107" i="10"/>
  <c r="K107" i="10"/>
  <c r="J107" i="10"/>
  <c r="I107" i="10"/>
  <c r="H107" i="10"/>
  <c r="G107" i="10"/>
  <c r="F107" i="10"/>
  <c r="E107" i="10"/>
  <c r="N106" i="10"/>
  <c r="M106" i="10"/>
  <c r="L106" i="10"/>
  <c r="K106" i="10"/>
  <c r="J106" i="10"/>
  <c r="I106" i="10"/>
  <c r="H106" i="10"/>
  <c r="G106" i="10"/>
  <c r="F106" i="10"/>
  <c r="E106" i="10"/>
  <c r="N105" i="10"/>
  <c r="M105" i="10"/>
  <c r="L105" i="10"/>
  <c r="K105" i="10"/>
  <c r="J105" i="10"/>
  <c r="I105" i="10"/>
  <c r="H105" i="10"/>
  <c r="G105" i="10"/>
  <c r="F105" i="10"/>
  <c r="E105" i="10"/>
  <c r="N104" i="10"/>
  <c r="M104" i="10"/>
  <c r="L104" i="10"/>
  <c r="K104" i="10"/>
  <c r="J104" i="10"/>
  <c r="I104" i="10"/>
  <c r="H104" i="10"/>
  <c r="G104" i="10"/>
  <c r="F104" i="10"/>
  <c r="E104" i="10"/>
  <c r="N103" i="10"/>
  <c r="M103" i="10"/>
  <c r="L103" i="10"/>
  <c r="K103" i="10"/>
  <c r="J103" i="10"/>
  <c r="I103" i="10"/>
  <c r="H103" i="10"/>
  <c r="G103" i="10"/>
  <c r="F103" i="10"/>
  <c r="E103" i="10"/>
  <c r="N102" i="10"/>
  <c r="M102" i="10"/>
  <c r="L102" i="10"/>
  <c r="K102" i="10"/>
  <c r="J102" i="10"/>
  <c r="I102" i="10"/>
  <c r="H102" i="10"/>
  <c r="G102" i="10"/>
  <c r="F102" i="10"/>
  <c r="E102" i="10"/>
  <c r="N101" i="10"/>
  <c r="M101" i="10"/>
  <c r="L101" i="10"/>
  <c r="K101" i="10"/>
  <c r="J101" i="10"/>
  <c r="I101" i="10"/>
  <c r="H101" i="10"/>
  <c r="G101" i="10"/>
  <c r="F101" i="10"/>
  <c r="E101" i="10"/>
  <c r="N100" i="10"/>
  <c r="M100" i="10"/>
  <c r="L100" i="10"/>
  <c r="K100" i="10"/>
  <c r="J100" i="10"/>
  <c r="I100" i="10"/>
  <c r="H100" i="10"/>
  <c r="G100" i="10"/>
  <c r="F100" i="10"/>
  <c r="E100" i="10"/>
  <c r="N99" i="10"/>
  <c r="M99" i="10"/>
  <c r="L99" i="10"/>
  <c r="K99" i="10"/>
  <c r="J99" i="10"/>
  <c r="I99" i="10"/>
  <c r="H99" i="10"/>
  <c r="G99" i="10"/>
  <c r="F99" i="10"/>
  <c r="E99" i="10"/>
  <c r="N98" i="10"/>
  <c r="M98" i="10"/>
  <c r="L98" i="10"/>
  <c r="K98" i="10"/>
  <c r="J98" i="10"/>
  <c r="I98" i="10"/>
  <c r="H98" i="10"/>
  <c r="G98" i="10"/>
  <c r="F98" i="10"/>
  <c r="E98" i="10"/>
  <c r="N97" i="10"/>
  <c r="M97" i="10"/>
  <c r="L97" i="10"/>
  <c r="K97" i="10"/>
  <c r="J97" i="10"/>
  <c r="I97" i="10"/>
  <c r="H97" i="10"/>
  <c r="G97" i="10"/>
  <c r="F97" i="10"/>
  <c r="E97" i="10"/>
  <c r="N96" i="10"/>
  <c r="M96" i="10"/>
  <c r="L96" i="10"/>
  <c r="K96" i="10"/>
  <c r="J96" i="10"/>
  <c r="I96" i="10"/>
  <c r="H96" i="10"/>
  <c r="G96" i="10"/>
  <c r="F96" i="10"/>
  <c r="E96" i="10"/>
  <c r="N95" i="10"/>
  <c r="M95" i="10"/>
  <c r="L95" i="10"/>
  <c r="K95" i="10"/>
  <c r="J95" i="10"/>
  <c r="I95" i="10"/>
  <c r="H95" i="10"/>
  <c r="G95" i="10"/>
  <c r="F95" i="10"/>
  <c r="E95" i="10"/>
  <c r="N94" i="10"/>
  <c r="M94" i="10"/>
  <c r="L94" i="10"/>
  <c r="K94" i="10"/>
  <c r="J94" i="10"/>
  <c r="I94" i="10"/>
  <c r="H94" i="10"/>
  <c r="G94" i="10"/>
  <c r="F94" i="10"/>
  <c r="E94" i="10"/>
  <c r="N93" i="10"/>
  <c r="M93" i="10"/>
  <c r="L93" i="10"/>
  <c r="K93" i="10"/>
  <c r="J93" i="10"/>
  <c r="I93" i="10"/>
  <c r="H93" i="10"/>
  <c r="G93" i="10"/>
  <c r="F93" i="10"/>
  <c r="E93" i="10"/>
  <c r="O93" i="10" s="1"/>
  <c r="N92" i="10"/>
  <c r="M92" i="10"/>
  <c r="L92" i="10"/>
  <c r="K92" i="10"/>
  <c r="J92" i="10"/>
  <c r="I92" i="10"/>
  <c r="H92" i="10"/>
  <c r="G92" i="10"/>
  <c r="F92" i="10"/>
  <c r="E92" i="10"/>
  <c r="O92" i="10" s="1"/>
  <c r="N91" i="10"/>
  <c r="M91" i="10"/>
  <c r="L91" i="10"/>
  <c r="K91" i="10"/>
  <c r="J91" i="10"/>
  <c r="I91" i="10"/>
  <c r="H91" i="10"/>
  <c r="G91" i="10"/>
  <c r="F91" i="10"/>
  <c r="E91" i="10"/>
  <c r="O91" i="10" s="1"/>
  <c r="N90" i="10"/>
  <c r="M90" i="10"/>
  <c r="L90" i="10"/>
  <c r="K90" i="10"/>
  <c r="J90" i="10"/>
  <c r="I90" i="10"/>
  <c r="H90" i="10"/>
  <c r="G90" i="10"/>
  <c r="F90" i="10"/>
  <c r="E90" i="10"/>
  <c r="N89" i="10"/>
  <c r="M89" i="10"/>
  <c r="L89" i="10"/>
  <c r="K89" i="10"/>
  <c r="J89" i="10"/>
  <c r="I89" i="10"/>
  <c r="H89" i="10"/>
  <c r="G89" i="10"/>
  <c r="F89" i="10"/>
  <c r="E89" i="10"/>
  <c r="N88" i="10"/>
  <c r="M88" i="10"/>
  <c r="L88" i="10"/>
  <c r="K88" i="10"/>
  <c r="J88" i="10"/>
  <c r="I88" i="10"/>
  <c r="H88" i="10"/>
  <c r="G88" i="10"/>
  <c r="F88" i="10"/>
  <c r="E88" i="10"/>
  <c r="O88" i="10" s="1"/>
  <c r="N87" i="10"/>
  <c r="M87" i="10"/>
  <c r="L87" i="10"/>
  <c r="K87" i="10"/>
  <c r="J87" i="10"/>
  <c r="I87" i="10"/>
  <c r="H87" i="10"/>
  <c r="G87" i="10"/>
  <c r="F87" i="10"/>
  <c r="E87" i="10"/>
  <c r="O87" i="10" s="1"/>
  <c r="N86" i="10"/>
  <c r="M86" i="10"/>
  <c r="L86" i="10"/>
  <c r="K86" i="10"/>
  <c r="J86" i="10"/>
  <c r="I86" i="10"/>
  <c r="H86" i="10"/>
  <c r="G86" i="10"/>
  <c r="F86" i="10"/>
  <c r="E86" i="10"/>
  <c r="N85" i="10"/>
  <c r="M85" i="10"/>
  <c r="L85" i="10"/>
  <c r="K85" i="10"/>
  <c r="J85" i="10"/>
  <c r="I85" i="10"/>
  <c r="H85" i="10"/>
  <c r="G85" i="10"/>
  <c r="F85" i="10"/>
  <c r="E85" i="10"/>
  <c r="O85" i="10" s="1"/>
  <c r="N84" i="10"/>
  <c r="M84" i="10"/>
  <c r="L84" i="10"/>
  <c r="K84" i="10"/>
  <c r="J84" i="10"/>
  <c r="I84" i="10"/>
  <c r="H84" i="10"/>
  <c r="G84" i="10"/>
  <c r="F84" i="10"/>
  <c r="E84" i="10"/>
  <c r="O84" i="10" s="1"/>
  <c r="N83" i="10"/>
  <c r="M83" i="10"/>
  <c r="L83" i="10"/>
  <c r="K83" i="10"/>
  <c r="J83" i="10"/>
  <c r="I83" i="10"/>
  <c r="H83" i="10"/>
  <c r="G83" i="10"/>
  <c r="F83" i="10"/>
  <c r="E83" i="10"/>
  <c r="O83" i="10" s="1"/>
  <c r="N82" i="10"/>
  <c r="M82" i="10"/>
  <c r="L82" i="10"/>
  <c r="K82" i="10"/>
  <c r="J82" i="10"/>
  <c r="I82" i="10"/>
  <c r="H82" i="10"/>
  <c r="G82" i="10"/>
  <c r="F82" i="10"/>
  <c r="E82" i="10"/>
  <c r="O82" i="10" s="1"/>
  <c r="N81" i="10"/>
  <c r="M81" i="10"/>
  <c r="L81" i="10"/>
  <c r="K81" i="10"/>
  <c r="J81" i="10"/>
  <c r="I81" i="10"/>
  <c r="H81" i="10"/>
  <c r="G81" i="10"/>
  <c r="F81" i="10"/>
  <c r="E81" i="10"/>
  <c r="O81" i="10" s="1"/>
  <c r="N80" i="10"/>
  <c r="M80" i="10"/>
  <c r="L80" i="10"/>
  <c r="K80" i="10"/>
  <c r="J80" i="10"/>
  <c r="I80" i="10"/>
  <c r="H80" i="10"/>
  <c r="G80" i="10"/>
  <c r="F80" i="10"/>
  <c r="E80" i="10"/>
  <c r="O80" i="10" s="1"/>
  <c r="N79" i="10"/>
  <c r="M79" i="10"/>
  <c r="L79" i="10"/>
  <c r="K79" i="10"/>
  <c r="J79" i="10"/>
  <c r="I79" i="10"/>
  <c r="H79" i="10"/>
  <c r="G79" i="10"/>
  <c r="F79" i="10"/>
  <c r="E79" i="10"/>
  <c r="O79" i="10" s="1"/>
  <c r="N78" i="10"/>
  <c r="M78" i="10"/>
  <c r="L78" i="10"/>
  <c r="K78" i="10"/>
  <c r="J78" i="10"/>
  <c r="I78" i="10"/>
  <c r="H78" i="10"/>
  <c r="G78" i="10"/>
  <c r="F78" i="10"/>
  <c r="E78" i="10"/>
  <c r="O78" i="10" s="1"/>
  <c r="N77" i="10"/>
  <c r="M77" i="10"/>
  <c r="L77" i="10"/>
  <c r="K77" i="10"/>
  <c r="J77" i="10"/>
  <c r="I77" i="10"/>
  <c r="H77" i="10"/>
  <c r="G77" i="10"/>
  <c r="F77" i="10"/>
  <c r="E77" i="10"/>
  <c r="O77" i="10" s="1"/>
  <c r="N76" i="10"/>
  <c r="M76" i="10"/>
  <c r="L76" i="10"/>
  <c r="K76" i="10"/>
  <c r="J76" i="10"/>
  <c r="I76" i="10"/>
  <c r="H76" i="10"/>
  <c r="G76" i="10"/>
  <c r="F76" i="10"/>
  <c r="E76" i="10"/>
  <c r="O76" i="10" s="1"/>
  <c r="N75" i="10"/>
  <c r="M75" i="10"/>
  <c r="L75" i="10"/>
  <c r="K75" i="10"/>
  <c r="J75" i="10"/>
  <c r="I75" i="10"/>
  <c r="H75" i="10"/>
  <c r="G75" i="10"/>
  <c r="F75" i="10"/>
  <c r="E75" i="10"/>
  <c r="N74" i="10"/>
  <c r="M74" i="10"/>
  <c r="L74" i="10"/>
  <c r="K74" i="10"/>
  <c r="J74" i="10"/>
  <c r="I74" i="10"/>
  <c r="H74" i="10"/>
  <c r="G74" i="10"/>
  <c r="F74" i="10"/>
  <c r="E74" i="10"/>
  <c r="N73" i="10"/>
  <c r="M73" i="10"/>
  <c r="L73" i="10"/>
  <c r="K73" i="10"/>
  <c r="J73" i="10"/>
  <c r="I73" i="10"/>
  <c r="H73" i="10"/>
  <c r="G73" i="10"/>
  <c r="F73" i="10"/>
  <c r="E73" i="10"/>
  <c r="O73" i="10" s="1"/>
  <c r="N72" i="10"/>
  <c r="M72" i="10"/>
  <c r="L72" i="10"/>
  <c r="K72" i="10"/>
  <c r="J72" i="10"/>
  <c r="I72" i="10"/>
  <c r="H72" i="10"/>
  <c r="G72" i="10"/>
  <c r="F72" i="10"/>
  <c r="E72" i="10"/>
  <c r="N71" i="10"/>
  <c r="M71" i="10"/>
  <c r="L71" i="10"/>
  <c r="K71" i="10"/>
  <c r="J71" i="10"/>
  <c r="I71" i="10"/>
  <c r="H71" i="10"/>
  <c r="G71" i="10"/>
  <c r="F71" i="10"/>
  <c r="E71" i="10"/>
  <c r="O71" i="10" s="1"/>
  <c r="N70" i="10"/>
  <c r="M70" i="10"/>
  <c r="L70" i="10"/>
  <c r="K70" i="10"/>
  <c r="J70" i="10"/>
  <c r="I70" i="10"/>
  <c r="H70" i="10"/>
  <c r="G70" i="10"/>
  <c r="F70" i="10"/>
  <c r="E70" i="10"/>
  <c r="O70" i="10" s="1"/>
  <c r="N69" i="10"/>
  <c r="M69" i="10"/>
  <c r="L69" i="10"/>
  <c r="K69" i="10"/>
  <c r="J69" i="10"/>
  <c r="I69" i="10"/>
  <c r="H69" i="10"/>
  <c r="G69" i="10"/>
  <c r="F69" i="10"/>
  <c r="E69" i="10"/>
  <c r="O69" i="10" s="1"/>
  <c r="N68" i="10"/>
  <c r="M68" i="10"/>
  <c r="L68" i="10"/>
  <c r="K68" i="10"/>
  <c r="J68" i="10"/>
  <c r="I68" i="10"/>
  <c r="H68" i="10"/>
  <c r="G68" i="10"/>
  <c r="F68" i="10"/>
  <c r="E68" i="10"/>
  <c r="O68" i="10" s="1"/>
  <c r="N67" i="10"/>
  <c r="M67" i="10"/>
  <c r="L67" i="10"/>
  <c r="K67" i="10"/>
  <c r="J67" i="10"/>
  <c r="I67" i="10"/>
  <c r="H67" i="10"/>
  <c r="G67" i="10"/>
  <c r="F67" i="10"/>
  <c r="E67" i="10"/>
  <c r="O67" i="10" s="1"/>
  <c r="N66" i="10"/>
  <c r="M66" i="10"/>
  <c r="L66" i="10"/>
  <c r="K66" i="10"/>
  <c r="J66" i="10"/>
  <c r="I66" i="10"/>
  <c r="H66" i="10"/>
  <c r="G66" i="10"/>
  <c r="F66" i="10"/>
  <c r="E66" i="10"/>
  <c r="O66" i="10" s="1"/>
  <c r="N65" i="10"/>
  <c r="M65" i="10"/>
  <c r="L65" i="10"/>
  <c r="K65" i="10"/>
  <c r="J65" i="10"/>
  <c r="I65" i="10"/>
  <c r="H65" i="10"/>
  <c r="G65" i="10"/>
  <c r="F65" i="10"/>
  <c r="E65" i="10"/>
  <c r="O65" i="10" s="1"/>
  <c r="N64" i="10"/>
  <c r="M64" i="10"/>
  <c r="L64" i="10"/>
  <c r="K64" i="10"/>
  <c r="J64" i="10"/>
  <c r="I64" i="10"/>
  <c r="H64" i="10"/>
  <c r="G64" i="10"/>
  <c r="F64" i="10"/>
  <c r="E64" i="10"/>
  <c r="N63" i="10"/>
  <c r="M63" i="10"/>
  <c r="L63" i="10"/>
  <c r="K63" i="10"/>
  <c r="J63" i="10"/>
  <c r="I63" i="10"/>
  <c r="H63" i="10"/>
  <c r="G63" i="10"/>
  <c r="F63" i="10"/>
  <c r="E63" i="10"/>
  <c r="N62" i="10"/>
  <c r="M62" i="10"/>
  <c r="L62" i="10"/>
  <c r="K62" i="10"/>
  <c r="J62" i="10"/>
  <c r="I62" i="10"/>
  <c r="H62" i="10"/>
  <c r="G62" i="10"/>
  <c r="F62" i="10"/>
  <c r="E62" i="10"/>
  <c r="N61" i="10"/>
  <c r="M61" i="10"/>
  <c r="L61" i="10"/>
  <c r="K61" i="10"/>
  <c r="J61" i="10"/>
  <c r="I61" i="10"/>
  <c r="H61" i="10"/>
  <c r="G61" i="10"/>
  <c r="F61" i="10"/>
  <c r="E61" i="10"/>
  <c r="N60" i="10"/>
  <c r="M60" i="10"/>
  <c r="L60" i="10"/>
  <c r="K60" i="10"/>
  <c r="J60" i="10"/>
  <c r="I60" i="10"/>
  <c r="H60" i="10"/>
  <c r="G60" i="10"/>
  <c r="F60" i="10"/>
  <c r="E60" i="10"/>
  <c r="N59" i="10"/>
  <c r="M59" i="10"/>
  <c r="L59" i="10"/>
  <c r="K59" i="10"/>
  <c r="J59" i="10"/>
  <c r="I59" i="10"/>
  <c r="H59" i="10"/>
  <c r="G59" i="10"/>
  <c r="F59" i="10"/>
  <c r="E59" i="10"/>
  <c r="N58" i="10"/>
  <c r="M58" i="10"/>
  <c r="L58" i="10"/>
  <c r="K58" i="10"/>
  <c r="J58" i="10"/>
  <c r="I58" i="10"/>
  <c r="H58" i="10"/>
  <c r="G58" i="10"/>
  <c r="F58" i="10"/>
  <c r="E58" i="10"/>
  <c r="N57" i="10"/>
  <c r="M57" i="10"/>
  <c r="L57" i="10"/>
  <c r="K57" i="10"/>
  <c r="J57" i="10"/>
  <c r="I57" i="10"/>
  <c r="H57" i="10"/>
  <c r="G57" i="10"/>
  <c r="F57" i="10"/>
  <c r="E57" i="10"/>
  <c r="N56" i="10"/>
  <c r="M56" i="10"/>
  <c r="L56" i="10"/>
  <c r="K56" i="10"/>
  <c r="J56" i="10"/>
  <c r="I56" i="10"/>
  <c r="H56" i="10"/>
  <c r="G56" i="10"/>
  <c r="F56" i="10"/>
  <c r="E56" i="10"/>
  <c r="N55" i="10"/>
  <c r="M55" i="10"/>
  <c r="L55" i="10"/>
  <c r="K55" i="10"/>
  <c r="J55" i="10"/>
  <c r="I55" i="10"/>
  <c r="H55" i="10"/>
  <c r="G55" i="10"/>
  <c r="F55" i="10"/>
  <c r="E55" i="10"/>
  <c r="N54" i="10"/>
  <c r="M54" i="10"/>
  <c r="L54" i="10"/>
  <c r="K54" i="10"/>
  <c r="J54" i="10"/>
  <c r="I54" i="10"/>
  <c r="H54" i="10"/>
  <c r="G54" i="10"/>
  <c r="F54" i="10"/>
  <c r="E54" i="10"/>
  <c r="N53" i="10"/>
  <c r="M53" i="10"/>
  <c r="L53" i="10"/>
  <c r="K53" i="10"/>
  <c r="J53" i="10"/>
  <c r="I53" i="10"/>
  <c r="H53" i="10"/>
  <c r="G53" i="10"/>
  <c r="F53" i="10"/>
  <c r="E53" i="10"/>
  <c r="N52" i="10"/>
  <c r="M52" i="10"/>
  <c r="L52" i="10"/>
  <c r="K52" i="10"/>
  <c r="J52" i="10"/>
  <c r="I52" i="10"/>
  <c r="H52" i="10"/>
  <c r="G52" i="10"/>
  <c r="F52" i="10"/>
  <c r="E52" i="10"/>
  <c r="N51" i="10"/>
  <c r="M51" i="10"/>
  <c r="L51" i="10"/>
  <c r="K51" i="10"/>
  <c r="J51" i="10"/>
  <c r="I51" i="10"/>
  <c r="H51" i="10"/>
  <c r="G51" i="10"/>
  <c r="F51" i="10"/>
  <c r="E51" i="10"/>
  <c r="N50" i="10"/>
  <c r="M50" i="10"/>
  <c r="L50" i="10"/>
  <c r="K50" i="10"/>
  <c r="J50" i="10"/>
  <c r="I50" i="10"/>
  <c r="H50" i="10"/>
  <c r="G50" i="10"/>
  <c r="F50" i="10"/>
  <c r="E50" i="10"/>
  <c r="N49" i="10"/>
  <c r="M49" i="10"/>
  <c r="L49" i="10"/>
  <c r="K49" i="10"/>
  <c r="J49" i="10"/>
  <c r="I49" i="10"/>
  <c r="H49" i="10"/>
  <c r="G49" i="10"/>
  <c r="F49" i="10"/>
  <c r="E49" i="10"/>
  <c r="N48" i="10"/>
  <c r="M48" i="10"/>
  <c r="L48" i="10"/>
  <c r="K48" i="10"/>
  <c r="J48" i="10"/>
  <c r="I48" i="10"/>
  <c r="H48" i="10"/>
  <c r="G48" i="10"/>
  <c r="F48" i="10"/>
  <c r="E48" i="10"/>
  <c r="N47" i="10"/>
  <c r="M47" i="10"/>
  <c r="L47" i="10"/>
  <c r="K47" i="10"/>
  <c r="J47" i="10"/>
  <c r="I47" i="10"/>
  <c r="H47" i="10"/>
  <c r="G47" i="10"/>
  <c r="F47" i="10"/>
  <c r="E47" i="10"/>
  <c r="N46" i="10"/>
  <c r="M46" i="10"/>
  <c r="L46" i="10"/>
  <c r="K46" i="10"/>
  <c r="J46" i="10"/>
  <c r="I46" i="10"/>
  <c r="H46" i="10"/>
  <c r="G46" i="10"/>
  <c r="F46" i="10"/>
  <c r="E46" i="10"/>
  <c r="N45" i="10"/>
  <c r="M45" i="10"/>
  <c r="L45" i="10"/>
  <c r="K45" i="10"/>
  <c r="J45" i="10"/>
  <c r="I45" i="10"/>
  <c r="H45" i="10"/>
  <c r="G45" i="10"/>
  <c r="F45" i="10"/>
  <c r="E45" i="10"/>
  <c r="N44" i="10"/>
  <c r="M44" i="10"/>
  <c r="L44" i="10"/>
  <c r="K44" i="10"/>
  <c r="J44" i="10"/>
  <c r="I44" i="10"/>
  <c r="H44" i="10"/>
  <c r="G44" i="10"/>
  <c r="F44" i="10"/>
  <c r="E44" i="10"/>
  <c r="N43" i="10"/>
  <c r="M43" i="10"/>
  <c r="L43" i="10"/>
  <c r="K43" i="10"/>
  <c r="J43" i="10"/>
  <c r="I43" i="10"/>
  <c r="H43" i="10"/>
  <c r="G43" i="10"/>
  <c r="F43" i="10"/>
  <c r="E43" i="10"/>
  <c r="N42" i="10"/>
  <c r="M42" i="10"/>
  <c r="L42" i="10"/>
  <c r="K42" i="10"/>
  <c r="J42" i="10"/>
  <c r="I42" i="10"/>
  <c r="H42" i="10"/>
  <c r="G42" i="10"/>
  <c r="F42" i="10"/>
  <c r="E42" i="10"/>
  <c r="N41" i="10"/>
  <c r="M41" i="10"/>
  <c r="L41" i="10"/>
  <c r="K41" i="10"/>
  <c r="J41" i="10"/>
  <c r="I41" i="10"/>
  <c r="H41" i="10"/>
  <c r="G41" i="10"/>
  <c r="F41" i="10"/>
  <c r="E41" i="10"/>
  <c r="N40" i="10"/>
  <c r="M40" i="10"/>
  <c r="L40" i="10"/>
  <c r="K40" i="10"/>
  <c r="J40" i="10"/>
  <c r="I40" i="10"/>
  <c r="H40" i="10"/>
  <c r="G40" i="10"/>
  <c r="F40" i="10"/>
  <c r="E40" i="10"/>
  <c r="N39" i="10"/>
  <c r="M39" i="10"/>
  <c r="L39" i="10"/>
  <c r="K39" i="10"/>
  <c r="J39" i="10"/>
  <c r="I39" i="10"/>
  <c r="H39" i="10"/>
  <c r="G39" i="10"/>
  <c r="F39" i="10"/>
  <c r="E39" i="10"/>
  <c r="N38" i="10"/>
  <c r="M38" i="10"/>
  <c r="L38" i="10"/>
  <c r="K38" i="10"/>
  <c r="J38" i="10"/>
  <c r="I38" i="10"/>
  <c r="H38" i="10"/>
  <c r="G38" i="10"/>
  <c r="F38" i="10"/>
  <c r="E38" i="10"/>
  <c r="N37" i="10"/>
  <c r="M37" i="10"/>
  <c r="L37" i="10"/>
  <c r="K37" i="10"/>
  <c r="J37" i="10"/>
  <c r="I37" i="10"/>
  <c r="H37" i="10"/>
  <c r="G37" i="10"/>
  <c r="F37" i="10"/>
  <c r="E37" i="10"/>
  <c r="N36" i="10"/>
  <c r="M36" i="10"/>
  <c r="L36" i="10"/>
  <c r="K36" i="10"/>
  <c r="J36" i="10"/>
  <c r="I36" i="10"/>
  <c r="H36" i="10"/>
  <c r="G36" i="10"/>
  <c r="F36" i="10"/>
  <c r="E36" i="10"/>
  <c r="N35" i="10"/>
  <c r="M35" i="10"/>
  <c r="L35" i="10"/>
  <c r="K35" i="10"/>
  <c r="J35" i="10"/>
  <c r="I35" i="10"/>
  <c r="H35" i="10"/>
  <c r="G35" i="10"/>
  <c r="F35" i="10"/>
  <c r="E35" i="10"/>
  <c r="N34" i="10"/>
  <c r="M34" i="10"/>
  <c r="L34" i="10"/>
  <c r="K34" i="10"/>
  <c r="J34" i="10"/>
  <c r="I34" i="10"/>
  <c r="H34" i="10"/>
  <c r="G34" i="10"/>
  <c r="F34" i="10"/>
  <c r="E34" i="10"/>
  <c r="N33" i="10"/>
  <c r="M33" i="10"/>
  <c r="L33" i="10"/>
  <c r="K33" i="10"/>
  <c r="J33" i="10"/>
  <c r="I33" i="10"/>
  <c r="H33" i="10"/>
  <c r="G33" i="10"/>
  <c r="F33" i="10"/>
  <c r="E33" i="10"/>
  <c r="N32" i="10"/>
  <c r="M32" i="10"/>
  <c r="L32" i="10"/>
  <c r="K32" i="10"/>
  <c r="J32" i="10"/>
  <c r="I32" i="10"/>
  <c r="H32" i="10"/>
  <c r="G32" i="10"/>
  <c r="F32" i="10"/>
  <c r="E32" i="10"/>
  <c r="N31" i="10"/>
  <c r="M31" i="10"/>
  <c r="L31" i="10"/>
  <c r="K31" i="10"/>
  <c r="J31" i="10"/>
  <c r="I31" i="10"/>
  <c r="H31" i="10"/>
  <c r="G31" i="10"/>
  <c r="F31" i="10"/>
  <c r="E31" i="10"/>
  <c r="N30" i="10"/>
  <c r="M30" i="10"/>
  <c r="L30" i="10"/>
  <c r="K30" i="10"/>
  <c r="J30" i="10"/>
  <c r="I30" i="10"/>
  <c r="H30" i="10"/>
  <c r="G30" i="10"/>
  <c r="F30" i="10"/>
  <c r="E30" i="10"/>
  <c r="N29" i="10"/>
  <c r="M29" i="10"/>
  <c r="L29" i="10"/>
  <c r="K29" i="10"/>
  <c r="J29" i="10"/>
  <c r="I29" i="10"/>
  <c r="H29" i="10"/>
  <c r="G29" i="10"/>
  <c r="F29" i="10"/>
  <c r="E29" i="10"/>
  <c r="N28" i="10"/>
  <c r="M28" i="10"/>
  <c r="L28" i="10"/>
  <c r="K28" i="10"/>
  <c r="J28" i="10"/>
  <c r="I28" i="10"/>
  <c r="H28" i="10"/>
  <c r="G28" i="10"/>
  <c r="F28" i="10"/>
  <c r="E28" i="10"/>
  <c r="N27" i="10"/>
  <c r="M27" i="10"/>
  <c r="L27" i="10"/>
  <c r="K27" i="10"/>
  <c r="J27" i="10"/>
  <c r="I27" i="10"/>
  <c r="H27" i="10"/>
  <c r="G27" i="10"/>
  <c r="F27" i="10"/>
  <c r="E27" i="10"/>
  <c r="N26" i="10"/>
  <c r="M26" i="10"/>
  <c r="L26" i="10"/>
  <c r="K26" i="10"/>
  <c r="J26" i="10"/>
  <c r="I26" i="10"/>
  <c r="H26" i="10"/>
  <c r="G26" i="10"/>
  <c r="F26" i="10"/>
  <c r="E26" i="10"/>
  <c r="N25" i="10"/>
  <c r="M25" i="10"/>
  <c r="L25" i="10"/>
  <c r="K25" i="10"/>
  <c r="J25" i="10"/>
  <c r="I25" i="10"/>
  <c r="H25" i="10"/>
  <c r="G25" i="10"/>
  <c r="F25" i="10"/>
  <c r="E25" i="10"/>
  <c r="N24" i="10"/>
  <c r="M24" i="10"/>
  <c r="L24" i="10"/>
  <c r="K24" i="10"/>
  <c r="J24" i="10"/>
  <c r="I24" i="10"/>
  <c r="H24" i="10"/>
  <c r="G24" i="10"/>
  <c r="F24" i="10"/>
  <c r="E24" i="10"/>
  <c r="N23" i="10"/>
  <c r="M23" i="10"/>
  <c r="L23" i="10"/>
  <c r="K23" i="10"/>
  <c r="J23" i="10"/>
  <c r="I23" i="10"/>
  <c r="H23" i="10"/>
  <c r="G23" i="10"/>
  <c r="F23" i="10"/>
  <c r="E23" i="10"/>
  <c r="N22" i="10"/>
  <c r="M22" i="10"/>
  <c r="L22" i="10"/>
  <c r="K22" i="10"/>
  <c r="J22" i="10"/>
  <c r="I22" i="10"/>
  <c r="H22" i="10"/>
  <c r="G22" i="10"/>
  <c r="F22" i="10"/>
  <c r="E22" i="10"/>
  <c r="N21" i="10"/>
  <c r="M21" i="10"/>
  <c r="L21" i="10"/>
  <c r="K21" i="10"/>
  <c r="J21" i="10"/>
  <c r="I21" i="10"/>
  <c r="H21" i="10"/>
  <c r="G21" i="10"/>
  <c r="F21" i="10"/>
  <c r="E21" i="10"/>
  <c r="N20" i="10"/>
  <c r="M20" i="10"/>
  <c r="L20" i="10"/>
  <c r="K20" i="10"/>
  <c r="J20" i="10"/>
  <c r="I20" i="10"/>
  <c r="H20" i="10"/>
  <c r="G20" i="10"/>
  <c r="F20" i="10"/>
  <c r="E20" i="10"/>
  <c r="N19" i="10"/>
  <c r="M19" i="10"/>
  <c r="L19" i="10"/>
  <c r="K19" i="10"/>
  <c r="J19" i="10"/>
  <c r="I19" i="10"/>
  <c r="H19" i="10"/>
  <c r="G19" i="10"/>
  <c r="F19" i="10"/>
  <c r="E19" i="10"/>
  <c r="N18" i="10"/>
  <c r="M18" i="10"/>
  <c r="L18" i="10"/>
  <c r="K18" i="10"/>
  <c r="J18" i="10"/>
  <c r="I18" i="10"/>
  <c r="H18" i="10"/>
  <c r="G18" i="10"/>
  <c r="F18" i="10"/>
  <c r="E18" i="10"/>
  <c r="N17" i="10"/>
  <c r="M17" i="10"/>
  <c r="L17" i="10"/>
  <c r="K17" i="10"/>
  <c r="J17" i="10"/>
  <c r="I17" i="10"/>
  <c r="H17" i="10"/>
  <c r="G17" i="10"/>
  <c r="F17" i="10"/>
  <c r="E17" i="10"/>
  <c r="N16" i="10"/>
  <c r="M16" i="10"/>
  <c r="L16" i="10"/>
  <c r="K16" i="10"/>
  <c r="J16" i="10"/>
  <c r="I16" i="10"/>
  <c r="H16" i="10"/>
  <c r="G16" i="10"/>
  <c r="F16" i="10"/>
  <c r="E16" i="10"/>
  <c r="N15" i="10"/>
  <c r="M15" i="10"/>
  <c r="L15" i="10"/>
  <c r="K15" i="10"/>
  <c r="J15" i="10"/>
  <c r="I15" i="10"/>
  <c r="H15" i="10"/>
  <c r="G15" i="10"/>
  <c r="F15" i="10"/>
  <c r="E15" i="10"/>
  <c r="N14" i="10"/>
  <c r="M14" i="10"/>
  <c r="L14" i="10"/>
  <c r="K14" i="10"/>
  <c r="J14" i="10"/>
  <c r="I14" i="10"/>
  <c r="H14" i="10"/>
  <c r="G14" i="10"/>
  <c r="F14" i="10"/>
  <c r="E14" i="10"/>
  <c r="N13" i="10"/>
  <c r="M13" i="10"/>
  <c r="L13" i="10"/>
  <c r="K13" i="10"/>
  <c r="J13" i="10"/>
  <c r="I13" i="10"/>
  <c r="H13" i="10"/>
  <c r="G13" i="10"/>
  <c r="F13" i="10"/>
  <c r="E13" i="10"/>
  <c r="N12" i="10"/>
  <c r="M12" i="10"/>
  <c r="L12" i="10"/>
  <c r="K12" i="10"/>
  <c r="J12" i="10"/>
  <c r="I12" i="10"/>
  <c r="H12" i="10"/>
  <c r="G12" i="10"/>
  <c r="F12" i="10"/>
  <c r="E12" i="10"/>
  <c r="N11" i="10"/>
  <c r="M11" i="10"/>
  <c r="L11" i="10"/>
  <c r="K11" i="10"/>
  <c r="J11" i="10"/>
  <c r="I11" i="10"/>
  <c r="H11" i="10"/>
  <c r="G11" i="10"/>
  <c r="F11" i="10"/>
  <c r="E11" i="10"/>
  <c r="N10" i="10"/>
  <c r="M10" i="10"/>
  <c r="L10" i="10"/>
  <c r="K10" i="10"/>
  <c r="J10" i="10"/>
  <c r="I10" i="10"/>
  <c r="H10" i="10"/>
  <c r="G10" i="10"/>
  <c r="F10" i="10"/>
  <c r="E10" i="10"/>
  <c r="N9" i="10"/>
  <c r="M9" i="10"/>
  <c r="L9" i="10"/>
  <c r="K9" i="10"/>
  <c r="J9" i="10"/>
  <c r="I9" i="10"/>
  <c r="H9" i="10"/>
  <c r="G9" i="10"/>
  <c r="F9" i="10"/>
  <c r="E9" i="10"/>
  <c r="N8" i="10"/>
  <c r="M8" i="10"/>
  <c r="L8" i="10"/>
  <c r="K8" i="10"/>
  <c r="J8" i="10"/>
  <c r="I8" i="10"/>
  <c r="H8" i="10"/>
  <c r="G8" i="10"/>
  <c r="F8" i="10"/>
  <c r="E8" i="10"/>
  <c r="N7" i="10"/>
  <c r="M7" i="10"/>
  <c r="L7" i="10"/>
  <c r="K7" i="10"/>
  <c r="J7" i="10"/>
  <c r="I7" i="10"/>
  <c r="H7" i="10"/>
  <c r="G7" i="10"/>
  <c r="F7" i="10"/>
  <c r="E7" i="10"/>
  <c r="N6" i="10"/>
  <c r="M6" i="10"/>
  <c r="L6" i="10"/>
  <c r="K6" i="10"/>
  <c r="J6" i="10"/>
  <c r="I6" i="10"/>
  <c r="H6" i="10"/>
  <c r="G6" i="10"/>
  <c r="F6" i="10"/>
  <c r="E6" i="10"/>
  <c r="N5" i="10"/>
  <c r="M5" i="10"/>
  <c r="L5" i="10"/>
  <c r="K5" i="10"/>
  <c r="J5" i="10"/>
  <c r="I5" i="10"/>
  <c r="H5" i="10"/>
  <c r="G5" i="10"/>
  <c r="F5" i="10"/>
  <c r="E5" i="10"/>
  <c r="N4" i="10"/>
  <c r="M4" i="10"/>
  <c r="L4" i="10"/>
  <c r="K4" i="10"/>
  <c r="J4" i="10"/>
  <c r="I4" i="10"/>
  <c r="H4" i="10"/>
  <c r="G4" i="10"/>
  <c r="F4" i="10"/>
  <c r="E4" i="10"/>
  <c r="N3" i="10"/>
  <c r="M3" i="10"/>
  <c r="L3" i="10"/>
  <c r="K3" i="10"/>
  <c r="J3" i="10"/>
  <c r="I3" i="10"/>
  <c r="H3" i="10"/>
  <c r="G3" i="10"/>
  <c r="F3" i="10"/>
  <c r="E3" i="10"/>
  <c r="N2" i="10"/>
  <c r="M2" i="10"/>
  <c r="L2" i="10"/>
  <c r="K2" i="10"/>
  <c r="J2" i="10"/>
  <c r="I2" i="10"/>
  <c r="H2" i="10"/>
  <c r="G2" i="10"/>
  <c r="F2" i="10"/>
  <c r="E2" i="10"/>
  <c r="L2376" i="8"/>
  <c r="A2376" i="8"/>
  <c r="K2375" i="8"/>
  <c r="J2375" i="8"/>
  <c r="I2375" i="8"/>
  <c r="H2375" i="8"/>
  <c r="G2375" i="8"/>
  <c r="F2375" i="8"/>
  <c r="E2375" i="8"/>
  <c r="D2375" i="8"/>
  <c r="C2375" i="8"/>
  <c r="A2375" i="8"/>
  <c r="K2374" i="8"/>
  <c r="J2374" i="8"/>
  <c r="I2374" i="8"/>
  <c r="H2374" i="8"/>
  <c r="G2374" i="8"/>
  <c r="F2374" i="8"/>
  <c r="E2374" i="8"/>
  <c r="D2374" i="8"/>
  <c r="C2374" i="8"/>
  <c r="A2374" i="8"/>
  <c r="K2373" i="8"/>
  <c r="J2373" i="8"/>
  <c r="I2373" i="8"/>
  <c r="H2373" i="8"/>
  <c r="G2373" i="8"/>
  <c r="F2373" i="8"/>
  <c r="E2373" i="8"/>
  <c r="D2373" i="8"/>
  <c r="C2373" i="8"/>
  <c r="A2373" i="8"/>
  <c r="K2372" i="8"/>
  <c r="J2372" i="8"/>
  <c r="I2372" i="8"/>
  <c r="H2372" i="8"/>
  <c r="G2372" i="8"/>
  <c r="F2372" i="8"/>
  <c r="E2372" i="8"/>
  <c r="D2372" i="8"/>
  <c r="C2372" i="8"/>
  <c r="A2372" i="8"/>
  <c r="K2371" i="8"/>
  <c r="J2371" i="8"/>
  <c r="I2371" i="8"/>
  <c r="H2371" i="8"/>
  <c r="G2371" i="8"/>
  <c r="F2371" i="8"/>
  <c r="E2371" i="8"/>
  <c r="D2371" i="8"/>
  <c r="C2371" i="8"/>
  <c r="A2371" i="8"/>
  <c r="K2370" i="8"/>
  <c r="J2370" i="8"/>
  <c r="I2370" i="8"/>
  <c r="H2370" i="8"/>
  <c r="G2370" i="8"/>
  <c r="F2370" i="8"/>
  <c r="E2370" i="8"/>
  <c r="D2370" i="8"/>
  <c r="C2370" i="8"/>
  <c r="A2370" i="8"/>
  <c r="K2369" i="8"/>
  <c r="J2369" i="8"/>
  <c r="I2369" i="8"/>
  <c r="H2369" i="8"/>
  <c r="G2369" i="8"/>
  <c r="F2369" i="8"/>
  <c r="E2369" i="8"/>
  <c r="D2369" i="8"/>
  <c r="C2369" i="8"/>
  <c r="A2369" i="8"/>
  <c r="K2368" i="8"/>
  <c r="J2368" i="8"/>
  <c r="I2368" i="8"/>
  <c r="H2368" i="8"/>
  <c r="G2368" i="8"/>
  <c r="F2368" i="8"/>
  <c r="E2368" i="8"/>
  <c r="D2368" i="8"/>
  <c r="C2368" i="8"/>
  <c r="A2368" i="8"/>
  <c r="K2367" i="8"/>
  <c r="J2367" i="8"/>
  <c r="I2367" i="8"/>
  <c r="H2367" i="8"/>
  <c r="G2367" i="8"/>
  <c r="F2367" i="8"/>
  <c r="E2367" i="8"/>
  <c r="D2367" i="8"/>
  <c r="C2367" i="8"/>
  <c r="A2367" i="8"/>
  <c r="K2366" i="8"/>
  <c r="J2366" i="8"/>
  <c r="I2366" i="8"/>
  <c r="H2366" i="8"/>
  <c r="G2366" i="8"/>
  <c r="F2366" i="8"/>
  <c r="E2366" i="8"/>
  <c r="D2366" i="8"/>
  <c r="C2366" i="8"/>
  <c r="A2366" i="8"/>
  <c r="K2365" i="8"/>
  <c r="J2365" i="8"/>
  <c r="I2365" i="8"/>
  <c r="H2365" i="8"/>
  <c r="G2365" i="8"/>
  <c r="F2365" i="8"/>
  <c r="E2365" i="8"/>
  <c r="D2365" i="8"/>
  <c r="C2365" i="8"/>
  <c r="A2365" i="8"/>
  <c r="K2364" i="8"/>
  <c r="J2364" i="8"/>
  <c r="I2364" i="8"/>
  <c r="H2364" i="8"/>
  <c r="G2364" i="8"/>
  <c r="F2364" i="8"/>
  <c r="E2364" i="8"/>
  <c r="D2364" i="8"/>
  <c r="C2364" i="8"/>
  <c r="A2364" i="8"/>
  <c r="K2363" i="8"/>
  <c r="J2363" i="8"/>
  <c r="I2363" i="8"/>
  <c r="H2363" i="8"/>
  <c r="G2363" i="8"/>
  <c r="F2363" i="8"/>
  <c r="E2363" i="8"/>
  <c r="D2363" i="8"/>
  <c r="C2363" i="8"/>
  <c r="A2363" i="8"/>
  <c r="K2362" i="8"/>
  <c r="J2362" i="8"/>
  <c r="I2362" i="8"/>
  <c r="H2362" i="8"/>
  <c r="G2362" i="8"/>
  <c r="F2362" i="8"/>
  <c r="E2362" i="8"/>
  <c r="D2362" i="8"/>
  <c r="C2362" i="8"/>
  <c r="A2362" i="8"/>
  <c r="K2361" i="8"/>
  <c r="J2361" i="8"/>
  <c r="I2361" i="8"/>
  <c r="H2361" i="8"/>
  <c r="G2361" i="8"/>
  <c r="F2361" i="8"/>
  <c r="E2361" i="8"/>
  <c r="D2361" i="8"/>
  <c r="C2361" i="8"/>
  <c r="A2361" i="8"/>
  <c r="K2360" i="8"/>
  <c r="J2360" i="8"/>
  <c r="I2360" i="8"/>
  <c r="H2360" i="8"/>
  <c r="G2360" i="8"/>
  <c r="F2360" i="8"/>
  <c r="E2360" i="8"/>
  <c r="D2360" i="8"/>
  <c r="C2360" i="8"/>
  <c r="A2360" i="8"/>
  <c r="K2359" i="8"/>
  <c r="J2359" i="8"/>
  <c r="I2359" i="8"/>
  <c r="H2359" i="8"/>
  <c r="G2359" i="8"/>
  <c r="F2359" i="8"/>
  <c r="E2359" i="8"/>
  <c r="D2359" i="8"/>
  <c r="C2359" i="8"/>
  <c r="A2359" i="8"/>
  <c r="K2358" i="8"/>
  <c r="J2358" i="8"/>
  <c r="I2358" i="8"/>
  <c r="H2358" i="8"/>
  <c r="G2358" i="8"/>
  <c r="F2358" i="8"/>
  <c r="E2358" i="8"/>
  <c r="D2358" i="8"/>
  <c r="C2358" i="8"/>
  <c r="A2358" i="8"/>
  <c r="K2357" i="8"/>
  <c r="J2357" i="8"/>
  <c r="I2357" i="8"/>
  <c r="H2357" i="8"/>
  <c r="G2357" i="8"/>
  <c r="F2357" i="8"/>
  <c r="E2357" i="8"/>
  <c r="D2357" i="8"/>
  <c r="C2357" i="8"/>
  <c r="A2357" i="8"/>
  <c r="K2356" i="8"/>
  <c r="J2356" i="8"/>
  <c r="I2356" i="8"/>
  <c r="H2356" i="8"/>
  <c r="G2356" i="8"/>
  <c r="F2356" i="8"/>
  <c r="E2356" i="8"/>
  <c r="D2356" i="8"/>
  <c r="C2356" i="8"/>
  <c r="A2356" i="8"/>
  <c r="K2355" i="8"/>
  <c r="J2355" i="8"/>
  <c r="I2355" i="8"/>
  <c r="H2355" i="8"/>
  <c r="G2355" i="8"/>
  <c r="F2355" i="8"/>
  <c r="E2355" i="8"/>
  <c r="D2355" i="8"/>
  <c r="C2355" i="8"/>
  <c r="A2355" i="8"/>
  <c r="K2354" i="8"/>
  <c r="J2354" i="8"/>
  <c r="I2354" i="8"/>
  <c r="H2354" i="8"/>
  <c r="G2354" i="8"/>
  <c r="F2354" i="8"/>
  <c r="E2354" i="8"/>
  <c r="D2354" i="8"/>
  <c r="C2354" i="8"/>
  <c r="A2354" i="8"/>
  <c r="K2353" i="8"/>
  <c r="J2353" i="8"/>
  <c r="I2353" i="8"/>
  <c r="H2353" i="8"/>
  <c r="G2353" i="8"/>
  <c r="F2353" i="8"/>
  <c r="E2353" i="8"/>
  <c r="D2353" i="8"/>
  <c r="C2353" i="8"/>
  <c r="A2353" i="8"/>
  <c r="K2352" i="8"/>
  <c r="J2352" i="8"/>
  <c r="I2352" i="8"/>
  <c r="H2352" i="8"/>
  <c r="G2352" i="8"/>
  <c r="F2352" i="8"/>
  <c r="E2352" i="8"/>
  <c r="D2352" i="8"/>
  <c r="C2352" i="8"/>
  <c r="A2352" i="8"/>
  <c r="K2351" i="8"/>
  <c r="J2351" i="8"/>
  <c r="I2351" i="8"/>
  <c r="H2351" i="8"/>
  <c r="G2351" i="8"/>
  <c r="F2351" i="8"/>
  <c r="E2351" i="8"/>
  <c r="D2351" i="8"/>
  <c r="C2351" i="8"/>
  <c r="A2351" i="8"/>
  <c r="K2350" i="8"/>
  <c r="J2350" i="8"/>
  <c r="I2350" i="8"/>
  <c r="H2350" i="8"/>
  <c r="G2350" i="8"/>
  <c r="F2350" i="8"/>
  <c r="E2350" i="8"/>
  <c r="D2350" i="8"/>
  <c r="C2350" i="8"/>
  <c r="A2350" i="8"/>
  <c r="K2349" i="8"/>
  <c r="J2349" i="8"/>
  <c r="I2349" i="8"/>
  <c r="H2349" i="8"/>
  <c r="G2349" i="8"/>
  <c r="F2349" i="8"/>
  <c r="E2349" i="8"/>
  <c r="D2349" i="8"/>
  <c r="C2349" i="8"/>
  <c r="A2349" i="8"/>
  <c r="K2348" i="8"/>
  <c r="J2348" i="8"/>
  <c r="I2348" i="8"/>
  <c r="H2348" i="8"/>
  <c r="G2348" i="8"/>
  <c r="F2348" i="8"/>
  <c r="E2348" i="8"/>
  <c r="D2348" i="8"/>
  <c r="C2348" i="8"/>
  <c r="A2348" i="8"/>
  <c r="K2347" i="8"/>
  <c r="J2347" i="8"/>
  <c r="I2347" i="8"/>
  <c r="H2347" i="8"/>
  <c r="G2347" i="8"/>
  <c r="F2347" i="8"/>
  <c r="E2347" i="8"/>
  <c r="D2347" i="8"/>
  <c r="C2347" i="8"/>
  <c r="A2347" i="8"/>
  <c r="K2346" i="8"/>
  <c r="J2346" i="8"/>
  <c r="I2346" i="8"/>
  <c r="H2346" i="8"/>
  <c r="G2346" i="8"/>
  <c r="F2346" i="8"/>
  <c r="E2346" i="8"/>
  <c r="D2346" i="8"/>
  <c r="C2346" i="8"/>
  <c r="A2346" i="8"/>
  <c r="K2345" i="8"/>
  <c r="J2345" i="8"/>
  <c r="I2345" i="8"/>
  <c r="H2345" i="8"/>
  <c r="G2345" i="8"/>
  <c r="F2345" i="8"/>
  <c r="E2345" i="8"/>
  <c r="D2345" i="8"/>
  <c r="C2345" i="8"/>
  <c r="A2345" i="8"/>
  <c r="K2344" i="8"/>
  <c r="J2344" i="8"/>
  <c r="I2344" i="8"/>
  <c r="H2344" i="8"/>
  <c r="G2344" i="8"/>
  <c r="F2344" i="8"/>
  <c r="E2344" i="8"/>
  <c r="D2344" i="8"/>
  <c r="C2344" i="8"/>
  <c r="A2344" i="8"/>
  <c r="K2343" i="8"/>
  <c r="J2343" i="8"/>
  <c r="I2343" i="8"/>
  <c r="H2343" i="8"/>
  <c r="G2343" i="8"/>
  <c r="F2343" i="8"/>
  <c r="E2343" i="8"/>
  <c r="D2343" i="8"/>
  <c r="C2343" i="8"/>
  <c r="A2343" i="8"/>
  <c r="K2342" i="8"/>
  <c r="J2342" i="8"/>
  <c r="I2342" i="8"/>
  <c r="H2342" i="8"/>
  <c r="G2342" i="8"/>
  <c r="F2342" i="8"/>
  <c r="E2342" i="8"/>
  <c r="D2342" i="8"/>
  <c r="C2342" i="8"/>
  <c r="A2342" i="8"/>
  <c r="K2341" i="8"/>
  <c r="J2341" i="8"/>
  <c r="I2341" i="8"/>
  <c r="H2341" i="8"/>
  <c r="G2341" i="8"/>
  <c r="F2341" i="8"/>
  <c r="E2341" i="8"/>
  <c r="D2341" i="8"/>
  <c r="C2341" i="8"/>
  <c r="A2341" i="8"/>
  <c r="K2340" i="8"/>
  <c r="J2340" i="8"/>
  <c r="I2340" i="8"/>
  <c r="H2340" i="8"/>
  <c r="G2340" i="8"/>
  <c r="F2340" i="8"/>
  <c r="E2340" i="8"/>
  <c r="D2340" i="8"/>
  <c r="C2340" i="8"/>
  <c r="A2340" i="8"/>
  <c r="K2339" i="8"/>
  <c r="J2339" i="8"/>
  <c r="I2339" i="8"/>
  <c r="H2339" i="8"/>
  <c r="G2339" i="8"/>
  <c r="F2339" i="8"/>
  <c r="E2339" i="8"/>
  <c r="D2339" i="8"/>
  <c r="C2339" i="8"/>
  <c r="A2339" i="8"/>
  <c r="K2338" i="8"/>
  <c r="J2338" i="8"/>
  <c r="I2338" i="8"/>
  <c r="H2338" i="8"/>
  <c r="G2338" i="8"/>
  <c r="F2338" i="8"/>
  <c r="E2338" i="8"/>
  <c r="D2338" i="8"/>
  <c r="C2338" i="8"/>
  <c r="A2338" i="8"/>
  <c r="K2337" i="8"/>
  <c r="J2337" i="8"/>
  <c r="I2337" i="8"/>
  <c r="H2337" i="8"/>
  <c r="G2337" i="8"/>
  <c r="F2337" i="8"/>
  <c r="E2337" i="8"/>
  <c r="D2337" i="8"/>
  <c r="C2337" i="8"/>
  <c r="A2337" i="8"/>
  <c r="K2336" i="8"/>
  <c r="J2336" i="8"/>
  <c r="I2336" i="8"/>
  <c r="H2336" i="8"/>
  <c r="G2336" i="8"/>
  <c r="F2336" i="8"/>
  <c r="E2336" i="8"/>
  <c r="D2336" i="8"/>
  <c r="C2336" i="8"/>
  <c r="A2336" i="8"/>
  <c r="K2335" i="8"/>
  <c r="J2335" i="8"/>
  <c r="I2335" i="8"/>
  <c r="H2335" i="8"/>
  <c r="G2335" i="8"/>
  <c r="F2335" i="8"/>
  <c r="E2335" i="8"/>
  <c r="D2335" i="8"/>
  <c r="C2335" i="8"/>
  <c r="A2335" i="8"/>
  <c r="K2334" i="8"/>
  <c r="J2334" i="8"/>
  <c r="I2334" i="8"/>
  <c r="H2334" i="8"/>
  <c r="G2334" i="8"/>
  <c r="F2334" i="8"/>
  <c r="E2334" i="8"/>
  <c r="D2334" i="8"/>
  <c r="C2334" i="8"/>
  <c r="A2334" i="8"/>
  <c r="K2333" i="8"/>
  <c r="J2333" i="8"/>
  <c r="I2333" i="8"/>
  <c r="H2333" i="8"/>
  <c r="G2333" i="8"/>
  <c r="F2333" i="8"/>
  <c r="E2333" i="8"/>
  <c r="D2333" i="8"/>
  <c r="C2333" i="8"/>
  <c r="A2333" i="8"/>
  <c r="K2332" i="8"/>
  <c r="J2332" i="8"/>
  <c r="I2332" i="8"/>
  <c r="H2332" i="8"/>
  <c r="G2332" i="8"/>
  <c r="F2332" i="8"/>
  <c r="E2332" i="8"/>
  <c r="D2332" i="8"/>
  <c r="C2332" i="8"/>
  <c r="A2332" i="8"/>
  <c r="K2331" i="8"/>
  <c r="J2331" i="8"/>
  <c r="I2331" i="8"/>
  <c r="H2331" i="8"/>
  <c r="G2331" i="8"/>
  <c r="F2331" i="8"/>
  <c r="E2331" i="8"/>
  <c r="D2331" i="8"/>
  <c r="C2331" i="8"/>
  <c r="A2331" i="8"/>
  <c r="K2330" i="8"/>
  <c r="J2330" i="8"/>
  <c r="I2330" i="8"/>
  <c r="H2330" i="8"/>
  <c r="G2330" i="8"/>
  <c r="F2330" i="8"/>
  <c r="E2330" i="8"/>
  <c r="D2330" i="8"/>
  <c r="C2330" i="8"/>
  <c r="A2330" i="8"/>
  <c r="K2329" i="8"/>
  <c r="J2329" i="8"/>
  <c r="I2329" i="8"/>
  <c r="H2329" i="8"/>
  <c r="G2329" i="8"/>
  <c r="F2329" i="8"/>
  <c r="E2329" i="8"/>
  <c r="D2329" i="8"/>
  <c r="C2329" i="8"/>
  <c r="A2329" i="8"/>
  <c r="K2328" i="8"/>
  <c r="J2328" i="8"/>
  <c r="I2328" i="8"/>
  <c r="H2328" i="8"/>
  <c r="G2328" i="8"/>
  <c r="F2328" i="8"/>
  <c r="E2328" i="8"/>
  <c r="D2328" i="8"/>
  <c r="C2328" i="8"/>
  <c r="A2328" i="8"/>
  <c r="K2327" i="8"/>
  <c r="J2327" i="8"/>
  <c r="I2327" i="8"/>
  <c r="H2327" i="8"/>
  <c r="G2327" i="8"/>
  <c r="F2327" i="8"/>
  <c r="E2327" i="8"/>
  <c r="D2327" i="8"/>
  <c r="C2327" i="8"/>
  <c r="A2327" i="8"/>
  <c r="K2326" i="8"/>
  <c r="J2326" i="8"/>
  <c r="I2326" i="8"/>
  <c r="H2326" i="8"/>
  <c r="G2326" i="8"/>
  <c r="F2326" i="8"/>
  <c r="E2326" i="8"/>
  <c r="D2326" i="8"/>
  <c r="C2326" i="8"/>
  <c r="A2326" i="8"/>
  <c r="K2325" i="8"/>
  <c r="J2325" i="8"/>
  <c r="I2325" i="8"/>
  <c r="H2325" i="8"/>
  <c r="G2325" i="8"/>
  <c r="F2325" i="8"/>
  <c r="E2325" i="8"/>
  <c r="D2325" i="8"/>
  <c r="C2325" i="8"/>
  <c r="A2325" i="8"/>
  <c r="K2324" i="8"/>
  <c r="J2324" i="8"/>
  <c r="I2324" i="8"/>
  <c r="H2324" i="8"/>
  <c r="G2324" i="8"/>
  <c r="F2324" i="8"/>
  <c r="E2324" i="8"/>
  <c r="D2324" i="8"/>
  <c r="C2324" i="8"/>
  <c r="A2324" i="8"/>
  <c r="K2323" i="8"/>
  <c r="J2323" i="8"/>
  <c r="I2323" i="8"/>
  <c r="H2323" i="8"/>
  <c r="G2323" i="8"/>
  <c r="F2323" i="8"/>
  <c r="E2323" i="8"/>
  <c r="D2323" i="8"/>
  <c r="C2323" i="8"/>
  <c r="A2323" i="8"/>
  <c r="K2322" i="8"/>
  <c r="J2322" i="8"/>
  <c r="I2322" i="8"/>
  <c r="H2322" i="8"/>
  <c r="G2322" i="8"/>
  <c r="F2322" i="8"/>
  <c r="E2322" i="8"/>
  <c r="D2322" i="8"/>
  <c r="C2322" i="8"/>
  <c r="A2322" i="8"/>
  <c r="K2321" i="8"/>
  <c r="J2321" i="8"/>
  <c r="I2321" i="8"/>
  <c r="H2321" i="8"/>
  <c r="G2321" i="8"/>
  <c r="F2321" i="8"/>
  <c r="E2321" i="8"/>
  <c r="D2321" i="8"/>
  <c r="C2321" i="8"/>
  <c r="A2321" i="8"/>
  <c r="K2320" i="8"/>
  <c r="J2320" i="8"/>
  <c r="I2320" i="8"/>
  <c r="H2320" i="8"/>
  <c r="G2320" i="8"/>
  <c r="F2320" i="8"/>
  <c r="E2320" i="8"/>
  <c r="D2320" i="8"/>
  <c r="C2320" i="8"/>
  <c r="A2320" i="8"/>
  <c r="K2319" i="8"/>
  <c r="J2319" i="8"/>
  <c r="I2319" i="8"/>
  <c r="H2319" i="8"/>
  <c r="G2319" i="8"/>
  <c r="F2319" i="8"/>
  <c r="E2319" i="8"/>
  <c r="D2319" i="8"/>
  <c r="C2319" i="8"/>
  <c r="A2319" i="8"/>
  <c r="K2318" i="8"/>
  <c r="J2318" i="8"/>
  <c r="I2318" i="8"/>
  <c r="H2318" i="8"/>
  <c r="G2318" i="8"/>
  <c r="F2318" i="8"/>
  <c r="E2318" i="8"/>
  <c r="D2318" i="8"/>
  <c r="C2318" i="8"/>
  <c r="A2318" i="8"/>
  <c r="K2317" i="8"/>
  <c r="J2317" i="8"/>
  <c r="I2317" i="8"/>
  <c r="H2317" i="8"/>
  <c r="G2317" i="8"/>
  <c r="F2317" i="8"/>
  <c r="E2317" i="8"/>
  <c r="D2317" i="8"/>
  <c r="C2317" i="8"/>
  <c r="A2317" i="8"/>
  <c r="K2316" i="8"/>
  <c r="J2316" i="8"/>
  <c r="I2316" i="8"/>
  <c r="H2316" i="8"/>
  <c r="G2316" i="8"/>
  <c r="F2316" i="8"/>
  <c r="E2316" i="8"/>
  <c r="D2316" i="8"/>
  <c r="C2316" i="8"/>
  <c r="A2316" i="8"/>
  <c r="K2315" i="8"/>
  <c r="J2315" i="8"/>
  <c r="I2315" i="8"/>
  <c r="H2315" i="8"/>
  <c r="G2315" i="8"/>
  <c r="F2315" i="8"/>
  <c r="E2315" i="8"/>
  <c r="D2315" i="8"/>
  <c r="C2315" i="8"/>
  <c r="A2315" i="8"/>
  <c r="K2314" i="8"/>
  <c r="J2314" i="8"/>
  <c r="I2314" i="8"/>
  <c r="H2314" i="8"/>
  <c r="G2314" i="8"/>
  <c r="F2314" i="8"/>
  <c r="E2314" i="8"/>
  <c r="D2314" i="8"/>
  <c r="C2314" i="8"/>
  <c r="A2314" i="8"/>
  <c r="K2313" i="8"/>
  <c r="J2313" i="8"/>
  <c r="I2313" i="8"/>
  <c r="H2313" i="8"/>
  <c r="G2313" i="8"/>
  <c r="F2313" i="8"/>
  <c r="E2313" i="8"/>
  <c r="D2313" i="8"/>
  <c r="C2313" i="8"/>
  <c r="A2313" i="8"/>
  <c r="K2312" i="8"/>
  <c r="J2312" i="8"/>
  <c r="I2312" i="8"/>
  <c r="H2312" i="8"/>
  <c r="G2312" i="8"/>
  <c r="F2312" i="8"/>
  <c r="E2312" i="8"/>
  <c r="D2312" i="8"/>
  <c r="C2312" i="8"/>
  <c r="A2312" i="8"/>
  <c r="K2311" i="8"/>
  <c r="J2311" i="8"/>
  <c r="I2311" i="8"/>
  <c r="H2311" i="8"/>
  <c r="G2311" i="8"/>
  <c r="F2311" i="8"/>
  <c r="E2311" i="8"/>
  <c r="D2311" i="8"/>
  <c r="C2311" i="8"/>
  <c r="A2311" i="8"/>
  <c r="K2310" i="8"/>
  <c r="J2310" i="8"/>
  <c r="I2310" i="8"/>
  <c r="H2310" i="8"/>
  <c r="G2310" i="8"/>
  <c r="F2310" i="8"/>
  <c r="E2310" i="8"/>
  <c r="D2310" i="8"/>
  <c r="C2310" i="8"/>
  <c r="A2310" i="8"/>
  <c r="K2309" i="8"/>
  <c r="J2309" i="8"/>
  <c r="I2309" i="8"/>
  <c r="H2309" i="8"/>
  <c r="G2309" i="8"/>
  <c r="F2309" i="8"/>
  <c r="E2309" i="8"/>
  <c r="D2309" i="8"/>
  <c r="C2309" i="8"/>
  <c r="A2309" i="8"/>
  <c r="K2308" i="8"/>
  <c r="J2308" i="8"/>
  <c r="I2308" i="8"/>
  <c r="H2308" i="8"/>
  <c r="G2308" i="8"/>
  <c r="F2308" i="8"/>
  <c r="E2308" i="8"/>
  <c r="D2308" i="8"/>
  <c r="C2308" i="8"/>
  <c r="A2308" i="8"/>
  <c r="K2307" i="8"/>
  <c r="J2307" i="8"/>
  <c r="I2307" i="8"/>
  <c r="H2307" i="8"/>
  <c r="G2307" i="8"/>
  <c r="F2307" i="8"/>
  <c r="E2307" i="8"/>
  <c r="D2307" i="8"/>
  <c r="C2307" i="8"/>
  <c r="A2307" i="8"/>
  <c r="K2306" i="8"/>
  <c r="J2306" i="8"/>
  <c r="I2306" i="8"/>
  <c r="H2306" i="8"/>
  <c r="G2306" i="8"/>
  <c r="F2306" i="8"/>
  <c r="E2306" i="8"/>
  <c r="D2306" i="8"/>
  <c r="C2306" i="8"/>
  <c r="A2306" i="8"/>
  <c r="K2305" i="8"/>
  <c r="J2305" i="8"/>
  <c r="I2305" i="8"/>
  <c r="H2305" i="8"/>
  <c r="G2305" i="8"/>
  <c r="F2305" i="8"/>
  <c r="E2305" i="8"/>
  <c r="D2305" i="8"/>
  <c r="C2305" i="8"/>
  <c r="A2305" i="8"/>
  <c r="K2304" i="8"/>
  <c r="J2304" i="8"/>
  <c r="I2304" i="8"/>
  <c r="H2304" i="8"/>
  <c r="G2304" i="8"/>
  <c r="F2304" i="8"/>
  <c r="E2304" i="8"/>
  <c r="D2304" i="8"/>
  <c r="C2304" i="8"/>
  <c r="A2304" i="8"/>
  <c r="K2303" i="8"/>
  <c r="J2303" i="8"/>
  <c r="I2303" i="8"/>
  <c r="H2303" i="8"/>
  <c r="G2303" i="8"/>
  <c r="F2303" i="8"/>
  <c r="E2303" i="8"/>
  <c r="D2303" i="8"/>
  <c r="C2303" i="8"/>
  <c r="A2303" i="8"/>
  <c r="K2302" i="8"/>
  <c r="J2302" i="8"/>
  <c r="I2302" i="8"/>
  <c r="H2302" i="8"/>
  <c r="G2302" i="8"/>
  <c r="F2302" i="8"/>
  <c r="E2302" i="8"/>
  <c r="D2302" i="8"/>
  <c r="C2302" i="8"/>
  <c r="A2302" i="8"/>
  <c r="K2301" i="8"/>
  <c r="J2301" i="8"/>
  <c r="I2301" i="8"/>
  <c r="H2301" i="8"/>
  <c r="G2301" i="8"/>
  <c r="F2301" i="8"/>
  <c r="E2301" i="8"/>
  <c r="D2301" i="8"/>
  <c r="C2301" i="8"/>
  <c r="A2301" i="8"/>
  <c r="K2300" i="8"/>
  <c r="J2300" i="8"/>
  <c r="I2300" i="8"/>
  <c r="H2300" i="8"/>
  <c r="G2300" i="8"/>
  <c r="F2300" i="8"/>
  <c r="E2300" i="8"/>
  <c r="D2300" i="8"/>
  <c r="C2300" i="8"/>
  <c r="A2300" i="8"/>
  <c r="K2299" i="8"/>
  <c r="J2299" i="8"/>
  <c r="I2299" i="8"/>
  <c r="H2299" i="8"/>
  <c r="G2299" i="8"/>
  <c r="F2299" i="8"/>
  <c r="E2299" i="8"/>
  <c r="D2299" i="8"/>
  <c r="C2299" i="8"/>
  <c r="A2299" i="8"/>
  <c r="K2298" i="8"/>
  <c r="J2298" i="8"/>
  <c r="I2298" i="8"/>
  <c r="H2298" i="8"/>
  <c r="G2298" i="8"/>
  <c r="F2298" i="8"/>
  <c r="E2298" i="8"/>
  <c r="D2298" i="8"/>
  <c r="C2298" i="8"/>
  <c r="A2298" i="8"/>
  <c r="K2297" i="8"/>
  <c r="J2297" i="8"/>
  <c r="I2297" i="8"/>
  <c r="H2297" i="8"/>
  <c r="G2297" i="8"/>
  <c r="F2297" i="8"/>
  <c r="E2297" i="8"/>
  <c r="D2297" i="8"/>
  <c r="C2297" i="8"/>
  <c r="A2297" i="8"/>
  <c r="K2296" i="8"/>
  <c r="J2296" i="8"/>
  <c r="I2296" i="8"/>
  <c r="H2296" i="8"/>
  <c r="G2296" i="8"/>
  <c r="F2296" i="8"/>
  <c r="E2296" i="8"/>
  <c r="D2296" i="8"/>
  <c r="C2296" i="8"/>
  <c r="A2296" i="8"/>
  <c r="K2295" i="8"/>
  <c r="J2295" i="8"/>
  <c r="I2295" i="8"/>
  <c r="H2295" i="8"/>
  <c r="G2295" i="8"/>
  <c r="F2295" i="8"/>
  <c r="E2295" i="8"/>
  <c r="D2295" i="8"/>
  <c r="C2295" i="8"/>
  <c r="A2295" i="8"/>
  <c r="K2294" i="8"/>
  <c r="J2294" i="8"/>
  <c r="I2294" i="8"/>
  <c r="H2294" i="8"/>
  <c r="G2294" i="8"/>
  <c r="F2294" i="8"/>
  <c r="E2294" i="8"/>
  <c r="D2294" i="8"/>
  <c r="C2294" i="8"/>
  <c r="A2294" i="8"/>
  <c r="K2293" i="8"/>
  <c r="J2293" i="8"/>
  <c r="I2293" i="8"/>
  <c r="H2293" i="8"/>
  <c r="G2293" i="8"/>
  <c r="F2293" i="8"/>
  <c r="E2293" i="8"/>
  <c r="D2293" i="8"/>
  <c r="C2293" i="8"/>
  <c r="A2293" i="8"/>
  <c r="K2292" i="8"/>
  <c r="J2292" i="8"/>
  <c r="I2292" i="8"/>
  <c r="H2292" i="8"/>
  <c r="G2292" i="8"/>
  <c r="F2292" i="8"/>
  <c r="E2292" i="8"/>
  <c r="D2292" i="8"/>
  <c r="C2292" i="8"/>
  <c r="A2292" i="8"/>
  <c r="K2291" i="8"/>
  <c r="J2291" i="8"/>
  <c r="I2291" i="8"/>
  <c r="H2291" i="8"/>
  <c r="G2291" i="8"/>
  <c r="F2291" i="8"/>
  <c r="E2291" i="8"/>
  <c r="D2291" i="8"/>
  <c r="C2291" i="8"/>
  <c r="A2291" i="8"/>
  <c r="K2290" i="8"/>
  <c r="J2290" i="8"/>
  <c r="I2290" i="8"/>
  <c r="H2290" i="8"/>
  <c r="G2290" i="8"/>
  <c r="F2290" i="8"/>
  <c r="E2290" i="8"/>
  <c r="D2290" i="8"/>
  <c r="C2290" i="8"/>
  <c r="A2290" i="8"/>
  <c r="K2289" i="8"/>
  <c r="J2289" i="8"/>
  <c r="I2289" i="8"/>
  <c r="H2289" i="8"/>
  <c r="G2289" i="8"/>
  <c r="F2289" i="8"/>
  <c r="E2289" i="8"/>
  <c r="D2289" i="8"/>
  <c r="C2289" i="8"/>
  <c r="A2289" i="8"/>
  <c r="K2288" i="8"/>
  <c r="J2288" i="8"/>
  <c r="I2288" i="8"/>
  <c r="H2288" i="8"/>
  <c r="G2288" i="8"/>
  <c r="F2288" i="8"/>
  <c r="E2288" i="8"/>
  <c r="D2288" i="8"/>
  <c r="C2288" i="8"/>
  <c r="A2288" i="8"/>
  <c r="K2287" i="8"/>
  <c r="J2287" i="8"/>
  <c r="I2287" i="8"/>
  <c r="H2287" i="8"/>
  <c r="G2287" i="8"/>
  <c r="F2287" i="8"/>
  <c r="E2287" i="8"/>
  <c r="D2287" i="8"/>
  <c r="C2287" i="8"/>
  <c r="A2287" i="8"/>
  <c r="K2286" i="8"/>
  <c r="J2286" i="8"/>
  <c r="I2286" i="8"/>
  <c r="H2286" i="8"/>
  <c r="G2286" i="8"/>
  <c r="F2286" i="8"/>
  <c r="E2286" i="8"/>
  <c r="D2286" i="8"/>
  <c r="C2286" i="8"/>
  <c r="A2286" i="8"/>
  <c r="K2285" i="8"/>
  <c r="J2285" i="8"/>
  <c r="I2285" i="8"/>
  <c r="H2285" i="8"/>
  <c r="G2285" i="8"/>
  <c r="F2285" i="8"/>
  <c r="E2285" i="8"/>
  <c r="D2285" i="8"/>
  <c r="C2285" i="8"/>
  <c r="A2285" i="8"/>
  <c r="K2284" i="8"/>
  <c r="J2284" i="8"/>
  <c r="I2284" i="8"/>
  <c r="H2284" i="8"/>
  <c r="G2284" i="8"/>
  <c r="F2284" i="8"/>
  <c r="E2284" i="8"/>
  <c r="D2284" i="8"/>
  <c r="C2284" i="8"/>
  <c r="A2284" i="8"/>
  <c r="K2283" i="8"/>
  <c r="J2283" i="8"/>
  <c r="I2283" i="8"/>
  <c r="H2283" i="8"/>
  <c r="G2283" i="8"/>
  <c r="F2283" i="8"/>
  <c r="E2283" i="8"/>
  <c r="D2283" i="8"/>
  <c r="C2283" i="8"/>
  <c r="A2283" i="8"/>
  <c r="K2282" i="8"/>
  <c r="J2282" i="8"/>
  <c r="I2282" i="8"/>
  <c r="H2282" i="8"/>
  <c r="G2282" i="8"/>
  <c r="F2282" i="8"/>
  <c r="E2282" i="8"/>
  <c r="D2282" i="8"/>
  <c r="C2282" i="8"/>
  <c r="A2282" i="8"/>
  <c r="K2281" i="8"/>
  <c r="J2281" i="8"/>
  <c r="I2281" i="8"/>
  <c r="H2281" i="8"/>
  <c r="G2281" i="8"/>
  <c r="F2281" i="8"/>
  <c r="E2281" i="8"/>
  <c r="D2281" i="8"/>
  <c r="C2281" i="8"/>
  <c r="A2281" i="8"/>
  <c r="K2280" i="8"/>
  <c r="J2280" i="8"/>
  <c r="I2280" i="8"/>
  <c r="H2280" i="8"/>
  <c r="G2280" i="8"/>
  <c r="F2280" i="8"/>
  <c r="E2280" i="8"/>
  <c r="D2280" i="8"/>
  <c r="C2280" i="8"/>
  <c r="A2280" i="8"/>
  <c r="K2279" i="8"/>
  <c r="J2279" i="8"/>
  <c r="I2279" i="8"/>
  <c r="H2279" i="8"/>
  <c r="G2279" i="8"/>
  <c r="F2279" i="8"/>
  <c r="E2279" i="8"/>
  <c r="D2279" i="8"/>
  <c r="C2279" i="8"/>
  <c r="A2279" i="8"/>
  <c r="K2278" i="8"/>
  <c r="J2278" i="8"/>
  <c r="I2278" i="8"/>
  <c r="H2278" i="8"/>
  <c r="G2278" i="8"/>
  <c r="F2278" i="8"/>
  <c r="E2278" i="8"/>
  <c r="D2278" i="8"/>
  <c r="C2278" i="8"/>
  <c r="A2278" i="8"/>
  <c r="K2277" i="8"/>
  <c r="J2277" i="8"/>
  <c r="I2277" i="8"/>
  <c r="H2277" i="8"/>
  <c r="G2277" i="8"/>
  <c r="F2277" i="8"/>
  <c r="E2277" i="8"/>
  <c r="D2277" i="8"/>
  <c r="C2277" i="8"/>
  <c r="A2277" i="8"/>
  <c r="K2276" i="8"/>
  <c r="J2276" i="8"/>
  <c r="I2276" i="8"/>
  <c r="H2276" i="8"/>
  <c r="G2276" i="8"/>
  <c r="F2276" i="8"/>
  <c r="E2276" i="8"/>
  <c r="D2276" i="8"/>
  <c r="C2276" i="8"/>
  <c r="A2276" i="8"/>
  <c r="K2275" i="8"/>
  <c r="J2275" i="8"/>
  <c r="I2275" i="8"/>
  <c r="H2275" i="8"/>
  <c r="G2275" i="8"/>
  <c r="F2275" i="8"/>
  <c r="E2275" i="8"/>
  <c r="D2275" i="8"/>
  <c r="C2275" i="8"/>
  <c r="A2275" i="8"/>
  <c r="K2274" i="8"/>
  <c r="J2274" i="8"/>
  <c r="I2274" i="8"/>
  <c r="H2274" i="8"/>
  <c r="G2274" i="8"/>
  <c r="F2274" i="8"/>
  <c r="E2274" i="8"/>
  <c r="D2274" i="8"/>
  <c r="C2274" i="8"/>
  <c r="A2274" i="8"/>
  <c r="K2273" i="8"/>
  <c r="J2273" i="8"/>
  <c r="I2273" i="8"/>
  <c r="H2273" i="8"/>
  <c r="G2273" i="8"/>
  <c r="F2273" i="8"/>
  <c r="E2273" i="8"/>
  <c r="D2273" i="8"/>
  <c r="C2273" i="8"/>
  <c r="A2273" i="8"/>
  <c r="K2272" i="8"/>
  <c r="J2272" i="8"/>
  <c r="I2272" i="8"/>
  <c r="H2272" i="8"/>
  <c r="G2272" i="8"/>
  <c r="F2272" i="8"/>
  <c r="E2272" i="8"/>
  <c r="D2272" i="8"/>
  <c r="C2272" i="8"/>
  <c r="A2272" i="8"/>
  <c r="K2271" i="8"/>
  <c r="J2271" i="8"/>
  <c r="I2271" i="8"/>
  <c r="H2271" i="8"/>
  <c r="G2271" i="8"/>
  <c r="F2271" i="8"/>
  <c r="E2271" i="8"/>
  <c r="D2271" i="8"/>
  <c r="C2271" i="8"/>
  <c r="A2271" i="8"/>
  <c r="K2270" i="8"/>
  <c r="J2270" i="8"/>
  <c r="I2270" i="8"/>
  <c r="H2270" i="8"/>
  <c r="G2270" i="8"/>
  <c r="F2270" i="8"/>
  <c r="E2270" i="8"/>
  <c r="D2270" i="8"/>
  <c r="C2270" i="8"/>
  <c r="A2270" i="8"/>
  <c r="K2269" i="8"/>
  <c r="J2269" i="8"/>
  <c r="I2269" i="8"/>
  <c r="H2269" i="8"/>
  <c r="G2269" i="8"/>
  <c r="F2269" i="8"/>
  <c r="E2269" i="8"/>
  <c r="D2269" i="8"/>
  <c r="C2269" i="8"/>
  <c r="A2269" i="8"/>
  <c r="K2268" i="8"/>
  <c r="J2268" i="8"/>
  <c r="I2268" i="8"/>
  <c r="H2268" i="8"/>
  <c r="G2268" i="8"/>
  <c r="F2268" i="8"/>
  <c r="E2268" i="8"/>
  <c r="D2268" i="8"/>
  <c r="C2268" i="8"/>
  <c r="A2268" i="8"/>
  <c r="K2267" i="8"/>
  <c r="J2267" i="8"/>
  <c r="I2267" i="8"/>
  <c r="H2267" i="8"/>
  <c r="G2267" i="8"/>
  <c r="F2267" i="8"/>
  <c r="E2267" i="8"/>
  <c r="D2267" i="8"/>
  <c r="C2267" i="8"/>
  <c r="A2267" i="8"/>
  <c r="K2266" i="8"/>
  <c r="J2266" i="8"/>
  <c r="I2266" i="8"/>
  <c r="H2266" i="8"/>
  <c r="G2266" i="8"/>
  <c r="F2266" i="8"/>
  <c r="E2266" i="8"/>
  <c r="D2266" i="8"/>
  <c r="C2266" i="8"/>
  <c r="A2266" i="8"/>
  <c r="K2265" i="8"/>
  <c r="J2265" i="8"/>
  <c r="I2265" i="8"/>
  <c r="H2265" i="8"/>
  <c r="G2265" i="8"/>
  <c r="F2265" i="8"/>
  <c r="E2265" i="8"/>
  <c r="D2265" i="8"/>
  <c r="C2265" i="8"/>
  <c r="A2265" i="8"/>
  <c r="K2264" i="8"/>
  <c r="J2264" i="8"/>
  <c r="I2264" i="8"/>
  <c r="H2264" i="8"/>
  <c r="G2264" i="8"/>
  <c r="F2264" i="8"/>
  <c r="E2264" i="8"/>
  <c r="D2264" i="8"/>
  <c r="C2264" i="8"/>
  <c r="A2264" i="8"/>
  <c r="K2263" i="8"/>
  <c r="J2263" i="8"/>
  <c r="I2263" i="8"/>
  <c r="H2263" i="8"/>
  <c r="G2263" i="8"/>
  <c r="F2263" i="8"/>
  <c r="E2263" i="8"/>
  <c r="D2263" i="8"/>
  <c r="C2263" i="8"/>
  <c r="A2263" i="8"/>
  <c r="K2262" i="8"/>
  <c r="J2262" i="8"/>
  <c r="I2262" i="8"/>
  <c r="H2262" i="8"/>
  <c r="G2262" i="8"/>
  <c r="F2262" i="8"/>
  <c r="E2262" i="8"/>
  <c r="D2262" i="8"/>
  <c r="C2262" i="8"/>
  <c r="A2262" i="8"/>
  <c r="K2261" i="8"/>
  <c r="J2261" i="8"/>
  <c r="I2261" i="8"/>
  <c r="H2261" i="8"/>
  <c r="G2261" i="8"/>
  <c r="F2261" i="8"/>
  <c r="E2261" i="8"/>
  <c r="D2261" i="8"/>
  <c r="C2261" i="8"/>
  <c r="A2261" i="8"/>
  <c r="K2260" i="8"/>
  <c r="J2260" i="8"/>
  <c r="I2260" i="8"/>
  <c r="H2260" i="8"/>
  <c r="G2260" i="8"/>
  <c r="F2260" i="8"/>
  <c r="E2260" i="8"/>
  <c r="D2260" i="8"/>
  <c r="C2260" i="8"/>
  <c r="A2260" i="8"/>
  <c r="K2259" i="8"/>
  <c r="J2259" i="8"/>
  <c r="I2259" i="8"/>
  <c r="H2259" i="8"/>
  <c r="G2259" i="8"/>
  <c r="F2259" i="8"/>
  <c r="E2259" i="8"/>
  <c r="D2259" i="8"/>
  <c r="C2259" i="8"/>
  <c r="A2259" i="8"/>
  <c r="K2258" i="8"/>
  <c r="J2258" i="8"/>
  <c r="I2258" i="8"/>
  <c r="H2258" i="8"/>
  <c r="G2258" i="8"/>
  <c r="F2258" i="8"/>
  <c r="E2258" i="8"/>
  <c r="D2258" i="8"/>
  <c r="C2258" i="8"/>
  <c r="A2258" i="8"/>
  <c r="K2257" i="8"/>
  <c r="J2257" i="8"/>
  <c r="I2257" i="8"/>
  <c r="H2257" i="8"/>
  <c r="G2257" i="8"/>
  <c r="F2257" i="8"/>
  <c r="E2257" i="8"/>
  <c r="D2257" i="8"/>
  <c r="C2257" i="8"/>
  <c r="A2257" i="8"/>
  <c r="K2256" i="8"/>
  <c r="J2256" i="8"/>
  <c r="I2256" i="8"/>
  <c r="H2256" i="8"/>
  <c r="G2256" i="8"/>
  <c r="F2256" i="8"/>
  <c r="E2256" i="8"/>
  <c r="D2256" i="8"/>
  <c r="C2256" i="8"/>
  <c r="A2256" i="8"/>
  <c r="K2255" i="8"/>
  <c r="J2255" i="8"/>
  <c r="I2255" i="8"/>
  <c r="H2255" i="8"/>
  <c r="G2255" i="8"/>
  <c r="F2255" i="8"/>
  <c r="E2255" i="8"/>
  <c r="D2255" i="8"/>
  <c r="C2255" i="8"/>
  <c r="A2255" i="8"/>
  <c r="K2254" i="8"/>
  <c r="J2254" i="8"/>
  <c r="I2254" i="8"/>
  <c r="H2254" i="8"/>
  <c r="G2254" i="8"/>
  <c r="F2254" i="8"/>
  <c r="E2254" i="8"/>
  <c r="D2254" i="8"/>
  <c r="C2254" i="8"/>
  <c r="A2254" i="8"/>
  <c r="K2253" i="8"/>
  <c r="J2253" i="8"/>
  <c r="I2253" i="8"/>
  <c r="H2253" i="8"/>
  <c r="G2253" i="8"/>
  <c r="F2253" i="8"/>
  <c r="E2253" i="8"/>
  <c r="D2253" i="8"/>
  <c r="C2253" i="8"/>
  <c r="A2253" i="8"/>
  <c r="K2252" i="8"/>
  <c r="J2252" i="8"/>
  <c r="I2252" i="8"/>
  <c r="H2252" i="8"/>
  <c r="G2252" i="8"/>
  <c r="F2252" i="8"/>
  <c r="E2252" i="8"/>
  <c r="D2252" i="8"/>
  <c r="C2252" i="8"/>
  <c r="A2252" i="8"/>
  <c r="K2251" i="8"/>
  <c r="J2251" i="8"/>
  <c r="I2251" i="8"/>
  <c r="H2251" i="8"/>
  <c r="G2251" i="8"/>
  <c r="F2251" i="8"/>
  <c r="E2251" i="8"/>
  <c r="D2251" i="8"/>
  <c r="C2251" i="8"/>
  <c r="A2251" i="8"/>
  <c r="K2250" i="8"/>
  <c r="J2250" i="8"/>
  <c r="I2250" i="8"/>
  <c r="H2250" i="8"/>
  <c r="G2250" i="8"/>
  <c r="F2250" i="8"/>
  <c r="E2250" i="8"/>
  <c r="D2250" i="8"/>
  <c r="C2250" i="8"/>
  <c r="A2250" i="8"/>
  <c r="K2249" i="8"/>
  <c r="J2249" i="8"/>
  <c r="I2249" i="8"/>
  <c r="H2249" i="8"/>
  <c r="G2249" i="8"/>
  <c r="F2249" i="8"/>
  <c r="E2249" i="8"/>
  <c r="D2249" i="8"/>
  <c r="C2249" i="8"/>
  <c r="A2249" i="8"/>
  <c r="K2248" i="8"/>
  <c r="J2248" i="8"/>
  <c r="I2248" i="8"/>
  <c r="H2248" i="8"/>
  <c r="G2248" i="8"/>
  <c r="F2248" i="8"/>
  <c r="E2248" i="8"/>
  <c r="D2248" i="8"/>
  <c r="C2248" i="8"/>
  <c r="A2248" i="8"/>
  <c r="K2247" i="8"/>
  <c r="J2247" i="8"/>
  <c r="I2247" i="8"/>
  <c r="H2247" i="8"/>
  <c r="G2247" i="8"/>
  <c r="F2247" i="8"/>
  <c r="E2247" i="8"/>
  <c r="D2247" i="8"/>
  <c r="C2247" i="8"/>
  <c r="A2247" i="8"/>
  <c r="K2246" i="8"/>
  <c r="J2246" i="8"/>
  <c r="I2246" i="8"/>
  <c r="H2246" i="8"/>
  <c r="G2246" i="8"/>
  <c r="F2246" i="8"/>
  <c r="E2246" i="8"/>
  <c r="D2246" i="8"/>
  <c r="C2246" i="8"/>
  <c r="A2246" i="8"/>
  <c r="K2245" i="8"/>
  <c r="J2245" i="8"/>
  <c r="I2245" i="8"/>
  <c r="H2245" i="8"/>
  <c r="G2245" i="8"/>
  <c r="F2245" i="8"/>
  <c r="E2245" i="8"/>
  <c r="D2245" i="8"/>
  <c r="C2245" i="8"/>
  <c r="A2245" i="8"/>
  <c r="K2244" i="8"/>
  <c r="J2244" i="8"/>
  <c r="I2244" i="8"/>
  <c r="H2244" i="8"/>
  <c r="G2244" i="8"/>
  <c r="F2244" i="8"/>
  <c r="E2244" i="8"/>
  <c r="D2244" i="8"/>
  <c r="C2244" i="8"/>
  <c r="A2244" i="8"/>
  <c r="K2243" i="8"/>
  <c r="J2243" i="8"/>
  <c r="I2243" i="8"/>
  <c r="H2243" i="8"/>
  <c r="G2243" i="8"/>
  <c r="F2243" i="8"/>
  <c r="E2243" i="8"/>
  <c r="D2243" i="8"/>
  <c r="C2243" i="8"/>
  <c r="A2243" i="8"/>
  <c r="K2242" i="8"/>
  <c r="J2242" i="8"/>
  <c r="I2242" i="8"/>
  <c r="H2242" i="8"/>
  <c r="G2242" i="8"/>
  <c r="F2242" i="8"/>
  <c r="E2242" i="8"/>
  <c r="D2242" i="8"/>
  <c r="C2242" i="8"/>
  <c r="A2242" i="8"/>
  <c r="K2241" i="8"/>
  <c r="J2241" i="8"/>
  <c r="I2241" i="8"/>
  <c r="H2241" i="8"/>
  <c r="G2241" i="8"/>
  <c r="F2241" i="8"/>
  <c r="E2241" i="8"/>
  <c r="D2241" i="8"/>
  <c r="C2241" i="8"/>
  <c r="A2241" i="8"/>
  <c r="K2240" i="8"/>
  <c r="J2240" i="8"/>
  <c r="I2240" i="8"/>
  <c r="H2240" i="8"/>
  <c r="G2240" i="8"/>
  <c r="F2240" i="8"/>
  <c r="E2240" i="8"/>
  <c r="D2240" i="8"/>
  <c r="C2240" i="8"/>
  <c r="A2240" i="8"/>
  <c r="K2239" i="8"/>
  <c r="J2239" i="8"/>
  <c r="I2239" i="8"/>
  <c r="H2239" i="8"/>
  <c r="G2239" i="8"/>
  <c r="F2239" i="8"/>
  <c r="E2239" i="8"/>
  <c r="D2239" i="8"/>
  <c r="C2239" i="8"/>
  <c r="A2239" i="8"/>
  <c r="K2238" i="8"/>
  <c r="J2238" i="8"/>
  <c r="I2238" i="8"/>
  <c r="H2238" i="8"/>
  <c r="G2238" i="8"/>
  <c r="F2238" i="8"/>
  <c r="E2238" i="8"/>
  <c r="D2238" i="8"/>
  <c r="C2238" i="8"/>
  <c r="A2238" i="8"/>
  <c r="K2237" i="8"/>
  <c r="J2237" i="8"/>
  <c r="I2237" i="8"/>
  <c r="H2237" i="8"/>
  <c r="G2237" i="8"/>
  <c r="F2237" i="8"/>
  <c r="E2237" i="8"/>
  <c r="D2237" i="8"/>
  <c r="C2237" i="8"/>
  <c r="A2237" i="8"/>
  <c r="K2236" i="8"/>
  <c r="J2236" i="8"/>
  <c r="I2236" i="8"/>
  <c r="H2236" i="8"/>
  <c r="G2236" i="8"/>
  <c r="F2236" i="8"/>
  <c r="E2236" i="8"/>
  <c r="D2236" i="8"/>
  <c r="C2236" i="8"/>
  <c r="A2236" i="8"/>
  <c r="K2235" i="8"/>
  <c r="J2235" i="8"/>
  <c r="I2235" i="8"/>
  <c r="H2235" i="8"/>
  <c r="G2235" i="8"/>
  <c r="F2235" i="8"/>
  <c r="E2235" i="8"/>
  <c r="D2235" i="8"/>
  <c r="C2235" i="8"/>
  <c r="A2235" i="8"/>
  <c r="K2234" i="8"/>
  <c r="J2234" i="8"/>
  <c r="I2234" i="8"/>
  <c r="H2234" i="8"/>
  <c r="G2234" i="8"/>
  <c r="F2234" i="8"/>
  <c r="E2234" i="8"/>
  <c r="D2234" i="8"/>
  <c r="C2234" i="8"/>
  <c r="A2234" i="8"/>
  <c r="K2233" i="8"/>
  <c r="J2233" i="8"/>
  <c r="I2233" i="8"/>
  <c r="H2233" i="8"/>
  <c r="G2233" i="8"/>
  <c r="F2233" i="8"/>
  <c r="E2233" i="8"/>
  <c r="D2233" i="8"/>
  <c r="C2233" i="8"/>
  <c r="A2233" i="8"/>
  <c r="K2232" i="8"/>
  <c r="J2232" i="8"/>
  <c r="I2232" i="8"/>
  <c r="H2232" i="8"/>
  <c r="G2232" i="8"/>
  <c r="F2232" i="8"/>
  <c r="E2232" i="8"/>
  <c r="D2232" i="8"/>
  <c r="C2232" i="8"/>
  <c r="A2232" i="8"/>
  <c r="K2231" i="8"/>
  <c r="J2231" i="8"/>
  <c r="I2231" i="8"/>
  <c r="H2231" i="8"/>
  <c r="G2231" i="8"/>
  <c r="F2231" i="8"/>
  <c r="E2231" i="8"/>
  <c r="D2231" i="8"/>
  <c r="C2231" i="8"/>
  <c r="A2231" i="8"/>
  <c r="K2230" i="8"/>
  <c r="J2230" i="8"/>
  <c r="I2230" i="8"/>
  <c r="H2230" i="8"/>
  <c r="G2230" i="8"/>
  <c r="F2230" i="8"/>
  <c r="E2230" i="8"/>
  <c r="D2230" i="8"/>
  <c r="C2230" i="8"/>
  <c r="A2230" i="8"/>
  <c r="K2229" i="8"/>
  <c r="J2229" i="8"/>
  <c r="I2229" i="8"/>
  <c r="H2229" i="8"/>
  <c r="G2229" i="8"/>
  <c r="F2229" i="8"/>
  <c r="E2229" i="8"/>
  <c r="D2229" i="8"/>
  <c r="C2229" i="8"/>
  <c r="A2229" i="8"/>
  <c r="K2228" i="8"/>
  <c r="J2228" i="8"/>
  <c r="I2228" i="8"/>
  <c r="H2228" i="8"/>
  <c r="G2228" i="8"/>
  <c r="F2228" i="8"/>
  <c r="E2228" i="8"/>
  <c r="D2228" i="8"/>
  <c r="C2228" i="8"/>
  <c r="A2228" i="8"/>
  <c r="K2227" i="8"/>
  <c r="J2227" i="8"/>
  <c r="I2227" i="8"/>
  <c r="H2227" i="8"/>
  <c r="G2227" i="8"/>
  <c r="F2227" i="8"/>
  <c r="E2227" i="8"/>
  <c r="D2227" i="8"/>
  <c r="C2227" i="8"/>
  <c r="A2227" i="8"/>
  <c r="K2226" i="8"/>
  <c r="J2226" i="8"/>
  <c r="I2226" i="8"/>
  <c r="H2226" i="8"/>
  <c r="G2226" i="8"/>
  <c r="F2226" i="8"/>
  <c r="E2226" i="8"/>
  <c r="D2226" i="8"/>
  <c r="C2226" i="8"/>
  <c r="A2226" i="8"/>
  <c r="K2225" i="8"/>
  <c r="J2225" i="8"/>
  <c r="I2225" i="8"/>
  <c r="H2225" i="8"/>
  <c r="G2225" i="8"/>
  <c r="F2225" i="8"/>
  <c r="E2225" i="8"/>
  <c r="D2225" i="8"/>
  <c r="C2225" i="8"/>
  <c r="A2225" i="8"/>
  <c r="K2224" i="8"/>
  <c r="J2224" i="8"/>
  <c r="I2224" i="8"/>
  <c r="H2224" i="8"/>
  <c r="G2224" i="8"/>
  <c r="F2224" i="8"/>
  <c r="E2224" i="8"/>
  <c r="D2224" i="8"/>
  <c r="C2224" i="8"/>
  <c r="A2224" i="8"/>
  <c r="K2223" i="8"/>
  <c r="J2223" i="8"/>
  <c r="I2223" i="8"/>
  <c r="H2223" i="8"/>
  <c r="G2223" i="8"/>
  <c r="F2223" i="8"/>
  <c r="E2223" i="8"/>
  <c r="D2223" i="8"/>
  <c r="C2223" i="8"/>
  <c r="A2223" i="8"/>
  <c r="K2222" i="8"/>
  <c r="J2222" i="8"/>
  <c r="I2222" i="8"/>
  <c r="H2222" i="8"/>
  <c r="G2222" i="8"/>
  <c r="F2222" i="8"/>
  <c r="E2222" i="8"/>
  <c r="D2222" i="8"/>
  <c r="C2222" i="8"/>
  <c r="A2222" i="8"/>
  <c r="K2221" i="8"/>
  <c r="J2221" i="8"/>
  <c r="I2221" i="8"/>
  <c r="H2221" i="8"/>
  <c r="G2221" i="8"/>
  <c r="F2221" i="8"/>
  <c r="E2221" i="8"/>
  <c r="D2221" i="8"/>
  <c r="C2221" i="8"/>
  <c r="A2221" i="8"/>
  <c r="K2220" i="8"/>
  <c r="J2220" i="8"/>
  <c r="I2220" i="8"/>
  <c r="H2220" i="8"/>
  <c r="G2220" i="8"/>
  <c r="F2220" i="8"/>
  <c r="E2220" i="8"/>
  <c r="D2220" i="8"/>
  <c r="C2220" i="8"/>
  <c r="A2220" i="8"/>
  <c r="K2219" i="8"/>
  <c r="J2219" i="8"/>
  <c r="I2219" i="8"/>
  <c r="H2219" i="8"/>
  <c r="G2219" i="8"/>
  <c r="F2219" i="8"/>
  <c r="E2219" i="8"/>
  <c r="D2219" i="8"/>
  <c r="C2219" i="8"/>
  <c r="A2219" i="8"/>
  <c r="K2218" i="8"/>
  <c r="J2218" i="8"/>
  <c r="I2218" i="8"/>
  <c r="H2218" i="8"/>
  <c r="G2218" i="8"/>
  <c r="F2218" i="8"/>
  <c r="E2218" i="8"/>
  <c r="D2218" i="8"/>
  <c r="C2218" i="8"/>
  <c r="A2218" i="8"/>
  <c r="K2217" i="8"/>
  <c r="J2217" i="8"/>
  <c r="I2217" i="8"/>
  <c r="H2217" i="8"/>
  <c r="G2217" i="8"/>
  <c r="F2217" i="8"/>
  <c r="E2217" i="8"/>
  <c r="D2217" i="8"/>
  <c r="C2217" i="8"/>
  <c r="A2217" i="8"/>
  <c r="K2216" i="8"/>
  <c r="J2216" i="8"/>
  <c r="I2216" i="8"/>
  <c r="H2216" i="8"/>
  <c r="G2216" i="8"/>
  <c r="F2216" i="8"/>
  <c r="E2216" i="8"/>
  <c r="D2216" i="8"/>
  <c r="C2216" i="8"/>
  <c r="A2216" i="8"/>
  <c r="K2215" i="8"/>
  <c r="J2215" i="8"/>
  <c r="I2215" i="8"/>
  <c r="H2215" i="8"/>
  <c r="G2215" i="8"/>
  <c r="F2215" i="8"/>
  <c r="E2215" i="8"/>
  <c r="D2215" i="8"/>
  <c r="C2215" i="8"/>
  <c r="A2215" i="8"/>
  <c r="K2214" i="8"/>
  <c r="J2214" i="8"/>
  <c r="I2214" i="8"/>
  <c r="H2214" i="8"/>
  <c r="G2214" i="8"/>
  <c r="F2214" i="8"/>
  <c r="E2214" i="8"/>
  <c r="D2214" i="8"/>
  <c r="C2214" i="8"/>
  <c r="A2214" i="8"/>
  <c r="K2213" i="8"/>
  <c r="J2213" i="8"/>
  <c r="I2213" i="8"/>
  <c r="H2213" i="8"/>
  <c r="G2213" i="8"/>
  <c r="F2213" i="8"/>
  <c r="E2213" i="8"/>
  <c r="D2213" i="8"/>
  <c r="C2213" i="8"/>
  <c r="A2213" i="8"/>
  <c r="K2212" i="8"/>
  <c r="J2212" i="8"/>
  <c r="I2212" i="8"/>
  <c r="H2212" i="8"/>
  <c r="G2212" i="8"/>
  <c r="F2212" i="8"/>
  <c r="E2212" i="8"/>
  <c r="D2212" i="8"/>
  <c r="C2212" i="8"/>
  <c r="A2212" i="8"/>
  <c r="K2211" i="8"/>
  <c r="J2211" i="8"/>
  <c r="I2211" i="8"/>
  <c r="H2211" i="8"/>
  <c r="G2211" i="8"/>
  <c r="F2211" i="8"/>
  <c r="E2211" i="8"/>
  <c r="D2211" i="8"/>
  <c r="C2211" i="8"/>
  <c r="A2211" i="8"/>
  <c r="K2210" i="8"/>
  <c r="J2210" i="8"/>
  <c r="I2210" i="8"/>
  <c r="H2210" i="8"/>
  <c r="G2210" i="8"/>
  <c r="F2210" i="8"/>
  <c r="E2210" i="8"/>
  <c r="D2210" i="8"/>
  <c r="C2210" i="8"/>
  <c r="A2210" i="8"/>
  <c r="K2209" i="8"/>
  <c r="J2209" i="8"/>
  <c r="I2209" i="8"/>
  <c r="H2209" i="8"/>
  <c r="G2209" i="8"/>
  <c r="F2209" i="8"/>
  <c r="E2209" i="8"/>
  <c r="D2209" i="8"/>
  <c r="C2209" i="8"/>
  <c r="A2209" i="8"/>
  <c r="K2208" i="8"/>
  <c r="J2208" i="8"/>
  <c r="I2208" i="8"/>
  <c r="H2208" i="8"/>
  <c r="G2208" i="8"/>
  <c r="F2208" i="8"/>
  <c r="E2208" i="8"/>
  <c r="D2208" i="8"/>
  <c r="C2208" i="8"/>
  <c r="A2208" i="8"/>
  <c r="K2207" i="8"/>
  <c r="J2207" i="8"/>
  <c r="I2207" i="8"/>
  <c r="H2207" i="8"/>
  <c r="G2207" i="8"/>
  <c r="F2207" i="8"/>
  <c r="E2207" i="8"/>
  <c r="D2207" i="8"/>
  <c r="C2207" i="8"/>
  <c r="A2207" i="8"/>
  <c r="K2206" i="8"/>
  <c r="J2206" i="8"/>
  <c r="I2206" i="8"/>
  <c r="H2206" i="8"/>
  <c r="G2206" i="8"/>
  <c r="F2206" i="8"/>
  <c r="E2206" i="8"/>
  <c r="D2206" i="8"/>
  <c r="C2206" i="8"/>
  <c r="A2206" i="8"/>
  <c r="K2205" i="8"/>
  <c r="J2205" i="8"/>
  <c r="I2205" i="8"/>
  <c r="H2205" i="8"/>
  <c r="G2205" i="8"/>
  <c r="F2205" i="8"/>
  <c r="E2205" i="8"/>
  <c r="D2205" i="8"/>
  <c r="C2205" i="8"/>
  <c r="A2205" i="8"/>
  <c r="K2204" i="8"/>
  <c r="J2204" i="8"/>
  <c r="I2204" i="8"/>
  <c r="H2204" i="8"/>
  <c r="G2204" i="8"/>
  <c r="F2204" i="8"/>
  <c r="E2204" i="8"/>
  <c r="D2204" i="8"/>
  <c r="C2204" i="8"/>
  <c r="A2204" i="8"/>
  <c r="K2203" i="8"/>
  <c r="J2203" i="8"/>
  <c r="I2203" i="8"/>
  <c r="H2203" i="8"/>
  <c r="G2203" i="8"/>
  <c r="F2203" i="8"/>
  <c r="E2203" i="8"/>
  <c r="D2203" i="8"/>
  <c r="C2203" i="8"/>
  <c r="A2203" i="8"/>
  <c r="K2202" i="8"/>
  <c r="J2202" i="8"/>
  <c r="I2202" i="8"/>
  <c r="H2202" i="8"/>
  <c r="G2202" i="8"/>
  <c r="F2202" i="8"/>
  <c r="E2202" i="8"/>
  <c r="D2202" i="8"/>
  <c r="C2202" i="8"/>
  <c r="A2202" i="8"/>
  <c r="K2201" i="8"/>
  <c r="J2201" i="8"/>
  <c r="I2201" i="8"/>
  <c r="H2201" i="8"/>
  <c r="G2201" i="8"/>
  <c r="F2201" i="8"/>
  <c r="E2201" i="8"/>
  <c r="D2201" i="8"/>
  <c r="C2201" i="8"/>
  <c r="A2201" i="8"/>
  <c r="K2200" i="8"/>
  <c r="J2200" i="8"/>
  <c r="I2200" i="8"/>
  <c r="H2200" i="8"/>
  <c r="G2200" i="8"/>
  <c r="F2200" i="8"/>
  <c r="E2200" i="8"/>
  <c r="D2200" i="8"/>
  <c r="C2200" i="8"/>
  <c r="A2200" i="8"/>
  <c r="K2199" i="8"/>
  <c r="J2199" i="8"/>
  <c r="I2199" i="8"/>
  <c r="H2199" i="8"/>
  <c r="G2199" i="8"/>
  <c r="F2199" i="8"/>
  <c r="E2199" i="8"/>
  <c r="D2199" i="8"/>
  <c r="C2199" i="8"/>
  <c r="A2199" i="8"/>
  <c r="K2198" i="8"/>
  <c r="J2198" i="8"/>
  <c r="I2198" i="8"/>
  <c r="H2198" i="8"/>
  <c r="G2198" i="8"/>
  <c r="F2198" i="8"/>
  <c r="E2198" i="8"/>
  <c r="D2198" i="8"/>
  <c r="C2198" i="8"/>
  <c r="A2198" i="8"/>
  <c r="K2197" i="8"/>
  <c r="J2197" i="8"/>
  <c r="I2197" i="8"/>
  <c r="H2197" i="8"/>
  <c r="G2197" i="8"/>
  <c r="F2197" i="8"/>
  <c r="E2197" i="8"/>
  <c r="D2197" i="8"/>
  <c r="C2197" i="8"/>
  <c r="A2197" i="8"/>
  <c r="K2196" i="8"/>
  <c r="J2196" i="8"/>
  <c r="I2196" i="8"/>
  <c r="H2196" i="8"/>
  <c r="G2196" i="8"/>
  <c r="F2196" i="8"/>
  <c r="E2196" i="8"/>
  <c r="D2196" i="8"/>
  <c r="C2196" i="8"/>
  <c r="A2196" i="8"/>
  <c r="K2195" i="8"/>
  <c r="J2195" i="8"/>
  <c r="I2195" i="8"/>
  <c r="H2195" i="8"/>
  <c r="G2195" i="8"/>
  <c r="F2195" i="8"/>
  <c r="E2195" i="8"/>
  <c r="D2195" i="8"/>
  <c r="C2195" i="8"/>
  <c r="A2195" i="8"/>
  <c r="K2194" i="8"/>
  <c r="J2194" i="8"/>
  <c r="I2194" i="8"/>
  <c r="H2194" i="8"/>
  <c r="G2194" i="8"/>
  <c r="F2194" i="8"/>
  <c r="E2194" i="8"/>
  <c r="D2194" i="8"/>
  <c r="C2194" i="8"/>
  <c r="A2194" i="8"/>
  <c r="K2193" i="8"/>
  <c r="J2193" i="8"/>
  <c r="I2193" i="8"/>
  <c r="H2193" i="8"/>
  <c r="G2193" i="8"/>
  <c r="F2193" i="8"/>
  <c r="E2193" i="8"/>
  <c r="D2193" i="8"/>
  <c r="C2193" i="8"/>
  <c r="A2193" i="8"/>
  <c r="K2192" i="8"/>
  <c r="J2192" i="8"/>
  <c r="I2192" i="8"/>
  <c r="H2192" i="8"/>
  <c r="G2192" i="8"/>
  <c r="F2192" i="8"/>
  <c r="E2192" i="8"/>
  <c r="D2192" i="8"/>
  <c r="C2192" i="8"/>
  <c r="A2192" i="8"/>
  <c r="K2191" i="8"/>
  <c r="J2191" i="8"/>
  <c r="I2191" i="8"/>
  <c r="H2191" i="8"/>
  <c r="G2191" i="8"/>
  <c r="F2191" i="8"/>
  <c r="E2191" i="8"/>
  <c r="D2191" i="8"/>
  <c r="C2191" i="8"/>
  <c r="A2191" i="8"/>
  <c r="K2190" i="8"/>
  <c r="J2190" i="8"/>
  <c r="I2190" i="8"/>
  <c r="H2190" i="8"/>
  <c r="G2190" i="8"/>
  <c r="F2190" i="8"/>
  <c r="E2190" i="8"/>
  <c r="D2190" i="8"/>
  <c r="C2190" i="8"/>
  <c r="A2190" i="8"/>
  <c r="K2189" i="8"/>
  <c r="J2189" i="8"/>
  <c r="I2189" i="8"/>
  <c r="H2189" i="8"/>
  <c r="G2189" i="8"/>
  <c r="F2189" i="8"/>
  <c r="E2189" i="8"/>
  <c r="D2189" i="8"/>
  <c r="C2189" i="8"/>
  <c r="A2189" i="8"/>
  <c r="K2188" i="8"/>
  <c r="J2188" i="8"/>
  <c r="I2188" i="8"/>
  <c r="H2188" i="8"/>
  <c r="G2188" i="8"/>
  <c r="F2188" i="8"/>
  <c r="E2188" i="8"/>
  <c r="D2188" i="8"/>
  <c r="C2188" i="8"/>
  <c r="A2188" i="8"/>
  <c r="K2187" i="8"/>
  <c r="J2187" i="8"/>
  <c r="I2187" i="8"/>
  <c r="H2187" i="8"/>
  <c r="G2187" i="8"/>
  <c r="F2187" i="8"/>
  <c r="E2187" i="8"/>
  <c r="D2187" i="8"/>
  <c r="C2187" i="8"/>
  <c r="A2187" i="8"/>
  <c r="K2186" i="8"/>
  <c r="J2186" i="8"/>
  <c r="I2186" i="8"/>
  <c r="H2186" i="8"/>
  <c r="G2186" i="8"/>
  <c r="F2186" i="8"/>
  <c r="E2186" i="8"/>
  <c r="D2186" i="8"/>
  <c r="C2186" i="8"/>
  <c r="A2186" i="8"/>
  <c r="K2185" i="8"/>
  <c r="J2185" i="8"/>
  <c r="I2185" i="8"/>
  <c r="H2185" i="8"/>
  <c r="G2185" i="8"/>
  <c r="F2185" i="8"/>
  <c r="E2185" i="8"/>
  <c r="D2185" i="8"/>
  <c r="C2185" i="8"/>
  <c r="A2185" i="8"/>
  <c r="K2184" i="8"/>
  <c r="J2184" i="8"/>
  <c r="I2184" i="8"/>
  <c r="H2184" i="8"/>
  <c r="G2184" i="8"/>
  <c r="F2184" i="8"/>
  <c r="E2184" i="8"/>
  <c r="D2184" i="8"/>
  <c r="C2184" i="8"/>
  <c r="A2184" i="8"/>
  <c r="K2183" i="8"/>
  <c r="J2183" i="8"/>
  <c r="I2183" i="8"/>
  <c r="H2183" i="8"/>
  <c r="G2183" i="8"/>
  <c r="F2183" i="8"/>
  <c r="E2183" i="8"/>
  <c r="D2183" i="8"/>
  <c r="C2183" i="8"/>
  <c r="A2183" i="8"/>
  <c r="K2182" i="8"/>
  <c r="J2182" i="8"/>
  <c r="I2182" i="8"/>
  <c r="H2182" i="8"/>
  <c r="G2182" i="8"/>
  <c r="F2182" i="8"/>
  <c r="E2182" i="8"/>
  <c r="D2182" i="8"/>
  <c r="C2182" i="8"/>
  <c r="A2182" i="8"/>
  <c r="K2181" i="8"/>
  <c r="J2181" i="8"/>
  <c r="I2181" i="8"/>
  <c r="H2181" i="8"/>
  <c r="G2181" i="8"/>
  <c r="F2181" i="8"/>
  <c r="E2181" i="8"/>
  <c r="D2181" i="8"/>
  <c r="C2181" i="8"/>
  <c r="A2181" i="8"/>
  <c r="K2180" i="8"/>
  <c r="J2180" i="8"/>
  <c r="I2180" i="8"/>
  <c r="H2180" i="8"/>
  <c r="G2180" i="8"/>
  <c r="F2180" i="8"/>
  <c r="E2180" i="8"/>
  <c r="D2180" i="8"/>
  <c r="C2180" i="8"/>
  <c r="A2180" i="8"/>
  <c r="K2179" i="8"/>
  <c r="J2179" i="8"/>
  <c r="I2179" i="8"/>
  <c r="H2179" i="8"/>
  <c r="G2179" i="8"/>
  <c r="F2179" i="8"/>
  <c r="E2179" i="8"/>
  <c r="D2179" i="8"/>
  <c r="C2179" i="8"/>
  <c r="A2179" i="8"/>
  <c r="K2178" i="8"/>
  <c r="J2178" i="8"/>
  <c r="I2178" i="8"/>
  <c r="H2178" i="8"/>
  <c r="G2178" i="8"/>
  <c r="F2178" i="8"/>
  <c r="E2178" i="8"/>
  <c r="D2178" i="8"/>
  <c r="C2178" i="8"/>
  <c r="A2178" i="8"/>
  <c r="K2177" i="8"/>
  <c r="J2177" i="8"/>
  <c r="I2177" i="8"/>
  <c r="H2177" i="8"/>
  <c r="G2177" i="8"/>
  <c r="F2177" i="8"/>
  <c r="E2177" i="8"/>
  <c r="D2177" i="8"/>
  <c r="C2177" i="8"/>
  <c r="A2177" i="8"/>
  <c r="K2176" i="8"/>
  <c r="J2176" i="8"/>
  <c r="I2176" i="8"/>
  <c r="H2176" i="8"/>
  <c r="G2176" i="8"/>
  <c r="F2176" i="8"/>
  <c r="E2176" i="8"/>
  <c r="D2176" i="8"/>
  <c r="C2176" i="8"/>
  <c r="A2176" i="8"/>
  <c r="K2175" i="8"/>
  <c r="J2175" i="8"/>
  <c r="I2175" i="8"/>
  <c r="H2175" i="8"/>
  <c r="G2175" i="8"/>
  <c r="F2175" i="8"/>
  <c r="E2175" i="8"/>
  <c r="D2175" i="8"/>
  <c r="C2175" i="8"/>
  <c r="A2175" i="8"/>
  <c r="K2174" i="8"/>
  <c r="J2174" i="8"/>
  <c r="I2174" i="8"/>
  <c r="H2174" i="8"/>
  <c r="G2174" i="8"/>
  <c r="F2174" i="8"/>
  <c r="E2174" i="8"/>
  <c r="D2174" i="8"/>
  <c r="C2174" i="8"/>
  <c r="A2174" i="8"/>
  <c r="K2173" i="8"/>
  <c r="J2173" i="8"/>
  <c r="I2173" i="8"/>
  <c r="H2173" i="8"/>
  <c r="G2173" i="8"/>
  <c r="F2173" i="8"/>
  <c r="E2173" i="8"/>
  <c r="D2173" i="8"/>
  <c r="C2173" i="8"/>
  <c r="A2173" i="8"/>
  <c r="K2172" i="8"/>
  <c r="J2172" i="8"/>
  <c r="I2172" i="8"/>
  <c r="H2172" i="8"/>
  <c r="G2172" i="8"/>
  <c r="F2172" i="8"/>
  <c r="E2172" i="8"/>
  <c r="D2172" i="8"/>
  <c r="C2172" i="8"/>
  <c r="A2172" i="8"/>
  <c r="K2171" i="8"/>
  <c r="J2171" i="8"/>
  <c r="I2171" i="8"/>
  <c r="H2171" i="8"/>
  <c r="G2171" i="8"/>
  <c r="F2171" i="8"/>
  <c r="E2171" i="8"/>
  <c r="D2171" i="8"/>
  <c r="C2171" i="8"/>
  <c r="A2171" i="8"/>
  <c r="K2170" i="8"/>
  <c r="J2170" i="8"/>
  <c r="I2170" i="8"/>
  <c r="H2170" i="8"/>
  <c r="G2170" i="8"/>
  <c r="F2170" i="8"/>
  <c r="E2170" i="8"/>
  <c r="D2170" i="8"/>
  <c r="C2170" i="8"/>
  <c r="A2170" i="8"/>
  <c r="K2169" i="8"/>
  <c r="J2169" i="8"/>
  <c r="I2169" i="8"/>
  <c r="H2169" i="8"/>
  <c r="G2169" i="8"/>
  <c r="F2169" i="8"/>
  <c r="E2169" i="8"/>
  <c r="D2169" i="8"/>
  <c r="C2169" i="8"/>
  <c r="A2169" i="8"/>
  <c r="K2168" i="8"/>
  <c r="J2168" i="8"/>
  <c r="I2168" i="8"/>
  <c r="H2168" i="8"/>
  <c r="G2168" i="8"/>
  <c r="F2168" i="8"/>
  <c r="E2168" i="8"/>
  <c r="D2168" i="8"/>
  <c r="C2168" i="8"/>
  <c r="A2168" i="8"/>
  <c r="K2167" i="8"/>
  <c r="J2167" i="8"/>
  <c r="I2167" i="8"/>
  <c r="H2167" i="8"/>
  <c r="G2167" i="8"/>
  <c r="F2167" i="8"/>
  <c r="E2167" i="8"/>
  <c r="D2167" i="8"/>
  <c r="C2167" i="8"/>
  <c r="A2167" i="8"/>
  <c r="K2166" i="8"/>
  <c r="J2166" i="8"/>
  <c r="I2166" i="8"/>
  <c r="H2166" i="8"/>
  <c r="G2166" i="8"/>
  <c r="F2166" i="8"/>
  <c r="E2166" i="8"/>
  <c r="D2166" i="8"/>
  <c r="C2166" i="8"/>
  <c r="A2166" i="8"/>
  <c r="K2165" i="8"/>
  <c r="J2165" i="8"/>
  <c r="I2165" i="8"/>
  <c r="H2165" i="8"/>
  <c r="G2165" i="8"/>
  <c r="F2165" i="8"/>
  <c r="E2165" i="8"/>
  <c r="D2165" i="8"/>
  <c r="C2165" i="8"/>
  <c r="A2165" i="8"/>
  <c r="K2164" i="8"/>
  <c r="J2164" i="8"/>
  <c r="I2164" i="8"/>
  <c r="H2164" i="8"/>
  <c r="G2164" i="8"/>
  <c r="F2164" i="8"/>
  <c r="E2164" i="8"/>
  <c r="D2164" i="8"/>
  <c r="C2164" i="8"/>
  <c r="A2164" i="8"/>
  <c r="K2163" i="8"/>
  <c r="J2163" i="8"/>
  <c r="I2163" i="8"/>
  <c r="H2163" i="8"/>
  <c r="G2163" i="8"/>
  <c r="F2163" i="8"/>
  <c r="E2163" i="8"/>
  <c r="D2163" i="8"/>
  <c r="C2163" i="8"/>
  <c r="A2163" i="8"/>
  <c r="K2162" i="8"/>
  <c r="J2162" i="8"/>
  <c r="I2162" i="8"/>
  <c r="H2162" i="8"/>
  <c r="G2162" i="8"/>
  <c r="F2162" i="8"/>
  <c r="E2162" i="8"/>
  <c r="D2162" i="8"/>
  <c r="C2162" i="8"/>
  <c r="A2162" i="8"/>
  <c r="K2161" i="8"/>
  <c r="J2161" i="8"/>
  <c r="I2161" i="8"/>
  <c r="H2161" i="8"/>
  <c r="G2161" i="8"/>
  <c r="F2161" i="8"/>
  <c r="E2161" i="8"/>
  <c r="D2161" i="8"/>
  <c r="C2161" i="8"/>
  <c r="A2161" i="8"/>
  <c r="K2160" i="8"/>
  <c r="J2160" i="8"/>
  <c r="I2160" i="8"/>
  <c r="H2160" i="8"/>
  <c r="G2160" i="8"/>
  <c r="F2160" i="8"/>
  <c r="E2160" i="8"/>
  <c r="D2160" i="8"/>
  <c r="C2160" i="8"/>
  <c r="A2160" i="8"/>
  <c r="K2159" i="8"/>
  <c r="J2159" i="8"/>
  <c r="I2159" i="8"/>
  <c r="H2159" i="8"/>
  <c r="G2159" i="8"/>
  <c r="F2159" i="8"/>
  <c r="E2159" i="8"/>
  <c r="D2159" i="8"/>
  <c r="C2159" i="8"/>
  <c r="A2159" i="8"/>
  <c r="K2158" i="8"/>
  <c r="J2158" i="8"/>
  <c r="I2158" i="8"/>
  <c r="H2158" i="8"/>
  <c r="G2158" i="8"/>
  <c r="F2158" i="8"/>
  <c r="E2158" i="8"/>
  <c r="D2158" i="8"/>
  <c r="C2158" i="8"/>
  <c r="A2158" i="8"/>
  <c r="K2157" i="8"/>
  <c r="J2157" i="8"/>
  <c r="I2157" i="8"/>
  <c r="H2157" i="8"/>
  <c r="G2157" i="8"/>
  <c r="F2157" i="8"/>
  <c r="E2157" i="8"/>
  <c r="D2157" i="8"/>
  <c r="C2157" i="8"/>
  <c r="A2157" i="8"/>
  <c r="K2156" i="8"/>
  <c r="J2156" i="8"/>
  <c r="I2156" i="8"/>
  <c r="H2156" i="8"/>
  <c r="G2156" i="8"/>
  <c r="F2156" i="8"/>
  <c r="E2156" i="8"/>
  <c r="D2156" i="8"/>
  <c r="C2156" i="8"/>
  <c r="A2156" i="8"/>
  <c r="K2155" i="8"/>
  <c r="J2155" i="8"/>
  <c r="I2155" i="8"/>
  <c r="H2155" i="8"/>
  <c r="G2155" i="8"/>
  <c r="F2155" i="8"/>
  <c r="E2155" i="8"/>
  <c r="D2155" i="8"/>
  <c r="C2155" i="8"/>
  <c r="A2155" i="8"/>
  <c r="K2154" i="8"/>
  <c r="J2154" i="8"/>
  <c r="I2154" i="8"/>
  <c r="H2154" i="8"/>
  <c r="G2154" i="8"/>
  <c r="F2154" i="8"/>
  <c r="E2154" i="8"/>
  <c r="D2154" i="8"/>
  <c r="C2154" i="8"/>
  <c r="A2154" i="8"/>
  <c r="K2153" i="8"/>
  <c r="J2153" i="8"/>
  <c r="I2153" i="8"/>
  <c r="H2153" i="8"/>
  <c r="G2153" i="8"/>
  <c r="F2153" i="8"/>
  <c r="E2153" i="8"/>
  <c r="D2153" i="8"/>
  <c r="C2153" i="8"/>
  <c r="A2153" i="8"/>
  <c r="K2152" i="8"/>
  <c r="J2152" i="8"/>
  <c r="I2152" i="8"/>
  <c r="H2152" i="8"/>
  <c r="G2152" i="8"/>
  <c r="F2152" i="8"/>
  <c r="E2152" i="8"/>
  <c r="D2152" i="8"/>
  <c r="C2152" i="8"/>
  <c r="A2152" i="8"/>
  <c r="K2151" i="8"/>
  <c r="J2151" i="8"/>
  <c r="I2151" i="8"/>
  <c r="H2151" i="8"/>
  <c r="G2151" i="8"/>
  <c r="F2151" i="8"/>
  <c r="E2151" i="8"/>
  <c r="D2151" i="8"/>
  <c r="C2151" i="8"/>
  <c r="A2151" i="8"/>
  <c r="K2150" i="8"/>
  <c r="J2150" i="8"/>
  <c r="I2150" i="8"/>
  <c r="H2150" i="8"/>
  <c r="G2150" i="8"/>
  <c r="F2150" i="8"/>
  <c r="E2150" i="8"/>
  <c r="D2150" i="8"/>
  <c r="C2150" i="8"/>
  <c r="A2150" i="8"/>
  <c r="K2149" i="8"/>
  <c r="J2149" i="8"/>
  <c r="I2149" i="8"/>
  <c r="H2149" i="8"/>
  <c r="G2149" i="8"/>
  <c r="F2149" i="8"/>
  <c r="E2149" i="8"/>
  <c r="D2149" i="8"/>
  <c r="C2149" i="8"/>
  <c r="A2149" i="8"/>
  <c r="K2148" i="8"/>
  <c r="J2148" i="8"/>
  <c r="I2148" i="8"/>
  <c r="H2148" i="8"/>
  <c r="G2148" i="8"/>
  <c r="F2148" i="8"/>
  <c r="E2148" i="8"/>
  <c r="D2148" i="8"/>
  <c r="C2148" i="8"/>
  <c r="A2148" i="8"/>
  <c r="K2147" i="8"/>
  <c r="J2147" i="8"/>
  <c r="I2147" i="8"/>
  <c r="H2147" i="8"/>
  <c r="G2147" i="8"/>
  <c r="F2147" i="8"/>
  <c r="E2147" i="8"/>
  <c r="D2147" i="8"/>
  <c r="C2147" i="8"/>
  <c r="A2147" i="8"/>
  <c r="K2146" i="8"/>
  <c r="J2146" i="8"/>
  <c r="I2146" i="8"/>
  <c r="H2146" i="8"/>
  <c r="G2146" i="8"/>
  <c r="F2146" i="8"/>
  <c r="E2146" i="8"/>
  <c r="D2146" i="8"/>
  <c r="C2146" i="8"/>
  <c r="A2146" i="8"/>
  <c r="K2145" i="8"/>
  <c r="J2145" i="8"/>
  <c r="I2145" i="8"/>
  <c r="H2145" i="8"/>
  <c r="G2145" i="8"/>
  <c r="F2145" i="8"/>
  <c r="E2145" i="8"/>
  <c r="D2145" i="8"/>
  <c r="C2145" i="8"/>
  <c r="A2145" i="8"/>
  <c r="K2144" i="8"/>
  <c r="J2144" i="8"/>
  <c r="I2144" i="8"/>
  <c r="H2144" i="8"/>
  <c r="G2144" i="8"/>
  <c r="F2144" i="8"/>
  <c r="E2144" i="8"/>
  <c r="D2144" i="8"/>
  <c r="C2144" i="8"/>
  <c r="A2144" i="8"/>
  <c r="K2143" i="8"/>
  <c r="J2143" i="8"/>
  <c r="I2143" i="8"/>
  <c r="H2143" i="8"/>
  <c r="G2143" i="8"/>
  <c r="F2143" i="8"/>
  <c r="E2143" i="8"/>
  <c r="D2143" i="8"/>
  <c r="C2143" i="8"/>
  <c r="A2143" i="8"/>
  <c r="K2142" i="8"/>
  <c r="J2142" i="8"/>
  <c r="I2142" i="8"/>
  <c r="H2142" i="8"/>
  <c r="G2142" i="8"/>
  <c r="F2142" i="8"/>
  <c r="E2142" i="8"/>
  <c r="D2142" i="8"/>
  <c r="C2142" i="8"/>
  <c r="A2142" i="8"/>
  <c r="K2141" i="8"/>
  <c r="J2141" i="8"/>
  <c r="I2141" i="8"/>
  <c r="H2141" i="8"/>
  <c r="G2141" i="8"/>
  <c r="F2141" i="8"/>
  <c r="E2141" i="8"/>
  <c r="D2141" i="8"/>
  <c r="C2141" i="8"/>
  <c r="A2141" i="8"/>
  <c r="K2140" i="8"/>
  <c r="J2140" i="8"/>
  <c r="I2140" i="8"/>
  <c r="H2140" i="8"/>
  <c r="G2140" i="8"/>
  <c r="F2140" i="8"/>
  <c r="E2140" i="8"/>
  <c r="D2140" i="8"/>
  <c r="C2140" i="8"/>
  <c r="A2140" i="8"/>
  <c r="K2139" i="8"/>
  <c r="J2139" i="8"/>
  <c r="I2139" i="8"/>
  <c r="H2139" i="8"/>
  <c r="G2139" i="8"/>
  <c r="F2139" i="8"/>
  <c r="E2139" i="8"/>
  <c r="D2139" i="8"/>
  <c r="C2139" i="8"/>
  <c r="A2139" i="8"/>
  <c r="K2138" i="8"/>
  <c r="J2138" i="8"/>
  <c r="I2138" i="8"/>
  <c r="H2138" i="8"/>
  <c r="G2138" i="8"/>
  <c r="F2138" i="8"/>
  <c r="E2138" i="8"/>
  <c r="D2138" i="8"/>
  <c r="C2138" i="8"/>
  <c r="A2138" i="8"/>
  <c r="K2137" i="8"/>
  <c r="J2137" i="8"/>
  <c r="I2137" i="8"/>
  <c r="H2137" i="8"/>
  <c r="G2137" i="8"/>
  <c r="F2137" i="8"/>
  <c r="E2137" i="8"/>
  <c r="D2137" i="8"/>
  <c r="C2137" i="8"/>
  <c r="A2137" i="8"/>
  <c r="K2136" i="8"/>
  <c r="J2136" i="8"/>
  <c r="I2136" i="8"/>
  <c r="H2136" i="8"/>
  <c r="G2136" i="8"/>
  <c r="F2136" i="8"/>
  <c r="E2136" i="8"/>
  <c r="D2136" i="8"/>
  <c r="C2136" i="8"/>
  <c r="A2136" i="8"/>
  <c r="K2135" i="8"/>
  <c r="J2135" i="8"/>
  <c r="I2135" i="8"/>
  <c r="H2135" i="8"/>
  <c r="G2135" i="8"/>
  <c r="F2135" i="8"/>
  <c r="E2135" i="8"/>
  <c r="D2135" i="8"/>
  <c r="C2135" i="8"/>
  <c r="A2135" i="8"/>
  <c r="K2134" i="8"/>
  <c r="J2134" i="8"/>
  <c r="I2134" i="8"/>
  <c r="H2134" i="8"/>
  <c r="G2134" i="8"/>
  <c r="F2134" i="8"/>
  <c r="E2134" i="8"/>
  <c r="D2134" i="8"/>
  <c r="C2134" i="8"/>
  <c r="A2134" i="8"/>
  <c r="K2133" i="8"/>
  <c r="J2133" i="8"/>
  <c r="I2133" i="8"/>
  <c r="H2133" i="8"/>
  <c r="G2133" i="8"/>
  <c r="F2133" i="8"/>
  <c r="E2133" i="8"/>
  <c r="D2133" i="8"/>
  <c r="C2133" i="8"/>
  <c r="A2133" i="8"/>
  <c r="K2132" i="8"/>
  <c r="J2132" i="8"/>
  <c r="I2132" i="8"/>
  <c r="H2132" i="8"/>
  <c r="G2132" i="8"/>
  <c r="F2132" i="8"/>
  <c r="E2132" i="8"/>
  <c r="D2132" i="8"/>
  <c r="C2132" i="8"/>
  <c r="A2132" i="8"/>
  <c r="K2131" i="8"/>
  <c r="J2131" i="8"/>
  <c r="I2131" i="8"/>
  <c r="H2131" i="8"/>
  <c r="G2131" i="8"/>
  <c r="F2131" i="8"/>
  <c r="E2131" i="8"/>
  <c r="D2131" i="8"/>
  <c r="C2131" i="8"/>
  <c r="A2131" i="8"/>
  <c r="K2130" i="8"/>
  <c r="J2130" i="8"/>
  <c r="I2130" i="8"/>
  <c r="H2130" i="8"/>
  <c r="G2130" i="8"/>
  <c r="F2130" i="8"/>
  <c r="E2130" i="8"/>
  <c r="D2130" i="8"/>
  <c r="C2130" i="8"/>
  <c r="A2130" i="8"/>
  <c r="K2129" i="8"/>
  <c r="J2129" i="8"/>
  <c r="I2129" i="8"/>
  <c r="H2129" i="8"/>
  <c r="G2129" i="8"/>
  <c r="F2129" i="8"/>
  <c r="E2129" i="8"/>
  <c r="D2129" i="8"/>
  <c r="C2129" i="8"/>
  <c r="A2129" i="8"/>
  <c r="K2128" i="8"/>
  <c r="J2128" i="8"/>
  <c r="I2128" i="8"/>
  <c r="H2128" i="8"/>
  <c r="G2128" i="8"/>
  <c r="F2128" i="8"/>
  <c r="E2128" i="8"/>
  <c r="D2128" i="8"/>
  <c r="C2128" i="8"/>
  <c r="A2128" i="8"/>
  <c r="K2127" i="8"/>
  <c r="J2127" i="8"/>
  <c r="I2127" i="8"/>
  <c r="H2127" i="8"/>
  <c r="G2127" i="8"/>
  <c r="F2127" i="8"/>
  <c r="E2127" i="8"/>
  <c r="D2127" i="8"/>
  <c r="C2127" i="8"/>
  <c r="A2127" i="8"/>
  <c r="K2126" i="8"/>
  <c r="J2126" i="8"/>
  <c r="I2126" i="8"/>
  <c r="H2126" i="8"/>
  <c r="G2126" i="8"/>
  <c r="F2126" i="8"/>
  <c r="E2126" i="8"/>
  <c r="D2126" i="8"/>
  <c r="C2126" i="8"/>
  <c r="A2126" i="8"/>
  <c r="K2125" i="8"/>
  <c r="J2125" i="8"/>
  <c r="I2125" i="8"/>
  <c r="H2125" i="8"/>
  <c r="G2125" i="8"/>
  <c r="F2125" i="8"/>
  <c r="E2125" i="8"/>
  <c r="D2125" i="8"/>
  <c r="C2125" i="8"/>
  <c r="A2125" i="8"/>
  <c r="K2124" i="8"/>
  <c r="J2124" i="8"/>
  <c r="I2124" i="8"/>
  <c r="H2124" i="8"/>
  <c r="G2124" i="8"/>
  <c r="F2124" i="8"/>
  <c r="E2124" i="8"/>
  <c r="D2124" i="8"/>
  <c r="C2124" i="8"/>
  <c r="A2124" i="8"/>
  <c r="K2123" i="8"/>
  <c r="J2123" i="8"/>
  <c r="I2123" i="8"/>
  <c r="H2123" i="8"/>
  <c r="G2123" i="8"/>
  <c r="F2123" i="8"/>
  <c r="E2123" i="8"/>
  <c r="D2123" i="8"/>
  <c r="C2123" i="8"/>
  <c r="A2123" i="8"/>
  <c r="K2122" i="8"/>
  <c r="J2122" i="8"/>
  <c r="I2122" i="8"/>
  <c r="H2122" i="8"/>
  <c r="G2122" i="8"/>
  <c r="F2122" i="8"/>
  <c r="E2122" i="8"/>
  <c r="D2122" i="8"/>
  <c r="C2122" i="8"/>
  <c r="A2122" i="8"/>
  <c r="K2121" i="8"/>
  <c r="J2121" i="8"/>
  <c r="I2121" i="8"/>
  <c r="H2121" i="8"/>
  <c r="G2121" i="8"/>
  <c r="F2121" i="8"/>
  <c r="E2121" i="8"/>
  <c r="D2121" i="8"/>
  <c r="C2121" i="8"/>
  <c r="A2121" i="8"/>
  <c r="K2120" i="8"/>
  <c r="J2120" i="8"/>
  <c r="I2120" i="8"/>
  <c r="H2120" i="8"/>
  <c r="G2120" i="8"/>
  <c r="F2120" i="8"/>
  <c r="E2120" i="8"/>
  <c r="D2120" i="8"/>
  <c r="C2120" i="8"/>
  <c r="A2120" i="8"/>
  <c r="K2119" i="8"/>
  <c r="J2119" i="8"/>
  <c r="I2119" i="8"/>
  <c r="H2119" i="8"/>
  <c r="G2119" i="8"/>
  <c r="F2119" i="8"/>
  <c r="E2119" i="8"/>
  <c r="D2119" i="8"/>
  <c r="C2119" i="8"/>
  <c r="A2119" i="8"/>
  <c r="K2118" i="8"/>
  <c r="J2118" i="8"/>
  <c r="I2118" i="8"/>
  <c r="H2118" i="8"/>
  <c r="G2118" i="8"/>
  <c r="F2118" i="8"/>
  <c r="E2118" i="8"/>
  <c r="D2118" i="8"/>
  <c r="C2118" i="8"/>
  <c r="A2118" i="8"/>
  <c r="K2117" i="8"/>
  <c r="J2117" i="8"/>
  <c r="I2117" i="8"/>
  <c r="H2117" i="8"/>
  <c r="G2117" i="8"/>
  <c r="F2117" i="8"/>
  <c r="E2117" i="8"/>
  <c r="D2117" i="8"/>
  <c r="C2117" i="8"/>
  <c r="A2117" i="8"/>
  <c r="K2116" i="8"/>
  <c r="J2116" i="8"/>
  <c r="I2116" i="8"/>
  <c r="H2116" i="8"/>
  <c r="G2116" i="8"/>
  <c r="F2116" i="8"/>
  <c r="E2116" i="8"/>
  <c r="D2116" i="8"/>
  <c r="C2116" i="8"/>
  <c r="A2116" i="8"/>
  <c r="K2115" i="8"/>
  <c r="J2115" i="8"/>
  <c r="I2115" i="8"/>
  <c r="H2115" i="8"/>
  <c r="G2115" i="8"/>
  <c r="F2115" i="8"/>
  <c r="E2115" i="8"/>
  <c r="D2115" i="8"/>
  <c r="C2115" i="8"/>
  <c r="A2115" i="8"/>
  <c r="K2114" i="8"/>
  <c r="J2114" i="8"/>
  <c r="I2114" i="8"/>
  <c r="H2114" i="8"/>
  <c r="G2114" i="8"/>
  <c r="F2114" i="8"/>
  <c r="E2114" i="8"/>
  <c r="D2114" i="8"/>
  <c r="C2114" i="8"/>
  <c r="A2114" i="8"/>
  <c r="K2113" i="8"/>
  <c r="J2113" i="8"/>
  <c r="I2113" i="8"/>
  <c r="H2113" i="8"/>
  <c r="G2113" i="8"/>
  <c r="F2113" i="8"/>
  <c r="E2113" i="8"/>
  <c r="D2113" i="8"/>
  <c r="C2113" i="8"/>
  <c r="A2113" i="8"/>
  <c r="K2112" i="8"/>
  <c r="J2112" i="8"/>
  <c r="I2112" i="8"/>
  <c r="H2112" i="8"/>
  <c r="G2112" i="8"/>
  <c r="F2112" i="8"/>
  <c r="E2112" i="8"/>
  <c r="D2112" i="8"/>
  <c r="C2112" i="8"/>
  <c r="A2112" i="8"/>
  <c r="K2111" i="8"/>
  <c r="J2111" i="8"/>
  <c r="I2111" i="8"/>
  <c r="H2111" i="8"/>
  <c r="G2111" i="8"/>
  <c r="F2111" i="8"/>
  <c r="E2111" i="8"/>
  <c r="D2111" i="8"/>
  <c r="C2111" i="8"/>
  <c r="A2111" i="8"/>
  <c r="K2110" i="8"/>
  <c r="J2110" i="8"/>
  <c r="I2110" i="8"/>
  <c r="H2110" i="8"/>
  <c r="G2110" i="8"/>
  <c r="F2110" i="8"/>
  <c r="E2110" i="8"/>
  <c r="D2110" i="8"/>
  <c r="C2110" i="8"/>
  <c r="A2110" i="8"/>
  <c r="K2109" i="8"/>
  <c r="J2109" i="8"/>
  <c r="I2109" i="8"/>
  <c r="H2109" i="8"/>
  <c r="G2109" i="8"/>
  <c r="F2109" i="8"/>
  <c r="E2109" i="8"/>
  <c r="D2109" i="8"/>
  <c r="C2109" i="8"/>
  <c r="A2109" i="8"/>
  <c r="K2108" i="8"/>
  <c r="J2108" i="8"/>
  <c r="I2108" i="8"/>
  <c r="H2108" i="8"/>
  <c r="G2108" i="8"/>
  <c r="F2108" i="8"/>
  <c r="E2108" i="8"/>
  <c r="D2108" i="8"/>
  <c r="C2108" i="8"/>
  <c r="A2108" i="8"/>
  <c r="K2107" i="8"/>
  <c r="J2107" i="8"/>
  <c r="I2107" i="8"/>
  <c r="H2107" i="8"/>
  <c r="G2107" i="8"/>
  <c r="F2107" i="8"/>
  <c r="E2107" i="8"/>
  <c r="D2107" i="8"/>
  <c r="C2107" i="8"/>
  <c r="A2107" i="8"/>
  <c r="K2106" i="8"/>
  <c r="J2106" i="8"/>
  <c r="I2106" i="8"/>
  <c r="H2106" i="8"/>
  <c r="G2106" i="8"/>
  <c r="F2106" i="8"/>
  <c r="E2106" i="8"/>
  <c r="D2106" i="8"/>
  <c r="C2106" i="8"/>
  <c r="A2106" i="8"/>
  <c r="K2105" i="8"/>
  <c r="J2105" i="8"/>
  <c r="I2105" i="8"/>
  <c r="H2105" i="8"/>
  <c r="G2105" i="8"/>
  <c r="F2105" i="8"/>
  <c r="E2105" i="8"/>
  <c r="D2105" i="8"/>
  <c r="C2105" i="8"/>
  <c r="A2105" i="8"/>
  <c r="K2104" i="8"/>
  <c r="J2104" i="8"/>
  <c r="I2104" i="8"/>
  <c r="H2104" i="8"/>
  <c r="G2104" i="8"/>
  <c r="F2104" i="8"/>
  <c r="E2104" i="8"/>
  <c r="D2104" i="8"/>
  <c r="C2104" i="8"/>
  <c r="A2104" i="8"/>
  <c r="K2103" i="8"/>
  <c r="J2103" i="8"/>
  <c r="I2103" i="8"/>
  <c r="H2103" i="8"/>
  <c r="G2103" i="8"/>
  <c r="F2103" i="8"/>
  <c r="E2103" i="8"/>
  <c r="D2103" i="8"/>
  <c r="C2103" i="8"/>
  <c r="A2103" i="8"/>
  <c r="K2102" i="8"/>
  <c r="J2102" i="8"/>
  <c r="I2102" i="8"/>
  <c r="H2102" i="8"/>
  <c r="G2102" i="8"/>
  <c r="F2102" i="8"/>
  <c r="E2102" i="8"/>
  <c r="D2102" i="8"/>
  <c r="C2102" i="8"/>
  <c r="A2102" i="8"/>
  <c r="K2101" i="8"/>
  <c r="J2101" i="8"/>
  <c r="I2101" i="8"/>
  <c r="H2101" i="8"/>
  <c r="G2101" i="8"/>
  <c r="F2101" i="8"/>
  <c r="E2101" i="8"/>
  <c r="D2101" i="8"/>
  <c r="C2101" i="8"/>
  <c r="A2101" i="8"/>
  <c r="K2100" i="8"/>
  <c r="J2100" i="8"/>
  <c r="I2100" i="8"/>
  <c r="H2100" i="8"/>
  <c r="G2100" i="8"/>
  <c r="F2100" i="8"/>
  <c r="E2100" i="8"/>
  <c r="D2100" i="8"/>
  <c r="C2100" i="8"/>
  <c r="A2100" i="8"/>
  <c r="K2099" i="8"/>
  <c r="J2099" i="8"/>
  <c r="I2099" i="8"/>
  <c r="H2099" i="8"/>
  <c r="G2099" i="8"/>
  <c r="F2099" i="8"/>
  <c r="E2099" i="8"/>
  <c r="D2099" i="8"/>
  <c r="C2099" i="8"/>
  <c r="A2099" i="8"/>
  <c r="K2098" i="8"/>
  <c r="J2098" i="8"/>
  <c r="I2098" i="8"/>
  <c r="H2098" i="8"/>
  <c r="G2098" i="8"/>
  <c r="F2098" i="8"/>
  <c r="E2098" i="8"/>
  <c r="D2098" i="8"/>
  <c r="C2098" i="8"/>
  <c r="A2098" i="8"/>
  <c r="K2097" i="8"/>
  <c r="J2097" i="8"/>
  <c r="I2097" i="8"/>
  <c r="H2097" i="8"/>
  <c r="G2097" i="8"/>
  <c r="F2097" i="8"/>
  <c r="E2097" i="8"/>
  <c r="D2097" i="8"/>
  <c r="C2097" i="8"/>
  <c r="A2097" i="8"/>
  <c r="K2096" i="8"/>
  <c r="J2096" i="8"/>
  <c r="I2096" i="8"/>
  <c r="H2096" i="8"/>
  <c r="G2096" i="8"/>
  <c r="F2096" i="8"/>
  <c r="E2096" i="8"/>
  <c r="D2096" i="8"/>
  <c r="C2096" i="8"/>
  <c r="A2096" i="8"/>
  <c r="K2095" i="8"/>
  <c r="J2095" i="8"/>
  <c r="I2095" i="8"/>
  <c r="H2095" i="8"/>
  <c r="G2095" i="8"/>
  <c r="F2095" i="8"/>
  <c r="E2095" i="8"/>
  <c r="D2095" i="8"/>
  <c r="C2095" i="8"/>
  <c r="A2095" i="8"/>
  <c r="K2094" i="8"/>
  <c r="J2094" i="8"/>
  <c r="I2094" i="8"/>
  <c r="H2094" i="8"/>
  <c r="G2094" i="8"/>
  <c r="F2094" i="8"/>
  <c r="E2094" i="8"/>
  <c r="D2094" i="8"/>
  <c r="C2094" i="8"/>
  <c r="A2094" i="8"/>
  <c r="K2093" i="8"/>
  <c r="J2093" i="8"/>
  <c r="I2093" i="8"/>
  <c r="H2093" i="8"/>
  <c r="G2093" i="8"/>
  <c r="F2093" i="8"/>
  <c r="E2093" i="8"/>
  <c r="D2093" i="8"/>
  <c r="C2093" i="8"/>
  <c r="A2093" i="8"/>
  <c r="K2092" i="8"/>
  <c r="J2092" i="8"/>
  <c r="I2092" i="8"/>
  <c r="H2092" i="8"/>
  <c r="G2092" i="8"/>
  <c r="F2092" i="8"/>
  <c r="E2092" i="8"/>
  <c r="D2092" i="8"/>
  <c r="C2092" i="8"/>
  <c r="A2092" i="8"/>
  <c r="K2091" i="8"/>
  <c r="J2091" i="8"/>
  <c r="I2091" i="8"/>
  <c r="H2091" i="8"/>
  <c r="G2091" i="8"/>
  <c r="F2091" i="8"/>
  <c r="E2091" i="8"/>
  <c r="D2091" i="8"/>
  <c r="C2091" i="8"/>
  <c r="A2091" i="8"/>
  <c r="K2090" i="8"/>
  <c r="J2090" i="8"/>
  <c r="I2090" i="8"/>
  <c r="H2090" i="8"/>
  <c r="G2090" i="8"/>
  <c r="F2090" i="8"/>
  <c r="E2090" i="8"/>
  <c r="D2090" i="8"/>
  <c r="C2090" i="8"/>
  <c r="A2090" i="8"/>
  <c r="K2089" i="8"/>
  <c r="J2089" i="8"/>
  <c r="I2089" i="8"/>
  <c r="H2089" i="8"/>
  <c r="G2089" i="8"/>
  <c r="F2089" i="8"/>
  <c r="E2089" i="8"/>
  <c r="D2089" i="8"/>
  <c r="C2089" i="8"/>
  <c r="A2089" i="8"/>
  <c r="K2088" i="8"/>
  <c r="J2088" i="8"/>
  <c r="I2088" i="8"/>
  <c r="H2088" i="8"/>
  <c r="G2088" i="8"/>
  <c r="F2088" i="8"/>
  <c r="E2088" i="8"/>
  <c r="D2088" i="8"/>
  <c r="C2088" i="8"/>
  <c r="A2088" i="8"/>
  <c r="K2087" i="8"/>
  <c r="J2087" i="8"/>
  <c r="I2087" i="8"/>
  <c r="H2087" i="8"/>
  <c r="G2087" i="8"/>
  <c r="F2087" i="8"/>
  <c r="E2087" i="8"/>
  <c r="D2087" i="8"/>
  <c r="C2087" i="8"/>
  <c r="A2087" i="8"/>
  <c r="K2086" i="8"/>
  <c r="J2086" i="8"/>
  <c r="I2086" i="8"/>
  <c r="H2086" i="8"/>
  <c r="G2086" i="8"/>
  <c r="F2086" i="8"/>
  <c r="E2086" i="8"/>
  <c r="D2086" i="8"/>
  <c r="C2086" i="8"/>
  <c r="A2086" i="8"/>
  <c r="K2085" i="8"/>
  <c r="J2085" i="8"/>
  <c r="I2085" i="8"/>
  <c r="H2085" i="8"/>
  <c r="G2085" i="8"/>
  <c r="F2085" i="8"/>
  <c r="E2085" i="8"/>
  <c r="D2085" i="8"/>
  <c r="C2085" i="8"/>
  <c r="A2085" i="8"/>
  <c r="K2084" i="8"/>
  <c r="J2084" i="8"/>
  <c r="I2084" i="8"/>
  <c r="H2084" i="8"/>
  <c r="G2084" i="8"/>
  <c r="F2084" i="8"/>
  <c r="E2084" i="8"/>
  <c r="D2084" i="8"/>
  <c r="C2084" i="8"/>
  <c r="A2084" i="8"/>
  <c r="K2083" i="8"/>
  <c r="J2083" i="8"/>
  <c r="I2083" i="8"/>
  <c r="H2083" i="8"/>
  <c r="G2083" i="8"/>
  <c r="F2083" i="8"/>
  <c r="E2083" i="8"/>
  <c r="D2083" i="8"/>
  <c r="C2083" i="8"/>
  <c r="A2083" i="8"/>
  <c r="K2082" i="8"/>
  <c r="J2082" i="8"/>
  <c r="I2082" i="8"/>
  <c r="H2082" i="8"/>
  <c r="G2082" i="8"/>
  <c r="F2082" i="8"/>
  <c r="E2082" i="8"/>
  <c r="D2082" i="8"/>
  <c r="C2082" i="8"/>
  <c r="A2082" i="8"/>
  <c r="K2081" i="8"/>
  <c r="J2081" i="8"/>
  <c r="I2081" i="8"/>
  <c r="H2081" i="8"/>
  <c r="G2081" i="8"/>
  <c r="F2081" i="8"/>
  <c r="E2081" i="8"/>
  <c r="D2081" i="8"/>
  <c r="C2081" i="8"/>
  <c r="A2081" i="8"/>
  <c r="K2080" i="8"/>
  <c r="J2080" i="8"/>
  <c r="I2080" i="8"/>
  <c r="H2080" i="8"/>
  <c r="G2080" i="8"/>
  <c r="F2080" i="8"/>
  <c r="E2080" i="8"/>
  <c r="D2080" i="8"/>
  <c r="C2080" i="8"/>
  <c r="A2080" i="8"/>
  <c r="K2079" i="8"/>
  <c r="J2079" i="8"/>
  <c r="I2079" i="8"/>
  <c r="H2079" i="8"/>
  <c r="G2079" i="8"/>
  <c r="F2079" i="8"/>
  <c r="E2079" i="8"/>
  <c r="D2079" i="8"/>
  <c r="C2079" i="8"/>
  <c r="A2079" i="8"/>
  <c r="K2078" i="8"/>
  <c r="J2078" i="8"/>
  <c r="I2078" i="8"/>
  <c r="H2078" i="8"/>
  <c r="G2078" i="8"/>
  <c r="F2078" i="8"/>
  <c r="E2078" i="8"/>
  <c r="D2078" i="8"/>
  <c r="C2078" i="8"/>
  <c r="A2078" i="8"/>
  <c r="K2077" i="8"/>
  <c r="J2077" i="8"/>
  <c r="I2077" i="8"/>
  <c r="H2077" i="8"/>
  <c r="G2077" i="8"/>
  <c r="F2077" i="8"/>
  <c r="E2077" i="8"/>
  <c r="D2077" i="8"/>
  <c r="C2077" i="8"/>
  <c r="A2077" i="8"/>
  <c r="K2076" i="8"/>
  <c r="J2076" i="8"/>
  <c r="I2076" i="8"/>
  <c r="H2076" i="8"/>
  <c r="G2076" i="8"/>
  <c r="F2076" i="8"/>
  <c r="E2076" i="8"/>
  <c r="D2076" i="8"/>
  <c r="C2076" i="8"/>
  <c r="A2076" i="8"/>
  <c r="K2075" i="8"/>
  <c r="J2075" i="8"/>
  <c r="I2075" i="8"/>
  <c r="H2075" i="8"/>
  <c r="G2075" i="8"/>
  <c r="F2075" i="8"/>
  <c r="E2075" i="8"/>
  <c r="D2075" i="8"/>
  <c r="C2075" i="8"/>
  <c r="A2075" i="8"/>
  <c r="K2074" i="8"/>
  <c r="J2074" i="8"/>
  <c r="I2074" i="8"/>
  <c r="H2074" i="8"/>
  <c r="G2074" i="8"/>
  <c r="F2074" i="8"/>
  <c r="E2074" i="8"/>
  <c r="D2074" i="8"/>
  <c r="C2074" i="8"/>
  <c r="A2074" i="8"/>
  <c r="K2073" i="8"/>
  <c r="J2073" i="8"/>
  <c r="I2073" i="8"/>
  <c r="H2073" i="8"/>
  <c r="G2073" i="8"/>
  <c r="F2073" i="8"/>
  <c r="E2073" i="8"/>
  <c r="D2073" i="8"/>
  <c r="C2073" i="8"/>
  <c r="A2073" i="8"/>
  <c r="K2072" i="8"/>
  <c r="J2072" i="8"/>
  <c r="I2072" i="8"/>
  <c r="H2072" i="8"/>
  <c r="G2072" i="8"/>
  <c r="F2072" i="8"/>
  <c r="E2072" i="8"/>
  <c r="D2072" i="8"/>
  <c r="C2072" i="8"/>
  <c r="A2072" i="8"/>
  <c r="K2071" i="8"/>
  <c r="J2071" i="8"/>
  <c r="I2071" i="8"/>
  <c r="H2071" i="8"/>
  <c r="G2071" i="8"/>
  <c r="F2071" i="8"/>
  <c r="E2071" i="8"/>
  <c r="D2071" i="8"/>
  <c r="C2071" i="8"/>
  <c r="A2071" i="8"/>
  <c r="K2070" i="8"/>
  <c r="J2070" i="8"/>
  <c r="I2070" i="8"/>
  <c r="H2070" i="8"/>
  <c r="G2070" i="8"/>
  <c r="F2070" i="8"/>
  <c r="E2070" i="8"/>
  <c r="D2070" i="8"/>
  <c r="C2070" i="8"/>
  <c r="A2070" i="8"/>
  <c r="K2069" i="8"/>
  <c r="J2069" i="8"/>
  <c r="I2069" i="8"/>
  <c r="H2069" i="8"/>
  <c r="G2069" i="8"/>
  <c r="F2069" i="8"/>
  <c r="E2069" i="8"/>
  <c r="D2069" i="8"/>
  <c r="C2069" i="8"/>
  <c r="A2069" i="8"/>
  <c r="K2068" i="8"/>
  <c r="J2068" i="8"/>
  <c r="I2068" i="8"/>
  <c r="H2068" i="8"/>
  <c r="G2068" i="8"/>
  <c r="F2068" i="8"/>
  <c r="E2068" i="8"/>
  <c r="D2068" i="8"/>
  <c r="C2068" i="8"/>
  <c r="A2068" i="8"/>
  <c r="K2067" i="8"/>
  <c r="J2067" i="8"/>
  <c r="I2067" i="8"/>
  <c r="H2067" i="8"/>
  <c r="G2067" i="8"/>
  <c r="F2067" i="8"/>
  <c r="E2067" i="8"/>
  <c r="D2067" i="8"/>
  <c r="C2067" i="8"/>
  <c r="A2067" i="8"/>
  <c r="K2066" i="8"/>
  <c r="J2066" i="8"/>
  <c r="I2066" i="8"/>
  <c r="H2066" i="8"/>
  <c r="G2066" i="8"/>
  <c r="F2066" i="8"/>
  <c r="E2066" i="8"/>
  <c r="D2066" i="8"/>
  <c r="C2066" i="8"/>
  <c r="A2066" i="8"/>
  <c r="K2065" i="8"/>
  <c r="J2065" i="8"/>
  <c r="I2065" i="8"/>
  <c r="H2065" i="8"/>
  <c r="G2065" i="8"/>
  <c r="F2065" i="8"/>
  <c r="E2065" i="8"/>
  <c r="D2065" i="8"/>
  <c r="C2065" i="8"/>
  <c r="A2065" i="8"/>
  <c r="K2064" i="8"/>
  <c r="J2064" i="8"/>
  <c r="I2064" i="8"/>
  <c r="H2064" i="8"/>
  <c r="G2064" i="8"/>
  <c r="F2064" i="8"/>
  <c r="E2064" i="8"/>
  <c r="D2064" i="8"/>
  <c r="C2064" i="8"/>
  <c r="A2064" i="8"/>
  <c r="K2063" i="8"/>
  <c r="J2063" i="8"/>
  <c r="I2063" i="8"/>
  <c r="H2063" i="8"/>
  <c r="G2063" i="8"/>
  <c r="F2063" i="8"/>
  <c r="E2063" i="8"/>
  <c r="D2063" i="8"/>
  <c r="C2063" i="8"/>
  <c r="A2063" i="8"/>
  <c r="K2062" i="8"/>
  <c r="J2062" i="8"/>
  <c r="I2062" i="8"/>
  <c r="H2062" i="8"/>
  <c r="G2062" i="8"/>
  <c r="F2062" i="8"/>
  <c r="E2062" i="8"/>
  <c r="D2062" i="8"/>
  <c r="C2062" i="8"/>
  <c r="A2062" i="8"/>
  <c r="K2061" i="8"/>
  <c r="J2061" i="8"/>
  <c r="I2061" i="8"/>
  <c r="H2061" i="8"/>
  <c r="G2061" i="8"/>
  <c r="F2061" i="8"/>
  <c r="E2061" i="8"/>
  <c r="D2061" i="8"/>
  <c r="C2061" i="8"/>
  <c r="A2061" i="8"/>
  <c r="K2060" i="8"/>
  <c r="J2060" i="8"/>
  <c r="I2060" i="8"/>
  <c r="H2060" i="8"/>
  <c r="G2060" i="8"/>
  <c r="F2060" i="8"/>
  <c r="E2060" i="8"/>
  <c r="D2060" i="8"/>
  <c r="C2060" i="8"/>
  <c r="A2060" i="8"/>
  <c r="K2059" i="8"/>
  <c r="J2059" i="8"/>
  <c r="I2059" i="8"/>
  <c r="H2059" i="8"/>
  <c r="G2059" i="8"/>
  <c r="F2059" i="8"/>
  <c r="E2059" i="8"/>
  <c r="D2059" i="8"/>
  <c r="C2059" i="8"/>
  <c r="A2059" i="8"/>
  <c r="K2058" i="8"/>
  <c r="J2058" i="8"/>
  <c r="I2058" i="8"/>
  <c r="H2058" i="8"/>
  <c r="G2058" i="8"/>
  <c r="F2058" i="8"/>
  <c r="E2058" i="8"/>
  <c r="D2058" i="8"/>
  <c r="C2058" i="8"/>
  <c r="A2058" i="8"/>
  <c r="K2057" i="8"/>
  <c r="J2057" i="8"/>
  <c r="I2057" i="8"/>
  <c r="H2057" i="8"/>
  <c r="G2057" i="8"/>
  <c r="F2057" i="8"/>
  <c r="E2057" i="8"/>
  <c r="D2057" i="8"/>
  <c r="C2057" i="8"/>
  <c r="A2057" i="8"/>
  <c r="K2056" i="8"/>
  <c r="J2056" i="8"/>
  <c r="I2056" i="8"/>
  <c r="H2056" i="8"/>
  <c r="G2056" i="8"/>
  <c r="F2056" i="8"/>
  <c r="E2056" i="8"/>
  <c r="D2056" i="8"/>
  <c r="C2056" i="8"/>
  <c r="A2056" i="8"/>
  <c r="K2055" i="8"/>
  <c r="J2055" i="8"/>
  <c r="I2055" i="8"/>
  <c r="H2055" i="8"/>
  <c r="G2055" i="8"/>
  <c r="F2055" i="8"/>
  <c r="E2055" i="8"/>
  <c r="D2055" i="8"/>
  <c r="C2055" i="8"/>
  <c r="A2055" i="8"/>
  <c r="K2054" i="8"/>
  <c r="J2054" i="8"/>
  <c r="I2054" i="8"/>
  <c r="H2054" i="8"/>
  <c r="G2054" i="8"/>
  <c r="F2054" i="8"/>
  <c r="E2054" i="8"/>
  <c r="D2054" i="8"/>
  <c r="C2054" i="8"/>
  <c r="A2054" i="8"/>
  <c r="K2053" i="8"/>
  <c r="J2053" i="8"/>
  <c r="I2053" i="8"/>
  <c r="H2053" i="8"/>
  <c r="G2053" i="8"/>
  <c r="F2053" i="8"/>
  <c r="E2053" i="8"/>
  <c r="D2053" i="8"/>
  <c r="C2053" i="8"/>
  <c r="A2053" i="8"/>
  <c r="K2052" i="8"/>
  <c r="J2052" i="8"/>
  <c r="I2052" i="8"/>
  <c r="H2052" i="8"/>
  <c r="G2052" i="8"/>
  <c r="F2052" i="8"/>
  <c r="E2052" i="8"/>
  <c r="D2052" i="8"/>
  <c r="C2052" i="8"/>
  <c r="A2052" i="8"/>
  <c r="K2051" i="8"/>
  <c r="J2051" i="8"/>
  <c r="I2051" i="8"/>
  <c r="H2051" i="8"/>
  <c r="G2051" i="8"/>
  <c r="F2051" i="8"/>
  <c r="E2051" i="8"/>
  <c r="D2051" i="8"/>
  <c r="C2051" i="8"/>
  <c r="A2051" i="8"/>
  <c r="K2050" i="8"/>
  <c r="J2050" i="8"/>
  <c r="I2050" i="8"/>
  <c r="H2050" i="8"/>
  <c r="G2050" i="8"/>
  <c r="F2050" i="8"/>
  <c r="E2050" i="8"/>
  <c r="D2050" i="8"/>
  <c r="C2050" i="8"/>
  <c r="A2050" i="8"/>
  <c r="K2049" i="8"/>
  <c r="J2049" i="8"/>
  <c r="I2049" i="8"/>
  <c r="H2049" i="8"/>
  <c r="G2049" i="8"/>
  <c r="F2049" i="8"/>
  <c r="E2049" i="8"/>
  <c r="D2049" i="8"/>
  <c r="C2049" i="8"/>
  <c r="A2049" i="8"/>
  <c r="K2048" i="8"/>
  <c r="J2048" i="8"/>
  <c r="I2048" i="8"/>
  <c r="H2048" i="8"/>
  <c r="G2048" i="8"/>
  <c r="F2048" i="8"/>
  <c r="E2048" i="8"/>
  <c r="D2048" i="8"/>
  <c r="C2048" i="8"/>
  <c r="A2048" i="8"/>
  <c r="K2047" i="8"/>
  <c r="J2047" i="8"/>
  <c r="I2047" i="8"/>
  <c r="H2047" i="8"/>
  <c r="G2047" i="8"/>
  <c r="F2047" i="8"/>
  <c r="E2047" i="8"/>
  <c r="D2047" i="8"/>
  <c r="C2047" i="8"/>
  <c r="A2047" i="8"/>
  <c r="K2046" i="8"/>
  <c r="J2046" i="8"/>
  <c r="I2046" i="8"/>
  <c r="H2046" i="8"/>
  <c r="G2046" i="8"/>
  <c r="F2046" i="8"/>
  <c r="E2046" i="8"/>
  <c r="D2046" i="8"/>
  <c r="C2046" i="8"/>
  <c r="A2046" i="8"/>
  <c r="K2045" i="8"/>
  <c r="J2045" i="8"/>
  <c r="I2045" i="8"/>
  <c r="H2045" i="8"/>
  <c r="G2045" i="8"/>
  <c r="F2045" i="8"/>
  <c r="E2045" i="8"/>
  <c r="D2045" i="8"/>
  <c r="C2045" i="8"/>
  <c r="A2045" i="8"/>
  <c r="K2044" i="8"/>
  <c r="J2044" i="8"/>
  <c r="I2044" i="8"/>
  <c r="H2044" i="8"/>
  <c r="G2044" i="8"/>
  <c r="F2044" i="8"/>
  <c r="E2044" i="8"/>
  <c r="D2044" i="8"/>
  <c r="C2044" i="8"/>
  <c r="A2044" i="8"/>
  <c r="K2043" i="8"/>
  <c r="J2043" i="8"/>
  <c r="I2043" i="8"/>
  <c r="H2043" i="8"/>
  <c r="G2043" i="8"/>
  <c r="F2043" i="8"/>
  <c r="E2043" i="8"/>
  <c r="D2043" i="8"/>
  <c r="C2043" i="8"/>
  <c r="A2043" i="8"/>
  <c r="K2042" i="8"/>
  <c r="J2042" i="8"/>
  <c r="I2042" i="8"/>
  <c r="H2042" i="8"/>
  <c r="G2042" i="8"/>
  <c r="F2042" i="8"/>
  <c r="E2042" i="8"/>
  <c r="D2042" i="8"/>
  <c r="C2042" i="8"/>
  <c r="A2042" i="8"/>
  <c r="K2041" i="8"/>
  <c r="J2041" i="8"/>
  <c r="I2041" i="8"/>
  <c r="H2041" i="8"/>
  <c r="G2041" i="8"/>
  <c r="F2041" i="8"/>
  <c r="E2041" i="8"/>
  <c r="D2041" i="8"/>
  <c r="C2041" i="8"/>
  <c r="A2041" i="8"/>
  <c r="K2040" i="8"/>
  <c r="J2040" i="8"/>
  <c r="I2040" i="8"/>
  <c r="H2040" i="8"/>
  <c r="G2040" i="8"/>
  <c r="F2040" i="8"/>
  <c r="E2040" i="8"/>
  <c r="D2040" i="8"/>
  <c r="C2040" i="8"/>
  <c r="A2040" i="8"/>
  <c r="K2039" i="8"/>
  <c r="J2039" i="8"/>
  <c r="I2039" i="8"/>
  <c r="H2039" i="8"/>
  <c r="G2039" i="8"/>
  <c r="F2039" i="8"/>
  <c r="E2039" i="8"/>
  <c r="D2039" i="8"/>
  <c r="C2039" i="8"/>
  <c r="A2039" i="8"/>
  <c r="K2038" i="8"/>
  <c r="J2038" i="8"/>
  <c r="I2038" i="8"/>
  <c r="H2038" i="8"/>
  <c r="G2038" i="8"/>
  <c r="F2038" i="8"/>
  <c r="E2038" i="8"/>
  <c r="D2038" i="8"/>
  <c r="C2038" i="8"/>
  <c r="A2038" i="8"/>
  <c r="K2037" i="8"/>
  <c r="J2037" i="8"/>
  <c r="I2037" i="8"/>
  <c r="H2037" i="8"/>
  <c r="G2037" i="8"/>
  <c r="F2037" i="8"/>
  <c r="E2037" i="8"/>
  <c r="D2037" i="8"/>
  <c r="C2037" i="8"/>
  <c r="A2037" i="8"/>
  <c r="L2036" i="8"/>
  <c r="A2036" i="8"/>
  <c r="K2035" i="8"/>
  <c r="J2035" i="8"/>
  <c r="I2035" i="8"/>
  <c r="H2035" i="8"/>
  <c r="G2035" i="8"/>
  <c r="F2035" i="8"/>
  <c r="E2035" i="8"/>
  <c r="D2035" i="8"/>
  <c r="C2035" i="8"/>
  <c r="A2035" i="8"/>
  <c r="K2034" i="8"/>
  <c r="J2034" i="8"/>
  <c r="I2034" i="8"/>
  <c r="H2034" i="8"/>
  <c r="G2034" i="8"/>
  <c r="F2034" i="8"/>
  <c r="E2034" i="8"/>
  <c r="D2034" i="8"/>
  <c r="C2034" i="8"/>
  <c r="A2034" i="8"/>
  <c r="K2033" i="8"/>
  <c r="J2033" i="8"/>
  <c r="I2033" i="8"/>
  <c r="H2033" i="8"/>
  <c r="G2033" i="8"/>
  <c r="F2033" i="8"/>
  <c r="E2033" i="8"/>
  <c r="D2033" i="8"/>
  <c r="C2033" i="8"/>
  <c r="A2033" i="8"/>
  <c r="K2032" i="8"/>
  <c r="J2032" i="8"/>
  <c r="I2032" i="8"/>
  <c r="H2032" i="8"/>
  <c r="G2032" i="8"/>
  <c r="F2032" i="8"/>
  <c r="E2032" i="8"/>
  <c r="D2032" i="8"/>
  <c r="C2032" i="8"/>
  <c r="A2032" i="8"/>
  <c r="K2031" i="8"/>
  <c r="J2031" i="8"/>
  <c r="I2031" i="8"/>
  <c r="H2031" i="8"/>
  <c r="G2031" i="8"/>
  <c r="F2031" i="8"/>
  <c r="E2031" i="8"/>
  <c r="D2031" i="8"/>
  <c r="C2031" i="8"/>
  <c r="A2031" i="8"/>
  <c r="K2030" i="8"/>
  <c r="J2030" i="8"/>
  <c r="I2030" i="8"/>
  <c r="H2030" i="8"/>
  <c r="G2030" i="8"/>
  <c r="F2030" i="8"/>
  <c r="E2030" i="8"/>
  <c r="D2030" i="8"/>
  <c r="C2030" i="8"/>
  <c r="A2030" i="8"/>
  <c r="K2029" i="8"/>
  <c r="J2029" i="8"/>
  <c r="I2029" i="8"/>
  <c r="H2029" i="8"/>
  <c r="G2029" i="8"/>
  <c r="F2029" i="8"/>
  <c r="E2029" i="8"/>
  <c r="D2029" i="8"/>
  <c r="C2029" i="8"/>
  <c r="A2029" i="8"/>
  <c r="K2028" i="8"/>
  <c r="J2028" i="8"/>
  <c r="I2028" i="8"/>
  <c r="H2028" i="8"/>
  <c r="G2028" i="8"/>
  <c r="F2028" i="8"/>
  <c r="E2028" i="8"/>
  <c r="D2028" i="8"/>
  <c r="C2028" i="8"/>
  <c r="A2028" i="8"/>
  <c r="K2027" i="8"/>
  <c r="J2027" i="8"/>
  <c r="I2027" i="8"/>
  <c r="H2027" i="8"/>
  <c r="G2027" i="8"/>
  <c r="F2027" i="8"/>
  <c r="E2027" i="8"/>
  <c r="D2027" i="8"/>
  <c r="C2027" i="8"/>
  <c r="A2027" i="8"/>
  <c r="K2026" i="8"/>
  <c r="J2026" i="8"/>
  <c r="I2026" i="8"/>
  <c r="H2026" i="8"/>
  <c r="G2026" i="8"/>
  <c r="F2026" i="8"/>
  <c r="E2026" i="8"/>
  <c r="D2026" i="8"/>
  <c r="C2026" i="8"/>
  <c r="A2026" i="8"/>
  <c r="K2025" i="8"/>
  <c r="J2025" i="8"/>
  <c r="I2025" i="8"/>
  <c r="H2025" i="8"/>
  <c r="G2025" i="8"/>
  <c r="F2025" i="8"/>
  <c r="E2025" i="8"/>
  <c r="D2025" i="8"/>
  <c r="C2025" i="8"/>
  <c r="A2025" i="8"/>
  <c r="K2024" i="8"/>
  <c r="J2024" i="8"/>
  <c r="I2024" i="8"/>
  <c r="H2024" i="8"/>
  <c r="G2024" i="8"/>
  <c r="F2024" i="8"/>
  <c r="E2024" i="8"/>
  <c r="D2024" i="8"/>
  <c r="C2024" i="8"/>
  <c r="A2024" i="8"/>
  <c r="K2023" i="8"/>
  <c r="J2023" i="8"/>
  <c r="I2023" i="8"/>
  <c r="H2023" i="8"/>
  <c r="G2023" i="8"/>
  <c r="F2023" i="8"/>
  <c r="E2023" i="8"/>
  <c r="D2023" i="8"/>
  <c r="C2023" i="8"/>
  <c r="A2023" i="8"/>
  <c r="K2022" i="8"/>
  <c r="J2022" i="8"/>
  <c r="I2022" i="8"/>
  <c r="H2022" i="8"/>
  <c r="G2022" i="8"/>
  <c r="F2022" i="8"/>
  <c r="E2022" i="8"/>
  <c r="D2022" i="8"/>
  <c r="C2022" i="8"/>
  <c r="A2022" i="8"/>
  <c r="K2021" i="8"/>
  <c r="J2021" i="8"/>
  <c r="I2021" i="8"/>
  <c r="H2021" i="8"/>
  <c r="G2021" i="8"/>
  <c r="F2021" i="8"/>
  <c r="E2021" i="8"/>
  <c r="D2021" i="8"/>
  <c r="C2021" i="8"/>
  <c r="A2021" i="8"/>
  <c r="K2020" i="8"/>
  <c r="J2020" i="8"/>
  <c r="I2020" i="8"/>
  <c r="H2020" i="8"/>
  <c r="G2020" i="8"/>
  <c r="F2020" i="8"/>
  <c r="E2020" i="8"/>
  <c r="D2020" i="8"/>
  <c r="C2020" i="8"/>
  <c r="A2020" i="8"/>
  <c r="K2019" i="8"/>
  <c r="J2019" i="8"/>
  <c r="I2019" i="8"/>
  <c r="H2019" i="8"/>
  <c r="G2019" i="8"/>
  <c r="F2019" i="8"/>
  <c r="E2019" i="8"/>
  <c r="D2019" i="8"/>
  <c r="C2019" i="8"/>
  <c r="A2019" i="8"/>
  <c r="K2018" i="8"/>
  <c r="J2018" i="8"/>
  <c r="I2018" i="8"/>
  <c r="H2018" i="8"/>
  <c r="G2018" i="8"/>
  <c r="F2018" i="8"/>
  <c r="E2018" i="8"/>
  <c r="D2018" i="8"/>
  <c r="C2018" i="8"/>
  <c r="A2018" i="8"/>
  <c r="K2017" i="8"/>
  <c r="J2017" i="8"/>
  <c r="I2017" i="8"/>
  <c r="H2017" i="8"/>
  <c r="G2017" i="8"/>
  <c r="F2017" i="8"/>
  <c r="E2017" i="8"/>
  <c r="D2017" i="8"/>
  <c r="C2017" i="8"/>
  <c r="A2017" i="8"/>
  <c r="K2016" i="8"/>
  <c r="J2016" i="8"/>
  <c r="I2016" i="8"/>
  <c r="H2016" i="8"/>
  <c r="G2016" i="8"/>
  <c r="F2016" i="8"/>
  <c r="E2016" i="8"/>
  <c r="D2016" i="8"/>
  <c r="C2016" i="8"/>
  <c r="A2016" i="8"/>
  <c r="K2015" i="8"/>
  <c r="J2015" i="8"/>
  <c r="I2015" i="8"/>
  <c r="H2015" i="8"/>
  <c r="G2015" i="8"/>
  <c r="F2015" i="8"/>
  <c r="E2015" i="8"/>
  <c r="D2015" i="8"/>
  <c r="C2015" i="8"/>
  <c r="A2015" i="8"/>
  <c r="K2014" i="8"/>
  <c r="J2014" i="8"/>
  <c r="I2014" i="8"/>
  <c r="H2014" i="8"/>
  <c r="G2014" i="8"/>
  <c r="F2014" i="8"/>
  <c r="E2014" i="8"/>
  <c r="D2014" i="8"/>
  <c r="C2014" i="8"/>
  <c r="A2014" i="8"/>
  <c r="K2013" i="8"/>
  <c r="J2013" i="8"/>
  <c r="I2013" i="8"/>
  <c r="H2013" i="8"/>
  <c r="G2013" i="8"/>
  <c r="F2013" i="8"/>
  <c r="E2013" i="8"/>
  <c r="D2013" i="8"/>
  <c r="C2013" i="8"/>
  <c r="A2013" i="8"/>
  <c r="K2012" i="8"/>
  <c r="J2012" i="8"/>
  <c r="I2012" i="8"/>
  <c r="H2012" i="8"/>
  <c r="G2012" i="8"/>
  <c r="F2012" i="8"/>
  <c r="E2012" i="8"/>
  <c r="D2012" i="8"/>
  <c r="C2012" i="8"/>
  <c r="A2012" i="8"/>
  <c r="K2011" i="8"/>
  <c r="J2011" i="8"/>
  <c r="I2011" i="8"/>
  <c r="H2011" i="8"/>
  <c r="G2011" i="8"/>
  <c r="F2011" i="8"/>
  <c r="E2011" i="8"/>
  <c r="D2011" i="8"/>
  <c r="C2011" i="8"/>
  <c r="A2011" i="8"/>
  <c r="K2010" i="8"/>
  <c r="J2010" i="8"/>
  <c r="I2010" i="8"/>
  <c r="H2010" i="8"/>
  <c r="G2010" i="8"/>
  <c r="F2010" i="8"/>
  <c r="E2010" i="8"/>
  <c r="D2010" i="8"/>
  <c r="C2010" i="8"/>
  <c r="A2010" i="8"/>
  <c r="K2009" i="8"/>
  <c r="J2009" i="8"/>
  <c r="I2009" i="8"/>
  <c r="H2009" i="8"/>
  <c r="G2009" i="8"/>
  <c r="F2009" i="8"/>
  <c r="E2009" i="8"/>
  <c r="D2009" i="8"/>
  <c r="C2009" i="8"/>
  <c r="A2009" i="8"/>
  <c r="K2008" i="8"/>
  <c r="J2008" i="8"/>
  <c r="I2008" i="8"/>
  <c r="H2008" i="8"/>
  <c r="G2008" i="8"/>
  <c r="F2008" i="8"/>
  <c r="E2008" i="8"/>
  <c r="D2008" i="8"/>
  <c r="C2008" i="8"/>
  <c r="A2008" i="8"/>
  <c r="K2007" i="8"/>
  <c r="J2007" i="8"/>
  <c r="I2007" i="8"/>
  <c r="H2007" i="8"/>
  <c r="G2007" i="8"/>
  <c r="F2007" i="8"/>
  <c r="E2007" i="8"/>
  <c r="D2007" i="8"/>
  <c r="C2007" i="8"/>
  <c r="A2007" i="8"/>
  <c r="K2006" i="8"/>
  <c r="J2006" i="8"/>
  <c r="I2006" i="8"/>
  <c r="H2006" i="8"/>
  <c r="G2006" i="8"/>
  <c r="F2006" i="8"/>
  <c r="E2006" i="8"/>
  <c r="D2006" i="8"/>
  <c r="C2006" i="8"/>
  <c r="A2006" i="8"/>
  <c r="K2005" i="8"/>
  <c r="J2005" i="8"/>
  <c r="I2005" i="8"/>
  <c r="H2005" i="8"/>
  <c r="G2005" i="8"/>
  <c r="F2005" i="8"/>
  <c r="E2005" i="8"/>
  <c r="D2005" i="8"/>
  <c r="C2005" i="8"/>
  <c r="A2005" i="8"/>
  <c r="K2004" i="8"/>
  <c r="J2004" i="8"/>
  <c r="I2004" i="8"/>
  <c r="H2004" i="8"/>
  <c r="G2004" i="8"/>
  <c r="F2004" i="8"/>
  <c r="E2004" i="8"/>
  <c r="D2004" i="8"/>
  <c r="C2004" i="8"/>
  <c r="A2004" i="8"/>
  <c r="K2003" i="8"/>
  <c r="J2003" i="8"/>
  <c r="I2003" i="8"/>
  <c r="H2003" i="8"/>
  <c r="G2003" i="8"/>
  <c r="F2003" i="8"/>
  <c r="E2003" i="8"/>
  <c r="D2003" i="8"/>
  <c r="C2003" i="8"/>
  <c r="A2003" i="8"/>
  <c r="K2002" i="8"/>
  <c r="J2002" i="8"/>
  <c r="I2002" i="8"/>
  <c r="H2002" i="8"/>
  <c r="G2002" i="8"/>
  <c r="F2002" i="8"/>
  <c r="E2002" i="8"/>
  <c r="D2002" i="8"/>
  <c r="C2002" i="8"/>
  <c r="A2002" i="8"/>
  <c r="K2001" i="8"/>
  <c r="J2001" i="8"/>
  <c r="I2001" i="8"/>
  <c r="H2001" i="8"/>
  <c r="G2001" i="8"/>
  <c r="F2001" i="8"/>
  <c r="E2001" i="8"/>
  <c r="D2001" i="8"/>
  <c r="C2001" i="8"/>
  <c r="A2001" i="8"/>
  <c r="K2000" i="8"/>
  <c r="J2000" i="8"/>
  <c r="I2000" i="8"/>
  <c r="H2000" i="8"/>
  <c r="G2000" i="8"/>
  <c r="F2000" i="8"/>
  <c r="E2000" i="8"/>
  <c r="D2000" i="8"/>
  <c r="C2000" i="8"/>
  <c r="A2000" i="8"/>
  <c r="K1999" i="8"/>
  <c r="J1999" i="8"/>
  <c r="I1999" i="8"/>
  <c r="H1999" i="8"/>
  <c r="G1999" i="8"/>
  <c r="F1999" i="8"/>
  <c r="E1999" i="8"/>
  <c r="D1999" i="8"/>
  <c r="C1999" i="8"/>
  <c r="A1999" i="8"/>
  <c r="K1998" i="8"/>
  <c r="J1998" i="8"/>
  <c r="I1998" i="8"/>
  <c r="H1998" i="8"/>
  <c r="G1998" i="8"/>
  <c r="F1998" i="8"/>
  <c r="E1998" i="8"/>
  <c r="D1998" i="8"/>
  <c r="C1998" i="8"/>
  <c r="A1998" i="8"/>
  <c r="K1997" i="8"/>
  <c r="J1997" i="8"/>
  <c r="I1997" i="8"/>
  <c r="H1997" i="8"/>
  <c r="G1997" i="8"/>
  <c r="F1997" i="8"/>
  <c r="E1997" i="8"/>
  <c r="D1997" i="8"/>
  <c r="C1997" i="8"/>
  <c r="A1997" i="8"/>
  <c r="K1996" i="8"/>
  <c r="J1996" i="8"/>
  <c r="I1996" i="8"/>
  <c r="H1996" i="8"/>
  <c r="G1996" i="8"/>
  <c r="F1996" i="8"/>
  <c r="E1996" i="8"/>
  <c r="D1996" i="8"/>
  <c r="C1996" i="8"/>
  <c r="A1996" i="8"/>
  <c r="K1995" i="8"/>
  <c r="J1995" i="8"/>
  <c r="I1995" i="8"/>
  <c r="H1995" i="8"/>
  <c r="G1995" i="8"/>
  <c r="F1995" i="8"/>
  <c r="E1995" i="8"/>
  <c r="D1995" i="8"/>
  <c r="C1995" i="8"/>
  <c r="A1995" i="8"/>
  <c r="K1994" i="8"/>
  <c r="J1994" i="8"/>
  <c r="I1994" i="8"/>
  <c r="H1994" i="8"/>
  <c r="G1994" i="8"/>
  <c r="F1994" i="8"/>
  <c r="E1994" i="8"/>
  <c r="D1994" i="8"/>
  <c r="C1994" i="8"/>
  <c r="A1994" i="8"/>
  <c r="K1993" i="8"/>
  <c r="J1993" i="8"/>
  <c r="I1993" i="8"/>
  <c r="H1993" i="8"/>
  <c r="G1993" i="8"/>
  <c r="F1993" i="8"/>
  <c r="E1993" i="8"/>
  <c r="D1993" i="8"/>
  <c r="C1993" i="8"/>
  <c r="A1993" i="8"/>
  <c r="K1992" i="8"/>
  <c r="J1992" i="8"/>
  <c r="I1992" i="8"/>
  <c r="H1992" i="8"/>
  <c r="G1992" i="8"/>
  <c r="F1992" i="8"/>
  <c r="E1992" i="8"/>
  <c r="D1992" i="8"/>
  <c r="C1992" i="8"/>
  <c r="A1992" i="8"/>
  <c r="K1991" i="8"/>
  <c r="J1991" i="8"/>
  <c r="I1991" i="8"/>
  <c r="H1991" i="8"/>
  <c r="G1991" i="8"/>
  <c r="F1991" i="8"/>
  <c r="E1991" i="8"/>
  <c r="D1991" i="8"/>
  <c r="C1991" i="8"/>
  <c r="A1991" i="8"/>
  <c r="K1990" i="8"/>
  <c r="J1990" i="8"/>
  <c r="I1990" i="8"/>
  <c r="H1990" i="8"/>
  <c r="G1990" i="8"/>
  <c r="F1990" i="8"/>
  <c r="E1990" i="8"/>
  <c r="D1990" i="8"/>
  <c r="C1990" i="8"/>
  <c r="A1990" i="8"/>
  <c r="K1989" i="8"/>
  <c r="J1989" i="8"/>
  <c r="I1989" i="8"/>
  <c r="H1989" i="8"/>
  <c r="G1989" i="8"/>
  <c r="F1989" i="8"/>
  <c r="E1989" i="8"/>
  <c r="D1989" i="8"/>
  <c r="C1989" i="8"/>
  <c r="A1989" i="8"/>
  <c r="K1988" i="8"/>
  <c r="J1988" i="8"/>
  <c r="I1988" i="8"/>
  <c r="H1988" i="8"/>
  <c r="G1988" i="8"/>
  <c r="F1988" i="8"/>
  <c r="E1988" i="8"/>
  <c r="D1988" i="8"/>
  <c r="C1988" i="8"/>
  <c r="A1988" i="8"/>
  <c r="K1987" i="8"/>
  <c r="J1987" i="8"/>
  <c r="I1987" i="8"/>
  <c r="H1987" i="8"/>
  <c r="G1987" i="8"/>
  <c r="F1987" i="8"/>
  <c r="E1987" i="8"/>
  <c r="D1987" i="8"/>
  <c r="C1987" i="8"/>
  <c r="A1987" i="8"/>
  <c r="K1986" i="8"/>
  <c r="J1986" i="8"/>
  <c r="I1986" i="8"/>
  <c r="H1986" i="8"/>
  <c r="G1986" i="8"/>
  <c r="F1986" i="8"/>
  <c r="E1986" i="8"/>
  <c r="D1986" i="8"/>
  <c r="C1986" i="8"/>
  <c r="A1986" i="8"/>
  <c r="K1985" i="8"/>
  <c r="J1985" i="8"/>
  <c r="I1985" i="8"/>
  <c r="H1985" i="8"/>
  <c r="G1985" i="8"/>
  <c r="F1985" i="8"/>
  <c r="E1985" i="8"/>
  <c r="D1985" i="8"/>
  <c r="C1985" i="8"/>
  <c r="A1985" i="8"/>
  <c r="K1984" i="8"/>
  <c r="J1984" i="8"/>
  <c r="I1984" i="8"/>
  <c r="H1984" i="8"/>
  <c r="G1984" i="8"/>
  <c r="F1984" i="8"/>
  <c r="E1984" i="8"/>
  <c r="D1984" i="8"/>
  <c r="C1984" i="8"/>
  <c r="A1984" i="8"/>
  <c r="K1983" i="8"/>
  <c r="J1983" i="8"/>
  <c r="I1983" i="8"/>
  <c r="H1983" i="8"/>
  <c r="G1983" i="8"/>
  <c r="F1983" i="8"/>
  <c r="E1983" i="8"/>
  <c r="D1983" i="8"/>
  <c r="C1983" i="8"/>
  <c r="A1983" i="8"/>
  <c r="K1982" i="8"/>
  <c r="J1982" i="8"/>
  <c r="I1982" i="8"/>
  <c r="H1982" i="8"/>
  <c r="G1982" i="8"/>
  <c r="F1982" i="8"/>
  <c r="E1982" i="8"/>
  <c r="D1982" i="8"/>
  <c r="C1982" i="8"/>
  <c r="A1982" i="8"/>
  <c r="K1981" i="8"/>
  <c r="J1981" i="8"/>
  <c r="I1981" i="8"/>
  <c r="H1981" i="8"/>
  <c r="G1981" i="8"/>
  <c r="F1981" i="8"/>
  <c r="E1981" i="8"/>
  <c r="D1981" i="8"/>
  <c r="C1981" i="8"/>
  <c r="A1981" i="8"/>
  <c r="K1980" i="8"/>
  <c r="J1980" i="8"/>
  <c r="I1980" i="8"/>
  <c r="H1980" i="8"/>
  <c r="G1980" i="8"/>
  <c r="F1980" i="8"/>
  <c r="E1980" i="8"/>
  <c r="D1980" i="8"/>
  <c r="C1980" i="8"/>
  <c r="A1980" i="8"/>
  <c r="K1979" i="8"/>
  <c r="J1979" i="8"/>
  <c r="I1979" i="8"/>
  <c r="H1979" i="8"/>
  <c r="G1979" i="8"/>
  <c r="F1979" i="8"/>
  <c r="E1979" i="8"/>
  <c r="D1979" i="8"/>
  <c r="C1979" i="8"/>
  <c r="A1979" i="8"/>
  <c r="K1978" i="8"/>
  <c r="J1978" i="8"/>
  <c r="I1978" i="8"/>
  <c r="H1978" i="8"/>
  <c r="G1978" i="8"/>
  <c r="F1978" i="8"/>
  <c r="E1978" i="8"/>
  <c r="D1978" i="8"/>
  <c r="C1978" i="8"/>
  <c r="A1978" i="8"/>
  <c r="K1977" i="8"/>
  <c r="J1977" i="8"/>
  <c r="I1977" i="8"/>
  <c r="H1977" i="8"/>
  <c r="G1977" i="8"/>
  <c r="F1977" i="8"/>
  <c r="E1977" i="8"/>
  <c r="D1977" i="8"/>
  <c r="C1977" i="8"/>
  <c r="A1977" i="8"/>
  <c r="K1976" i="8"/>
  <c r="J1976" i="8"/>
  <c r="I1976" i="8"/>
  <c r="H1976" i="8"/>
  <c r="G1976" i="8"/>
  <c r="F1976" i="8"/>
  <c r="E1976" i="8"/>
  <c r="D1976" i="8"/>
  <c r="C1976" i="8"/>
  <c r="A1976" i="8"/>
  <c r="K1975" i="8"/>
  <c r="J1975" i="8"/>
  <c r="I1975" i="8"/>
  <c r="H1975" i="8"/>
  <c r="G1975" i="8"/>
  <c r="F1975" i="8"/>
  <c r="E1975" i="8"/>
  <c r="D1975" i="8"/>
  <c r="C1975" i="8"/>
  <c r="A1975" i="8"/>
  <c r="K1974" i="8"/>
  <c r="J1974" i="8"/>
  <c r="I1974" i="8"/>
  <c r="H1974" i="8"/>
  <c r="G1974" i="8"/>
  <c r="F1974" i="8"/>
  <c r="E1974" i="8"/>
  <c r="D1974" i="8"/>
  <c r="C1974" i="8"/>
  <c r="A1974" i="8"/>
  <c r="K1973" i="8"/>
  <c r="J1973" i="8"/>
  <c r="I1973" i="8"/>
  <c r="H1973" i="8"/>
  <c r="G1973" i="8"/>
  <c r="F1973" i="8"/>
  <c r="E1973" i="8"/>
  <c r="D1973" i="8"/>
  <c r="C1973" i="8"/>
  <c r="A1973" i="8"/>
  <c r="K1972" i="8"/>
  <c r="J1972" i="8"/>
  <c r="I1972" i="8"/>
  <c r="H1972" i="8"/>
  <c r="G1972" i="8"/>
  <c r="F1972" i="8"/>
  <c r="E1972" i="8"/>
  <c r="D1972" i="8"/>
  <c r="C1972" i="8"/>
  <c r="A1972" i="8"/>
  <c r="K1971" i="8"/>
  <c r="J1971" i="8"/>
  <c r="I1971" i="8"/>
  <c r="H1971" i="8"/>
  <c r="G1971" i="8"/>
  <c r="F1971" i="8"/>
  <c r="E1971" i="8"/>
  <c r="D1971" i="8"/>
  <c r="C1971" i="8"/>
  <c r="A1971" i="8"/>
  <c r="K1970" i="8"/>
  <c r="J1970" i="8"/>
  <c r="I1970" i="8"/>
  <c r="H1970" i="8"/>
  <c r="G1970" i="8"/>
  <c r="F1970" i="8"/>
  <c r="E1970" i="8"/>
  <c r="D1970" i="8"/>
  <c r="C1970" i="8"/>
  <c r="A1970" i="8"/>
  <c r="K1969" i="8"/>
  <c r="J1969" i="8"/>
  <c r="I1969" i="8"/>
  <c r="H1969" i="8"/>
  <c r="G1969" i="8"/>
  <c r="F1969" i="8"/>
  <c r="E1969" i="8"/>
  <c r="D1969" i="8"/>
  <c r="C1969" i="8"/>
  <c r="A1969" i="8"/>
  <c r="K1968" i="8"/>
  <c r="J1968" i="8"/>
  <c r="I1968" i="8"/>
  <c r="H1968" i="8"/>
  <c r="G1968" i="8"/>
  <c r="F1968" i="8"/>
  <c r="E1968" i="8"/>
  <c r="D1968" i="8"/>
  <c r="C1968" i="8"/>
  <c r="A1968" i="8"/>
  <c r="K1967" i="8"/>
  <c r="J1967" i="8"/>
  <c r="I1967" i="8"/>
  <c r="H1967" i="8"/>
  <c r="G1967" i="8"/>
  <c r="F1967" i="8"/>
  <c r="E1967" i="8"/>
  <c r="D1967" i="8"/>
  <c r="C1967" i="8"/>
  <c r="A1967" i="8"/>
  <c r="K1966" i="8"/>
  <c r="J1966" i="8"/>
  <c r="I1966" i="8"/>
  <c r="H1966" i="8"/>
  <c r="G1966" i="8"/>
  <c r="F1966" i="8"/>
  <c r="E1966" i="8"/>
  <c r="D1966" i="8"/>
  <c r="C1966" i="8"/>
  <c r="A1966" i="8"/>
  <c r="K1965" i="8"/>
  <c r="J1965" i="8"/>
  <c r="I1965" i="8"/>
  <c r="H1965" i="8"/>
  <c r="G1965" i="8"/>
  <c r="F1965" i="8"/>
  <c r="E1965" i="8"/>
  <c r="D1965" i="8"/>
  <c r="C1965" i="8"/>
  <c r="A1965" i="8"/>
  <c r="K1964" i="8"/>
  <c r="J1964" i="8"/>
  <c r="I1964" i="8"/>
  <c r="H1964" i="8"/>
  <c r="G1964" i="8"/>
  <c r="F1964" i="8"/>
  <c r="E1964" i="8"/>
  <c r="D1964" i="8"/>
  <c r="C1964" i="8"/>
  <c r="A1964" i="8"/>
  <c r="K1963" i="8"/>
  <c r="J1963" i="8"/>
  <c r="I1963" i="8"/>
  <c r="H1963" i="8"/>
  <c r="G1963" i="8"/>
  <c r="F1963" i="8"/>
  <c r="E1963" i="8"/>
  <c r="D1963" i="8"/>
  <c r="C1963" i="8"/>
  <c r="A1963" i="8"/>
  <c r="K1962" i="8"/>
  <c r="J1962" i="8"/>
  <c r="I1962" i="8"/>
  <c r="H1962" i="8"/>
  <c r="G1962" i="8"/>
  <c r="F1962" i="8"/>
  <c r="E1962" i="8"/>
  <c r="D1962" i="8"/>
  <c r="C1962" i="8"/>
  <c r="A1962" i="8"/>
  <c r="K1961" i="8"/>
  <c r="J1961" i="8"/>
  <c r="I1961" i="8"/>
  <c r="H1961" i="8"/>
  <c r="G1961" i="8"/>
  <c r="F1961" i="8"/>
  <c r="E1961" i="8"/>
  <c r="D1961" i="8"/>
  <c r="C1961" i="8"/>
  <c r="A1961" i="8"/>
  <c r="K1960" i="8"/>
  <c r="J1960" i="8"/>
  <c r="I1960" i="8"/>
  <c r="H1960" i="8"/>
  <c r="G1960" i="8"/>
  <c r="F1960" i="8"/>
  <c r="E1960" i="8"/>
  <c r="D1960" i="8"/>
  <c r="C1960" i="8"/>
  <c r="A1960" i="8"/>
  <c r="K1959" i="8"/>
  <c r="J1959" i="8"/>
  <c r="I1959" i="8"/>
  <c r="H1959" i="8"/>
  <c r="G1959" i="8"/>
  <c r="F1959" i="8"/>
  <c r="E1959" i="8"/>
  <c r="D1959" i="8"/>
  <c r="C1959" i="8"/>
  <c r="A1959" i="8"/>
  <c r="K1958" i="8"/>
  <c r="J1958" i="8"/>
  <c r="I1958" i="8"/>
  <c r="H1958" i="8"/>
  <c r="G1958" i="8"/>
  <c r="F1958" i="8"/>
  <c r="E1958" i="8"/>
  <c r="D1958" i="8"/>
  <c r="C1958" i="8"/>
  <c r="A1958" i="8"/>
  <c r="K1957" i="8"/>
  <c r="J1957" i="8"/>
  <c r="I1957" i="8"/>
  <c r="H1957" i="8"/>
  <c r="G1957" i="8"/>
  <c r="F1957" i="8"/>
  <c r="E1957" i="8"/>
  <c r="D1957" i="8"/>
  <c r="C1957" i="8"/>
  <c r="A1957" i="8"/>
  <c r="K1956" i="8"/>
  <c r="J1956" i="8"/>
  <c r="I1956" i="8"/>
  <c r="H1956" i="8"/>
  <c r="G1956" i="8"/>
  <c r="F1956" i="8"/>
  <c r="E1956" i="8"/>
  <c r="D1956" i="8"/>
  <c r="C1956" i="8"/>
  <c r="A1956" i="8"/>
  <c r="K1955" i="8"/>
  <c r="J1955" i="8"/>
  <c r="I1955" i="8"/>
  <c r="H1955" i="8"/>
  <c r="G1955" i="8"/>
  <c r="F1955" i="8"/>
  <c r="E1955" i="8"/>
  <c r="D1955" i="8"/>
  <c r="C1955" i="8"/>
  <c r="A1955" i="8"/>
  <c r="K1954" i="8"/>
  <c r="J1954" i="8"/>
  <c r="I1954" i="8"/>
  <c r="H1954" i="8"/>
  <c r="G1954" i="8"/>
  <c r="F1954" i="8"/>
  <c r="E1954" i="8"/>
  <c r="D1954" i="8"/>
  <c r="C1954" i="8"/>
  <c r="A1954" i="8"/>
  <c r="K1953" i="8"/>
  <c r="J1953" i="8"/>
  <c r="I1953" i="8"/>
  <c r="H1953" i="8"/>
  <c r="G1953" i="8"/>
  <c r="F1953" i="8"/>
  <c r="E1953" i="8"/>
  <c r="D1953" i="8"/>
  <c r="C1953" i="8"/>
  <c r="A1953" i="8"/>
  <c r="K1952" i="8"/>
  <c r="J1952" i="8"/>
  <c r="I1952" i="8"/>
  <c r="H1952" i="8"/>
  <c r="G1952" i="8"/>
  <c r="F1952" i="8"/>
  <c r="E1952" i="8"/>
  <c r="D1952" i="8"/>
  <c r="C1952" i="8"/>
  <c r="A1952" i="8"/>
  <c r="K1951" i="8"/>
  <c r="J1951" i="8"/>
  <c r="I1951" i="8"/>
  <c r="H1951" i="8"/>
  <c r="G1951" i="8"/>
  <c r="F1951" i="8"/>
  <c r="E1951" i="8"/>
  <c r="D1951" i="8"/>
  <c r="C1951" i="8"/>
  <c r="A1951" i="8"/>
  <c r="K1950" i="8"/>
  <c r="J1950" i="8"/>
  <c r="I1950" i="8"/>
  <c r="H1950" i="8"/>
  <c r="G1950" i="8"/>
  <c r="F1950" i="8"/>
  <c r="E1950" i="8"/>
  <c r="D1950" i="8"/>
  <c r="C1950" i="8"/>
  <c r="A1950" i="8"/>
  <c r="K1949" i="8"/>
  <c r="J1949" i="8"/>
  <c r="I1949" i="8"/>
  <c r="H1949" i="8"/>
  <c r="G1949" i="8"/>
  <c r="F1949" i="8"/>
  <c r="E1949" i="8"/>
  <c r="D1949" i="8"/>
  <c r="C1949" i="8"/>
  <c r="A1949" i="8"/>
  <c r="K1948" i="8"/>
  <c r="J1948" i="8"/>
  <c r="I1948" i="8"/>
  <c r="H1948" i="8"/>
  <c r="G1948" i="8"/>
  <c r="F1948" i="8"/>
  <c r="E1948" i="8"/>
  <c r="D1948" i="8"/>
  <c r="C1948" i="8"/>
  <c r="A1948" i="8"/>
  <c r="K1947" i="8"/>
  <c r="J1947" i="8"/>
  <c r="I1947" i="8"/>
  <c r="H1947" i="8"/>
  <c r="G1947" i="8"/>
  <c r="F1947" i="8"/>
  <c r="E1947" i="8"/>
  <c r="D1947" i="8"/>
  <c r="C1947" i="8"/>
  <c r="A1947" i="8"/>
  <c r="K1946" i="8"/>
  <c r="J1946" i="8"/>
  <c r="I1946" i="8"/>
  <c r="H1946" i="8"/>
  <c r="G1946" i="8"/>
  <c r="F1946" i="8"/>
  <c r="E1946" i="8"/>
  <c r="D1946" i="8"/>
  <c r="C1946" i="8"/>
  <c r="A1946" i="8"/>
  <c r="K1945" i="8"/>
  <c r="J1945" i="8"/>
  <c r="I1945" i="8"/>
  <c r="H1945" i="8"/>
  <c r="G1945" i="8"/>
  <c r="F1945" i="8"/>
  <c r="E1945" i="8"/>
  <c r="D1945" i="8"/>
  <c r="C1945" i="8"/>
  <c r="A1945" i="8"/>
  <c r="K1944" i="8"/>
  <c r="J1944" i="8"/>
  <c r="I1944" i="8"/>
  <c r="H1944" i="8"/>
  <c r="G1944" i="8"/>
  <c r="F1944" i="8"/>
  <c r="E1944" i="8"/>
  <c r="D1944" i="8"/>
  <c r="C1944" i="8"/>
  <c r="A1944" i="8"/>
  <c r="K1943" i="8"/>
  <c r="J1943" i="8"/>
  <c r="I1943" i="8"/>
  <c r="H1943" i="8"/>
  <c r="G1943" i="8"/>
  <c r="F1943" i="8"/>
  <c r="E1943" i="8"/>
  <c r="D1943" i="8"/>
  <c r="C1943" i="8"/>
  <c r="A1943" i="8"/>
  <c r="K1942" i="8"/>
  <c r="J1942" i="8"/>
  <c r="I1942" i="8"/>
  <c r="H1942" i="8"/>
  <c r="G1942" i="8"/>
  <c r="F1942" i="8"/>
  <c r="E1942" i="8"/>
  <c r="D1942" i="8"/>
  <c r="C1942" i="8"/>
  <c r="A1942" i="8"/>
  <c r="K1941" i="8"/>
  <c r="J1941" i="8"/>
  <c r="I1941" i="8"/>
  <c r="H1941" i="8"/>
  <c r="G1941" i="8"/>
  <c r="F1941" i="8"/>
  <c r="E1941" i="8"/>
  <c r="D1941" i="8"/>
  <c r="C1941" i="8"/>
  <c r="A1941" i="8"/>
  <c r="K1940" i="8"/>
  <c r="J1940" i="8"/>
  <c r="I1940" i="8"/>
  <c r="H1940" i="8"/>
  <c r="G1940" i="8"/>
  <c r="F1940" i="8"/>
  <c r="E1940" i="8"/>
  <c r="D1940" i="8"/>
  <c r="C1940" i="8"/>
  <c r="A1940" i="8"/>
  <c r="K1939" i="8"/>
  <c r="J1939" i="8"/>
  <c r="I1939" i="8"/>
  <c r="H1939" i="8"/>
  <c r="G1939" i="8"/>
  <c r="F1939" i="8"/>
  <c r="E1939" i="8"/>
  <c r="D1939" i="8"/>
  <c r="C1939" i="8"/>
  <c r="A1939" i="8"/>
  <c r="K1938" i="8"/>
  <c r="J1938" i="8"/>
  <c r="I1938" i="8"/>
  <c r="H1938" i="8"/>
  <c r="G1938" i="8"/>
  <c r="F1938" i="8"/>
  <c r="E1938" i="8"/>
  <c r="D1938" i="8"/>
  <c r="C1938" i="8"/>
  <c r="A1938" i="8"/>
  <c r="K1937" i="8"/>
  <c r="J1937" i="8"/>
  <c r="I1937" i="8"/>
  <c r="H1937" i="8"/>
  <c r="G1937" i="8"/>
  <c r="F1937" i="8"/>
  <c r="E1937" i="8"/>
  <c r="D1937" i="8"/>
  <c r="C1937" i="8"/>
  <c r="A1937" i="8"/>
  <c r="K1936" i="8"/>
  <c r="J1936" i="8"/>
  <c r="I1936" i="8"/>
  <c r="H1936" i="8"/>
  <c r="G1936" i="8"/>
  <c r="F1936" i="8"/>
  <c r="E1936" i="8"/>
  <c r="D1936" i="8"/>
  <c r="C1936" i="8"/>
  <c r="A1936" i="8"/>
  <c r="K1935" i="8"/>
  <c r="J1935" i="8"/>
  <c r="I1935" i="8"/>
  <c r="H1935" i="8"/>
  <c r="G1935" i="8"/>
  <c r="F1935" i="8"/>
  <c r="E1935" i="8"/>
  <c r="D1935" i="8"/>
  <c r="C1935" i="8"/>
  <c r="A1935" i="8"/>
  <c r="K1934" i="8"/>
  <c r="J1934" i="8"/>
  <c r="I1934" i="8"/>
  <c r="H1934" i="8"/>
  <c r="G1934" i="8"/>
  <c r="F1934" i="8"/>
  <c r="E1934" i="8"/>
  <c r="D1934" i="8"/>
  <c r="C1934" i="8"/>
  <c r="A1934" i="8"/>
  <c r="K1933" i="8"/>
  <c r="J1933" i="8"/>
  <c r="I1933" i="8"/>
  <c r="H1933" i="8"/>
  <c r="G1933" i="8"/>
  <c r="F1933" i="8"/>
  <c r="E1933" i="8"/>
  <c r="D1933" i="8"/>
  <c r="C1933" i="8"/>
  <c r="A1933" i="8"/>
  <c r="K1932" i="8"/>
  <c r="J1932" i="8"/>
  <c r="I1932" i="8"/>
  <c r="H1932" i="8"/>
  <c r="G1932" i="8"/>
  <c r="F1932" i="8"/>
  <c r="E1932" i="8"/>
  <c r="D1932" i="8"/>
  <c r="C1932" i="8"/>
  <c r="A1932" i="8"/>
  <c r="K1931" i="8"/>
  <c r="J1931" i="8"/>
  <c r="I1931" i="8"/>
  <c r="H1931" i="8"/>
  <c r="G1931" i="8"/>
  <c r="F1931" i="8"/>
  <c r="E1931" i="8"/>
  <c r="D1931" i="8"/>
  <c r="C1931" i="8"/>
  <c r="A1931" i="8"/>
  <c r="K1930" i="8"/>
  <c r="J1930" i="8"/>
  <c r="I1930" i="8"/>
  <c r="H1930" i="8"/>
  <c r="G1930" i="8"/>
  <c r="F1930" i="8"/>
  <c r="E1930" i="8"/>
  <c r="D1930" i="8"/>
  <c r="C1930" i="8"/>
  <c r="A1930" i="8"/>
  <c r="K1929" i="8"/>
  <c r="J1929" i="8"/>
  <c r="I1929" i="8"/>
  <c r="H1929" i="8"/>
  <c r="G1929" i="8"/>
  <c r="F1929" i="8"/>
  <c r="E1929" i="8"/>
  <c r="D1929" i="8"/>
  <c r="C1929" i="8"/>
  <c r="A1929" i="8"/>
  <c r="K1928" i="8"/>
  <c r="J1928" i="8"/>
  <c r="I1928" i="8"/>
  <c r="H1928" i="8"/>
  <c r="G1928" i="8"/>
  <c r="F1928" i="8"/>
  <c r="E1928" i="8"/>
  <c r="D1928" i="8"/>
  <c r="C1928" i="8"/>
  <c r="A1928" i="8"/>
  <c r="K1927" i="8"/>
  <c r="J1927" i="8"/>
  <c r="I1927" i="8"/>
  <c r="H1927" i="8"/>
  <c r="G1927" i="8"/>
  <c r="F1927" i="8"/>
  <c r="E1927" i="8"/>
  <c r="D1927" i="8"/>
  <c r="C1927" i="8"/>
  <c r="A1927" i="8"/>
  <c r="K1926" i="8"/>
  <c r="J1926" i="8"/>
  <c r="I1926" i="8"/>
  <c r="H1926" i="8"/>
  <c r="G1926" i="8"/>
  <c r="F1926" i="8"/>
  <c r="E1926" i="8"/>
  <c r="D1926" i="8"/>
  <c r="C1926" i="8"/>
  <c r="A1926" i="8"/>
  <c r="K1925" i="8"/>
  <c r="J1925" i="8"/>
  <c r="I1925" i="8"/>
  <c r="H1925" i="8"/>
  <c r="G1925" i="8"/>
  <c r="F1925" i="8"/>
  <c r="E1925" i="8"/>
  <c r="D1925" i="8"/>
  <c r="C1925" i="8"/>
  <c r="A1925" i="8"/>
  <c r="K1924" i="8"/>
  <c r="J1924" i="8"/>
  <c r="I1924" i="8"/>
  <c r="H1924" i="8"/>
  <c r="G1924" i="8"/>
  <c r="F1924" i="8"/>
  <c r="E1924" i="8"/>
  <c r="D1924" i="8"/>
  <c r="C1924" i="8"/>
  <c r="A1924" i="8"/>
  <c r="K1923" i="8"/>
  <c r="J1923" i="8"/>
  <c r="I1923" i="8"/>
  <c r="H1923" i="8"/>
  <c r="G1923" i="8"/>
  <c r="F1923" i="8"/>
  <c r="E1923" i="8"/>
  <c r="D1923" i="8"/>
  <c r="C1923" i="8"/>
  <c r="A1923" i="8"/>
  <c r="K1922" i="8"/>
  <c r="J1922" i="8"/>
  <c r="I1922" i="8"/>
  <c r="H1922" i="8"/>
  <c r="G1922" i="8"/>
  <c r="F1922" i="8"/>
  <c r="E1922" i="8"/>
  <c r="D1922" i="8"/>
  <c r="C1922" i="8"/>
  <c r="A1922" i="8"/>
  <c r="K1921" i="8"/>
  <c r="J1921" i="8"/>
  <c r="I1921" i="8"/>
  <c r="H1921" i="8"/>
  <c r="G1921" i="8"/>
  <c r="F1921" i="8"/>
  <c r="E1921" i="8"/>
  <c r="D1921" i="8"/>
  <c r="C1921" i="8"/>
  <c r="A1921" i="8"/>
  <c r="K1920" i="8"/>
  <c r="J1920" i="8"/>
  <c r="I1920" i="8"/>
  <c r="H1920" i="8"/>
  <c r="G1920" i="8"/>
  <c r="F1920" i="8"/>
  <c r="E1920" i="8"/>
  <c r="D1920" i="8"/>
  <c r="C1920" i="8"/>
  <c r="A1920" i="8"/>
  <c r="K1919" i="8"/>
  <c r="J1919" i="8"/>
  <c r="I1919" i="8"/>
  <c r="H1919" i="8"/>
  <c r="G1919" i="8"/>
  <c r="F1919" i="8"/>
  <c r="E1919" i="8"/>
  <c r="D1919" i="8"/>
  <c r="C1919" i="8"/>
  <c r="A1919" i="8"/>
  <c r="K1918" i="8"/>
  <c r="J1918" i="8"/>
  <c r="I1918" i="8"/>
  <c r="H1918" i="8"/>
  <c r="G1918" i="8"/>
  <c r="F1918" i="8"/>
  <c r="E1918" i="8"/>
  <c r="D1918" i="8"/>
  <c r="C1918" i="8"/>
  <c r="A1918" i="8"/>
  <c r="K1917" i="8"/>
  <c r="J1917" i="8"/>
  <c r="I1917" i="8"/>
  <c r="H1917" i="8"/>
  <c r="G1917" i="8"/>
  <c r="F1917" i="8"/>
  <c r="E1917" i="8"/>
  <c r="D1917" i="8"/>
  <c r="C1917" i="8"/>
  <c r="A1917" i="8"/>
  <c r="K1916" i="8"/>
  <c r="J1916" i="8"/>
  <c r="I1916" i="8"/>
  <c r="H1916" i="8"/>
  <c r="G1916" i="8"/>
  <c r="F1916" i="8"/>
  <c r="E1916" i="8"/>
  <c r="D1916" i="8"/>
  <c r="C1916" i="8"/>
  <c r="A1916" i="8"/>
  <c r="K1915" i="8"/>
  <c r="J1915" i="8"/>
  <c r="I1915" i="8"/>
  <c r="H1915" i="8"/>
  <c r="G1915" i="8"/>
  <c r="F1915" i="8"/>
  <c r="E1915" i="8"/>
  <c r="D1915" i="8"/>
  <c r="C1915" i="8"/>
  <c r="A1915" i="8"/>
  <c r="K1914" i="8"/>
  <c r="J1914" i="8"/>
  <c r="I1914" i="8"/>
  <c r="H1914" i="8"/>
  <c r="G1914" i="8"/>
  <c r="F1914" i="8"/>
  <c r="E1914" i="8"/>
  <c r="D1914" i="8"/>
  <c r="C1914" i="8"/>
  <c r="A1914" i="8"/>
  <c r="K1913" i="8"/>
  <c r="J1913" i="8"/>
  <c r="I1913" i="8"/>
  <c r="H1913" i="8"/>
  <c r="G1913" i="8"/>
  <c r="F1913" i="8"/>
  <c r="E1913" i="8"/>
  <c r="D1913" i="8"/>
  <c r="C1913" i="8"/>
  <c r="A1913" i="8"/>
  <c r="K1912" i="8"/>
  <c r="J1912" i="8"/>
  <c r="I1912" i="8"/>
  <c r="H1912" i="8"/>
  <c r="G1912" i="8"/>
  <c r="F1912" i="8"/>
  <c r="E1912" i="8"/>
  <c r="D1912" i="8"/>
  <c r="C1912" i="8"/>
  <c r="A1912" i="8"/>
  <c r="K1911" i="8"/>
  <c r="J1911" i="8"/>
  <c r="I1911" i="8"/>
  <c r="H1911" i="8"/>
  <c r="G1911" i="8"/>
  <c r="F1911" i="8"/>
  <c r="E1911" i="8"/>
  <c r="D1911" i="8"/>
  <c r="C1911" i="8"/>
  <c r="A1911" i="8"/>
  <c r="K1910" i="8"/>
  <c r="J1910" i="8"/>
  <c r="I1910" i="8"/>
  <c r="H1910" i="8"/>
  <c r="G1910" i="8"/>
  <c r="F1910" i="8"/>
  <c r="E1910" i="8"/>
  <c r="D1910" i="8"/>
  <c r="C1910" i="8"/>
  <c r="A1910" i="8"/>
  <c r="K1909" i="8"/>
  <c r="J1909" i="8"/>
  <c r="I1909" i="8"/>
  <c r="H1909" i="8"/>
  <c r="G1909" i="8"/>
  <c r="F1909" i="8"/>
  <c r="E1909" i="8"/>
  <c r="D1909" i="8"/>
  <c r="C1909" i="8"/>
  <c r="A1909" i="8"/>
  <c r="K1908" i="8"/>
  <c r="J1908" i="8"/>
  <c r="I1908" i="8"/>
  <c r="H1908" i="8"/>
  <c r="G1908" i="8"/>
  <c r="F1908" i="8"/>
  <c r="E1908" i="8"/>
  <c r="D1908" i="8"/>
  <c r="C1908" i="8"/>
  <c r="A1908" i="8"/>
  <c r="K1907" i="8"/>
  <c r="J1907" i="8"/>
  <c r="I1907" i="8"/>
  <c r="H1907" i="8"/>
  <c r="G1907" i="8"/>
  <c r="F1907" i="8"/>
  <c r="E1907" i="8"/>
  <c r="D1907" i="8"/>
  <c r="C1907" i="8"/>
  <c r="A1907" i="8"/>
  <c r="K1906" i="8"/>
  <c r="J1906" i="8"/>
  <c r="I1906" i="8"/>
  <c r="H1906" i="8"/>
  <c r="G1906" i="8"/>
  <c r="F1906" i="8"/>
  <c r="E1906" i="8"/>
  <c r="D1906" i="8"/>
  <c r="C1906" i="8"/>
  <c r="A1906" i="8"/>
  <c r="K1905" i="8"/>
  <c r="J1905" i="8"/>
  <c r="I1905" i="8"/>
  <c r="H1905" i="8"/>
  <c r="G1905" i="8"/>
  <c r="F1905" i="8"/>
  <c r="E1905" i="8"/>
  <c r="D1905" i="8"/>
  <c r="C1905" i="8"/>
  <c r="A1905" i="8"/>
  <c r="K1904" i="8"/>
  <c r="J1904" i="8"/>
  <c r="I1904" i="8"/>
  <c r="H1904" i="8"/>
  <c r="G1904" i="8"/>
  <c r="F1904" i="8"/>
  <c r="E1904" i="8"/>
  <c r="D1904" i="8"/>
  <c r="C1904" i="8"/>
  <c r="A1904" i="8"/>
  <c r="K1903" i="8"/>
  <c r="J1903" i="8"/>
  <c r="I1903" i="8"/>
  <c r="H1903" i="8"/>
  <c r="G1903" i="8"/>
  <c r="F1903" i="8"/>
  <c r="E1903" i="8"/>
  <c r="D1903" i="8"/>
  <c r="C1903" i="8"/>
  <c r="A1903" i="8"/>
  <c r="K1902" i="8"/>
  <c r="J1902" i="8"/>
  <c r="I1902" i="8"/>
  <c r="H1902" i="8"/>
  <c r="G1902" i="8"/>
  <c r="F1902" i="8"/>
  <c r="E1902" i="8"/>
  <c r="D1902" i="8"/>
  <c r="C1902" i="8"/>
  <c r="A1902" i="8"/>
  <c r="K1901" i="8"/>
  <c r="J1901" i="8"/>
  <c r="I1901" i="8"/>
  <c r="H1901" i="8"/>
  <c r="G1901" i="8"/>
  <c r="F1901" i="8"/>
  <c r="E1901" i="8"/>
  <c r="D1901" i="8"/>
  <c r="C1901" i="8"/>
  <c r="A1901" i="8"/>
  <c r="K1900" i="8"/>
  <c r="J1900" i="8"/>
  <c r="I1900" i="8"/>
  <c r="H1900" i="8"/>
  <c r="G1900" i="8"/>
  <c r="F1900" i="8"/>
  <c r="E1900" i="8"/>
  <c r="D1900" i="8"/>
  <c r="C1900" i="8"/>
  <c r="A1900" i="8"/>
  <c r="K1899" i="8"/>
  <c r="J1899" i="8"/>
  <c r="I1899" i="8"/>
  <c r="H1899" i="8"/>
  <c r="G1899" i="8"/>
  <c r="F1899" i="8"/>
  <c r="E1899" i="8"/>
  <c r="D1899" i="8"/>
  <c r="C1899" i="8"/>
  <c r="A1899" i="8"/>
  <c r="K1898" i="8"/>
  <c r="J1898" i="8"/>
  <c r="I1898" i="8"/>
  <c r="H1898" i="8"/>
  <c r="G1898" i="8"/>
  <c r="F1898" i="8"/>
  <c r="E1898" i="8"/>
  <c r="D1898" i="8"/>
  <c r="C1898" i="8"/>
  <c r="A1898" i="8"/>
  <c r="K1897" i="8"/>
  <c r="J1897" i="8"/>
  <c r="I1897" i="8"/>
  <c r="H1897" i="8"/>
  <c r="G1897" i="8"/>
  <c r="F1897" i="8"/>
  <c r="E1897" i="8"/>
  <c r="D1897" i="8"/>
  <c r="C1897" i="8"/>
  <c r="A1897" i="8"/>
  <c r="K1896" i="8"/>
  <c r="J1896" i="8"/>
  <c r="I1896" i="8"/>
  <c r="H1896" i="8"/>
  <c r="G1896" i="8"/>
  <c r="F1896" i="8"/>
  <c r="E1896" i="8"/>
  <c r="D1896" i="8"/>
  <c r="C1896" i="8"/>
  <c r="A1896" i="8"/>
  <c r="K1895" i="8"/>
  <c r="J1895" i="8"/>
  <c r="I1895" i="8"/>
  <c r="H1895" i="8"/>
  <c r="G1895" i="8"/>
  <c r="F1895" i="8"/>
  <c r="E1895" i="8"/>
  <c r="D1895" i="8"/>
  <c r="C1895" i="8"/>
  <c r="A1895" i="8"/>
  <c r="K1894" i="8"/>
  <c r="J1894" i="8"/>
  <c r="I1894" i="8"/>
  <c r="H1894" i="8"/>
  <c r="G1894" i="8"/>
  <c r="F1894" i="8"/>
  <c r="E1894" i="8"/>
  <c r="D1894" i="8"/>
  <c r="C1894" i="8"/>
  <c r="A1894" i="8"/>
  <c r="K1893" i="8"/>
  <c r="J1893" i="8"/>
  <c r="I1893" i="8"/>
  <c r="H1893" i="8"/>
  <c r="G1893" i="8"/>
  <c r="F1893" i="8"/>
  <c r="E1893" i="8"/>
  <c r="D1893" i="8"/>
  <c r="C1893" i="8"/>
  <c r="A1893" i="8"/>
  <c r="K1892" i="8"/>
  <c r="J1892" i="8"/>
  <c r="I1892" i="8"/>
  <c r="H1892" i="8"/>
  <c r="G1892" i="8"/>
  <c r="F1892" i="8"/>
  <c r="E1892" i="8"/>
  <c r="D1892" i="8"/>
  <c r="C1892" i="8"/>
  <c r="A1892" i="8"/>
  <c r="K1891" i="8"/>
  <c r="J1891" i="8"/>
  <c r="I1891" i="8"/>
  <c r="H1891" i="8"/>
  <c r="G1891" i="8"/>
  <c r="F1891" i="8"/>
  <c r="E1891" i="8"/>
  <c r="D1891" i="8"/>
  <c r="C1891" i="8"/>
  <c r="A1891" i="8"/>
  <c r="K1890" i="8"/>
  <c r="J1890" i="8"/>
  <c r="I1890" i="8"/>
  <c r="H1890" i="8"/>
  <c r="G1890" i="8"/>
  <c r="F1890" i="8"/>
  <c r="E1890" i="8"/>
  <c r="D1890" i="8"/>
  <c r="C1890" i="8"/>
  <c r="A1890" i="8"/>
  <c r="K1889" i="8"/>
  <c r="J1889" i="8"/>
  <c r="I1889" i="8"/>
  <c r="H1889" i="8"/>
  <c r="G1889" i="8"/>
  <c r="F1889" i="8"/>
  <c r="E1889" i="8"/>
  <c r="D1889" i="8"/>
  <c r="C1889" i="8"/>
  <c r="A1889" i="8"/>
  <c r="K1888" i="8"/>
  <c r="J1888" i="8"/>
  <c r="I1888" i="8"/>
  <c r="H1888" i="8"/>
  <c r="G1888" i="8"/>
  <c r="F1888" i="8"/>
  <c r="E1888" i="8"/>
  <c r="D1888" i="8"/>
  <c r="C1888" i="8"/>
  <c r="A1888" i="8"/>
  <c r="K1887" i="8"/>
  <c r="J1887" i="8"/>
  <c r="I1887" i="8"/>
  <c r="H1887" i="8"/>
  <c r="G1887" i="8"/>
  <c r="F1887" i="8"/>
  <c r="E1887" i="8"/>
  <c r="D1887" i="8"/>
  <c r="C1887" i="8"/>
  <c r="A1887" i="8"/>
  <c r="K1886" i="8"/>
  <c r="J1886" i="8"/>
  <c r="I1886" i="8"/>
  <c r="H1886" i="8"/>
  <c r="G1886" i="8"/>
  <c r="F1886" i="8"/>
  <c r="E1886" i="8"/>
  <c r="D1886" i="8"/>
  <c r="C1886" i="8"/>
  <c r="A1886" i="8"/>
  <c r="K1885" i="8"/>
  <c r="J1885" i="8"/>
  <c r="I1885" i="8"/>
  <c r="H1885" i="8"/>
  <c r="G1885" i="8"/>
  <c r="F1885" i="8"/>
  <c r="E1885" i="8"/>
  <c r="D1885" i="8"/>
  <c r="C1885" i="8"/>
  <c r="A1885" i="8"/>
  <c r="K1884" i="8"/>
  <c r="J1884" i="8"/>
  <c r="I1884" i="8"/>
  <c r="H1884" i="8"/>
  <c r="G1884" i="8"/>
  <c r="F1884" i="8"/>
  <c r="E1884" i="8"/>
  <c r="D1884" i="8"/>
  <c r="C1884" i="8"/>
  <c r="A1884" i="8"/>
  <c r="K1883" i="8"/>
  <c r="J1883" i="8"/>
  <c r="I1883" i="8"/>
  <c r="H1883" i="8"/>
  <c r="G1883" i="8"/>
  <c r="F1883" i="8"/>
  <c r="E1883" i="8"/>
  <c r="D1883" i="8"/>
  <c r="C1883" i="8"/>
  <c r="A1883" i="8"/>
  <c r="K1882" i="8"/>
  <c r="J1882" i="8"/>
  <c r="I1882" i="8"/>
  <c r="H1882" i="8"/>
  <c r="G1882" i="8"/>
  <c r="F1882" i="8"/>
  <c r="E1882" i="8"/>
  <c r="D1882" i="8"/>
  <c r="C1882" i="8"/>
  <c r="A1882" i="8"/>
  <c r="K1881" i="8"/>
  <c r="J1881" i="8"/>
  <c r="I1881" i="8"/>
  <c r="H1881" i="8"/>
  <c r="G1881" i="8"/>
  <c r="F1881" i="8"/>
  <c r="E1881" i="8"/>
  <c r="D1881" i="8"/>
  <c r="C1881" i="8"/>
  <c r="A1881" i="8"/>
  <c r="K1880" i="8"/>
  <c r="J1880" i="8"/>
  <c r="I1880" i="8"/>
  <c r="H1880" i="8"/>
  <c r="G1880" i="8"/>
  <c r="F1880" i="8"/>
  <c r="E1880" i="8"/>
  <c r="D1880" i="8"/>
  <c r="C1880" i="8"/>
  <c r="A1880" i="8"/>
  <c r="K1879" i="8"/>
  <c r="J1879" i="8"/>
  <c r="I1879" i="8"/>
  <c r="H1879" i="8"/>
  <c r="G1879" i="8"/>
  <c r="F1879" i="8"/>
  <c r="E1879" i="8"/>
  <c r="D1879" i="8"/>
  <c r="C1879" i="8"/>
  <c r="A1879" i="8"/>
  <c r="K1878" i="8"/>
  <c r="J1878" i="8"/>
  <c r="I1878" i="8"/>
  <c r="H1878" i="8"/>
  <c r="G1878" i="8"/>
  <c r="F1878" i="8"/>
  <c r="E1878" i="8"/>
  <c r="D1878" i="8"/>
  <c r="C1878" i="8"/>
  <c r="A1878" i="8"/>
  <c r="K1877" i="8"/>
  <c r="J1877" i="8"/>
  <c r="I1877" i="8"/>
  <c r="H1877" i="8"/>
  <c r="G1877" i="8"/>
  <c r="F1877" i="8"/>
  <c r="E1877" i="8"/>
  <c r="D1877" i="8"/>
  <c r="C1877" i="8"/>
  <c r="A1877" i="8"/>
  <c r="K1876" i="8"/>
  <c r="J1876" i="8"/>
  <c r="I1876" i="8"/>
  <c r="H1876" i="8"/>
  <c r="G1876" i="8"/>
  <c r="F1876" i="8"/>
  <c r="E1876" i="8"/>
  <c r="D1876" i="8"/>
  <c r="C1876" i="8"/>
  <c r="A1876" i="8"/>
  <c r="K1875" i="8"/>
  <c r="J1875" i="8"/>
  <c r="I1875" i="8"/>
  <c r="H1875" i="8"/>
  <c r="G1875" i="8"/>
  <c r="F1875" i="8"/>
  <c r="E1875" i="8"/>
  <c r="D1875" i="8"/>
  <c r="C1875" i="8"/>
  <c r="A1875" i="8"/>
  <c r="K1874" i="8"/>
  <c r="J1874" i="8"/>
  <c r="I1874" i="8"/>
  <c r="H1874" i="8"/>
  <c r="G1874" i="8"/>
  <c r="F1874" i="8"/>
  <c r="E1874" i="8"/>
  <c r="D1874" i="8"/>
  <c r="C1874" i="8"/>
  <c r="A1874" i="8"/>
  <c r="K1873" i="8"/>
  <c r="J1873" i="8"/>
  <c r="I1873" i="8"/>
  <c r="H1873" i="8"/>
  <c r="G1873" i="8"/>
  <c r="F1873" i="8"/>
  <c r="E1873" i="8"/>
  <c r="D1873" i="8"/>
  <c r="C1873" i="8"/>
  <c r="A1873" i="8"/>
  <c r="K1872" i="8"/>
  <c r="J1872" i="8"/>
  <c r="I1872" i="8"/>
  <c r="H1872" i="8"/>
  <c r="G1872" i="8"/>
  <c r="F1872" i="8"/>
  <c r="E1872" i="8"/>
  <c r="D1872" i="8"/>
  <c r="C1872" i="8"/>
  <c r="A1872" i="8"/>
  <c r="K1871" i="8"/>
  <c r="J1871" i="8"/>
  <c r="I1871" i="8"/>
  <c r="H1871" i="8"/>
  <c r="G1871" i="8"/>
  <c r="F1871" i="8"/>
  <c r="E1871" i="8"/>
  <c r="D1871" i="8"/>
  <c r="C1871" i="8"/>
  <c r="A1871" i="8"/>
  <c r="K1870" i="8"/>
  <c r="J1870" i="8"/>
  <c r="I1870" i="8"/>
  <c r="H1870" i="8"/>
  <c r="G1870" i="8"/>
  <c r="F1870" i="8"/>
  <c r="E1870" i="8"/>
  <c r="D1870" i="8"/>
  <c r="C1870" i="8"/>
  <c r="A1870" i="8"/>
  <c r="K1869" i="8"/>
  <c r="J1869" i="8"/>
  <c r="I1869" i="8"/>
  <c r="H1869" i="8"/>
  <c r="G1869" i="8"/>
  <c r="F1869" i="8"/>
  <c r="E1869" i="8"/>
  <c r="D1869" i="8"/>
  <c r="C1869" i="8"/>
  <c r="A1869" i="8"/>
  <c r="K1868" i="8"/>
  <c r="J1868" i="8"/>
  <c r="I1868" i="8"/>
  <c r="H1868" i="8"/>
  <c r="G1868" i="8"/>
  <c r="F1868" i="8"/>
  <c r="E1868" i="8"/>
  <c r="D1868" i="8"/>
  <c r="C1868" i="8"/>
  <c r="A1868" i="8"/>
  <c r="K1867" i="8"/>
  <c r="J1867" i="8"/>
  <c r="I1867" i="8"/>
  <c r="H1867" i="8"/>
  <c r="G1867" i="8"/>
  <c r="F1867" i="8"/>
  <c r="E1867" i="8"/>
  <c r="D1867" i="8"/>
  <c r="C1867" i="8"/>
  <c r="A1867" i="8"/>
  <c r="K1866" i="8"/>
  <c r="J1866" i="8"/>
  <c r="I1866" i="8"/>
  <c r="H1866" i="8"/>
  <c r="G1866" i="8"/>
  <c r="F1866" i="8"/>
  <c r="E1866" i="8"/>
  <c r="D1866" i="8"/>
  <c r="C1866" i="8"/>
  <c r="A1866" i="8"/>
  <c r="K1865" i="8"/>
  <c r="J1865" i="8"/>
  <c r="I1865" i="8"/>
  <c r="H1865" i="8"/>
  <c r="G1865" i="8"/>
  <c r="F1865" i="8"/>
  <c r="E1865" i="8"/>
  <c r="D1865" i="8"/>
  <c r="C1865" i="8"/>
  <c r="A1865" i="8"/>
  <c r="K1864" i="8"/>
  <c r="J1864" i="8"/>
  <c r="I1864" i="8"/>
  <c r="H1864" i="8"/>
  <c r="G1864" i="8"/>
  <c r="F1864" i="8"/>
  <c r="E1864" i="8"/>
  <c r="D1864" i="8"/>
  <c r="C1864" i="8"/>
  <c r="A1864" i="8"/>
  <c r="K1863" i="8"/>
  <c r="J1863" i="8"/>
  <c r="I1863" i="8"/>
  <c r="H1863" i="8"/>
  <c r="G1863" i="8"/>
  <c r="F1863" i="8"/>
  <c r="E1863" i="8"/>
  <c r="D1863" i="8"/>
  <c r="C1863" i="8"/>
  <c r="A1863" i="8"/>
  <c r="K1862" i="8"/>
  <c r="J1862" i="8"/>
  <c r="I1862" i="8"/>
  <c r="H1862" i="8"/>
  <c r="G1862" i="8"/>
  <c r="F1862" i="8"/>
  <c r="E1862" i="8"/>
  <c r="D1862" i="8"/>
  <c r="C1862" i="8"/>
  <c r="A1862" i="8"/>
  <c r="K1861" i="8"/>
  <c r="J1861" i="8"/>
  <c r="I1861" i="8"/>
  <c r="H1861" i="8"/>
  <c r="G1861" i="8"/>
  <c r="F1861" i="8"/>
  <c r="E1861" i="8"/>
  <c r="D1861" i="8"/>
  <c r="C1861" i="8"/>
  <c r="A1861" i="8"/>
  <c r="K1860" i="8"/>
  <c r="J1860" i="8"/>
  <c r="I1860" i="8"/>
  <c r="H1860" i="8"/>
  <c r="G1860" i="8"/>
  <c r="F1860" i="8"/>
  <c r="E1860" i="8"/>
  <c r="D1860" i="8"/>
  <c r="C1860" i="8"/>
  <c r="A1860" i="8"/>
  <c r="K1859" i="8"/>
  <c r="J1859" i="8"/>
  <c r="I1859" i="8"/>
  <c r="H1859" i="8"/>
  <c r="G1859" i="8"/>
  <c r="F1859" i="8"/>
  <c r="E1859" i="8"/>
  <c r="D1859" i="8"/>
  <c r="C1859" i="8"/>
  <c r="A1859" i="8"/>
  <c r="K1858" i="8"/>
  <c r="J1858" i="8"/>
  <c r="I1858" i="8"/>
  <c r="H1858" i="8"/>
  <c r="G1858" i="8"/>
  <c r="F1858" i="8"/>
  <c r="E1858" i="8"/>
  <c r="D1858" i="8"/>
  <c r="C1858" i="8"/>
  <c r="A1858" i="8"/>
  <c r="K1857" i="8"/>
  <c r="J1857" i="8"/>
  <c r="I1857" i="8"/>
  <c r="H1857" i="8"/>
  <c r="G1857" i="8"/>
  <c r="F1857" i="8"/>
  <c r="E1857" i="8"/>
  <c r="D1857" i="8"/>
  <c r="C1857" i="8"/>
  <c r="A1857" i="8"/>
  <c r="K1856" i="8"/>
  <c r="J1856" i="8"/>
  <c r="I1856" i="8"/>
  <c r="H1856" i="8"/>
  <c r="G1856" i="8"/>
  <c r="F1856" i="8"/>
  <c r="E1856" i="8"/>
  <c r="D1856" i="8"/>
  <c r="C1856" i="8"/>
  <c r="A1856" i="8"/>
  <c r="K1855" i="8"/>
  <c r="J1855" i="8"/>
  <c r="I1855" i="8"/>
  <c r="H1855" i="8"/>
  <c r="G1855" i="8"/>
  <c r="F1855" i="8"/>
  <c r="E1855" i="8"/>
  <c r="D1855" i="8"/>
  <c r="C1855" i="8"/>
  <c r="A1855" i="8"/>
  <c r="K1854" i="8"/>
  <c r="J1854" i="8"/>
  <c r="I1854" i="8"/>
  <c r="H1854" i="8"/>
  <c r="G1854" i="8"/>
  <c r="F1854" i="8"/>
  <c r="E1854" i="8"/>
  <c r="D1854" i="8"/>
  <c r="C1854" i="8"/>
  <c r="A1854" i="8"/>
  <c r="K1853" i="8"/>
  <c r="J1853" i="8"/>
  <c r="I1853" i="8"/>
  <c r="H1853" i="8"/>
  <c r="G1853" i="8"/>
  <c r="F1853" i="8"/>
  <c r="E1853" i="8"/>
  <c r="D1853" i="8"/>
  <c r="C1853" i="8"/>
  <c r="A1853" i="8"/>
  <c r="K1852" i="8"/>
  <c r="J1852" i="8"/>
  <c r="I1852" i="8"/>
  <c r="H1852" i="8"/>
  <c r="G1852" i="8"/>
  <c r="F1852" i="8"/>
  <c r="E1852" i="8"/>
  <c r="D1852" i="8"/>
  <c r="C1852" i="8"/>
  <c r="A1852" i="8"/>
  <c r="K1851" i="8"/>
  <c r="J1851" i="8"/>
  <c r="I1851" i="8"/>
  <c r="H1851" i="8"/>
  <c r="G1851" i="8"/>
  <c r="F1851" i="8"/>
  <c r="E1851" i="8"/>
  <c r="D1851" i="8"/>
  <c r="C1851" i="8"/>
  <c r="A1851" i="8"/>
  <c r="K1850" i="8"/>
  <c r="J1850" i="8"/>
  <c r="I1850" i="8"/>
  <c r="H1850" i="8"/>
  <c r="G1850" i="8"/>
  <c r="F1850" i="8"/>
  <c r="E1850" i="8"/>
  <c r="D1850" i="8"/>
  <c r="C1850" i="8"/>
  <c r="A1850" i="8"/>
  <c r="K1849" i="8"/>
  <c r="J1849" i="8"/>
  <c r="I1849" i="8"/>
  <c r="H1849" i="8"/>
  <c r="G1849" i="8"/>
  <c r="F1849" i="8"/>
  <c r="E1849" i="8"/>
  <c r="D1849" i="8"/>
  <c r="C1849" i="8"/>
  <c r="A1849" i="8"/>
  <c r="K1848" i="8"/>
  <c r="J1848" i="8"/>
  <c r="I1848" i="8"/>
  <c r="H1848" i="8"/>
  <c r="G1848" i="8"/>
  <c r="F1848" i="8"/>
  <c r="E1848" i="8"/>
  <c r="D1848" i="8"/>
  <c r="C1848" i="8"/>
  <c r="A1848" i="8"/>
  <c r="K1847" i="8"/>
  <c r="J1847" i="8"/>
  <c r="I1847" i="8"/>
  <c r="H1847" i="8"/>
  <c r="G1847" i="8"/>
  <c r="F1847" i="8"/>
  <c r="E1847" i="8"/>
  <c r="D1847" i="8"/>
  <c r="C1847" i="8"/>
  <c r="A1847" i="8"/>
  <c r="K1846" i="8"/>
  <c r="J1846" i="8"/>
  <c r="I1846" i="8"/>
  <c r="H1846" i="8"/>
  <c r="G1846" i="8"/>
  <c r="F1846" i="8"/>
  <c r="E1846" i="8"/>
  <c r="D1846" i="8"/>
  <c r="C1846" i="8"/>
  <c r="A1846" i="8"/>
  <c r="K1845" i="8"/>
  <c r="J1845" i="8"/>
  <c r="I1845" i="8"/>
  <c r="H1845" i="8"/>
  <c r="G1845" i="8"/>
  <c r="F1845" i="8"/>
  <c r="E1845" i="8"/>
  <c r="D1845" i="8"/>
  <c r="C1845" i="8"/>
  <c r="A1845" i="8"/>
  <c r="K1844" i="8"/>
  <c r="J1844" i="8"/>
  <c r="I1844" i="8"/>
  <c r="H1844" i="8"/>
  <c r="G1844" i="8"/>
  <c r="F1844" i="8"/>
  <c r="E1844" i="8"/>
  <c r="D1844" i="8"/>
  <c r="C1844" i="8"/>
  <c r="A1844" i="8"/>
  <c r="K1843" i="8"/>
  <c r="J1843" i="8"/>
  <c r="I1843" i="8"/>
  <c r="H1843" i="8"/>
  <c r="G1843" i="8"/>
  <c r="F1843" i="8"/>
  <c r="E1843" i="8"/>
  <c r="D1843" i="8"/>
  <c r="C1843" i="8"/>
  <c r="A1843" i="8"/>
  <c r="K1842" i="8"/>
  <c r="J1842" i="8"/>
  <c r="I1842" i="8"/>
  <c r="H1842" i="8"/>
  <c r="G1842" i="8"/>
  <c r="F1842" i="8"/>
  <c r="E1842" i="8"/>
  <c r="D1842" i="8"/>
  <c r="C1842" i="8"/>
  <c r="A1842" i="8"/>
  <c r="K1841" i="8"/>
  <c r="J1841" i="8"/>
  <c r="I1841" i="8"/>
  <c r="H1841" i="8"/>
  <c r="G1841" i="8"/>
  <c r="F1841" i="8"/>
  <c r="E1841" i="8"/>
  <c r="D1841" i="8"/>
  <c r="C1841" i="8"/>
  <c r="A1841" i="8"/>
  <c r="K1840" i="8"/>
  <c r="J1840" i="8"/>
  <c r="I1840" i="8"/>
  <c r="H1840" i="8"/>
  <c r="G1840" i="8"/>
  <c r="F1840" i="8"/>
  <c r="E1840" i="8"/>
  <c r="D1840" i="8"/>
  <c r="C1840" i="8"/>
  <c r="A1840" i="8"/>
  <c r="K1839" i="8"/>
  <c r="J1839" i="8"/>
  <c r="I1839" i="8"/>
  <c r="H1839" i="8"/>
  <c r="G1839" i="8"/>
  <c r="F1839" i="8"/>
  <c r="E1839" i="8"/>
  <c r="D1839" i="8"/>
  <c r="C1839" i="8"/>
  <c r="A1839" i="8"/>
  <c r="K1838" i="8"/>
  <c r="J1838" i="8"/>
  <c r="I1838" i="8"/>
  <c r="H1838" i="8"/>
  <c r="G1838" i="8"/>
  <c r="F1838" i="8"/>
  <c r="E1838" i="8"/>
  <c r="D1838" i="8"/>
  <c r="C1838" i="8"/>
  <c r="A1838" i="8"/>
  <c r="K1837" i="8"/>
  <c r="J1837" i="8"/>
  <c r="I1837" i="8"/>
  <c r="H1837" i="8"/>
  <c r="G1837" i="8"/>
  <c r="F1837" i="8"/>
  <c r="E1837" i="8"/>
  <c r="D1837" i="8"/>
  <c r="C1837" i="8"/>
  <c r="A1837" i="8"/>
  <c r="K1836" i="8"/>
  <c r="J1836" i="8"/>
  <c r="I1836" i="8"/>
  <c r="H1836" i="8"/>
  <c r="G1836" i="8"/>
  <c r="F1836" i="8"/>
  <c r="E1836" i="8"/>
  <c r="D1836" i="8"/>
  <c r="C1836" i="8"/>
  <c r="A1836" i="8"/>
  <c r="K1835" i="8"/>
  <c r="J1835" i="8"/>
  <c r="I1835" i="8"/>
  <c r="H1835" i="8"/>
  <c r="G1835" i="8"/>
  <c r="F1835" i="8"/>
  <c r="E1835" i="8"/>
  <c r="D1835" i="8"/>
  <c r="C1835" i="8"/>
  <c r="A1835" i="8"/>
  <c r="K1834" i="8"/>
  <c r="J1834" i="8"/>
  <c r="I1834" i="8"/>
  <c r="H1834" i="8"/>
  <c r="G1834" i="8"/>
  <c r="F1834" i="8"/>
  <c r="E1834" i="8"/>
  <c r="D1834" i="8"/>
  <c r="C1834" i="8"/>
  <c r="A1834" i="8"/>
  <c r="K1833" i="8"/>
  <c r="J1833" i="8"/>
  <c r="I1833" i="8"/>
  <c r="H1833" i="8"/>
  <c r="G1833" i="8"/>
  <c r="F1833" i="8"/>
  <c r="E1833" i="8"/>
  <c r="D1833" i="8"/>
  <c r="C1833" i="8"/>
  <c r="A1833" i="8"/>
  <c r="K1832" i="8"/>
  <c r="J1832" i="8"/>
  <c r="I1832" i="8"/>
  <c r="H1832" i="8"/>
  <c r="G1832" i="8"/>
  <c r="F1832" i="8"/>
  <c r="E1832" i="8"/>
  <c r="D1832" i="8"/>
  <c r="C1832" i="8"/>
  <c r="A1832" i="8"/>
  <c r="K1831" i="8"/>
  <c r="J1831" i="8"/>
  <c r="I1831" i="8"/>
  <c r="H1831" i="8"/>
  <c r="G1831" i="8"/>
  <c r="F1831" i="8"/>
  <c r="E1831" i="8"/>
  <c r="D1831" i="8"/>
  <c r="C1831" i="8"/>
  <c r="A1831" i="8"/>
  <c r="K1830" i="8"/>
  <c r="J1830" i="8"/>
  <c r="I1830" i="8"/>
  <c r="H1830" i="8"/>
  <c r="G1830" i="8"/>
  <c r="F1830" i="8"/>
  <c r="E1830" i="8"/>
  <c r="D1830" i="8"/>
  <c r="C1830" i="8"/>
  <c r="A1830" i="8"/>
  <c r="K1829" i="8"/>
  <c r="J1829" i="8"/>
  <c r="I1829" i="8"/>
  <c r="H1829" i="8"/>
  <c r="G1829" i="8"/>
  <c r="F1829" i="8"/>
  <c r="E1829" i="8"/>
  <c r="D1829" i="8"/>
  <c r="C1829" i="8"/>
  <c r="A1829" i="8"/>
  <c r="K1828" i="8"/>
  <c r="J1828" i="8"/>
  <c r="I1828" i="8"/>
  <c r="H1828" i="8"/>
  <c r="G1828" i="8"/>
  <c r="F1828" i="8"/>
  <c r="E1828" i="8"/>
  <c r="D1828" i="8"/>
  <c r="C1828" i="8"/>
  <c r="A1828" i="8"/>
  <c r="K1827" i="8"/>
  <c r="J1827" i="8"/>
  <c r="I1827" i="8"/>
  <c r="H1827" i="8"/>
  <c r="G1827" i="8"/>
  <c r="F1827" i="8"/>
  <c r="E1827" i="8"/>
  <c r="D1827" i="8"/>
  <c r="C1827" i="8"/>
  <c r="A1827" i="8"/>
  <c r="K1826" i="8"/>
  <c r="J1826" i="8"/>
  <c r="I1826" i="8"/>
  <c r="H1826" i="8"/>
  <c r="G1826" i="8"/>
  <c r="F1826" i="8"/>
  <c r="E1826" i="8"/>
  <c r="D1826" i="8"/>
  <c r="C1826" i="8"/>
  <c r="A1826" i="8"/>
  <c r="K1825" i="8"/>
  <c r="J1825" i="8"/>
  <c r="I1825" i="8"/>
  <c r="H1825" i="8"/>
  <c r="G1825" i="8"/>
  <c r="F1825" i="8"/>
  <c r="E1825" i="8"/>
  <c r="D1825" i="8"/>
  <c r="C1825" i="8"/>
  <c r="A1825" i="8"/>
  <c r="K1824" i="8"/>
  <c r="J1824" i="8"/>
  <c r="I1824" i="8"/>
  <c r="H1824" i="8"/>
  <c r="G1824" i="8"/>
  <c r="F1824" i="8"/>
  <c r="E1824" i="8"/>
  <c r="D1824" i="8"/>
  <c r="C1824" i="8"/>
  <c r="A1824" i="8"/>
  <c r="K1823" i="8"/>
  <c r="J1823" i="8"/>
  <c r="I1823" i="8"/>
  <c r="H1823" i="8"/>
  <c r="G1823" i="8"/>
  <c r="F1823" i="8"/>
  <c r="E1823" i="8"/>
  <c r="D1823" i="8"/>
  <c r="C1823" i="8"/>
  <c r="A1823" i="8"/>
  <c r="K1822" i="8"/>
  <c r="J1822" i="8"/>
  <c r="I1822" i="8"/>
  <c r="H1822" i="8"/>
  <c r="G1822" i="8"/>
  <c r="F1822" i="8"/>
  <c r="E1822" i="8"/>
  <c r="D1822" i="8"/>
  <c r="C1822" i="8"/>
  <c r="A1822" i="8"/>
  <c r="K1821" i="8"/>
  <c r="J1821" i="8"/>
  <c r="I1821" i="8"/>
  <c r="H1821" i="8"/>
  <c r="G1821" i="8"/>
  <c r="F1821" i="8"/>
  <c r="E1821" i="8"/>
  <c r="D1821" i="8"/>
  <c r="C1821" i="8"/>
  <c r="A1821" i="8"/>
  <c r="K1820" i="8"/>
  <c r="J1820" i="8"/>
  <c r="I1820" i="8"/>
  <c r="H1820" i="8"/>
  <c r="G1820" i="8"/>
  <c r="F1820" i="8"/>
  <c r="E1820" i="8"/>
  <c r="D1820" i="8"/>
  <c r="C1820" i="8"/>
  <c r="A1820" i="8"/>
  <c r="K1819" i="8"/>
  <c r="J1819" i="8"/>
  <c r="I1819" i="8"/>
  <c r="H1819" i="8"/>
  <c r="G1819" i="8"/>
  <c r="F1819" i="8"/>
  <c r="E1819" i="8"/>
  <c r="D1819" i="8"/>
  <c r="C1819" i="8"/>
  <c r="A1819" i="8"/>
  <c r="K1818" i="8"/>
  <c r="J1818" i="8"/>
  <c r="I1818" i="8"/>
  <c r="H1818" i="8"/>
  <c r="G1818" i="8"/>
  <c r="F1818" i="8"/>
  <c r="E1818" i="8"/>
  <c r="D1818" i="8"/>
  <c r="C1818" i="8"/>
  <c r="A1818" i="8"/>
  <c r="K1817" i="8"/>
  <c r="J1817" i="8"/>
  <c r="I1817" i="8"/>
  <c r="H1817" i="8"/>
  <c r="G1817" i="8"/>
  <c r="F1817" i="8"/>
  <c r="E1817" i="8"/>
  <c r="D1817" i="8"/>
  <c r="C1817" i="8"/>
  <c r="A1817" i="8"/>
  <c r="K1816" i="8"/>
  <c r="J1816" i="8"/>
  <c r="I1816" i="8"/>
  <c r="H1816" i="8"/>
  <c r="G1816" i="8"/>
  <c r="F1816" i="8"/>
  <c r="E1816" i="8"/>
  <c r="D1816" i="8"/>
  <c r="C1816" i="8"/>
  <c r="A1816" i="8"/>
  <c r="K1815" i="8"/>
  <c r="J1815" i="8"/>
  <c r="I1815" i="8"/>
  <c r="H1815" i="8"/>
  <c r="G1815" i="8"/>
  <c r="F1815" i="8"/>
  <c r="E1815" i="8"/>
  <c r="D1815" i="8"/>
  <c r="C1815" i="8"/>
  <c r="A1815" i="8"/>
  <c r="K1814" i="8"/>
  <c r="J1814" i="8"/>
  <c r="I1814" i="8"/>
  <c r="H1814" i="8"/>
  <c r="G1814" i="8"/>
  <c r="F1814" i="8"/>
  <c r="E1814" i="8"/>
  <c r="D1814" i="8"/>
  <c r="C1814" i="8"/>
  <c r="A1814" i="8"/>
  <c r="K1813" i="8"/>
  <c r="J1813" i="8"/>
  <c r="I1813" i="8"/>
  <c r="H1813" i="8"/>
  <c r="G1813" i="8"/>
  <c r="F1813" i="8"/>
  <c r="E1813" i="8"/>
  <c r="D1813" i="8"/>
  <c r="C1813" i="8"/>
  <c r="A1813" i="8"/>
  <c r="K1812" i="8"/>
  <c r="J1812" i="8"/>
  <c r="I1812" i="8"/>
  <c r="H1812" i="8"/>
  <c r="G1812" i="8"/>
  <c r="F1812" i="8"/>
  <c r="E1812" i="8"/>
  <c r="D1812" i="8"/>
  <c r="C1812" i="8"/>
  <c r="A1812" i="8"/>
  <c r="K1811" i="8"/>
  <c r="J1811" i="8"/>
  <c r="I1811" i="8"/>
  <c r="H1811" i="8"/>
  <c r="G1811" i="8"/>
  <c r="F1811" i="8"/>
  <c r="E1811" i="8"/>
  <c r="D1811" i="8"/>
  <c r="C1811" i="8"/>
  <c r="A1811" i="8"/>
  <c r="K1810" i="8"/>
  <c r="J1810" i="8"/>
  <c r="I1810" i="8"/>
  <c r="H1810" i="8"/>
  <c r="G1810" i="8"/>
  <c r="F1810" i="8"/>
  <c r="E1810" i="8"/>
  <c r="D1810" i="8"/>
  <c r="C1810" i="8"/>
  <c r="A1810" i="8"/>
  <c r="K1809" i="8"/>
  <c r="J1809" i="8"/>
  <c r="I1809" i="8"/>
  <c r="H1809" i="8"/>
  <c r="G1809" i="8"/>
  <c r="F1809" i="8"/>
  <c r="E1809" i="8"/>
  <c r="D1809" i="8"/>
  <c r="C1809" i="8"/>
  <c r="A1809" i="8"/>
  <c r="K1808" i="8"/>
  <c r="J1808" i="8"/>
  <c r="I1808" i="8"/>
  <c r="H1808" i="8"/>
  <c r="G1808" i="8"/>
  <c r="F1808" i="8"/>
  <c r="E1808" i="8"/>
  <c r="D1808" i="8"/>
  <c r="C1808" i="8"/>
  <c r="A1808" i="8"/>
  <c r="K1807" i="8"/>
  <c r="J1807" i="8"/>
  <c r="I1807" i="8"/>
  <c r="H1807" i="8"/>
  <c r="G1807" i="8"/>
  <c r="F1807" i="8"/>
  <c r="E1807" i="8"/>
  <c r="D1807" i="8"/>
  <c r="C1807" i="8"/>
  <c r="A1807" i="8"/>
  <c r="K1806" i="8"/>
  <c r="J1806" i="8"/>
  <c r="I1806" i="8"/>
  <c r="H1806" i="8"/>
  <c r="G1806" i="8"/>
  <c r="F1806" i="8"/>
  <c r="E1806" i="8"/>
  <c r="D1806" i="8"/>
  <c r="C1806" i="8"/>
  <c r="A1806" i="8"/>
  <c r="K1805" i="8"/>
  <c r="J1805" i="8"/>
  <c r="I1805" i="8"/>
  <c r="H1805" i="8"/>
  <c r="G1805" i="8"/>
  <c r="F1805" i="8"/>
  <c r="E1805" i="8"/>
  <c r="D1805" i="8"/>
  <c r="C1805" i="8"/>
  <c r="A1805" i="8"/>
  <c r="K1804" i="8"/>
  <c r="J1804" i="8"/>
  <c r="I1804" i="8"/>
  <c r="H1804" i="8"/>
  <c r="G1804" i="8"/>
  <c r="F1804" i="8"/>
  <c r="E1804" i="8"/>
  <c r="D1804" i="8"/>
  <c r="C1804" i="8"/>
  <c r="A1804" i="8"/>
  <c r="K1803" i="8"/>
  <c r="J1803" i="8"/>
  <c r="I1803" i="8"/>
  <c r="H1803" i="8"/>
  <c r="G1803" i="8"/>
  <c r="F1803" i="8"/>
  <c r="E1803" i="8"/>
  <c r="D1803" i="8"/>
  <c r="C1803" i="8"/>
  <c r="A1803" i="8"/>
  <c r="K1802" i="8"/>
  <c r="J1802" i="8"/>
  <c r="I1802" i="8"/>
  <c r="H1802" i="8"/>
  <c r="G1802" i="8"/>
  <c r="F1802" i="8"/>
  <c r="E1802" i="8"/>
  <c r="D1802" i="8"/>
  <c r="C1802" i="8"/>
  <c r="A1802" i="8"/>
  <c r="K1801" i="8"/>
  <c r="J1801" i="8"/>
  <c r="I1801" i="8"/>
  <c r="H1801" i="8"/>
  <c r="G1801" i="8"/>
  <c r="F1801" i="8"/>
  <c r="E1801" i="8"/>
  <c r="D1801" i="8"/>
  <c r="C1801" i="8"/>
  <c r="A1801" i="8"/>
  <c r="K1800" i="8"/>
  <c r="J1800" i="8"/>
  <c r="I1800" i="8"/>
  <c r="H1800" i="8"/>
  <c r="G1800" i="8"/>
  <c r="F1800" i="8"/>
  <c r="E1800" i="8"/>
  <c r="D1800" i="8"/>
  <c r="C1800" i="8"/>
  <c r="A1800" i="8"/>
  <c r="K1799" i="8"/>
  <c r="J1799" i="8"/>
  <c r="I1799" i="8"/>
  <c r="H1799" i="8"/>
  <c r="G1799" i="8"/>
  <c r="F1799" i="8"/>
  <c r="E1799" i="8"/>
  <c r="D1799" i="8"/>
  <c r="C1799" i="8"/>
  <c r="A1799" i="8"/>
  <c r="K1798" i="8"/>
  <c r="J1798" i="8"/>
  <c r="I1798" i="8"/>
  <c r="H1798" i="8"/>
  <c r="G1798" i="8"/>
  <c r="F1798" i="8"/>
  <c r="E1798" i="8"/>
  <c r="D1798" i="8"/>
  <c r="C1798" i="8"/>
  <c r="A1798" i="8"/>
  <c r="K1797" i="8"/>
  <c r="J1797" i="8"/>
  <c r="I1797" i="8"/>
  <c r="H1797" i="8"/>
  <c r="G1797" i="8"/>
  <c r="F1797" i="8"/>
  <c r="E1797" i="8"/>
  <c r="D1797" i="8"/>
  <c r="C1797" i="8"/>
  <c r="A1797" i="8"/>
  <c r="K1796" i="8"/>
  <c r="J1796" i="8"/>
  <c r="I1796" i="8"/>
  <c r="H1796" i="8"/>
  <c r="G1796" i="8"/>
  <c r="F1796" i="8"/>
  <c r="E1796" i="8"/>
  <c r="D1796" i="8"/>
  <c r="C1796" i="8"/>
  <c r="A1796" i="8"/>
  <c r="K1795" i="8"/>
  <c r="J1795" i="8"/>
  <c r="I1795" i="8"/>
  <c r="H1795" i="8"/>
  <c r="G1795" i="8"/>
  <c r="F1795" i="8"/>
  <c r="E1795" i="8"/>
  <c r="D1795" i="8"/>
  <c r="C1795" i="8"/>
  <c r="A1795" i="8"/>
  <c r="K1794" i="8"/>
  <c r="J1794" i="8"/>
  <c r="I1794" i="8"/>
  <c r="H1794" i="8"/>
  <c r="G1794" i="8"/>
  <c r="F1794" i="8"/>
  <c r="E1794" i="8"/>
  <c r="D1794" i="8"/>
  <c r="C1794" i="8"/>
  <c r="A1794" i="8"/>
  <c r="K1793" i="8"/>
  <c r="J1793" i="8"/>
  <c r="I1793" i="8"/>
  <c r="H1793" i="8"/>
  <c r="G1793" i="8"/>
  <c r="F1793" i="8"/>
  <c r="E1793" i="8"/>
  <c r="D1793" i="8"/>
  <c r="C1793" i="8"/>
  <c r="A1793" i="8"/>
  <c r="K1792" i="8"/>
  <c r="J1792" i="8"/>
  <c r="I1792" i="8"/>
  <c r="H1792" i="8"/>
  <c r="G1792" i="8"/>
  <c r="F1792" i="8"/>
  <c r="E1792" i="8"/>
  <c r="D1792" i="8"/>
  <c r="C1792" i="8"/>
  <c r="A1792" i="8"/>
  <c r="K1791" i="8"/>
  <c r="J1791" i="8"/>
  <c r="I1791" i="8"/>
  <c r="H1791" i="8"/>
  <c r="G1791" i="8"/>
  <c r="F1791" i="8"/>
  <c r="E1791" i="8"/>
  <c r="D1791" i="8"/>
  <c r="C1791" i="8"/>
  <c r="A1791" i="8"/>
  <c r="K1790" i="8"/>
  <c r="J1790" i="8"/>
  <c r="I1790" i="8"/>
  <c r="H1790" i="8"/>
  <c r="G1790" i="8"/>
  <c r="F1790" i="8"/>
  <c r="E1790" i="8"/>
  <c r="D1790" i="8"/>
  <c r="C1790" i="8"/>
  <c r="A1790" i="8"/>
  <c r="K1789" i="8"/>
  <c r="J1789" i="8"/>
  <c r="I1789" i="8"/>
  <c r="H1789" i="8"/>
  <c r="G1789" i="8"/>
  <c r="F1789" i="8"/>
  <c r="E1789" i="8"/>
  <c r="D1789" i="8"/>
  <c r="C1789" i="8"/>
  <c r="A1789" i="8"/>
  <c r="K1788" i="8"/>
  <c r="J1788" i="8"/>
  <c r="I1788" i="8"/>
  <c r="H1788" i="8"/>
  <c r="G1788" i="8"/>
  <c r="F1788" i="8"/>
  <c r="E1788" i="8"/>
  <c r="D1788" i="8"/>
  <c r="C1788" i="8"/>
  <c r="A1788" i="8"/>
  <c r="K1787" i="8"/>
  <c r="J1787" i="8"/>
  <c r="I1787" i="8"/>
  <c r="H1787" i="8"/>
  <c r="G1787" i="8"/>
  <c r="F1787" i="8"/>
  <c r="E1787" i="8"/>
  <c r="D1787" i="8"/>
  <c r="C1787" i="8"/>
  <c r="A1787" i="8"/>
  <c r="K1786" i="8"/>
  <c r="J1786" i="8"/>
  <c r="I1786" i="8"/>
  <c r="H1786" i="8"/>
  <c r="G1786" i="8"/>
  <c r="F1786" i="8"/>
  <c r="E1786" i="8"/>
  <c r="D1786" i="8"/>
  <c r="C1786" i="8"/>
  <c r="A1786" i="8"/>
  <c r="K1785" i="8"/>
  <c r="J1785" i="8"/>
  <c r="I1785" i="8"/>
  <c r="H1785" i="8"/>
  <c r="G1785" i="8"/>
  <c r="F1785" i="8"/>
  <c r="E1785" i="8"/>
  <c r="D1785" i="8"/>
  <c r="C1785" i="8"/>
  <c r="A1785" i="8"/>
  <c r="K1784" i="8"/>
  <c r="J1784" i="8"/>
  <c r="I1784" i="8"/>
  <c r="H1784" i="8"/>
  <c r="G1784" i="8"/>
  <c r="F1784" i="8"/>
  <c r="E1784" i="8"/>
  <c r="D1784" i="8"/>
  <c r="C1784" i="8"/>
  <c r="A1784" i="8"/>
  <c r="K1783" i="8"/>
  <c r="J1783" i="8"/>
  <c r="I1783" i="8"/>
  <c r="H1783" i="8"/>
  <c r="G1783" i="8"/>
  <c r="F1783" i="8"/>
  <c r="E1783" i="8"/>
  <c r="D1783" i="8"/>
  <c r="C1783" i="8"/>
  <c r="A1783" i="8"/>
  <c r="K1782" i="8"/>
  <c r="J1782" i="8"/>
  <c r="I1782" i="8"/>
  <c r="H1782" i="8"/>
  <c r="G1782" i="8"/>
  <c r="F1782" i="8"/>
  <c r="E1782" i="8"/>
  <c r="D1782" i="8"/>
  <c r="C1782" i="8"/>
  <c r="A1782" i="8"/>
  <c r="K1781" i="8"/>
  <c r="J1781" i="8"/>
  <c r="I1781" i="8"/>
  <c r="H1781" i="8"/>
  <c r="G1781" i="8"/>
  <c r="F1781" i="8"/>
  <c r="E1781" i="8"/>
  <c r="D1781" i="8"/>
  <c r="C1781" i="8"/>
  <c r="A1781" i="8"/>
  <c r="K1780" i="8"/>
  <c r="J1780" i="8"/>
  <c r="I1780" i="8"/>
  <c r="H1780" i="8"/>
  <c r="G1780" i="8"/>
  <c r="F1780" i="8"/>
  <c r="E1780" i="8"/>
  <c r="D1780" i="8"/>
  <c r="C1780" i="8"/>
  <c r="A1780" i="8"/>
  <c r="K1779" i="8"/>
  <c r="J1779" i="8"/>
  <c r="I1779" i="8"/>
  <c r="H1779" i="8"/>
  <c r="G1779" i="8"/>
  <c r="F1779" i="8"/>
  <c r="E1779" i="8"/>
  <c r="D1779" i="8"/>
  <c r="C1779" i="8"/>
  <c r="A1779" i="8"/>
  <c r="K1778" i="8"/>
  <c r="J1778" i="8"/>
  <c r="I1778" i="8"/>
  <c r="H1778" i="8"/>
  <c r="G1778" i="8"/>
  <c r="F1778" i="8"/>
  <c r="E1778" i="8"/>
  <c r="D1778" i="8"/>
  <c r="C1778" i="8"/>
  <c r="A1778" i="8"/>
  <c r="K1777" i="8"/>
  <c r="J1777" i="8"/>
  <c r="I1777" i="8"/>
  <c r="H1777" i="8"/>
  <c r="G1777" i="8"/>
  <c r="F1777" i="8"/>
  <c r="E1777" i="8"/>
  <c r="D1777" i="8"/>
  <c r="C1777" i="8"/>
  <c r="A1777" i="8"/>
  <c r="K1776" i="8"/>
  <c r="J1776" i="8"/>
  <c r="I1776" i="8"/>
  <c r="H1776" i="8"/>
  <c r="G1776" i="8"/>
  <c r="F1776" i="8"/>
  <c r="E1776" i="8"/>
  <c r="D1776" i="8"/>
  <c r="C1776" i="8"/>
  <c r="A1776" i="8"/>
  <c r="K1775" i="8"/>
  <c r="J1775" i="8"/>
  <c r="I1775" i="8"/>
  <c r="H1775" i="8"/>
  <c r="G1775" i="8"/>
  <c r="F1775" i="8"/>
  <c r="E1775" i="8"/>
  <c r="D1775" i="8"/>
  <c r="C1775" i="8"/>
  <c r="A1775" i="8"/>
  <c r="K1774" i="8"/>
  <c r="J1774" i="8"/>
  <c r="I1774" i="8"/>
  <c r="H1774" i="8"/>
  <c r="G1774" i="8"/>
  <c r="F1774" i="8"/>
  <c r="E1774" i="8"/>
  <c r="D1774" i="8"/>
  <c r="C1774" i="8"/>
  <c r="A1774" i="8"/>
  <c r="K1773" i="8"/>
  <c r="J1773" i="8"/>
  <c r="I1773" i="8"/>
  <c r="H1773" i="8"/>
  <c r="G1773" i="8"/>
  <c r="F1773" i="8"/>
  <c r="E1773" i="8"/>
  <c r="D1773" i="8"/>
  <c r="C1773" i="8"/>
  <c r="A1773" i="8"/>
  <c r="K1772" i="8"/>
  <c r="J1772" i="8"/>
  <c r="I1772" i="8"/>
  <c r="H1772" i="8"/>
  <c r="G1772" i="8"/>
  <c r="F1772" i="8"/>
  <c r="E1772" i="8"/>
  <c r="D1772" i="8"/>
  <c r="C1772" i="8"/>
  <c r="A1772" i="8"/>
  <c r="K1771" i="8"/>
  <c r="J1771" i="8"/>
  <c r="I1771" i="8"/>
  <c r="H1771" i="8"/>
  <c r="G1771" i="8"/>
  <c r="F1771" i="8"/>
  <c r="E1771" i="8"/>
  <c r="D1771" i="8"/>
  <c r="C1771" i="8"/>
  <c r="A1771" i="8"/>
  <c r="K1770" i="8"/>
  <c r="J1770" i="8"/>
  <c r="I1770" i="8"/>
  <c r="H1770" i="8"/>
  <c r="G1770" i="8"/>
  <c r="F1770" i="8"/>
  <c r="E1770" i="8"/>
  <c r="D1770" i="8"/>
  <c r="C1770" i="8"/>
  <c r="A1770" i="8"/>
  <c r="K1769" i="8"/>
  <c r="J1769" i="8"/>
  <c r="I1769" i="8"/>
  <c r="H1769" i="8"/>
  <c r="G1769" i="8"/>
  <c r="F1769" i="8"/>
  <c r="E1769" i="8"/>
  <c r="D1769" i="8"/>
  <c r="C1769" i="8"/>
  <c r="A1769" i="8"/>
  <c r="K1768" i="8"/>
  <c r="J1768" i="8"/>
  <c r="I1768" i="8"/>
  <c r="H1768" i="8"/>
  <c r="G1768" i="8"/>
  <c r="F1768" i="8"/>
  <c r="E1768" i="8"/>
  <c r="D1768" i="8"/>
  <c r="C1768" i="8"/>
  <c r="A1768" i="8"/>
  <c r="K1767" i="8"/>
  <c r="J1767" i="8"/>
  <c r="I1767" i="8"/>
  <c r="H1767" i="8"/>
  <c r="G1767" i="8"/>
  <c r="F1767" i="8"/>
  <c r="E1767" i="8"/>
  <c r="D1767" i="8"/>
  <c r="C1767" i="8"/>
  <c r="A1767" i="8"/>
  <c r="K1766" i="8"/>
  <c r="J1766" i="8"/>
  <c r="I1766" i="8"/>
  <c r="H1766" i="8"/>
  <c r="G1766" i="8"/>
  <c r="F1766" i="8"/>
  <c r="E1766" i="8"/>
  <c r="D1766" i="8"/>
  <c r="C1766" i="8"/>
  <c r="A1766" i="8"/>
  <c r="K1765" i="8"/>
  <c r="J1765" i="8"/>
  <c r="I1765" i="8"/>
  <c r="H1765" i="8"/>
  <c r="G1765" i="8"/>
  <c r="F1765" i="8"/>
  <c r="E1765" i="8"/>
  <c r="D1765" i="8"/>
  <c r="C1765" i="8"/>
  <c r="A1765" i="8"/>
  <c r="K1764" i="8"/>
  <c r="J1764" i="8"/>
  <c r="I1764" i="8"/>
  <c r="H1764" i="8"/>
  <c r="G1764" i="8"/>
  <c r="F1764" i="8"/>
  <c r="E1764" i="8"/>
  <c r="D1764" i="8"/>
  <c r="C1764" i="8"/>
  <c r="A1764" i="8"/>
  <c r="K1763" i="8"/>
  <c r="J1763" i="8"/>
  <c r="I1763" i="8"/>
  <c r="H1763" i="8"/>
  <c r="G1763" i="8"/>
  <c r="F1763" i="8"/>
  <c r="E1763" i="8"/>
  <c r="D1763" i="8"/>
  <c r="C1763" i="8"/>
  <c r="A1763" i="8"/>
  <c r="K1762" i="8"/>
  <c r="J1762" i="8"/>
  <c r="I1762" i="8"/>
  <c r="H1762" i="8"/>
  <c r="G1762" i="8"/>
  <c r="F1762" i="8"/>
  <c r="E1762" i="8"/>
  <c r="D1762" i="8"/>
  <c r="C1762" i="8"/>
  <c r="A1762" i="8"/>
  <c r="K1761" i="8"/>
  <c r="J1761" i="8"/>
  <c r="I1761" i="8"/>
  <c r="H1761" i="8"/>
  <c r="G1761" i="8"/>
  <c r="F1761" i="8"/>
  <c r="E1761" i="8"/>
  <c r="D1761" i="8"/>
  <c r="C1761" i="8"/>
  <c r="A1761" i="8"/>
  <c r="K1760" i="8"/>
  <c r="J1760" i="8"/>
  <c r="I1760" i="8"/>
  <c r="H1760" i="8"/>
  <c r="G1760" i="8"/>
  <c r="F1760" i="8"/>
  <c r="E1760" i="8"/>
  <c r="D1760" i="8"/>
  <c r="C1760" i="8"/>
  <c r="A1760" i="8"/>
  <c r="K1759" i="8"/>
  <c r="J1759" i="8"/>
  <c r="I1759" i="8"/>
  <c r="H1759" i="8"/>
  <c r="G1759" i="8"/>
  <c r="F1759" i="8"/>
  <c r="E1759" i="8"/>
  <c r="D1759" i="8"/>
  <c r="C1759" i="8"/>
  <c r="A1759" i="8"/>
  <c r="K1758" i="8"/>
  <c r="J1758" i="8"/>
  <c r="I1758" i="8"/>
  <c r="H1758" i="8"/>
  <c r="G1758" i="8"/>
  <c r="F1758" i="8"/>
  <c r="E1758" i="8"/>
  <c r="D1758" i="8"/>
  <c r="C1758" i="8"/>
  <c r="A1758" i="8"/>
  <c r="K1757" i="8"/>
  <c r="J1757" i="8"/>
  <c r="I1757" i="8"/>
  <c r="H1757" i="8"/>
  <c r="G1757" i="8"/>
  <c r="F1757" i="8"/>
  <c r="E1757" i="8"/>
  <c r="D1757" i="8"/>
  <c r="C1757" i="8"/>
  <c r="A1757" i="8"/>
  <c r="K1756" i="8"/>
  <c r="J1756" i="8"/>
  <c r="I1756" i="8"/>
  <c r="H1756" i="8"/>
  <c r="G1756" i="8"/>
  <c r="F1756" i="8"/>
  <c r="E1756" i="8"/>
  <c r="D1756" i="8"/>
  <c r="C1756" i="8"/>
  <c r="A1756" i="8"/>
  <c r="K1755" i="8"/>
  <c r="J1755" i="8"/>
  <c r="I1755" i="8"/>
  <c r="H1755" i="8"/>
  <c r="G1755" i="8"/>
  <c r="F1755" i="8"/>
  <c r="E1755" i="8"/>
  <c r="D1755" i="8"/>
  <c r="C1755" i="8"/>
  <c r="A1755" i="8"/>
  <c r="K1754" i="8"/>
  <c r="J1754" i="8"/>
  <c r="I1754" i="8"/>
  <c r="H1754" i="8"/>
  <c r="G1754" i="8"/>
  <c r="F1754" i="8"/>
  <c r="E1754" i="8"/>
  <c r="D1754" i="8"/>
  <c r="C1754" i="8"/>
  <c r="A1754" i="8"/>
  <c r="K1753" i="8"/>
  <c r="J1753" i="8"/>
  <c r="K1752" i="8"/>
  <c r="J1752" i="8"/>
  <c r="K1751" i="8"/>
  <c r="J1751" i="8"/>
  <c r="K1750" i="8"/>
  <c r="J1750" i="8"/>
  <c r="K1749" i="8"/>
  <c r="J1749" i="8"/>
  <c r="K1748" i="8"/>
  <c r="J1748" i="8"/>
  <c r="K1747" i="8"/>
  <c r="J1747" i="8"/>
  <c r="K1746" i="8"/>
  <c r="J1746" i="8"/>
  <c r="K1745" i="8"/>
  <c r="J1745" i="8"/>
  <c r="K1744" i="8"/>
  <c r="J1744" i="8"/>
  <c r="K1743" i="8"/>
  <c r="J1743" i="8"/>
  <c r="K1742" i="8"/>
  <c r="J1742" i="8"/>
  <c r="K1741" i="8"/>
  <c r="J1741" i="8"/>
  <c r="K1740" i="8"/>
  <c r="J1740" i="8"/>
  <c r="K1739" i="8"/>
  <c r="J1739" i="8"/>
  <c r="K1738" i="8"/>
  <c r="J1738" i="8"/>
  <c r="K1737" i="8"/>
  <c r="J1737" i="8"/>
  <c r="K1736" i="8"/>
  <c r="J1736" i="8"/>
  <c r="K1735" i="8"/>
  <c r="J1735" i="8"/>
  <c r="K1734" i="8"/>
  <c r="J1734" i="8"/>
  <c r="K1733" i="8"/>
  <c r="J1733" i="8"/>
  <c r="K1732" i="8"/>
  <c r="J1732" i="8"/>
  <c r="K1731" i="8"/>
  <c r="J1731" i="8"/>
  <c r="K1730" i="8"/>
  <c r="J1730" i="8"/>
  <c r="K1729" i="8"/>
  <c r="J1729" i="8"/>
  <c r="K1728" i="8"/>
  <c r="J1728" i="8"/>
  <c r="K1727" i="8"/>
  <c r="J1727" i="8"/>
  <c r="K1726" i="8"/>
  <c r="J1726" i="8"/>
  <c r="K1725" i="8"/>
  <c r="J1725" i="8"/>
  <c r="K1724" i="8"/>
  <c r="J1724" i="8"/>
  <c r="K1723" i="8"/>
  <c r="J1723" i="8"/>
  <c r="K1722" i="8"/>
  <c r="J1722" i="8"/>
  <c r="K1721" i="8"/>
  <c r="J1721" i="8"/>
  <c r="K1720" i="8"/>
  <c r="J1720" i="8"/>
  <c r="K1719" i="8"/>
  <c r="J1719" i="8"/>
  <c r="K1718" i="8"/>
  <c r="J1718" i="8"/>
  <c r="K1717" i="8"/>
  <c r="J1717" i="8"/>
  <c r="K1716" i="8"/>
  <c r="J1716" i="8"/>
  <c r="K1715" i="8"/>
  <c r="J1715" i="8"/>
  <c r="K1714" i="8"/>
  <c r="J1714" i="8"/>
  <c r="K1713" i="8"/>
  <c r="J1713" i="8"/>
  <c r="K1712" i="8"/>
  <c r="J1712" i="8"/>
  <c r="K1711" i="8"/>
  <c r="J1711" i="8"/>
  <c r="K1710" i="8"/>
  <c r="J1710" i="8"/>
  <c r="K1709" i="8"/>
  <c r="J1709" i="8"/>
  <c r="K1708" i="8"/>
  <c r="J1708" i="8"/>
  <c r="K1707" i="8"/>
  <c r="J1707" i="8"/>
  <c r="K1706" i="8"/>
  <c r="J1706" i="8"/>
  <c r="K1705" i="8"/>
  <c r="J1705" i="8"/>
  <c r="K1704" i="8"/>
  <c r="J1704" i="8"/>
  <c r="K1703" i="8"/>
  <c r="J1703" i="8"/>
  <c r="K1702" i="8"/>
  <c r="J1702" i="8"/>
  <c r="K1701" i="8"/>
  <c r="J1701" i="8"/>
  <c r="K1700" i="8"/>
  <c r="J1700" i="8"/>
  <c r="K1699" i="8"/>
  <c r="J1699" i="8"/>
  <c r="K1698" i="8"/>
  <c r="J1698" i="8"/>
  <c r="K1697" i="8"/>
  <c r="J1697" i="8"/>
  <c r="K1696" i="8"/>
  <c r="J1696" i="8"/>
  <c r="I1696" i="8"/>
  <c r="H1696" i="8"/>
  <c r="G1696" i="8"/>
  <c r="F1696" i="8"/>
  <c r="E1696" i="8"/>
  <c r="D1696" i="8"/>
  <c r="C1696" i="8"/>
  <c r="A1696" i="8"/>
  <c r="K1695" i="8"/>
  <c r="J1695" i="8"/>
  <c r="I1695" i="8"/>
  <c r="H1695" i="8"/>
  <c r="G1695" i="8"/>
  <c r="F1695" i="8"/>
  <c r="E1695" i="8"/>
  <c r="D1695" i="8"/>
  <c r="C1695" i="8"/>
  <c r="A1695" i="8"/>
  <c r="K1694" i="8"/>
  <c r="J1694" i="8"/>
  <c r="I1694" i="8"/>
  <c r="H1694" i="8"/>
  <c r="G1694" i="8"/>
  <c r="F1694" i="8"/>
  <c r="E1694" i="8"/>
  <c r="D1694" i="8"/>
  <c r="C1694" i="8"/>
  <c r="A1694" i="8"/>
  <c r="K1693" i="8"/>
  <c r="J1693" i="8"/>
  <c r="I1693" i="8"/>
  <c r="H1693" i="8"/>
  <c r="G1693" i="8"/>
  <c r="F1693" i="8"/>
  <c r="E1693" i="8"/>
  <c r="D1693" i="8"/>
  <c r="C1693" i="8"/>
  <c r="A1693" i="8"/>
  <c r="K1692" i="8"/>
  <c r="J1692" i="8"/>
  <c r="I1692" i="8"/>
  <c r="H1692" i="8"/>
  <c r="G1692" i="8"/>
  <c r="F1692" i="8"/>
  <c r="E1692" i="8"/>
  <c r="D1692" i="8"/>
  <c r="C1692" i="8"/>
  <c r="A1692" i="8"/>
  <c r="K1691" i="8"/>
  <c r="J1691" i="8"/>
  <c r="I1691" i="8"/>
  <c r="H1691" i="8"/>
  <c r="G1691" i="8"/>
  <c r="F1691" i="8"/>
  <c r="E1691" i="8"/>
  <c r="D1691" i="8"/>
  <c r="C1691" i="8"/>
  <c r="A1691" i="8"/>
  <c r="K1690" i="8"/>
  <c r="J1690" i="8"/>
  <c r="I1690" i="8"/>
  <c r="H1690" i="8"/>
  <c r="G1690" i="8"/>
  <c r="F1690" i="8"/>
  <c r="E1690" i="8"/>
  <c r="D1690" i="8"/>
  <c r="C1690" i="8"/>
  <c r="A1690" i="8"/>
  <c r="K1689" i="8"/>
  <c r="J1689" i="8"/>
  <c r="I1689" i="8"/>
  <c r="H1689" i="8"/>
  <c r="G1689" i="8"/>
  <c r="F1689" i="8"/>
  <c r="E1689" i="8"/>
  <c r="D1689" i="8"/>
  <c r="C1689" i="8"/>
  <c r="A1689" i="8"/>
  <c r="K1688" i="8"/>
  <c r="J1688" i="8"/>
  <c r="I1688" i="8"/>
  <c r="H1688" i="8"/>
  <c r="G1688" i="8"/>
  <c r="F1688" i="8"/>
  <c r="E1688" i="8"/>
  <c r="D1688" i="8"/>
  <c r="C1688" i="8"/>
  <c r="A1688" i="8"/>
  <c r="K1687" i="8"/>
  <c r="J1687" i="8"/>
  <c r="I1687" i="8"/>
  <c r="H1687" i="8"/>
  <c r="G1687" i="8"/>
  <c r="F1687" i="8"/>
  <c r="E1687" i="8"/>
  <c r="D1687" i="8"/>
  <c r="C1687" i="8"/>
  <c r="A1687" i="8"/>
  <c r="K1686" i="8"/>
  <c r="J1686" i="8"/>
  <c r="I1686" i="8"/>
  <c r="H1686" i="8"/>
  <c r="G1686" i="8"/>
  <c r="F1686" i="8"/>
  <c r="E1686" i="8"/>
  <c r="D1686" i="8"/>
  <c r="C1686" i="8"/>
  <c r="A1686" i="8"/>
  <c r="K1685" i="8"/>
  <c r="J1685" i="8"/>
  <c r="I1685" i="8"/>
  <c r="H1685" i="8"/>
  <c r="G1685" i="8"/>
  <c r="F1685" i="8"/>
  <c r="E1685" i="8"/>
  <c r="D1685" i="8"/>
  <c r="C1685" i="8"/>
  <c r="A1685" i="8"/>
  <c r="K1684" i="8"/>
  <c r="J1684" i="8"/>
  <c r="I1684" i="8"/>
  <c r="H1684" i="8"/>
  <c r="G1684" i="8"/>
  <c r="F1684" i="8"/>
  <c r="E1684" i="8"/>
  <c r="D1684" i="8"/>
  <c r="C1684" i="8"/>
  <c r="A1684" i="8"/>
  <c r="K1683" i="8"/>
  <c r="J1683" i="8"/>
  <c r="I1683" i="8"/>
  <c r="H1683" i="8"/>
  <c r="G1683" i="8"/>
  <c r="F1683" i="8"/>
  <c r="E1683" i="8"/>
  <c r="D1683" i="8"/>
  <c r="C1683" i="8"/>
  <c r="A1683" i="8"/>
  <c r="K1682" i="8"/>
  <c r="J1682" i="8"/>
  <c r="I1682" i="8"/>
  <c r="H1682" i="8"/>
  <c r="G1682" i="8"/>
  <c r="F1682" i="8"/>
  <c r="E1682" i="8"/>
  <c r="D1682" i="8"/>
  <c r="C1682" i="8"/>
  <c r="A1682" i="8"/>
  <c r="K1681" i="8"/>
  <c r="J1681" i="8"/>
  <c r="I1681" i="8"/>
  <c r="H1681" i="8"/>
  <c r="G1681" i="8"/>
  <c r="F1681" i="8"/>
  <c r="E1681" i="8"/>
  <c r="D1681" i="8"/>
  <c r="C1681" i="8"/>
  <c r="A1681" i="8"/>
  <c r="K1680" i="8"/>
  <c r="J1680" i="8"/>
  <c r="I1680" i="8"/>
  <c r="H1680" i="8"/>
  <c r="G1680" i="8"/>
  <c r="F1680" i="8"/>
  <c r="E1680" i="8"/>
  <c r="D1680" i="8"/>
  <c r="C1680" i="8"/>
  <c r="A1680" i="8"/>
  <c r="K1679" i="8"/>
  <c r="J1679" i="8"/>
  <c r="I1679" i="8"/>
  <c r="H1679" i="8"/>
  <c r="G1679" i="8"/>
  <c r="F1679" i="8"/>
  <c r="E1679" i="8"/>
  <c r="D1679" i="8"/>
  <c r="C1679" i="8"/>
  <c r="A1679" i="8"/>
  <c r="K1678" i="8"/>
  <c r="J1678" i="8"/>
  <c r="I1678" i="8"/>
  <c r="H1678" i="8"/>
  <c r="G1678" i="8"/>
  <c r="F1678" i="8"/>
  <c r="E1678" i="8"/>
  <c r="D1678" i="8"/>
  <c r="C1678" i="8"/>
  <c r="A1678" i="8"/>
  <c r="K1677" i="8"/>
  <c r="J1677" i="8"/>
  <c r="I1677" i="8"/>
  <c r="H1677" i="8"/>
  <c r="G1677" i="8"/>
  <c r="F1677" i="8"/>
  <c r="E1677" i="8"/>
  <c r="D1677" i="8"/>
  <c r="C1677" i="8"/>
  <c r="A1677" i="8"/>
  <c r="K1676" i="8"/>
  <c r="J1676" i="8"/>
  <c r="I1676" i="8"/>
  <c r="H1676" i="8"/>
  <c r="G1676" i="8"/>
  <c r="F1676" i="8"/>
  <c r="E1676" i="8"/>
  <c r="D1676" i="8"/>
  <c r="C1676" i="8"/>
  <c r="A1676" i="8"/>
  <c r="K1675" i="8"/>
  <c r="J1675" i="8"/>
  <c r="I1675" i="8"/>
  <c r="H1675" i="8"/>
  <c r="G1675" i="8"/>
  <c r="F1675" i="8"/>
  <c r="E1675" i="8"/>
  <c r="D1675" i="8"/>
  <c r="C1675" i="8"/>
  <c r="A1675" i="8"/>
  <c r="K1674" i="8"/>
  <c r="J1674" i="8"/>
  <c r="I1674" i="8"/>
  <c r="H1674" i="8"/>
  <c r="G1674" i="8"/>
  <c r="F1674" i="8"/>
  <c r="E1674" i="8"/>
  <c r="D1674" i="8"/>
  <c r="C1674" i="8"/>
  <c r="A1674" i="8"/>
  <c r="K1673" i="8"/>
  <c r="J1673" i="8"/>
  <c r="I1673" i="8"/>
  <c r="H1673" i="8"/>
  <c r="G1673" i="8"/>
  <c r="F1673" i="8"/>
  <c r="E1673" i="8"/>
  <c r="D1673" i="8"/>
  <c r="C1673" i="8"/>
  <c r="A1673" i="8"/>
  <c r="K1672" i="8"/>
  <c r="J1672" i="8"/>
  <c r="I1672" i="8"/>
  <c r="H1672" i="8"/>
  <c r="G1672" i="8"/>
  <c r="F1672" i="8"/>
  <c r="E1672" i="8"/>
  <c r="D1672" i="8"/>
  <c r="C1672" i="8"/>
  <c r="A1672" i="8"/>
  <c r="K1671" i="8"/>
  <c r="J1671" i="8"/>
  <c r="I1671" i="8"/>
  <c r="H1671" i="8"/>
  <c r="G1671" i="8"/>
  <c r="F1671" i="8"/>
  <c r="E1671" i="8"/>
  <c r="D1671" i="8"/>
  <c r="C1671" i="8"/>
  <c r="A1671" i="8"/>
  <c r="K1670" i="8"/>
  <c r="J1670" i="8"/>
  <c r="I1670" i="8"/>
  <c r="H1670" i="8"/>
  <c r="G1670" i="8"/>
  <c r="F1670" i="8"/>
  <c r="E1670" i="8"/>
  <c r="D1670" i="8"/>
  <c r="C1670" i="8"/>
  <c r="A1670" i="8"/>
  <c r="K1669" i="8"/>
  <c r="J1669" i="8"/>
  <c r="I1669" i="8"/>
  <c r="H1669" i="8"/>
  <c r="G1669" i="8"/>
  <c r="F1669" i="8"/>
  <c r="E1669" i="8"/>
  <c r="D1669" i="8"/>
  <c r="C1669" i="8"/>
  <c r="A1669" i="8"/>
  <c r="K1668" i="8"/>
  <c r="J1668" i="8"/>
  <c r="I1668" i="8"/>
  <c r="H1668" i="8"/>
  <c r="G1668" i="8"/>
  <c r="F1668" i="8"/>
  <c r="E1668" i="8"/>
  <c r="D1668" i="8"/>
  <c r="C1668" i="8"/>
  <c r="A1668" i="8"/>
  <c r="K1667" i="8"/>
  <c r="J1667" i="8"/>
  <c r="I1667" i="8"/>
  <c r="H1667" i="8"/>
  <c r="G1667" i="8"/>
  <c r="F1667" i="8"/>
  <c r="E1667" i="8"/>
  <c r="D1667" i="8"/>
  <c r="C1667" i="8"/>
  <c r="A1667" i="8"/>
  <c r="K1666" i="8"/>
  <c r="J1666" i="8"/>
  <c r="I1666" i="8"/>
  <c r="H1666" i="8"/>
  <c r="G1666" i="8"/>
  <c r="F1666" i="8"/>
  <c r="E1666" i="8"/>
  <c r="D1666" i="8"/>
  <c r="C1666" i="8"/>
  <c r="A1666" i="8"/>
  <c r="K1665" i="8"/>
  <c r="J1665" i="8"/>
  <c r="I1665" i="8"/>
  <c r="H1665" i="8"/>
  <c r="G1665" i="8"/>
  <c r="F1665" i="8"/>
  <c r="E1665" i="8"/>
  <c r="D1665" i="8"/>
  <c r="C1665" i="8"/>
  <c r="A1665" i="8"/>
  <c r="K1664" i="8"/>
  <c r="J1664" i="8"/>
  <c r="I1664" i="8"/>
  <c r="H1664" i="8"/>
  <c r="G1664" i="8"/>
  <c r="F1664" i="8"/>
  <c r="E1664" i="8"/>
  <c r="D1664" i="8"/>
  <c r="C1664" i="8"/>
  <c r="A1664" i="8"/>
  <c r="K1663" i="8"/>
  <c r="J1663" i="8"/>
  <c r="I1663" i="8"/>
  <c r="H1663" i="8"/>
  <c r="G1663" i="8"/>
  <c r="F1663" i="8"/>
  <c r="E1663" i="8"/>
  <c r="D1663" i="8"/>
  <c r="C1663" i="8"/>
  <c r="A1663" i="8"/>
  <c r="K1662" i="8"/>
  <c r="J1662" i="8"/>
  <c r="I1662" i="8"/>
  <c r="H1662" i="8"/>
  <c r="G1662" i="8"/>
  <c r="F1662" i="8"/>
  <c r="E1662" i="8"/>
  <c r="D1662" i="8"/>
  <c r="C1662" i="8"/>
  <c r="A1662" i="8"/>
  <c r="K1661" i="8"/>
  <c r="J1661" i="8"/>
  <c r="I1661" i="8"/>
  <c r="H1661" i="8"/>
  <c r="G1661" i="8"/>
  <c r="F1661" i="8"/>
  <c r="E1661" i="8"/>
  <c r="D1661" i="8"/>
  <c r="C1661" i="8"/>
  <c r="A1661" i="8"/>
  <c r="K1660" i="8"/>
  <c r="J1660" i="8"/>
  <c r="I1660" i="8"/>
  <c r="H1660" i="8"/>
  <c r="G1660" i="8"/>
  <c r="F1660" i="8"/>
  <c r="E1660" i="8"/>
  <c r="D1660" i="8"/>
  <c r="C1660" i="8"/>
  <c r="A1660" i="8"/>
  <c r="K1659" i="8"/>
  <c r="J1659" i="8"/>
  <c r="I1659" i="8"/>
  <c r="H1659" i="8"/>
  <c r="G1659" i="8"/>
  <c r="F1659" i="8"/>
  <c r="E1659" i="8"/>
  <c r="D1659" i="8"/>
  <c r="C1659" i="8"/>
  <c r="A1659" i="8"/>
  <c r="K1658" i="8"/>
  <c r="J1658" i="8"/>
  <c r="I1658" i="8"/>
  <c r="H1658" i="8"/>
  <c r="G1658" i="8"/>
  <c r="F1658" i="8"/>
  <c r="E1658" i="8"/>
  <c r="D1658" i="8"/>
  <c r="C1658" i="8"/>
  <c r="A1658" i="8"/>
  <c r="K1657" i="8"/>
  <c r="J1657" i="8"/>
  <c r="I1657" i="8"/>
  <c r="H1657" i="8"/>
  <c r="G1657" i="8"/>
  <c r="F1657" i="8"/>
  <c r="E1657" i="8"/>
  <c r="D1657" i="8"/>
  <c r="C1657" i="8"/>
  <c r="A1657" i="8"/>
  <c r="K1656" i="8"/>
  <c r="J1656" i="8"/>
  <c r="I1656" i="8"/>
  <c r="H1656" i="8"/>
  <c r="G1656" i="8"/>
  <c r="F1656" i="8"/>
  <c r="E1656" i="8"/>
  <c r="D1656" i="8"/>
  <c r="C1656" i="8"/>
  <c r="A1656" i="8"/>
  <c r="K1655" i="8"/>
  <c r="J1655" i="8"/>
  <c r="I1655" i="8"/>
  <c r="H1655" i="8"/>
  <c r="G1655" i="8"/>
  <c r="F1655" i="8"/>
  <c r="E1655" i="8"/>
  <c r="D1655" i="8"/>
  <c r="C1655" i="8"/>
  <c r="A1655" i="8"/>
  <c r="K1654" i="8"/>
  <c r="J1654" i="8"/>
  <c r="I1654" i="8"/>
  <c r="H1654" i="8"/>
  <c r="G1654" i="8"/>
  <c r="F1654" i="8"/>
  <c r="E1654" i="8"/>
  <c r="D1654" i="8"/>
  <c r="C1654" i="8"/>
  <c r="A1654" i="8"/>
  <c r="K1653" i="8"/>
  <c r="J1653" i="8"/>
  <c r="I1653" i="8"/>
  <c r="H1653" i="8"/>
  <c r="G1653" i="8"/>
  <c r="F1653" i="8"/>
  <c r="E1653" i="8"/>
  <c r="D1653" i="8"/>
  <c r="C1653" i="8"/>
  <c r="A1653" i="8"/>
  <c r="K1652" i="8"/>
  <c r="J1652" i="8"/>
  <c r="I1652" i="8"/>
  <c r="H1652" i="8"/>
  <c r="G1652" i="8"/>
  <c r="F1652" i="8"/>
  <c r="E1652" i="8"/>
  <c r="D1652" i="8"/>
  <c r="C1652" i="8"/>
  <c r="A1652" i="8"/>
  <c r="K1651" i="8"/>
  <c r="J1651" i="8"/>
  <c r="I1651" i="8"/>
  <c r="H1651" i="8"/>
  <c r="G1651" i="8"/>
  <c r="F1651" i="8"/>
  <c r="E1651" i="8"/>
  <c r="D1651" i="8"/>
  <c r="C1651" i="8"/>
  <c r="A1651" i="8"/>
  <c r="K1650" i="8"/>
  <c r="J1650" i="8"/>
  <c r="I1650" i="8"/>
  <c r="H1650" i="8"/>
  <c r="G1650" i="8"/>
  <c r="F1650" i="8"/>
  <c r="E1650" i="8"/>
  <c r="D1650" i="8"/>
  <c r="C1650" i="8"/>
  <c r="A1650" i="8"/>
  <c r="K1649" i="8"/>
  <c r="J1649" i="8"/>
  <c r="I1649" i="8"/>
  <c r="H1649" i="8"/>
  <c r="G1649" i="8"/>
  <c r="F1649" i="8"/>
  <c r="E1649" i="8"/>
  <c r="D1649" i="8"/>
  <c r="C1649" i="8"/>
  <c r="A1649" i="8"/>
  <c r="K1648" i="8"/>
  <c r="J1648" i="8"/>
  <c r="I1648" i="8"/>
  <c r="H1648" i="8"/>
  <c r="G1648" i="8"/>
  <c r="F1648" i="8"/>
  <c r="E1648" i="8"/>
  <c r="D1648" i="8"/>
  <c r="C1648" i="8"/>
  <c r="A1648" i="8"/>
  <c r="K1647" i="8"/>
  <c r="J1647" i="8"/>
  <c r="I1647" i="8"/>
  <c r="H1647" i="8"/>
  <c r="G1647" i="8"/>
  <c r="F1647" i="8"/>
  <c r="E1647" i="8"/>
  <c r="D1647" i="8"/>
  <c r="C1647" i="8"/>
  <c r="A1647" i="8"/>
  <c r="K1646" i="8"/>
  <c r="J1646" i="8"/>
  <c r="I1646" i="8"/>
  <c r="H1646" i="8"/>
  <c r="G1646" i="8"/>
  <c r="F1646" i="8"/>
  <c r="E1646" i="8"/>
  <c r="D1646" i="8"/>
  <c r="C1646" i="8"/>
  <c r="A1646" i="8"/>
  <c r="K1645" i="8"/>
  <c r="J1645" i="8"/>
  <c r="I1645" i="8"/>
  <c r="H1645" i="8"/>
  <c r="G1645" i="8"/>
  <c r="F1645" i="8"/>
  <c r="E1645" i="8"/>
  <c r="D1645" i="8"/>
  <c r="C1645" i="8"/>
  <c r="A1645" i="8"/>
  <c r="K1644" i="8"/>
  <c r="J1644" i="8"/>
  <c r="I1644" i="8"/>
  <c r="H1644" i="8"/>
  <c r="G1644" i="8"/>
  <c r="F1644" i="8"/>
  <c r="E1644" i="8"/>
  <c r="D1644" i="8"/>
  <c r="C1644" i="8"/>
  <c r="A1644" i="8"/>
  <c r="K1643" i="8"/>
  <c r="J1643" i="8"/>
  <c r="I1643" i="8"/>
  <c r="H1643" i="8"/>
  <c r="G1643" i="8"/>
  <c r="F1643" i="8"/>
  <c r="E1643" i="8"/>
  <c r="D1643" i="8"/>
  <c r="C1643" i="8"/>
  <c r="A1643" i="8"/>
  <c r="K1642" i="8"/>
  <c r="J1642" i="8"/>
  <c r="I1642" i="8"/>
  <c r="H1642" i="8"/>
  <c r="G1642" i="8"/>
  <c r="F1642" i="8"/>
  <c r="E1642" i="8"/>
  <c r="D1642" i="8"/>
  <c r="C1642" i="8"/>
  <c r="A1642" i="8"/>
  <c r="K1641" i="8"/>
  <c r="J1641" i="8"/>
  <c r="I1641" i="8"/>
  <c r="H1641" i="8"/>
  <c r="G1641" i="8"/>
  <c r="F1641" i="8"/>
  <c r="E1641" i="8"/>
  <c r="D1641" i="8"/>
  <c r="C1641" i="8"/>
  <c r="A1641" i="8"/>
  <c r="K1640" i="8"/>
  <c r="J1640" i="8"/>
  <c r="I1640" i="8"/>
  <c r="H1640" i="8"/>
  <c r="G1640" i="8"/>
  <c r="F1640" i="8"/>
  <c r="E1640" i="8"/>
  <c r="D1640" i="8"/>
  <c r="C1640" i="8"/>
  <c r="A1640" i="8"/>
  <c r="K1639" i="8"/>
  <c r="J1639" i="8"/>
  <c r="I1639" i="8"/>
  <c r="H1639" i="8"/>
  <c r="G1639" i="8"/>
  <c r="F1639" i="8"/>
  <c r="E1639" i="8"/>
  <c r="D1639" i="8"/>
  <c r="C1639" i="8"/>
  <c r="A1639" i="8"/>
  <c r="K1638" i="8"/>
  <c r="J1638" i="8"/>
  <c r="I1638" i="8"/>
  <c r="H1638" i="8"/>
  <c r="G1638" i="8"/>
  <c r="F1638" i="8"/>
  <c r="E1638" i="8"/>
  <c r="D1638" i="8"/>
  <c r="C1638" i="8"/>
  <c r="A1638" i="8"/>
  <c r="K1637" i="8"/>
  <c r="J1637" i="8"/>
  <c r="I1637" i="8"/>
  <c r="H1637" i="8"/>
  <c r="G1637" i="8"/>
  <c r="F1637" i="8"/>
  <c r="E1637" i="8"/>
  <c r="D1637" i="8"/>
  <c r="C1637" i="8"/>
  <c r="A1637" i="8"/>
  <c r="K1636" i="8"/>
  <c r="J1636" i="8"/>
  <c r="I1636" i="8"/>
  <c r="H1636" i="8"/>
  <c r="G1636" i="8"/>
  <c r="F1636" i="8"/>
  <c r="E1636" i="8"/>
  <c r="D1636" i="8"/>
  <c r="C1636" i="8"/>
  <c r="A1636" i="8"/>
  <c r="K1635" i="8"/>
  <c r="J1635" i="8"/>
  <c r="I1635" i="8"/>
  <c r="H1635" i="8"/>
  <c r="G1635" i="8"/>
  <c r="F1635" i="8"/>
  <c r="E1635" i="8"/>
  <c r="D1635" i="8"/>
  <c r="C1635" i="8"/>
  <c r="A1635" i="8"/>
  <c r="K1634" i="8"/>
  <c r="J1634" i="8"/>
  <c r="I1634" i="8"/>
  <c r="H1634" i="8"/>
  <c r="G1634" i="8"/>
  <c r="F1634" i="8"/>
  <c r="E1634" i="8"/>
  <c r="D1634" i="8"/>
  <c r="C1634" i="8"/>
  <c r="A1634" i="8"/>
  <c r="K1633" i="8"/>
  <c r="J1633" i="8"/>
  <c r="I1633" i="8"/>
  <c r="H1633" i="8"/>
  <c r="G1633" i="8"/>
  <c r="F1633" i="8"/>
  <c r="E1633" i="8"/>
  <c r="D1633" i="8"/>
  <c r="C1633" i="8"/>
  <c r="A1633" i="8"/>
  <c r="K1632" i="8"/>
  <c r="J1632" i="8"/>
  <c r="I1632" i="8"/>
  <c r="H1632" i="8"/>
  <c r="G1632" i="8"/>
  <c r="F1632" i="8"/>
  <c r="E1632" i="8"/>
  <c r="D1632" i="8"/>
  <c r="C1632" i="8"/>
  <c r="A1632" i="8"/>
  <c r="K1631" i="8"/>
  <c r="J1631" i="8"/>
  <c r="I1631" i="8"/>
  <c r="H1631" i="8"/>
  <c r="G1631" i="8"/>
  <c r="F1631" i="8"/>
  <c r="E1631" i="8"/>
  <c r="D1631" i="8"/>
  <c r="C1631" i="8"/>
  <c r="A1631" i="8"/>
  <c r="K1630" i="8"/>
  <c r="J1630" i="8"/>
  <c r="I1630" i="8"/>
  <c r="H1630" i="8"/>
  <c r="G1630" i="8"/>
  <c r="F1630" i="8"/>
  <c r="E1630" i="8"/>
  <c r="D1630" i="8"/>
  <c r="C1630" i="8"/>
  <c r="A1630" i="8"/>
  <c r="K1629" i="8"/>
  <c r="J1629" i="8"/>
  <c r="I1629" i="8"/>
  <c r="H1629" i="8"/>
  <c r="G1629" i="8"/>
  <c r="F1629" i="8"/>
  <c r="E1629" i="8"/>
  <c r="D1629" i="8"/>
  <c r="C1629" i="8"/>
  <c r="A1629" i="8"/>
  <c r="K1628" i="8"/>
  <c r="J1628" i="8"/>
  <c r="I1628" i="8"/>
  <c r="H1628" i="8"/>
  <c r="G1628" i="8"/>
  <c r="F1628" i="8"/>
  <c r="E1628" i="8"/>
  <c r="D1628" i="8"/>
  <c r="C1628" i="8"/>
  <c r="A1628" i="8"/>
  <c r="K1627" i="8"/>
  <c r="J1627" i="8"/>
  <c r="I1627" i="8"/>
  <c r="H1627" i="8"/>
  <c r="G1627" i="8"/>
  <c r="F1627" i="8"/>
  <c r="E1627" i="8"/>
  <c r="D1627" i="8"/>
  <c r="C1627" i="8"/>
  <c r="A1627" i="8"/>
  <c r="K1626" i="8"/>
  <c r="J1626" i="8"/>
  <c r="I1626" i="8"/>
  <c r="H1626" i="8"/>
  <c r="G1626" i="8"/>
  <c r="F1626" i="8"/>
  <c r="E1626" i="8"/>
  <c r="D1626" i="8"/>
  <c r="C1626" i="8"/>
  <c r="A1626" i="8"/>
  <c r="K1625" i="8"/>
  <c r="J1625" i="8"/>
  <c r="I1625" i="8"/>
  <c r="H1625" i="8"/>
  <c r="G1625" i="8"/>
  <c r="F1625" i="8"/>
  <c r="E1625" i="8"/>
  <c r="D1625" i="8"/>
  <c r="C1625" i="8"/>
  <c r="A1625" i="8"/>
  <c r="K1624" i="8"/>
  <c r="J1624" i="8"/>
  <c r="I1624" i="8"/>
  <c r="H1624" i="8"/>
  <c r="G1624" i="8"/>
  <c r="F1624" i="8"/>
  <c r="E1624" i="8"/>
  <c r="D1624" i="8"/>
  <c r="C1624" i="8"/>
  <c r="A1624" i="8"/>
  <c r="K1623" i="8"/>
  <c r="J1623" i="8"/>
  <c r="I1623" i="8"/>
  <c r="H1623" i="8"/>
  <c r="G1623" i="8"/>
  <c r="F1623" i="8"/>
  <c r="E1623" i="8"/>
  <c r="D1623" i="8"/>
  <c r="C1623" i="8"/>
  <c r="A1623" i="8"/>
  <c r="K1622" i="8"/>
  <c r="J1622" i="8"/>
  <c r="I1622" i="8"/>
  <c r="H1622" i="8"/>
  <c r="G1622" i="8"/>
  <c r="F1622" i="8"/>
  <c r="E1622" i="8"/>
  <c r="D1622" i="8"/>
  <c r="C1622" i="8"/>
  <c r="A1622" i="8"/>
  <c r="K1621" i="8"/>
  <c r="J1621" i="8"/>
  <c r="I1621" i="8"/>
  <c r="H1621" i="8"/>
  <c r="G1621" i="8"/>
  <c r="F1621" i="8"/>
  <c r="E1621" i="8"/>
  <c r="D1621" i="8"/>
  <c r="C1621" i="8"/>
  <c r="A1621" i="8"/>
  <c r="K1620" i="8"/>
  <c r="J1620" i="8"/>
  <c r="I1620" i="8"/>
  <c r="H1620" i="8"/>
  <c r="G1620" i="8"/>
  <c r="F1620" i="8"/>
  <c r="E1620" i="8"/>
  <c r="D1620" i="8"/>
  <c r="C1620" i="8"/>
  <c r="A1620" i="8"/>
  <c r="K1619" i="8"/>
  <c r="J1619" i="8"/>
  <c r="I1619" i="8"/>
  <c r="H1619" i="8"/>
  <c r="G1619" i="8"/>
  <c r="F1619" i="8"/>
  <c r="E1619" i="8"/>
  <c r="D1619" i="8"/>
  <c r="C1619" i="8"/>
  <c r="A1619" i="8"/>
  <c r="K1618" i="8"/>
  <c r="J1618" i="8"/>
  <c r="I1618" i="8"/>
  <c r="H1618" i="8"/>
  <c r="G1618" i="8"/>
  <c r="F1618" i="8"/>
  <c r="E1618" i="8"/>
  <c r="D1618" i="8"/>
  <c r="C1618" i="8"/>
  <c r="A1618" i="8"/>
  <c r="K1617" i="8"/>
  <c r="J1617" i="8"/>
  <c r="I1617" i="8"/>
  <c r="H1617" i="8"/>
  <c r="G1617" i="8"/>
  <c r="F1617" i="8"/>
  <c r="E1617" i="8"/>
  <c r="D1617" i="8"/>
  <c r="C1617" i="8"/>
  <c r="A1617" i="8"/>
  <c r="K1616" i="8"/>
  <c r="J1616" i="8"/>
  <c r="I1616" i="8"/>
  <c r="H1616" i="8"/>
  <c r="G1616" i="8"/>
  <c r="F1616" i="8"/>
  <c r="E1616" i="8"/>
  <c r="D1616" i="8"/>
  <c r="C1616" i="8"/>
  <c r="A1616" i="8"/>
  <c r="K1615" i="8"/>
  <c r="J1615" i="8"/>
  <c r="I1615" i="8"/>
  <c r="H1615" i="8"/>
  <c r="G1615" i="8"/>
  <c r="F1615" i="8"/>
  <c r="E1615" i="8"/>
  <c r="D1615" i="8"/>
  <c r="C1615" i="8"/>
  <c r="A1615" i="8"/>
  <c r="K1614" i="8"/>
  <c r="J1614" i="8"/>
  <c r="I1614" i="8"/>
  <c r="H1614" i="8"/>
  <c r="G1614" i="8"/>
  <c r="F1614" i="8"/>
  <c r="E1614" i="8"/>
  <c r="D1614" i="8"/>
  <c r="C1614" i="8"/>
  <c r="A1614" i="8"/>
  <c r="K1613" i="8"/>
  <c r="J1613" i="8"/>
  <c r="I1613" i="8"/>
  <c r="H1613" i="8"/>
  <c r="G1613" i="8"/>
  <c r="F1613" i="8"/>
  <c r="E1613" i="8"/>
  <c r="D1613" i="8"/>
  <c r="C1613" i="8"/>
  <c r="A1613" i="8"/>
  <c r="K1612" i="8"/>
  <c r="J1612" i="8"/>
  <c r="I1612" i="8"/>
  <c r="H1612" i="8"/>
  <c r="G1612" i="8"/>
  <c r="F1612" i="8"/>
  <c r="E1612" i="8"/>
  <c r="D1612" i="8"/>
  <c r="C1612" i="8"/>
  <c r="A1612" i="8"/>
  <c r="K1611" i="8"/>
  <c r="J1611" i="8"/>
  <c r="I1611" i="8"/>
  <c r="H1611" i="8"/>
  <c r="G1611" i="8"/>
  <c r="F1611" i="8"/>
  <c r="E1611" i="8"/>
  <c r="D1611" i="8"/>
  <c r="C1611" i="8"/>
  <c r="A1611" i="8"/>
  <c r="K1610" i="8"/>
  <c r="J1610" i="8"/>
  <c r="I1610" i="8"/>
  <c r="H1610" i="8"/>
  <c r="G1610" i="8"/>
  <c r="F1610" i="8"/>
  <c r="E1610" i="8"/>
  <c r="D1610" i="8"/>
  <c r="C1610" i="8"/>
  <c r="A1610" i="8"/>
  <c r="K1609" i="8"/>
  <c r="J1609" i="8"/>
  <c r="I1609" i="8"/>
  <c r="H1609" i="8"/>
  <c r="G1609" i="8"/>
  <c r="F1609" i="8"/>
  <c r="E1609" i="8"/>
  <c r="D1609" i="8"/>
  <c r="C1609" i="8"/>
  <c r="A1609" i="8"/>
  <c r="K1608" i="8"/>
  <c r="J1608" i="8"/>
  <c r="I1608" i="8"/>
  <c r="H1608" i="8"/>
  <c r="G1608" i="8"/>
  <c r="F1608" i="8"/>
  <c r="E1608" i="8"/>
  <c r="D1608" i="8"/>
  <c r="C1608" i="8"/>
  <c r="A1608" i="8"/>
  <c r="K1607" i="8"/>
  <c r="J1607" i="8"/>
  <c r="I1607" i="8"/>
  <c r="H1607" i="8"/>
  <c r="G1607" i="8"/>
  <c r="F1607" i="8"/>
  <c r="E1607" i="8"/>
  <c r="D1607" i="8"/>
  <c r="C1607" i="8"/>
  <c r="A1607" i="8"/>
  <c r="K1606" i="8"/>
  <c r="J1606" i="8"/>
  <c r="I1606" i="8"/>
  <c r="H1606" i="8"/>
  <c r="G1606" i="8"/>
  <c r="F1606" i="8"/>
  <c r="E1606" i="8"/>
  <c r="D1606" i="8"/>
  <c r="C1606" i="8"/>
  <c r="A1606" i="8"/>
  <c r="K1605" i="8"/>
  <c r="J1605" i="8"/>
  <c r="I1605" i="8"/>
  <c r="H1605" i="8"/>
  <c r="G1605" i="8"/>
  <c r="F1605" i="8"/>
  <c r="E1605" i="8"/>
  <c r="D1605" i="8"/>
  <c r="C1605" i="8"/>
  <c r="A1605" i="8"/>
  <c r="K1604" i="8"/>
  <c r="J1604" i="8"/>
  <c r="I1604" i="8"/>
  <c r="H1604" i="8"/>
  <c r="G1604" i="8"/>
  <c r="F1604" i="8"/>
  <c r="E1604" i="8"/>
  <c r="D1604" i="8"/>
  <c r="C1604" i="8"/>
  <c r="A1604" i="8"/>
  <c r="K1603" i="8"/>
  <c r="J1603" i="8"/>
  <c r="I1603" i="8"/>
  <c r="H1603" i="8"/>
  <c r="G1603" i="8"/>
  <c r="F1603" i="8"/>
  <c r="E1603" i="8"/>
  <c r="D1603" i="8"/>
  <c r="C1603" i="8"/>
  <c r="A1603" i="8"/>
  <c r="K1602" i="8"/>
  <c r="J1602" i="8"/>
  <c r="I1602" i="8"/>
  <c r="H1602" i="8"/>
  <c r="G1602" i="8"/>
  <c r="F1602" i="8"/>
  <c r="E1602" i="8"/>
  <c r="D1602" i="8"/>
  <c r="C1602" i="8"/>
  <c r="A1602" i="8"/>
  <c r="K1601" i="8"/>
  <c r="J1601" i="8"/>
  <c r="I1601" i="8"/>
  <c r="H1601" i="8"/>
  <c r="G1601" i="8"/>
  <c r="F1601" i="8"/>
  <c r="E1601" i="8"/>
  <c r="D1601" i="8"/>
  <c r="C1601" i="8"/>
  <c r="A1601" i="8"/>
  <c r="K1600" i="8"/>
  <c r="J1600" i="8"/>
  <c r="I1600" i="8"/>
  <c r="H1600" i="8"/>
  <c r="G1600" i="8"/>
  <c r="F1600" i="8"/>
  <c r="E1600" i="8"/>
  <c r="D1600" i="8"/>
  <c r="C1600" i="8"/>
  <c r="A1600" i="8"/>
  <c r="K1599" i="8"/>
  <c r="J1599" i="8"/>
  <c r="I1599" i="8"/>
  <c r="H1599" i="8"/>
  <c r="G1599" i="8"/>
  <c r="F1599" i="8"/>
  <c r="E1599" i="8"/>
  <c r="D1599" i="8"/>
  <c r="C1599" i="8"/>
  <c r="A1599" i="8"/>
  <c r="K1598" i="8"/>
  <c r="J1598" i="8"/>
  <c r="I1598" i="8"/>
  <c r="H1598" i="8"/>
  <c r="G1598" i="8"/>
  <c r="F1598" i="8"/>
  <c r="E1598" i="8"/>
  <c r="D1598" i="8"/>
  <c r="C1598" i="8"/>
  <c r="A1598" i="8"/>
  <c r="K1597" i="8"/>
  <c r="J1597" i="8"/>
  <c r="I1597" i="8"/>
  <c r="H1597" i="8"/>
  <c r="G1597" i="8"/>
  <c r="F1597" i="8"/>
  <c r="E1597" i="8"/>
  <c r="D1597" i="8"/>
  <c r="C1597" i="8"/>
  <c r="A1597" i="8"/>
  <c r="K1596" i="8"/>
  <c r="J1596" i="8"/>
  <c r="I1596" i="8"/>
  <c r="H1596" i="8"/>
  <c r="G1596" i="8"/>
  <c r="F1596" i="8"/>
  <c r="E1596" i="8"/>
  <c r="D1596" i="8"/>
  <c r="C1596" i="8"/>
  <c r="A1596" i="8"/>
  <c r="K1595" i="8"/>
  <c r="J1595" i="8"/>
  <c r="I1595" i="8"/>
  <c r="H1595" i="8"/>
  <c r="G1595" i="8"/>
  <c r="F1595" i="8"/>
  <c r="E1595" i="8"/>
  <c r="D1595" i="8"/>
  <c r="C1595" i="8"/>
  <c r="A1595" i="8"/>
  <c r="K1594" i="8"/>
  <c r="J1594" i="8"/>
  <c r="I1594" i="8"/>
  <c r="H1594" i="8"/>
  <c r="G1594" i="8"/>
  <c r="F1594" i="8"/>
  <c r="E1594" i="8"/>
  <c r="D1594" i="8"/>
  <c r="C1594" i="8"/>
  <c r="A1594" i="8"/>
  <c r="K1593" i="8"/>
  <c r="J1593" i="8"/>
  <c r="I1593" i="8"/>
  <c r="H1593" i="8"/>
  <c r="G1593" i="8"/>
  <c r="F1593" i="8"/>
  <c r="E1593" i="8"/>
  <c r="D1593" i="8"/>
  <c r="C1593" i="8"/>
  <c r="A1593" i="8"/>
  <c r="K1592" i="8"/>
  <c r="J1592" i="8"/>
  <c r="I1592" i="8"/>
  <c r="H1592" i="8"/>
  <c r="G1592" i="8"/>
  <c r="F1592" i="8"/>
  <c r="E1592" i="8"/>
  <c r="D1592" i="8"/>
  <c r="C1592" i="8"/>
  <c r="A1592" i="8"/>
  <c r="K1591" i="8"/>
  <c r="J1591" i="8"/>
  <c r="I1591" i="8"/>
  <c r="H1591" i="8"/>
  <c r="G1591" i="8"/>
  <c r="F1591" i="8"/>
  <c r="E1591" i="8"/>
  <c r="D1591" i="8"/>
  <c r="C1591" i="8"/>
  <c r="A1591" i="8"/>
  <c r="K1590" i="8"/>
  <c r="J1590" i="8"/>
  <c r="I1590" i="8"/>
  <c r="H1590" i="8"/>
  <c r="G1590" i="8"/>
  <c r="F1590" i="8"/>
  <c r="E1590" i="8"/>
  <c r="D1590" i="8"/>
  <c r="C1590" i="8"/>
  <c r="A1590" i="8"/>
  <c r="K1589" i="8"/>
  <c r="J1589" i="8"/>
  <c r="I1589" i="8"/>
  <c r="H1589" i="8"/>
  <c r="G1589" i="8"/>
  <c r="F1589" i="8"/>
  <c r="E1589" i="8"/>
  <c r="D1589" i="8"/>
  <c r="C1589" i="8"/>
  <c r="A1589" i="8"/>
  <c r="K1588" i="8"/>
  <c r="J1588" i="8"/>
  <c r="I1588" i="8"/>
  <c r="H1588" i="8"/>
  <c r="G1588" i="8"/>
  <c r="F1588" i="8"/>
  <c r="E1588" i="8"/>
  <c r="D1588" i="8"/>
  <c r="C1588" i="8"/>
  <c r="A1588" i="8"/>
  <c r="K1587" i="8"/>
  <c r="J1587" i="8"/>
  <c r="I1587" i="8"/>
  <c r="H1587" i="8"/>
  <c r="G1587" i="8"/>
  <c r="F1587" i="8"/>
  <c r="E1587" i="8"/>
  <c r="D1587" i="8"/>
  <c r="C1587" i="8"/>
  <c r="A1587" i="8"/>
  <c r="K1586" i="8"/>
  <c r="J1586" i="8"/>
  <c r="I1586" i="8"/>
  <c r="H1586" i="8"/>
  <c r="G1586" i="8"/>
  <c r="F1586" i="8"/>
  <c r="E1586" i="8"/>
  <c r="D1586" i="8"/>
  <c r="C1586" i="8"/>
  <c r="A1586" i="8"/>
  <c r="K1585" i="8"/>
  <c r="J1585" i="8"/>
  <c r="I1585" i="8"/>
  <c r="H1585" i="8"/>
  <c r="G1585" i="8"/>
  <c r="F1585" i="8"/>
  <c r="E1585" i="8"/>
  <c r="D1585" i="8"/>
  <c r="C1585" i="8"/>
  <c r="A1585" i="8"/>
  <c r="K1584" i="8"/>
  <c r="J1584" i="8"/>
  <c r="I1584" i="8"/>
  <c r="H1584" i="8"/>
  <c r="G1584" i="8"/>
  <c r="F1584" i="8"/>
  <c r="E1584" i="8"/>
  <c r="D1584" i="8"/>
  <c r="C1584" i="8"/>
  <c r="A1584" i="8"/>
  <c r="K1583" i="8"/>
  <c r="J1583" i="8"/>
  <c r="I1583" i="8"/>
  <c r="H1583" i="8"/>
  <c r="G1583" i="8"/>
  <c r="F1583" i="8"/>
  <c r="E1583" i="8"/>
  <c r="D1583" i="8"/>
  <c r="C1583" i="8"/>
  <c r="A1583" i="8"/>
  <c r="K1582" i="8"/>
  <c r="J1582" i="8"/>
  <c r="I1582" i="8"/>
  <c r="H1582" i="8"/>
  <c r="G1582" i="8"/>
  <c r="F1582" i="8"/>
  <c r="E1582" i="8"/>
  <c r="D1582" i="8"/>
  <c r="C1582" i="8"/>
  <c r="A1582" i="8"/>
  <c r="K1581" i="8"/>
  <c r="J1581" i="8"/>
  <c r="I1581" i="8"/>
  <c r="H1581" i="8"/>
  <c r="G1581" i="8"/>
  <c r="F1581" i="8"/>
  <c r="E1581" i="8"/>
  <c r="D1581" i="8"/>
  <c r="C1581" i="8"/>
  <c r="A1581" i="8"/>
  <c r="K1580" i="8"/>
  <c r="J1580" i="8"/>
  <c r="I1580" i="8"/>
  <c r="H1580" i="8"/>
  <c r="G1580" i="8"/>
  <c r="F1580" i="8"/>
  <c r="E1580" i="8"/>
  <c r="D1580" i="8"/>
  <c r="C1580" i="8"/>
  <c r="A1580" i="8"/>
  <c r="K1579" i="8"/>
  <c r="J1579" i="8"/>
  <c r="I1579" i="8"/>
  <c r="H1579" i="8"/>
  <c r="G1579" i="8"/>
  <c r="F1579" i="8"/>
  <c r="E1579" i="8"/>
  <c r="D1579" i="8"/>
  <c r="C1579" i="8"/>
  <c r="A1579" i="8"/>
  <c r="K1578" i="8"/>
  <c r="J1578" i="8"/>
  <c r="I1578" i="8"/>
  <c r="H1578" i="8"/>
  <c r="G1578" i="8"/>
  <c r="F1578" i="8"/>
  <c r="E1578" i="8"/>
  <c r="D1578" i="8"/>
  <c r="C1578" i="8"/>
  <c r="A1578" i="8"/>
  <c r="K1577" i="8"/>
  <c r="J1577" i="8"/>
  <c r="I1577" i="8"/>
  <c r="H1577" i="8"/>
  <c r="G1577" i="8"/>
  <c r="F1577" i="8"/>
  <c r="E1577" i="8"/>
  <c r="D1577" i="8"/>
  <c r="C1577" i="8"/>
  <c r="A1577" i="8"/>
  <c r="K1576" i="8"/>
  <c r="J1576" i="8"/>
  <c r="I1576" i="8"/>
  <c r="H1576" i="8"/>
  <c r="G1576" i="8"/>
  <c r="F1576" i="8"/>
  <c r="E1576" i="8"/>
  <c r="D1576" i="8"/>
  <c r="C1576" i="8"/>
  <c r="A1576" i="8"/>
  <c r="K1575" i="8"/>
  <c r="J1575" i="8"/>
  <c r="I1575" i="8"/>
  <c r="H1575" i="8"/>
  <c r="G1575" i="8"/>
  <c r="F1575" i="8"/>
  <c r="E1575" i="8"/>
  <c r="D1575" i="8"/>
  <c r="C1575" i="8"/>
  <c r="A1575" i="8"/>
  <c r="K1574" i="8"/>
  <c r="J1574" i="8"/>
  <c r="I1574" i="8"/>
  <c r="H1574" i="8"/>
  <c r="G1574" i="8"/>
  <c r="F1574" i="8"/>
  <c r="E1574" i="8"/>
  <c r="D1574" i="8"/>
  <c r="C1574" i="8"/>
  <c r="A1574" i="8"/>
  <c r="K1573" i="8"/>
  <c r="J1573" i="8"/>
  <c r="I1573" i="8"/>
  <c r="H1573" i="8"/>
  <c r="G1573" i="8"/>
  <c r="F1573" i="8"/>
  <c r="E1573" i="8"/>
  <c r="D1573" i="8"/>
  <c r="C1573" i="8"/>
  <c r="A1573" i="8"/>
  <c r="K1572" i="8"/>
  <c r="J1572" i="8"/>
  <c r="I1572" i="8"/>
  <c r="H1572" i="8"/>
  <c r="G1572" i="8"/>
  <c r="F1572" i="8"/>
  <c r="E1572" i="8"/>
  <c r="D1572" i="8"/>
  <c r="C1572" i="8"/>
  <c r="A1572" i="8"/>
  <c r="K1571" i="8"/>
  <c r="J1571" i="8"/>
  <c r="I1571" i="8"/>
  <c r="H1571" i="8"/>
  <c r="G1571" i="8"/>
  <c r="F1571" i="8"/>
  <c r="E1571" i="8"/>
  <c r="D1571" i="8"/>
  <c r="C1571" i="8"/>
  <c r="A1571" i="8"/>
  <c r="K1570" i="8"/>
  <c r="J1570" i="8"/>
  <c r="I1570" i="8"/>
  <c r="H1570" i="8"/>
  <c r="G1570" i="8"/>
  <c r="F1570" i="8"/>
  <c r="E1570" i="8"/>
  <c r="D1570" i="8"/>
  <c r="C1570" i="8"/>
  <c r="A1570" i="8"/>
  <c r="K1569" i="8"/>
  <c r="J1569" i="8"/>
  <c r="I1569" i="8"/>
  <c r="H1569" i="8"/>
  <c r="G1569" i="8"/>
  <c r="F1569" i="8"/>
  <c r="E1569" i="8"/>
  <c r="D1569" i="8"/>
  <c r="C1569" i="8"/>
  <c r="A1569" i="8"/>
  <c r="K1568" i="8"/>
  <c r="J1568" i="8"/>
  <c r="I1568" i="8"/>
  <c r="H1568" i="8"/>
  <c r="G1568" i="8"/>
  <c r="F1568" i="8"/>
  <c r="E1568" i="8"/>
  <c r="D1568" i="8"/>
  <c r="C1568" i="8"/>
  <c r="A1568" i="8"/>
  <c r="K1567" i="8"/>
  <c r="J1567" i="8"/>
  <c r="I1567" i="8"/>
  <c r="H1567" i="8"/>
  <c r="G1567" i="8"/>
  <c r="F1567" i="8"/>
  <c r="E1567" i="8"/>
  <c r="D1567" i="8"/>
  <c r="C1567" i="8"/>
  <c r="A1567" i="8"/>
  <c r="K1566" i="8"/>
  <c r="J1566" i="8"/>
  <c r="I1566" i="8"/>
  <c r="H1566" i="8"/>
  <c r="G1566" i="8"/>
  <c r="F1566" i="8"/>
  <c r="E1566" i="8"/>
  <c r="D1566" i="8"/>
  <c r="C1566" i="8"/>
  <c r="A1566" i="8"/>
  <c r="K1565" i="8"/>
  <c r="J1565" i="8"/>
  <c r="I1565" i="8"/>
  <c r="H1565" i="8"/>
  <c r="G1565" i="8"/>
  <c r="F1565" i="8"/>
  <c r="E1565" i="8"/>
  <c r="D1565" i="8"/>
  <c r="C1565" i="8"/>
  <c r="A1565" i="8"/>
  <c r="K1564" i="8"/>
  <c r="J1564" i="8"/>
  <c r="I1564" i="8"/>
  <c r="H1564" i="8"/>
  <c r="G1564" i="8"/>
  <c r="F1564" i="8"/>
  <c r="E1564" i="8"/>
  <c r="D1564" i="8"/>
  <c r="C1564" i="8"/>
  <c r="A1564" i="8"/>
  <c r="K1563" i="8"/>
  <c r="J1563" i="8"/>
  <c r="I1563" i="8"/>
  <c r="H1563" i="8"/>
  <c r="G1563" i="8"/>
  <c r="F1563" i="8"/>
  <c r="E1563" i="8"/>
  <c r="D1563" i="8"/>
  <c r="C1563" i="8"/>
  <c r="A1563" i="8"/>
  <c r="K1562" i="8"/>
  <c r="J1562" i="8"/>
  <c r="I1562" i="8"/>
  <c r="H1562" i="8"/>
  <c r="G1562" i="8"/>
  <c r="F1562" i="8"/>
  <c r="E1562" i="8"/>
  <c r="D1562" i="8"/>
  <c r="C1562" i="8"/>
  <c r="A1562" i="8"/>
  <c r="K1561" i="8"/>
  <c r="J1561" i="8"/>
  <c r="I1561" i="8"/>
  <c r="H1561" i="8"/>
  <c r="G1561" i="8"/>
  <c r="F1561" i="8"/>
  <c r="E1561" i="8"/>
  <c r="D1561" i="8"/>
  <c r="C1561" i="8"/>
  <c r="A1561" i="8"/>
  <c r="K1560" i="8"/>
  <c r="J1560" i="8"/>
  <c r="I1560" i="8"/>
  <c r="H1560" i="8"/>
  <c r="G1560" i="8"/>
  <c r="F1560" i="8"/>
  <c r="E1560" i="8"/>
  <c r="D1560" i="8"/>
  <c r="C1560" i="8"/>
  <c r="A1560" i="8"/>
  <c r="K1559" i="8"/>
  <c r="J1559" i="8"/>
  <c r="I1559" i="8"/>
  <c r="H1559" i="8"/>
  <c r="G1559" i="8"/>
  <c r="F1559" i="8"/>
  <c r="E1559" i="8"/>
  <c r="D1559" i="8"/>
  <c r="C1559" i="8"/>
  <c r="A1559" i="8"/>
  <c r="K1558" i="8"/>
  <c r="J1558" i="8"/>
  <c r="I1558" i="8"/>
  <c r="H1558" i="8"/>
  <c r="G1558" i="8"/>
  <c r="F1558" i="8"/>
  <c r="E1558" i="8"/>
  <c r="D1558" i="8"/>
  <c r="C1558" i="8"/>
  <c r="A1558" i="8"/>
  <c r="K1557" i="8"/>
  <c r="J1557" i="8"/>
  <c r="I1557" i="8"/>
  <c r="H1557" i="8"/>
  <c r="G1557" i="8"/>
  <c r="F1557" i="8"/>
  <c r="E1557" i="8"/>
  <c r="D1557" i="8"/>
  <c r="C1557" i="8"/>
  <c r="A1557" i="8"/>
  <c r="K1556" i="8"/>
  <c r="J1556" i="8"/>
  <c r="I1556" i="8"/>
  <c r="H1556" i="8"/>
  <c r="G1556" i="8"/>
  <c r="F1556" i="8"/>
  <c r="E1556" i="8"/>
  <c r="D1556" i="8"/>
  <c r="C1556" i="8"/>
  <c r="A1556" i="8"/>
  <c r="K1555" i="8"/>
  <c r="J1555" i="8"/>
  <c r="I1555" i="8"/>
  <c r="H1555" i="8"/>
  <c r="G1555" i="8"/>
  <c r="F1555" i="8"/>
  <c r="E1555" i="8"/>
  <c r="D1555" i="8"/>
  <c r="C1555" i="8"/>
  <c r="A1555" i="8"/>
  <c r="K1554" i="8"/>
  <c r="J1554" i="8"/>
  <c r="I1554" i="8"/>
  <c r="H1554" i="8"/>
  <c r="G1554" i="8"/>
  <c r="F1554" i="8"/>
  <c r="E1554" i="8"/>
  <c r="D1554" i="8"/>
  <c r="C1554" i="8"/>
  <c r="A1554" i="8"/>
  <c r="K1553" i="8"/>
  <c r="J1553" i="8"/>
  <c r="I1553" i="8"/>
  <c r="H1553" i="8"/>
  <c r="G1553" i="8"/>
  <c r="F1553" i="8"/>
  <c r="E1553" i="8"/>
  <c r="D1553" i="8"/>
  <c r="C1553" i="8"/>
  <c r="A1553" i="8"/>
  <c r="K1552" i="8"/>
  <c r="J1552" i="8"/>
  <c r="I1552" i="8"/>
  <c r="H1552" i="8"/>
  <c r="G1552" i="8"/>
  <c r="F1552" i="8"/>
  <c r="E1552" i="8"/>
  <c r="D1552" i="8"/>
  <c r="C1552" i="8"/>
  <c r="A1552" i="8"/>
  <c r="K1551" i="8"/>
  <c r="J1551" i="8"/>
  <c r="I1551" i="8"/>
  <c r="H1551" i="8"/>
  <c r="G1551" i="8"/>
  <c r="F1551" i="8"/>
  <c r="E1551" i="8"/>
  <c r="D1551" i="8"/>
  <c r="C1551" i="8"/>
  <c r="A1551" i="8"/>
  <c r="K1550" i="8"/>
  <c r="J1550" i="8"/>
  <c r="I1550" i="8"/>
  <c r="H1550" i="8"/>
  <c r="G1550" i="8"/>
  <c r="F1550" i="8"/>
  <c r="E1550" i="8"/>
  <c r="D1550" i="8"/>
  <c r="C1550" i="8"/>
  <c r="A1550" i="8"/>
  <c r="K1549" i="8"/>
  <c r="J1549" i="8"/>
  <c r="I1549" i="8"/>
  <c r="H1549" i="8"/>
  <c r="G1549" i="8"/>
  <c r="F1549" i="8"/>
  <c r="E1549" i="8"/>
  <c r="D1549" i="8"/>
  <c r="C1549" i="8"/>
  <c r="A1549" i="8"/>
  <c r="K1548" i="8"/>
  <c r="J1548" i="8"/>
  <c r="I1548" i="8"/>
  <c r="H1548" i="8"/>
  <c r="G1548" i="8"/>
  <c r="F1548" i="8"/>
  <c r="E1548" i="8"/>
  <c r="D1548" i="8"/>
  <c r="C1548" i="8"/>
  <c r="A1548" i="8"/>
  <c r="K1547" i="8"/>
  <c r="J1547" i="8"/>
  <c r="I1547" i="8"/>
  <c r="H1547" i="8"/>
  <c r="G1547" i="8"/>
  <c r="F1547" i="8"/>
  <c r="E1547" i="8"/>
  <c r="D1547" i="8"/>
  <c r="C1547" i="8"/>
  <c r="A1547" i="8"/>
  <c r="K1546" i="8"/>
  <c r="J1546" i="8"/>
  <c r="I1546" i="8"/>
  <c r="H1546" i="8"/>
  <c r="G1546" i="8"/>
  <c r="F1546" i="8"/>
  <c r="E1546" i="8"/>
  <c r="D1546" i="8"/>
  <c r="C1546" i="8"/>
  <c r="A1546" i="8"/>
  <c r="K1545" i="8"/>
  <c r="J1545" i="8"/>
  <c r="I1545" i="8"/>
  <c r="H1545" i="8"/>
  <c r="G1545" i="8"/>
  <c r="F1545" i="8"/>
  <c r="E1545" i="8"/>
  <c r="D1545" i="8"/>
  <c r="C1545" i="8"/>
  <c r="A1545" i="8"/>
  <c r="K1544" i="8"/>
  <c r="J1544" i="8"/>
  <c r="I1544" i="8"/>
  <c r="H1544" i="8"/>
  <c r="G1544" i="8"/>
  <c r="F1544" i="8"/>
  <c r="E1544" i="8"/>
  <c r="D1544" i="8"/>
  <c r="C1544" i="8"/>
  <c r="A1544" i="8"/>
  <c r="K1543" i="8"/>
  <c r="J1543" i="8"/>
  <c r="I1543" i="8"/>
  <c r="H1543" i="8"/>
  <c r="G1543" i="8"/>
  <c r="F1543" i="8"/>
  <c r="E1543" i="8"/>
  <c r="D1543" i="8"/>
  <c r="C1543" i="8"/>
  <c r="A1543" i="8"/>
  <c r="K1542" i="8"/>
  <c r="J1542" i="8"/>
  <c r="I1542" i="8"/>
  <c r="H1542" i="8"/>
  <c r="G1542" i="8"/>
  <c r="F1542" i="8"/>
  <c r="E1542" i="8"/>
  <c r="D1542" i="8"/>
  <c r="C1542" i="8"/>
  <c r="A1542" i="8"/>
  <c r="K1541" i="8"/>
  <c r="J1541" i="8"/>
  <c r="I1541" i="8"/>
  <c r="H1541" i="8"/>
  <c r="G1541" i="8"/>
  <c r="F1541" i="8"/>
  <c r="E1541" i="8"/>
  <c r="D1541" i="8"/>
  <c r="C1541" i="8"/>
  <c r="A1541" i="8"/>
  <c r="K1540" i="8"/>
  <c r="J1540" i="8"/>
  <c r="I1540" i="8"/>
  <c r="H1540" i="8"/>
  <c r="G1540" i="8"/>
  <c r="F1540" i="8"/>
  <c r="E1540" i="8"/>
  <c r="D1540" i="8"/>
  <c r="C1540" i="8"/>
  <c r="A1540" i="8"/>
  <c r="K1539" i="8"/>
  <c r="J1539" i="8"/>
  <c r="I1539" i="8"/>
  <c r="H1539" i="8"/>
  <c r="G1539" i="8"/>
  <c r="F1539" i="8"/>
  <c r="E1539" i="8"/>
  <c r="D1539" i="8"/>
  <c r="C1539" i="8"/>
  <c r="A1539" i="8"/>
  <c r="K1538" i="8"/>
  <c r="J1538" i="8"/>
  <c r="I1538" i="8"/>
  <c r="H1538" i="8"/>
  <c r="G1538" i="8"/>
  <c r="F1538" i="8"/>
  <c r="E1538" i="8"/>
  <c r="D1538" i="8"/>
  <c r="C1538" i="8"/>
  <c r="A1538" i="8"/>
  <c r="K1537" i="8"/>
  <c r="J1537" i="8"/>
  <c r="I1537" i="8"/>
  <c r="H1537" i="8"/>
  <c r="G1537" i="8"/>
  <c r="F1537" i="8"/>
  <c r="E1537" i="8"/>
  <c r="D1537" i="8"/>
  <c r="C1537" i="8"/>
  <c r="A1537" i="8"/>
  <c r="K1536" i="8"/>
  <c r="J1536" i="8"/>
  <c r="I1536" i="8"/>
  <c r="H1536" i="8"/>
  <c r="G1536" i="8"/>
  <c r="F1536" i="8"/>
  <c r="E1536" i="8"/>
  <c r="D1536" i="8"/>
  <c r="C1536" i="8"/>
  <c r="A1536" i="8"/>
  <c r="K1535" i="8"/>
  <c r="J1535" i="8"/>
  <c r="I1535" i="8"/>
  <c r="H1535" i="8"/>
  <c r="G1535" i="8"/>
  <c r="F1535" i="8"/>
  <c r="E1535" i="8"/>
  <c r="D1535" i="8"/>
  <c r="C1535" i="8"/>
  <c r="A1535" i="8"/>
  <c r="K1534" i="8"/>
  <c r="J1534" i="8"/>
  <c r="I1534" i="8"/>
  <c r="H1534" i="8"/>
  <c r="G1534" i="8"/>
  <c r="F1534" i="8"/>
  <c r="E1534" i="8"/>
  <c r="D1534" i="8"/>
  <c r="C1534" i="8"/>
  <c r="A1534" i="8"/>
  <c r="K1533" i="8"/>
  <c r="J1533" i="8"/>
  <c r="I1533" i="8"/>
  <c r="H1533" i="8"/>
  <c r="G1533" i="8"/>
  <c r="F1533" i="8"/>
  <c r="E1533" i="8"/>
  <c r="D1533" i="8"/>
  <c r="C1533" i="8"/>
  <c r="A1533" i="8"/>
  <c r="K1532" i="8"/>
  <c r="J1532" i="8"/>
  <c r="I1532" i="8"/>
  <c r="H1532" i="8"/>
  <c r="G1532" i="8"/>
  <c r="F1532" i="8"/>
  <c r="E1532" i="8"/>
  <c r="D1532" i="8"/>
  <c r="C1532" i="8"/>
  <c r="A1532" i="8"/>
  <c r="K1531" i="8"/>
  <c r="J1531" i="8"/>
  <c r="I1531" i="8"/>
  <c r="H1531" i="8"/>
  <c r="G1531" i="8"/>
  <c r="F1531" i="8"/>
  <c r="E1531" i="8"/>
  <c r="D1531" i="8"/>
  <c r="C1531" i="8"/>
  <c r="A1531" i="8"/>
  <c r="K1530" i="8"/>
  <c r="J1530" i="8"/>
  <c r="I1530" i="8"/>
  <c r="H1530" i="8"/>
  <c r="G1530" i="8"/>
  <c r="F1530" i="8"/>
  <c r="E1530" i="8"/>
  <c r="D1530" i="8"/>
  <c r="C1530" i="8"/>
  <c r="A1530" i="8"/>
  <c r="K1529" i="8"/>
  <c r="J1529" i="8"/>
  <c r="I1529" i="8"/>
  <c r="H1529" i="8"/>
  <c r="G1529" i="8"/>
  <c r="F1529" i="8"/>
  <c r="E1529" i="8"/>
  <c r="D1529" i="8"/>
  <c r="C1529" i="8"/>
  <c r="A1529" i="8"/>
  <c r="K1528" i="8"/>
  <c r="J1528" i="8"/>
  <c r="I1528" i="8"/>
  <c r="H1528" i="8"/>
  <c r="G1528" i="8"/>
  <c r="F1528" i="8"/>
  <c r="E1528" i="8"/>
  <c r="D1528" i="8"/>
  <c r="C1528" i="8"/>
  <c r="A1528" i="8"/>
  <c r="K1527" i="8"/>
  <c r="J1527" i="8"/>
  <c r="I1527" i="8"/>
  <c r="H1527" i="8"/>
  <c r="G1527" i="8"/>
  <c r="F1527" i="8"/>
  <c r="E1527" i="8"/>
  <c r="D1527" i="8"/>
  <c r="C1527" i="8"/>
  <c r="A1527" i="8"/>
  <c r="K1526" i="8"/>
  <c r="J1526" i="8"/>
  <c r="I1526" i="8"/>
  <c r="H1526" i="8"/>
  <c r="G1526" i="8"/>
  <c r="F1526" i="8"/>
  <c r="E1526" i="8"/>
  <c r="D1526" i="8"/>
  <c r="C1526" i="8"/>
  <c r="A1526" i="8"/>
  <c r="K1525" i="8"/>
  <c r="J1525" i="8"/>
  <c r="I1525" i="8"/>
  <c r="H1525" i="8"/>
  <c r="G1525" i="8"/>
  <c r="F1525" i="8"/>
  <c r="E1525" i="8"/>
  <c r="D1525" i="8"/>
  <c r="C1525" i="8"/>
  <c r="A1525" i="8"/>
  <c r="K1524" i="8"/>
  <c r="J1524" i="8"/>
  <c r="I1524" i="8"/>
  <c r="H1524" i="8"/>
  <c r="G1524" i="8"/>
  <c r="F1524" i="8"/>
  <c r="E1524" i="8"/>
  <c r="D1524" i="8"/>
  <c r="C1524" i="8"/>
  <c r="A1524" i="8"/>
  <c r="K1523" i="8"/>
  <c r="J1523" i="8"/>
  <c r="I1523" i="8"/>
  <c r="H1523" i="8"/>
  <c r="G1523" i="8"/>
  <c r="F1523" i="8"/>
  <c r="E1523" i="8"/>
  <c r="D1523" i="8"/>
  <c r="C1523" i="8"/>
  <c r="A1523" i="8"/>
  <c r="K1522" i="8"/>
  <c r="J1522" i="8"/>
  <c r="I1522" i="8"/>
  <c r="H1522" i="8"/>
  <c r="G1522" i="8"/>
  <c r="F1522" i="8"/>
  <c r="E1522" i="8"/>
  <c r="D1522" i="8"/>
  <c r="C1522" i="8"/>
  <c r="A1522" i="8"/>
  <c r="K1521" i="8"/>
  <c r="J1521" i="8"/>
  <c r="I1521" i="8"/>
  <c r="H1521" i="8"/>
  <c r="G1521" i="8"/>
  <c r="F1521" i="8"/>
  <c r="E1521" i="8"/>
  <c r="D1521" i="8"/>
  <c r="C1521" i="8"/>
  <c r="A1521" i="8"/>
  <c r="K1520" i="8"/>
  <c r="J1520" i="8"/>
  <c r="I1520" i="8"/>
  <c r="H1520" i="8"/>
  <c r="G1520" i="8"/>
  <c r="F1520" i="8"/>
  <c r="E1520" i="8"/>
  <c r="D1520" i="8"/>
  <c r="C1520" i="8"/>
  <c r="A1520" i="8"/>
  <c r="K1519" i="8"/>
  <c r="J1519" i="8"/>
  <c r="I1519" i="8"/>
  <c r="H1519" i="8"/>
  <c r="G1519" i="8"/>
  <c r="F1519" i="8"/>
  <c r="E1519" i="8"/>
  <c r="D1519" i="8"/>
  <c r="C1519" i="8"/>
  <c r="A1519" i="8"/>
  <c r="K1518" i="8"/>
  <c r="J1518" i="8"/>
  <c r="I1518" i="8"/>
  <c r="H1518" i="8"/>
  <c r="G1518" i="8"/>
  <c r="F1518" i="8"/>
  <c r="E1518" i="8"/>
  <c r="D1518" i="8"/>
  <c r="C1518" i="8"/>
  <c r="A1518" i="8"/>
  <c r="K1517" i="8"/>
  <c r="J1517" i="8"/>
  <c r="I1517" i="8"/>
  <c r="H1517" i="8"/>
  <c r="G1517" i="8"/>
  <c r="F1517" i="8"/>
  <c r="E1517" i="8"/>
  <c r="D1517" i="8"/>
  <c r="C1517" i="8"/>
  <c r="A1517" i="8"/>
  <c r="K1516" i="8"/>
  <c r="J1516" i="8"/>
  <c r="I1516" i="8"/>
  <c r="H1516" i="8"/>
  <c r="G1516" i="8"/>
  <c r="F1516" i="8"/>
  <c r="E1516" i="8"/>
  <c r="D1516" i="8"/>
  <c r="C1516" i="8"/>
  <c r="A1516" i="8"/>
  <c r="K1515" i="8"/>
  <c r="J1515" i="8"/>
  <c r="I1515" i="8"/>
  <c r="H1515" i="8"/>
  <c r="G1515" i="8"/>
  <c r="F1515" i="8"/>
  <c r="E1515" i="8"/>
  <c r="D1515" i="8"/>
  <c r="C1515" i="8"/>
  <c r="A1515" i="8"/>
  <c r="K1514" i="8"/>
  <c r="J1514" i="8"/>
  <c r="I1514" i="8"/>
  <c r="H1514" i="8"/>
  <c r="G1514" i="8"/>
  <c r="F1514" i="8"/>
  <c r="E1514" i="8"/>
  <c r="D1514" i="8"/>
  <c r="C1514" i="8"/>
  <c r="A1514" i="8"/>
  <c r="K1513" i="8"/>
  <c r="J1513" i="8"/>
  <c r="I1513" i="8"/>
  <c r="H1513" i="8"/>
  <c r="G1513" i="8"/>
  <c r="F1513" i="8"/>
  <c r="E1513" i="8"/>
  <c r="D1513" i="8"/>
  <c r="C1513" i="8"/>
  <c r="A1513" i="8"/>
  <c r="K1512" i="8"/>
  <c r="J1512" i="8"/>
  <c r="I1512" i="8"/>
  <c r="H1512" i="8"/>
  <c r="G1512" i="8"/>
  <c r="F1512" i="8"/>
  <c r="E1512" i="8"/>
  <c r="D1512" i="8"/>
  <c r="C1512" i="8"/>
  <c r="A1512" i="8"/>
  <c r="K1511" i="8"/>
  <c r="J1511" i="8"/>
  <c r="I1511" i="8"/>
  <c r="H1511" i="8"/>
  <c r="G1511" i="8"/>
  <c r="F1511" i="8"/>
  <c r="E1511" i="8"/>
  <c r="D1511" i="8"/>
  <c r="C1511" i="8"/>
  <c r="A1511" i="8"/>
  <c r="K1510" i="8"/>
  <c r="J1510" i="8"/>
  <c r="I1510" i="8"/>
  <c r="H1510" i="8"/>
  <c r="G1510" i="8"/>
  <c r="F1510" i="8"/>
  <c r="E1510" i="8"/>
  <c r="D1510" i="8"/>
  <c r="C1510" i="8"/>
  <c r="A1510" i="8"/>
  <c r="K1509" i="8"/>
  <c r="J1509" i="8"/>
  <c r="I1509" i="8"/>
  <c r="H1509" i="8"/>
  <c r="G1509" i="8"/>
  <c r="F1509" i="8"/>
  <c r="E1509" i="8"/>
  <c r="D1509" i="8"/>
  <c r="C1509" i="8"/>
  <c r="A1509" i="8"/>
  <c r="K1508" i="8"/>
  <c r="J1508" i="8"/>
  <c r="I1508" i="8"/>
  <c r="H1508" i="8"/>
  <c r="G1508" i="8"/>
  <c r="F1508" i="8"/>
  <c r="E1508" i="8"/>
  <c r="D1508" i="8"/>
  <c r="C1508" i="8"/>
  <c r="A1508" i="8"/>
  <c r="K1507" i="8"/>
  <c r="J1507" i="8"/>
  <c r="I1507" i="8"/>
  <c r="H1507" i="8"/>
  <c r="G1507" i="8"/>
  <c r="F1507" i="8"/>
  <c r="E1507" i="8"/>
  <c r="D1507" i="8"/>
  <c r="C1507" i="8"/>
  <c r="A1507" i="8"/>
  <c r="K1506" i="8"/>
  <c r="J1506" i="8"/>
  <c r="I1506" i="8"/>
  <c r="H1506" i="8"/>
  <c r="G1506" i="8"/>
  <c r="F1506" i="8"/>
  <c r="E1506" i="8"/>
  <c r="D1506" i="8"/>
  <c r="C1506" i="8"/>
  <c r="A1506" i="8"/>
  <c r="K1505" i="8"/>
  <c r="J1505" i="8"/>
  <c r="I1505" i="8"/>
  <c r="H1505" i="8"/>
  <c r="G1505" i="8"/>
  <c r="F1505" i="8"/>
  <c r="E1505" i="8"/>
  <c r="D1505" i="8"/>
  <c r="C1505" i="8"/>
  <c r="A1505" i="8"/>
  <c r="K1504" i="8"/>
  <c r="J1504" i="8"/>
  <c r="I1504" i="8"/>
  <c r="H1504" i="8"/>
  <c r="G1504" i="8"/>
  <c r="F1504" i="8"/>
  <c r="E1504" i="8"/>
  <c r="D1504" i="8"/>
  <c r="C1504" i="8"/>
  <c r="A1504" i="8"/>
  <c r="K1503" i="8"/>
  <c r="J1503" i="8"/>
  <c r="I1503" i="8"/>
  <c r="H1503" i="8"/>
  <c r="G1503" i="8"/>
  <c r="F1503" i="8"/>
  <c r="E1503" i="8"/>
  <c r="D1503" i="8"/>
  <c r="C1503" i="8"/>
  <c r="A1503" i="8"/>
  <c r="K1502" i="8"/>
  <c r="J1502" i="8"/>
  <c r="I1502" i="8"/>
  <c r="H1502" i="8"/>
  <c r="G1502" i="8"/>
  <c r="F1502" i="8"/>
  <c r="E1502" i="8"/>
  <c r="D1502" i="8"/>
  <c r="C1502" i="8"/>
  <c r="A1502" i="8"/>
  <c r="K1501" i="8"/>
  <c r="J1501" i="8"/>
  <c r="I1501" i="8"/>
  <c r="H1501" i="8"/>
  <c r="G1501" i="8"/>
  <c r="F1501" i="8"/>
  <c r="E1501" i="8"/>
  <c r="D1501" i="8"/>
  <c r="C1501" i="8"/>
  <c r="A1501" i="8"/>
  <c r="K1500" i="8"/>
  <c r="J1500" i="8"/>
  <c r="I1500" i="8"/>
  <c r="H1500" i="8"/>
  <c r="G1500" i="8"/>
  <c r="F1500" i="8"/>
  <c r="E1500" i="8"/>
  <c r="D1500" i="8"/>
  <c r="C1500" i="8"/>
  <c r="A1500" i="8"/>
  <c r="K1499" i="8"/>
  <c r="J1499" i="8"/>
  <c r="I1499" i="8"/>
  <c r="H1499" i="8"/>
  <c r="G1499" i="8"/>
  <c r="F1499" i="8"/>
  <c r="E1499" i="8"/>
  <c r="D1499" i="8"/>
  <c r="C1499" i="8"/>
  <c r="A1499" i="8"/>
  <c r="K1498" i="8"/>
  <c r="J1498" i="8"/>
  <c r="I1498" i="8"/>
  <c r="H1498" i="8"/>
  <c r="G1498" i="8"/>
  <c r="F1498" i="8"/>
  <c r="E1498" i="8"/>
  <c r="D1498" i="8"/>
  <c r="C1498" i="8"/>
  <c r="A1498" i="8"/>
  <c r="K1497" i="8"/>
  <c r="J1497" i="8"/>
  <c r="I1497" i="8"/>
  <c r="H1497" i="8"/>
  <c r="G1497" i="8"/>
  <c r="F1497" i="8"/>
  <c r="E1497" i="8"/>
  <c r="D1497" i="8"/>
  <c r="C1497" i="8"/>
  <c r="A1497" i="8"/>
  <c r="K1496" i="8"/>
  <c r="J1496" i="8"/>
  <c r="I1496" i="8"/>
  <c r="H1496" i="8"/>
  <c r="G1496" i="8"/>
  <c r="F1496" i="8"/>
  <c r="E1496" i="8"/>
  <c r="D1496" i="8"/>
  <c r="C1496" i="8"/>
  <c r="A1496" i="8"/>
  <c r="K1495" i="8"/>
  <c r="J1495" i="8"/>
  <c r="I1495" i="8"/>
  <c r="H1495" i="8"/>
  <c r="G1495" i="8"/>
  <c r="F1495" i="8"/>
  <c r="E1495" i="8"/>
  <c r="D1495" i="8"/>
  <c r="C1495" i="8"/>
  <c r="A1495" i="8"/>
  <c r="K1494" i="8"/>
  <c r="J1494" i="8"/>
  <c r="I1494" i="8"/>
  <c r="H1494" i="8"/>
  <c r="G1494" i="8"/>
  <c r="F1494" i="8"/>
  <c r="E1494" i="8"/>
  <c r="D1494" i="8"/>
  <c r="C1494" i="8"/>
  <c r="A1494" i="8"/>
  <c r="K1493" i="8"/>
  <c r="J1493" i="8"/>
  <c r="I1493" i="8"/>
  <c r="H1493" i="8"/>
  <c r="G1493" i="8"/>
  <c r="F1493" i="8"/>
  <c r="E1493" i="8"/>
  <c r="D1493" i="8"/>
  <c r="C1493" i="8"/>
  <c r="A1493" i="8"/>
  <c r="K1492" i="8"/>
  <c r="J1492" i="8"/>
  <c r="I1492" i="8"/>
  <c r="H1492" i="8"/>
  <c r="G1492" i="8"/>
  <c r="F1492" i="8"/>
  <c r="E1492" i="8"/>
  <c r="D1492" i="8"/>
  <c r="C1492" i="8"/>
  <c r="A1492" i="8"/>
  <c r="K1491" i="8"/>
  <c r="J1491" i="8"/>
  <c r="I1491" i="8"/>
  <c r="H1491" i="8"/>
  <c r="G1491" i="8"/>
  <c r="F1491" i="8"/>
  <c r="E1491" i="8"/>
  <c r="D1491" i="8"/>
  <c r="C1491" i="8"/>
  <c r="A1491" i="8"/>
  <c r="K1490" i="8"/>
  <c r="J1490" i="8"/>
  <c r="I1490" i="8"/>
  <c r="H1490" i="8"/>
  <c r="G1490" i="8"/>
  <c r="F1490" i="8"/>
  <c r="E1490" i="8"/>
  <c r="D1490" i="8"/>
  <c r="C1490" i="8"/>
  <c r="A1490" i="8"/>
  <c r="K1489" i="8"/>
  <c r="J1489" i="8"/>
  <c r="I1489" i="8"/>
  <c r="H1489" i="8"/>
  <c r="G1489" i="8"/>
  <c r="F1489" i="8"/>
  <c r="E1489" i="8"/>
  <c r="D1489" i="8"/>
  <c r="C1489" i="8"/>
  <c r="A1489" i="8"/>
  <c r="K1488" i="8"/>
  <c r="J1488" i="8"/>
  <c r="I1488" i="8"/>
  <c r="H1488" i="8"/>
  <c r="G1488" i="8"/>
  <c r="F1488" i="8"/>
  <c r="E1488" i="8"/>
  <c r="D1488" i="8"/>
  <c r="C1488" i="8"/>
  <c r="A1488" i="8"/>
  <c r="K1487" i="8"/>
  <c r="J1487" i="8"/>
  <c r="I1487" i="8"/>
  <c r="H1487" i="8"/>
  <c r="G1487" i="8"/>
  <c r="F1487" i="8"/>
  <c r="E1487" i="8"/>
  <c r="D1487" i="8"/>
  <c r="C1487" i="8"/>
  <c r="A1487" i="8"/>
  <c r="K1486" i="8"/>
  <c r="J1486" i="8"/>
  <c r="I1486" i="8"/>
  <c r="H1486" i="8"/>
  <c r="G1486" i="8"/>
  <c r="F1486" i="8"/>
  <c r="E1486" i="8"/>
  <c r="D1486" i="8"/>
  <c r="C1486" i="8"/>
  <c r="A1486" i="8"/>
  <c r="K1485" i="8"/>
  <c r="J1485" i="8"/>
  <c r="I1485" i="8"/>
  <c r="H1485" i="8"/>
  <c r="G1485" i="8"/>
  <c r="F1485" i="8"/>
  <c r="E1485" i="8"/>
  <c r="D1485" i="8"/>
  <c r="C1485" i="8"/>
  <c r="A1485" i="8"/>
  <c r="K1484" i="8"/>
  <c r="J1484" i="8"/>
  <c r="I1484" i="8"/>
  <c r="H1484" i="8"/>
  <c r="G1484" i="8"/>
  <c r="F1484" i="8"/>
  <c r="E1484" i="8"/>
  <c r="D1484" i="8"/>
  <c r="C1484" i="8"/>
  <c r="A1484" i="8"/>
  <c r="K1483" i="8"/>
  <c r="J1483" i="8"/>
  <c r="I1483" i="8"/>
  <c r="H1483" i="8"/>
  <c r="G1483" i="8"/>
  <c r="F1483" i="8"/>
  <c r="E1483" i="8"/>
  <c r="D1483" i="8"/>
  <c r="C1483" i="8"/>
  <c r="A1483" i="8"/>
  <c r="K1482" i="8"/>
  <c r="J1482" i="8"/>
  <c r="I1482" i="8"/>
  <c r="H1482" i="8"/>
  <c r="G1482" i="8"/>
  <c r="F1482" i="8"/>
  <c r="E1482" i="8"/>
  <c r="D1482" i="8"/>
  <c r="C1482" i="8"/>
  <c r="A1482" i="8"/>
  <c r="K1481" i="8"/>
  <c r="J1481" i="8"/>
  <c r="I1481" i="8"/>
  <c r="H1481" i="8"/>
  <c r="G1481" i="8"/>
  <c r="F1481" i="8"/>
  <c r="E1481" i="8"/>
  <c r="D1481" i="8"/>
  <c r="C1481" i="8"/>
  <c r="A1481" i="8"/>
  <c r="K1480" i="8"/>
  <c r="J1480" i="8"/>
  <c r="I1480" i="8"/>
  <c r="H1480" i="8"/>
  <c r="G1480" i="8"/>
  <c r="F1480" i="8"/>
  <c r="E1480" i="8"/>
  <c r="D1480" i="8"/>
  <c r="C1480" i="8"/>
  <c r="A1480" i="8"/>
  <c r="K1479" i="8"/>
  <c r="J1479" i="8"/>
  <c r="I1479" i="8"/>
  <c r="H1479" i="8"/>
  <c r="G1479" i="8"/>
  <c r="F1479" i="8"/>
  <c r="E1479" i="8"/>
  <c r="D1479" i="8"/>
  <c r="C1479" i="8"/>
  <c r="A1479" i="8"/>
  <c r="K1478" i="8"/>
  <c r="J1478" i="8"/>
  <c r="I1478" i="8"/>
  <c r="H1478" i="8"/>
  <c r="G1478" i="8"/>
  <c r="F1478" i="8"/>
  <c r="E1478" i="8"/>
  <c r="D1478" i="8"/>
  <c r="C1478" i="8"/>
  <c r="A1478" i="8"/>
  <c r="K1477" i="8"/>
  <c r="J1477" i="8"/>
  <c r="I1477" i="8"/>
  <c r="H1477" i="8"/>
  <c r="G1477" i="8"/>
  <c r="F1477" i="8"/>
  <c r="E1477" i="8"/>
  <c r="D1477" i="8"/>
  <c r="C1477" i="8"/>
  <c r="A1477" i="8"/>
  <c r="K1476" i="8"/>
  <c r="J1476" i="8"/>
  <c r="I1476" i="8"/>
  <c r="H1476" i="8"/>
  <c r="G1476" i="8"/>
  <c r="F1476" i="8"/>
  <c r="E1476" i="8"/>
  <c r="D1476" i="8"/>
  <c r="C1476" i="8"/>
  <c r="A1476" i="8"/>
  <c r="K1475" i="8"/>
  <c r="J1475" i="8"/>
  <c r="I1475" i="8"/>
  <c r="H1475" i="8"/>
  <c r="G1475" i="8"/>
  <c r="F1475" i="8"/>
  <c r="E1475" i="8"/>
  <c r="D1475" i="8"/>
  <c r="C1475" i="8"/>
  <c r="A1475" i="8"/>
  <c r="K1474" i="8"/>
  <c r="J1474" i="8"/>
  <c r="I1474" i="8"/>
  <c r="H1474" i="8"/>
  <c r="G1474" i="8"/>
  <c r="F1474" i="8"/>
  <c r="E1474" i="8"/>
  <c r="D1474" i="8"/>
  <c r="C1474" i="8"/>
  <c r="A1474" i="8"/>
  <c r="K1473" i="8"/>
  <c r="J1473" i="8"/>
  <c r="I1473" i="8"/>
  <c r="H1473" i="8"/>
  <c r="G1473" i="8"/>
  <c r="F1473" i="8"/>
  <c r="E1473" i="8"/>
  <c r="D1473" i="8"/>
  <c r="C1473" i="8"/>
  <c r="A1473" i="8"/>
  <c r="K1472" i="8"/>
  <c r="J1472" i="8"/>
  <c r="I1472" i="8"/>
  <c r="H1472" i="8"/>
  <c r="G1472" i="8"/>
  <c r="F1472" i="8"/>
  <c r="E1472" i="8"/>
  <c r="D1472" i="8"/>
  <c r="C1472" i="8"/>
  <c r="A1472" i="8"/>
  <c r="K1471" i="8"/>
  <c r="J1471" i="8"/>
  <c r="I1471" i="8"/>
  <c r="H1471" i="8"/>
  <c r="G1471" i="8"/>
  <c r="F1471" i="8"/>
  <c r="E1471" i="8"/>
  <c r="D1471" i="8"/>
  <c r="C1471" i="8"/>
  <c r="A1471" i="8"/>
  <c r="K1470" i="8"/>
  <c r="J1470" i="8"/>
  <c r="I1470" i="8"/>
  <c r="H1470" i="8"/>
  <c r="G1470" i="8"/>
  <c r="F1470" i="8"/>
  <c r="E1470" i="8"/>
  <c r="D1470" i="8"/>
  <c r="C1470" i="8"/>
  <c r="A1470" i="8"/>
  <c r="K1469" i="8"/>
  <c r="J1469" i="8"/>
  <c r="I1469" i="8"/>
  <c r="H1469" i="8"/>
  <c r="G1469" i="8"/>
  <c r="F1469" i="8"/>
  <c r="E1469" i="8"/>
  <c r="D1469" i="8"/>
  <c r="C1469" i="8"/>
  <c r="A1469" i="8"/>
  <c r="K1468" i="8"/>
  <c r="J1468" i="8"/>
  <c r="I1468" i="8"/>
  <c r="H1468" i="8"/>
  <c r="G1468" i="8"/>
  <c r="F1468" i="8"/>
  <c r="E1468" i="8"/>
  <c r="D1468" i="8"/>
  <c r="C1468" i="8"/>
  <c r="A1468" i="8"/>
  <c r="K1467" i="8"/>
  <c r="J1467" i="8"/>
  <c r="I1467" i="8"/>
  <c r="H1467" i="8"/>
  <c r="G1467" i="8"/>
  <c r="F1467" i="8"/>
  <c r="E1467" i="8"/>
  <c r="D1467" i="8"/>
  <c r="C1467" i="8"/>
  <c r="A1467" i="8"/>
  <c r="K1466" i="8"/>
  <c r="J1466" i="8"/>
  <c r="I1466" i="8"/>
  <c r="H1466" i="8"/>
  <c r="G1466" i="8"/>
  <c r="F1466" i="8"/>
  <c r="E1466" i="8"/>
  <c r="D1466" i="8"/>
  <c r="C1466" i="8"/>
  <c r="A1466" i="8"/>
  <c r="K1465" i="8"/>
  <c r="J1465" i="8"/>
  <c r="I1465" i="8"/>
  <c r="H1465" i="8"/>
  <c r="G1465" i="8"/>
  <c r="F1465" i="8"/>
  <c r="E1465" i="8"/>
  <c r="D1465" i="8"/>
  <c r="C1465" i="8"/>
  <c r="A1465" i="8"/>
  <c r="K1464" i="8"/>
  <c r="J1464" i="8"/>
  <c r="I1464" i="8"/>
  <c r="H1464" i="8"/>
  <c r="G1464" i="8"/>
  <c r="F1464" i="8"/>
  <c r="E1464" i="8"/>
  <c r="D1464" i="8"/>
  <c r="C1464" i="8"/>
  <c r="A1464" i="8"/>
  <c r="K1463" i="8"/>
  <c r="J1463" i="8"/>
  <c r="I1463" i="8"/>
  <c r="H1463" i="8"/>
  <c r="G1463" i="8"/>
  <c r="F1463" i="8"/>
  <c r="E1463" i="8"/>
  <c r="D1463" i="8"/>
  <c r="C1463" i="8"/>
  <c r="A1463" i="8"/>
  <c r="K1462" i="8"/>
  <c r="J1462" i="8"/>
  <c r="I1462" i="8"/>
  <c r="H1462" i="8"/>
  <c r="G1462" i="8"/>
  <c r="F1462" i="8"/>
  <c r="E1462" i="8"/>
  <c r="D1462" i="8"/>
  <c r="C1462" i="8"/>
  <c r="A1462" i="8"/>
  <c r="K1461" i="8"/>
  <c r="J1461" i="8"/>
  <c r="I1461" i="8"/>
  <c r="H1461" i="8"/>
  <c r="G1461" i="8"/>
  <c r="F1461" i="8"/>
  <c r="E1461" i="8"/>
  <c r="D1461" i="8"/>
  <c r="C1461" i="8"/>
  <c r="A1461" i="8"/>
  <c r="K1460" i="8"/>
  <c r="J1460" i="8"/>
  <c r="I1460" i="8"/>
  <c r="H1460" i="8"/>
  <c r="G1460" i="8"/>
  <c r="F1460" i="8"/>
  <c r="E1460" i="8"/>
  <c r="D1460" i="8"/>
  <c r="C1460" i="8"/>
  <c r="A1460" i="8"/>
  <c r="K1459" i="8"/>
  <c r="J1459" i="8"/>
  <c r="I1459" i="8"/>
  <c r="H1459" i="8"/>
  <c r="G1459" i="8"/>
  <c r="F1459" i="8"/>
  <c r="E1459" i="8"/>
  <c r="D1459" i="8"/>
  <c r="C1459" i="8"/>
  <c r="A1459" i="8"/>
  <c r="K1458" i="8"/>
  <c r="J1458" i="8"/>
  <c r="I1458" i="8"/>
  <c r="H1458" i="8"/>
  <c r="G1458" i="8"/>
  <c r="F1458" i="8"/>
  <c r="E1458" i="8"/>
  <c r="D1458" i="8"/>
  <c r="C1458" i="8"/>
  <c r="A1458" i="8"/>
  <c r="K1457" i="8"/>
  <c r="J1457" i="8"/>
  <c r="I1457" i="8"/>
  <c r="H1457" i="8"/>
  <c r="G1457" i="8"/>
  <c r="F1457" i="8"/>
  <c r="E1457" i="8"/>
  <c r="D1457" i="8"/>
  <c r="C1457" i="8"/>
  <c r="A1457" i="8"/>
  <c r="K1456" i="8"/>
  <c r="J1456" i="8"/>
  <c r="I1456" i="8"/>
  <c r="H1456" i="8"/>
  <c r="G1456" i="8"/>
  <c r="F1456" i="8"/>
  <c r="E1456" i="8"/>
  <c r="D1456" i="8"/>
  <c r="C1456" i="8"/>
  <c r="A1456" i="8"/>
  <c r="K1455" i="8"/>
  <c r="J1455" i="8"/>
  <c r="I1455" i="8"/>
  <c r="H1455" i="8"/>
  <c r="G1455" i="8"/>
  <c r="F1455" i="8"/>
  <c r="E1455" i="8"/>
  <c r="D1455" i="8"/>
  <c r="C1455" i="8"/>
  <c r="A1455" i="8"/>
  <c r="K1454" i="8"/>
  <c r="J1454" i="8"/>
  <c r="I1454" i="8"/>
  <c r="H1454" i="8"/>
  <c r="G1454" i="8"/>
  <c r="F1454" i="8"/>
  <c r="E1454" i="8"/>
  <c r="D1454" i="8"/>
  <c r="C1454" i="8"/>
  <c r="A1454" i="8"/>
  <c r="K1453" i="8"/>
  <c r="J1453" i="8"/>
  <c r="I1453" i="8"/>
  <c r="H1453" i="8"/>
  <c r="G1453" i="8"/>
  <c r="F1453" i="8"/>
  <c r="E1453" i="8"/>
  <c r="D1453" i="8"/>
  <c r="C1453" i="8"/>
  <c r="A1453" i="8"/>
  <c r="K1452" i="8"/>
  <c r="J1452" i="8"/>
  <c r="I1452" i="8"/>
  <c r="H1452" i="8"/>
  <c r="G1452" i="8"/>
  <c r="F1452" i="8"/>
  <c r="E1452" i="8"/>
  <c r="D1452" i="8"/>
  <c r="C1452" i="8"/>
  <c r="A1452" i="8"/>
  <c r="K1451" i="8"/>
  <c r="J1451" i="8"/>
  <c r="I1451" i="8"/>
  <c r="H1451" i="8"/>
  <c r="G1451" i="8"/>
  <c r="F1451" i="8"/>
  <c r="E1451" i="8"/>
  <c r="D1451" i="8"/>
  <c r="C1451" i="8"/>
  <c r="A1451" i="8"/>
  <c r="K1450" i="8"/>
  <c r="J1450" i="8"/>
  <c r="I1450" i="8"/>
  <c r="H1450" i="8"/>
  <c r="G1450" i="8"/>
  <c r="F1450" i="8"/>
  <c r="E1450" i="8"/>
  <c r="D1450" i="8"/>
  <c r="C1450" i="8"/>
  <c r="A1450" i="8"/>
  <c r="K1449" i="8"/>
  <c r="J1449" i="8"/>
  <c r="I1449" i="8"/>
  <c r="H1449" i="8"/>
  <c r="G1449" i="8"/>
  <c r="F1449" i="8"/>
  <c r="E1449" i="8"/>
  <c r="D1449" i="8"/>
  <c r="C1449" i="8"/>
  <c r="A1449" i="8"/>
  <c r="K1448" i="8"/>
  <c r="J1448" i="8"/>
  <c r="I1448" i="8"/>
  <c r="H1448" i="8"/>
  <c r="G1448" i="8"/>
  <c r="F1448" i="8"/>
  <c r="E1448" i="8"/>
  <c r="D1448" i="8"/>
  <c r="C1448" i="8"/>
  <c r="A1448" i="8"/>
  <c r="K1447" i="8"/>
  <c r="J1447" i="8"/>
  <c r="I1447" i="8"/>
  <c r="H1447" i="8"/>
  <c r="G1447" i="8"/>
  <c r="F1447" i="8"/>
  <c r="E1447" i="8"/>
  <c r="D1447" i="8"/>
  <c r="C1447" i="8"/>
  <c r="A1447" i="8"/>
  <c r="K1446" i="8"/>
  <c r="J1446" i="8"/>
  <c r="I1446" i="8"/>
  <c r="H1446" i="8"/>
  <c r="G1446" i="8"/>
  <c r="F1446" i="8"/>
  <c r="E1446" i="8"/>
  <c r="D1446" i="8"/>
  <c r="C1446" i="8"/>
  <c r="A1446" i="8"/>
  <c r="K1445" i="8"/>
  <c r="J1445" i="8"/>
  <c r="I1445" i="8"/>
  <c r="H1445" i="8"/>
  <c r="G1445" i="8"/>
  <c r="F1445" i="8"/>
  <c r="E1445" i="8"/>
  <c r="D1445" i="8"/>
  <c r="C1445" i="8"/>
  <c r="A1445" i="8"/>
  <c r="K1444" i="8"/>
  <c r="J1444" i="8"/>
  <c r="I1444" i="8"/>
  <c r="H1444" i="8"/>
  <c r="G1444" i="8"/>
  <c r="F1444" i="8"/>
  <c r="E1444" i="8"/>
  <c r="D1444" i="8"/>
  <c r="C1444" i="8"/>
  <c r="A1444" i="8"/>
  <c r="K1443" i="8"/>
  <c r="J1443" i="8"/>
  <c r="I1443" i="8"/>
  <c r="H1443" i="8"/>
  <c r="G1443" i="8"/>
  <c r="F1443" i="8"/>
  <c r="E1443" i="8"/>
  <c r="D1443" i="8"/>
  <c r="C1443" i="8"/>
  <c r="A1443" i="8"/>
  <c r="K1442" i="8"/>
  <c r="J1442" i="8"/>
  <c r="I1442" i="8"/>
  <c r="H1442" i="8"/>
  <c r="G1442" i="8"/>
  <c r="F1442" i="8"/>
  <c r="E1442" i="8"/>
  <c r="D1442" i="8"/>
  <c r="C1442" i="8"/>
  <c r="A1442" i="8"/>
  <c r="K1441" i="8"/>
  <c r="J1441" i="8"/>
  <c r="I1441" i="8"/>
  <c r="H1441" i="8"/>
  <c r="G1441" i="8"/>
  <c r="F1441" i="8"/>
  <c r="E1441" i="8"/>
  <c r="D1441" i="8"/>
  <c r="C1441" i="8"/>
  <c r="A1441" i="8"/>
  <c r="K1440" i="8"/>
  <c r="J1440" i="8"/>
  <c r="I1440" i="8"/>
  <c r="H1440" i="8"/>
  <c r="G1440" i="8"/>
  <c r="F1440" i="8"/>
  <c r="E1440" i="8"/>
  <c r="D1440" i="8"/>
  <c r="C1440" i="8"/>
  <c r="A1440" i="8"/>
  <c r="K1439" i="8"/>
  <c r="J1439" i="8"/>
  <c r="I1439" i="8"/>
  <c r="H1439" i="8"/>
  <c r="G1439" i="8"/>
  <c r="F1439" i="8"/>
  <c r="E1439" i="8"/>
  <c r="D1439" i="8"/>
  <c r="C1439" i="8"/>
  <c r="A1439" i="8"/>
  <c r="K1438" i="8"/>
  <c r="J1438" i="8"/>
  <c r="I1438" i="8"/>
  <c r="H1438" i="8"/>
  <c r="G1438" i="8"/>
  <c r="F1438" i="8"/>
  <c r="E1438" i="8"/>
  <c r="D1438" i="8"/>
  <c r="C1438" i="8"/>
  <c r="A1438" i="8"/>
  <c r="K1437" i="8"/>
  <c r="J1437" i="8"/>
  <c r="I1437" i="8"/>
  <c r="H1437" i="8"/>
  <c r="G1437" i="8"/>
  <c r="F1437" i="8"/>
  <c r="E1437" i="8"/>
  <c r="D1437" i="8"/>
  <c r="C1437" i="8"/>
  <c r="A1437" i="8"/>
  <c r="K1436" i="8"/>
  <c r="J1436" i="8"/>
  <c r="I1436" i="8"/>
  <c r="H1436" i="8"/>
  <c r="G1436" i="8"/>
  <c r="F1436" i="8"/>
  <c r="E1436" i="8"/>
  <c r="D1436" i="8"/>
  <c r="C1436" i="8"/>
  <c r="A1436" i="8"/>
  <c r="K1435" i="8"/>
  <c r="J1435" i="8"/>
  <c r="I1435" i="8"/>
  <c r="H1435" i="8"/>
  <c r="G1435" i="8"/>
  <c r="F1435" i="8"/>
  <c r="E1435" i="8"/>
  <c r="D1435" i="8"/>
  <c r="C1435" i="8"/>
  <c r="A1435" i="8"/>
  <c r="K1434" i="8"/>
  <c r="J1434" i="8"/>
  <c r="I1434" i="8"/>
  <c r="H1434" i="8"/>
  <c r="G1434" i="8"/>
  <c r="F1434" i="8"/>
  <c r="E1434" i="8"/>
  <c r="D1434" i="8"/>
  <c r="C1434" i="8"/>
  <c r="A1434" i="8"/>
  <c r="K1433" i="8"/>
  <c r="J1433" i="8"/>
  <c r="I1433" i="8"/>
  <c r="H1433" i="8"/>
  <c r="G1433" i="8"/>
  <c r="F1433" i="8"/>
  <c r="E1433" i="8"/>
  <c r="D1433" i="8"/>
  <c r="C1433" i="8"/>
  <c r="A1433" i="8"/>
  <c r="K1432" i="8"/>
  <c r="J1432" i="8"/>
  <c r="I1432" i="8"/>
  <c r="H1432" i="8"/>
  <c r="G1432" i="8"/>
  <c r="F1432" i="8"/>
  <c r="E1432" i="8"/>
  <c r="D1432" i="8"/>
  <c r="C1432" i="8"/>
  <c r="A1432" i="8"/>
  <c r="K1431" i="8"/>
  <c r="J1431" i="8"/>
  <c r="I1431" i="8"/>
  <c r="H1431" i="8"/>
  <c r="G1431" i="8"/>
  <c r="F1431" i="8"/>
  <c r="E1431" i="8"/>
  <c r="D1431" i="8"/>
  <c r="C1431" i="8"/>
  <c r="A1431" i="8"/>
  <c r="K1430" i="8"/>
  <c r="J1430" i="8"/>
  <c r="I1430" i="8"/>
  <c r="H1430" i="8"/>
  <c r="G1430" i="8"/>
  <c r="F1430" i="8"/>
  <c r="E1430" i="8"/>
  <c r="D1430" i="8"/>
  <c r="C1430" i="8"/>
  <c r="A1430" i="8"/>
  <c r="K1429" i="8"/>
  <c r="J1429" i="8"/>
  <c r="I1429" i="8"/>
  <c r="H1429" i="8"/>
  <c r="G1429" i="8"/>
  <c r="F1429" i="8"/>
  <c r="E1429" i="8"/>
  <c r="D1429" i="8"/>
  <c r="C1429" i="8"/>
  <c r="A1429" i="8"/>
  <c r="K1428" i="8"/>
  <c r="J1428" i="8"/>
  <c r="I1428" i="8"/>
  <c r="H1428" i="8"/>
  <c r="G1428" i="8"/>
  <c r="F1428" i="8"/>
  <c r="E1428" i="8"/>
  <c r="D1428" i="8"/>
  <c r="C1428" i="8"/>
  <c r="A1428" i="8"/>
  <c r="K1427" i="8"/>
  <c r="J1427" i="8"/>
  <c r="I1427" i="8"/>
  <c r="H1427" i="8"/>
  <c r="G1427" i="8"/>
  <c r="F1427" i="8"/>
  <c r="E1427" i="8"/>
  <c r="D1427" i="8"/>
  <c r="C1427" i="8"/>
  <c r="A1427" i="8"/>
  <c r="K1426" i="8"/>
  <c r="J1426" i="8"/>
  <c r="I1426" i="8"/>
  <c r="H1426" i="8"/>
  <c r="G1426" i="8"/>
  <c r="F1426" i="8"/>
  <c r="E1426" i="8"/>
  <c r="D1426" i="8"/>
  <c r="C1426" i="8"/>
  <c r="A1426" i="8"/>
  <c r="K1425" i="8"/>
  <c r="J1425" i="8"/>
  <c r="I1425" i="8"/>
  <c r="H1425" i="8"/>
  <c r="G1425" i="8"/>
  <c r="F1425" i="8"/>
  <c r="E1425" i="8"/>
  <c r="D1425" i="8"/>
  <c r="C1425" i="8"/>
  <c r="A1425" i="8"/>
  <c r="K1424" i="8"/>
  <c r="J1424" i="8"/>
  <c r="I1424" i="8"/>
  <c r="H1424" i="8"/>
  <c r="G1424" i="8"/>
  <c r="F1424" i="8"/>
  <c r="E1424" i="8"/>
  <c r="D1424" i="8"/>
  <c r="C1424" i="8"/>
  <c r="A1424" i="8"/>
  <c r="K1423" i="8"/>
  <c r="J1423" i="8"/>
  <c r="I1423" i="8"/>
  <c r="H1423" i="8"/>
  <c r="G1423" i="8"/>
  <c r="F1423" i="8"/>
  <c r="E1423" i="8"/>
  <c r="D1423" i="8"/>
  <c r="C1423" i="8"/>
  <c r="A1423" i="8"/>
  <c r="K1422" i="8"/>
  <c r="J1422" i="8"/>
  <c r="I1422" i="8"/>
  <c r="H1422" i="8"/>
  <c r="G1422" i="8"/>
  <c r="F1422" i="8"/>
  <c r="E1422" i="8"/>
  <c r="D1422" i="8"/>
  <c r="C1422" i="8"/>
  <c r="A1422" i="8"/>
  <c r="K1421" i="8"/>
  <c r="J1421" i="8"/>
  <c r="I1421" i="8"/>
  <c r="H1421" i="8"/>
  <c r="G1421" i="8"/>
  <c r="F1421" i="8"/>
  <c r="E1421" i="8"/>
  <c r="D1421" i="8"/>
  <c r="C1421" i="8"/>
  <c r="A1421" i="8"/>
  <c r="K1420" i="8"/>
  <c r="J1420" i="8"/>
  <c r="I1420" i="8"/>
  <c r="H1420" i="8"/>
  <c r="G1420" i="8"/>
  <c r="F1420" i="8"/>
  <c r="E1420" i="8"/>
  <c r="D1420" i="8"/>
  <c r="C1420" i="8"/>
  <c r="A1420" i="8"/>
  <c r="K1419" i="8"/>
  <c r="J1419" i="8"/>
  <c r="I1419" i="8"/>
  <c r="H1419" i="8"/>
  <c r="G1419" i="8"/>
  <c r="F1419" i="8"/>
  <c r="E1419" i="8"/>
  <c r="D1419" i="8"/>
  <c r="C1419" i="8"/>
  <c r="A1419" i="8"/>
  <c r="K1418" i="8"/>
  <c r="J1418" i="8"/>
  <c r="I1418" i="8"/>
  <c r="H1418" i="8"/>
  <c r="G1418" i="8"/>
  <c r="F1418" i="8"/>
  <c r="E1418" i="8"/>
  <c r="D1418" i="8"/>
  <c r="C1418" i="8"/>
  <c r="A1418" i="8"/>
  <c r="K1417" i="8"/>
  <c r="J1417" i="8"/>
  <c r="I1417" i="8"/>
  <c r="H1417" i="8"/>
  <c r="G1417" i="8"/>
  <c r="F1417" i="8"/>
  <c r="E1417" i="8"/>
  <c r="D1417" i="8"/>
  <c r="C1417" i="8"/>
  <c r="A1417" i="8"/>
  <c r="K1416" i="8"/>
  <c r="J1416" i="8"/>
  <c r="I1416" i="8"/>
  <c r="H1416" i="8"/>
  <c r="G1416" i="8"/>
  <c r="F1416" i="8"/>
  <c r="E1416" i="8"/>
  <c r="D1416" i="8"/>
  <c r="C1416" i="8"/>
  <c r="A1416" i="8"/>
  <c r="K1415" i="8"/>
  <c r="J1415" i="8"/>
  <c r="I1415" i="8"/>
  <c r="H1415" i="8"/>
  <c r="G1415" i="8"/>
  <c r="F1415" i="8"/>
  <c r="E1415" i="8"/>
  <c r="D1415" i="8"/>
  <c r="C1415" i="8"/>
  <c r="A1415" i="8"/>
  <c r="K1414" i="8"/>
  <c r="J1414" i="8"/>
  <c r="I1414" i="8"/>
  <c r="H1414" i="8"/>
  <c r="G1414" i="8"/>
  <c r="F1414" i="8"/>
  <c r="E1414" i="8"/>
  <c r="D1414" i="8"/>
  <c r="C1414" i="8"/>
  <c r="A1414" i="8"/>
  <c r="K1413" i="8"/>
  <c r="J1413" i="8"/>
  <c r="I1413" i="8"/>
  <c r="H1413" i="8"/>
  <c r="G1413" i="8"/>
  <c r="F1413" i="8"/>
  <c r="E1413" i="8"/>
  <c r="D1413" i="8"/>
  <c r="C1413" i="8"/>
  <c r="A1413" i="8"/>
  <c r="K1412" i="8"/>
  <c r="J1412" i="8"/>
  <c r="I1412" i="8"/>
  <c r="H1412" i="8"/>
  <c r="G1412" i="8"/>
  <c r="F1412" i="8"/>
  <c r="E1412" i="8"/>
  <c r="D1412" i="8"/>
  <c r="C1412" i="8"/>
  <c r="A1412" i="8"/>
  <c r="K1411" i="8"/>
  <c r="J1411" i="8"/>
  <c r="I1411" i="8"/>
  <c r="H1411" i="8"/>
  <c r="G1411" i="8"/>
  <c r="F1411" i="8"/>
  <c r="E1411" i="8"/>
  <c r="D1411" i="8"/>
  <c r="C1411" i="8"/>
  <c r="A1411" i="8"/>
  <c r="K1410" i="8"/>
  <c r="J1410" i="8"/>
  <c r="I1410" i="8"/>
  <c r="H1410" i="8"/>
  <c r="G1410" i="8"/>
  <c r="F1410" i="8"/>
  <c r="E1410" i="8"/>
  <c r="D1410" i="8"/>
  <c r="C1410" i="8"/>
  <c r="A1410" i="8"/>
  <c r="K1409" i="8"/>
  <c r="J1409" i="8"/>
  <c r="I1409" i="8"/>
  <c r="H1409" i="8"/>
  <c r="G1409" i="8"/>
  <c r="F1409" i="8"/>
  <c r="E1409" i="8"/>
  <c r="D1409" i="8"/>
  <c r="C1409" i="8"/>
  <c r="A1409" i="8"/>
  <c r="K1408" i="8"/>
  <c r="J1408" i="8"/>
  <c r="I1408" i="8"/>
  <c r="H1408" i="8"/>
  <c r="G1408" i="8"/>
  <c r="F1408" i="8"/>
  <c r="E1408" i="8"/>
  <c r="D1408" i="8"/>
  <c r="C1408" i="8"/>
  <c r="A1408" i="8"/>
  <c r="K1407" i="8"/>
  <c r="J1407" i="8"/>
  <c r="I1407" i="8"/>
  <c r="H1407" i="8"/>
  <c r="G1407" i="8"/>
  <c r="F1407" i="8"/>
  <c r="E1407" i="8"/>
  <c r="D1407" i="8"/>
  <c r="C1407" i="8"/>
  <c r="A1407" i="8"/>
  <c r="K1406" i="8"/>
  <c r="J1406" i="8"/>
  <c r="I1406" i="8"/>
  <c r="H1406" i="8"/>
  <c r="G1406" i="8"/>
  <c r="F1406" i="8"/>
  <c r="E1406" i="8"/>
  <c r="D1406" i="8"/>
  <c r="C1406" i="8"/>
  <c r="A1406" i="8"/>
  <c r="K1405" i="8"/>
  <c r="J1405" i="8"/>
  <c r="I1405" i="8"/>
  <c r="H1405" i="8"/>
  <c r="G1405" i="8"/>
  <c r="F1405" i="8"/>
  <c r="E1405" i="8"/>
  <c r="D1405" i="8"/>
  <c r="C1405" i="8"/>
  <c r="A1405" i="8"/>
  <c r="K1404" i="8"/>
  <c r="J1404" i="8"/>
  <c r="I1404" i="8"/>
  <c r="H1404" i="8"/>
  <c r="G1404" i="8"/>
  <c r="F1404" i="8"/>
  <c r="E1404" i="8"/>
  <c r="D1404" i="8"/>
  <c r="C1404" i="8"/>
  <c r="A1404" i="8"/>
  <c r="K1403" i="8"/>
  <c r="J1403" i="8"/>
  <c r="I1403" i="8"/>
  <c r="H1403" i="8"/>
  <c r="G1403" i="8"/>
  <c r="F1403" i="8"/>
  <c r="E1403" i="8"/>
  <c r="D1403" i="8"/>
  <c r="C1403" i="8"/>
  <c r="A1403" i="8"/>
  <c r="K1402" i="8"/>
  <c r="J1402" i="8"/>
  <c r="I1402" i="8"/>
  <c r="H1402" i="8"/>
  <c r="G1402" i="8"/>
  <c r="F1402" i="8"/>
  <c r="E1402" i="8"/>
  <c r="D1402" i="8"/>
  <c r="C1402" i="8"/>
  <c r="A1402" i="8"/>
  <c r="K1401" i="8"/>
  <c r="J1401" i="8"/>
  <c r="I1401" i="8"/>
  <c r="H1401" i="8"/>
  <c r="G1401" i="8"/>
  <c r="F1401" i="8"/>
  <c r="E1401" i="8"/>
  <c r="D1401" i="8"/>
  <c r="C1401" i="8"/>
  <c r="A1401" i="8"/>
  <c r="K1400" i="8"/>
  <c r="J1400" i="8"/>
  <c r="I1400" i="8"/>
  <c r="H1400" i="8"/>
  <c r="G1400" i="8"/>
  <c r="F1400" i="8"/>
  <c r="E1400" i="8"/>
  <c r="D1400" i="8"/>
  <c r="C1400" i="8"/>
  <c r="A1400" i="8"/>
  <c r="K1399" i="8"/>
  <c r="J1399" i="8"/>
  <c r="I1399" i="8"/>
  <c r="H1399" i="8"/>
  <c r="G1399" i="8"/>
  <c r="F1399" i="8"/>
  <c r="E1399" i="8"/>
  <c r="D1399" i="8"/>
  <c r="C1399" i="8"/>
  <c r="A1399" i="8"/>
  <c r="K1398" i="8"/>
  <c r="J1398" i="8"/>
  <c r="I1398" i="8"/>
  <c r="H1398" i="8"/>
  <c r="G1398" i="8"/>
  <c r="F1398" i="8"/>
  <c r="E1398" i="8"/>
  <c r="D1398" i="8"/>
  <c r="C1398" i="8"/>
  <c r="A1398" i="8"/>
  <c r="K1397" i="8"/>
  <c r="J1397" i="8"/>
  <c r="I1397" i="8"/>
  <c r="H1397" i="8"/>
  <c r="G1397" i="8"/>
  <c r="F1397" i="8"/>
  <c r="E1397" i="8"/>
  <c r="D1397" i="8"/>
  <c r="C1397" i="8"/>
  <c r="A1397" i="8"/>
  <c r="K1396" i="8"/>
  <c r="J1396" i="8"/>
  <c r="I1396" i="8"/>
  <c r="H1396" i="8"/>
  <c r="G1396" i="8"/>
  <c r="F1396" i="8"/>
  <c r="E1396" i="8"/>
  <c r="D1396" i="8"/>
  <c r="C1396" i="8"/>
  <c r="A1396" i="8"/>
  <c r="K1395" i="8"/>
  <c r="J1395" i="8"/>
  <c r="I1395" i="8"/>
  <c r="H1395" i="8"/>
  <c r="G1395" i="8"/>
  <c r="F1395" i="8"/>
  <c r="E1395" i="8"/>
  <c r="D1395" i="8"/>
  <c r="C1395" i="8"/>
  <c r="A1395" i="8"/>
  <c r="K1394" i="8"/>
  <c r="J1394" i="8"/>
  <c r="I1394" i="8"/>
  <c r="H1394" i="8"/>
  <c r="G1394" i="8"/>
  <c r="F1394" i="8"/>
  <c r="E1394" i="8"/>
  <c r="D1394" i="8"/>
  <c r="C1394" i="8"/>
  <c r="A1394" i="8"/>
  <c r="K1393" i="8"/>
  <c r="J1393" i="8"/>
  <c r="I1393" i="8"/>
  <c r="H1393" i="8"/>
  <c r="G1393" i="8"/>
  <c r="F1393" i="8"/>
  <c r="E1393" i="8"/>
  <c r="D1393" i="8"/>
  <c r="C1393" i="8"/>
  <c r="A1393" i="8"/>
  <c r="K1392" i="8"/>
  <c r="J1392" i="8"/>
  <c r="I1392" i="8"/>
  <c r="H1392" i="8"/>
  <c r="G1392" i="8"/>
  <c r="F1392" i="8"/>
  <c r="E1392" i="8"/>
  <c r="D1392" i="8"/>
  <c r="C1392" i="8"/>
  <c r="A1392" i="8"/>
  <c r="K1391" i="8"/>
  <c r="J1391" i="8"/>
  <c r="I1391" i="8"/>
  <c r="H1391" i="8"/>
  <c r="G1391" i="8"/>
  <c r="F1391" i="8"/>
  <c r="E1391" i="8"/>
  <c r="D1391" i="8"/>
  <c r="C1391" i="8"/>
  <c r="A1391" i="8"/>
  <c r="K1390" i="8"/>
  <c r="J1390" i="8"/>
  <c r="I1390" i="8"/>
  <c r="H1390" i="8"/>
  <c r="G1390" i="8"/>
  <c r="F1390" i="8"/>
  <c r="E1390" i="8"/>
  <c r="D1390" i="8"/>
  <c r="C1390" i="8"/>
  <c r="A1390" i="8"/>
  <c r="K1389" i="8"/>
  <c r="J1389" i="8"/>
  <c r="I1389" i="8"/>
  <c r="H1389" i="8"/>
  <c r="G1389" i="8"/>
  <c r="F1389" i="8"/>
  <c r="E1389" i="8"/>
  <c r="D1389" i="8"/>
  <c r="C1389" i="8"/>
  <c r="A1389" i="8"/>
  <c r="K1388" i="8"/>
  <c r="J1388" i="8"/>
  <c r="I1388" i="8"/>
  <c r="H1388" i="8"/>
  <c r="G1388" i="8"/>
  <c r="F1388" i="8"/>
  <c r="E1388" i="8"/>
  <c r="D1388" i="8"/>
  <c r="C1388" i="8"/>
  <c r="A1388" i="8"/>
  <c r="K1387" i="8"/>
  <c r="J1387" i="8"/>
  <c r="I1387" i="8"/>
  <c r="H1387" i="8"/>
  <c r="G1387" i="8"/>
  <c r="F1387" i="8"/>
  <c r="E1387" i="8"/>
  <c r="D1387" i="8"/>
  <c r="C1387" i="8"/>
  <c r="A1387" i="8"/>
  <c r="K1386" i="8"/>
  <c r="J1386" i="8"/>
  <c r="I1386" i="8"/>
  <c r="H1386" i="8"/>
  <c r="G1386" i="8"/>
  <c r="F1386" i="8"/>
  <c r="E1386" i="8"/>
  <c r="D1386" i="8"/>
  <c r="C1386" i="8"/>
  <c r="A1386" i="8"/>
  <c r="K1385" i="8"/>
  <c r="J1385" i="8"/>
  <c r="I1385" i="8"/>
  <c r="H1385" i="8"/>
  <c r="G1385" i="8"/>
  <c r="F1385" i="8"/>
  <c r="E1385" i="8"/>
  <c r="D1385" i="8"/>
  <c r="C1385" i="8"/>
  <c r="A1385" i="8"/>
  <c r="K1384" i="8"/>
  <c r="J1384" i="8"/>
  <c r="I1384" i="8"/>
  <c r="H1384" i="8"/>
  <c r="G1384" i="8"/>
  <c r="F1384" i="8"/>
  <c r="E1384" i="8"/>
  <c r="D1384" i="8"/>
  <c r="C1384" i="8"/>
  <c r="A1384" i="8"/>
  <c r="K1383" i="8"/>
  <c r="J1383" i="8"/>
  <c r="I1383" i="8"/>
  <c r="H1383" i="8"/>
  <c r="G1383" i="8"/>
  <c r="F1383" i="8"/>
  <c r="E1383" i="8"/>
  <c r="D1383" i="8"/>
  <c r="C1383" i="8"/>
  <c r="A1383" i="8"/>
  <c r="K1382" i="8"/>
  <c r="J1382" i="8"/>
  <c r="K1381" i="8"/>
  <c r="J1381" i="8"/>
  <c r="H1381" i="8"/>
  <c r="K1380" i="8"/>
  <c r="J1380" i="8"/>
  <c r="H1380" i="8"/>
  <c r="F1380" i="8"/>
  <c r="C1380" i="8"/>
  <c r="K1379" i="8"/>
  <c r="J1379" i="8"/>
  <c r="K1378" i="8"/>
  <c r="J1378" i="8"/>
  <c r="F1378" i="8"/>
  <c r="E1378" i="8"/>
  <c r="K1377" i="8"/>
  <c r="J1377" i="8"/>
  <c r="H1377" i="8"/>
  <c r="F1377" i="8"/>
  <c r="K1376" i="8"/>
  <c r="J1376" i="8"/>
  <c r="H1376" i="8"/>
  <c r="K1375" i="8"/>
  <c r="J1375" i="8"/>
  <c r="H1375" i="8"/>
  <c r="K1374" i="8"/>
  <c r="J1374" i="8"/>
  <c r="G1374" i="8"/>
  <c r="K1373" i="8"/>
  <c r="J1373" i="8"/>
  <c r="H1373" i="8"/>
  <c r="K1372" i="8"/>
  <c r="J1372" i="8"/>
  <c r="I1372" i="8"/>
  <c r="H1372" i="8"/>
  <c r="F1372" i="8"/>
  <c r="D1372" i="8"/>
  <c r="C1372" i="8"/>
  <c r="K1371" i="8"/>
  <c r="J1371" i="8"/>
  <c r="K1370" i="8"/>
  <c r="J1370" i="8"/>
  <c r="H1370" i="8"/>
  <c r="F1370" i="8"/>
  <c r="K1369" i="8"/>
  <c r="J1369" i="8"/>
  <c r="H1369" i="8"/>
  <c r="F1369" i="8"/>
  <c r="E1369" i="8"/>
  <c r="K1368" i="8"/>
  <c r="J1368" i="8"/>
  <c r="H1368" i="8"/>
  <c r="C1368" i="8"/>
  <c r="K1367" i="8"/>
  <c r="J1367" i="8"/>
  <c r="K1366" i="8"/>
  <c r="J1366" i="8"/>
  <c r="K1365" i="8"/>
  <c r="J1365" i="8"/>
  <c r="K1364" i="8"/>
  <c r="J1364" i="8"/>
  <c r="K1363" i="8"/>
  <c r="J1363" i="8"/>
  <c r="K1362" i="8"/>
  <c r="J1362" i="8"/>
  <c r="K1361" i="8"/>
  <c r="J1361" i="8"/>
  <c r="K1360" i="8"/>
  <c r="J1360" i="8"/>
  <c r="K1359" i="8"/>
  <c r="J1359" i="8"/>
  <c r="K1358" i="8"/>
  <c r="J1358" i="8"/>
  <c r="K1357" i="8"/>
  <c r="J1357" i="8"/>
  <c r="I1357" i="8"/>
  <c r="H1357" i="8"/>
  <c r="G1357" i="8"/>
  <c r="F1357" i="8"/>
  <c r="E1357" i="8"/>
  <c r="D1357" i="8"/>
  <c r="C1357" i="8"/>
  <c r="A1357" i="8"/>
  <c r="K1356" i="8"/>
  <c r="J1356" i="8"/>
  <c r="I1356" i="8"/>
  <c r="H1356" i="8"/>
  <c r="G1356" i="8"/>
  <c r="F1356" i="8"/>
  <c r="E1356" i="8"/>
  <c r="D1356" i="8"/>
  <c r="C1356" i="8"/>
  <c r="A1356" i="8"/>
  <c r="K1355" i="8"/>
  <c r="J1355" i="8"/>
  <c r="I1355" i="8"/>
  <c r="H1355" i="8"/>
  <c r="G1355" i="8"/>
  <c r="F1355" i="8"/>
  <c r="E1355" i="8"/>
  <c r="D1355" i="8"/>
  <c r="C1355" i="8"/>
  <c r="A1355" i="8"/>
  <c r="K1354" i="8"/>
  <c r="J1354" i="8"/>
  <c r="I1354" i="8"/>
  <c r="H1354" i="8"/>
  <c r="G1354" i="8"/>
  <c r="F1354" i="8"/>
  <c r="E1354" i="8"/>
  <c r="D1354" i="8"/>
  <c r="C1354" i="8"/>
  <c r="A1354" i="8"/>
  <c r="K1353" i="8"/>
  <c r="J1353" i="8"/>
  <c r="I1353" i="8"/>
  <c r="H1353" i="8"/>
  <c r="G1353" i="8"/>
  <c r="F1353" i="8"/>
  <c r="E1353" i="8"/>
  <c r="D1353" i="8"/>
  <c r="C1353" i="8"/>
  <c r="A1353" i="8"/>
  <c r="K1352" i="8"/>
  <c r="J1352" i="8"/>
  <c r="I1352" i="8"/>
  <c r="H1352" i="8"/>
  <c r="G1352" i="8"/>
  <c r="F1352" i="8"/>
  <c r="E1352" i="8"/>
  <c r="D1352" i="8"/>
  <c r="C1352" i="8"/>
  <c r="A1352" i="8"/>
  <c r="K1351" i="8"/>
  <c r="J1351" i="8"/>
  <c r="I1351" i="8"/>
  <c r="H1351" i="8"/>
  <c r="G1351" i="8"/>
  <c r="F1351" i="8"/>
  <c r="E1351" i="8"/>
  <c r="D1351" i="8"/>
  <c r="C1351" i="8"/>
  <c r="A1351" i="8"/>
  <c r="K1350" i="8"/>
  <c r="J1350" i="8"/>
  <c r="I1350" i="8"/>
  <c r="H1350" i="8"/>
  <c r="G1350" i="8"/>
  <c r="F1350" i="8"/>
  <c r="E1350" i="8"/>
  <c r="D1350" i="8"/>
  <c r="C1350" i="8"/>
  <c r="A1350" i="8"/>
  <c r="K1349" i="8"/>
  <c r="J1349" i="8"/>
  <c r="I1349" i="8"/>
  <c r="H1349" i="8"/>
  <c r="G1349" i="8"/>
  <c r="F1349" i="8"/>
  <c r="E1349" i="8"/>
  <c r="D1349" i="8"/>
  <c r="C1349" i="8"/>
  <c r="A1349" i="8"/>
  <c r="K1348" i="8"/>
  <c r="J1348" i="8"/>
  <c r="I1348" i="8"/>
  <c r="H1348" i="8"/>
  <c r="G1348" i="8"/>
  <c r="F1348" i="8"/>
  <c r="E1348" i="8"/>
  <c r="D1348" i="8"/>
  <c r="C1348" i="8"/>
  <c r="A1348" i="8"/>
  <c r="K1347" i="8"/>
  <c r="J1347" i="8"/>
  <c r="I1347" i="8"/>
  <c r="H1347" i="8"/>
  <c r="G1347" i="8"/>
  <c r="F1347" i="8"/>
  <c r="E1347" i="8"/>
  <c r="D1347" i="8"/>
  <c r="C1347" i="8"/>
  <c r="A1347" i="8"/>
  <c r="K1346" i="8"/>
  <c r="J1346" i="8"/>
  <c r="I1346" i="8"/>
  <c r="H1346" i="8"/>
  <c r="G1346" i="8"/>
  <c r="F1346" i="8"/>
  <c r="E1346" i="8"/>
  <c r="D1346" i="8"/>
  <c r="C1346" i="8"/>
  <c r="A1346" i="8"/>
  <c r="K1345" i="8"/>
  <c r="J1345" i="8"/>
  <c r="I1345" i="8"/>
  <c r="H1345" i="8"/>
  <c r="G1345" i="8"/>
  <c r="F1345" i="8"/>
  <c r="E1345" i="8"/>
  <c r="D1345" i="8"/>
  <c r="C1345" i="8"/>
  <c r="A1345" i="8"/>
  <c r="K1344" i="8"/>
  <c r="J1344" i="8"/>
  <c r="I1344" i="8"/>
  <c r="H1344" i="8"/>
  <c r="G1344" i="8"/>
  <c r="F1344" i="8"/>
  <c r="E1344" i="8"/>
  <c r="D1344" i="8"/>
  <c r="C1344" i="8"/>
  <c r="A1344" i="8"/>
  <c r="K1343" i="8"/>
  <c r="J1343" i="8"/>
  <c r="I1343" i="8"/>
  <c r="H1343" i="8"/>
  <c r="G1343" i="8"/>
  <c r="F1343" i="8"/>
  <c r="E1343" i="8"/>
  <c r="D1343" i="8"/>
  <c r="C1343" i="8"/>
  <c r="A1343" i="8"/>
  <c r="K1342" i="8"/>
  <c r="J1342" i="8"/>
  <c r="I1342" i="8"/>
  <c r="H1342" i="8"/>
  <c r="G1342" i="8"/>
  <c r="F1342" i="8"/>
  <c r="E1342" i="8"/>
  <c r="D1342" i="8"/>
  <c r="C1342" i="8"/>
  <c r="A1342" i="8"/>
  <c r="K1341" i="8"/>
  <c r="J1341" i="8"/>
  <c r="I1341" i="8"/>
  <c r="H1341" i="8"/>
  <c r="G1341" i="8"/>
  <c r="F1341" i="8"/>
  <c r="E1341" i="8"/>
  <c r="D1341" i="8"/>
  <c r="C1341" i="8"/>
  <c r="A1341" i="8"/>
  <c r="K1340" i="8"/>
  <c r="J1340" i="8"/>
  <c r="I1340" i="8"/>
  <c r="H1340" i="8"/>
  <c r="G1340" i="8"/>
  <c r="F1340" i="8"/>
  <c r="E1340" i="8"/>
  <c r="D1340" i="8"/>
  <c r="C1340" i="8"/>
  <c r="A1340" i="8"/>
  <c r="K1339" i="8"/>
  <c r="J1339" i="8"/>
  <c r="I1339" i="8"/>
  <c r="H1339" i="8"/>
  <c r="G1339" i="8"/>
  <c r="F1339" i="8"/>
  <c r="E1339" i="8"/>
  <c r="D1339" i="8"/>
  <c r="C1339" i="8"/>
  <c r="A1339" i="8"/>
  <c r="K1338" i="8"/>
  <c r="J1338" i="8"/>
  <c r="I1338" i="8"/>
  <c r="H1338" i="8"/>
  <c r="G1338" i="8"/>
  <c r="F1338" i="8"/>
  <c r="E1338" i="8"/>
  <c r="D1338" i="8"/>
  <c r="C1338" i="8"/>
  <c r="A1338" i="8"/>
  <c r="K1337" i="8"/>
  <c r="J1337" i="8"/>
  <c r="I1337" i="8"/>
  <c r="H1337" i="8"/>
  <c r="G1337" i="8"/>
  <c r="F1337" i="8"/>
  <c r="E1337" i="8"/>
  <c r="D1337" i="8"/>
  <c r="C1337" i="8"/>
  <c r="A1337" i="8"/>
  <c r="K1336" i="8"/>
  <c r="J1336" i="8"/>
  <c r="I1336" i="8"/>
  <c r="H1336" i="8"/>
  <c r="G1336" i="8"/>
  <c r="F1336" i="8"/>
  <c r="E1336" i="8"/>
  <c r="D1336" i="8"/>
  <c r="C1336" i="8"/>
  <c r="A1336" i="8"/>
  <c r="K1335" i="8"/>
  <c r="J1335" i="8"/>
  <c r="I1335" i="8"/>
  <c r="H1335" i="8"/>
  <c r="G1335" i="8"/>
  <c r="F1335" i="8"/>
  <c r="E1335" i="8"/>
  <c r="D1335" i="8"/>
  <c r="C1335" i="8"/>
  <c r="A1335" i="8"/>
  <c r="K1334" i="8"/>
  <c r="J1334" i="8"/>
  <c r="I1334" i="8"/>
  <c r="H1334" i="8"/>
  <c r="G1334" i="8"/>
  <c r="F1334" i="8"/>
  <c r="E1334" i="8"/>
  <c r="D1334" i="8"/>
  <c r="C1334" i="8"/>
  <c r="A1334" i="8"/>
  <c r="K1333" i="8"/>
  <c r="J1333" i="8"/>
  <c r="I1333" i="8"/>
  <c r="H1333" i="8"/>
  <c r="G1333" i="8"/>
  <c r="F1333" i="8"/>
  <c r="E1333" i="8"/>
  <c r="D1333" i="8"/>
  <c r="C1333" i="8"/>
  <c r="A1333" i="8"/>
  <c r="K1332" i="8"/>
  <c r="J1332" i="8"/>
  <c r="I1332" i="8"/>
  <c r="H1332" i="8"/>
  <c r="G1332" i="8"/>
  <c r="F1332" i="8"/>
  <c r="E1332" i="8"/>
  <c r="D1332" i="8"/>
  <c r="C1332" i="8"/>
  <c r="A1332" i="8"/>
  <c r="K1331" i="8"/>
  <c r="J1331" i="8"/>
  <c r="I1331" i="8"/>
  <c r="H1331" i="8"/>
  <c r="G1331" i="8"/>
  <c r="F1331" i="8"/>
  <c r="E1331" i="8"/>
  <c r="D1331" i="8"/>
  <c r="C1331" i="8"/>
  <c r="A1331" i="8"/>
  <c r="K1330" i="8"/>
  <c r="J1330" i="8"/>
  <c r="I1330" i="8"/>
  <c r="H1330" i="8"/>
  <c r="G1330" i="8"/>
  <c r="F1330" i="8"/>
  <c r="E1330" i="8"/>
  <c r="D1330" i="8"/>
  <c r="C1330" i="8"/>
  <c r="A1330" i="8"/>
  <c r="K1329" i="8"/>
  <c r="J1329" i="8"/>
  <c r="I1329" i="8"/>
  <c r="H1329" i="8"/>
  <c r="G1329" i="8"/>
  <c r="F1329" i="8"/>
  <c r="E1329" i="8"/>
  <c r="D1329" i="8"/>
  <c r="C1329" i="8"/>
  <c r="A1329" i="8"/>
  <c r="K1328" i="8"/>
  <c r="J1328" i="8"/>
  <c r="I1328" i="8"/>
  <c r="H1328" i="8"/>
  <c r="G1328" i="8"/>
  <c r="F1328" i="8"/>
  <c r="E1328" i="8"/>
  <c r="D1328" i="8"/>
  <c r="C1328" i="8"/>
  <c r="A1328" i="8"/>
  <c r="K1327" i="8"/>
  <c r="J1327" i="8"/>
  <c r="I1327" i="8"/>
  <c r="H1327" i="8"/>
  <c r="G1327" i="8"/>
  <c r="F1327" i="8"/>
  <c r="E1327" i="8"/>
  <c r="D1327" i="8"/>
  <c r="C1327" i="8"/>
  <c r="A1327" i="8"/>
  <c r="K1326" i="8"/>
  <c r="J1326" i="8"/>
  <c r="I1326" i="8"/>
  <c r="H1326" i="8"/>
  <c r="G1326" i="8"/>
  <c r="F1326" i="8"/>
  <c r="E1326" i="8"/>
  <c r="D1326" i="8"/>
  <c r="C1326" i="8"/>
  <c r="A1326" i="8"/>
  <c r="K1325" i="8"/>
  <c r="J1325" i="8"/>
  <c r="I1325" i="8"/>
  <c r="H1325" i="8"/>
  <c r="G1325" i="8"/>
  <c r="F1325" i="8"/>
  <c r="E1325" i="8"/>
  <c r="D1325" i="8"/>
  <c r="C1325" i="8"/>
  <c r="A1325" i="8"/>
  <c r="K1324" i="8"/>
  <c r="J1324" i="8"/>
  <c r="I1324" i="8"/>
  <c r="H1324" i="8"/>
  <c r="G1324" i="8"/>
  <c r="F1324" i="8"/>
  <c r="E1324" i="8"/>
  <c r="D1324" i="8"/>
  <c r="C1324" i="8"/>
  <c r="A1324" i="8"/>
  <c r="K1323" i="8"/>
  <c r="J1323" i="8"/>
  <c r="I1323" i="8"/>
  <c r="H1323" i="8"/>
  <c r="G1323" i="8"/>
  <c r="F1323" i="8"/>
  <c r="E1323" i="8"/>
  <c r="D1323" i="8"/>
  <c r="C1323" i="8"/>
  <c r="A1323" i="8"/>
  <c r="K1322" i="8"/>
  <c r="J1322" i="8"/>
  <c r="I1322" i="8"/>
  <c r="H1322" i="8"/>
  <c r="G1322" i="8"/>
  <c r="F1322" i="8"/>
  <c r="E1322" i="8"/>
  <c r="D1322" i="8"/>
  <c r="C1322" i="8"/>
  <c r="A1322" i="8"/>
  <c r="K1321" i="8"/>
  <c r="J1321" i="8"/>
  <c r="I1321" i="8"/>
  <c r="H1321" i="8"/>
  <c r="G1321" i="8"/>
  <c r="F1321" i="8"/>
  <c r="E1321" i="8"/>
  <c r="D1321" i="8"/>
  <c r="C1321" i="8"/>
  <c r="A1321" i="8"/>
  <c r="K1320" i="8"/>
  <c r="J1320" i="8"/>
  <c r="I1320" i="8"/>
  <c r="H1320" i="8"/>
  <c r="G1320" i="8"/>
  <c r="F1320" i="8"/>
  <c r="E1320" i="8"/>
  <c r="D1320" i="8"/>
  <c r="C1320" i="8"/>
  <c r="A1320" i="8"/>
  <c r="K1319" i="8"/>
  <c r="J1319" i="8"/>
  <c r="I1319" i="8"/>
  <c r="H1319" i="8"/>
  <c r="G1319" i="8"/>
  <c r="F1319" i="8"/>
  <c r="E1319" i="8"/>
  <c r="D1319" i="8"/>
  <c r="C1319" i="8"/>
  <c r="A1319" i="8"/>
  <c r="K1318" i="8"/>
  <c r="J1318" i="8"/>
  <c r="I1318" i="8"/>
  <c r="H1318" i="8"/>
  <c r="G1318" i="8"/>
  <c r="F1318" i="8"/>
  <c r="E1318" i="8"/>
  <c r="D1318" i="8"/>
  <c r="C1318" i="8"/>
  <c r="A1318" i="8"/>
  <c r="K1317" i="8"/>
  <c r="J1317" i="8"/>
  <c r="I1317" i="8"/>
  <c r="H1317" i="8"/>
  <c r="G1317" i="8"/>
  <c r="F1317" i="8"/>
  <c r="E1317" i="8"/>
  <c r="D1317" i="8"/>
  <c r="C1317" i="8"/>
  <c r="A1317" i="8"/>
  <c r="K1316" i="8"/>
  <c r="J1316" i="8"/>
  <c r="I1316" i="8"/>
  <c r="H1316" i="8"/>
  <c r="G1316" i="8"/>
  <c r="F1316" i="8"/>
  <c r="E1316" i="8"/>
  <c r="D1316" i="8"/>
  <c r="C1316" i="8"/>
  <c r="A1316" i="8"/>
  <c r="K1315" i="8"/>
  <c r="J1315" i="8"/>
  <c r="I1315" i="8"/>
  <c r="H1315" i="8"/>
  <c r="G1315" i="8"/>
  <c r="F1315" i="8"/>
  <c r="E1315" i="8"/>
  <c r="D1315" i="8"/>
  <c r="C1315" i="8"/>
  <c r="A1315" i="8"/>
  <c r="K1314" i="8"/>
  <c r="J1314" i="8"/>
  <c r="I1314" i="8"/>
  <c r="H1314" i="8"/>
  <c r="G1314" i="8"/>
  <c r="F1314" i="8"/>
  <c r="E1314" i="8"/>
  <c r="D1314" i="8"/>
  <c r="C1314" i="8"/>
  <c r="A1314" i="8"/>
  <c r="K1313" i="8"/>
  <c r="J1313" i="8"/>
  <c r="I1313" i="8"/>
  <c r="H1313" i="8"/>
  <c r="G1313" i="8"/>
  <c r="F1313" i="8"/>
  <c r="E1313" i="8"/>
  <c r="D1313" i="8"/>
  <c r="C1313" i="8"/>
  <c r="A1313" i="8"/>
  <c r="K1312" i="8"/>
  <c r="J1312" i="8"/>
  <c r="I1312" i="8"/>
  <c r="H1312" i="8"/>
  <c r="G1312" i="8"/>
  <c r="F1312" i="8"/>
  <c r="E1312" i="8"/>
  <c r="D1312" i="8"/>
  <c r="C1312" i="8"/>
  <c r="A1312" i="8"/>
  <c r="K1311" i="8"/>
  <c r="J1311" i="8"/>
  <c r="I1311" i="8"/>
  <c r="H1311" i="8"/>
  <c r="G1311" i="8"/>
  <c r="F1311" i="8"/>
  <c r="E1311" i="8"/>
  <c r="D1311" i="8"/>
  <c r="C1311" i="8"/>
  <c r="A1311" i="8"/>
  <c r="K1310" i="8"/>
  <c r="J1310" i="8"/>
  <c r="I1310" i="8"/>
  <c r="H1310" i="8"/>
  <c r="G1310" i="8"/>
  <c r="F1310" i="8"/>
  <c r="E1310" i="8"/>
  <c r="D1310" i="8"/>
  <c r="C1310" i="8"/>
  <c r="A1310" i="8"/>
  <c r="K1309" i="8"/>
  <c r="J1309" i="8"/>
  <c r="I1309" i="8"/>
  <c r="H1309" i="8"/>
  <c r="G1309" i="8"/>
  <c r="F1309" i="8"/>
  <c r="E1309" i="8"/>
  <c r="D1309" i="8"/>
  <c r="C1309" i="8"/>
  <c r="A1309" i="8"/>
  <c r="K1308" i="8"/>
  <c r="J1308" i="8"/>
  <c r="I1308" i="8"/>
  <c r="H1308" i="8"/>
  <c r="G1308" i="8"/>
  <c r="F1308" i="8"/>
  <c r="E1308" i="8"/>
  <c r="D1308" i="8"/>
  <c r="C1308" i="8"/>
  <c r="A1308" i="8"/>
  <c r="K1307" i="8"/>
  <c r="J1307" i="8"/>
  <c r="I1307" i="8"/>
  <c r="H1307" i="8"/>
  <c r="G1307" i="8"/>
  <c r="F1307" i="8"/>
  <c r="E1307" i="8"/>
  <c r="D1307" i="8"/>
  <c r="C1307" i="8"/>
  <c r="A1307" i="8"/>
  <c r="K1306" i="8"/>
  <c r="J1306" i="8"/>
  <c r="I1306" i="8"/>
  <c r="H1306" i="8"/>
  <c r="G1306" i="8"/>
  <c r="F1306" i="8"/>
  <c r="E1306" i="8"/>
  <c r="D1306" i="8"/>
  <c r="C1306" i="8"/>
  <c r="A1306" i="8"/>
  <c r="K1305" i="8"/>
  <c r="J1305" i="8"/>
  <c r="I1305" i="8"/>
  <c r="H1305" i="8"/>
  <c r="G1305" i="8"/>
  <c r="F1305" i="8"/>
  <c r="E1305" i="8"/>
  <c r="D1305" i="8"/>
  <c r="C1305" i="8"/>
  <c r="A1305" i="8"/>
  <c r="K1304" i="8"/>
  <c r="J1304" i="8"/>
  <c r="I1304" i="8"/>
  <c r="H1304" i="8"/>
  <c r="G1304" i="8"/>
  <c r="F1304" i="8"/>
  <c r="E1304" i="8"/>
  <c r="D1304" i="8"/>
  <c r="C1304" i="8"/>
  <c r="A1304" i="8"/>
  <c r="K1303" i="8"/>
  <c r="J1303" i="8"/>
  <c r="I1303" i="8"/>
  <c r="H1303" i="8"/>
  <c r="G1303" i="8"/>
  <c r="F1303" i="8"/>
  <c r="E1303" i="8"/>
  <c r="D1303" i="8"/>
  <c r="C1303" i="8"/>
  <c r="A1303" i="8"/>
  <c r="K1302" i="8"/>
  <c r="J1302" i="8"/>
  <c r="I1302" i="8"/>
  <c r="H1302" i="8"/>
  <c r="G1302" i="8"/>
  <c r="F1302" i="8"/>
  <c r="E1302" i="8"/>
  <c r="D1302" i="8"/>
  <c r="C1302" i="8"/>
  <c r="A1302" i="8"/>
  <c r="K1301" i="8"/>
  <c r="J1301" i="8"/>
  <c r="I1301" i="8"/>
  <c r="H1301" i="8"/>
  <c r="G1301" i="8"/>
  <c r="F1301" i="8"/>
  <c r="E1301" i="8"/>
  <c r="D1301" i="8"/>
  <c r="C1301" i="8"/>
  <c r="A1301" i="8"/>
  <c r="K1300" i="8"/>
  <c r="J1300" i="8"/>
  <c r="I1300" i="8"/>
  <c r="H1300" i="8"/>
  <c r="G1300" i="8"/>
  <c r="F1300" i="8"/>
  <c r="E1300" i="8"/>
  <c r="D1300" i="8"/>
  <c r="C1300" i="8"/>
  <c r="A1300" i="8"/>
  <c r="K1299" i="8"/>
  <c r="J1299" i="8"/>
  <c r="I1299" i="8"/>
  <c r="H1299" i="8"/>
  <c r="G1299" i="8"/>
  <c r="F1299" i="8"/>
  <c r="E1299" i="8"/>
  <c r="D1299" i="8"/>
  <c r="C1299" i="8"/>
  <c r="A1299" i="8"/>
  <c r="K1298" i="8"/>
  <c r="J1298" i="8"/>
  <c r="I1298" i="8"/>
  <c r="H1298" i="8"/>
  <c r="G1298" i="8"/>
  <c r="F1298" i="8"/>
  <c r="E1298" i="8"/>
  <c r="D1298" i="8"/>
  <c r="C1298" i="8"/>
  <c r="A1298" i="8"/>
  <c r="K1297" i="8"/>
  <c r="J1297" i="8"/>
  <c r="I1297" i="8"/>
  <c r="H1297" i="8"/>
  <c r="G1297" i="8"/>
  <c r="F1297" i="8"/>
  <c r="E1297" i="8"/>
  <c r="D1297" i="8"/>
  <c r="C1297" i="8"/>
  <c r="A1297" i="8"/>
  <c r="K1296" i="8"/>
  <c r="J1296" i="8"/>
  <c r="I1296" i="8"/>
  <c r="H1296" i="8"/>
  <c r="G1296" i="8"/>
  <c r="F1296" i="8"/>
  <c r="E1296" i="8"/>
  <c r="D1296" i="8"/>
  <c r="C1296" i="8"/>
  <c r="A1296" i="8"/>
  <c r="K1295" i="8"/>
  <c r="J1295" i="8"/>
  <c r="I1295" i="8"/>
  <c r="H1295" i="8"/>
  <c r="G1295" i="8"/>
  <c r="F1295" i="8"/>
  <c r="E1295" i="8"/>
  <c r="D1295" i="8"/>
  <c r="C1295" i="8"/>
  <c r="A1295" i="8"/>
  <c r="K1294" i="8"/>
  <c r="J1294" i="8"/>
  <c r="I1294" i="8"/>
  <c r="H1294" i="8"/>
  <c r="G1294" i="8"/>
  <c r="F1294" i="8"/>
  <c r="E1294" i="8"/>
  <c r="D1294" i="8"/>
  <c r="C1294" i="8"/>
  <c r="A1294" i="8"/>
  <c r="K1293" i="8"/>
  <c r="J1293" i="8"/>
  <c r="I1293" i="8"/>
  <c r="H1293" i="8"/>
  <c r="G1293" i="8"/>
  <c r="F1293" i="8"/>
  <c r="E1293" i="8"/>
  <c r="D1293" i="8"/>
  <c r="C1293" i="8"/>
  <c r="A1293" i="8"/>
  <c r="K1292" i="8"/>
  <c r="J1292" i="8"/>
  <c r="I1292" i="8"/>
  <c r="H1292" i="8"/>
  <c r="G1292" i="8"/>
  <c r="F1292" i="8"/>
  <c r="E1292" i="8"/>
  <c r="D1292" i="8"/>
  <c r="C1292" i="8"/>
  <c r="A1292" i="8"/>
  <c r="K1291" i="8"/>
  <c r="J1291" i="8"/>
  <c r="I1291" i="8"/>
  <c r="H1291" i="8"/>
  <c r="G1291" i="8"/>
  <c r="F1291" i="8"/>
  <c r="E1291" i="8"/>
  <c r="D1291" i="8"/>
  <c r="C1291" i="8"/>
  <c r="A1291" i="8"/>
  <c r="K1290" i="8"/>
  <c r="J1290" i="8"/>
  <c r="I1290" i="8"/>
  <c r="H1290" i="8"/>
  <c r="G1290" i="8"/>
  <c r="F1290" i="8"/>
  <c r="E1290" i="8"/>
  <c r="D1290" i="8"/>
  <c r="C1290" i="8"/>
  <c r="A1290" i="8"/>
  <c r="K1289" i="8"/>
  <c r="J1289" i="8"/>
  <c r="I1289" i="8"/>
  <c r="H1289" i="8"/>
  <c r="G1289" i="8"/>
  <c r="F1289" i="8"/>
  <c r="E1289" i="8"/>
  <c r="D1289" i="8"/>
  <c r="C1289" i="8"/>
  <c r="A1289" i="8"/>
  <c r="K1288" i="8"/>
  <c r="J1288" i="8"/>
  <c r="I1288" i="8"/>
  <c r="H1288" i="8"/>
  <c r="G1288" i="8"/>
  <c r="F1288" i="8"/>
  <c r="E1288" i="8"/>
  <c r="D1288" i="8"/>
  <c r="C1288" i="8"/>
  <c r="A1288" i="8"/>
  <c r="K1287" i="8"/>
  <c r="J1287" i="8"/>
  <c r="I1287" i="8"/>
  <c r="H1287" i="8"/>
  <c r="G1287" i="8"/>
  <c r="F1287" i="8"/>
  <c r="E1287" i="8"/>
  <c r="D1287" i="8"/>
  <c r="C1287" i="8"/>
  <c r="A1287" i="8"/>
  <c r="K1286" i="8"/>
  <c r="J1286" i="8"/>
  <c r="I1286" i="8"/>
  <c r="H1286" i="8"/>
  <c r="G1286" i="8"/>
  <c r="F1286" i="8"/>
  <c r="E1286" i="8"/>
  <c r="D1286" i="8"/>
  <c r="C1286" i="8"/>
  <c r="A1286" i="8"/>
  <c r="K1285" i="8"/>
  <c r="J1285" i="8"/>
  <c r="I1285" i="8"/>
  <c r="H1285" i="8"/>
  <c r="G1285" i="8"/>
  <c r="F1285" i="8"/>
  <c r="E1285" i="8"/>
  <c r="D1285" i="8"/>
  <c r="C1285" i="8"/>
  <c r="A1285" i="8"/>
  <c r="K1284" i="8"/>
  <c r="J1284" i="8"/>
  <c r="I1284" i="8"/>
  <c r="H1284" i="8"/>
  <c r="G1284" i="8"/>
  <c r="F1284" i="8"/>
  <c r="E1284" i="8"/>
  <c r="D1284" i="8"/>
  <c r="C1284" i="8"/>
  <c r="A1284" i="8"/>
  <c r="K1283" i="8"/>
  <c r="J1283" i="8"/>
  <c r="I1283" i="8"/>
  <c r="H1283" i="8"/>
  <c r="G1283" i="8"/>
  <c r="F1283" i="8"/>
  <c r="E1283" i="8"/>
  <c r="D1283" i="8"/>
  <c r="C1283" i="8"/>
  <c r="A1283" i="8"/>
  <c r="K1282" i="8"/>
  <c r="J1282" i="8"/>
  <c r="I1282" i="8"/>
  <c r="H1282" i="8"/>
  <c r="G1282" i="8"/>
  <c r="F1282" i="8"/>
  <c r="E1282" i="8"/>
  <c r="D1282" i="8"/>
  <c r="C1282" i="8"/>
  <c r="A1282" i="8"/>
  <c r="K1281" i="8"/>
  <c r="J1281" i="8"/>
  <c r="I1281" i="8"/>
  <c r="H1281" i="8"/>
  <c r="G1281" i="8"/>
  <c r="F1281" i="8"/>
  <c r="E1281" i="8"/>
  <c r="D1281" i="8"/>
  <c r="C1281" i="8"/>
  <c r="A1281" i="8"/>
  <c r="K1280" i="8"/>
  <c r="J1280" i="8"/>
  <c r="I1280" i="8"/>
  <c r="H1280" i="8"/>
  <c r="G1280" i="8"/>
  <c r="F1280" i="8"/>
  <c r="E1280" i="8"/>
  <c r="D1280" i="8"/>
  <c r="C1280" i="8"/>
  <c r="A1280" i="8"/>
  <c r="K1279" i="8"/>
  <c r="J1279" i="8"/>
  <c r="I1279" i="8"/>
  <c r="H1279" i="8"/>
  <c r="G1279" i="8"/>
  <c r="F1279" i="8"/>
  <c r="E1279" i="8"/>
  <c r="D1279" i="8"/>
  <c r="C1279" i="8"/>
  <c r="A1279" i="8"/>
  <c r="K1278" i="8"/>
  <c r="J1278" i="8"/>
  <c r="I1278" i="8"/>
  <c r="H1278" i="8"/>
  <c r="G1278" i="8"/>
  <c r="F1278" i="8"/>
  <c r="E1278" i="8"/>
  <c r="D1278" i="8"/>
  <c r="C1278" i="8"/>
  <c r="A1278" i="8"/>
  <c r="K1277" i="8"/>
  <c r="J1277" i="8"/>
  <c r="I1277" i="8"/>
  <c r="H1277" i="8"/>
  <c r="G1277" i="8"/>
  <c r="F1277" i="8"/>
  <c r="E1277" i="8"/>
  <c r="D1277" i="8"/>
  <c r="C1277" i="8"/>
  <c r="A1277" i="8"/>
  <c r="K1276" i="8"/>
  <c r="J1276" i="8"/>
  <c r="I1276" i="8"/>
  <c r="H1276" i="8"/>
  <c r="G1276" i="8"/>
  <c r="F1276" i="8"/>
  <c r="E1276" i="8"/>
  <c r="D1276" i="8"/>
  <c r="C1276" i="8"/>
  <c r="A1276" i="8"/>
  <c r="K1275" i="8"/>
  <c r="J1275" i="8"/>
  <c r="I1275" i="8"/>
  <c r="H1275" i="8"/>
  <c r="G1275" i="8"/>
  <c r="F1275" i="8"/>
  <c r="E1275" i="8"/>
  <c r="D1275" i="8"/>
  <c r="C1275" i="8"/>
  <c r="A1275" i="8"/>
  <c r="K1274" i="8"/>
  <c r="J1274" i="8"/>
  <c r="I1274" i="8"/>
  <c r="H1274" i="8"/>
  <c r="G1274" i="8"/>
  <c r="F1274" i="8"/>
  <c r="E1274" i="8"/>
  <c r="D1274" i="8"/>
  <c r="C1274" i="8"/>
  <c r="A1274" i="8"/>
  <c r="K1273" i="8"/>
  <c r="J1273" i="8"/>
  <c r="I1273" i="8"/>
  <c r="H1273" i="8"/>
  <c r="G1273" i="8"/>
  <c r="F1273" i="8"/>
  <c r="E1273" i="8"/>
  <c r="D1273" i="8"/>
  <c r="C1273" i="8"/>
  <c r="A1273" i="8"/>
  <c r="K1272" i="8"/>
  <c r="J1272" i="8"/>
  <c r="I1272" i="8"/>
  <c r="H1272" i="8"/>
  <c r="G1272" i="8"/>
  <c r="F1272" i="8"/>
  <c r="E1272" i="8"/>
  <c r="D1272" i="8"/>
  <c r="C1272" i="8"/>
  <c r="A1272" i="8"/>
  <c r="K1271" i="8"/>
  <c r="J1271" i="8"/>
  <c r="I1271" i="8"/>
  <c r="H1271" i="8"/>
  <c r="G1271" i="8"/>
  <c r="F1271" i="8"/>
  <c r="E1271" i="8"/>
  <c r="D1271" i="8"/>
  <c r="C1271" i="8"/>
  <c r="A1271" i="8"/>
  <c r="K1270" i="8"/>
  <c r="J1270" i="8"/>
  <c r="I1270" i="8"/>
  <c r="H1270" i="8"/>
  <c r="G1270" i="8"/>
  <c r="F1270" i="8"/>
  <c r="E1270" i="8"/>
  <c r="D1270" i="8"/>
  <c r="C1270" i="8"/>
  <c r="A1270" i="8"/>
  <c r="K1269" i="8"/>
  <c r="J1269" i="8"/>
  <c r="I1269" i="8"/>
  <c r="H1269" i="8"/>
  <c r="G1269" i="8"/>
  <c r="F1269" i="8"/>
  <c r="E1269" i="8"/>
  <c r="D1269" i="8"/>
  <c r="C1269" i="8"/>
  <c r="A1269" i="8"/>
  <c r="K1268" i="8"/>
  <c r="J1268" i="8"/>
  <c r="I1268" i="8"/>
  <c r="H1268" i="8"/>
  <c r="G1268" i="8"/>
  <c r="F1268" i="8"/>
  <c r="E1268" i="8"/>
  <c r="D1268" i="8"/>
  <c r="C1268" i="8"/>
  <c r="A1268" i="8"/>
  <c r="K1267" i="8"/>
  <c r="J1267" i="8"/>
  <c r="I1267" i="8"/>
  <c r="H1267" i="8"/>
  <c r="G1267" i="8"/>
  <c r="F1267" i="8"/>
  <c r="E1267" i="8"/>
  <c r="D1267" i="8"/>
  <c r="C1267" i="8"/>
  <c r="A1267" i="8"/>
  <c r="K1266" i="8"/>
  <c r="J1266" i="8"/>
  <c r="I1266" i="8"/>
  <c r="H1266" i="8"/>
  <c r="G1266" i="8"/>
  <c r="F1266" i="8"/>
  <c r="E1266" i="8"/>
  <c r="D1266" i="8"/>
  <c r="C1266" i="8"/>
  <c r="A1266" i="8"/>
  <c r="K1265" i="8"/>
  <c r="J1265" i="8"/>
  <c r="I1265" i="8"/>
  <c r="H1265" i="8"/>
  <c r="G1265" i="8"/>
  <c r="F1265" i="8"/>
  <c r="E1265" i="8"/>
  <c r="D1265" i="8"/>
  <c r="C1265" i="8"/>
  <c r="A1265" i="8"/>
  <c r="K1264" i="8"/>
  <c r="J1264" i="8"/>
  <c r="I1264" i="8"/>
  <c r="H1264" i="8"/>
  <c r="G1264" i="8"/>
  <c r="F1264" i="8"/>
  <c r="E1264" i="8"/>
  <c r="D1264" i="8"/>
  <c r="C1264" i="8"/>
  <c r="A1264" i="8"/>
  <c r="K1263" i="8"/>
  <c r="J1263" i="8"/>
  <c r="I1263" i="8"/>
  <c r="H1263" i="8"/>
  <c r="G1263" i="8"/>
  <c r="F1263" i="8"/>
  <c r="E1263" i="8"/>
  <c r="D1263" i="8"/>
  <c r="C1263" i="8"/>
  <c r="A1263" i="8"/>
  <c r="K1262" i="8"/>
  <c r="J1262" i="8"/>
  <c r="I1262" i="8"/>
  <c r="H1262" i="8"/>
  <c r="G1262" i="8"/>
  <c r="F1262" i="8"/>
  <c r="E1262" i="8"/>
  <c r="D1262" i="8"/>
  <c r="C1262" i="8"/>
  <c r="A1262" i="8"/>
  <c r="K1261" i="8"/>
  <c r="J1261" i="8"/>
  <c r="I1261" i="8"/>
  <c r="H1261" i="8"/>
  <c r="G1261" i="8"/>
  <c r="F1261" i="8"/>
  <c r="E1261" i="8"/>
  <c r="D1261" i="8"/>
  <c r="C1261" i="8"/>
  <c r="A1261" i="8"/>
  <c r="K1260" i="8"/>
  <c r="J1260" i="8"/>
  <c r="I1260" i="8"/>
  <c r="H1260" i="8"/>
  <c r="G1260" i="8"/>
  <c r="F1260" i="8"/>
  <c r="E1260" i="8"/>
  <c r="D1260" i="8"/>
  <c r="C1260" i="8"/>
  <c r="A1260" i="8"/>
  <c r="K1259" i="8"/>
  <c r="J1259" i="8"/>
  <c r="I1259" i="8"/>
  <c r="H1259" i="8"/>
  <c r="G1259" i="8"/>
  <c r="F1259" i="8"/>
  <c r="E1259" i="8"/>
  <c r="D1259" i="8"/>
  <c r="C1259" i="8"/>
  <c r="A1259" i="8"/>
  <c r="K1258" i="8"/>
  <c r="J1258" i="8"/>
  <c r="I1258" i="8"/>
  <c r="H1258" i="8"/>
  <c r="G1258" i="8"/>
  <c r="F1258" i="8"/>
  <c r="E1258" i="8"/>
  <c r="D1258" i="8"/>
  <c r="C1258" i="8"/>
  <c r="A1258" i="8"/>
  <c r="K1257" i="8"/>
  <c r="J1257" i="8"/>
  <c r="I1257" i="8"/>
  <c r="H1257" i="8"/>
  <c r="G1257" i="8"/>
  <c r="F1257" i="8"/>
  <c r="E1257" i="8"/>
  <c r="D1257" i="8"/>
  <c r="C1257" i="8"/>
  <c r="A1257" i="8"/>
  <c r="K1256" i="8"/>
  <c r="J1256" i="8"/>
  <c r="I1256" i="8"/>
  <c r="H1256" i="8"/>
  <c r="G1256" i="8"/>
  <c r="F1256" i="8"/>
  <c r="E1256" i="8"/>
  <c r="D1256" i="8"/>
  <c r="C1256" i="8"/>
  <c r="A1256" i="8"/>
  <c r="K1255" i="8"/>
  <c r="J1255" i="8"/>
  <c r="I1255" i="8"/>
  <c r="H1255" i="8"/>
  <c r="G1255" i="8"/>
  <c r="F1255" i="8"/>
  <c r="E1255" i="8"/>
  <c r="D1255" i="8"/>
  <c r="C1255" i="8"/>
  <c r="A1255" i="8"/>
  <c r="K1254" i="8"/>
  <c r="J1254" i="8"/>
  <c r="I1254" i="8"/>
  <c r="H1254" i="8"/>
  <c r="G1254" i="8"/>
  <c r="F1254" i="8"/>
  <c r="E1254" i="8"/>
  <c r="D1254" i="8"/>
  <c r="C1254" i="8"/>
  <c r="A1254" i="8"/>
  <c r="K1253" i="8"/>
  <c r="J1253" i="8"/>
  <c r="I1253" i="8"/>
  <c r="H1253" i="8"/>
  <c r="G1253" i="8"/>
  <c r="F1253" i="8"/>
  <c r="E1253" i="8"/>
  <c r="D1253" i="8"/>
  <c r="C1253" i="8"/>
  <c r="A1253" i="8"/>
  <c r="K1252" i="8"/>
  <c r="J1252" i="8"/>
  <c r="I1252" i="8"/>
  <c r="H1252" i="8"/>
  <c r="G1252" i="8"/>
  <c r="F1252" i="8"/>
  <c r="E1252" i="8"/>
  <c r="D1252" i="8"/>
  <c r="C1252" i="8"/>
  <c r="A1252" i="8"/>
  <c r="K1251" i="8"/>
  <c r="J1251" i="8"/>
  <c r="I1251" i="8"/>
  <c r="H1251" i="8"/>
  <c r="G1251" i="8"/>
  <c r="F1251" i="8"/>
  <c r="E1251" i="8"/>
  <c r="D1251" i="8"/>
  <c r="C1251" i="8"/>
  <c r="A1251" i="8"/>
  <c r="K1250" i="8"/>
  <c r="J1250" i="8"/>
  <c r="I1250" i="8"/>
  <c r="H1250" i="8"/>
  <c r="G1250" i="8"/>
  <c r="F1250" i="8"/>
  <c r="E1250" i="8"/>
  <c r="D1250" i="8"/>
  <c r="C1250" i="8"/>
  <c r="A1250" i="8"/>
  <c r="K1249" i="8"/>
  <c r="J1249" i="8"/>
  <c r="I1249" i="8"/>
  <c r="H1249" i="8"/>
  <c r="G1249" i="8"/>
  <c r="F1249" i="8"/>
  <c r="E1249" i="8"/>
  <c r="D1249" i="8"/>
  <c r="C1249" i="8"/>
  <c r="A1249" i="8"/>
  <c r="K1248" i="8"/>
  <c r="J1248" i="8"/>
  <c r="I1248" i="8"/>
  <c r="H1248" i="8"/>
  <c r="G1248" i="8"/>
  <c r="F1248" i="8"/>
  <c r="E1248" i="8"/>
  <c r="D1248" i="8"/>
  <c r="C1248" i="8"/>
  <c r="A1248" i="8"/>
  <c r="K1247" i="8"/>
  <c r="J1247" i="8"/>
  <c r="I1247" i="8"/>
  <c r="H1247" i="8"/>
  <c r="G1247" i="8"/>
  <c r="F1247" i="8"/>
  <c r="E1247" i="8"/>
  <c r="D1247" i="8"/>
  <c r="C1247" i="8"/>
  <c r="A1247" i="8"/>
  <c r="K1246" i="8"/>
  <c r="J1246" i="8"/>
  <c r="I1246" i="8"/>
  <c r="H1246" i="8"/>
  <c r="G1246" i="8"/>
  <c r="F1246" i="8"/>
  <c r="E1246" i="8"/>
  <c r="D1246" i="8"/>
  <c r="C1246" i="8"/>
  <c r="A1246" i="8"/>
  <c r="K1245" i="8"/>
  <c r="J1245" i="8"/>
  <c r="I1245" i="8"/>
  <c r="H1245" i="8"/>
  <c r="G1245" i="8"/>
  <c r="F1245" i="8"/>
  <c r="E1245" i="8"/>
  <c r="D1245" i="8"/>
  <c r="C1245" i="8"/>
  <c r="A1245" i="8"/>
  <c r="K1244" i="8"/>
  <c r="J1244" i="8"/>
  <c r="I1244" i="8"/>
  <c r="H1244" i="8"/>
  <c r="G1244" i="8"/>
  <c r="F1244" i="8"/>
  <c r="E1244" i="8"/>
  <c r="D1244" i="8"/>
  <c r="C1244" i="8"/>
  <c r="A1244" i="8"/>
  <c r="K1243" i="8"/>
  <c r="J1243" i="8"/>
  <c r="I1243" i="8"/>
  <c r="H1243" i="8"/>
  <c r="G1243" i="8"/>
  <c r="F1243" i="8"/>
  <c r="E1243" i="8"/>
  <c r="D1243" i="8"/>
  <c r="C1243" i="8"/>
  <c r="A1243" i="8"/>
  <c r="K1242" i="8"/>
  <c r="J1242" i="8"/>
  <c r="I1242" i="8"/>
  <c r="H1242" i="8"/>
  <c r="G1242" i="8"/>
  <c r="F1242" i="8"/>
  <c r="E1242" i="8"/>
  <c r="D1242" i="8"/>
  <c r="C1242" i="8"/>
  <c r="A1242" i="8"/>
  <c r="K1241" i="8"/>
  <c r="J1241" i="8"/>
  <c r="I1241" i="8"/>
  <c r="H1241" i="8"/>
  <c r="G1241" i="8"/>
  <c r="F1241" i="8"/>
  <c r="E1241" i="8"/>
  <c r="D1241" i="8"/>
  <c r="C1241" i="8"/>
  <c r="A1241" i="8"/>
  <c r="K1240" i="8"/>
  <c r="J1240" i="8"/>
  <c r="I1240" i="8"/>
  <c r="H1240" i="8"/>
  <c r="G1240" i="8"/>
  <c r="F1240" i="8"/>
  <c r="E1240" i="8"/>
  <c r="D1240" i="8"/>
  <c r="C1240" i="8"/>
  <c r="A1240" i="8"/>
  <c r="K1239" i="8"/>
  <c r="J1239" i="8"/>
  <c r="I1239" i="8"/>
  <c r="H1239" i="8"/>
  <c r="G1239" i="8"/>
  <c r="F1239" i="8"/>
  <c r="E1239" i="8"/>
  <c r="D1239" i="8"/>
  <c r="C1239" i="8"/>
  <c r="A1239" i="8"/>
  <c r="K1238" i="8"/>
  <c r="J1238" i="8"/>
  <c r="I1238" i="8"/>
  <c r="H1238" i="8"/>
  <c r="G1238" i="8"/>
  <c r="F1238" i="8"/>
  <c r="E1238" i="8"/>
  <c r="D1238" i="8"/>
  <c r="C1238" i="8"/>
  <c r="A1238" i="8"/>
  <c r="K1237" i="8"/>
  <c r="J1237" i="8"/>
  <c r="I1237" i="8"/>
  <c r="H1237" i="8"/>
  <c r="G1237" i="8"/>
  <c r="F1237" i="8"/>
  <c r="E1237" i="8"/>
  <c r="D1237" i="8"/>
  <c r="C1237" i="8"/>
  <c r="A1237" i="8"/>
  <c r="K1236" i="8"/>
  <c r="J1236" i="8"/>
  <c r="I1236" i="8"/>
  <c r="H1236" i="8"/>
  <c r="G1236" i="8"/>
  <c r="F1236" i="8"/>
  <c r="E1236" i="8"/>
  <c r="D1236" i="8"/>
  <c r="C1236" i="8"/>
  <c r="A1236" i="8"/>
  <c r="K1235" i="8"/>
  <c r="J1235" i="8"/>
  <c r="I1235" i="8"/>
  <c r="H1235" i="8"/>
  <c r="G1235" i="8"/>
  <c r="F1235" i="8"/>
  <c r="E1235" i="8"/>
  <c r="D1235" i="8"/>
  <c r="C1235" i="8"/>
  <c r="A1235" i="8"/>
  <c r="K1234" i="8"/>
  <c r="J1234" i="8"/>
  <c r="I1234" i="8"/>
  <c r="H1234" i="8"/>
  <c r="G1234" i="8"/>
  <c r="F1234" i="8"/>
  <c r="E1234" i="8"/>
  <c r="D1234" i="8"/>
  <c r="C1234" i="8"/>
  <c r="A1234" i="8"/>
  <c r="K1233" i="8"/>
  <c r="J1233" i="8"/>
  <c r="I1233" i="8"/>
  <c r="H1233" i="8"/>
  <c r="G1233" i="8"/>
  <c r="F1233" i="8"/>
  <c r="E1233" i="8"/>
  <c r="D1233" i="8"/>
  <c r="C1233" i="8"/>
  <c r="A1233" i="8"/>
  <c r="K1232" i="8"/>
  <c r="J1232" i="8"/>
  <c r="I1232" i="8"/>
  <c r="H1232" i="8"/>
  <c r="G1232" i="8"/>
  <c r="F1232" i="8"/>
  <c r="E1232" i="8"/>
  <c r="D1232" i="8"/>
  <c r="C1232" i="8"/>
  <c r="A1232" i="8"/>
  <c r="K1231" i="8"/>
  <c r="J1231" i="8"/>
  <c r="I1231" i="8"/>
  <c r="H1231" i="8"/>
  <c r="G1231" i="8"/>
  <c r="F1231" i="8"/>
  <c r="E1231" i="8"/>
  <c r="D1231" i="8"/>
  <c r="C1231" i="8"/>
  <c r="A1231" i="8"/>
  <c r="K1230" i="8"/>
  <c r="J1230" i="8"/>
  <c r="I1230" i="8"/>
  <c r="H1230" i="8"/>
  <c r="G1230" i="8"/>
  <c r="F1230" i="8"/>
  <c r="E1230" i="8"/>
  <c r="D1230" i="8"/>
  <c r="C1230" i="8"/>
  <c r="A1230" i="8"/>
  <c r="K1229" i="8"/>
  <c r="J1229" i="8"/>
  <c r="I1229" i="8"/>
  <c r="H1229" i="8"/>
  <c r="G1229" i="8"/>
  <c r="F1229" i="8"/>
  <c r="E1229" i="8"/>
  <c r="D1229" i="8"/>
  <c r="C1229" i="8"/>
  <c r="A1229" i="8"/>
  <c r="K1228" i="8"/>
  <c r="J1228" i="8"/>
  <c r="I1228" i="8"/>
  <c r="H1228" i="8"/>
  <c r="G1228" i="8"/>
  <c r="F1228" i="8"/>
  <c r="E1228" i="8"/>
  <c r="D1228" i="8"/>
  <c r="C1228" i="8"/>
  <c r="A1228" i="8"/>
  <c r="K1227" i="8"/>
  <c r="J1227" i="8"/>
  <c r="I1227" i="8"/>
  <c r="H1227" i="8"/>
  <c r="G1227" i="8"/>
  <c r="F1227" i="8"/>
  <c r="E1227" i="8"/>
  <c r="D1227" i="8"/>
  <c r="C1227" i="8"/>
  <c r="A1227" i="8"/>
  <c r="K1226" i="8"/>
  <c r="J1226" i="8"/>
  <c r="I1226" i="8"/>
  <c r="H1226" i="8"/>
  <c r="G1226" i="8"/>
  <c r="F1226" i="8"/>
  <c r="E1226" i="8"/>
  <c r="D1226" i="8"/>
  <c r="C1226" i="8"/>
  <c r="A1226" i="8"/>
  <c r="K1225" i="8"/>
  <c r="J1225" i="8"/>
  <c r="I1225" i="8"/>
  <c r="H1225" i="8"/>
  <c r="G1225" i="8"/>
  <c r="F1225" i="8"/>
  <c r="E1225" i="8"/>
  <c r="D1225" i="8"/>
  <c r="C1225" i="8"/>
  <c r="A1225" i="8"/>
  <c r="K1224" i="8"/>
  <c r="J1224" i="8"/>
  <c r="I1224" i="8"/>
  <c r="H1224" i="8"/>
  <c r="G1224" i="8"/>
  <c r="F1224" i="8"/>
  <c r="E1224" i="8"/>
  <c r="D1224" i="8"/>
  <c r="C1224" i="8"/>
  <c r="A1224" i="8"/>
  <c r="K1223" i="8"/>
  <c r="J1223" i="8"/>
  <c r="I1223" i="8"/>
  <c r="H1223" i="8"/>
  <c r="G1223" i="8"/>
  <c r="F1223" i="8"/>
  <c r="E1223" i="8"/>
  <c r="D1223" i="8"/>
  <c r="C1223" i="8"/>
  <c r="A1223" i="8"/>
  <c r="K1222" i="8"/>
  <c r="J1222" i="8"/>
  <c r="I1222" i="8"/>
  <c r="H1222" i="8"/>
  <c r="G1222" i="8"/>
  <c r="F1222" i="8"/>
  <c r="E1222" i="8"/>
  <c r="D1222" i="8"/>
  <c r="C1222" i="8"/>
  <c r="A1222" i="8"/>
  <c r="K1221" i="8"/>
  <c r="J1221" i="8"/>
  <c r="I1221" i="8"/>
  <c r="H1221" i="8"/>
  <c r="G1221" i="8"/>
  <c r="F1221" i="8"/>
  <c r="E1221" i="8"/>
  <c r="D1221" i="8"/>
  <c r="C1221" i="8"/>
  <c r="A1221" i="8"/>
  <c r="K1220" i="8"/>
  <c r="J1220" i="8"/>
  <c r="I1220" i="8"/>
  <c r="H1220" i="8"/>
  <c r="G1220" i="8"/>
  <c r="F1220" i="8"/>
  <c r="E1220" i="8"/>
  <c r="D1220" i="8"/>
  <c r="C1220" i="8"/>
  <c r="A1220" i="8"/>
  <c r="K1219" i="8"/>
  <c r="J1219" i="8"/>
  <c r="I1219" i="8"/>
  <c r="H1219" i="8"/>
  <c r="G1219" i="8"/>
  <c r="F1219" i="8"/>
  <c r="E1219" i="8"/>
  <c r="D1219" i="8"/>
  <c r="C1219" i="8"/>
  <c r="A1219" i="8"/>
  <c r="K1218" i="8"/>
  <c r="J1218" i="8"/>
  <c r="I1218" i="8"/>
  <c r="H1218" i="8"/>
  <c r="G1218" i="8"/>
  <c r="F1218" i="8"/>
  <c r="E1218" i="8"/>
  <c r="D1218" i="8"/>
  <c r="C1218" i="8"/>
  <c r="A1218" i="8"/>
  <c r="K1217" i="8"/>
  <c r="J1217" i="8"/>
  <c r="I1217" i="8"/>
  <c r="H1217" i="8"/>
  <c r="G1217" i="8"/>
  <c r="F1217" i="8"/>
  <c r="E1217" i="8"/>
  <c r="D1217" i="8"/>
  <c r="C1217" i="8"/>
  <c r="A1217" i="8"/>
  <c r="K1216" i="8"/>
  <c r="J1216" i="8"/>
  <c r="I1216" i="8"/>
  <c r="H1216" i="8"/>
  <c r="G1216" i="8"/>
  <c r="F1216" i="8"/>
  <c r="E1216" i="8"/>
  <c r="D1216" i="8"/>
  <c r="C1216" i="8"/>
  <c r="A1216" i="8"/>
  <c r="K1215" i="8"/>
  <c r="J1215" i="8"/>
  <c r="I1215" i="8"/>
  <c r="H1215" i="8"/>
  <c r="G1215" i="8"/>
  <c r="F1215" i="8"/>
  <c r="E1215" i="8"/>
  <c r="D1215" i="8"/>
  <c r="C1215" i="8"/>
  <c r="A1215" i="8"/>
  <c r="K1214" i="8"/>
  <c r="J1214" i="8"/>
  <c r="I1214" i="8"/>
  <c r="H1214" i="8"/>
  <c r="G1214" i="8"/>
  <c r="F1214" i="8"/>
  <c r="E1214" i="8"/>
  <c r="D1214" i="8"/>
  <c r="C1214" i="8"/>
  <c r="A1214" i="8"/>
  <c r="K1213" i="8"/>
  <c r="J1213" i="8"/>
  <c r="I1213" i="8"/>
  <c r="H1213" i="8"/>
  <c r="G1213" i="8"/>
  <c r="F1213" i="8"/>
  <c r="E1213" i="8"/>
  <c r="D1213" i="8"/>
  <c r="C1213" i="8"/>
  <c r="A1213" i="8"/>
  <c r="K1212" i="8"/>
  <c r="J1212" i="8"/>
  <c r="I1212" i="8"/>
  <c r="H1212" i="8"/>
  <c r="G1212" i="8"/>
  <c r="F1212" i="8"/>
  <c r="E1212" i="8"/>
  <c r="D1212" i="8"/>
  <c r="C1212" i="8"/>
  <c r="A1212" i="8"/>
  <c r="K1211" i="8"/>
  <c r="J1211" i="8"/>
  <c r="I1211" i="8"/>
  <c r="H1211" i="8"/>
  <c r="G1211" i="8"/>
  <c r="F1211" i="8"/>
  <c r="E1211" i="8"/>
  <c r="D1211" i="8"/>
  <c r="C1211" i="8"/>
  <c r="A1211" i="8"/>
  <c r="K1210" i="8"/>
  <c r="J1210" i="8"/>
  <c r="I1210" i="8"/>
  <c r="H1210" i="8"/>
  <c r="G1210" i="8"/>
  <c r="F1210" i="8"/>
  <c r="E1210" i="8"/>
  <c r="D1210" i="8"/>
  <c r="C1210" i="8"/>
  <c r="A1210" i="8"/>
  <c r="K1209" i="8"/>
  <c r="J1209" i="8"/>
  <c r="I1209" i="8"/>
  <c r="H1209" i="8"/>
  <c r="G1209" i="8"/>
  <c r="F1209" i="8"/>
  <c r="E1209" i="8"/>
  <c r="D1209" i="8"/>
  <c r="C1209" i="8"/>
  <c r="A1209" i="8"/>
  <c r="K1208" i="8"/>
  <c r="J1208" i="8"/>
  <c r="I1208" i="8"/>
  <c r="H1208" i="8"/>
  <c r="G1208" i="8"/>
  <c r="F1208" i="8"/>
  <c r="E1208" i="8"/>
  <c r="D1208" i="8"/>
  <c r="C1208" i="8"/>
  <c r="A1208" i="8"/>
  <c r="K1207" i="8"/>
  <c r="J1207" i="8"/>
  <c r="I1207" i="8"/>
  <c r="H1207" i="8"/>
  <c r="G1207" i="8"/>
  <c r="F1207" i="8"/>
  <c r="E1207" i="8"/>
  <c r="D1207" i="8"/>
  <c r="C1207" i="8"/>
  <c r="A1207" i="8"/>
  <c r="K1206" i="8"/>
  <c r="J1206" i="8"/>
  <c r="I1206" i="8"/>
  <c r="H1206" i="8"/>
  <c r="G1206" i="8"/>
  <c r="F1206" i="8"/>
  <c r="E1206" i="8"/>
  <c r="D1206" i="8"/>
  <c r="C1206" i="8"/>
  <c r="A1206" i="8"/>
  <c r="K1205" i="8"/>
  <c r="J1205" i="8"/>
  <c r="I1205" i="8"/>
  <c r="H1205" i="8"/>
  <c r="G1205" i="8"/>
  <c r="F1205" i="8"/>
  <c r="E1205" i="8"/>
  <c r="D1205" i="8"/>
  <c r="C1205" i="8"/>
  <c r="A1205" i="8"/>
  <c r="K1204" i="8"/>
  <c r="J1204" i="8"/>
  <c r="I1204" i="8"/>
  <c r="H1204" i="8"/>
  <c r="G1204" i="8"/>
  <c r="F1204" i="8"/>
  <c r="E1204" i="8"/>
  <c r="D1204" i="8"/>
  <c r="C1204" i="8"/>
  <c r="A1204" i="8"/>
  <c r="K1203" i="8"/>
  <c r="J1203" i="8"/>
  <c r="I1203" i="8"/>
  <c r="H1203" i="8"/>
  <c r="G1203" i="8"/>
  <c r="F1203" i="8"/>
  <c r="E1203" i="8"/>
  <c r="D1203" i="8"/>
  <c r="C1203" i="8"/>
  <c r="A1203" i="8"/>
  <c r="K1202" i="8"/>
  <c r="J1202" i="8"/>
  <c r="I1202" i="8"/>
  <c r="H1202" i="8"/>
  <c r="G1202" i="8"/>
  <c r="F1202" i="8"/>
  <c r="E1202" i="8"/>
  <c r="D1202" i="8"/>
  <c r="C1202" i="8"/>
  <c r="A1202" i="8"/>
  <c r="K1201" i="8"/>
  <c r="J1201" i="8"/>
  <c r="I1201" i="8"/>
  <c r="H1201" i="8"/>
  <c r="G1201" i="8"/>
  <c r="F1201" i="8"/>
  <c r="E1201" i="8"/>
  <c r="D1201" i="8"/>
  <c r="C1201" i="8"/>
  <c r="A1201" i="8"/>
  <c r="K1200" i="8"/>
  <c r="J1200" i="8"/>
  <c r="I1200" i="8"/>
  <c r="H1200" i="8"/>
  <c r="G1200" i="8"/>
  <c r="F1200" i="8"/>
  <c r="E1200" i="8"/>
  <c r="D1200" i="8"/>
  <c r="C1200" i="8"/>
  <c r="A1200" i="8"/>
  <c r="K1199" i="8"/>
  <c r="J1199" i="8"/>
  <c r="I1199" i="8"/>
  <c r="H1199" i="8"/>
  <c r="G1199" i="8"/>
  <c r="F1199" i="8"/>
  <c r="E1199" i="8"/>
  <c r="D1199" i="8"/>
  <c r="C1199" i="8"/>
  <c r="A1199" i="8"/>
  <c r="K1198" i="8"/>
  <c r="J1198" i="8"/>
  <c r="I1198" i="8"/>
  <c r="H1198" i="8"/>
  <c r="G1198" i="8"/>
  <c r="F1198" i="8"/>
  <c r="E1198" i="8"/>
  <c r="D1198" i="8"/>
  <c r="C1198" i="8"/>
  <c r="A1198" i="8"/>
  <c r="K1197" i="8"/>
  <c r="J1197" i="8"/>
  <c r="I1197" i="8"/>
  <c r="H1197" i="8"/>
  <c r="G1197" i="8"/>
  <c r="F1197" i="8"/>
  <c r="E1197" i="8"/>
  <c r="D1197" i="8"/>
  <c r="C1197" i="8"/>
  <c r="A1197" i="8"/>
  <c r="K1196" i="8"/>
  <c r="J1196" i="8"/>
  <c r="I1196" i="8"/>
  <c r="H1196" i="8"/>
  <c r="G1196" i="8"/>
  <c r="F1196" i="8"/>
  <c r="E1196" i="8"/>
  <c r="D1196" i="8"/>
  <c r="C1196" i="8"/>
  <c r="A1196" i="8"/>
  <c r="K1195" i="8"/>
  <c r="J1195" i="8"/>
  <c r="I1195" i="8"/>
  <c r="H1195" i="8"/>
  <c r="G1195" i="8"/>
  <c r="F1195" i="8"/>
  <c r="E1195" i="8"/>
  <c r="D1195" i="8"/>
  <c r="C1195" i="8"/>
  <c r="A1195" i="8"/>
  <c r="K1194" i="8"/>
  <c r="J1194" i="8"/>
  <c r="I1194" i="8"/>
  <c r="H1194" i="8"/>
  <c r="G1194" i="8"/>
  <c r="F1194" i="8"/>
  <c r="E1194" i="8"/>
  <c r="D1194" i="8"/>
  <c r="C1194" i="8"/>
  <c r="A1194" i="8"/>
  <c r="K1193" i="8"/>
  <c r="J1193" i="8"/>
  <c r="I1193" i="8"/>
  <c r="H1193" i="8"/>
  <c r="G1193" i="8"/>
  <c r="F1193" i="8"/>
  <c r="E1193" i="8"/>
  <c r="D1193" i="8"/>
  <c r="C1193" i="8"/>
  <c r="A1193" i="8"/>
  <c r="K1192" i="8"/>
  <c r="J1192" i="8"/>
  <c r="I1192" i="8"/>
  <c r="H1192" i="8"/>
  <c r="G1192" i="8"/>
  <c r="F1192" i="8"/>
  <c r="E1192" i="8"/>
  <c r="D1192" i="8"/>
  <c r="C1192" i="8"/>
  <c r="A1192" i="8"/>
  <c r="K1191" i="8"/>
  <c r="J1191" i="8"/>
  <c r="I1191" i="8"/>
  <c r="H1191" i="8"/>
  <c r="G1191" i="8"/>
  <c r="F1191" i="8"/>
  <c r="E1191" i="8"/>
  <c r="D1191" i="8"/>
  <c r="C1191" i="8"/>
  <c r="A1191" i="8"/>
  <c r="K1190" i="8"/>
  <c r="J1190" i="8"/>
  <c r="I1190" i="8"/>
  <c r="H1190" i="8"/>
  <c r="G1190" i="8"/>
  <c r="F1190" i="8"/>
  <c r="E1190" i="8"/>
  <c r="D1190" i="8"/>
  <c r="C1190" i="8"/>
  <c r="A1190" i="8"/>
  <c r="K1189" i="8"/>
  <c r="J1189" i="8"/>
  <c r="I1189" i="8"/>
  <c r="H1189" i="8"/>
  <c r="G1189" i="8"/>
  <c r="F1189" i="8"/>
  <c r="E1189" i="8"/>
  <c r="D1189" i="8"/>
  <c r="C1189" i="8"/>
  <c r="A1189" i="8"/>
  <c r="K1188" i="8"/>
  <c r="J1188" i="8"/>
  <c r="I1188" i="8"/>
  <c r="H1188" i="8"/>
  <c r="G1188" i="8"/>
  <c r="F1188" i="8"/>
  <c r="E1188" i="8"/>
  <c r="D1188" i="8"/>
  <c r="C1188" i="8"/>
  <c r="A1188" i="8"/>
  <c r="K1187" i="8"/>
  <c r="J1187" i="8"/>
  <c r="I1187" i="8"/>
  <c r="H1187" i="8"/>
  <c r="G1187" i="8"/>
  <c r="F1187" i="8"/>
  <c r="E1187" i="8"/>
  <c r="D1187" i="8"/>
  <c r="C1187" i="8"/>
  <c r="A1187" i="8"/>
  <c r="K1186" i="8"/>
  <c r="J1186" i="8"/>
  <c r="I1186" i="8"/>
  <c r="H1186" i="8"/>
  <c r="G1186" i="8"/>
  <c r="F1186" i="8"/>
  <c r="E1186" i="8"/>
  <c r="D1186" i="8"/>
  <c r="C1186" i="8"/>
  <c r="A1186" i="8"/>
  <c r="K1185" i="8"/>
  <c r="J1185" i="8"/>
  <c r="I1185" i="8"/>
  <c r="H1185" i="8"/>
  <c r="G1185" i="8"/>
  <c r="F1185" i="8"/>
  <c r="E1185" i="8"/>
  <c r="D1185" i="8"/>
  <c r="C1185" i="8"/>
  <c r="A1185" i="8"/>
  <c r="K1184" i="8"/>
  <c r="J1184" i="8"/>
  <c r="I1184" i="8"/>
  <c r="H1184" i="8"/>
  <c r="G1184" i="8"/>
  <c r="F1184" i="8"/>
  <c r="E1184" i="8"/>
  <c r="D1184" i="8"/>
  <c r="C1184" i="8"/>
  <c r="A1184" i="8"/>
  <c r="K1183" i="8"/>
  <c r="J1183" i="8"/>
  <c r="I1183" i="8"/>
  <c r="H1183" i="8"/>
  <c r="G1183" i="8"/>
  <c r="F1183" i="8"/>
  <c r="E1183" i="8"/>
  <c r="D1183" i="8"/>
  <c r="C1183" i="8"/>
  <c r="A1183" i="8"/>
  <c r="K1182" i="8"/>
  <c r="J1182" i="8"/>
  <c r="I1182" i="8"/>
  <c r="H1182" i="8"/>
  <c r="G1182" i="8"/>
  <c r="F1182" i="8"/>
  <c r="E1182" i="8"/>
  <c r="D1182" i="8"/>
  <c r="C1182" i="8"/>
  <c r="A1182" i="8"/>
  <c r="K1181" i="8"/>
  <c r="J1181" i="8"/>
  <c r="I1181" i="8"/>
  <c r="H1181" i="8"/>
  <c r="G1181" i="8"/>
  <c r="F1181" i="8"/>
  <c r="E1181" i="8"/>
  <c r="D1181" i="8"/>
  <c r="C1181" i="8"/>
  <c r="A1181" i="8"/>
  <c r="K1180" i="8"/>
  <c r="J1180" i="8"/>
  <c r="I1180" i="8"/>
  <c r="H1180" i="8"/>
  <c r="G1180" i="8"/>
  <c r="F1180" i="8"/>
  <c r="E1180" i="8"/>
  <c r="D1180" i="8"/>
  <c r="C1180" i="8"/>
  <c r="A1180" i="8"/>
  <c r="K1179" i="8"/>
  <c r="J1179" i="8"/>
  <c r="I1179" i="8"/>
  <c r="H1179" i="8"/>
  <c r="G1179" i="8"/>
  <c r="F1179" i="8"/>
  <c r="E1179" i="8"/>
  <c r="D1179" i="8"/>
  <c r="C1179" i="8"/>
  <c r="A1179" i="8"/>
  <c r="K1178" i="8"/>
  <c r="J1178" i="8"/>
  <c r="I1178" i="8"/>
  <c r="H1178" i="8"/>
  <c r="G1178" i="8"/>
  <c r="F1178" i="8"/>
  <c r="E1178" i="8"/>
  <c r="D1178" i="8"/>
  <c r="C1178" i="8"/>
  <c r="A1178" i="8"/>
  <c r="K1177" i="8"/>
  <c r="J1177" i="8"/>
  <c r="I1177" i="8"/>
  <c r="H1177" i="8"/>
  <c r="G1177" i="8"/>
  <c r="F1177" i="8"/>
  <c r="E1177" i="8"/>
  <c r="D1177" i="8"/>
  <c r="C1177" i="8"/>
  <c r="A1177" i="8"/>
  <c r="K1176" i="8"/>
  <c r="J1176" i="8"/>
  <c r="I1176" i="8"/>
  <c r="H1176" i="8"/>
  <c r="G1176" i="8"/>
  <c r="F1176" i="8"/>
  <c r="E1176" i="8"/>
  <c r="D1176" i="8"/>
  <c r="C1176" i="8"/>
  <c r="A1176" i="8"/>
  <c r="K1175" i="8"/>
  <c r="J1175" i="8"/>
  <c r="I1175" i="8"/>
  <c r="H1175" i="8"/>
  <c r="G1175" i="8"/>
  <c r="F1175" i="8"/>
  <c r="E1175" i="8"/>
  <c r="D1175" i="8"/>
  <c r="C1175" i="8"/>
  <c r="A1175" i="8"/>
  <c r="K1174" i="8"/>
  <c r="J1174" i="8"/>
  <c r="I1174" i="8"/>
  <c r="H1174" i="8"/>
  <c r="G1174" i="8"/>
  <c r="F1174" i="8"/>
  <c r="E1174" i="8"/>
  <c r="D1174" i="8"/>
  <c r="C1174" i="8"/>
  <c r="A1174" i="8"/>
  <c r="K1173" i="8"/>
  <c r="J1173" i="8"/>
  <c r="I1173" i="8"/>
  <c r="H1173" i="8"/>
  <c r="G1173" i="8"/>
  <c r="F1173" i="8"/>
  <c r="E1173" i="8"/>
  <c r="D1173" i="8"/>
  <c r="C1173" i="8"/>
  <c r="A1173" i="8"/>
  <c r="K1172" i="8"/>
  <c r="J1172" i="8"/>
  <c r="I1172" i="8"/>
  <c r="H1172" i="8"/>
  <c r="G1172" i="8"/>
  <c r="F1172" i="8"/>
  <c r="E1172" i="8"/>
  <c r="D1172" i="8"/>
  <c r="C1172" i="8"/>
  <c r="A1172" i="8"/>
  <c r="K1171" i="8"/>
  <c r="J1171" i="8"/>
  <c r="I1171" i="8"/>
  <c r="H1171" i="8"/>
  <c r="G1171" i="8"/>
  <c r="F1171" i="8"/>
  <c r="E1171" i="8"/>
  <c r="D1171" i="8"/>
  <c r="C1171" i="8"/>
  <c r="A1171" i="8"/>
  <c r="K1170" i="8"/>
  <c r="J1170" i="8"/>
  <c r="I1170" i="8"/>
  <c r="H1170" i="8"/>
  <c r="G1170" i="8"/>
  <c r="F1170" i="8"/>
  <c r="E1170" i="8"/>
  <c r="D1170" i="8"/>
  <c r="C1170" i="8"/>
  <c r="A1170" i="8"/>
  <c r="K1169" i="8"/>
  <c r="J1169" i="8"/>
  <c r="I1169" i="8"/>
  <c r="H1169" i="8"/>
  <c r="G1169" i="8"/>
  <c r="F1169" i="8"/>
  <c r="E1169" i="8"/>
  <c r="D1169" i="8"/>
  <c r="C1169" i="8"/>
  <c r="A1169" i="8"/>
  <c r="K1168" i="8"/>
  <c r="J1168" i="8"/>
  <c r="I1168" i="8"/>
  <c r="H1168" i="8"/>
  <c r="G1168" i="8"/>
  <c r="F1168" i="8"/>
  <c r="E1168" i="8"/>
  <c r="D1168" i="8"/>
  <c r="C1168" i="8"/>
  <c r="A1168" i="8"/>
  <c r="K1167" i="8"/>
  <c r="J1167" i="8"/>
  <c r="I1167" i="8"/>
  <c r="H1167" i="8"/>
  <c r="G1167" i="8"/>
  <c r="F1167" i="8"/>
  <c r="E1167" i="8"/>
  <c r="D1167" i="8"/>
  <c r="C1167" i="8"/>
  <c r="A1167" i="8"/>
  <c r="K1166" i="8"/>
  <c r="J1166" i="8"/>
  <c r="I1166" i="8"/>
  <c r="H1166" i="8"/>
  <c r="G1166" i="8"/>
  <c r="F1166" i="8"/>
  <c r="E1166" i="8"/>
  <c r="D1166" i="8"/>
  <c r="C1166" i="8"/>
  <c r="A1166" i="8"/>
  <c r="K1165" i="8"/>
  <c r="J1165" i="8"/>
  <c r="I1165" i="8"/>
  <c r="H1165" i="8"/>
  <c r="G1165" i="8"/>
  <c r="F1165" i="8"/>
  <c r="E1165" i="8"/>
  <c r="D1165" i="8"/>
  <c r="C1165" i="8"/>
  <c r="A1165" i="8"/>
  <c r="K1164" i="8"/>
  <c r="J1164" i="8"/>
  <c r="I1164" i="8"/>
  <c r="H1164" i="8"/>
  <c r="G1164" i="8"/>
  <c r="F1164" i="8"/>
  <c r="E1164" i="8"/>
  <c r="D1164" i="8"/>
  <c r="C1164" i="8"/>
  <c r="A1164" i="8"/>
  <c r="K1163" i="8"/>
  <c r="J1163" i="8"/>
  <c r="I1163" i="8"/>
  <c r="H1163" i="8"/>
  <c r="G1163" i="8"/>
  <c r="F1163" i="8"/>
  <c r="E1163" i="8"/>
  <c r="D1163" i="8"/>
  <c r="C1163" i="8"/>
  <c r="A1163" i="8"/>
  <c r="K1162" i="8"/>
  <c r="J1162" i="8"/>
  <c r="I1162" i="8"/>
  <c r="H1162" i="8"/>
  <c r="G1162" i="8"/>
  <c r="F1162" i="8"/>
  <c r="E1162" i="8"/>
  <c r="D1162" i="8"/>
  <c r="C1162" i="8"/>
  <c r="A1162" i="8"/>
  <c r="K1161" i="8"/>
  <c r="J1161" i="8"/>
  <c r="I1161" i="8"/>
  <c r="H1161" i="8"/>
  <c r="G1161" i="8"/>
  <c r="F1161" i="8"/>
  <c r="E1161" i="8"/>
  <c r="D1161" i="8"/>
  <c r="C1161" i="8"/>
  <c r="A1161" i="8"/>
  <c r="K1160" i="8"/>
  <c r="J1160" i="8"/>
  <c r="I1160" i="8"/>
  <c r="H1160" i="8"/>
  <c r="G1160" i="8"/>
  <c r="F1160" i="8"/>
  <c r="E1160" i="8"/>
  <c r="D1160" i="8"/>
  <c r="C1160" i="8"/>
  <c r="A1160" i="8"/>
  <c r="K1159" i="8"/>
  <c r="J1159" i="8"/>
  <c r="I1159" i="8"/>
  <c r="H1159" i="8"/>
  <c r="G1159" i="8"/>
  <c r="F1159" i="8"/>
  <c r="E1159" i="8"/>
  <c r="D1159" i="8"/>
  <c r="C1159" i="8"/>
  <c r="A1159" i="8"/>
  <c r="K1158" i="8"/>
  <c r="J1158" i="8"/>
  <c r="I1158" i="8"/>
  <c r="H1158" i="8"/>
  <c r="G1158" i="8"/>
  <c r="F1158" i="8"/>
  <c r="E1158" i="8"/>
  <c r="D1158" i="8"/>
  <c r="C1158" i="8"/>
  <c r="A1158" i="8"/>
  <c r="K1157" i="8"/>
  <c r="J1157" i="8"/>
  <c r="I1157" i="8"/>
  <c r="H1157" i="8"/>
  <c r="G1157" i="8"/>
  <c r="F1157" i="8"/>
  <c r="E1157" i="8"/>
  <c r="D1157" i="8"/>
  <c r="C1157" i="8"/>
  <c r="A1157" i="8"/>
  <c r="K1156" i="8"/>
  <c r="J1156" i="8"/>
  <c r="I1156" i="8"/>
  <c r="H1156" i="8"/>
  <c r="G1156" i="8"/>
  <c r="F1156" i="8"/>
  <c r="E1156" i="8"/>
  <c r="D1156" i="8"/>
  <c r="C1156" i="8"/>
  <c r="A1156" i="8"/>
  <c r="K1155" i="8"/>
  <c r="J1155" i="8"/>
  <c r="I1155" i="8"/>
  <c r="H1155" i="8"/>
  <c r="G1155" i="8"/>
  <c r="F1155" i="8"/>
  <c r="E1155" i="8"/>
  <c r="D1155" i="8"/>
  <c r="C1155" i="8"/>
  <c r="A1155" i="8"/>
  <c r="K1154" i="8"/>
  <c r="J1154" i="8"/>
  <c r="I1154" i="8"/>
  <c r="H1154" i="8"/>
  <c r="G1154" i="8"/>
  <c r="F1154" i="8"/>
  <c r="E1154" i="8"/>
  <c r="D1154" i="8"/>
  <c r="C1154" i="8"/>
  <c r="A1154" i="8"/>
  <c r="K1153" i="8"/>
  <c r="J1153" i="8"/>
  <c r="I1153" i="8"/>
  <c r="H1153" i="8"/>
  <c r="G1153" i="8"/>
  <c r="F1153" i="8"/>
  <c r="E1153" i="8"/>
  <c r="D1153" i="8"/>
  <c r="C1153" i="8"/>
  <c r="A1153" i="8"/>
  <c r="K1152" i="8"/>
  <c r="J1152" i="8"/>
  <c r="I1152" i="8"/>
  <c r="H1152" i="8"/>
  <c r="G1152" i="8"/>
  <c r="F1152" i="8"/>
  <c r="E1152" i="8"/>
  <c r="D1152" i="8"/>
  <c r="C1152" i="8"/>
  <c r="A1152" i="8"/>
  <c r="K1151" i="8"/>
  <c r="J1151" i="8"/>
  <c r="I1151" i="8"/>
  <c r="H1151" i="8"/>
  <c r="G1151" i="8"/>
  <c r="F1151" i="8"/>
  <c r="E1151" i="8"/>
  <c r="D1151" i="8"/>
  <c r="C1151" i="8"/>
  <c r="A1151" i="8"/>
  <c r="K1150" i="8"/>
  <c r="J1150" i="8"/>
  <c r="I1150" i="8"/>
  <c r="H1150" i="8"/>
  <c r="G1150" i="8"/>
  <c r="F1150" i="8"/>
  <c r="E1150" i="8"/>
  <c r="D1150" i="8"/>
  <c r="C1150" i="8"/>
  <c r="A1150" i="8"/>
  <c r="K1149" i="8"/>
  <c r="J1149" i="8"/>
  <c r="I1149" i="8"/>
  <c r="H1149" i="8"/>
  <c r="G1149" i="8"/>
  <c r="F1149" i="8"/>
  <c r="E1149" i="8"/>
  <c r="D1149" i="8"/>
  <c r="C1149" i="8"/>
  <c r="A1149" i="8"/>
  <c r="K1148" i="8"/>
  <c r="J1148" i="8"/>
  <c r="I1148" i="8"/>
  <c r="H1148" i="8"/>
  <c r="G1148" i="8"/>
  <c r="F1148" i="8"/>
  <c r="E1148" i="8"/>
  <c r="D1148" i="8"/>
  <c r="C1148" i="8"/>
  <c r="A1148" i="8"/>
  <c r="K1147" i="8"/>
  <c r="J1147" i="8"/>
  <c r="I1147" i="8"/>
  <c r="H1147" i="8"/>
  <c r="G1147" i="8"/>
  <c r="F1147" i="8"/>
  <c r="E1147" i="8"/>
  <c r="D1147" i="8"/>
  <c r="C1147" i="8"/>
  <c r="A1147" i="8"/>
  <c r="K1146" i="8"/>
  <c r="J1146" i="8"/>
  <c r="I1146" i="8"/>
  <c r="H1146" i="8"/>
  <c r="G1146" i="8"/>
  <c r="F1146" i="8"/>
  <c r="E1146" i="8"/>
  <c r="D1146" i="8"/>
  <c r="C1146" i="8"/>
  <c r="A1146" i="8"/>
  <c r="K1145" i="8"/>
  <c r="J1145" i="8"/>
  <c r="I1145" i="8"/>
  <c r="H1145" i="8"/>
  <c r="G1145" i="8"/>
  <c r="F1145" i="8"/>
  <c r="E1145" i="8"/>
  <c r="D1145" i="8"/>
  <c r="C1145" i="8"/>
  <c r="A1145" i="8"/>
  <c r="K1144" i="8"/>
  <c r="J1144" i="8"/>
  <c r="I1144" i="8"/>
  <c r="H1144" i="8"/>
  <c r="G1144" i="8"/>
  <c r="F1144" i="8"/>
  <c r="E1144" i="8"/>
  <c r="D1144" i="8"/>
  <c r="C1144" i="8"/>
  <c r="A1144" i="8"/>
  <c r="K1143" i="8"/>
  <c r="J1143" i="8"/>
  <c r="I1143" i="8"/>
  <c r="H1143" i="8"/>
  <c r="G1143" i="8"/>
  <c r="F1143" i="8"/>
  <c r="E1143" i="8"/>
  <c r="D1143" i="8"/>
  <c r="C1143" i="8"/>
  <c r="A1143" i="8"/>
  <c r="K1142" i="8"/>
  <c r="J1142" i="8"/>
  <c r="I1142" i="8"/>
  <c r="H1142" i="8"/>
  <c r="G1142" i="8"/>
  <c r="F1142" i="8"/>
  <c r="E1142" i="8"/>
  <c r="D1142" i="8"/>
  <c r="C1142" i="8"/>
  <c r="A1142" i="8"/>
  <c r="K1141" i="8"/>
  <c r="J1141" i="8"/>
  <c r="I1141" i="8"/>
  <c r="H1141" i="8"/>
  <c r="G1141" i="8"/>
  <c r="F1141" i="8"/>
  <c r="E1141" i="8"/>
  <c r="D1141" i="8"/>
  <c r="C1141" i="8"/>
  <c r="A1141" i="8"/>
  <c r="K1140" i="8"/>
  <c r="J1140" i="8"/>
  <c r="I1140" i="8"/>
  <c r="H1140" i="8"/>
  <c r="G1140" i="8"/>
  <c r="F1140" i="8"/>
  <c r="E1140" i="8"/>
  <c r="D1140" i="8"/>
  <c r="C1140" i="8"/>
  <c r="A1140" i="8"/>
  <c r="K1139" i="8"/>
  <c r="J1139" i="8"/>
  <c r="I1139" i="8"/>
  <c r="H1139" i="8"/>
  <c r="G1139" i="8"/>
  <c r="F1139" i="8"/>
  <c r="E1139" i="8"/>
  <c r="D1139" i="8"/>
  <c r="C1139" i="8"/>
  <c r="A1139" i="8"/>
  <c r="K1138" i="8"/>
  <c r="J1138" i="8"/>
  <c r="I1138" i="8"/>
  <c r="H1138" i="8"/>
  <c r="G1138" i="8"/>
  <c r="F1138" i="8"/>
  <c r="E1138" i="8"/>
  <c r="D1138" i="8"/>
  <c r="C1138" i="8"/>
  <c r="K1137" i="8"/>
  <c r="J1137" i="8"/>
  <c r="I1137" i="8"/>
  <c r="H1137" i="8"/>
  <c r="G1137" i="8"/>
  <c r="F1137" i="8"/>
  <c r="E1137" i="8"/>
  <c r="D1137" i="8"/>
  <c r="C1137" i="8"/>
  <c r="A1137" i="8"/>
  <c r="K1136" i="8"/>
  <c r="J1136" i="8"/>
  <c r="I1136" i="8"/>
  <c r="H1136" i="8"/>
  <c r="G1136" i="8"/>
  <c r="F1136" i="8"/>
  <c r="E1136" i="8"/>
  <c r="D1136" i="8"/>
  <c r="C1136" i="8"/>
  <c r="K1135" i="8"/>
  <c r="J1135" i="8"/>
  <c r="I1135" i="8"/>
  <c r="H1135" i="8"/>
  <c r="G1135" i="8"/>
  <c r="F1135" i="8"/>
  <c r="E1135" i="8"/>
  <c r="D1135" i="8"/>
  <c r="C1135" i="8"/>
  <c r="K1134" i="8"/>
  <c r="J1134" i="8"/>
  <c r="I1134" i="8"/>
  <c r="H1134" i="8"/>
  <c r="G1134" i="8"/>
  <c r="F1134" i="8"/>
  <c r="E1134" i="8"/>
  <c r="D1134" i="8"/>
  <c r="C1134" i="8"/>
  <c r="K1133" i="8"/>
  <c r="J1133" i="8"/>
  <c r="I1133" i="8"/>
  <c r="H1133" i="8"/>
  <c r="G1133" i="8"/>
  <c r="F1133" i="8"/>
  <c r="E1133" i="8"/>
  <c r="D1133" i="8"/>
  <c r="C1133" i="8"/>
  <c r="K1132" i="8"/>
  <c r="J1132" i="8"/>
  <c r="I1132" i="8"/>
  <c r="H1132" i="8"/>
  <c r="F1132" i="8"/>
  <c r="D1132" i="8"/>
  <c r="C1132" i="8"/>
  <c r="K1131" i="8"/>
  <c r="J1131" i="8"/>
  <c r="K1130" i="8"/>
  <c r="J1130" i="8"/>
  <c r="K1129" i="8"/>
  <c r="J1129" i="8"/>
  <c r="K1128" i="8"/>
  <c r="J1128" i="8"/>
  <c r="K1127" i="8"/>
  <c r="J1127" i="8"/>
  <c r="K1126" i="8"/>
  <c r="J1126" i="8"/>
  <c r="K1125" i="8"/>
  <c r="J1125" i="8"/>
  <c r="K1124" i="8"/>
  <c r="J1124" i="8"/>
  <c r="K1123" i="8"/>
  <c r="J1123" i="8"/>
  <c r="K1122" i="8"/>
  <c r="J1122" i="8"/>
  <c r="K1121" i="8"/>
  <c r="J1121" i="8"/>
  <c r="K1120" i="8"/>
  <c r="J1120" i="8"/>
  <c r="K1119" i="8"/>
  <c r="J1119" i="8"/>
  <c r="K1118" i="8"/>
  <c r="J1118" i="8"/>
  <c r="K1117" i="8"/>
  <c r="J1117" i="8"/>
  <c r="K1116" i="8"/>
  <c r="J1116" i="8"/>
  <c r="K1115" i="8"/>
  <c r="J1115" i="8"/>
  <c r="K1114" i="8"/>
  <c r="J1114" i="8"/>
  <c r="K1113" i="8"/>
  <c r="J1113" i="8"/>
  <c r="K1112" i="8"/>
  <c r="J1112" i="8"/>
  <c r="K1111" i="8"/>
  <c r="J1111" i="8"/>
  <c r="K1110" i="8"/>
  <c r="J1110" i="8"/>
  <c r="K1109" i="8"/>
  <c r="J1109" i="8"/>
  <c r="K1108" i="8"/>
  <c r="J1108" i="8"/>
  <c r="K1107" i="8"/>
  <c r="J1107" i="8"/>
  <c r="K1106" i="8"/>
  <c r="J1106" i="8"/>
  <c r="K1105" i="8"/>
  <c r="J1105" i="8"/>
  <c r="K1104" i="8"/>
  <c r="J1104" i="8"/>
  <c r="K1103" i="8"/>
  <c r="J1103" i="8"/>
  <c r="K1102" i="8"/>
  <c r="J1102" i="8"/>
  <c r="K1101" i="8"/>
  <c r="J1101" i="8"/>
  <c r="K1100" i="8"/>
  <c r="J1100" i="8"/>
  <c r="K1099" i="8"/>
  <c r="J1099" i="8"/>
  <c r="K1098" i="8"/>
  <c r="J1098" i="8"/>
  <c r="K1097" i="8"/>
  <c r="J1097" i="8"/>
  <c r="K1096" i="8"/>
  <c r="J1096" i="8"/>
  <c r="K1095" i="8"/>
  <c r="J1095" i="8"/>
  <c r="K1094" i="8"/>
  <c r="J1094" i="8"/>
  <c r="K1093" i="8"/>
  <c r="J1093" i="8"/>
  <c r="K1092" i="8"/>
  <c r="J1092" i="8"/>
  <c r="K1091" i="8"/>
  <c r="J1091" i="8"/>
  <c r="K1090" i="8"/>
  <c r="J1090" i="8"/>
  <c r="K1089" i="8"/>
  <c r="J1089" i="8"/>
  <c r="K1088" i="8"/>
  <c r="J1088" i="8"/>
  <c r="K1087" i="8"/>
  <c r="J1087" i="8"/>
  <c r="K1086" i="8"/>
  <c r="J1086" i="8"/>
  <c r="K1085" i="8"/>
  <c r="J1085" i="8"/>
  <c r="K1084" i="8"/>
  <c r="J1084" i="8"/>
  <c r="K1083" i="8"/>
  <c r="J1083" i="8"/>
  <c r="K1082" i="8"/>
  <c r="J1082" i="8"/>
  <c r="K1081" i="8"/>
  <c r="J1081" i="8"/>
  <c r="K1080" i="8"/>
  <c r="J1080" i="8"/>
  <c r="K1079" i="8"/>
  <c r="J1079" i="8"/>
  <c r="K1078" i="8"/>
  <c r="J1078" i="8"/>
  <c r="K1077" i="8"/>
  <c r="J1077" i="8"/>
  <c r="K1076" i="8"/>
  <c r="J1076" i="8"/>
  <c r="K1075" i="8"/>
  <c r="J1075" i="8"/>
  <c r="K1074" i="8"/>
  <c r="J1074" i="8"/>
  <c r="K1073" i="8"/>
  <c r="J1073" i="8"/>
  <c r="K1072" i="8"/>
  <c r="J1072" i="8"/>
  <c r="K1071" i="8"/>
  <c r="J1071" i="8"/>
  <c r="K1070" i="8"/>
  <c r="J1070" i="8"/>
  <c r="K1069" i="8"/>
  <c r="J1069" i="8"/>
  <c r="K1068" i="8"/>
  <c r="J1068" i="8"/>
  <c r="K1067" i="8"/>
  <c r="J1067" i="8"/>
  <c r="K1066" i="8"/>
  <c r="J1066" i="8"/>
  <c r="K1065" i="8"/>
  <c r="J1065" i="8"/>
  <c r="K1064" i="8"/>
  <c r="J1064" i="8"/>
  <c r="K1063" i="8"/>
  <c r="J1063" i="8"/>
  <c r="K1062" i="8"/>
  <c r="J1062" i="8"/>
  <c r="K1061" i="8"/>
  <c r="J1061" i="8"/>
  <c r="K1060" i="8"/>
  <c r="J1060" i="8"/>
  <c r="K1059" i="8"/>
  <c r="J1059" i="8"/>
  <c r="K1058" i="8"/>
  <c r="J1058" i="8"/>
  <c r="K1057" i="8"/>
  <c r="J1057" i="8"/>
  <c r="K1056" i="8"/>
  <c r="J1056" i="8"/>
  <c r="K1055" i="8"/>
  <c r="J1055" i="8"/>
  <c r="K1054" i="8"/>
  <c r="J1054" i="8"/>
  <c r="K1053" i="8"/>
  <c r="J1053" i="8"/>
  <c r="K1052" i="8"/>
  <c r="J1052" i="8"/>
  <c r="K1051" i="8"/>
  <c r="J1051" i="8"/>
  <c r="K1050" i="8"/>
  <c r="J1050" i="8"/>
  <c r="K1049" i="8"/>
  <c r="J1049" i="8"/>
  <c r="K1048" i="8"/>
  <c r="J1048" i="8"/>
  <c r="K1047" i="8"/>
  <c r="J1047" i="8"/>
  <c r="K1046" i="8"/>
  <c r="J1046" i="8"/>
  <c r="K1045" i="8"/>
  <c r="J1045" i="8"/>
  <c r="K1044" i="8"/>
  <c r="J1044" i="8"/>
  <c r="K1043" i="8"/>
  <c r="J1043" i="8"/>
  <c r="K1042" i="8"/>
  <c r="J1042" i="8"/>
  <c r="K1041" i="8"/>
  <c r="J1041" i="8"/>
  <c r="K1040" i="8"/>
  <c r="J1040" i="8"/>
  <c r="K1039" i="8"/>
  <c r="J1039" i="8"/>
  <c r="K1038" i="8"/>
  <c r="J1038" i="8"/>
  <c r="K1037" i="8"/>
  <c r="J1037" i="8"/>
  <c r="K1036" i="8"/>
  <c r="J1036" i="8"/>
  <c r="K1035" i="8"/>
  <c r="J1035" i="8"/>
  <c r="K1034" i="8"/>
  <c r="J1034" i="8"/>
  <c r="K1033" i="8"/>
  <c r="J1033" i="8"/>
  <c r="K1032" i="8"/>
  <c r="J1032" i="8"/>
  <c r="K1031" i="8"/>
  <c r="J1031" i="8"/>
  <c r="K1030" i="8"/>
  <c r="J1030" i="8"/>
  <c r="K1029" i="8"/>
  <c r="J1029" i="8"/>
  <c r="K1028" i="8"/>
  <c r="J1028" i="8"/>
  <c r="K1027" i="8"/>
  <c r="J1027" i="8"/>
  <c r="K1026" i="8"/>
  <c r="J1026" i="8"/>
  <c r="K1025" i="8"/>
  <c r="J1025" i="8"/>
  <c r="K1024" i="8"/>
  <c r="J1024" i="8"/>
  <c r="K1023" i="8"/>
  <c r="J1023" i="8"/>
  <c r="K1022" i="8"/>
  <c r="J1022" i="8"/>
  <c r="K1021" i="8"/>
  <c r="J1021" i="8"/>
  <c r="K1020" i="8"/>
  <c r="J1020" i="8"/>
  <c r="K1019" i="8"/>
  <c r="J1019" i="8"/>
  <c r="K1018" i="8"/>
  <c r="J1018" i="8"/>
  <c r="I1018" i="8"/>
  <c r="H1018" i="8"/>
  <c r="G1018" i="8"/>
  <c r="F1018" i="8"/>
  <c r="E1018" i="8"/>
  <c r="D1018" i="8"/>
  <c r="C1018" i="8"/>
  <c r="A1018" i="8"/>
  <c r="K1017" i="8"/>
  <c r="J1017" i="8"/>
  <c r="I1017" i="8"/>
  <c r="H1017" i="8"/>
  <c r="G1017" i="8"/>
  <c r="F1017" i="8"/>
  <c r="E1017" i="8"/>
  <c r="D1017" i="8"/>
  <c r="C1017" i="8"/>
  <c r="A1017" i="8"/>
  <c r="K1016" i="8"/>
  <c r="J1016" i="8"/>
  <c r="I1016" i="8"/>
  <c r="H1016" i="8"/>
  <c r="G1016" i="8"/>
  <c r="F1016" i="8"/>
  <c r="E1016" i="8"/>
  <c r="D1016" i="8"/>
  <c r="C1016" i="8"/>
  <c r="A1016" i="8"/>
  <c r="K1015" i="8"/>
  <c r="J1015" i="8"/>
  <c r="I1015" i="8"/>
  <c r="H1015" i="8"/>
  <c r="G1015" i="8"/>
  <c r="F1015" i="8"/>
  <c r="E1015" i="8"/>
  <c r="D1015" i="8"/>
  <c r="C1015" i="8"/>
  <c r="A1015" i="8"/>
  <c r="K1014" i="8"/>
  <c r="J1014" i="8"/>
  <c r="I1014" i="8"/>
  <c r="H1014" i="8"/>
  <c r="G1014" i="8"/>
  <c r="F1014" i="8"/>
  <c r="E1014" i="8"/>
  <c r="D1014" i="8"/>
  <c r="C1014" i="8"/>
  <c r="A1014" i="8"/>
  <c r="K1013" i="8"/>
  <c r="J1013" i="8"/>
  <c r="I1013" i="8"/>
  <c r="H1013" i="8"/>
  <c r="G1013" i="8"/>
  <c r="F1013" i="8"/>
  <c r="E1013" i="8"/>
  <c r="D1013" i="8"/>
  <c r="C1013" i="8"/>
  <c r="A1013" i="8"/>
  <c r="K1012" i="8"/>
  <c r="J1012" i="8"/>
  <c r="I1012" i="8"/>
  <c r="H1012" i="8"/>
  <c r="G1012" i="8"/>
  <c r="F1012" i="8"/>
  <c r="E1012" i="8"/>
  <c r="D1012" i="8"/>
  <c r="C1012" i="8"/>
  <c r="A1012" i="8"/>
  <c r="K1011" i="8"/>
  <c r="J1011" i="8"/>
  <c r="I1011" i="8"/>
  <c r="H1011" i="8"/>
  <c r="G1011" i="8"/>
  <c r="F1011" i="8"/>
  <c r="E1011" i="8"/>
  <c r="D1011" i="8"/>
  <c r="C1011" i="8"/>
  <c r="A1011" i="8"/>
  <c r="K1010" i="8"/>
  <c r="J1010" i="8"/>
  <c r="I1010" i="8"/>
  <c r="H1010" i="8"/>
  <c r="G1010" i="8"/>
  <c r="F1010" i="8"/>
  <c r="E1010" i="8"/>
  <c r="D1010" i="8"/>
  <c r="C1010" i="8"/>
  <c r="A1010" i="8"/>
  <c r="K1009" i="8"/>
  <c r="J1009" i="8"/>
  <c r="I1009" i="8"/>
  <c r="H1009" i="8"/>
  <c r="G1009" i="8"/>
  <c r="F1009" i="8"/>
  <c r="E1009" i="8"/>
  <c r="D1009" i="8"/>
  <c r="C1009" i="8"/>
  <c r="A1009" i="8"/>
  <c r="K1008" i="8"/>
  <c r="J1008" i="8"/>
  <c r="I1008" i="8"/>
  <c r="H1008" i="8"/>
  <c r="G1008" i="8"/>
  <c r="F1008" i="8"/>
  <c r="E1008" i="8"/>
  <c r="D1008" i="8"/>
  <c r="C1008" i="8"/>
  <c r="A1008" i="8"/>
  <c r="K1007" i="8"/>
  <c r="J1007" i="8"/>
  <c r="I1007" i="8"/>
  <c r="H1007" i="8"/>
  <c r="G1007" i="8"/>
  <c r="F1007" i="8"/>
  <c r="E1007" i="8"/>
  <c r="D1007" i="8"/>
  <c r="C1007" i="8"/>
  <c r="A1007" i="8"/>
  <c r="K1006" i="8"/>
  <c r="J1006" i="8"/>
  <c r="I1006" i="8"/>
  <c r="H1006" i="8"/>
  <c r="G1006" i="8"/>
  <c r="F1006" i="8"/>
  <c r="E1006" i="8"/>
  <c r="D1006" i="8"/>
  <c r="C1006" i="8"/>
  <c r="A1006" i="8"/>
  <c r="K1005" i="8"/>
  <c r="J1005" i="8"/>
  <c r="I1005" i="8"/>
  <c r="H1005" i="8"/>
  <c r="G1005" i="8"/>
  <c r="F1005" i="8"/>
  <c r="E1005" i="8"/>
  <c r="D1005" i="8"/>
  <c r="C1005" i="8"/>
  <c r="A1005" i="8"/>
  <c r="K1004" i="8"/>
  <c r="J1004" i="8"/>
  <c r="I1004" i="8"/>
  <c r="H1004" i="8"/>
  <c r="G1004" i="8"/>
  <c r="F1004" i="8"/>
  <c r="E1004" i="8"/>
  <c r="D1004" i="8"/>
  <c r="C1004" i="8"/>
  <c r="A1004" i="8"/>
  <c r="K1003" i="8"/>
  <c r="J1003" i="8"/>
  <c r="I1003" i="8"/>
  <c r="H1003" i="8"/>
  <c r="G1003" i="8"/>
  <c r="F1003" i="8"/>
  <c r="E1003" i="8"/>
  <c r="D1003" i="8"/>
  <c r="C1003" i="8"/>
  <c r="A1003" i="8"/>
  <c r="K1002" i="8"/>
  <c r="J1002" i="8"/>
  <c r="I1002" i="8"/>
  <c r="H1002" i="8"/>
  <c r="G1002" i="8"/>
  <c r="F1002" i="8"/>
  <c r="E1002" i="8"/>
  <c r="D1002" i="8"/>
  <c r="C1002" i="8"/>
  <c r="A1002" i="8"/>
  <c r="K1001" i="8"/>
  <c r="J1001" i="8"/>
  <c r="I1001" i="8"/>
  <c r="H1001" i="8"/>
  <c r="G1001" i="8"/>
  <c r="F1001" i="8"/>
  <c r="E1001" i="8"/>
  <c r="D1001" i="8"/>
  <c r="C1001" i="8"/>
  <c r="A1001" i="8"/>
  <c r="K1000" i="8"/>
  <c r="J1000" i="8"/>
  <c r="I1000" i="8"/>
  <c r="H1000" i="8"/>
  <c r="G1000" i="8"/>
  <c r="F1000" i="8"/>
  <c r="E1000" i="8"/>
  <c r="D1000" i="8"/>
  <c r="C1000" i="8"/>
  <c r="A1000" i="8"/>
  <c r="K999" i="8"/>
  <c r="J999" i="8"/>
  <c r="I999" i="8"/>
  <c r="H999" i="8"/>
  <c r="G999" i="8"/>
  <c r="F999" i="8"/>
  <c r="E999" i="8"/>
  <c r="D999" i="8"/>
  <c r="C999" i="8"/>
  <c r="A999" i="8"/>
  <c r="K998" i="8"/>
  <c r="J998" i="8"/>
  <c r="I998" i="8"/>
  <c r="H998" i="8"/>
  <c r="G998" i="8"/>
  <c r="F998" i="8"/>
  <c r="E998" i="8"/>
  <c r="D998" i="8"/>
  <c r="C998" i="8"/>
  <c r="A998" i="8"/>
  <c r="K997" i="8"/>
  <c r="J997" i="8"/>
  <c r="I997" i="8"/>
  <c r="H997" i="8"/>
  <c r="G997" i="8"/>
  <c r="F997" i="8"/>
  <c r="E997" i="8"/>
  <c r="D997" i="8"/>
  <c r="C997" i="8"/>
  <c r="A997" i="8"/>
  <c r="K996" i="8"/>
  <c r="J996" i="8"/>
  <c r="I996" i="8"/>
  <c r="H996" i="8"/>
  <c r="G996" i="8"/>
  <c r="F996" i="8"/>
  <c r="E996" i="8"/>
  <c r="D996" i="8"/>
  <c r="C996" i="8"/>
  <c r="A996" i="8"/>
  <c r="K995" i="8"/>
  <c r="J995" i="8"/>
  <c r="I995" i="8"/>
  <c r="H995" i="8"/>
  <c r="G995" i="8"/>
  <c r="F995" i="8"/>
  <c r="E995" i="8"/>
  <c r="D995" i="8"/>
  <c r="C995" i="8"/>
  <c r="A995" i="8"/>
  <c r="K994" i="8"/>
  <c r="J994" i="8"/>
  <c r="I994" i="8"/>
  <c r="H994" i="8"/>
  <c r="G994" i="8"/>
  <c r="F994" i="8"/>
  <c r="E994" i="8"/>
  <c r="D994" i="8"/>
  <c r="C994" i="8"/>
  <c r="A994" i="8"/>
  <c r="K993" i="8"/>
  <c r="J993" i="8"/>
  <c r="I993" i="8"/>
  <c r="H993" i="8"/>
  <c r="G993" i="8"/>
  <c r="F993" i="8"/>
  <c r="E993" i="8"/>
  <c r="D993" i="8"/>
  <c r="C993" i="8"/>
  <c r="A993" i="8"/>
  <c r="K992" i="8"/>
  <c r="J992" i="8"/>
  <c r="I992" i="8"/>
  <c r="H992" i="8"/>
  <c r="G992" i="8"/>
  <c r="F992" i="8"/>
  <c r="E992" i="8"/>
  <c r="D992" i="8"/>
  <c r="C992" i="8"/>
  <c r="A992" i="8"/>
  <c r="K991" i="8"/>
  <c r="J991" i="8"/>
  <c r="I991" i="8"/>
  <c r="H991" i="8"/>
  <c r="G991" i="8"/>
  <c r="F991" i="8"/>
  <c r="E991" i="8"/>
  <c r="D991" i="8"/>
  <c r="C991" i="8"/>
  <c r="A991" i="8"/>
  <c r="K990" i="8"/>
  <c r="J990" i="8"/>
  <c r="I990" i="8"/>
  <c r="H990" i="8"/>
  <c r="G990" i="8"/>
  <c r="F990" i="8"/>
  <c r="E990" i="8"/>
  <c r="D990" i="8"/>
  <c r="C990" i="8"/>
  <c r="A990" i="8"/>
  <c r="K989" i="8"/>
  <c r="J989" i="8"/>
  <c r="I989" i="8"/>
  <c r="H989" i="8"/>
  <c r="G989" i="8"/>
  <c r="F989" i="8"/>
  <c r="E989" i="8"/>
  <c r="D989" i="8"/>
  <c r="C989" i="8"/>
  <c r="A989" i="8"/>
  <c r="K988" i="8"/>
  <c r="J988" i="8"/>
  <c r="I988" i="8"/>
  <c r="H988" i="8"/>
  <c r="G988" i="8"/>
  <c r="F988" i="8"/>
  <c r="E988" i="8"/>
  <c r="D988" i="8"/>
  <c r="C988" i="8"/>
  <c r="A988" i="8"/>
  <c r="K987" i="8"/>
  <c r="J987" i="8"/>
  <c r="I987" i="8"/>
  <c r="H987" i="8"/>
  <c r="G987" i="8"/>
  <c r="F987" i="8"/>
  <c r="E987" i="8"/>
  <c r="D987" i="8"/>
  <c r="C987" i="8"/>
  <c r="A987" i="8"/>
  <c r="K986" i="8"/>
  <c r="J986" i="8"/>
  <c r="I986" i="8"/>
  <c r="H986" i="8"/>
  <c r="G986" i="8"/>
  <c r="F986" i="8"/>
  <c r="E986" i="8"/>
  <c r="D986" i="8"/>
  <c r="C986" i="8"/>
  <c r="A986" i="8"/>
  <c r="K985" i="8"/>
  <c r="J985" i="8"/>
  <c r="I985" i="8"/>
  <c r="H985" i="8"/>
  <c r="G985" i="8"/>
  <c r="F985" i="8"/>
  <c r="E985" i="8"/>
  <c r="D985" i="8"/>
  <c r="C985" i="8"/>
  <c r="A985" i="8"/>
  <c r="K984" i="8"/>
  <c r="J984" i="8"/>
  <c r="I984" i="8"/>
  <c r="H984" i="8"/>
  <c r="G984" i="8"/>
  <c r="F984" i="8"/>
  <c r="E984" i="8"/>
  <c r="D984" i="8"/>
  <c r="C984" i="8"/>
  <c r="A984" i="8"/>
  <c r="K983" i="8"/>
  <c r="J983" i="8"/>
  <c r="I983" i="8"/>
  <c r="H983" i="8"/>
  <c r="G983" i="8"/>
  <c r="F983" i="8"/>
  <c r="E983" i="8"/>
  <c r="D983" i="8"/>
  <c r="C983" i="8"/>
  <c r="A983" i="8"/>
  <c r="K982" i="8"/>
  <c r="J982" i="8"/>
  <c r="I982" i="8"/>
  <c r="H982" i="8"/>
  <c r="G982" i="8"/>
  <c r="F982" i="8"/>
  <c r="E982" i="8"/>
  <c r="D982" i="8"/>
  <c r="C982" i="8"/>
  <c r="A982" i="8"/>
  <c r="K981" i="8"/>
  <c r="J981" i="8"/>
  <c r="I981" i="8"/>
  <c r="H981" i="8"/>
  <c r="G981" i="8"/>
  <c r="F981" i="8"/>
  <c r="E981" i="8"/>
  <c r="D981" i="8"/>
  <c r="C981" i="8"/>
  <c r="A981" i="8"/>
  <c r="K980" i="8"/>
  <c r="J980" i="8"/>
  <c r="I980" i="8"/>
  <c r="H980" i="8"/>
  <c r="G980" i="8"/>
  <c r="F980" i="8"/>
  <c r="E980" i="8"/>
  <c r="D980" i="8"/>
  <c r="C980" i="8"/>
  <c r="A980" i="8"/>
  <c r="K979" i="8"/>
  <c r="J979" i="8"/>
  <c r="I979" i="8"/>
  <c r="H979" i="8"/>
  <c r="G979" i="8"/>
  <c r="F979" i="8"/>
  <c r="E979" i="8"/>
  <c r="D979" i="8"/>
  <c r="C979" i="8"/>
  <c r="A979" i="8"/>
  <c r="K978" i="8"/>
  <c r="J978" i="8"/>
  <c r="I978" i="8"/>
  <c r="H978" i="8"/>
  <c r="G978" i="8"/>
  <c r="F978" i="8"/>
  <c r="E978" i="8"/>
  <c r="D978" i="8"/>
  <c r="C978" i="8"/>
  <c r="A978" i="8"/>
  <c r="K977" i="8"/>
  <c r="J977" i="8"/>
  <c r="I977" i="8"/>
  <c r="H977" i="8"/>
  <c r="G977" i="8"/>
  <c r="F977" i="8"/>
  <c r="E977" i="8"/>
  <c r="D977" i="8"/>
  <c r="C977" i="8"/>
  <c r="A977" i="8"/>
  <c r="K976" i="8"/>
  <c r="J976" i="8"/>
  <c r="I976" i="8"/>
  <c r="H976" i="8"/>
  <c r="G976" i="8"/>
  <c r="F976" i="8"/>
  <c r="E976" i="8"/>
  <c r="D976" i="8"/>
  <c r="C976" i="8"/>
  <c r="A976" i="8"/>
  <c r="K975" i="8"/>
  <c r="J975" i="8"/>
  <c r="I975" i="8"/>
  <c r="H975" i="8"/>
  <c r="G975" i="8"/>
  <c r="F975" i="8"/>
  <c r="E975" i="8"/>
  <c r="D975" i="8"/>
  <c r="C975" i="8"/>
  <c r="A975" i="8"/>
  <c r="K974" i="8"/>
  <c r="J974" i="8"/>
  <c r="I974" i="8"/>
  <c r="H974" i="8"/>
  <c r="G974" i="8"/>
  <c r="F974" i="8"/>
  <c r="E974" i="8"/>
  <c r="D974" i="8"/>
  <c r="C974" i="8"/>
  <c r="A974" i="8"/>
  <c r="K973" i="8"/>
  <c r="J973" i="8"/>
  <c r="I973" i="8"/>
  <c r="H973" i="8"/>
  <c r="G973" i="8"/>
  <c r="F973" i="8"/>
  <c r="E973" i="8"/>
  <c r="D973" i="8"/>
  <c r="C973" i="8"/>
  <c r="A973" i="8"/>
  <c r="K972" i="8"/>
  <c r="J972" i="8"/>
  <c r="I972" i="8"/>
  <c r="H972" i="8"/>
  <c r="G972" i="8"/>
  <c r="F972" i="8"/>
  <c r="E972" i="8"/>
  <c r="D972" i="8"/>
  <c r="C972" i="8"/>
  <c r="A972" i="8"/>
  <c r="K971" i="8"/>
  <c r="J971" i="8"/>
  <c r="I971" i="8"/>
  <c r="H971" i="8"/>
  <c r="G971" i="8"/>
  <c r="F971" i="8"/>
  <c r="E971" i="8"/>
  <c r="D971" i="8"/>
  <c r="C971" i="8"/>
  <c r="A971" i="8"/>
  <c r="K970" i="8"/>
  <c r="J970" i="8"/>
  <c r="I970" i="8"/>
  <c r="H970" i="8"/>
  <c r="G970" i="8"/>
  <c r="F970" i="8"/>
  <c r="E970" i="8"/>
  <c r="D970" i="8"/>
  <c r="C970" i="8"/>
  <c r="A970" i="8"/>
  <c r="K969" i="8"/>
  <c r="J969" i="8"/>
  <c r="I969" i="8"/>
  <c r="H969" i="8"/>
  <c r="G969" i="8"/>
  <c r="F969" i="8"/>
  <c r="E969" i="8"/>
  <c r="D969" i="8"/>
  <c r="C969" i="8"/>
  <c r="A969" i="8"/>
  <c r="K968" i="8"/>
  <c r="J968" i="8"/>
  <c r="I968" i="8"/>
  <c r="H968" i="8"/>
  <c r="G968" i="8"/>
  <c r="F968" i="8"/>
  <c r="E968" i="8"/>
  <c r="D968" i="8"/>
  <c r="C968" i="8"/>
  <c r="A968" i="8"/>
  <c r="K967" i="8"/>
  <c r="J967" i="8"/>
  <c r="I967" i="8"/>
  <c r="H967" i="8"/>
  <c r="G967" i="8"/>
  <c r="F967" i="8"/>
  <c r="E967" i="8"/>
  <c r="D967" i="8"/>
  <c r="C967" i="8"/>
  <c r="A967" i="8"/>
  <c r="K966" i="8"/>
  <c r="J966" i="8"/>
  <c r="I966" i="8"/>
  <c r="H966" i="8"/>
  <c r="G966" i="8"/>
  <c r="F966" i="8"/>
  <c r="E966" i="8"/>
  <c r="D966" i="8"/>
  <c r="C966" i="8"/>
  <c r="A966" i="8"/>
  <c r="K965" i="8"/>
  <c r="J965" i="8"/>
  <c r="I965" i="8"/>
  <c r="H965" i="8"/>
  <c r="G965" i="8"/>
  <c r="F965" i="8"/>
  <c r="E965" i="8"/>
  <c r="D965" i="8"/>
  <c r="C965" i="8"/>
  <c r="A965" i="8"/>
  <c r="K964" i="8"/>
  <c r="J964" i="8"/>
  <c r="I964" i="8"/>
  <c r="H964" i="8"/>
  <c r="G964" i="8"/>
  <c r="F964" i="8"/>
  <c r="E964" i="8"/>
  <c r="D964" i="8"/>
  <c r="C964" i="8"/>
  <c r="A964" i="8"/>
  <c r="K963" i="8"/>
  <c r="J963" i="8"/>
  <c r="I963" i="8"/>
  <c r="H963" i="8"/>
  <c r="G963" i="8"/>
  <c r="F963" i="8"/>
  <c r="E963" i="8"/>
  <c r="D963" i="8"/>
  <c r="C963" i="8"/>
  <c r="A963" i="8"/>
  <c r="K962" i="8"/>
  <c r="J962" i="8"/>
  <c r="I962" i="8"/>
  <c r="H962" i="8"/>
  <c r="G962" i="8"/>
  <c r="F962" i="8"/>
  <c r="E962" i="8"/>
  <c r="D962" i="8"/>
  <c r="C962" i="8"/>
  <c r="A962" i="8"/>
  <c r="K961" i="8"/>
  <c r="J961" i="8"/>
  <c r="I961" i="8"/>
  <c r="H961" i="8"/>
  <c r="G961" i="8"/>
  <c r="F961" i="8"/>
  <c r="E961" i="8"/>
  <c r="D961" i="8"/>
  <c r="C961" i="8"/>
  <c r="A961" i="8"/>
  <c r="K960" i="8"/>
  <c r="J960" i="8"/>
  <c r="I960" i="8"/>
  <c r="H960" i="8"/>
  <c r="G960" i="8"/>
  <c r="F960" i="8"/>
  <c r="E960" i="8"/>
  <c r="D960" i="8"/>
  <c r="C960" i="8"/>
  <c r="A960" i="8"/>
  <c r="K959" i="8"/>
  <c r="J959" i="8"/>
  <c r="I959" i="8"/>
  <c r="H959" i="8"/>
  <c r="G959" i="8"/>
  <c r="F959" i="8"/>
  <c r="E959" i="8"/>
  <c r="D959" i="8"/>
  <c r="C959" i="8"/>
  <c r="A959" i="8"/>
  <c r="K958" i="8"/>
  <c r="J958" i="8"/>
  <c r="I958" i="8"/>
  <c r="H958" i="8"/>
  <c r="G958" i="8"/>
  <c r="F958" i="8"/>
  <c r="E958" i="8"/>
  <c r="D958" i="8"/>
  <c r="C958" i="8"/>
  <c r="A958" i="8"/>
  <c r="K957" i="8"/>
  <c r="J957" i="8"/>
  <c r="I957" i="8"/>
  <c r="H957" i="8"/>
  <c r="G957" i="8"/>
  <c r="F957" i="8"/>
  <c r="E957" i="8"/>
  <c r="D957" i="8"/>
  <c r="C957" i="8"/>
  <c r="A957" i="8"/>
  <c r="K956" i="8"/>
  <c r="J956" i="8"/>
  <c r="I956" i="8"/>
  <c r="H956" i="8"/>
  <c r="G956" i="8"/>
  <c r="F956" i="8"/>
  <c r="E956" i="8"/>
  <c r="D956" i="8"/>
  <c r="C956" i="8"/>
  <c r="A956" i="8"/>
  <c r="K955" i="8"/>
  <c r="J955" i="8"/>
  <c r="I955" i="8"/>
  <c r="H955" i="8"/>
  <c r="G955" i="8"/>
  <c r="F955" i="8"/>
  <c r="E955" i="8"/>
  <c r="D955" i="8"/>
  <c r="C955" i="8"/>
  <c r="A955" i="8"/>
  <c r="K954" i="8"/>
  <c r="J954" i="8"/>
  <c r="I954" i="8"/>
  <c r="H954" i="8"/>
  <c r="G954" i="8"/>
  <c r="F954" i="8"/>
  <c r="E954" i="8"/>
  <c r="D954" i="8"/>
  <c r="C954" i="8"/>
  <c r="A954" i="8"/>
  <c r="K953" i="8"/>
  <c r="J953" i="8"/>
  <c r="I953" i="8"/>
  <c r="H953" i="8"/>
  <c r="G953" i="8"/>
  <c r="F953" i="8"/>
  <c r="E953" i="8"/>
  <c r="D953" i="8"/>
  <c r="C953" i="8"/>
  <c r="A953" i="8"/>
  <c r="K952" i="8"/>
  <c r="J952" i="8"/>
  <c r="I952" i="8"/>
  <c r="H952" i="8"/>
  <c r="G952" i="8"/>
  <c r="F952" i="8"/>
  <c r="E952" i="8"/>
  <c r="D952" i="8"/>
  <c r="C952" i="8"/>
  <c r="A952" i="8"/>
  <c r="K951" i="8"/>
  <c r="J951" i="8"/>
  <c r="I951" i="8"/>
  <c r="H951" i="8"/>
  <c r="G951" i="8"/>
  <c r="F951" i="8"/>
  <c r="E951" i="8"/>
  <c r="D951" i="8"/>
  <c r="C951" i="8"/>
  <c r="A951" i="8"/>
  <c r="K950" i="8"/>
  <c r="J950" i="8"/>
  <c r="I950" i="8"/>
  <c r="H950" i="8"/>
  <c r="G950" i="8"/>
  <c r="F950" i="8"/>
  <c r="E950" i="8"/>
  <c r="D950" i="8"/>
  <c r="C950" i="8"/>
  <c r="A950" i="8"/>
  <c r="K949" i="8"/>
  <c r="J949" i="8"/>
  <c r="I949" i="8"/>
  <c r="H949" i="8"/>
  <c r="G949" i="8"/>
  <c r="F949" i="8"/>
  <c r="E949" i="8"/>
  <c r="D949" i="8"/>
  <c r="C949" i="8"/>
  <c r="A949" i="8"/>
  <c r="K948" i="8"/>
  <c r="J948" i="8"/>
  <c r="I948" i="8"/>
  <c r="H948" i="8"/>
  <c r="G948" i="8"/>
  <c r="F948" i="8"/>
  <c r="E948" i="8"/>
  <c r="D948" i="8"/>
  <c r="C948" i="8"/>
  <c r="A948" i="8"/>
  <c r="K947" i="8"/>
  <c r="J947" i="8"/>
  <c r="I947" i="8"/>
  <c r="H947" i="8"/>
  <c r="G947" i="8"/>
  <c r="F947" i="8"/>
  <c r="E947" i="8"/>
  <c r="D947" i="8"/>
  <c r="C947" i="8"/>
  <c r="A947" i="8"/>
  <c r="K946" i="8"/>
  <c r="J946" i="8"/>
  <c r="I946" i="8"/>
  <c r="H946" i="8"/>
  <c r="G946" i="8"/>
  <c r="F946" i="8"/>
  <c r="E946" i="8"/>
  <c r="D946" i="8"/>
  <c r="C946" i="8"/>
  <c r="A946" i="8"/>
  <c r="K945" i="8"/>
  <c r="J945" i="8"/>
  <c r="I945" i="8"/>
  <c r="H945" i="8"/>
  <c r="G945" i="8"/>
  <c r="F945" i="8"/>
  <c r="E945" i="8"/>
  <c r="D945" i="8"/>
  <c r="C945" i="8"/>
  <c r="A945" i="8"/>
  <c r="K944" i="8"/>
  <c r="J944" i="8"/>
  <c r="I944" i="8"/>
  <c r="H944" i="8"/>
  <c r="G944" i="8"/>
  <c r="F944" i="8"/>
  <c r="E944" i="8"/>
  <c r="D944" i="8"/>
  <c r="C944" i="8"/>
  <c r="A944" i="8"/>
  <c r="K943" i="8"/>
  <c r="J943" i="8"/>
  <c r="I943" i="8"/>
  <c r="H943" i="8"/>
  <c r="G943" i="8"/>
  <c r="F943" i="8"/>
  <c r="E943" i="8"/>
  <c r="D943" i="8"/>
  <c r="C943" i="8"/>
  <c r="A943" i="8"/>
  <c r="K942" i="8"/>
  <c r="J942" i="8"/>
  <c r="I942" i="8"/>
  <c r="H942" i="8"/>
  <c r="G942" i="8"/>
  <c r="F942" i="8"/>
  <c r="E942" i="8"/>
  <c r="D942" i="8"/>
  <c r="C942" i="8"/>
  <c r="A942" i="8"/>
  <c r="K941" i="8"/>
  <c r="J941" i="8"/>
  <c r="I941" i="8"/>
  <c r="H941" i="8"/>
  <c r="G941" i="8"/>
  <c r="F941" i="8"/>
  <c r="E941" i="8"/>
  <c r="D941" i="8"/>
  <c r="C941" i="8"/>
  <c r="A941" i="8"/>
  <c r="K940" i="8"/>
  <c r="J940" i="8"/>
  <c r="I940" i="8"/>
  <c r="H940" i="8"/>
  <c r="G940" i="8"/>
  <c r="F940" i="8"/>
  <c r="E940" i="8"/>
  <c r="D940" i="8"/>
  <c r="C940" i="8"/>
  <c r="A940" i="8"/>
  <c r="K939" i="8"/>
  <c r="J939" i="8"/>
  <c r="I939" i="8"/>
  <c r="H939" i="8"/>
  <c r="G939" i="8"/>
  <c r="F939" i="8"/>
  <c r="E939" i="8"/>
  <c r="D939" i="8"/>
  <c r="C939" i="8"/>
  <c r="A939" i="8"/>
  <c r="K938" i="8"/>
  <c r="J938" i="8"/>
  <c r="I938" i="8"/>
  <c r="H938" i="8"/>
  <c r="G938" i="8"/>
  <c r="F938" i="8"/>
  <c r="E938" i="8"/>
  <c r="D938" i="8"/>
  <c r="C938" i="8"/>
  <c r="A938" i="8"/>
  <c r="K937" i="8"/>
  <c r="J937" i="8"/>
  <c r="I937" i="8"/>
  <c r="H937" i="8"/>
  <c r="G937" i="8"/>
  <c r="F937" i="8"/>
  <c r="E937" i="8"/>
  <c r="D937" i="8"/>
  <c r="C937" i="8"/>
  <c r="A937" i="8"/>
  <c r="K936" i="8"/>
  <c r="J936" i="8"/>
  <c r="I936" i="8"/>
  <c r="H936" i="8"/>
  <c r="G936" i="8"/>
  <c r="F936" i="8"/>
  <c r="E936" i="8"/>
  <c r="D936" i="8"/>
  <c r="C936" i="8"/>
  <c r="A936" i="8"/>
  <c r="K935" i="8"/>
  <c r="J935" i="8"/>
  <c r="I935" i="8"/>
  <c r="H935" i="8"/>
  <c r="G935" i="8"/>
  <c r="F935" i="8"/>
  <c r="E935" i="8"/>
  <c r="D935" i="8"/>
  <c r="C935" i="8"/>
  <c r="A935" i="8"/>
  <c r="K934" i="8"/>
  <c r="J934" i="8"/>
  <c r="I934" i="8"/>
  <c r="H934" i="8"/>
  <c r="G934" i="8"/>
  <c r="F934" i="8"/>
  <c r="E934" i="8"/>
  <c r="D934" i="8"/>
  <c r="C934" i="8"/>
  <c r="A934" i="8"/>
  <c r="K933" i="8"/>
  <c r="J933" i="8"/>
  <c r="I933" i="8"/>
  <c r="H933" i="8"/>
  <c r="G933" i="8"/>
  <c r="F933" i="8"/>
  <c r="E933" i="8"/>
  <c r="D933" i="8"/>
  <c r="C933" i="8"/>
  <c r="A933" i="8"/>
  <c r="K932" i="8"/>
  <c r="J932" i="8"/>
  <c r="I932" i="8"/>
  <c r="H932" i="8"/>
  <c r="G932" i="8"/>
  <c r="F932" i="8"/>
  <c r="E932" i="8"/>
  <c r="D932" i="8"/>
  <c r="C932" i="8"/>
  <c r="A932" i="8"/>
  <c r="K931" i="8"/>
  <c r="J931" i="8"/>
  <c r="I931" i="8"/>
  <c r="H931" i="8"/>
  <c r="G931" i="8"/>
  <c r="F931" i="8"/>
  <c r="E931" i="8"/>
  <c r="D931" i="8"/>
  <c r="C931" i="8"/>
  <c r="A931" i="8"/>
  <c r="K930" i="8"/>
  <c r="J930" i="8"/>
  <c r="I930" i="8"/>
  <c r="H930" i="8"/>
  <c r="G930" i="8"/>
  <c r="F930" i="8"/>
  <c r="E930" i="8"/>
  <c r="D930" i="8"/>
  <c r="C930" i="8"/>
  <c r="A930" i="8"/>
  <c r="K929" i="8"/>
  <c r="J929" i="8"/>
  <c r="I929" i="8"/>
  <c r="H929" i="8"/>
  <c r="G929" i="8"/>
  <c r="F929" i="8"/>
  <c r="E929" i="8"/>
  <c r="D929" i="8"/>
  <c r="C929" i="8"/>
  <c r="A929" i="8"/>
  <c r="K928" i="8"/>
  <c r="J928" i="8"/>
  <c r="I928" i="8"/>
  <c r="H928" i="8"/>
  <c r="G928" i="8"/>
  <c r="F928" i="8"/>
  <c r="E928" i="8"/>
  <c r="D928" i="8"/>
  <c r="C928" i="8"/>
  <c r="A928" i="8"/>
  <c r="K927" i="8"/>
  <c r="J927" i="8"/>
  <c r="I927" i="8"/>
  <c r="H927" i="8"/>
  <c r="G927" i="8"/>
  <c r="F927" i="8"/>
  <c r="E927" i="8"/>
  <c r="D927" i="8"/>
  <c r="C927" i="8"/>
  <c r="A927" i="8"/>
  <c r="K926" i="8"/>
  <c r="J926" i="8"/>
  <c r="I926" i="8"/>
  <c r="H926" i="8"/>
  <c r="G926" i="8"/>
  <c r="F926" i="8"/>
  <c r="E926" i="8"/>
  <c r="D926" i="8"/>
  <c r="C926" i="8"/>
  <c r="A926" i="8"/>
  <c r="K925" i="8"/>
  <c r="J925" i="8"/>
  <c r="I925" i="8"/>
  <c r="H925" i="8"/>
  <c r="G925" i="8"/>
  <c r="F925" i="8"/>
  <c r="E925" i="8"/>
  <c r="D925" i="8"/>
  <c r="C925" i="8"/>
  <c r="A925" i="8"/>
  <c r="K924" i="8"/>
  <c r="J924" i="8"/>
  <c r="I924" i="8"/>
  <c r="H924" i="8"/>
  <c r="G924" i="8"/>
  <c r="F924" i="8"/>
  <c r="E924" i="8"/>
  <c r="D924" i="8"/>
  <c r="C924" i="8"/>
  <c r="A924" i="8"/>
  <c r="K923" i="8"/>
  <c r="J923" i="8"/>
  <c r="I923" i="8"/>
  <c r="H923" i="8"/>
  <c r="G923" i="8"/>
  <c r="F923" i="8"/>
  <c r="E923" i="8"/>
  <c r="D923" i="8"/>
  <c r="C923" i="8"/>
  <c r="A923" i="8"/>
  <c r="K922" i="8"/>
  <c r="J922" i="8"/>
  <c r="I922" i="8"/>
  <c r="H922" i="8"/>
  <c r="G922" i="8"/>
  <c r="F922" i="8"/>
  <c r="E922" i="8"/>
  <c r="D922" i="8"/>
  <c r="C922" i="8"/>
  <c r="A922" i="8"/>
  <c r="K921" i="8"/>
  <c r="J921" i="8"/>
  <c r="I921" i="8"/>
  <c r="H921" i="8"/>
  <c r="G921" i="8"/>
  <c r="F921" i="8"/>
  <c r="E921" i="8"/>
  <c r="D921" i="8"/>
  <c r="C921" i="8"/>
  <c r="A921" i="8"/>
  <c r="K920" i="8"/>
  <c r="J920" i="8"/>
  <c r="I920" i="8"/>
  <c r="H920" i="8"/>
  <c r="G920" i="8"/>
  <c r="F920" i="8"/>
  <c r="E920" i="8"/>
  <c r="D920" i="8"/>
  <c r="C920" i="8"/>
  <c r="A920" i="8"/>
  <c r="K919" i="8"/>
  <c r="J919" i="8"/>
  <c r="I919" i="8"/>
  <c r="H919" i="8"/>
  <c r="G919" i="8"/>
  <c r="F919" i="8"/>
  <c r="E919" i="8"/>
  <c r="D919" i="8"/>
  <c r="C919" i="8"/>
  <c r="A919" i="8"/>
  <c r="K918" i="8"/>
  <c r="J918" i="8"/>
  <c r="I918" i="8"/>
  <c r="H918" i="8"/>
  <c r="G918" i="8"/>
  <c r="F918" i="8"/>
  <c r="E918" i="8"/>
  <c r="D918" i="8"/>
  <c r="C918" i="8"/>
  <c r="A918" i="8"/>
  <c r="K917" i="8"/>
  <c r="J917" i="8"/>
  <c r="I917" i="8"/>
  <c r="H917" i="8"/>
  <c r="G917" i="8"/>
  <c r="F917" i="8"/>
  <c r="E917" i="8"/>
  <c r="D917" i="8"/>
  <c r="C917" i="8"/>
  <c r="A917" i="8"/>
  <c r="K916" i="8"/>
  <c r="J916" i="8"/>
  <c r="I916" i="8"/>
  <c r="H916" i="8"/>
  <c r="G916" i="8"/>
  <c r="F916" i="8"/>
  <c r="E916" i="8"/>
  <c r="D916" i="8"/>
  <c r="C916" i="8"/>
  <c r="A916" i="8"/>
  <c r="K915" i="8"/>
  <c r="J915" i="8"/>
  <c r="I915" i="8"/>
  <c r="H915" i="8"/>
  <c r="G915" i="8"/>
  <c r="F915" i="8"/>
  <c r="E915" i="8"/>
  <c r="D915" i="8"/>
  <c r="C915" i="8"/>
  <c r="A915" i="8"/>
  <c r="K914" i="8"/>
  <c r="J914" i="8"/>
  <c r="I914" i="8"/>
  <c r="H914" i="8"/>
  <c r="G914" i="8"/>
  <c r="F914" i="8"/>
  <c r="E914" i="8"/>
  <c r="D914" i="8"/>
  <c r="C914" i="8"/>
  <c r="A914" i="8"/>
  <c r="K913" i="8"/>
  <c r="J913" i="8"/>
  <c r="I913" i="8"/>
  <c r="H913" i="8"/>
  <c r="G913" i="8"/>
  <c r="F913" i="8"/>
  <c r="E913" i="8"/>
  <c r="D913" i="8"/>
  <c r="C913" i="8"/>
  <c r="A913" i="8"/>
  <c r="K912" i="8"/>
  <c r="J912" i="8"/>
  <c r="I912" i="8"/>
  <c r="H912" i="8"/>
  <c r="G912" i="8"/>
  <c r="F912" i="8"/>
  <c r="E912" i="8"/>
  <c r="D912" i="8"/>
  <c r="C912" i="8"/>
  <c r="A912" i="8"/>
  <c r="K911" i="8"/>
  <c r="J911" i="8"/>
  <c r="I911" i="8"/>
  <c r="H911" i="8"/>
  <c r="G911" i="8"/>
  <c r="F911" i="8"/>
  <c r="E911" i="8"/>
  <c r="D911" i="8"/>
  <c r="C911" i="8"/>
  <c r="A911" i="8"/>
  <c r="K910" i="8"/>
  <c r="J910" i="8"/>
  <c r="I910" i="8"/>
  <c r="H910" i="8"/>
  <c r="G910" i="8"/>
  <c r="F910" i="8"/>
  <c r="E910" i="8"/>
  <c r="D910" i="8"/>
  <c r="C910" i="8"/>
  <c r="A910" i="8"/>
  <c r="K909" i="8"/>
  <c r="J909" i="8"/>
  <c r="I909" i="8"/>
  <c r="H909" i="8"/>
  <c r="G909" i="8"/>
  <c r="F909" i="8"/>
  <c r="E909" i="8"/>
  <c r="D909" i="8"/>
  <c r="C909" i="8"/>
  <c r="A909" i="8"/>
  <c r="K908" i="8"/>
  <c r="J908" i="8"/>
  <c r="I908" i="8"/>
  <c r="H908" i="8"/>
  <c r="G908" i="8"/>
  <c r="F908" i="8"/>
  <c r="E908" i="8"/>
  <c r="D908" i="8"/>
  <c r="C908" i="8"/>
  <c r="A908" i="8"/>
  <c r="K907" i="8"/>
  <c r="J907" i="8"/>
  <c r="I907" i="8"/>
  <c r="H907" i="8"/>
  <c r="G907" i="8"/>
  <c r="F907" i="8"/>
  <c r="E907" i="8"/>
  <c r="D907" i="8"/>
  <c r="C907" i="8"/>
  <c r="A907" i="8"/>
  <c r="K906" i="8"/>
  <c r="J906" i="8"/>
  <c r="I906" i="8"/>
  <c r="H906" i="8"/>
  <c r="G906" i="8"/>
  <c r="F906" i="8"/>
  <c r="E906" i="8"/>
  <c r="D906" i="8"/>
  <c r="C906" i="8"/>
  <c r="A906" i="8"/>
  <c r="K905" i="8"/>
  <c r="J905" i="8"/>
  <c r="I905" i="8"/>
  <c r="H905" i="8"/>
  <c r="G905" i="8"/>
  <c r="F905" i="8"/>
  <c r="E905" i="8"/>
  <c r="D905" i="8"/>
  <c r="C905" i="8"/>
  <c r="A905" i="8"/>
  <c r="K904" i="8"/>
  <c r="J904" i="8"/>
  <c r="I904" i="8"/>
  <c r="H904" i="8"/>
  <c r="G904" i="8"/>
  <c r="F904" i="8"/>
  <c r="E904" i="8"/>
  <c r="D904" i="8"/>
  <c r="C904" i="8"/>
  <c r="A904" i="8"/>
  <c r="K903" i="8"/>
  <c r="J903" i="8"/>
  <c r="I903" i="8"/>
  <c r="H903" i="8"/>
  <c r="G903" i="8"/>
  <c r="F903" i="8"/>
  <c r="E903" i="8"/>
  <c r="D903" i="8"/>
  <c r="C903" i="8"/>
  <c r="A903" i="8"/>
  <c r="K902" i="8"/>
  <c r="J902" i="8"/>
  <c r="I902" i="8"/>
  <c r="H902" i="8"/>
  <c r="G902" i="8"/>
  <c r="F902" i="8"/>
  <c r="E902" i="8"/>
  <c r="D902" i="8"/>
  <c r="C902" i="8"/>
  <c r="A902" i="8"/>
  <c r="K901" i="8"/>
  <c r="J901" i="8"/>
  <c r="I901" i="8"/>
  <c r="H901" i="8"/>
  <c r="G901" i="8"/>
  <c r="F901" i="8"/>
  <c r="E901" i="8"/>
  <c r="D901" i="8"/>
  <c r="C901" i="8"/>
  <c r="A901" i="8"/>
  <c r="K900" i="8"/>
  <c r="J900" i="8"/>
  <c r="I900" i="8"/>
  <c r="H900" i="8"/>
  <c r="G900" i="8"/>
  <c r="F900" i="8"/>
  <c r="E900" i="8"/>
  <c r="D900" i="8"/>
  <c r="C900" i="8"/>
  <c r="A900" i="8"/>
  <c r="K899" i="8"/>
  <c r="J899" i="8"/>
  <c r="I899" i="8"/>
  <c r="H899" i="8"/>
  <c r="G899" i="8"/>
  <c r="F899" i="8"/>
  <c r="E899" i="8"/>
  <c r="D899" i="8"/>
  <c r="C899" i="8"/>
  <c r="A899" i="8"/>
  <c r="K898" i="8"/>
  <c r="J898" i="8"/>
  <c r="I898" i="8"/>
  <c r="H898" i="8"/>
  <c r="G898" i="8"/>
  <c r="F898" i="8"/>
  <c r="E898" i="8"/>
  <c r="D898" i="8"/>
  <c r="C898" i="8"/>
  <c r="A898" i="8"/>
  <c r="K897" i="8"/>
  <c r="J897" i="8"/>
  <c r="I897" i="8"/>
  <c r="H897" i="8"/>
  <c r="G897" i="8"/>
  <c r="F897" i="8"/>
  <c r="E897" i="8"/>
  <c r="D897" i="8"/>
  <c r="C897" i="8"/>
  <c r="A897" i="8"/>
  <c r="K896" i="8"/>
  <c r="J896" i="8"/>
  <c r="I896" i="8"/>
  <c r="H896" i="8"/>
  <c r="G896" i="8"/>
  <c r="F896" i="8"/>
  <c r="E896" i="8"/>
  <c r="D896" i="8"/>
  <c r="C896" i="8"/>
  <c r="A896" i="8"/>
  <c r="K895" i="8"/>
  <c r="J895" i="8"/>
  <c r="I895" i="8"/>
  <c r="H895" i="8"/>
  <c r="G895" i="8"/>
  <c r="F895" i="8"/>
  <c r="E895" i="8"/>
  <c r="D895" i="8"/>
  <c r="C895" i="8"/>
  <c r="A895" i="8"/>
  <c r="K894" i="8"/>
  <c r="J894" i="8"/>
  <c r="I894" i="8"/>
  <c r="H894" i="8"/>
  <c r="G894" i="8"/>
  <c r="F894" i="8"/>
  <c r="E894" i="8"/>
  <c r="D894" i="8"/>
  <c r="C894" i="8"/>
  <c r="A894" i="8"/>
  <c r="K893" i="8"/>
  <c r="J893" i="8"/>
  <c r="I893" i="8"/>
  <c r="H893" i="8"/>
  <c r="G893" i="8"/>
  <c r="F893" i="8"/>
  <c r="E893" i="8"/>
  <c r="D893" i="8"/>
  <c r="C893" i="8"/>
  <c r="A893" i="8"/>
  <c r="K892" i="8"/>
  <c r="J892" i="8"/>
  <c r="I892" i="8"/>
  <c r="H892" i="8"/>
  <c r="G892" i="8"/>
  <c r="F892" i="8"/>
  <c r="E892" i="8"/>
  <c r="D892" i="8"/>
  <c r="C892" i="8"/>
  <c r="A892" i="8"/>
  <c r="K891" i="8"/>
  <c r="J891" i="8"/>
  <c r="I891" i="8"/>
  <c r="H891" i="8"/>
  <c r="G891" i="8"/>
  <c r="F891" i="8"/>
  <c r="E891" i="8"/>
  <c r="D891" i="8"/>
  <c r="C891" i="8"/>
  <c r="A891" i="8"/>
  <c r="K890" i="8"/>
  <c r="J890" i="8"/>
  <c r="I890" i="8"/>
  <c r="H890" i="8"/>
  <c r="G890" i="8"/>
  <c r="F890" i="8"/>
  <c r="E890" i="8"/>
  <c r="D890" i="8"/>
  <c r="C890" i="8"/>
  <c r="A890" i="8"/>
  <c r="K889" i="8"/>
  <c r="J889" i="8"/>
  <c r="I889" i="8"/>
  <c r="H889" i="8"/>
  <c r="G889" i="8"/>
  <c r="F889" i="8"/>
  <c r="E889" i="8"/>
  <c r="D889" i="8"/>
  <c r="C889" i="8"/>
  <c r="A889" i="8"/>
  <c r="K888" i="8"/>
  <c r="J888" i="8"/>
  <c r="I888" i="8"/>
  <c r="H888" i="8"/>
  <c r="G888" i="8"/>
  <c r="F888" i="8"/>
  <c r="E888" i="8"/>
  <c r="D888" i="8"/>
  <c r="C888" i="8"/>
  <c r="A888" i="8"/>
  <c r="K887" i="8"/>
  <c r="J887" i="8"/>
  <c r="I887" i="8"/>
  <c r="H887" i="8"/>
  <c r="G887" i="8"/>
  <c r="F887" i="8"/>
  <c r="E887" i="8"/>
  <c r="D887" i="8"/>
  <c r="C887" i="8"/>
  <c r="A887" i="8"/>
  <c r="K886" i="8"/>
  <c r="J886" i="8"/>
  <c r="I886" i="8"/>
  <c r="H886" i="8"/>
  <c r="G886" i="8"/>
  <c r="F886" i="8"/>
  <c r="E886" i="8"/>
  <c r="D886" i="8"/>
  <c r="C886" i="8"/>
  <c r="A886" i="8"/>
  <c r="K885" i="8"/>
  <c r="J885" i="8"/>
  <c r="I885" i="8"/>
  <c r="H885" i="8"/>
  <c r="G885" i="8"/>
  <c r="F885" i="8"/>
  <c r="E885" i="8"/>
  <c r="D885" i="8"/>
  <c r="C885" i="8"/>
  <c r="A885" i="8"/>
  <c r="K884" i="8"/>
  <c r="J884" i="8"/>
  <c r="I884" i="8"/>
  <c r="H884" i="8"/>
  <c r="G884" i="8"/>
  <c r="F884" i="8"/>
  <c r="E884" i="8"/>
  <c r="D884" i="8"/>
  <c r="C884" i="8"/>
  <c r="A884" i="8"/>
  <c r="K883" i="8"/>
  <c r="J883" i="8"/>
  <c r="I883" i="8"/>
  <c r="H883" i="8"/>
  <c r="G883" i="8"/>
  <c r="F883" i="8"/>
  <c r="E883" i="8"/>
  <c r="D883" i="8"/>
  <c r="C883" i="8"/>
  <c r="A883" i="8"/>
  <c r="K882" i="8"/>
  <c r="J882" i="8"/>
  <c r="I882" i="8"/>
  <c r="H882" i="8"/>
  <c r="G882" i="8"/>
  <c r="F882" i="8"/>
  <c r="E882" i="8"/>
  <c r="D882" i="8"/>
  <c r="C882" i="8"/>
  <c r="A882" i="8"/>
  <c r="K881" i="8"/>
  <c r="J881" i="8"/>
  <c r="I881" i="8"/>
  <c r="H881" i="8"/>
  <c r="G881" i="8"/>
  <c r="F881" i="8"/>
  <c r="E881" i="8"/>
  <c r="D881" i="8"/>
  <c r="C881" i="8"/>
  <c r="A881" i="8"/>
  <c r="K880" i="8"/>
  <c r="J880" i="8"/>
  <c r="I880" i="8"/>
  <c r="H880" i="8"/>
  <c r="G880" i="8"/>
  <c r="F880" i="8"/>
  <c r="E880" i="8"/>
  <c r="D880" i="8"/>
  <c r="C880" i="8"/>
  <c r="A880" i="8"/>
  <c r="K879" i="8"/>
  <c r="J879" i="8"/>
  <c r="I879" i="8"/>
  <c r="H879" i="8"/>
  <c r="G879" i="8"/>
  <c r="F879" i="8"/>
  <c r="E879" i="8"/>
  <c r="D879" i="8"/>
  <c r="C879" i="8"/>
  <c r="A879" i="8"/>
  <c r="K878" i="8"/>
  <c r="J878" i="8"/>
  <c r="I878" i="8"/>
  <c r="H878" i="8"/>
  <c r="G878" i="8"/>
  <c r="F878" i="8"/>
  <c r="E878" i="8"/>
  <c r="D878" i="8"/>
  <c r="C878" i="8"/>
  <c r="A878" i="8"/>
  <c r="K877" i="8"/>
  <c r="J877" i="8"/>
  <c r="I877" i="8"/>
  <c r="H877" i="8"/>
  <c r="G877" i="8"/>
  <c r="F877" i="8"/>
  <c r="E877" i="8"/>
  <c r="D877" i="8"/>
  <c r="C877" i="8"/>
  <c r="A877" i="8"/>
  <c r="K876" i="8"/>
  <c r="J876" i="8"/>
  <c r="I876" i="8"/>
  <c r="H876" i="8"/>
  <c r="G876" i="8"/>
  <c r="F876" i="8"/>
  <c r="E876" i="8"/>
  <c r="D876" i="8"/>
  <c r="C876" i="8"/>
  <c r="A876" i="8"/>
  <c r="K875" i="8"/>
  <c r="J875" i="8"/>
  <c r="I875" i="8"/>
  <c r="H875" i="8"/>
  <c r="G875" i="8"/>
  <c r="F875" i="8"/>
  <c r="E875" i="8"/>
  <c r="D875" i="8"/>
  <c r="C875" i="8"/>
  <c r="A875" i="8"/>
  <c r="K874" i="8"/>
  <c r="J874" i="8"/>
  <c r="I874" i="8"/>
  <c r="H874" i="8"/>
  <c r="G874" i="8"/>
  <c r="F874" i="8"/>
  <c r="E874" i="8"/>
  <c r="D874" i="8"/>
  <c r="C874" i="8"/>
  <c r="A874" i="8"/>
  <c r="K873" i="8"/>
  <c r="J873" i="8"/>
  <c r="I873" i="8"/>
  <c r="H873" i="8"/>
  <c r="G873" i="8"/>
  <c r="F873" i="8"/>
  <c r="E873" i="8"/>
  <c r="D873" i="8"/>
  <c r="C873" i="8"/>
  <c r="A873" i="8"/>
  <c r="K872" i="8"/>
  <c r="J872" i="8"/>
  <c r="I872" i="8"/>
  <c r="H872" i="8"/>
  <c r="G872" i="8"/>
  <c r="F872" i="8"/>
  <c r="E872" i="8"/>
  <c r="D872" i="8"/>
  <c r="C872" i="8"/>
  <c r="A872" i="8"/>
  <c r="K871" i="8"/>
  <c r="J871" i="8"/>
  <c r="I871" i="8"/>
  <c r="H871" i="8"/>
  <c r="G871" i="8"/>
  <c r="F871" i="8"/>
  <c r="E871" i="8"/>
  <c r="D871" i="8"/>
  <c r="C871" i="8"/>
  <c r="A871" i="8"/>
  <c r="K870" i="8"/>
  <c r="J870" i="8"/>
  <c r="I870" i="8"/>
  <c r="H870" i="8"/>
  <c r="G870" i="8"/>
  <c r="F870" i="8"/>
  <c r="E870" i="8"/>
  <c r="D870" i="8"/>
  <c r="C870" i="8"/>
  <c r="A870" i="8"/>
  <c r="K869" i="8"/>
  <c r="J869" i="8"/>
  <c r="I869" i="8"/>
  <c r="H869" i="8"/>
  <c r="G869" i="8"/>
  <c r="F869" i="8"/>
  <c r="E869" i="8"/>
  <c r="D869" i="8"/>
  <c r="C869" i="8"/>
  <c r="A869" i="8"/>
  <c r="K868" i="8"/>
  <c r="J868" i="8"/>
  <c r="I868" i="8"/>
  <c r="H868" i="8"/>
  <c r="G868" i="8"/>
  <c r="F868" i="8"/>
  <c r="E868" i="8"/>
  <c r="D868" i="8"/>
  <c r="C868" i="8"/>
  <c r="A868" i="8"/>
  <c r="K867" i="8"/>
  <c r="J867" i="8"/>
  <c r="I867" i="8"/>
  <c r="H867" i="8"/>
  <c r="G867" i="8"/>
  <c r="F867" i="8"/>
  <c r="E867" i="8"/>
  <c r="D867" i="8"/>
  <c r="C867" i="8"/>
  <c r="A867" i="8"/>
  <c r="K866" i="8"/>
  <c r="J866" i="8"/>
  <c r="I866" i="8"/>
  <c r="H866" i="8"/>
  <c r="G866" i="8"/>
  <c r="F866" i="8"/>
  <c r="E866" i="8"/>
  <c r="D866" i="8"/>
  <c r="C866" i="8"/>
  <c r="A866" i="8"/>
  <c r="K865" i="8"/>
  <c r="J865" i="8"/>
  <c r="I865" i="8"/>
  <c r="H865" i="8"/>
  <c r="G865" i="8"/>
  <c r="F865" i="8"/>
  <c r="E865" i="8"/>
  <c r="D865" i="8"/>
  <c r="C865" i="8"/>
  <c r="A865" i="8"/>
  <c r="K864" i="8"/>
  <c r="J864" i="8"/>
  <c r="I864" i="8"/>
  <c r="H864" i="8"/>
  <c r="G864" i="8"/>
  <c r="F864" i="8"/>
  <c r="E864" i="8"/>
  <c r="D864" i="8"/>
  <c r="C864" i="8"/>
  <c r="A864" i="8"/>
  <c r="K863" i="8"/>
  <c r="J863" i="8"/>
  <c r="I863" i="8"/>
  <c r="H863" i="8"/>
  <c r="G863" i="8"/>
  <c r="F863" i="8"/>
  <c r="E863" i="8"/>
  <c r="D863" i="8"/>
  <c r="C863" i="8"/>
  <c r="A863" i="8"/>
  <c r="K862" i="8"/>
  <c r="J862" i="8"/>
  <c r="I862" i="8"/>
  <c r="H862" i="8"/>
  <c r="G862" i="8"/>
  <c r="F862" i="8"/>
  <c r="E862" i="8"/>
  <c r="D862" i="8"/>
  <c r="C862" i="8"/>
  <c r="A862" i="8"/>
  <c r="K861" i="8"/>
  <c r="J861" i="8"/>
  <c r="I861" i="8"/>
  <c r="H861" i="8"/>
  <c r="G861" i="8"/>
  <c r="F861" i="8"/>
  <c r="E861" i="8"/>
  <c r="D861" i="8"/>
  <c r="C861" i="8"/>
  <c r="A861" i="8"/>
  <c r="K860" i="8"/>
  <c r="J860" i="8"/>
  <c r="I860" i="8"/>
  <c r="H860" i="8"/>
  <c r="G860" i="8"/>
  <c r="F860" i="8"/>
  <c r="E860" i="8"/>
  <c r="D860" i="8"/>
  <c r="C860" i="8"/>
  <c r="A860" i="8"/>
  <c r="K859" i="8"/>
  <c r="J859" i="8"/>
  <c r="I859" i="8"/>
  <c r="H859" i="8"/>
  <c r="G859" i="8"/>
  <c r="F859" i="8"/>
  <c r="E859" i="8"/>
  <c r="D859" i="8"/>
  <c r="C859" i="8"/>
  <c r="A859" i="8"/>
  <c r="K858" i="8"/>
  <c r="J858" i="8"/>
  <c r="I858" i="8"/>
  <c r="H858" i="8"/>
  <c r="G858" i="8"/>
  <c r="F858" i="8"/>
  <c r="E858" i="8"/>
  <c r="D858" i="8"/>
  <c r="C858" i="8"/>
  <c r="A858" i="8"/>
  <c r="K857" i="8"/>
  <c r="J857" i="8"/>
  <c r="I857" i="8"/>
  <c r="H857" i="8"/>
  <c r="G857" i="8"/>
  <c r="F857" i="8"/>
  <c r="E857" i="8"/>
  <c r="D857" i="8"/>
  <c r="C857" i="8"/>
  <c r="A857" i="8"/>
  <c r="K856" i="8"/>
  <c r="J856" i="8"/>
  <c r="I856" i="8"/>
  <c r="H856" i="8"/>
  <c r="G856" i="8"/>
  <c r="F856" i="8"/>
  <c r="E856" i="8"/>
  <c r="D856" i="8"/>
  <c r="C856" i="8"/>
  <c r="A856" i="8"/>
  <c r="K855" i="8"/>
  <c r="J855" i="8"/>
  <c r="I855" i="8"/>
  <c r="H855" i="8"/>
  <c r="G855" i="8"/>
  <c r="F855" i="8"/>
  <c r="E855" i="8"/>
  <c r="D855" i="8"/>
  <c r="C855" i="8"/>
  <c r="A855" i="8"/>
  <c r="K854" i="8"/>
  <c r="J854" i="8"/>
  <c r="I854" i="8"/>
  <c r="H854" i="8"/>
  <c r="G854" i="8"/>
  <c r="F854" i="8"/>
  <c r="E854" i="8"/>
  <c r="D854" i="8"/>
  <c r="C854" i="8"/>
  <c r="A854" i="8"/>
  <c r="K853" i="8"/>
  <c r="J853" i="8"/>
  <c r="I853" i="8"/>
  <c r="H853" i="8"/>
  <c r="G853" i="8"/>
  <c r="F853" i="8"/>
  <c r="E853" i="8"/>
  <c r="D853" i="8"/>
  <c r="C853" i="8"/>
  <c r="A853" i="8"/>
  <c r="K852" i="8"/>
  <c r="J852" i="8"/>
  <c r="I852" i="8"/>
  <c r="H852" i="8"/>
  <c r="G852" i="8"/>
  <c r="F852" i="8"/>
  <c r="E852" i="8"/>
  <c r="D852" i="8"/>
  <c r="C852" i="8"/>
  <c r="A852" i="8"/>
  <c r="K851" i="8"/>
  <c r="J851" i="8"/>
  <c r="I851" i="8"/>
  <c r="H851" i="8"/>
  <c r="G851" i="8"/>
  <c r="F851" i="8"/>
  <c r="E851" i="8"/>
  <c r="D851" i="8"/>
  <c r="C851" i="8"/>
  <c r="A851" i="8"/>
  <c r="K850" i="8"/>
  <c r="J850" i="8"/>
  <c r="I850" i="8"/>
  <c r="H850" i="8"/>
  <c r="G850" i="8"/>
  <c r="F850" i="8"/>
  <c r="E850" i="8"/>
  <c r="D850" i="8"/>
  <c r="C850" i="8"/>
  <c r="A850" i="8"/>
  <c r="K849" i="8"/>
  <c r="J849" i="8"/>
  <c r="I849" i="8"/>
  <c r="H849" i="8"/>
  <c r="G849" i="8"/>
  <c r="F849" i="8"/>
  <c r="E849" i="8"/>
  <c r="D849" i="8"/>
  <c r="C849" i="8"/>
  <c r="A849" i="8"/>
  <c r="K848" i="8"/>
  <c r="J848" i="8"/>
  <c r="I848" i="8"/>
  <c r="H848" i="8"/>
  <c r="G848" i="8"/>
  <c r="F848" i="8"/>
  <c r="E848" i="8"/>
  <c r="D848" i="8"/>
  <c r="C848" i="8"/>
  <c r="A848" i="8"/>
  <c r="K847" i="8"/>
  <c r="J847" i="8"/>
  <c r="I847" i="8"/>
  <c r="H847" i="8"/>
  <c r="G847" i="8"/>
  <c r="F847" i="8"/>
  <c r="E847" i="8"/>
  <c r="D847" i="8"/>
  <c r="C847" i="8"/>
  <c r="A847" i="8"/>
  <c r="K846" i="8"/>
  <c r="J846" i="8"/>
  <c r="I846" i="8"/>
  <c r="H846" i="8"/>
  <c r="G846" i="8"/>
  <c r="F846" i="8"/>
  <c r="E846" i="8"/>
  <c r="D846" i="8"/>
  <c r="C846" i="8"/>
  <c r="A846" i="8"/>
  <c r="K845" i="8"/>
  <c r="J845" i="8"/>
  <c r="I845" i="8"/>
  <c r="H845" i="8"/>
  <c r="G845" i="8"/>
  <c r="F845" i="8"/>
  <c r="E845" i="8"/>
  <c r="D845" i="8"/>
  <c r="C845" i="8"/>
  <c r="A845" i="8"/>
  <c r="K844" i="8"/>
  <c r="J844" i="8"/>
  <c r="I844" i="8"/>
  <c r="H844" i="8"/>
  <c r="G844" i="8"/>
  <c r="F844" i="8"/>
  <c r="E844" i="8"/>
  <c r="D844" i="8"/>
  <c r="C844" i="8"/>
  <c r="A844" i="8"/>
  <c r="K843" i="8"/>
  <c r="J843" i="8"/>
  <c r="I843" i="8"/>
  <c r="H843" i="8"/>
  <c r="G843" i="8"/>
  <c r="F843" i="8"/>
  <c r="E843" i="8"/>
  <c r="D843" i="8"/>
  <c r="C843" i="8"/>
  <c r="A843" i="8"/>
  <c r="K842" i="8"/>
  <c r="J842" i="8"/>
  <c r="I842" i="8"/>
  <c r="H842" i="8"/>
  <c r="G842" i="8"/>
  <c r="F842" i="8"/>
  <c r="E842" i="8"/>
  <c r="D842" i="8"/>
  <c r="C842" i="8"/>
  <c r="A842" i="8"/>
  <c r="K841" i="8"/>
  <c r="J841" i="8"/>
  <c r="I841" i="8"/>
  <c r="H841" i="8"/>
  <c r="G841" i="8"/>
  <c r="F841" i="8"/>
  <c r="E841" i="8"/>
  <c r="D841" i="8"/>
  <c r="C841" i="8"/>
  <c r="A841" i="8"/>
  <c r="K840" i="8"/>
  <c r="J840" i="8"/>
  <c r="I840" i="8"/>
  <c r="H840" i="8"/>
  <c r="G840" i="8"/>
  <c r="F840" i="8"/>
  <c r="E840" i="8"/>
  <c r="D840" i="8"/>
  <c r="C840" i="8"/>
  <c r="A840" i="8"/>
  <c r="K839" i="8"/>
  <c r="J839" i="8"/>
  <c r="I839" i="8"/>
  <c r="H839" i="8"/>
  <c r="G839" i="8"/>
  <c r="F839" i="8"/>
  <c r="E839" i="8"/>
  <c r="D839" i="8"/>
  <c r="C839" i="8"/>
  <c r="A839" i="8"/>
  <c r="K838" i="8"/>
  <c r="J838" i="8"/>
  <c r="I838" i="8"/>
  <c r="H838" i="8"/>
  <c r="G838" i="8"/>
  <c r="F838" i="8"/>
  <c r="E838" i="8"/>
  <c r="D838" i="8"/>
  <c r="C838" i="8"/>
  <c r="A838" i="8"/>
  <c r="K837" i="8"/>
  <c r="J837" i="8"/>
  <c r="I837" i="8"/>
  <c r="H837" i="8"/>
  <c r="G837" i="8"/>
  <c r="F837" i="8"/>
  <c r="E837" i="8"/>
  <c r="D837" i="8"/>
  <c r="C837" i="8"/>
  <c r="A837" i="8"/>
  <c r="K836" i="8"/>
  <c r="J836" i="8"/>
  <c r="I836" i="8"/>
  <c r="H836" i="8"/>
  <c r="G836" i="8"/>
  <c r="F836" i="8"/>
  <c r="E836" i="8"/>
  <c r="D836" i="8"/>
  <c r="C836" i="8"/>
  <c r="A836" i="8"/>
  <c r="K835" i="8"/>
  <c r="J835" i="8"/>
  <c r="I835" i="8"/>
  <c r="H835" i="8"/>
  <c r="G835" i="8"/>
  <c r="F835" i="8"/>
  <c r="E835" i="8"/>
  <c r="D835" i="8"/>
  <c r="C835" i="8"/>
  <c r="A835" i="8"/>
  <c r="K834" i="8"/>
  <c r="J834" i="8"/>
  <c r="I834" i="8"/>
  <c r="H834" i="8"/>
  <c r="G834" i="8"/>
  <c r="F834" i="8"/>
  <c r="E834" i="8"/>
  <c r="D834" i="8"/>
  <c r="C834" i="8"/>
  <c r="A834" i="8"/>
  <c r="K833" i="8"/>
  <c r="J833" i="8"/>
  <c r="I833" i="8"/>
  <c r="H833" i="8"/>
  <c r="G833" i="8"/>
  <c r="F833" i="8"/>
  <c r="E833" i="8"/>
  <c r="D833" i="8"/>
  <c r="C833" i="8"/>
  <c r="A833" i="8"/>
  <c r="K832" i="8"/>
  <c r="J832" i="8"/>
  <c r="I832" i="8"/>
  <c r="H832" i="8"/>
  <c r="G832" i="8"/>
  <c r="F832" i="8"/>
  <c r="E832" i="8"/>
  <c r="D832" i="8"/>
  <c r="C832" i="8"/>
  <c r="A832" i="8"/>
  <c r="K831" i="8"/>
  <c r="J831" i="8"/>
  <c r="I831" i="8"/>
  <c r="H831" i="8"/>
  <c r="G831" i="8"/>
  <c r="F831" i="8"/>
  <c r="E831" i="8"/>
  <c r="D831" i="8"/>
  <c r="C831" i="8"/>
  <c r="A831" i="8"/>
  <c r="K830" i="8"/>
  <c r="J830" i="8"/>
  <c r="I830" i="8"/>
  <c r="H830" i="8"/>
  <c r="G830" i="8"/>
  <c r="F830" i="8"/>
  <c r="E830" i="8"/>
  <c r="D830" i="8"/>
  <c r="C830" i="8"/>
  <c r="A830" i="8"/>
  <c r="K829" i="8"/>
  <c r="J829" i="8"/>
  <c r="I829" i="8"/>
  <c r="H829" i="8"/>
  <c r="G829" i="8"/>
  <c r="F829" i="8"/>
  <c r="E829" i="8"/>
  <c r="D829" i="8"/>
  <c r="C829" i="8"/>
  <c r="A829" i="8"/>
  <c r="K828" i="8"/>
  <c r="J828" i="8"/>
  <c r="I828" i="8"/>
  <c r="H828" i="8"/>
  <c r="G828" i="8"/>
  <c r="F828" i="8"/>
  <c r="E828" i="8"/>
  <c r="D828" i="8"/>
  <c r="C828" i="8"/>
  <c r="A828" i="8"/>
  <c r="K827" i="8"/>
  <c r="J827" i="8"/>
  <c r="I827" i="8"/>
  <c r="H827" i="8"/>
  <c r="G827" i="8"/>
  <c r="F827" i="8"/>
  <c r="E827" i="8"/>
  <c r="D827" i="8"/>
  <c r="C827" i="8"/>
  <c r="A827" i="8"/>
  <c r="K826" i="8"/>
  <c r="J826" i="8"/>
  <c r="I826" i="8"/>
  <c r="H826" i="8"/>
  <c r="G826" i="8"/>
  <c r="F826" i="8"/>
  <c r="E826" i="8"/>
  <c r="D826" i="8"/>
  <c r="C826" i="8"/>
  <c r="A826" i="8"/>
  <c r="K825" i="8"/>
  <c r="J825" i="8"/>
  <c r="I825" i="8"/>
  <c r="H825" i="8"/>
  <c r="G825" i="8"/>
  <c r="F825" i="8"/>
  <c r="E825" i="8"/>
  <c r="D825" i="8"/>
  <c r="C825" i="8"/>
  <c r="A825" i="8"/>
  <c r="K824" i="8"/>
  <c r="J824" i="8"/>
  <c r="I824" i="8"/>
  <c r="H824" i="8"/>
  <c r="G824" i="8"/>
  <c r="F824" i="8"/>
  <c r="E824" i="8"/>
  <c r="D824" i="8"/>
  <c r="C824" i="8"/>
  <c r="A824" i="8"/>
  <c r="K823" i="8"/>
  <c r="J823" i="8"/>
  <c r="I823" i="8"/>
  <c r="H823" i="8"/>
  <c r="G823" i="8"/>
  <c r="F823" i="8"/>
  <c r="E823" i="8"/>
  <c r="D823" i="8"/>
  <c r="C823" i="8"/>
  <c r="A823" i="8"/>
  <c r="K822" i="8"/>
  <c r="J822" i="8"/>
  <c r="I822" i="8"/>
  <c r="H822" i="8"/>
  <c r="G822" i="8"/>
  <c r="F822" i="8"/>
  <c r="E822" i="8"/>
  <c r="D822" i="8"/>
  <c r="C822" i="8"/>
  <c r="A822" i="8"/>
  <c r="K821" i="8"/>
  <c r="J821" i="8"/>
  <c r="I821" i="8"/>
  <c r="H821" i="8"/>
  <c r="G821" i="8"/>
  <c r="F821" i="8"/>
  <c r="E821" i="8"/>
  <c r="D821" i="8"/>
  <c r="C821" i="8"/>
  <c r="A821" i="8"/>
  <c r="K820" i="8"/>
  <c r="J820" i="8"/>
  <c r="I820" i="8"/>
  <c r="H820" i="8"/>
  <c r="G820" i="8"/>
  <c r="F820" i="8"/>
  <c r="E820" i="8"/>
  <c r="D820" i="8"/>
  <c r="C820" i="8"/>
  <c r="A820" i="8"/>
  <c r="K819" i="8"/>
  <c r="J819" i="8"/>
  <c r="I819" i="8"/>
  <c r="H819" i="8"/>
  <c r="G819" i="8"/>
  <c r="F819" i="8"/>
  <c r="E819" i="8"/>
  <c r="D819" i="8"/>
  <c r="C819" i="8"/>
  <c r="A819" i="8"/>
  <c r="K818" i="8"/>
  <c r="J818" i="8"/>
  <c r="I818" i="8"/>
  <c r="H818" i="8"/>
  <c r="G818" i="8"/>
  <c r="F818" i="8"/>
  <c r="E818" i="8"/>
  <c r="D818" i="8"/>
  <c r="C818" i="8"/>
  <c r="A818" i="8"/>
  <c r="K817" i="8"/>
  <c r="J817" i="8"/>
  <c r="I817" i="8"/>
  <c r="H817" i="8"/>
  <c r="G817" i="8"/>
  <c r="F817" i="8"/>
  <c r="E817" i="8"/>
  <c r="D817" i="8"/>
  <c r="C817" i="8"/>
  <c r="A817" i="8"/>
  <c r="K816" i="8"/>
  <c r="J816" i="8"/>
  <c r="I816" i="8"/>
  <c r="H816" i="8"/>
  <c r="G816" i="8"/>
  <c r="F816" i="8"/>
  <c r="E816" i="8"/>
  <c r="D816" i="8"/>
  <c r="C816" i="8"/>
  <c r="A816" i="8"/>
  <c r="K815" i="8"/>
  <c r="J815" i="8"/>
  <c r="I815" i="8"/>
  <c r="H815" i="8"/>
  <c r="G815" i="8"/>
  <c r="F815" i="8"/>
  <c r="E815" i="8"/>
  <c r="D815" i="8"/>
  <c r="C815" i="8"/>
  <c r="A815" i="8"/>
  <c r="K814" i="8"/>
  <c r="J814" i="8"/>
  <c r="I814" i="8"/>
  <c r="H814" i="8"/>
  <c r="G814" i="8"/>
  <c r="F814" i="8"/>
  <c r="E814" i="8"/>
  <c r="D814" i="8"/>
  <c r="C814" i="8"/>
  <c r="A814" i="8"/>
  <c r="K813" i="8"/>
  <c r="J813" i="8"/>
  <c r="I813" i="8"/>
  <c r="H813" i="8"/>
  <c r="G813" i="8"/>
  <c r="F813" i="8"/>
  <c r="E813" i="8"/>
  <c r="D813" i="8"/>
  <c r="C813" i="8"/>
  <c r="A813" i="8"/>
  <c r="K812" i="8"/>
  <c r="J812" i="8"/>
  <c r="I812" i="8"/>
  <c r="H812" i="8"/>
  <c r="G812" i="8"/>
  <c r="F812" i="8"/>
  <c r="E812" i="8"/>
  <c r="D812" i="8"/>
  <c r="C812" i="8"/>
  <c r="A812" i="8"/>
  <c r="K811" i="8"/>
  <c r="J811" i="8"/>
  <c r="I811" i="8"/>
  <c r="H811" i="8"/>
  <c r="G811" i="8"/>
  <c r="F811" i="8"/>
  <c r="E811" i="8"/>
  <c r="D811" i="8"/>
  <c r="C811" i="8"/>
  <c r="A811" i="8"/>
  <c r="K810" i="8"/>
  <c r="J810" i="8"/>
  <c r="I810" i="8"/>
  <c r="H810" i="8"/>
  <c r="G810" i="8"/>
  <c r="F810" i="8"/>
  <c r="E810" i="8"/>
  <c r="D810" i="8"/>
  <c r="C810" i="8"/>
  <c r="A810" i="8"/>
  <c r="K809" i="8"/>
  <c r="J809" i="8"/>
  <c r="I809" i="8"/>
  <c r="H809" i="8"/>
  <c r="G809" i="8"/>
  <c r="F809" i="8"/>
  <c r="E809" i="8"/>
  <c r="D809" i="8"/>
  <c r="C809" i="8"/>
  <c r="A809" i="8"/>
  <c r="K808" i="8"/>
  <c r="J808" i="8"/>
  <c r="I808" i="8"/>
  <c r="H808" i="8"/>
  <c r="G808" i="8"/>
  <c r="F808" i="8"/>
  <c r="E808" i="8"/>
  <c r="D808" i="8"/>
  <c r="C808" i="8"/>
  <c r="A808" i="8"/>
  <c r="K807" i="8"/>
  <c r="J807" i="8"/>
  <c r="I807" i="8"/>
  <c r="H807" i="8"/>
  <c r="G807" i="8"/>
  <c r="F807" i="8"/>
  <c r="E807" i="8"/>
  <c r="D807" i="8"/>
  <c r="C807" i="8"/>
  <c r="A807" i="8"/>
  <c r="K806" i="8"/>
  <c r="J806" i="8"/>
  <c r="I806" i="8"/>
  <c r="H806" i="8"/>
  <c r="G806" i="8"/>
  <c r="F806" i="8"/>
  <c r="E806" i="8"/>
  <c r="D806" i="8"/>
  <c r="C806" i="8"/>
  <c r="A806" i="8"/>
  <c r="K805" i="8"/>
  <c r="J805" i="8"/>
  <c r="I805" i="8"/>
  <c r="H805" i="8"/>
  <c r="G805" i="8"/>
  <c r="F805" i="8"/>
  <c r="E805" i="8"/>
  <c r="D805" i="8"/>
  <c r="C805" i="8"/>
  <c r="A805" i="8"/>
  <c r="K804" i="8"/>
  <c r="J804" i="8"/>
  <c r="I804" i="8"/>
  <c r="H804" i="8"/>
  <c r="G804" i="8"/>
  <c r="F804" i="8"/>
  <c r="E804" i="8"/>
  <c r="D804" i="8"/>
  <c r="C804" i="8"/>
  <c r="A804" i="8"/>
  <c r="K803" i="8"/>
  <c r="J803" i="8"/>
  <c r="I803" i="8"/>
  <c r="H803" i="8"/>
  <c r="G803" i="8"/>
  <c r="F803" i="8"/>
  <c r="E803" i="8"/>
  <c r="D803" i="8"/>
  <c r="C803" i="8"/>
  <c r="A803" i="8"/>
  <c r="K802" i="8"/>
  <c r="J802" i="8"/>
  <c r="I802" i="8"/>
  <c r="H802" i="8"/>
  <c r="G802" i="8"/>
  <c r="F802" i="8"/>
  <c r="E802" i="8"/>
  <c r="D802" i="8"/>
  <c r="C802" i="8"/>
  <c r="A802" i="8"/>
  <c r="K801" i="8"/>
  <c r="J801" i="8"/>
  <c r="I801" i="8"/>
  <c r="H801" i="8"/>
  <c r="G801" i="8"/>
  <c r="F801" i="8"/>
  <c r="E801" i="8"/>
  <c r="D801" i="8"/>
  <c r="C801" i="8"/>
  <c r="A801" i="8"/>
  <c r="K800" i="8"/>
  <c r="J800" i="8"/>
  <c r="I800" i="8"/>
  <c r="H800" i="8"/>
  <c r="G800" i="8"/>
  <c r="F800" i="8"/>
  <c r="E800" i="8"/>
  <c r="D800" i="8"/>
  <c r="C800" i="8"/>
  <c r="A800" i="8"/>
  <c r="K799" i="8"/>
  <c r="J799" i="8"/>
  <c r="I799" i="8"/>
  <c r="H799" i="8"/>
  <c r="G799" i="8"/>
  <c r="F799" i="8"/>
  <c r="E799" i="8"/>
  <c r="D799" i="8"/>
  <c r="C799" i="8"/>
  <c r="A799" i="8"/>
  <c r="K798" i="8"/>
  <c r="J798" i="8"/>
  <c r="I798" i="8"/>
  <c r="H798" i="8"/>
  <c r="G798" i="8"/>
  <c r="F798" i="8"/>
  <c r="E798" i="8"/>
  <c r="D798" i="8"/>
  <c r="C798" i="8"/>
  <c r="A798" i="8"/>
  <c r="K797" i="8"/>
  <c r="J797" i="8"/>
  <c r="I797" i="8"/>
  <c r="H797" i="8"/>
  <c r="G797" i="8"/>
  <c r="F797" i="8"/>
  <c r="E797" i="8"/>
  <c r="D797" i="8"/>
  <c r="C797" i="8"/>
  <c r="A797" i="8"/>
  <c r="K796" i="8"/>
  <c r="J796" i="8"/>
  <c r="I796" i="8"/>
  <c r="H796" i="8"/>
  <c r="G796" i="8"/>
  <c r="F796" i="8"/>
  <c r="E796" i="8"/>
  <c r="D796" i="8"/>
  <c r="C796" i="8"/>
  <c r="A796" i="8"/>
  <c r="K795" i="8"/>
  <c r="J795" i="8"/>
  <c r="I795" i="8"/>
  <c r="H795" i="8"/>
  <c r="G795" i="8"/>
  <c r="F795" i="8"/>
  <c r="E795" i="8"/>
  <c r="D795" i="8"/>
  <c r="C795" i="8"/>
  <c r="A795" i="8"/>
  <c r="K794" i="8"/>
  <c r="J794" i="8"/>
  <c r="I794" i="8"/>
  <c r="H794" i="8"/>
  <c r="G794" i="8"/>
  <c r="F794" i="8"/>
  <c r="E794" i="8"/>
  <c r="D794" i="8"/>
  <c r="C794" i="8"/>
  <c r="A794" i="8"/>
  <c r="K793" i="8"/>
  <c r="J793" i="8"/>
  <c r="I793" i="8"/>
  <c r="H793" i="8"/>
  <c r="G793" i="8"/>
  <c r="F793" i="8"/>
  <c r="E793" i="8"/>
  <c r="D793" i="8"/>
  <c r="C793" i="8"/>
  <c r="A793" i="8"/>
  <c r="K792" i="8"/>
  <c r="J792" i="8"/>
  <c r="I792" i="8"/>
  <c r="H792" i="8"/>
  <c r="G792" i="8"/>
  <c r="F792" i="8"/>
  <c r="E792" i="8"/>
  <c r="D792" i="8"/>
  <c r="C792" i="8"/>
  <c r="A792" i="8"/>
  <c r="K791" i="8"/>
  <c r="J791" i="8"/>
  <c r="I791" i="8"/>
  <c r="H791" i="8"/>
  <c r="G791" i="8"/>
  <c r="F791" i="8"/>
  <c r="E791" i="8"/>
  <c r="D791" i="8"/>
  <c r="C791" i="8"/>
  <c r="A791" i="8"/>
  <c r="K790" i="8"/>
  <c r="J790" i="8"/>
  <c r="I790" i="8"/>
  <c r="H790" i="8"/>
  <c r="G790" i="8"/>
  <c r="F790" i="8"/>
  <c r="E790" i="8"/>
  <c r="D790" i="8"/>
  <c r="C790" i="8"/>
  <c r="A790" i="8"/>
  <c r="K789" i="8"/>
  <c r="J789" i="8"/>
  <c r="I789" i="8"/>
  <c r="H789" i="8"/>
  <c r="G789" i="8"/>
  <c r="F789" i="8"/>
  <c r="E789" i="8"/>
  <c r="D789" i="8"/>
  <c r="C789" i="8"/>
  <c r="A789" i="8"/>
  <c r="K788" i="8"/>
  <c r="J788" i="8"/>
  <c r="I788" i="8"/>
  <c r="H788" i="8"/>
  <c r="G788" i="8"/>
  <c r="F788" i="8"/>
  <c r="E788" i="8"/>
  <c r="D788" i="8"/>
  <c r="C788" i="8"/>
  <c r="A788" i="8"/>
  <c r="K787" i="8"/>
  <c r="J787" i="8"/>
  <c r="I787" i="8"/>
  <c r="H787" i="8"/>
  <c r="G787" i="8"/>
  <c r="F787" i="8"/>
  <c r="E787" i="8"/>
  <c r="D787" i="8"/>
  <c r="C787" i="8"/>
  <c r="A787" i="8"/>
  <c r="K786" i="8"/>
  <c r="J786" i="8"/>
  <c r="I786" i="8"/>
  <c r="H786" i="8"/>
  <c r="G786" i="8"/>
  <c r="F786" i="8"/>
  <c r="E786" i="8"/>
  <c r="D786" i="8"/>
  <c r="C786" i="8"/>
  <c r="A786" i="8"/>
  <c r="K785" i="8"/>
  <c r="J785" i="8"/>
  <c r="I785" i="8"/>
  <c r="H785" i="8"/>
  <c r="G785" i="8"/>
  <c r="F785" i="8"/>
  <c r="E785" i="8"/>
  <c r="D785" i="8"/>
  <c r="C785" i="8"/>
  <c r="A785" i="8"/>
  <c r="K784" i="8"/>
  <c r="J784" i="8"/>
  <c r="I784" i="8"/>
  <c r="H784" i="8"/>
  <c r="G784" i="8"/>
  <c r="F784" i="8"/>
  <c r="E784" i="8"/>
  <c r="D784" i="8"/>
  <c r="C784" i="8"/>
  <c r="A784" i="8"/>
  <c r="K783" i="8"/>
  <c r="J783" i="8"/>
  <c r="I783" i="8"/>
  <c r="H783" i="8"/>
  <c r="G783" i="8"/>
  <c r="F783" i="8"/>
  <c r="E783" i="8"/>
  <c r="D783" i="8"/>
  <c r="C783" i="8"/>
  <c r="A783" i="8"/>
  <c r="K782" i="8"/>
  <c r="J782" i="8"/>
  <c r="I782" i="8"/>
  <c r="H782" i="8"/>
  <c r="G782" i="8"/>
  <c r="F782" i="8"/>
  <c r="E782" i="8"/>
  <c r="D782" i="8"/>
  <c r="C782" i="8"/>
  <c r="A782" i="8"/>
  <c r="K781" i="8"/>
  <c r="J781" i="8"/>
  <c r="I781" i="8"/>
  <c r="H781" i="8"/>
  <c r="G781" i="8"/>
  <c r="F781" i="8"/>
  <c r="E781" i="8"/>
  <c r="D781" i="8"/>
  <c r="C781" i="8"/>
  <c r="A781" i="8"/>
  <c r="K780" i="8"/>
  <c r="J780" i="8"/>
  <c r="I780" i="8"/>
  <c r="H780" i="8"/>
  <c r="G780" i="8"/>
  <c r="F780" i="8"/>
  <c r="E780" i="8"/>
  <c r="D780" i="8"/>
  <c r="C780" i="8"/>
  <c r="A780" i="8"/>
  <c r="K779" i="8"/>
  <c r="J779" i="8"/>
  <c r="I779" i="8"/>
  <c r="H779" i="8"/>
  <c r="G779" i="8"/>
  <c r="F779" i="8"/>
  <c r="E779" i="8"/>
  <c r="D779" i="8"/>
  <c r="C779" i="8"/>
  <c r="A779" i="8"/>
  <c r="K778" i="8"/>
  <c r="J778" i="8"/>
  <c r="I778" i="8"/>
  <c r="H778" i="8"/>
  <c r="G778" i="8"/>
  <c r="F778" i="8"/>
  <c r="E778" i="8"/>
  <c r="D778" i="8"/>
  <c r="C778" i="8"/>
  <c r="A778" i="8"/>
  <c r="K777" i="8"/>
  <c r="J777" i="8"/>
  <c r="I777" i="8"/>
  <c r="H777" i="8"/>
  <c r="G777" i="8"/>
  <c r="F777" i="8"/>
  <c r="E777" i="8"/>
  <c r="D777" i="8"/>
  <c r="C777" i="8"/>
  <c r="A777" i="8"/>
  <c r="K776" i="8"/>
  <c r="J776" i="8"/>
  <c r="I776" i="8"/>
  <c r="H776" i="8"/>
  <c r="G776" i="8"/>
  <c r="F776" i="8"/>
  <c r="E776" i="8"/>
  <c r="D776" i="8"/>
  <c r="C776" i="8"/>
  <c r="A776" i="8"/>
  <c r="K775" i="8"/>
  <c r="J775" i="8"/>
  <c r="I775" i="8"/>
  <c r="H775" i="8"/>
  <c r="G775" i="8"/>
  <c r="F775" i="8"/>
  <c r="E775" i="8"/>
  <c r="D775" i="8"/>
  <c r="C775" i="8"/>
  <c r="A775" i="8"/>
  <c r="K774" i="8"/>
  <c r="J774" i="8"/>
  <c r="I774" i="8"/>
  <c r="H774" i="8"/>
  <c r="G774" i="8"/>
  <c r="F774" i="8"/>
  <c r="E774" i="8"/>
  <c r="D774" i="8"/>
  <c r="C774" i="8"/>
  <c r="A774" i="8"/>
  <c r="K773" i="8"/>
  <c r="J773" i="8"/>
  <c r="I773" i="8"/>
  <c r="H773" i="8"/>
  <c r="G773" i="8"/>
  <c r="F773" i="8"/>
  <c r="E773" i="8"/>
  <c r="D773" i="8"/>
  <c r="C773" i="8"/>
  <c r="A773" i="8"/>
  <c r="K772" i="8"/>
  <c r="J772" i="8"/>
  <c r="I772" i="8"/>
  <c r="H772" i="8"/>
  <c r="G772" i="8"/>
  <c r="F772" i="8"/>
  <c r="E772" i="8"/>
  <c r="D772" i="8"/>
  <c r="C772" i="8"/>
  <c r="A772" i="8"/>
  <c r="K771" i="8"/>
  <c r="J771" i="8"/>
  <c r="K770" i="8"/>
  <c r="J770" i="8"/>
  <c r="K769" i="8"/>
  <c r="J769" i="8"/>
  <c r="K768" i="8"/>
  <c r="J768" i="8"/>
  <c r="K767" i="8"/>
  <c r="J767" i="8"/>
  <c r="K766" i="8"/>
  <c r="J766" i="8"/>
  <c r="K765" i="8"/>
  <c r="J765" i="8"/>
  <c r="K764" i="8"/>
  <c r="J764" i="8"/>
  <c r="K763" i="8"/>
  <c r="J763" i="8"/>
  <c r="K762" i="8"/>
  <c r="J762" i="8"/>
  <c r="K761" i="8"/>
  <c r="J761" i="8"/>
  <c r="K760" i="8"/>
  <c r="J760" i="8"/>
  <c r="K759" i="8"/>
  <c r="J759" i="8"/>
  <c r="K758" i="8"/>
  <c r="J758" i="8"/>
  <c r="K757" i="8"/>
  <c r="J757" i="8"/>
  <c r="K756" i="8"/>
  <c r="J756" i="8"/>
  <c r="K755" i="8"/>
  <c r="J755" i="8"/>
  <c r="K754" i="8"/>
  <c r="J754" i="8"/>
  <c r="K753" i="8"/>
  <c r="J753" i="8"/>
  <c r="K752" i="8"/>
  <c r="J752" i="8"/>
  <c r="K751" i="8"/>
  <c r="J751" i="8"/>
  <c r="K750" i="8"/>
  <c r="J750" i="8"/>
  <c r="K749" i="8"/>
  <c r="J749" i="8"/>
  <c r="K748" i="8"/>
  <c r="J748" i="8"/>
  <c r="K747" i="8"/>
  <c r="J747" i="8"/>
  <c r="K746" i="8"/>
  <c r="J746" i="8"/>
  <c r="K745" i="8"/>
  <c r="J745" i="8"/>
  <c r="K744" i="8"/>
  <c r="J744" i="8"/>
  <c r="K743" i="8"/>
  <c r="J743" i="8"/>
  <c r="K742" i="8"/>
  <c r="J742" i="8"/>
  <c r="K741" i="8"/>
  <c r="J741" i="8"/>
  <c r="K740" i="8"/>
  <c r="J740" i="8"/>
  <c r="K739" i="8"/>
  <c r="J739" i="8"/>
  <c r="K738" i="8"/>
  <c r="J738" i="8"/>
  <c r="K737" i="8"/>
  <c r="J737" i="8"/>
  <c r="K736" i="8"/>
  <c r="J736" i="8"/>
  <c r="K735" i="8"/>
  <c r="J735" i="8"/>
  <c r="K734" i="8"/>
  <c r="J734" i="8"/>
  <c r="K733" i="8"/>
  <c r="J733" i="8"/>
  <c r="K732" i="8"/>
  <c r="J732" i="8"/>
  <c r="K731" i="8"/>
  <c r="J731" i="8"/>
  <c r="K730" i="8"/>
  <c r="J730" i="8"/>
  <c r="K729" i="8"/>
  <c r="J729" i="8"/>
  <c r="K728" i="8"/>
  <c r="J728" i="8"/>
  <c r="K727" i="8"/>
  <c r="J727" i="8"/>
  <c r="K726" i="8"/>
  <c r="J726" i="8"/>
  <c r="K725" i="8"/>
  <c r="J725" i="8"/>
  <c r="K724" i="8"/>
  <c r="J724" i="8"/>
  <c r="K723" i="8"/>
  <c r="J723" i="8"/>
  <c r="K722" i="8"/>
  <c r="J722" i="8"/>
  <c r="K721" i="8"/>
  <c r="J721" i="8"/>
  <c r="K720" i="8"/>
  <c r="J720" i="8"/>
  <c r="K719" i="8"/>
  <c r="J719" i="8"/>
  <c r="K718" i="8"/>
  <c r="J718" i="8"/>
  <c r="K717" i="8"/>
  <c r="J717" i="8"/>
  <c r="K716" i="8"/>
  <c r="J716" i="8"/>
  <c r="K715" i="8"/>
  <c r="J715" i="8"/>
  <c r="K714" i="8"/>
  <c r="J714" i="8"/>
  <c r="K713" i="8"/>
  <c r="J713" i="8"/>
  <c r="K712" i="8"/>
  <c r="J712" i="8"/>
  <c r="K711" i="8"/>
  <c r="J711" i="8"/>
  <c r="K710" i="8"/>
  <c r="J710" i="8"/>
  <c r="K709" i="8"/>
  <c r="J709" i="8"/>
  <c r="K708" i="8"/>
  <c r="J708" i="8"/>
  <c r="K707" i="8"/>
  <c r="J707" i="8"/>
  <c r="K706" i="8"/>
  <c r="J706" i="8"/>
  <c r="K705" i="8"/>
  <c r="J705" i="8"/>
  <c r="K704" i="8"/>
  <c r="J704" i="8"/>
  <c r="K703" i="8"/>
  <c r="J703" i="8"/>
  <c r="K702" i="8"/>
  <c r="J702" i="8"/>
  <c r="K701" i="8"/>
  <c r="J701" i="8"/>
  <c r="K700" i="8"/>
  <c r="J700" i="8"/>
  <c r="K699" i="8"/>
  <c r="J699" i="8"/>
  <c r="K698" i="8"/>
  <c r="J698" i="8"/>
  <c r="K697" i="8"/>
  <c r="J697" i="8"/>
  <c r="K696" i="8"/>
  <c r="J696" i="8"/>
  <c r="K695" i="8"/>
  <c r="J695" i="8"/>
  <c r="K694" i="8"/>
  <c r="J694" i="8"/>
  <c r="K693" i="8"/>
  <c r="J693" i="8"/>
  <c r="K692" i="8"/>
  <c r="J692" i="8"/>
  <c r="K691" i="8"/>
  <c r="J691" i="8"/>
  <c r="K690" i="8"/>
  <c r="J690" i="8"/>
  <c r="K689" i="8"/>
  <c r="J689" i="8"/>
  <c r="K688" i="8"/>
  <c r="J688" i="8"/>
  <c r="K687" i="8"/>
  <c r="J687" i="8"/>
  <c r="K686" i="8"/>
  <c r="J686" i="8"/>
  <c r="K685" i="8"/>
  <c r="J685" i="8"/>
  <c r="K684" i="8"/>
  <c r="J684" i="8"/>
  <c r="K683" i="8"/>
  <c r="J683" i="8"/>
  <c r="K682" i="8"/>
  <c r="J682" i="8"/>
  <c r="K681" i="8"/>
  <c r="J681" i="8"/>
  <c r="K680" i="8"/>
  <c r="J680" i="8"/>
  <c r="K679" i="8"/>
  <c r="J679" i="8"/>
  <c r="I679" i="8"/>
  <c r="H679" i="8"/>
  <c r="G679" i="8"/>
  <c r="F679" i="8"/>
  <c r="E679" i="8"/>
  <c r="D679" i="8"/>
  <c r="C679" i="8"/>
  <c r="A679" i="8"/>
  <c r="K678" i="8"/>
  <c r="J678" i="8"/>
  <c r="I678" i="8"/>
  <c r="H678" i="8"/>
  <c r="G678" i="8"/>
  <c r="F678" i="8"/>
  <c r="E678" i="8"/>
  <c r="D678" i="8"/>
  <c r="C678" i="8"/>
  <c r="A678" i="8"/>
  <c r="K677" i="8"/>
  <c r="J677" i="8"/>
  <c r="I677" i="8"/>
  <c r="H677" i="8"/>
  <c r="G677" i="8"/>
  <c r="F677" i="8"/>
  <c r="E677" i="8"/>
  <c r="D677" i="8"/>
  <c r="C677" i="8"/>
  <c r="A677" i="8"/>
  <c r="K676" i="8"/>
  <c r="J676" i="8"/>
  <c r="I676" i="8"/>
  <c r="H676" i="8"/>
  <c r="G676" i="8"/>
  <c r="F676" i="8"/>
  <c r="E676" i="8"/>
  <c r="D676" i="8"/>
  <c r="C676" i="8"/>
  <c r="A676" i="8"/>
  <c r="K675" i="8"/>
  <c r="J675" i="8"/>
  <c r="I675" i="8"/>
  <c r="H675" i="8"/>
  <c r="G675" i="8"/>
  <c r="F675" i="8"/>
  <c r="E675" i="8"/>
  <c r="D675" i="8"/>
  <c r="C675" i="8"/>
  <c r="A675" i="8"/>
  <c r="K674" i="8"/>
  <c r="J674" i="8"/>
  <c r="I674" i="8"/>
  <c r="H674" i="8"/>
  <c r="G674" i="8"/>
  <c r="F674" i="8"/>
  <c r="E674" i="8"/>
  <c r="D674" i="8"/>
  <c r="C674" i="8"/>
  <c r="A674" i="8"/>
  <c r="K673" i="8"/>
  <c r="J673" i="8"/>
  <c r="I673" i="8"/>
  <c r="H673" i="8"/>
  <c r="G673" i="8"/>
  <c r="F673" i="8"/>
  <c r="E673" i="8"/>
  <c r="D673" i="8"/>
  <c r="C673" i="8"/>
  <c r="A673" i="8"/>
  <c r="K672" i="8"/>
  <c r="J672" i="8"/>
  <c r="I672" i="8"/>
  <c r="H672" i="8"/>
  <c r="G672" i="8"/>
  <c r="F672" i="8"/>
  <c r="E672" i="8"/>
  <c r="D672" i="8"/>
  <c r="C672" i="8"/>
  <c r="A672" i="8"/>
  <c r="K671" i="8"/>
  <c r="J671" i="8"/>
  <c r="I671" i="8"/>
  <c r="H671" i="8"/>
  <c r="G671" i="8"/>
  <c r="F671" i="8"/>
  <c r="E671" i="8"/>
  <c r="D671" i="8"/>
  <c r="C671" i="8"/>
  <c r="A671" i="8"/>
  <c r="K670" i="8"/>
  <c r="J670" i="8"/>
  <c r="I670" i="8"/>
  <c r="H670" i="8"/>
  <c r="G670" i="8"/>
  <c r="F670" i="8"/>
  <c r="E670" i="8"/>
  <c r="D670" i="8"/>
  <c r="C670" i="8"/>
  <c r="A670" i="8"/>
  <c r="K669" i="8"/>
  <c r="J669" i="8"/>
  <c r="I669" i="8"/>
  <c r="H669" i="8"/>
  <c r="G669" i="8"/>
  <c r="F669" i="8"/>
  <c r="E669" i="8"/>
  <c r="D669" i="8"/>
  <c r="C669" i="8"/>
  <c r="A669" i="8"/>
  <c r="K668" i="8"/>
  <c r="J668" i="8"/>
  <c r="I668" i="8"/>
  <c r="H668" i="8"/>
  <c r="G668" i="8"/>
  <c r="F668" i="8"/>
  <c r="E668" i="8"/>
  <c r="D668" i="8"/>
  <c r="C668" i="8"/>
  <c r="A668" i="8"/>
  <c r="K667" i="8"/>
  <c r="J667" i="8"/>
  <c r="I667" i="8"/>
  <c r="H667" i="8"/>
  <c r="G667" i="8"/>
  <c r="F667" i="8"/>
  <c r="E667" i="8"/>
  <c r="D667" i="8"/>
  <c r="C667" i="8"/>
  <c r="A667" i="8"/>
  <c r="K666" i="8"/>
  <c r="J666" i="8"/>
  <c r="I666" i="8"/>
  <c r="H666" i="8"/>
  <c r="G666" i="8"/>
  <c r="F666" i="8"/>
  <c r="E666" i="8"/>
  <c r="D666" i="8"/>
  <c r="C666" i="8"/>
  <c r="A666" i="8"/>
  <c r="K665" i="8"/>
  <c r="J665" i="8"/>
  <c r="I665" i="8"/>
  <c r="H665" i="8"/>
  <c r="G665" i="8"/>
  <c r="F665" i="8"/>
  <c r="E665" i="8"/>
  <c r="D665" i="8"/>
  <c r="C665" i="8"/>
  <c r="A665" i="8"/>
  <c r="K664" i="8"/>
  <c r="J664" i="8"/>
  <c r="I664" i="8"/>
  <c r="H664" i="8"/>
  <c r="G664" i="8"/>
  <c r="F664" i="8"/>
  <c r="E664" i="8"/>
  <c r="D664" i="8"/>
  <c r="C664" i="8"/>
  <c r="A664" i="8"/>
  <c r="K663" i="8"/>
  <c r="J663" i="8"/>
  <c r="I663" i="8"/>
  <c r="H663" i="8"/>
  <c r="G663" i="8"/>
  <c r="F663" i="8"/>
  <c r="E663" i="8"/>
  <c r="D663" i="8"/>
  <c r="C663" i="8"/>
  <c r="A663" i="8"/>
  <c r="K662" i="8"/>
  <c r="J662" i="8"/>
  <c r="I662" i="8"/>
  <c r="H662" i="8"/>
  <c r="G662" i="8"/>
  <c r="F662" i="8"/>
  <c r="E662" i="8"/>
  <c r="D662" i="8"/>
  <c r="C662" i="8"/>
  <c r="A662" i="8"/>
  <c r="K661" i="8"/>
  <c r="J661" i="8"/>
  <c r="I661" i="8"/>
  <c r="H661" i="8"/>
  <c r="G661" i="8"/>
  <c r="F661" i="8"/>
  <c r="E661" i="8"/>
  <c r="D661" i="8"/>
  <c r="C661" i="8"/>
  <c r="A661" i="8"/>
  <c r="K660" i="8"/>
  <c r="J660" i="8"/>
  <c r="I660" i="8"/>
  <c r="H660" i="8"/>
  <c r="G660" i="8"/>
  <c r="F660" i="8"/>
  <c r="E660" i="8"/>
  <c r="D660" i="8"/>
  <c r="C660" i="8"/>
  <c r="A660" i="8"/>
  <c r="K659" i="8"/>
  <c r="J659" i="8"/>
  <c r="I659" i="8"/>
  <c r="H659" i="8"/>
  <c r="G659" i="8"/>
  <c r="F659" i="8"/>
  <c r="E659" i="8"/>
  <c r="D659" i="8"/>
  <c r="C659" i="8"/>
  <c r="A659" i="8"/>
  <c r="K658" i="8"/>
  <c r="J658" i="8"/>
  <c r="I658" i="8"/>
  <c r="H658" i="8"/>
  <c r="G658" i="8"/>
  <c r="F658" i="8"/>
  <c r="E658" i="8"/>
  <c r="D658" i="8"/>
  <c r="C658" i="8"/>
  <c r="A658" i="8"/>
  <c r="K657" i="8"/>
  <c r="J657" i="8"/>
  <c r="I657" i="8"/>
  <c r="H657" i="8"/>
  <c r="G657" i="8"/>
  <c r="F657" i="8"/>
  <c r="E657" i="8"/>
  <c r="D657" i="8"/>
  <c r="C657" i="8"/>
  <c r="A657" i="8"/>
  <c r="K656" i="8"/>
  <c r="J656" i="8"/>
  <c r="I656" i="8"/>
  <c r="H656" i="8"/>
  <c r="G656" i="8"/>
  <c r="F656" i="8"/>
  <c r="E656" i="8"/>
  <c r="D656" i="8"/>
  <c r="C656" i="8"/>
  <c r="A656" i="8"/>
  <c r="K655" i="8"/>
  <c r="J655" i="8"/>
  <c r="I655" i="8"/>
  <c r="H655" i="8"/>
  <c r="G655" i="8"/>
  <c r="F655" i="8"/>
  <c r="E655" i="8"/>
  <c r="D655" i="8"/>
  <c r="C655" i="8"/>
  <c r="A655" i="8"/>
  <c r="K654" i="8"/>
  <c r="J654" i="8"/>
  <c r="I654" i="8"/>
  <c r="H654" i="8"/>
  <c r="G654" i="8"/>
  <c r="F654" i="8"/>
  <c r="E654" i="8"/>
  <c r="D654" i="8"/>
  <c r="C654" i="8"/>
  <c r="A654" i="8"/>
  <c r="K653" i="8"/>
  <c r="J653" i="8"/>
  <c r="I653" i="8"/>
  <c r="H653" i="8"/>
  <c r="G653" i="8"/>
  <c r="F653" i="8"/>
  <c r="E653" i="8"/>
  <c r="D653" i="8"/>
  <c r="C653" i="8"/>
  <c r="A653" i="8"/>
  <c r="K652" i="8"/>
  <c r="J652" i="8"/>
  <c r="I652" i="8"/>
  <c r="H652" i="8"/>
  <c r="G652" i="8"/>
  <c r="F652" i="8"/>
  <c r="E652" i="8"/>
  <c r="D652" i="8"/>
  <c r="C652" i="8"/>
  <c r="A652" i="8"/>
  <c r="K651" i="8"/>
  <c r="J651" i="8"/>
  <c r="I651" i="8"/>
  <c r="H651" i="8"/>
  <c r="G651" i="8"/>
  <c r="F651" i="8"/>
  <c r="E651" i="8"/>
  <c r="D651" i="8"/>
  <c r="C651" i="8"/>
  <c r="A651" i="8"/>
  <c r="K650" i="8"/>
  <c r="J650" i="8"/>
  <c r="I650" i="8"/>
  <c r="H650" i="8"/>
  <c r="G650" i="8"/>
  <c r="F650" i="8"/>
  <c r="E650" i="8"/>
  <c r="D650" i="8"/>
  <c r="C650" i="8"/>
  <c r="A650" i="8"/>
  <c r="K649" i="8"/>
  <c r="J649" i="8"/>
  <c r="I649" i="8"/>
  <c r="H649" i="8"/>
  <c r="G649" i="8"/>
  <c r="F649" i="8"/>
  <c r="E649" i="8"/>
  <c r="D649" i="8"/>
  <c r="C649" i="8"/>
  <c r="A649" i="8"/>
  <c r="K648" i="8"/>
  <c r="J648" i="8"/>
  <c r="I648" i="8"/>
  <c r="H648" i="8"/>
  <c r="G648" i="8"/>
  <c r="F648" i="8"/>
  <c r="E648" i="8"/>
  <c r="D648" i="8"/>
  <c r="C648" i="8"/>
  <c r="A648" i="8"/>
  <c r="K647" i="8"/>
  <c r="J647" i="8"/>
  <c r="I647" i="8"/>
  <c r="H647" i="8"/>
  <c r="G647" i="8"/>
  <c r="F647" i="8"/>
  <c r="E647" i="8"/>
  <c r="D647" i="8"/>
  <c r="C647" i="8"/>
  <c r="A647" i="8"/>
  <c r="K646" i="8"/>
  <c r="J646" i="8"/>
  <c r="I646" i="8"/>
  <c r="H646" i="8"/>
  <c r="G646" i="8"/>
  <c r="F646" i="8"/>
  <c r="E646" i="8"/>
  <c r="D646" i="8"/>
  <c r="C646" i="8"/>
  <c r="A646" i="8"/>
  <c r="K645" i="8"/>
  <c r="J645" i="8"/>
  <c r="I645" i="8"/>
  <c r="H645" i="8"/>
  <c r="G645" i="8"/>
  <c r="F645" i="8"/>
  <c r="E645" i="8"/>
  <c r="D645" i="8"/>
  <c r="C645" i="8"/>
  <c r="A645" i="8"/>
  <c r="K644" i="8"/>
  <c r="J644" i="8"/>
  <c r="I644" i="8"/>
  <c r="H644" i="8"/>
  <c r="G644" i="8"/>
  <c r="F644" i="8"/>
  <c r="E644" i="8"/>
  <c r="D644" i="8"/>
  <c r="C644" i="8"/>
  <c r="A644" i="8"/>
  <c r="K643" i="8"/>
  <c r="J643" i="8"/>
  <c r="I643" i="8"/>
  <c r="H643" i="8"/>
  <c r="G643" i="8"/>
  <c r="F643" i="8"/>
  <c r="E643" i="8"/>
  <c r="D643" i="8"/>
  <c r="C643" i="8"/>
  <c r="A643" i="8"/>
  <c r="K642" i="8"/>
  <c r="J642" i="8"/>
  <c r="I642" i="8"/>
  <c r="H642" i="8"/>
  <c r="G642" i="8"/>
  <c r="F642" i="8"/>
  <c r="E642" i="8"/>
  <c r="D642" i="8"/>
  <c r="C642" i="8"/>
  <c r="A642" i="8"/>
  <c r="K641" i="8"/>
  <c r="J641" i="8"/>
  <c r="I641" i="8"/>
  <c r="H641" i="8"/>
  <c r="G641" i="8"/>
  <c r="F641" i="8"/>
  <c r="E641" i="8"/>
  <c r="D641" i="8"/>
  <c r="C641" i="8"/>
  <c r="A641" i="8"/>
  <c r="K640" i="8"/>
  <c r="J640" i="8"/>
  <c r="I640" i="8"/>
  <c r="H640" i="8"/>
  <c r="G640" i="8"/>
  <c r="F640" i="8"/>
  <c r="E640" i="8"/>
  <c r="D640" i="8"/>
  <c r="C640" i="8"/>
  <c r="A640" i="8"/>
  <c r="K639" i="8"/>
  <c r="J639" i="8"/>
  <c r="I639" i="8"/>
  <c r="H639" i="8"/>
  <c r="G639" i="8"/>
  <c r="F639" i="8"/>
  <c r="E639" i="8"/>
  <c r="D639" i="8"/>
  <c r="C639" i="8"/>
  <c r="A639" i="8"/>
  <c r="K638" i="8"/>
  <c r="J638" i="8"/>
  <c r="I638" i="8"/>
  <c r="H638" i="8"/>
  <c r="G638" i="8"/>
  <c r="F638" i="8"/>
  <c r="E638" i="8"/>
  <c r="D638" i="8"/>
  <c r="C638" i="8"/>
  <c r="A638" i="8"/>
  <c r="K637" i="8"/>
  <c r="J637" i="8"/>
  <c r="I637" i="8"/>
  <c r="H637" i="8"/>
  <c r="G637" i="8"/>
  <c r="F637" i="8"/>
  <c r="E637" i="8"/>
  <c r="D637" i="8"/>
  <c r="C637" i="8"/>
  <c r="A637" i="8"/>
  <c r="K636" i="8"/>
  <c r="J636" i="8"/>
  <c r="I636" i="8"/>
  <c r="H636" i="8"/>
  <c r="G636" i="8"/>
  <c r="F636" i="8"/>
  <c r="E636" i="8"/>
  <c r="D636" i="8"/>
  <c r="C636" i="8"/>
  <c r="A636" i="8"/>
  <c r="K635" i="8"/>
  <c r="J635" i="8"/>
  <c r="I635" i="8"/>
  <c r="H635" i="8"/>
  <c r="G635" i="8"/>
  <c r="F635" i="8"/>
  <c r="E635" i="8"/>
  <c r="D635" i="8"/>
  <c r="C635" i="8"/>
  <c r="A635" i="8"/>
  <c r="K634" i="8"/>
  <c r="J634" i="8"/>
  <c r="I634" i="8"/>
  <c r="H634" i="8"/>
  <c r="G634" i="8"/>
  <c r="F634" i="8"/>
  <c r="E634" i="8"/>
  <c r="D634" i="8"/>
  <c r="C634" i="8"/>
  <c r="A634" i="8"/>
  <c r="K633" i="8"/>
  <c r="J633" i="8"/>
  <c r="I633" i="8"/>
  <c r="H633" i="8"/>
  <c r="G633" i="8"/>
  <c r="F633" i="8"/>
  <c r="E633" i="8"/>
  <c r="D633" i="8"/>
  <c r="C633" i="8"/>
  <c r="A633" i="8"/>
  <c r="K632" i="8"/>
  <c r="J632" i="8"/>
  <c r="I632" i="8"/>
  <c r="H632" i="8"/>
  <c r="G632" i="8"/>
  <c r="F632" i="8"/>
  <c r="E632" i="8"/>
  <c r="D632" i="8"/>
  <c r="C632" i="8"/>
  <c r="A632" i="8"/>
  <c r="K631" i="8"/>
  <c r="J631" i="8"/>
  <c r="I631" i="8"/>
  <c r="H631" i="8"/>
  <c r="G631" i="8"/>
  <c r="F631" i="8"/>
  <c r="E631" i="8"/>
  <c r="D631" i="8"/>
  <c r="C631" i="8"/>
  <c r="A631" i="8"/>
  <c r="K630" i="8"/>
  <c r="J630" i="8"/>
  <c r="I630" i="8"/>
  <c r="H630" i="8"/>
  <c r="G630" i="8"/>
  <c r="F630" i="8"/>
  <c r="E630" i="8"/>
  <c r="D630" i="8"/>
  <c r="C630" i="8"/>
  <c r="A630" i="8"/>
  <c r="K629" i="8"/>
  <c r="J629" i="8"/>
  <c r="I629" i="8"/>
  <c r="H629" i="8"/>
  <c r="G629" i="8"/>
  <c r="F629" i="8"/>
  <c r="E629" i="8"/>
  <c r="D629" i="8"/>
  <c r="C629" i="8"/>
  <c r="A629" i="8"/>
  <c r="K628" i="8"/>
  <c r="J628" i="8"/>
  <c r="I628" i="8"/>
  <c r="H628" i="8"/>
  <c r="G628" i="8"/>
  <c r="F628" i="8"/>
  <c r="E628" i="8"/>
  <c r="D628" i="8"/>
  <c r="C628" i="8"/>
  <c r="A628" i="8"/>
  <c r="K627" i="8"/>
  <c r="J627" i="8"/>
  <c r="I627" i="8"/>
  <c r="H627" i="8"/>
  <c r="G627" i="8"/>
  <c r="F627" i="8"/>
  <c r="E627" i="8"/>
  <c r="D627" i="8"/>
  <c r="C627" i="8"/>
  <c r="A627" i="8"/>
  <c r="K626" i="8"/>
  <c r="J626" i="8"/>
  <c r="I626" i="8"/>
  <c r="H626" i="8"/>
  <c r="G626" i="8"/>
  <c r="F626" i="8"/>
  <c r="E626" i="8"/>
  <c r="D626" i="8"/>
  <c r="C626" i="8"/>
  <c r="A626" i="8"/>
  <c r="K625" i="8"/>
  <c r="J625" i="8"/>
  <c r="I625" i="8"/>
  <c r="H625" i="8"/>
  <c r="G625" i="8"/>
  <c r="F625" i="8"/>
  <c r="E625" i="8"/>
  <c r="D625" i="8"/>
  <c r="C625" i="8"/>
  <c r="A625" i="8"/>
  <c r="K624" i="8"/>
  <c r="J624" i="8"/>
  <c r="I624" i="8"/>
  <c r="H624" i="8"/>
  <c r="G624" i="8"/>
  <c r="F624" i="8"/>
  <c r="E624" i="8"/>
  <c r="D624" i="8"/>
  <c r="C624" i="8"/>
  <c r="A624" i="8"/>
  <c r="K623" i="8"/>
  <c r="J623" i="8"/>
  <c r="I623" i="8"/>
  <c r="H623" i="8"/>
  <c r="G623" i="8"/>
  <c r="F623" i="8"/>
  <c r="E623" i="8"/>
  <c r="D623" i="8"/>
  <c r="C623" i="8"/>
  <c r="A623" i="8"/>
  <c r="K622" i="8"/>
  <c r="J622" i="8"/>
  <c r="I622" i="8"/>
  <c r="H622" i="8"/>
  <c r="G622" i="8"/>
  <c r="F622" i="8"/>
  <c r="E622" i="8"/>
  <c r="D622" i="8"/>
  <c r="C622" i="8"/>
  <c r="A622" i="8"/>
  <c r="K621" i="8"/>
  <c r="J621" i="8"/>
  <c r="I621" i="8"/>
  <c r="H621" i="8"/>
  <c r="G621" i="8"/>
  <c r="F621" i="8"/>
  <c r="E621" i="8"/>
  <c r="D621" i="8"/>
  <c r="C621" i="8"/>
  <c r="A621" i="8"/>
  <c r="K620" i="8"/>
  <c r="J620" i="8"/>
  <c r="I620" i="8"/>
  <c r="H620" i="8"/>
  <c r="G620" i="8"/>
  <c r="F620" i="8"/>
  <c r="E620" i="8"/>
  <c r="D620" i="8"/>
  <c r="C620" i="8"/>
  <c r="A620" i="8"/>
  <c r="K619" i="8"/>
  <c r="J619" i="8"/>
  <c r="I619" i="8"/>
  <c r="H619" i="8"/>
  <c r="G619" i="8"/>
  <c r="F619" i="8"/>
  <c r="E619" i="8"/>
  <c r="D619" i="8"/>
  <c r="C619" i="8"/>
  <c r="A619" i="8"/>
  <c r="K618" i="8"/>
  <c r="J618" i="8"/>
  <c r="I618" i="8"/>
  <c r="H618" i="8"/>
  <c r="G618" i="8"/>
  <c r="F618" i="8"/>
  <c r="E618" i="8"/>
  <c r="D618" i="8"/>
  <c r="C618" i="8"/>
  <c r="A618" i="8"/>
  <c r="K617" i="8"/>
  <c r="J617" i="8"/>
  <c r="I617" i="8"/>
  <c r="H617" i="8"/>
  <c r="G617" i="8"/>
  <c r="F617" i="8"/>
  <c r="E617" i="8"/>
  <c r="D617" i="8"/>
  <c r="C617" i="8"/>
  <c r="A617" i="8"/>
  <c r="K616" i="8"/>
  <c r="J616" i="8"/>
  <c r="K615" i="8"/>
  <c r="J615" i="8"/>
  <c r="K614" i="8"/>
  <c r="J614" i="8"/>
  <c r="K613" i="8"/>
  <c r="J613" i="8"/>
  <c r="K612" i="8"/>
  <c r="J612" i="8"/>
  <c r="K611" i="8"/>
  <c r="J611" i="8"/>
  <c r="K610" i="8"/>
  <c r="J610" i="8"/>
  <c r="K609" i="8"/>
  <c r="J609" i="8"/>
  <c r="K608" i="8"/>
  <c r="J608" i="8"/>
  <c r="K607" i="8"/>
  <c r="J607" i="8"/>
  <c r="K606" i="8"/>
  <c r="J606" i="8"/>
  <c r="K605" i="8"/>
  <c r="J605" i="8"/>
  <c r="K604" i="8"/>
  <c r="J604" i="8"/>
  <c r="K603" i="8"/>
  <c r="J603" i="8"/>
  <c r="K602" i="8"/>
  <c r="J602" i="8"/>
  <c r="K601" i="8"/>
  <c r="J601" i="8"/>
  <c r="K600" i="8"/>
  <c r="J600" i="8"/>
  <c r="K599" i="8"/>
  <c r="J599" i="8"/>
  <c r="K598" i="8"/>
  <c r="J598" i="8"/>
  <c r="K597" i="8"/>
  <c r="J597" i="8"/>
  <c r="K596" i="8"/>
  <c r="J596" i="8"/>
  <c r="K595" i="8"/>
  <c r="J595" i="8"/>
  <c r="K594" i="8"/>
  <c r="J594" i="8"/>
  <c r="K593" i="8"/>
  <c r="J593" i="8"/>
  <c r="K592" i="8"/>
  <c r="J592" i="8"/>
  <c r="K591" i="8"/>
  <c r="J591" i="8"/>
  <c r="K590" i="8"/>
  <c r="J590" i="8"/>
  <c r="K589" i="8"/>
  <c r="J589" i="8"/>
  <c r="K588" i="8"/>
  <c r="J588" i="8"/>
  <c r="K587" i="8"/>
  <c r="J587" i="8"/>
  <c r="K586" i="8"/>
  <c r="J586" i="8"/>
  <c r="K585" i="8"/>
  <c r="J585" i="8"/>
  <c r="K584" i="8"/>
  <c r="J584" i="8"/>
  <c r="K583" i="8"/>
  <c r="J583" i="8"/>
  <c r="K582" i="8"/>
  <c r="J582" i="8"/>
  <c r="K581" i="8"/>
  <c r="J581" i="8"/>
  <c r="K580" i="8"/>
  <c r="J580" i="8"/>
  <c r="K579" i="8"/>
  <c r="J579" i="8"/>
  <c r="K578" i="8"/>
  <c r="J578" i="8"/>
  <c r="K577" i="8"/>
  <c r="J577" i="8"/>
  <c r="K576" i="8"/>
  <c r="J576" i="8"/>
  <c r="K575" i="8"/>
  <c r="J575" i="8"/>
  <c r="K574" i="8"/>
  <c r="J574" i="8"/>
  <c r="K573" i="8"/>
  <c r="J573" i="8"/>
  <c r="K572" i="8"/>
  <c r="J572" i="8"/>
  <c r="K571" i="8"/>
  <c r="J571" i="8"/>
  <c r="K570" i="8"/>
  <c r="J570" i="8"/>
  <c r="K569" i="8"/>
  <c r="J569" i="8"/>
  <c r="K568" i="8"/>
  <c r="J568" i="8"/>
  <c r="K567" i="8"/>
  <c r="J567" i="8"/>
  <c r="K566" i="8"/>
  <c r="J566" i="8"/>
  <c r="K565" i="8"/>
  <c r="J565" i="8"/>
  <c r="K564" i="8"/>
  <c r="J564" i="8"/>
  <c r="K563" i="8"/>
  <c r="J563" i="8"/>
  <c r="K562" i="8"/>
  <c r="J562" i="8"/>
  <c r="K561" i="8"/>
  <c r="J561" i="8"/>
  <c r="K560" i="8"/>
  <c r="J560" i="8"/>
  <c r="K559" i="8"/>
  <c r="J559" i="8"/>
  <c r="K558" i="8"/>
  <c r="J558" i="8"/>
  <c r="K557" i="8"/>
  <c r="J557" i="8"/>
  <c r="K556" i="8"/>
  <c r="J556" i="8"/>
  <c r="K555" i="8"/>
  <c r="J555" i="8"/>
  <c r="K554" i="8"/>
  <c r="J554" i="8"/>
  <c r="K553" i="8"/>
  <c r="J553" i="8"/>
  <c r="K552" i="8"/>
  <c r="J552" i="8"/>
  <c r="K551" i="8"/>
  <c r="J551" i="8"/>
  <c r="K550" i="8"/>
  <c r="J550" i="8"/>
  <c r="K549" i="8"/>
  <c r="J549" i="8"/>
  <c r="K548" i="8"/>
  <c r="J548" i="8"/>
  <c r="K547" i="8"/>
  <c r="J547" i="8"/>
  <c r="K546" i="8"/>
  <c r="J546" i="8"/>
  <c r="K545" i="8"/>
  <c r="J545" i="8"/>
  <c r="K544" i="8"/>
  <c r="J544" i="8"/>
  <c r="K543" i="8"/>
  <c r="J543" i="8"/>
  <c r="K542" i="8"/>
  <c r="J542" i="8"/>
  <c r="K541" i="8"/>
  <c r="J541" i="8"/>
  <c r="K540" i="8"/>
  <c r="J540" i="8"/>
  <c r="K539" i="8"/>
  <c r="J539" i="8"/>
  <c r="K538" i="8"/>
  <c r="J538" i="8"/>
  <c r="K537" i="8"/>
  <c r="J537" i="8"/>
  <c r="K536" i="8"/>
  <c r="J536" i="8"/>
  <c r="K535" i="8"/>
  <c r="J535" i="8"/>
  <c r="K534" i="8"/>
  <c r="J534" i="8"/>
  <c r="K533" i="8"/>
  <c r="J533" i="8"/>
  <c r="K532" i="8"/>
  <c r="J532" i="8"/>
  <c r="K531" i="8"/>
  <c r="J531" i="8"/>
  <c r="K530" i="8"/>
  <c r="J530" i="8"/>
  <c r="K529" i="8"/>
  <c r="J529" i="8"/>
  <c r="K528" i="8"/>
  <c r="J528" i="8"/>
  <c r="K527" i="8"/>
  <c r="J527" i="8"/>
  <c r="K526" i="8"/>
  <c r="J526" i="8"/>
  <c r="K525" i="8"/>
  <c r="J525" i="8"/>
  <c r="K524" i="8"/>
  <c r="J524" i="8"/>
  <c r="K523" i="8"/>
  <c r="J523" i="8"/>
  <c r="K522" i="8"/>
  <c r="J522" i="8"/>
  <c r="K521" i="8"/>
  <c r="J521" i="8"/>
  <c r="K520" i="8"/>
  <c r="J520" i="8"/>
  <c r="K519" i="8"/>
  <c r="J519" i="8"/>
  <c r="K518" i="8"/>
  <c r="J518" i="8"/>
  <c r="K517" i="8"/>
  <c r="J517" i="8"/>
  <c r="K516" i="8"/>
  <c r="J516" i="8"/>
  <c r="K515" i="8"/>
  <c r="J515" i="8"/>
  <c r="K514" i="8"/>
  <c r="J514" i="8"/>
  <c r="K513" i="8"/>
  <c r="J513" i="8"/>
  <c r="K512" i="8"/>
  <c r="J512" i="8"/>
  <c r="K511" i="8"/>
  <c r="J511" i="8"/>
  <c r="K510" i="8"/>
  <c r="J510" i="8"/>
  <c r="K509" i="8"/>
  <c r="J509" i="8"/>
  <c r="K508" i="8"/>
  <c r="J508" i="8"/>
  <c r="K507" i="8"/>
  <c r="J507" i="8"/>
  <c r="K506" i="8"/>
  <c r="J506" i="8"/>
  <c r="K505" i="8"/>
  <c r="J505" i="8"/>
  <c r="K504" i="8"/>
  <c r="J504" i="8"/>
  <c r="K503" i="8"/>
  <c r="J503" i="8"/>
  <c r="K502" i="8"/>
  <c r="J502" i="8"/>
  <c r="K501" i="8"/>
  <c r="J501" i="8"/>
  <c r="K500" i="8"/>
  <c r="J500" i="8"/>
  <c r="K499" i="8"/>
  <c r="J499" i="8"/>
  <c r="K498" i="8"/>
  <c r="J498" i="8"/>
  <c r="K497" i="8"/>
  <c r="J497" i="8"/>
  <c r="K496" i="8"/>
  <c r="J496" i="8"/>
  <c r="K495" i="8"/>
  <c r="J495" i="8"/>
  <c r="K494" i="8"/>
  <c r="J494" i="8"/>
  <c r="K493" i="8"/>
  <c r="J493" i="8"/>
  <c r="K492" i="8"/>
  <c r="J492" i="8"/>
  <c r="K491" i="8"/>
  <c r="J491" i="8"/>
  <c r="K490" i="8"/>
  <c r="J490" i="8"/>
  <c r="K489" i="8"/>
  <c r="J489" i="8"/>
  <c r="K488" i="8"/>
  <c r="J488" i="8"/>
  <c r="K487" i="8"/>
  <c r="J487" i="8"/>
  <c r="K486" i="8"/>
  <c r="J486" i="8"/>
  <c r="K485" i="8"/>
  <c r="J485" i="8"/>
  <c r="K484" i="8"/>
  <c r="J484" i="8"/>
  <c r="K483" i="8"/>
  <c r="J483" i="8"/>
  <c r="K482" i="8"/>
  <c r="J482" i="8"/>
  <c r="K481" i="8"/>
  <c r="J481" i="8"/>
  <c r="K480" i="8"/>
  <c r="J480" i="8"/>
  <c r="K479" i="8"/>
  <c r="J479" i="8"/>
  <c r="K478" i="8"/>
  <c r="J478" i="8"/>
  <c r="K477" i="8"/>
  <c r="J477" i="8"/>
  <c r="K476" i="8"/>
  <c r="J476" i="8"/>
  <c r="K475" i="8"/>
  <c r="J475" i="8"/>
  <c r="K474" i="8"/>
  <c r="J474" i="8"/>
  <c r="K473" i="8"/>
  <c r="J473" i="8"/>
  <c r="K472" i="8"/>
  <c r="J472" i="8"/>
  <c r="K471" i="8"/>
  <c r="J471" i="8"/>
  <c r="K470" i="8"/>
  <c r="J470" i="8"/>
  <c r="K469" i="8"/>
  <c r="J469" i="8"/>
  <c r="K468" i="8"/>
  <c r="J468" i="8"/>
  <c r="K467" i="8"/>
  <c r="J467" i="8"/>
  <c r="K466" i="8"/>
  <c r="J466" i="8"/>
  <c r="K465" i="8"/>
  <c r="J465" i="8"/>
  <c r="K464" i="8"/>
  <c r="J464" i="8"/>
  <c r="K463" i="8"/>
  <c r="J463" i="8"/>
  <c r="K462" i="8"/>
  <c r="J462" i="8"/>
  <c r="K461" i="8"/>
  <c r="J461" i="8"/>
  <c r="K460" i="8"/>
  <c r="J460" i="8"/>
  <c r="K459" i="8"/>
  <c r="J459" i="8"/>
  <c r="K458" i="8"/>
  <c r="J458" i="8"/>
  <c r="K457" i="8"/>
  <c r="J457" i="8"/>
  <c r="K456" i="8"/>
  <c r="J456" i="8"/>
  <c r="K455" i="8"/>
  <c r="J455" i="8"/>
  <c r="K454" i="8"/>
  <c r="J454" i="8"/>
  <c r="K453" i="8"/>
  <c r="J453" i="8"/>
  <c r="K452" i="8"/>
  <c r="J452" i="8"/>
  <c r="K451" i="8"/>
  <c r="J451" i="8"/>
  <c r="K450" i="8"/>
  <c r="J450" i="8"/>
  <c r="K449" i="8"/>
  <c r="J449" i="8"/>
  <c r="K448" i="8"/>
  <c r="J448" i="8"/>
  <c r="K447" i="8"/>
  <c r="J447" i="8"/>
  <c r="K446" i="8"/>
  <c r="J446" i="8"/>
  <c r="K445" i="8"/>
  <c r="J445" i="8"/>
  <c r="K444" i="8"/>
  <c r="J444" i="8"/>
  <c r="K443" i="8"/>
  <c r="J443" i="8"/>
  <c r="K442" i="8"/>
  <c r="J442" i="8"/>
  <c r="K441" i="8"/>
  <c r="J441" i="8"/>
  <c r="K440" i="8"/>
  <c r="J440" i="8"/>
  <c r="K439" i="8"/>
  <c r="J439" i="8"/>
  <c r="K438" i="8"/>
  <c r="J438" i="8"/>
  <c r="K437" i="8"/>
  <c r="J437" i="8"/>
  <c r="K436" i="8"/>
  <c r="J436" i="8"/>
  <c r="K435" i="8"/>
  <c r="J435" i="8"/>
  <c r="K434" i="8"/>
  <c r="J434" i="8"/>
  <c r="K433" i="8"/>
  <c r="J433" i="8"/>
  <c r="K432" i="8"/>
  <c r="J432" i="8"/>
  <c r="K431" i="8"/>
  <c r="J431" i="8"/>
  <c r="K430" i="8"/>
  <c r="J430" i="8"/>
  <c r="K429" i="8"/>
  <c r="J429" i="8"/>
  <c r="K428" i="8"/>
  <c r="J428" i="8"/>
  <c r="K427" i="8"/>
  <c r="J427" i="8"/>
  <c r="K426" i="8"/>
  <c r="J426" i="8"/>
  <c r="K425" i="8"/>
  <c r="J425" i="8"/>
  <c r="K424" i="8"/>
  <c r="J424" i="8"/>
  <c r="K423" i="8"/>
  <c r="J423" i="8"/>
  <c r="K422" i="8"/>
  <c r="J422" i="8"/>
  <c r="K421" i="8"/>
  <c r="J421" i="8"/>
  <c r="K420" i="8"/>
  <c r="J420" i="8"/>
  <c r="K419" i="8"/>
  <c r="J419" i="8"/>
  <c r="K418" i="8"/>
  <c r="J418" i="8"/>
  <c r="K417" i="8"/>
  <c r="J417" i="8"/>
  <c r="K416" i="8"/>
  <c r="J416" i="8"/>
  <c r="K415" i="8"/>
  <c r="J415" i="8"/>
  <c r="K414" i="8"/>
  <c r="J414" i="8"/>
  <c r="K413" i="8"/>
  <c r="J413" i="8"/>
  <c r="K412" i="8"/>
  <c r="J412" i="8"/>
  <c r="K411" i="8"/>
  <c r="J411" i="8"/>
  <c r="K410" i="8"/>
  <c r="J410" i="8"/>
  <c r="K409" i="8"/>
  <c r="J409" i="8"/>
  <c r="K408" i="8"/>
  <c r="J408" i="8"/>
  <c r="K407" i="8"/>
  <c r="J407" i="8"/>
  <c r="K406" i="8"/>
  <c r="J406" i="8"/>
  <c r="K405" i="8"/>
  <c r="J405" i="8"/>
  <c r="K404" i="8"/>
  <c r="J404" i="8"/>
  <c r="K403" i="8"/>
  <c r="J403" i="8"/>
  <c r="K402" i="8"/>
  <c r="J402" i="8"/>
  <c r="K401" i="8"/>
  <c r="J401" i="8"/>
  <c r="K400" i="8"/>
  <c r="J400" i="8"/>
  <c r="K399" i="8"/>
  <c r="J399" i="8"/>
  <c r="K398" i="8"/>
  <c r="J398" i="8"/>
  <c r="K397" i="8"/>
  <c r="J397" i="8"/>
  <c r="K396" i="8"/>
  <c r="J396" i="8"/>
  <c r="K395" i="8"/>
  <c r="J395" i="8"/>
  <c r="K394" i="8"/>
  <c r="J394" i="8"/>
  <c r="K393" i="8"/>
  <c r="J393" i="8"/>
  <c r="K392" i="8"/>
  <c r="J392" i="8"/>
  <c r="K391" i="8"/>
  <c r="J391" i="8"/>
  <c r="K390" i="8"/>
  <c r="J390" i="8"/>
  <c r="K389" i="8"/>
  <c r="J389" i="8"/>
  <c r="K388" i="8"/>
  <c r="J388" i="8"/>
  <c r="K387" i="8"/>
  <c r="J387" i="8"/>
  <c r="K386" i="8"/>
  <c r="J386" i="8"/>
  <c r="K385" i="8"/>
  <c r="J385" i="8"/>
  <c r="K384" i="8"/>
  <c r="J384" i="8"/>
  <c r="K383" i="8"/>
  <c r="J383" i="8"/>
  <c r="K382" i="8"/>
  <c r="J382" i="8"/>
  <c r="K381" i="8"/>
  <c r="J381" i="8"/>
  <c r="K380" i="8"/>
  <c r="J380" i="8"/>
  <c r="K379" i="8"/>
  <c r="J379" i="8"/>
  <c r="K378" i="8"/>
  <c r="J378" i="8"/>
  <c r="K377" i="8"/>
  <c r="J377" i="8"/>
  <c r="K376" i="8"/>
  <c r="J376" i="8"/>
  <c r="K375" i="8"/>
  <c r="J375" i="8"/>
  <c r="K374" i="8"/>
  <c r="J374" i="8"/>
  <c r="K373" i="8"/>
  <c r="J373" i="8"/>
  <c r="K372" i="8"/>
  <c r="J372" i="8"/>
  <c r="K371" i="8"/>
  <c r="J371" i="8"/>
  <c r="K370" i="8"/>
  <c r="J370" i="8"/>
  <c r="K369" i="8"/>
  <c r="J369" i="8"/>
  <c r="K368" i="8"/>
  <c r="J368" i="8"/>
  <c r="K367" i="8"/>
  <c r="J367" i="8"/>
  <c r="K366" i="8"/>
  <c r="J366" i="8"/>
  <c r="K365" i="8"/>
  <c r="J365" i="8"/>
  <c r="K364" i="8"/>
  <c r="J364" i="8"/>
  <c r="K363" i="8"/>
  <c r="J363" i="8"/>
  <c r="K362" i="8"/>
  <c r="J362" i="8"/>
  <c r="K361" i="8"/>
  <c r="J361" i="8"/>
  <c r="K360" i="8"/>
  <c r="J360" i="8"/>
  <c r="K359" i="8"/>
  <c r="J359" i="8"/>
  <c r="K358" i="8"/>
  <c r="J358" i="8"/>
  <c r="K357" i="8"/>
  <c r="J357" i="8"/>
  <c r="K356" i="8"/>
  <c r="J356" i="8"/>
  <c r="K355" i="8"/>
  <c r="J355" i="8"/>
  <c r="K354" i="8"/>
  <c r="J354" i="8"/>
  <c r="K353" i="8"/>
  <c r="J353" i="8"/>
  <c r="K352" i="8"/>
  <c r="J352" i="8"/>
  <c r="K351" i="8"/>
  <c r="J351" i="8"/>
  <c r="K350" i="8"/>
  <c r="J350" i="8"/>
  <c r="K349" i="8"/>
  <c r="J349" i="8"/>
  <c r="K348" i="8"/>
  <c r="J348" i="8"/>
  <c r="K347" i="8"/>
  <c r="J347" i="8"/>
  <c r="K346" i="8"/>
  <c r="J346" i="8"/>
  <c r="K345" i="8"/>
  <c r="J345" i="8"/>
  <c r="K344" i="8"/>
  <c r="J344" i="8"/>
  <c r="K343" i="8"/>
  <c r="J343" i="8"/>
  <c r="K342" i="8"/>
  <c r="J342" i="8"/>
  <c r="K341" i="8"/>
  <c r="J341" i="8"/>
  <c r="K340" i="8"/>
  <c r="J340" i="8"/>
  <c r="I340" i="8"/>
  <c r="H340" i="8"/>
  <c r="G340" i="8"/>
  <c r="F340" i="8"/>
  <c r="E340" i="8"/>
  <c r="D340" i="8"/>
  <c r="C340" i="8"/>
  <c r="A340" i="8"/>
  <c r="K339" i="8"/>
  <c r="J339" i="8"/>
  <c r="I339" i="8"/>
  <c r="H339" i="8"/>
  <c r="G339" i="8"/>
  <c r="F339" i="8"/>
  <c r="E339" i="8"/>
  <c r="D339" i="8"/>
  <c r="C339" i="8"/>
  <c r="A339" i="8"/>
  <c r="K338" i="8"/>
  <c r="J338" i="8"/>
  <c r="I338" i="8"/>
  <c r="H338" i="8"/>
  <c r="G338" i="8"/>
  <c r="F338" i="8"/>
  <c r="E338" i="8"/>
  <c r="D338" i="8"/>
  <c r="C338" i="8"/>
  <c r="A338" i="8"/>
  <c r="K337" i="8"/>
  <c r="J337" i="8"/>
  <c r="I337" i="8"/>
  <c r="H337" i="8"/>
  <c r="G337" i="8"/>
  <c r="F337" i="8"/>
  <c r="E337" i="8"/>
  <c r="D337" i="8"/>
  <c r="C337" i="8"/>
  <c r="A337" i="8"/>
  <c r="K336" i="8"/>
  <c r="J336" i="8"/>
  <c r="I336" i="8"/>
  <c r="H336" i="8"/>
  <c r="G336" i="8"/>
  <c r="F336" i="8"/>
  <c r="E336" i="8"/>
  <c r="D336" i="8"/>
  <c r="C336" i="8"/>
  <c r="A336" i="8"/>
  <c r="K335" i="8"/>
  <c r="J335" i="8"/>
  <c r="I335" i="8"/>
  <c r="H335" i="8"/>
  <c r="G335" i="8"/>
  <c r="F335" i="8"/>
  <c r="E335" i="8"/>
  <c r="D335" i="8"/>
  <c r="C335" i="8"/>
  <c r="A335" i="8"/>
  <c r="K334" i="8"/>
  <c r="J334" i="8"/>
  <c r="I334" i="8"/>
  <c r="H334" i="8"/>
  <c r="G334" i="8"/>
  <c r="F334" i="8"/>
  <c r="E334" i="8"/>
  <c r="D334" i="8"/>
  <c r="C334" i="8"/>
  <c r="A334" i="8"/>
  <c r="K333" i="8"/>
  <c r="J333" i="8"/>
  <c r="I333" i="8"/>
  <c r="H333" i="8"/>
  <c r="G333" i="8"/>
  <c r="F333" i="8"/>
  <c r="E333" i="8"/>
  <c r="D333" i="8"/>
  <c r="C333" i="8"/>
  <c r="A333" i="8"/>
  <c r="K332" i="8"/>
  <c r="J332" i="8"/>
  <c r="I332" i="8"/>
  <c r="H332" i="8"/>
  <c r="G332" i="8"/>
  <c r="F332" i="8"/>
  <c r="E332" i="8"/>
  <c r="D332" i="8"/>
  <c r="C332" i="8"/>
  <c r="A332" i="8"/>
  <c r="K331" i="8"/>
  <c r="J331" i="8"/>
  <c r="I331" i="8"/>
  <c r="H331" i="8"/>
  <c r="G331" i="8"/>
  <c r="F331" i="8"/>
  <c r="E331" i="8"/>
  <c r="D331" i="8"/>
  <c r="C331" i="8"/>
  <c r="A331" i="8"/>
  <c r="K330" i="8"/>
  <c r="J330" i="8"/>
  <c r="I330" i="8"/>
  <c r="H330" i="8"/>
  <c r="G330" i="8"/>
  <c r="F330" i="8"/>
  <c r="E330" i="8"/>
  <c r="D330" i="8"/>
  <c r="C330" i="8"/>
  <c r="A330" i="8"/>
  <c r="K329" i="8"/>
  <c r="J329" i="8"/>
  <c r="I329" i="8"/>
  <c r="H329" i="8"/>
  <c r="G329" i="8"/>
  <c r="F329" i="8"/>
  <c r="E329" i="8"/>
  <c r="D329" i="8"/>
  <c r="C329" i="8"/>
  <c r="A329" i="8"/>
  <c r="K328" i="8"/>
  <c r="J328" i="8"/>
  <c r="I328" i="8"/>
  <c r="H328" i="8"/>
  <c r="G328" i="8"/>
  <c r="F328" i="8"/>
  <c r="E328" i="8"/>
  <c r="D328" i="8"/>
  <c r="C328" i="8"/>
  <c r="A328" i="8"/>
  <c r="K327" i="8"/>
  <c r="J327" i="8"/>
  <c r="I327" i="8"/>
  <c r="H327" i="8"/>
  <c r="G327" i="8"/>
  <c r="F327" i="8"/>
  <c r="E327" i="8"/>
  <c r="D327" i="8"/>
  <c r="C327" i="8"/>
  <c r="A327" i="8"/>
  <c r="K326" i="8"/>
  <c r="J326" i="8"/>
  <c r="I326" i="8"/>
  <c r="H326" i="8"/>
  <c r="G326" i="8"/>
  <c r="F326" i="8"/>
  <c r="E326" i="8"/>
  <c r="D326" i="8"/>
  <c r="C326" i="8"/>
  <c r="A326" i="8"/>
  <c r="K325" i="8"/>
  <c r="J325" i="8"/>
  <c r="I325" i="8"/>
  <c r="H325" i="8"/>
  <c r="G325" i="8"/>
  <c r="F325" i="8"/>
  <c r="E325" i="8"/>
  <c r="D325" i="8"/>
  <c r="C325" i="8"/>
  <c r="A325" i="8"/>
  <c r="K324" i="8"/>
  <c r="J324" i="8"/>
  <c r="I324" i="8"/>
  <c r="H324" i="8"/>
  <c r="G324" i="8"/>
  <c r="F324" i="8"/>
  <c r="E324" i="8"/>
  <c r="D324" i="8"/>
  <c r="C324" i="8"/>
  <c r="A324" i="8"/>
  <c r="K323" i="8"/>
  <c r="J323" i="8"/>
  <c r="I323" i="8"/>
  <c r="H323" i="8"/>
  <c r="G323" i="8"/>
  <c r="F323" i="8"/>
  <c r="E323" i="8"/>
  <c r="D323" i="8"/>
  <c r="C323" i="8"/>
  <c r="A323" i="8"/>
  <c r="K322" i="8"/>
  <c r="J322" i="8"/>
  <c r="I322" i="8"/>
  <c r="H322" i="8"/>
  <c r="G322" i="8"/>
  <c r="F322" i="8"/>
  <c r="E322" i="8"/>
  <c r="D322" i="8"/>
  <c r="C322" i="8"/>
  <c r="A322" i="8"/>
  <c r="K321" i="8"/>
  <c r="J321" i="8"/>
  <c r="I321" i="8"/>
  <c r="H321" i="8"/>
  <c r="G321" i="8"/>
  <c r="F321" i="8"/>
  <c r="E321" i="8"/>
  <c r="D321" i="8"/>
  <c r="C321" i="8"/>
  <c r="A321" i="8"/>
  <c r="K320" i="8"/>
  <c r="J320" i="8"/>
  <c r="I320" i="8"/>
  <c r="H320" i="8"/>
  <c r="G320" i="8"/>
  <c r="F320" i="8"/>
  <c r="E320" i="8"/>
  <c r="D320" i="8"/>
  <c r="C320" i="8"/>
  <c r="A320" i="8"/>
  <c r="K319" i="8"/>
  <c r="J319" i="8"/>
  <c r="I319" i="8"/>
  <c r="H319" i="8"/>
  <c r="G319" i="8"/>
  <c r="F319" i="8"/>
  <c r="E319" i="8"/>
  <c r="D319" i="8"/>
  <c r="C319" i="8"/>
  <c r="A319" i="8"/>
  <c r="K318" i="8"/>
  <c r="J318" i="8"/>
  <c r="I318" i="8"/>
  <c r="H318" i="8"/>
  <c r="G318" i="8"/>
  <c r="F318" i="8"/>
  <c r="E318" i="8"/>
  <c r="D318" i="8"/>
  <c r="C318" i="8"/>
  <c r="A318" i="8"/>
  <c r="K317" i="8"/>
  <c r="J317" i="8"/>
  <c r="I317" i="8"/>
  <c r="H317" i="8"/>
  <c r="G317" i="8"/>
  <c r="F317" i="8"/>
  <c r="E317" i="8"/>
  <c r="D317" i="8"/>
  <c r="C317" i="8"/>
  <c r="A317" i="8"/>
  <c r="K316" i="8"/>
  <c r="J316" i="8"/>
  <c r="I316" i="8"/>
  <c r="H316" i="8"/>
  <c r="G316" i="8"/>
  <c r="F316" i="8"/>
  <c r="E316" i="8"/>
  <c r="D316" i="8"/>
  <c r="C316" i="8"/>
  <c r="A316" i="8"/>
  <c r="K315" i="8"/>
  <c r="J315" i="8"/>
  <c r="I315" i="8"/>
  <c r="H315" i="8"/>
  <c r="G315" i="8"/>
  <c r="F315" i="8"/>
  <c r="E315" i="8"/>
  <c r="D315" i="8"/>
  <c r="C315" i="8"/>
  <c r="A315" i="8"/>
  <c r="K314" i="8"/>
  <c r="J314" i="8"/>
  <c r="I314" i="8"/>
  <c r="H314" i="8"/>
  <c r="G314" i="8"/>
  <c r="F314" i="8"/>
  <c r="E314" i="8"/>
  <c r="D314" i="8"/>
  <c r="C314" i="8"/>
  <c r="A314" i="8"/>
  <c r="K313" i="8"/>
  <c r="J313" i="8"/>
  <c r="I313" i="8"/>
  <c r="H313" i="8"/>
  <c r="G313" i="8"/>
  <c r="F313" i="8"/>
  <c r="E313" i="8"/>
  <c r="D313" i="8"/>
  <c r="C313" i="8"/>
  <c r="A313" i="8"/>
  <c r="K312" i="8"/>
  <c r="J312" i="8"/>
  <c r="I312" i="8"/>
  <c r="H312" i="8"/>
  <c r="G312" i="8"/>
  <c r="F312" i="8"/>
  <c r="E312" i="8"/>
  <c r="D312" i="8"/>
  <c r="C312" i="8"/>
  <c r="A312" i="8"/>
  <c r="K311" i="8"/>
  <c r="J311" i="8"/>
  <c r="I311" i="8"/>
  <c r="H311" i="8"/>
  <c r="G311" i="8"/>
  <c r="F311" i="8"/>
  <c r="E311" i="8"/>
  <c r="D311" i="8"/>
  <c r="C311" i="8"/>
  <c r="A311" i="8"/>
  <c r="K310" i="8"/>
  <c r="J310" i="8"/>
  <c r="I310" i="8"/>
  <c r="H310" i="8"/>
  <c r="G310" i="8"/>
  <c r="F310" i="8"/>
  <c r="E310" i="8"/>
  <c r="D310" i="8"/>
  <c r="C310" i="8"/>
  <c r="A310" i="8"/>
  <c r="K309" i="8"/>
  <c r="J309" i="8"/>
  <c r="I309" i="8"/>
  <c r="H309" i="8"/>
  <c r="G309" i="8"/>
  <c r="F309" i="8"/>
  <c r="E309" i="8"/>
  <c r="D309" i="8"/>
  <c r="C309" i="8"/>
  <c r="A309" i="8"/>
  <c r="K308" i="8"/>
  <c r="J308" i="8"/>
  <c r="I308" i="8"/>
  <c r="H308" i="8"/>
  <c r="G308" i="8"/>
  <c r="F308" i="8"/>
  <c r="E308" i="8"/>
  <c r="D308" i="8"/>
  <c r="C308" i="8"/>
  <c r="A308" i="8"/>
  <c r="K307" i="8"/>
  <c r="J307" i="8"/>
  <c r="I307" i="8"/>
  <c r="H307" i="8"/>
  <c r="G307" i="8"/>
  <c r="F307" i="8"/>
  <c r="E307" i="8"/>
  <c r="D307" i="8"/>
  <c r="C307" i="8"/>
  <c r="A307" i="8"/>
  <c r="K306" i="8"/>
  <c r="J306" i="8"/>
  <c r="I306" i="8"/>
  <c r="H306" i="8"/>
  <c r="G306" i="8"/>
  <c r="F306" i="8"/>
  <c r="E306" i="8"/>
  <c r="D306" i="8"/>
  <c r="C306" i="8"/>
  <c r="A306" i="8"/>
  <c r="K305" i="8"/>
  <c r="J305" i="8"/>
  <c r="I305" i="8"/>
  <c r="H305" i="8"/>
  <c r="G305" i="8"/>
  <c r="F305" i="8"/>
  <c r="E305" i="8"/>
  <c r="D305" i="8"/>
  <c r="C305" i="8"/>
  <c r="A305" i="8"/>
  <c r="K304" i="8"/>
  <c r="J304" i="8"/>
  <c r="I304" i="8"/>
  <c r="H304" i="8"/>
  <c r="G304" i="8"/>
  <c r="F304" i="8"/>
  <c r="E304" i="8"/>
  <c r="D304" i="8"/>
  <c r="C304" i="8"/>
  <c r="A304" i="8"/>
  <c r="K303" i="8"/>
  <c r="J303" i="8"/>
  <c r="I303" i="8"/>
  <c r="H303" i="8"/>
  <c r="G303" i="8"/>
  <c r="F303" i="8"/>
  <c r="E303" i="8"/>
  <c r="D303" i="8"/>
  <c r="C303" i="8"/>
  <c r="A303" i="8"/>
  <c r="K302" i="8"/>
  <c r="J302" i="8"/>
  <c r="I302" i="8"/>
  <c r="H302" i="8"/>
  <c r="G302" i="8"/>
  <c r="F302" i="8"/>
  <c r="E302" i="8"/>
  <c r="D302" i="8"/>
  <c r="C302" i="8"/>
  <c r="A302" i="8"/>
  <c r="K301" i="8"/>
  <c r="J301" i="8"/>
  <c r="I301" i="8"/>
  <c r="H301" i="8"/>
  <c r="G301" i="8"/>
  <c r="F301" i="8"/>
  <c r="E301" i="8"/>
  <c r="D301" i="8"/>
  <c r="C301" i="8"/>
  <c r="A301" i="8"/>
  <c r="K300" i="8"/>
  <c r="J300" i="8"/>
  <c r="I300" i="8"/>
  <c r="H300" i="8"/>
  <c r="G300" i="8"/>
  <c r="F300" i="8"/>
  <c r="E300" i="8"/>
  <c r="D300" i="8"/>
  <c r="C300" i="8"/>
  <c r="A300" i="8"/>
  <c r="K299" i="8"/>
  <c r="J299" i="8"/>
  <c r="I299" i="8"/>
  <c r="H299" i="8"/>
  <c r="G299" i="8"/>
  <c r="F299" i="8"/>
  <c r="E299" i="8"/>
  <c r="D299" i="8"/>
  <c r="C299" i="8"/>
  <c r="A299" i="8"/>
  <c r="K298" i="8"/>
  <c r="J298" i="8"/>
  <c r="I298" i="8"/>
  <c r="H298" i="8"/>
  <c r="G298" i="8"/>
  <c r="F298" i="8"/>
  <c r="E298" i="8"/>
  <c r="D298" i="8"/>
  <c r="C298" i="8"/>
  <c r="A298" i="8"/>
  <c r="K297" i="8"/>
  <c r="J297" i="8"/>
  <c r="I297" i="8"/>
  <c r="H297" i="8"/>
  <c r="G297" i="8"/>
  <c r="F297" i="8"/>
  <c r="E297" i="8"/>
  <c r="D297" i="8"/>
  <c r="C297" i="8"/>
  <c r="A297" i="8"/>
  <c r="K296" i="8"/>
  <c r="J296" i="8"/>
  <c r="I296" i="8"/>
  <c r="H296" i="8"/>
  <c r="G296" i="8"/>
  <c r="F296" i="8"/>
  <c r="E296" i="8"/>
  <c r="D296" i="8"/>
  <c r="C296" i="8"/>
  <c r="A296" i="8"/>
  <c r="K295" i="8"/>
  <c r="J295" i="8"/>
  <c r="I295" i="8"/>
  <c r="H295" i="8"/>
  <c r="G295" i="8"/>
  <c r="F295" i="8"/>
  <c r="E295" i="8"/>
  <c r="D295" i="8"/>
  <c r="C295" i="8"/>
  <c r="A295" i="8"/>
  <c r="K294" i="8"/>
  <c r="J294" i="8"/>
  <c r="I294" i="8"/>
  <c r="H294" i="8"/>
  <c r="G294" i="8"/>
  <c r="F294" i="8"/>
  <c r="E294" i="8"/>
  <c r="D294" i="8"/>
  <c r="C294" i="8"/>
  <c r="A294" i="8"/>
  <c r="K293" i="8"/>
  <c r="J293" i="8"/>
  <c r="I293" i="8"/>
  <c r="H293" i="8"/>
  <c r="G293" i="8"/>
  <c r="F293" i="8"/>
  <c r="E293" i="8"/>
  <c r="D293" i="8"/>
  <c r="C293" i="8"/>
  <c r="A293" i="8"/>
  <c r="K292" i="8"/>
  <c r="J292" i="8"/>
  <c r="I292" i="8"/>
  <c r="H292" i="8"/>
  <c r="G292" i="8"/>
  <c r="F292" i="8"/>
  <c r="E292" i="8"/>
  <c r="D292" i="8"/>
  <c r="C292" i="8"/>
  <c r="A292" i="8"/>
  <c r="K291" i="8"/>
  <c r="J291" i="8"/>
  <c r="I291" i="8"/>
  <c r="H291" i="8"/>
  <c r="G291" i="8"/>
  <c r="F291" i="8"/>
  <c r="E291" i="8"/>
  <c r="D291" i="8"/>
  <c r="C291" i="8"/>
  <c r="A291" i="8"/>
  <c r="K290" i="8"/>
  <c r="J290" i="8"/>
  <c r="I290" i="8"/>
  <c r="H290" i="8"/>
  <c r="G290" i="8"/>
  <c r="F290" i="8"/>
  <c r="E290" i="8"/>
  <c r="D290" i="8"/>
  <c r="C290" i="8"/>
  <c r="A290" i="8"/>
  <c r="K289" i="8"/>
  <c r="J289" i="8"/>
  <c r="I289" i="8"/>
  <c r="H289" i="8"/>
  <c r="G289" i="8"/>
  <c r="F289" i="8"/>
  <c r="E289" i="8"/>
  <c r="D289" i="8"/>
  <c r="C289" i="8"/>
  <c r="A289" i="8"/>
  <c r="K288" i="8"/>
  <c r="J288" i="8"/>
  <c r="I288" i="8"/>
  <c r="H288" i="8"/>
  <c r="G288" i="8"/>
  <c r="F288" i="8"/>
  <c r="E288" i="8"/>
  <c r="D288" i="8"/>
  <c r="C288" i="8"/>
  <c r="A288" i="8"/>
  <c r="K287" i="8"/>
  <c r="J287" i="8"/>
  <c r="I287" i="8"/>
  <c r="H287" i="8"/>
  <c r="G287" i="8"/>
  <c r="F287" i="8"/>
  <c r="E287" i="8"/>
  <c r="D287" i="8"/>
  <c r="C287" i="8"/>
  <c r="A287" i="8"/>
  <c r="K286" i="8"/>
  <c r="J286" i="8"/>
  <c r="I286" i="8"/>
  <c r="H286" i="8"/>
  <c r="G286" i="8"/>
  <c r="F286" i="8"/>
  <c r="E286" i="8"/>
  <c r="D286" i="8"/>
  <c r="C286" i="8"/>
  <c r="A286" i="8"/>
  <c r="K285" i="8"/>
  <c r="J285" i="8"/>
  <c r="I285" i="8"/>
  <c r="H285" i="8"/>
  <c r="G285" i="8"/>
  <c r="F285" i="8"/>
  <c r="E285" i="8"/>
  <c r="D285" i="8"/>
  <c r="C285" i="8"/>
  <c r="A285" i="8"/>
  <c r="K284" i="8"/>
  <c r="J284" i="8"/>
  <c r="I284" i="8"/>
  <c r="H284" i="8"/>
  <c r="G284" i="8"/>
  <c r="F284" i="8"/>
  <c r="E284" i="8"/>
  <c r="D284" i="8"/>
  <c r="C284" i="8"/>
  <c r="A284" i="8"/>
  <c r="K283" i="8"/>
  <c r="J283" i="8"/>
  <c r="I283" i="8"/>
  <c r="H283" i="8"/>
  <c r="G283" i="8"/>
  <c r="F283" i="8"/>
  <c r="E283" i="8"/>
  <c r="D283" i="8"/>
  <c r="C283" i="8"/>
  <c r="A283" i="8"/>
  <c r="K282" i="8"/>
  <c r="J282" i="8"/>
  <c r="I282" i="8"/>
  <c r="H282" i="8"/>
  <c r="G282" i="8"/>
  <c r="F282" i="8"/>
  <c r="E282" i="8"/>
  <c r="D282" i="8"/>
  <c r="C282" i="8"/>
  <c r="A282" i="8"/>
  <c r="K281" i="8"/>
  <c r="J281" i="8"/>
  <c r="I281" i="8"/>
  <c r="H281" i="8"/>
  <c r="G281" i="8"/>
  <c r="F281" i="8"/>
  <c r="E281" i="8"/>
  <c r="D281" i="8"/>
  <c r="C281" i="8"/>
  <c r="A281" i="8"/>
  <c r="K280" i="8"/>
  <c r="J280" i="8"/>
  <c r="I280" i="8"/>
  <c r="H280" i="8"/>
  <c r="G280" i="8"/>
  <c r="F280" i="8"/>
  <c r="E280" i="8"/>
  <c r="D280" i="8"/>
  <c r="C280" i="8"/>
  <c r="A280" i="8"/>
  <c r="K279" i="8"/>
  <c r="J279" i="8"/>
  <c r="I279" i="8"/>
  <c r="H279" i="8"/>
  <c r="G279" i="8"/>
  <c r="F279" i="8"/>
  <c r="E279" i="8"/>
  <c r="D279" i="8"/>
  <c r="C279" i="8"/>
  <c r="A279" i="8"/>
  <c r="K278" i="8"/>
  <c r="J278" i="8"/>
  <c r="I278" i="8"/>
  <c r="H278" i="8"/>
  <c r="G278" i="8"/>
  <c r="F278" i="8"/>
  <c r="E278" i="8"/>
  <c r="D278" i="8"/>
  <c r="C278" i="8"/>
  <c r="A278" i="8"/>
  <c r="K277" i="8"/>
  <c r="J277" i="8"/>
  <c r="I277" i="8"/>
  <c r="H277" i="8"/>
  <c r="G277" i="8"/>
  <c r="F277" i="8"/>
  <c r="E277" i="8"/>
  <c r="D277" i="8"/>
  <c r="C277" i="8"/>
  <c r="A277" i="8"/>
  <c r="K276" i="8"/>
  <c r="J276" i="8"/>
  <c r="I276" i="8"/>
  <c r="H276" i="8"/>
  <c r="G276" i="8"/>
  <c r="F276" i="8"/>
  <c r="E276" i="8"/>
  <c r="D276" i="8"/>
  <c r="C276" i="8"/>
  <c r="A276" i="8"/>
  <c r="K275" i="8"/>
  <c r="J275" i="8"/>
  <c r="I275" i="8"/>
  <c r="H275" i="8"/>
  <c r="G275" i="8"/>
  <c r="F275" i="8"/>
  <c r="E275" i="8"/>
  <c r="D275" i="8"/>
  <c r="C275" i="8"/>
  <c r="A275" i="8"/>
  <c r="K274" i="8"/>
  <c r="J274" i="8"/>
  <c r="I274" i="8"/>
  <c r="H274" i="8"/>
  <c r="G274" i="8"/>
  <c r="F274" i="8"/>
  <c r="E274" i="8"/>
  <c r="D274" i="8"/>
  <c r="C274" i="8"/>
  <c r="A274" i="8"/>
  <c r="K273" i="8"/>
  <c r="J273" i="8"/>
  <c r="I273" i="8"/>
  <c r="H273" i="8"/>
  <c r="G273" i="8"/>
  <c r="F273" i="8"/>
  <c r="E273" i="8"/>
  <c r="D273" i="8"/>
  <c r="C273" i="8"/>
  <c r="A273" i="8"/>
  <c r="K272" i="8"/>
  <c r="J272" i="8"/>
  <c r="I272" i="8"/>
  <c r="H272" i="8"/>
  <c r="G272" i="8"/>
  <c r="F272" i="8"/>
  <c r="E272" i="8"/>
  <c r="D272" i="8"/>
  <c r="C272" i="8"/>
  <c r="A272" i="8"/>
  <c r="K271" i="8"/>
  <c r="J271" i="8"/>
  <c r="I271" i="8"/>
  <c r="H271" i="8"/>
  <c r="G271" i="8"/>
  <c r="F271" i="8"/>
  <c r="E271" i="8"/>
  <c r="D271" i="8"/>
  <c r="C271" i="8"/>
  <c r="A271" i="8"/>
  <c r="K270" i="8"/>
  <c r="J270" i="8"/>
  <c r="I270" i="8"/>
  <c r="H270" i="8"/>
  <c r="G270" i="8"/>
  <c r="F270" i="8"/>
  <c r="E270" i="8"/>
  <c r="D270" i="8"/>
  <c r="C270" i="8"/>
  <c r="A270" i="8"/>
  <c r="K269" i="8"/>
  <c r="J269" i="8"/>
  <c r="I269" i="8"/>
  <c r="H269" i="8"/>
  <c r="G269" i="8"/>
  <c r="F269" i="8"/>
  <c r="E269" i="8"/>
  <c r="D269" i="8"/>
  <c r="C269" i="8"/>
  <c r="A269" i="8"/>
  <c r="K268" i="8"/>
  <c r="J268" i="8"/>
  <c r="I268" i="8"/>
  <c r="H268" i="8"/>
  <c r="G268" i="8"/>
  <c r="F268" i="8"/>
  <c r="E268" i="8"/>
  <c r="D268" i="8"/>
  <c r="C268" i="8"/>
  <c r="A268" i="8"/>
  <c r="K267" i="8"/>
  <c r="J267" i="8"/>
  <c r="I267" i="8"/>
  <c r="H267" i="8"/>
  <c r="G267" i="8"/>
  <c r="F267" i="8"/>
  <c r="E267" i="8"/>
  <c r="D267" i="8"/>
  <c r="C267" i="8"/>
  <c r="A267" i="8"/>
  <c r="K266" i="8"/>
  <c r="J266" i="8"/>
  <c r="I266" i="8"/>
  <c r="H266" i="8"/>
  <c r="G266" i="8"/>
  <c r="F266" i="8"/>
  <c r="E266" i="8"/>
  <c r="D266" i="8"/>
  <c r="C266" i="8"/>
  <c r="A266" i="8"/>
  <c r="K265" i="8"/>
  <c r="J265" i="8"/>
  <c r="I265" i="8"/>
  <c r="H265" i="8"/>
  <c r="G265" i="8"/>
  <c r="F265" i="8"/>
  <c r="E265" i="8"/>
  <c r="D265" i="8"/>
  <c r="C265" i="8"/>
  <c r="A265" i="8"/>
  <c r="K264" i="8"/>
  <c r="J264" i="8"/>
  <c r="I264" i="8"/>
  <c r="H264" i="8"/>
  <c r="G264" i="8"/>
  <c r="F264" i="8"/>
  <c r="E264" i="8"/>
  <c r="D264" i="8"/>
  <c r="C264" i="8"/>
  <c r="A264" i="8"/>
  <c r="K263" i="8"/>
  <c r="J263" i="8"/>
  <c r="I263" i="8"/>
  <c r="H263" i="8"/>
  <c r="G263" i="8"/>
  <c r="F263" i="8"/>
  <c r="E263" i="8"/>
  <c r="D263" i="8"/>
  <c r="C263" i="8"/>
  <c r="A263" i="8"/>
  <c r="K262" i="8"/>
  <c r="J262" i="8"/>
  <c r="I262" i="8"/>
  <c r="H262" i="8"/>
  <c r="G262" i="8"/>
  <c r="F262" i="8"/>
  <c r="E262" i="8"/>
  <c r="D262" i="8"/>
  <c r="C262" i="8"/>
  <c r="A262" i="8"/>
  <c r="K261" i="8"/>
  <c r="J261" i="8"/>
  <c r="I261" i="8"/>
  <c r="H261" i="8"/>
  <c r="G261" i="8"/>
  <c r="F261" i="8"/>
  <c r="E261" i="8"/>
  <c r="D261" i="8"/>
  <c r="C261" i="8"/>
  <c r="A261" i="8"/>
  <c r="K260" i="8"/>
  <c r="J260" i="8"/>
  <c r="I260" i="8"/>
  <c r="H260" i="8"/>
  <c r="G260" i="8"/>
  <c r="F260" i="8"/>
  <c r="E260" i="8"/>
  <c r="D260" i="8"/>
  <c r="C260" i="8"/>
  <c r="A260" i="8"/>
  <c r="K259" i="8"/>
  <c r="J259" i="8"/>
  <c r="I259" i="8"/>
  <c r="H259" i="8"/>
  <c r="G259" i="8"/>
  <c r="F259" i="8"/>
  <c r="E259" i="8"/>
  <c r="D259" i="8"/>
  <c r="C259" i="8"/>
  <c r="A259" i="8"/>
  <c r="K258" i="8"/>
  <c r="J258" i="8"/>
  <c r="I258" i="8"/>
  <c r="H258" i="8"/>
  <c r="G258" i="8"/>
  <c r="F258" i="8"/>
  <c r="E258" i="8"/>
  <c r="D258" i="8"/>
  <c r="C258" i="8"/>
  <c r="A258" i="8"/>
  <c r="K257" i="8"/>
  <c r="J257" i="8"/>
  <c r="I257" i="8"/>
  <c r="H257" i="8"/>
  <c r="G257" i="8"/>
  <c r="F257" i="8"/>
  <c r="E257" i="8"/>
  <c r="D257" i="8"/>
  <c r="C257" i="8"/>
  <c r="A257" i="8"/>
  <c r="K256" i="8"/>
  <c r="J256" i="8"/>
  <c r="I256" i="8"/>
  <c r="H256" i="8"/>
  <c r="G256" i="8"/>
  <c r="F256" i="8"/>
  <c r="E256" i="8"/>
  <c r="D256" i="8"/>
  <c r="C256" i="8"/>
  <c r="A256" i="8"/>
  <c r="K255" i="8"/>
  <c r="J255" i="8"/>
  <c r="I255" i="8"/>
  <c r="H255" i="8"/>
  <c r="G255" i="8"/>
  <c r="F255" i="8"/>
  <c r="E255" i="8"/>
  <c r="D255" i="8"/>
  <c r="C255" i="8"/>
  <c r="A255" i="8"/>
  <c r="K254" i="8"/>
  <c r="J254" i="8"/>
  <c r="I254" i="8"/>
  <c r="H254" i="8"/>
  <c r="G254" i="8"/>
  <c r="F254" i="8"/>
  <c r="E254" i="8"/>
  <c r="D254" i="8"/>
  <c r="C254" i="8"/>
  <c r="A254" i="8"/>
  <c r="K253" i="8"/>
  <c r="J253" i="8"/>
  <c r="I253" i="8"/>
  <c r="H253" i="8"/>
  <c r="G253" i="8"/>
  <c r="F253" i="8"/>
  <c r="E253" i="8"/>
  <c r="D253" i="8"/>
  <c r="C253" i="8"/>
  <c r="A253" i="8"/>
  <c r="K252" i="8"/>
  <c r="J252" i="8"/>
  <c r="I252" i="8"/>
  <c r="H252" i="8"/>
  <c r="G252" i="8"/>
  <c r="F252" i="8"/>
  <c r="E252" i="8"/>
  <c r="D252" i="8"/>
  <c r="C252" i="8"/>
  <c r="A252" i="8"/>
  <c r="K251" i="8"/>
  <c r="J251" i="8"/>
  <c r="I251" i="8"/>
  <c r="H251" i="8"/>
  <c r="G251" i="8"/>
  <c r="F251" i="8"/>
  <c r="E251" i="8"/>
  <c r="D251" i="8"/>
  <c r="C251" i="8"/>
  <c r="A251" i="8"/>
  <c r="K250" i="8"/>
  <c r="J250" i="8"/>
  <c r="I250" i="8"/>
  <c r="H250" i="8"/>
  <c r="G250" i="8"/>
  <c r="F250" i="8"/>
  <c r="E250" i="8"/>
  <c r="D250" i="8"/>
  <c r="C250" i="8"/>
  <c r="A250" i="8"/>
  <c r="K249" i="8"/>
  <c r="J249" i="8"/>
  <c r="I249" i="8"/>
  <c r="H249" i="8"/>
  <c r="G249" i="8"/>
  <c r="F249" i="8"/>
  <c r="E249" i="8"/>
  <c r="D249" i="8"/>
  <c r="C249" i="8"/>
  <c r="A249" i="8"/>
  <c r="K248" i="8"/>
  <c r="J248" i="8"/>
  <c r="I248" i="8"/>
  <c r="H248" i="8"/>
  <c r="G248" i="8"/>
  <c r="F248" i="8"/>
  <c r="E248" i="8"/>
  <c r="D248" i="8"/>
  <c r="C248" i="8"/>
  <c r="A248" i="8"/>
  <c r="K247" i="8"/>
  <c r="J247" i="8"/>
  <c r="I247" i="8"/>
  <c r="H247" i="8"/>
  <c r="G247" i="8"/>
  <c r="F247" i="8"/>
  <c r="E247" i="8"/>
  <c r="D247" i="8"/>
  <c r="C247" i="8"/>
  <c r="A247" i="8"/>
  <c r="K246" i="8"/>
  <c r="J246" i="8"/>
  <c r="I246" i="8"/>
  <c r="H246" i="8"/>
  <c r="G246" i="8"/>
  <c r="F246" i="8"/>
  <c r="E246" i="8"/>
  <c r="D246" i="8"/>
  <c r="C246" i="8"/>
  <c r="A246" i="8"/>
  <c r="K245" i="8"/>
  <c r="J245" i="8"/>
  <c r="I245" i="8"/>
  <c r="H245" i="8"/>
  <c r="G245" i="8"/>
  <c r="F245" i="8"/>
  <c r="E245" i="8"/>
  <c r="D245" i="8"/>
  <c r="C245" i="8"/>
  <c r="A245" i="8"/>
  <c r="K244" i="8"/>
  <c r="J244" i="8"/>
  <c r="I244" i="8"/>
  <c r="H244" i="8"/>
  <c r="G244" i="8"/>
  <c r="F244" i="8"/>
  <c r="E244" i="8"/>
  <c r="D244" i="8"/>
  <c r="C244" i="8"/>
  <c r="A244" i="8"/>
  <c r="K243" i="8"/>
  <c r="J243" i="8"/>
  <c r="I243" i="8"/>
  <c r="H243" i="8"/>
  <c r="G243" i="8"/>
  <c r="F243" i="8"/>
  <c r="E243" i="8"/>
  <c r="D243" i="8"/>
  <c r="C243" i="8"/>
  <c r="A243" i="8"/>
  <c r="K242" i="8"/>
  <c r="J242" i="8"/>
  <c r="I242" i="8"/>
  <c r="H242" i="8"/>
  <c r="G242" i="8"/>
  <c r="F242" i="8"/>
  <c r="E242" i="8"/>
  <c r="D242" i="8"/>
  <c r="C242" i="8"/>
  <c r="A242" i="8"/>
  <c r="K241" i="8"/>
  <c r="J241" i="8"/>
  <c r="I241" i="8"/>
  <c r="H241" i="8"/>
  <c r="G241" i="8"/>
  <c r="F241" i="8"/>
  <c r="E241" i="8"/>
  <c r="D241" i="8"/>
  <c r="C241" i="8"/>
  <c r="A241" i="8"/>
  <c r="K240" i="8"/>
  <c r="J240" i="8"/>
  <c r="I240" i="8"/>
  <c r="H240" i="8"/>
  <c r="G240" i="8"/>
  <c r="F240" i="8"/>
  <c r="E240" i="8"/>
  <c r="D240" i="8"/>
  <c r="C240" i="8"/>
  <c r="A240" i="8"/>
  <c r="K239" i="8"/>
  <c r="J239" i="8"/>
  <c r="I239" i="8"/>
  <c r="H239" i="8"/>
  <c r="G239" i="8"/>
  <c r="F239" i="8"/>
  <c r="E239" i="8"/>
  <c r="D239" i="8"/>
  <c r="C239" i="8"/>
  <c r="A239" i="8"/>
  <c r="K238" i="8"/>
  <c r="J238" i="8"/>
  <c r="I238" i="8"/>
  <c r="H238" i="8"/>
  <c r="G238" i="8"/>
  <c r="F238" i="8"/>
  <c r="E238" i="8"/>
  <c r="D238" i="8"/>
  <c r="C238" i="8"/>
  <c r="A238" i="8"/>
  <c r="K237" i="8"/>
  <c r="J237" i="8"/>
  <c r="I237" i="8"/>
  <c r="H237" i="8"/>
  <c r="G237" i="8"/>
  <c r="F237" i="8"/>
  <c r="E237" i="8"/>
  <c r="D237" i="8"/>
  <c r="C237" i="8"/>
  <c r="A237" i="8"/>
  <c r="K236" i="8"/>
  <c r="J236" i="8"/>
  <c r="I236" i="8"/>
  <c r="H236" i="8"/>
  <c r="G236" i="8"/>
  <c r="F236" i="8"/>
  <c r="E236" i="8"/>
  <c r="D236" i="8"/>
  <c r="C236" i="8"/>
  <c r="A236" i="8"/>
  <c r="K235" i="8"/>
  <c r="J235" i="8"/>
  <c r="I235" i="8"/>
  <c r="H235" i="8"/>
  <c r="G235" i="8"/>
  <c r="F235" i="8"/>
  <c r="E235" i="8"/>
  <c r="D235" i="8"/>
  <c r="C235" i="8"/>
  <c r="A235" i="8"/>
  <c r="K234" i="8"/>
  <c r="J234" i="8"/>
  <c r="I234" i="8"/>
  <c r="H234" i="8"/>
  <c r="G234" i="8"/>
  <c r="F234" i="8"/>
  <c r="E234" i="8"/>
  <c r="D234" i="8"/>
  <c r="C234" i="8"/>
  <c r="A234" i="8"/>
  <c r="K233" i="8"/>
  <c r="J233" i="8"/>
  <c r="I233" i="8"/>
  <c r="H233" i="8"/>
  <c r="G233" i="8"/>
  <c r="F233" i="8"/>
  <c r="E233" i="8"/>
  <c r="D233" i="8"/>
  <c r="C233" i="8"/>
  <c r="A233" i="8"/>
  <c r="K232" i="8"/>
  <c r="J232" i="8"/>
  <c r="I232" i="8"/>
  <c r="H232" i="8"/>
  <c r="G232" i="8"/>
  <c r="F232" i="8"/>
  <c r="E232" i="8"/>
  <c r="D232" i="8"/>
  <c r="C232" i="8"/>
  <c r="A232" i="8"/>
  <c r="K231" i="8"/>
  <c r="J231" i="8"/>
  <c r="I231" i="8"/>
  <c r="H231" i="8"/>
  <c r="G231" i="8"/>
  <c r="F231" i="8"/>
  <c r="E231" i="8"/>
  <c r="D231" i="8"/>
  <c r="C231" i="8"/>
  <c r="A231" i="8"/>
  <c r="K230" i="8"/>
  <c r="J230" i="8"/>
  <c r="I230" i="8"/>
  <c r="H230" i="8"/>
  <c r="G230" i="8"/>
  <c r="F230" i="8"/>
  <c r="E230" i="8"/>
  <c r="D230" i="8"/>
  <c r="C230" i="8"/>
  <c r="A230" i="8"/>
  <c r="K229" i="8"/>
  <c r="J229" i="8"/>
  <c r="I229" i="8"/>
  <c r="H229" i="8"/>
  <c r="G229" i="8"/>
  <c r="F229" i="8"/>
  <c r="E229" i="8"/>
  <c r="D229" i="8"/>
  <c r="C229" i="8"/>
  <c r="A229" i="8"/>
  <c r="K228" i="8"/>
  <c r="J228" i="8"/>
  <c r="I228" i="8"/>
  <c r="H228" i="8"/>
  <c r="G228" i="8"/>
  <c r="F228" i="8"/>
  <c r="E228" i="8"/>
  <c r="D228" i="8"/>
  <c r="C228" i="8"/>
  <c r="A228" i="8"/>
  <c r="K227" i="8"/>
  <c r="J227" i="8"/>
  <c r="I227" i="8"/>
  <c r="H227" i="8"/>
  <c r="G227" i="8"/>
  <c r="F227" i="8"/>
  <c r="E227" i="8"/>
  <c r="D227" i="8"/>
  <c r="C227" i="8"/>
  <c r="A227" i="8"/>
  <c r="K226" i="8"/>
  <c r="J226" i="8"/>
  <c r="I226" i="8"/>
  <c r="H226" i="8"/>
  <c r="G226" i="8"/>
  <c r="F226" i="8"/>
  <c r="E226" i="8"/>
  <c r="D226" i="8"/>
  <c r="C226" i="8"/>
  <c r="A226" i="8"/>
  <c r="K225" i="8"/>
  <c r="J225" i="8"/>
  <c r="I225" i="8"/>
  <c r="H225" i="8"/>
  <c r="G225" i="8"/>
  <c r="F225" i="8"/>
  <c r="E225" i="8"/>
  <c r="D225" i="8"/>
  <c r="C225" i="8"/>
  <c r="A225" i="8"/>
  <c r="K224" i="8"/>
  <c r="J224" i="8"/>
  <c r="I224" i="8"/>
  <c r="H224" i="8"/>
  <c r="G224" i="8"/>
  <c r="F224" i="8"/>
  <c r="E224" i="8"/>
  <c r="D224" i="8"/>
  <c r="C224" i="8"/>
  <c r="A224" i="8"/>
  <c r="K223" i="8"/>
  <c r="J223" i="8"/>
  <c r="I223" i="8"/>
  <c r="H223" i="8"/>
  <c r="G223" i="8"/>
  <c r="F223" i="8"/>
  <c r="E223" i="8"/>
  <c r="D223" i="8"/>
  <c r="C223" i="8"/>
  <c r="A223" i="8"/>
  <c r="K222" i="8"/>
  <c r="J222" i="8"/>
  <c r="I222" i="8"/>
  <c r="H222" i="8"/>
  <c r="G222" i="8"/>
  <c r="F222" i="8"/>
  <c r="E222" i="8"/>
  <c r="D222" i="8"/>
  <c r="C222" i="8"/>
  <c r="A222" i="8"/>
  <c r="K221" i="8"/>
  <c r="J221" i="8"/>
  <c r="I221" i="8"/>
  <c r="H221" i="8"/>
  <c r="G221" i="8"/>
  <c r="F221" i="8"/>
  <c r="E221" i="8"/>
  <c r="D221" i="8"/>
  <c r="C221" i="8"/>
  <c r="A221" i="8"/>
  <c r="K220" i="8"/>
  <c r="J220" i="8"/>
  <c r="I220" i="8"/>
  <c r="H220" i="8"/>
  <c r="G220" i="8"/>
  <c r="F220" i="8"/>
  <c r="E220" i="8"/>
  <c r="D220" i="8"/>
  <c r="C220" i="8"/>
  <c r="A220" i="8"/>
  <c r="K219" i="8"/>
  <c r="J219" i="8"/>
  <c r="I219" i="8"/>
  <c r="H219" i="8"/>
  <c r="G219" i="8"/>
  <c r="F219" i="8"/>
  <c r="E219" i="8"/>
  <c r="D219" i="8"/>
  <c r="C219" i="8"/>
  <c r="A219" i="8"/>
  <c r="K218" i="8"/>
  <c r="J218" i="8"/>
  <c r="I218" i="8"/>
  <c r="H218" i="8"/>
  <c r="G218" i="8"/>
  <c r="F218" i="8"/>
  <c r="E218" i="8"/>
  <c r="D218" i="8"/>
  <c r="C218" i="8"/>
  <c r="A218" i="8"/>
  <c r="K217" i="8"/>
  <c r="J217" i="8"/>
  <c r="I217" i="8"/>
  <c r="H217" i="8"/>
  <c r="G217" i="8"/>
  <c r="F217" i="8"/>
  <c r="E217" i="8"/>
  <c r="D217" i="8"/>
  <c r="C217" i="8"/>
  <c r="A217" i="8"/>
  <c r="K216" i="8"/>
  <c r="J216" i="8"/>
  <c r="I216" i="8"/>
  <c r="H216" i="8"/>
  <c r="G216" i="8"/>
  <c r="F216" i="8"/>
  <c r="E216" i="8"/>
  <c r="D216" i="8"/>
  <c r="C216" i="8"/>
  <c r="A216" i="8"/>
  <c r="K215" i="8"/>
  <c r="J215" i="8"/>
  <c r="I215" i="8"/>
  <c r="H215" i="8"/>
  <c r="G215" i="8"/>
  <c r="F215" i="8"/>
  <c r="E215" i="8"/>
  <c r="D215" i="8"/>
  <c r="C215" i="8"/>
  <c r="A215" i="8"/>
  <c r="K214" i="8"/>
  <c r="J214" i="8"/>
  <c r="I214" i="8"/>
  <c r="H214" i="8"/>
  <c r="G214" i="8"/>
  <c r="F214" i="8"/>
  <c r="E214" i="8"/>
  <c r="D214" i="8"/>
  <c r="C214" i="8"/>
  <c r="A214" i="8"/>
  <c r="K213" i="8"/>
  <c r="J213" i="8"/>
  <c r="I213" i="8"/>
  <c r="H213" i="8"/>
  <c r="G213" i="8"/>
  <c r="F213" i="8"/>
  <c r="E213" i="8"/>
  <c r="D213" i="8"/>
  <c r="C213" i="8"/>
  <c r="A213" i="8"/>
  <c r="K212" i="8"/>
  <c r="J212" i="8"/>
  <c r="I212" i="8"/>
  <c r="H212" i="8"/>
  <c r="G212" i="8"/>
  <c r="F212" i="8"/>
  <c r="E212" i="8"/>
  <c r="D212" i="8"/>
  <c r="C212" i="8"/>
  <c r="A212" i="8"/>
  <c r="K211" i="8"/>
  <c r="J211" i="8"/>
  <c r="I211" i="8"/>
  <c r="H211" i="8"/>
  <c r="G211" i="8"/>
  <c r="F211" i="8"/>
  <c r="E211" i="8"/>
  <c r="D211" i="8"/>
  <c r="C211" i="8"/>
  <c r="A211" i="8"/>
  <c r="K210" i="8"/>
  <c r="J210" i="8"/>
  <c r="I210" i="8"/>
  <c r="H210" i="8"/>
  <c r="G210" i="8"/>
  <c r="F210" i="8"/>
  <c r="E210" i="8"/>
  <c r="D210" i="8"/>
  <c r="C210" i="8"/>
  <c r="A210" i="8"/>
  <c r="K209" i="8"/>
  <c r="J209" i="8"/>
  <c r="I209" i="8"/>
  <c r="H209" i="8"/>
  <c r="G209" i="8"/>
  <c r="F209" i="8"/>
  <c r="E209" i="8"/>
  <c r="D209" i="8"/>
  <c r="C209" i="8"/>
  <c r="A209" i="8"/>
  <c r="K208" i="8"/>
  <c r="J208" i="8"/>
  <c r="I208" i="8"/>
  <c r="H208" i="8"/>
  <c r="G208" i="8"/>
  <c r="F208" i="8"/>
  <c r="E208" i="8"/>
  <c r="D208" i="8"/>
  <c r="C208" i="8"/>
  <c r="A208" i="8"/>
  <c r="K207" i="8"/>
  <c r="J207" i="8"/>
  <c r="I207" i="8"/>
  <c r="H207" i="8"/>
  <c r="G207" i="8"/>
  <c r="F207" i="8"/>
  <c r="E207" i="8"/>
  <c r="D207" i="8"/>
  <c r="C207" i="8"/>
  <c r="A207" i="8"/>
  <c r="K206" i="8"/>
  <c r="J206" i="8"/>
  <c r="I206" i="8"/>
  <c r="H206" i="8"/>
  <c r="G206" i="8"/>
  <c r="F206" i="8"/>
  <c r="E206" i="8"/>
  <c r="D206" i="8"/>
  <c r="C206" i="8"/>
  <c r="A206" i="8"/>
  <c r="K205" i="8"/>
  <c r="J205" i="8"/>
  <c r="I205" i="8"/>
  <c r="H205" i="8"/>
  <c r="G205" i="8"/>
  <c r="F205" i="8"/>
  <c r="E205" i="8"/>
  <c r="D205" i="8"/>
  <c r="C205" i="8"/>
  <c r="A205" i="8"/>
  <c r="K204" i="8"/>
  <c r="J204" i="8"/>
  <c r="I204" i="8"/>
  <c r="H204" i="8"/>
  <c r="G204" i="8"/>
  <c r="F204" i="8"/>
  <c r="E204" i="8"/>
  <c r="D204" i="8"/>
  <c r="C204" i="8"/>
  <c r="A204" i="8"/>
  <c r="K203" i="8"/>
  <c r="J203" i="8"/>
  <c r="I203" i="8"/>
  <c r="H203" i="8"/>
  <c r="G203" i="8"/>
  <c r="F203" i="8"/>
  <c r="E203" i="8"/>
  <c r="D203" i="8"/>
  <c r="C203" i="8"/>
  <c r="A203" i="8"/>
  <c r="K202" i="8"/>
  <c r="J202" i="8"/>
  <c r="I202" i="8"/>
  <c r="H202" i="8"/>
  <c r="G202" i="8"/>
  <c r="F202" i="8"/>
  <c r="E202" i="8"/>
  <c r="D202" i="8"/>
  <c r="C202" i="8"/>
  <c r="A202" i="8"/>
  <c r="K201" i="8"/>
  <c r="J201" i="8"/>
  <c r="I201" i="8"/>
  <c r="H201" i="8"/>
  <c r="G201" i="8"/>
  <c r="F201" i="8"/>
  <c r="E201" i="8"/>
  <c r="D201" i="8"/>
  <c r="C201" i="8"/>
  <c r="A201" i="8"/>
  <c r="K200" i="8"/>
  <c r="J200" i="8"/>
  <c r="I200" i="8"/>
  <c r="H200" i="8"/>
  <c r="G200" i="8"/>
  <c r="F200" i="8"/>
  <c r="E200" i="8"/>
  <c r="D200" i="8"/>
  <c r="C200" i="8"/>
  <c r="A200" i="8"/>
  <c r="K199" i="8"/>
  <c r="J199" i="8"/>
  <c r="I199" i="8"/>
  <c r="H199" i="8"/>
  <c r="G199" i="8"/>
  <c r="F199" i="8"/>
  <c r="E199" i="8"/>
  <c r="D199" i="8"/>
  <c r="C199" i="8"/>
  <c r="A199" i="8"/>
  <c r="K198" i="8"/>
  <c r="J198" i="8"/>
  <c r="I198" i="8"/>
  <c r="H198" i="8"/>
  <c r="G198" i="8"/>
  <c r="F198" i="8"/>
  <c r="E198" i="8"/>
  <c r="D198" i="8"/>
  <c r="C198" i="8"/>
  <c r="A198" i="8"/>
  <c r="K197" i="8"/>
  <c r="J197" i="8"/>
  <c r="I197" i="8"/>
  <c r="H197" i="8"/>
  <c r="G197" i="8"/>
  <c r="F197" i="8"/>
  <c r="E197" i="8"/>
  <c r="D197" i="8"/>
  <c r="C197" i="8"/>
  <c r="A197" i="8"/>
  <c r="K196" i="8"/>
  <c r="J196" i="8"/>
  <c r="I196" i="8"/>
  <c r="H196" i="8"/>
  <c r="G196" i="8"/>
  <c r="F196" i="8"/>
  <c r="E196" i="8"/>
  <c r="D196" i="8"/>
  <c r="C196" i="8"/>
  <c r="A196" i="8"/>
  <c r="K195" i="8"/>
  <c r="J195" i="8"/>
  <c r="I195" i="8"/>
  <c r="H195" i="8"/>
  <c r="G195" i="8"/>
  <c r="F195" i="8"/>
  <c r="E195" i="8"/>
  <c r="D195" i="8"/>
  <c r="C195" i="8"/>
  <c r="A195" i="8"/>
  <c r="K194" i="8"/>
  <c r="J194" i="8"/>
  <c r="I194" i="8"/>
  <c r="H194" i="8"/>
  <c r="G194" i="8"/>
  <c r="F194" i="8"/>
  <c r="E194" i="8"/>
  <c r="D194" i="8"/>
  <c r="C194" i="8"/>
  <c r="A194" i="8"/>
  <c r="K193" i="8"/>
  <c r="J193" i="8"/>
  <c r="I193" i="8"/>
  <c r="H193" i="8"/>
  <c r="G193" i="8"/>
  <c r="F193" i="8"/>
  <c r="E193" i="8"/>
  <c r="D193" i="8"/>
  <c r="C193" i="8"/>
  <c r="A193" i="8"/>
  <c r="K192" i="8"/>
  <c r="J192" i="8"/>
  <c r="I192" i="8"/>
  <c r="H192" i="8"/>
  <c r="G192" i="8"/>
  <c r="F192" i="8"/>
  <c r="E192" i="8"/>
  <c r="D192" i="8"/>
  <c r="C192" i="8"/>
  <c r="A192" i="8"/>
  <c r="K191" i="8"/>
  <c r="J191" i="8"/>
  <c r="I191" i="8"/>
  <c r="H191" i="8"/>
  <c r="G191" i="8"/>
  <c r="F191" i="8"/>
  <c r="E191" i="8"/>
  <c r="D191" i="8"/>
  <c r="C191" i="8"/>
  <c r="A191" i="8"/>
  <c r="K190" i="8"/>
  <c r="J190" i="8"/>
  <c r="I190" i="8"/>
  <c r="H190" i="8"/>
  <c r="G190" i="8"/>
  <c r="F190" i="8"/>
  <c r="E190" i="8"/>
  <c r="D190" i="8"/>
  <c r="C190" i="8"/>
  <c r="A190" i="8"/>
  <c r="K189" i="8"/>
  <c r="J189" i="8"/>
  <c r="I189" i="8"/>
  <c r="H189" i="8"/>
  <c r="G189" i="8"/>
  <c r="F189" i="8"/>
  <c r="E189" i="8"/>
  <c r="D189" i="8"/>
  <c r="C189" i="8"/>
  <c r="A189" i="8"/>
  <c r="K188" i="8"/>
  <c r="J188" i="8"/>
  <c r="I188" i="8"/>
  <c r="H188" i="8"/>
  <c r="G188" i="8"/>
  <c r="F188" i="8"/>
  <c r="E188" i="8"/>
  <c r="D188" i="8"/>
  <c r="C188" i="8"/>
  <c r="A188" i="8"/>
  <c r="K187" i="8"/>
  <c r="J187" i="8"/>
  <c r="I187" i="8"/>
  <c r="H187" i="8"/>
  <c r="G187" i="8"/>
  <c r="F187" i="8"/>
  <c r="E187" i="8"/>
  <c r="D187" i="8"/>
  <c r="C187" i="8"/>
  <c r="A187" i="8"/>
  <c r="K186" i="8"/>
  <c r="J186" i="8"/>
  <c r="I186" i="8"/>
  <c r="H186" i="8"/>
  <c r="G186" i="8"/>
  <c r="F186" i="8"/>
  <c r="E186" i="8"/>
  <c r="D186" i="8"/>
  <c r="C186" i="8"/>
  <c r="A186" i="8"/>
  <c r="K185" i="8"/>
  <c r="J185" i="8"/>
  <c r="I185" i="8"/>
  <c r="H185" i="8"/>
  <c r="G185" i="8"/>
  <c r="F185" i="8"/>
  <c r="E185" i="8"/>
  <c r="D185" i="8"/>
  <c r="C185" i="8"/>
  <c r="A185" i="8"/>
  <c r="K184" i="8"/>
  <c r="J184" i="8"/>
  <c r="I184" i="8"/>
  <c r="H184" i="8"/>
  <c r="G184" i="8"/>
  <c r="F184" i="8"/>
  <c r="E184" i="8"/>
  <c r="D184" i="8"/>
  <c r="C184" i="8"/>
  <c r="A184" i="8"/>
  <c r="K183" i="8"/>
  <c r="J183" i="8"/>
  <c r="I183" i="8"/>
  <c r="H183" i="8"/>
  <c r="G183" i="8"/>
  <c r="F183" i="8"/>
  <c r="E183" i="8"/>
  <c r="D183" i="8"/>
  <c r="C183" i="8"/>
  <c r="A183" i="8"/>
  <c r="K182" i="8"/>
  <c r="J182" i="8"/>
  <c r="I182" i="8"/>
  <c r="H182" i="8"/>
  <c r="G182" i="8"/>
  <c r="F182" i="8"/>
  <c r="E182" i="8"/>
  <c r="D182" i="8"/>
  <c r="C182" i="8"/>
  <c r="A182" i="8"/>
  <c r="K181" i="8"/>
  <c r="J181" i="8"/>
  <c r="I181" i="8"/>
  <c r="H181" i="8"/>
  <c r="G181" i="8"/>
  <c r="F181" i="8"/>
  <c r="E181" i="8"/>
  <c r="D181" i="8"/>
  <c r="C181" i="8"/>
  <c r="A181" i="8"/>
  <c r="K180" i="8"/>
  <c r="J180" i="8"/>
  <c r="I180" i="8"/>
  <c r="H180" i="8"/>
  <c r="G180" i="8"/>
  <c r="F180" i="8"/>
  <c r="E180" i="8"/>
  <c r="D180" i="8"/>
  <c r="C180" i="8"/>
  <c r="A180" i="8"/>
  <c r="K179" i="8"/>
  <c r="J179" i="8"/>
  <c r="I179" i="8"/>
  <c r="H179" i="8"/>
  <c r="G179" i="8"/>
  <c r="F179" i="8"/>
  <c r="E179" i="8"/>
  <c r="D179" i="8"/>
  <c r="C179" i="8"/>
  <c r="A179" i="8"/>
  <c r="K178" i="8"/>
  <c r="J178" i="8"/>
  <c r="I178" i="8"/>
  <c r="H178" i="8"/>
  <c r="G178" i="8"/>
  <c r="F178" i="8"/>
  <c r="E178" i="8"/>
  <c r="D178" i="8"/>
  <c r="C178" i="8"/>
  <c r="A178" i="8"/>
  <c r="K177" i="8"/>
  <c r="J177" i="8"/>
  <c r="I177" i="8"/>
  <c r="H177" i="8"/>
  <c r="G177" i="8"/>
  <c r="F177" i="8"/>
  <c r="E177" i="8"/>
  <c r="D177" i="8"/>
  <c r="C177" i="8"/>
  <c r="A177" i="8"/>
  <c r="K176" i="8"/>
  <c r="J176" i="8"/>
  <c r="I176" i="8"/>
  <c r="H176" i="8"/>
  <c r="G176" i="8"/>
  <c r="F176" i="8"/>
  <c r="E176" i="8"/>
  <c r="D176" i="8"/>
  <c r="C176" i="8"/>
  <c r="A176" i="8"/>
  <c r="K175" i="8"/>
  <c r="J175" i="8"/>
  <c r="I175" i="8"/>
  <c r="H175" i="8"/>
  <c r="G175" i="8"/>
  <c r="F175" i="8"/>
  <c r="E175" i="8"/>
  <c r="D175" i="8"/>
  <c r="C175" i="8"/>
  <c r="A175" i="8"/>
  <c r="K174" i="8"/>
  <c r="J174" i="8"/>
  <c r="I174" i="8"/>
  <c r="H174" i="8"/>
  <c r="G174" i="8"/>
  <c r="F174" i="8"/>
  <c r="E174" i="8"/>
  <c r="D174" i="8"/>
  <c r="C174" i="8"/>
  <c r="A174" i="8"/>
  <c r="K173" i="8"/>
  <c r="J173" i="8"/>
  <c r="I173" i="8"/>
  <c r="H173" i="8"/>
  <c r="G173" i="8"/>
  <c r="F173" i="8"/>
  <c r="E173" i="8"/>
  <c r="D173" i="8"/>
  <c r="C173" i="8"/>
  <c r="A173" i="8"/>
  <c r="K172" i="8"/>
  <c r="J172" i="8"/>
  <c r="I172" i="8"/>
  <c r="H172" i="8"/>
  <c r="G172" i="8"/>
  <c r="F172" i="8"/>
  <c r="E172" i="8"/>
  <c r="D172" i="8"/>
  <c r="C172" i="8"/>
  <c r="A172" i="8"/>
  <c r="K171" i="8"/>
  <c r="J171" i="8"/>
  <c r="I171" i="8"/>
  <c r="H171" i="8"/>
  <c r="G171" i="8"/>
  <c r="F171" i="8"/>
  <c r="E171" i="8"/>
  <c r="D171" i="8"/>
  <c r="C171" i="8"/>
  <c r="A171" i="8"/>
  <c r="K170" i="8"/>
  <c r="J170" i="8"/>
  <c r="I170" i="8"/>
  <c r="H170" i="8"/>
  <c r="G170" i="8"/>
  <c r="F170" i="8"/>
  <c r="E170" i="8"/>
  <c r="D170" i="8"/>
  <c r="C170" i="8"/>
  <c r="A170" i="8"/>
  <c r="K169" i="8"/>
  <c r="J169" i="8"/>
  <c r="I169" i="8"/>
  <c r="H169" i="8"/>
  <c r="G169" i="8"/>
  <c r="F169" i="8"/>
  <c r="E169" i="8"/>
  <c r="D169" i="8"/>
  <c r="C169" i="8"/>
  <c r="A169" i="8"/>
  <c r="K168" i="8"/>
  <c r="J168" i="8"/>
  <c r="I168" i="8"/>
  <c r="H168" i="8"/>
  <c r="G168" i="8"/>
  <c r="F168" i="8"/>
  <c r="E168" i="8"/>
  <c r="D168" i="8"/>
  <c r="C168" i="8"/>
  <c r="A168" i="8"/>
  <c r="K167" i="8"/>
  <c r="J167" i="8"/>
  <c r="I167" i="8"/>
  <c r="H167" i="8"/>
  <c r="G167" i="8"/>
  <c r="F167" i="8"/>
  <c r="E167" i="8"/>
  <c r="D167" i="8"/>
  <c r="C167" i="8"/>
  <c r="A167" i="8"/>
  <c r="K166" i="8"/>
  <c r="J166" i="8"/>
  <c r="I166" i="8"/>
  <c r="H166" i="8"/>
  <c r="G166" i="8"/>
  <c r="F166" i="8"/>
  <c r="E166" i="8"/>
  <c r="D166" i="8"/>
  <c r="C166" i="8"/>
  <c r="A166" i="8"/>
  <c r="K165" i="8"/>
  <c r="J165" i="8"/>
  <c r="I165" i="8"/>
  <c r="H165" i="8"/>
  <c r="G165" i="8"/>
  <c r="F165" i="8"/>
  <c r="E165" i="8"/>
  <c r="D165" i="8"/>
  <c r="C165" i="8"/>
  <c r="A165" i="8"/>
  <c r="K164" i="8"/>
  <c r="J164" i="8"/>
  <c r="I164" i="8"/>
  <c r="H164" i="8"/>
  <c r="G164" i="8"/>
  <c r="F164" i="8"/>
  <c r="E164" i="8"/>
  <c r="D164" i="8"/>
  <c r="C164" i="8"/>
  <c r="A164" i="8"/>
  <c r="K163" i="8"/>
  <c r="J163" i="8"/>
  <c r="I163" i="8"/>
  <c r="H163" i="8"/>
  <c r="G163" i="8"/>
  <c r="F163" i="8"/>
  <c r="E163" i="8"/>
  <c r="D163" i="8"/>
  <c r="C163" i="8"/>
  <c r="A163" i="8"/>
  <c r="K162" i="8"/>
  <c r="J162" i="8"/>
  <c r="I162" i="8"/>
  <c r="H162" i="8"/>
  <c r="G162" i="8"/>
  <c r="F162" i="8"/>
  <c r="E162" i="8"/>
  <c r="D162" i="8"/>
  <c r="C162" i="8"/>
  <c r="A162" i="8"/>
  <c r="K161" i="8"/>
  <c r="J161" i="8"/>
  <c r="I161" i="8"/>
  <c r="H161" i="8"/>
  <c r="G161" i="8"/>
  <c r="F161" i="8"/>
  <c r="E161" i="8"/>
  <c r="D161" i="8"/>
  <c r="C161" i="8"/>
  <c r="A161" i="8"/>
  <c r="K160" i="8"/>
  <c r="J160" i="8"/>
  <c r="I160" i="8"/>
  <c r="H160" i="8"/>
  <c r="G160" i="8"/>
  <c r="F160" i="8"/>
  <c r="E160" i="8"/>
  <c r="D160" i="8"/>
  <c r="C160" i="8"/>
  <c r="A160" i="8"/>
  <c r="K159" i="8"/>
  <c r="J159" i="8"/>
  <c r="I159" i="8"/>
  <c r="H159" i="8"/>
  <c r="G159" i="8"/>
  <c r="F159" i="8"/>
  <c r="E159" i="8"/>
  <c r="D159" i="8"/>
  <c r="C159" i="8"/>
  <c r="A159" i="8"/>
  <c r="K158" i="8"/>
  <c r="J158" i="8"/>
  <c r="I158" i="8"/>
  <c r="H158" i="8"/>
  <c r="G158" i="8"/>
  <c r="F158" i="8"/>
  <c r="E158" i="8"/>
  <c r="D158" i="8"/>
  <c r="C158" i="8"/>
  <c r="A158" i="8"/>
  <c r="K157" i="8"/>
  <c r="J157" i="8"/>
  <c r="I157" i="8"/>
  <c r="H157" i="8"/>
  <c r="G157" i="8"/>
  <c r="F157" i="8"/>
  <c r="E157" i="8"/>
  <c r="D157" i="8"/>
  <c r="C157" i="8"/>
  <c r="A157" i="8"/>
  <c r="K156" i="8"/>
  <c r="J156" i="8"/>
  <c r="I156" i="8"/>
  <c r="H156" i="8"/>
  <c r="G156" i="8"/>
  <c r="F156" i="8"/>
  <c r="E156" i="8"/>
  <c r="D156" i="8"/>
  <c r="C156" i="8"/>
  <c r="A156" i="8"/>
  <c r="K155" i="8"/>
  <c r="J155" i="8"/>
  <c r="I155" i="8"/>
  <c r="H155" i="8"/>
  <c r="G155" i="8"/>
  <c r="F155" i="8"/>
  <c r="E155" i="8"/>
  <c r="D155" i="8"/>
  <c r="C155" i="8"/>
  <c r="A155" i="8"/>
  <c r="K154" i="8"/>
  <c r="J154" i="8"/>
  <c r="I154" i="8"/>
  <c r="H154" i="8"/>
  <c r="G154" i="8"/>
  <c r="F154" i="8"/>
  <c r="E154" i="8"/>
  <c r="D154" i="8"/>
  <c r="C154" i="8"/>
  <c r="A154" i="8"/>
  <c r="K153" i="8"/>
  <c r="J153" i="8"/>
  <c r="I153" i="8"/>
  <c r="H153" i="8"/>
  <c r="G153" i="8"/>
  <c r="F153" i="8"/>
  <c r="E153" i="8"/>
  <c r="D153" i="8"/>
  <c r="C153" i="8"/>
  <c r="A153" i="8"/>
  <c r="K152" i="8"/>
  <c r="J152" i="8"/>
  <c r="I152" i="8"/>
  <c r="H152" i="8"/>
  <c r="G152" i="8"/>
  <c r="F152" i="8"/>
  <c r="E152" i="8"/>
  <c r="D152" i="8"/>
  <c r="C152" i="8"/>
  <c r="A152" i="8"/>
  <c r="K151" i="8"/>
  <c r="J151" i="8"/>
  <c r="I151" i="8"/>
  <c r="H151" i="8"/>
  <c r="G151" i="8"/>
  <c r="F151" i="8"/>
  <c r="E151" i="8"/>
  <c r="D151" i="8"/>
  <c r="C151" i="8"/>
  <c r="A151" i="8"/>
  <c r="K150" i="8"/>
  <c r="J150" i="8"/>
  <c r="I150" i="8"/>
  <c r="H150" i="8"/>
  <c r="G150" i="8"/>
  <c r="F150" i="8"/>
  <c r="E150" i="8"/>
  <c r="D150" i="8"/>
  <c r="C150" i="8"/>
  <c r="A150" i="8"/>
  <c r="K149" i="8"/>
  <c r="J149" i="8"/>
  <c r="I149" i="8"/>
  <c r="H149" i="8"/>
  <c r="G149" i="8"/>
  <c r="F149" i="8"/>
  <c r="E149" i="8"/>
  <c r="D149" i="8"/>
  <c r="C149" i="8"/>
  <c r="A149" i="8"/>
  <c r="K148" i="8"/>
  <c r="J148" i="8"/>
  <c r="I148" i="8"/>
  <c r="H148" i="8"/>
  <c r="G148" i="8"/>
  <c r="F148" i="8"/>
  <c r="E148" i="8"/>
  <c r="D148" i="8"/>
  <c r="C148" i="8"/>
  <c r="A148" i="8"/>
  <c r="K147" i="8"/>
  <c r="J147" i="8"/>
  <c r="I147" i="8"/>
  <c r="H147" i="8"/>
  <c r="G147" i="8"/>
  <c r="F147" i="8"/>
  <c r="E147" i="8"/>
  <c r="D147" i="8"/>
  <c r="C147" i="8"/>
  <c r="A147" i="8"/>
  <c r="K146" i="8"/>
  <c r="J146" i="8"/>
  <c r="I146" i="8"/>
  <c r="H146" i="8"/>
  <c r="G146" i="8"/>
  <c r="F146" i="8"/>
  <c r="E146" i="8"/>
  <c r="D146" i="8"/>
  <c r="C146" i="8"/>
  <c r="A146" i="8"/>
  <c r="K145" i="8"/>
  <c r="J145" i="8"/>
  <c r="I145" i="8"/>
  <c r="H145" i="8"/>
  <c r="G145" i="8"/>
  <c r="F145" i="8"/>
  <c r="E145" i="8"/>
  <c r="D145" i="8"/>
  <c r="C145" i="8"/>
  <c r="A145" i="8"/>
  <c r="K144" i="8"/>
  <c r="J144" i="8"/>
  <c r="I144" i="8"/>
  <c r="H144" i="8"/>
  <c r="G144" i="8"/>
  <c r="F144" i="8"/>
  <c r="E144" i="8"/>
  <c r="D144" i="8"/>
  <c r="C144" i="8"/>
  <c r="A144" i="8"/>
  <c r="K143" i="8"/>
  <c r="J143" i="8"/>
  <c r="I143" i="8"/>
  <c r="H143" i="8"/>
  <c r="G143" i="8"/>
  <c r="F143" i="8"/>
  <c r="E143" i="8"/>
  <c r="D143" i="8"/>
  <c r="C143" i="8"/>
  <c r="A143" i="8"/>
  <c r="K142" i="8"/>
  <c r="J142" i="8"/>
  <c r="I142" i="8"/>
  <c r="H142" i="8"/>
  <c r="G142" i="8"/>
  <c r="F142" i="8"/>
  <c r="E142" i="8"/>
  <c r="D142" i="8"/>
  <c r="C142" i="8"/>
  <c r="A142" i="8"/>
  <c r="K141" i="8"/>
  <c r="J141" i="8"/>
  <c r="I141" i="8"/>
  <c r="H141" i="8"/>
  <c r="G141" i="8"/>
  <c r="F141" i="8"/>
  <c r="E141" i="8"/>
  <c r="D141" i="8"/>
  <c r="C141" i="8"/>
  <c r="A141" i="8"/>
  <c r="K140" i="8"/>
  <c r="J140" i="8"/>
  <c r="I140" i="8"/>
  <c r="H140" i="8"/>
  <c r="G140" i="8"/>
  <c r="F140" i="8"/>
  <c r="E140" i="8"/>
  <c r="D140" i="8"/>
  <c r="C140" i="8"/>
  <c r="A140" i="8"/>
  <c r="K139" i="8"/>
  <c r="J139" i="8"/>
  <c r="I139" i="8"/>
  <c r="H139" i="8"/>
  <c r="G139" i="8"/>
  <c r="F139" i="8"/>
  <c r="E139" i="8"/>
  <c r="D139" i="8"/>
  <c r="C139" i="8"/>
  <c r="A139" i="8"/>
  <c r="K138" i="8"/>
  <c r="J138" i="8"/>
  <c r="I138" i="8"/>
  <c r="H138" i="8"/>
  <c r="G138" i="8"/>
  <c r="F138" i="8"/>
  <c r="E138" i="8"/>
  <c r="D138" i="8"/>
  <c r="C138" i="8"/>
  <c r="A138" i="8"/>
  <c r="K137" i="8"/>
  <c r="J137" i="8"/>
  <c r="I137" i="8"/>
  <c r="H137" i="8"/>
  <c r="G137" i="8"/>
  <c r="F137" i="8"/>
  <c r="E137" i="8"/>
  <c r="D137" i="8"/>
  <c r="C137" i="8"/>
  <c r="A137" i="8"/>
  <c r="K136" i="8"/>
  <c r="J136" i="8"/>
  <c r="I136" i="8"/>
  <c r="H136" i="8"/>
  <c r="G136" i="8"/>
  <c r="F136" i="8"/>
  <c r="E136" i="8"/>
  <c r="D136" i="8"/>
  <c r="C136" i="8"/>
  <c r="A136" i="8"/>
  <c r="K135" i="8"/>
  <c r="J135" i="8"/>
  <c r="I135" i="8"/>
  <c r="H135" i="8"/>
  <c r="G135" i="8"/>
  <c r="F135" i="8"/>
  <c r="E135" i="8"/>
  <c r="D135" i="8"/>
  <c r="C135" i="8"/>
  <c r="A135" i="8"/>
  <c r="K134" i="8"/>
  <c r="J134" i="8"/>
  <c r="I134" i="8"/>
  <c r="H134" i="8"/>
  <c r="G134" i="8"/>
  <c r="F134" i="8"/>
  <c r="E134" i="8"/>
  <c r="D134" i="8"/>
  <c r="C134" i="8"/>
  <c r="A134" i="8"/>
  <c r="K133" i="8"/>
  <c r="J133" i="8"/>
  <c r="I133" i="8"/>
  <c r="H133" i="8"/>
  <c r="G133" i="8"/>
  <c r="F133" i="8"/>
  <c r="E133" i="8"/>
  <c r="D133" i="8"/>
  <c r="C133" i="8"/>
  <c r="A133" i="8"/>
  <c r="K132" i="8"/>
  <c r="J132" i="8"/>
  <c r="I132" i="8"/>
  <c r="H132" i="8"/>
  <c r="G132" i="8"/>
  <c r="F132" i="8"/>
  <c r="E132" i="8"/>
  <c r="D132" i="8"/>
  <c r="C132" i="8"/>
  <c r="A132" i="8"/>
  <c r="K131" i="8"/>
  <c r="J131" i="8"/>
  <c r="I131" i="8"/>
  <c r="H131" i="8"/>
  <c r="G131" i="8"/>
  <c r="F131" i="8"/>
  <c r="E131" i="8"/>
  <c r="D131" i="8"/>
  <c r="C131" i="8"/>
  <c r="A131" i="8"/>
  <c r="K130" i="8"/>
  <c r="J130" i="8"/>
  <c r="I130" i="8"/>
  <c r="H130" i="8"/>
  <c r="G130" i="8"/>
  <c r="F130" i="8"/>
  <c r="E130" i="8"/>
  <c r="D130" i="8"/>
  <c r="C130" i="8"/>
  <c r="A130" i="8"/>
  <c r="K129" i="8"/>
  <c r="J129" i="8"/>
  <c r="I129" i="8"/>
  <c r="H129" i="8"/>
  <c r="G129" i="8"/>
  <c r="F129" i="8"/>
  <c r="E129" i="8"/>
  <c r="D129" i="8"/>
  <c r="C129" i="8"/>
  <c r="A129" i="8"/>
  <c r="K128" i="8"/>
  <c r="J128" i="8"/>
  <c r="I128" i="8"/>
  <c r="H128" i="8"/>
  <c r="G128" i="8"/>
  <c r="F128" i="8"/>
  <c r="E128" i="8"/>
  <c r="D128" i="8"/>
  <c r="C128" i="8"/>
  <c r="A128" i="8"/>
  <c r="K127" i="8"/>
  <c r="J127" i="8"/>
  <c r="I127" i="8"/>
  <c r="H127" i="8"/>
  <c r="G127" i="8"/>
  <c r="F127" i="8"/>
  <c r="E127" i="8"/>
  <c r="D127" i="8"/>
  <c r="C127" i="8"/>
  <c r="A127" i="8"/>
  <c r="K126" i="8"/>
  <c r="J126" i="8"/>
  <c r="I126" i="8"/>
  <c r="H126" i="8"/>
  <c r="G126" i="8"/>
  <c r="F126" i="8"/>
  <c r="E126" i="8"/>
  <c r="D126" i="8"/>
  <c r="C126" i="8"/>
  <c r="A126" i="8"/>
  <c r="K125" i="8"/>
  <c r="J125" i="8"/>
  <c r="I125" i="8"/>
  <c r="H125" i="8"/>
  <c r="G125" i="8"/>
  <c r="F125" i="8"/>
  <c r="E125" i="8"/>
  <c r="D125" i="8"/>
  <c r="C125" i="8"/>
  <c r="A125" i="8"/>
  <c r="K124" i="8"/>
  <c r="J124" i="8"/>
  <c r="I124" i="8"/>
  <c r="H124" i="8"/>
  <c r="G124" i="8"/>
  <c r="F124" i="8"/>
  <c r="E124" i="8"/>
  <c r="D124" i="8"/>
  <c r="C124" i="8"/>
  <c r="A124" i="8"/>
  <c r="K123" i="8"/>
  <c r="J123" i="8"/>
  <c r="I123" i="8"/>
  <c r="H123" i="8"/>
  <c r="G123" i="8"/>
  <c r="F123" i="8"/>
  <c r="E123" i="8"/>
  <c r="D123" i="8"/>
  <c r="C123" i="8"/>
  <c r="A123" i="8"/>
  <c r="K122" i="8"/>
  <c r="J122" i="8"/>
  <c r="I122" i="8"/>
  <c r="H122" i="8"/>
  <c r="G122" i="8"/>
  <c r="F122" i="8"/>
  <c r="E122" i="8"/>
  <c r="D122" i="8"/>
  <c r="C122" i="8"/>
  <c r="A122" i="8"/>
  <c r="K121" i="8"/>
  <c r="J121" i="8"/>
  <c r="I121" i="8"/>
  <c r="H121" i="8"/>
  <c r="G121" i="8"/>
  <c r="F121" i="8"/>
  <c r="E121" i="8"/>
  <c r="D121" i="8"/>
  <c r="C121" i="8"/>
  <c r="A121" i="8"/>
  <c r="K120" i="8"/>
  <c r="J120" i="8"/>
  <c r="I120" i="8"/>
  <c r="H120" i="8"/>
  <c r="G120" i="8"/>
  <c r="F120" i="8"/>
  <c r="E120" i="8"/>
  <c r="D120" i="8"/>
  <c r="C120" i="8"/>
  <c r="A120" i="8"/>
  <c r="K119" i="8"/>
  <c r="J119" i="8"/>
  <c r="I119" i="8"/>
  <c r="H119" i="8"/>
  <c r="G119" i="8"/>
  <c r="F119" i="8"/>
  <c r="E119" i="8"/>
  <c r="D119" i="8"/>
  <c r="C119" i="8"/>
  <c r="A119" i="8"/>
  <c r="K118" i="8"/>
  <c r="J118" i="8"/>
  <c r="I118" i="8"/>
  <c r="H118" i="8"/>
  <c r="G118" i="8"/>
  <c r="F118" i="8"/>
  <c r="E118" i="8"/>
  <c r="D118" i="8"/>
  <c r="C118" i="8"/>
  <c r="A118" i="8"/>
  <c r="K117" i="8"/>
  <c r="J117" i="8"/>
  <c r="I117" i="8"/>
  <c r="H117" i="8"/>
  <c r="G117" i="8"/>
  <c r="F117" i="8"/>
  <c r="E117" i="8"/>
  <c r="D117" i="8"/>
  <c r="C117" i="8"/>
  <c r="A117" i="8"/>
  <c r="K116" i="8"/>
  <c r="J116" i="8"/>
  <c r="I116" i="8"/>
  <c r="H116" i="8"/>
  <c r="G116" i="8"/>
  <c r="F116" i="8"/>
  <c r="E116" i="8"/>
  <c r="D116" i="8"/>
  <c r="C116" i="8"/>
  <c r="A116" i="8"/>
  <c r="K115" i="8"/>
  <c r="J115" i="8"/>
  <c r="I115" i="8"/>
  <c r="H115" i="8"/>
  <c r="G115" i="8"/>
  <c r="F115" i="8"/>
  <c r="E115" i="8"/>
  <c r="D115" i="8"/>
  <c r="C115" i="8"/>
  <c r="A115" i="8"/>
  <c r="K114" i="8"/>
  <c r="J114" i="8"/>
  <c r="I114" i="8"/>
  <c r="H114" i="8"/>
  <c r="G114" i="8"/>
  <c r="F114" i="8"/>
  <c r="E114" i="8"/>
  <c r="D114" i="8"/>
  <c r="C114" i="8"/>
  <c r="A114" i="8"/>
  <c r="K113" i="8"/>
  <c r="J113" i="8"/>
  <c r="I113" i="8"/>
  <c r="H113" i="8"/>
  <c r="G113" i="8"/>
  <c r="F113" i="8"/>
  <c r="E113" i="8"/>
  <c r="D113" i="8"/>
  <c r="C113" i="8"/>
  <c r="A113" i="8"/>
  <c r="K112" i="8"/>
  <c r="J112" i="8"/>
  <c r="I112" i="8"/>
  <c r="H112" i="8"/>
  <c r="G112" i="8"/>
  <c r="F112" i="8"/>
  <c r="E112" i="8"/>
  <c r="D112" i="8"/>
  <c r="C112" i="8"/>
  <c r="A112" i="8"/>
  <c r="K111" i="8"/>
  <c r="J111" i="8"/>
  <c r="I111" i="8"/>
  <c r="H111" i="8"/>
  <c r="G111" i="8"/>
  <c r="F111" i="8"/>
  <c r="E111" i="8"/>
  <c r="D111" i="8"/>
  <c r="C111" i="8"/>
  <c r="A111" i="8"/>
  <c r="K110" i="8"/>
  <c r="J110" i="8"/>
  <c r="I110" i="8"/>
  <c r="H110" i="8"/>
  <c r="G110" i="8"/>
  <c r="F110" i="8"/>
  <c r="E110" i="8"/>
  <c r="D110" i="8"/>
  <c r="C110" i="8"/>
  <c r="A110" i="8"/>
  <c r="K109" i="8"/>
  <c r="J109" i="8"/>
  <c r="I109" i="8"/>
  <c r="H109" i="8"/>
  <c r="G109" i="8"/>
  <c r="F109" i="8"/>
  <c r="E109" i="8"/>
  <c r="D109" i="8"/>
  <c r="C109" i="8"/>
  <c r="A109" i="8"/>
  <c r="K108" i="8"/>
  <c r="J108" i="8"/>
  <c r="I108" i="8"/>
  <c r="H108" i="8"/>
  <c r="G108" i="8"/>
  <c r="F108" i="8"/>
  <c r="E108" i="8"/>
  <c r="D108" i="8"/>
  <c r="C108" i="8"/>
  <c r="A108" i="8"/>
  <c r="K107" i="8"/>
  <c r="J107" i="8"/>
  <c r="I107" i="8"/>
  <c r="H107" i="8"/>
  <c r="G107" i="8"/>
  <c r="F107" i="8"/>
  <c r="E107" i="8"/>
  <c r="D107" i="8"/>
  <c r="C107" i="8"/>
  <c r="A107" i="8"/>
  <c r="K106" i="8"/>
  <c r="J106" i="8"/>
  <c r="I106" i="8"/>
  <c r="H106" i="8"/>
  <c r="G106" i="8"/>
  <c r="F106" i="8"/>
  <c r="E106" i="8"/>
  <c r="D106" i="8"/>
  <c r="C106" i="8"/>
  <c r="A106" i="8"/>
  <c r="K105" i="8"/>
  <c r="J105" i="8"/>
  <c r="I105" i="8"/>
  <c r="H105" i="8"/>
  <c r="G105" i="8"/>
  <c r="F105" i="8"/>
  <c r="E105" i="8"/>
  <c r="D105" i="8"/>
  <c r="C105" i="8"/>
  <c r="A105" i="8"/>
  <c r="K104" i="8"/>
  <c r="J104" i="8"/>
  <c r="I104" i="8"/>
  <c r="H104" i="8"/>
  <c r="G104" i="8"/>
  <c r="F104" i="8"/>
  <c r="E104" i="8"/>
  <c r="D104" i="8"/>
  <c r="C104" i="8"/>
  <c r="A104" i="8"/>
  <c r="K103" i="8"/>
  <c r="J103" i="8"/>
  <c r="K102" i="8"/>
  <c r="J102" i="8"/>
  <c r="K101" i="8"/>
  <c r="J101" i="8"/>
  <c r="F101" i="8"/>
  <c r="C101" i="8"/>
  <c r="K100" i="8"/>
  <c r="J100" i="8"/>
  <c r="K99" i="8"/>
  <c r="J99" i="8"/>
  <c r="H99" i="8"/>
  <c r="G99" i="8"/>
  <c r="F99" i="8"/>
  <c r="E99" i="8"/>
  <c r="D99" i="8"/>
  <c r="K98" i="8"/>
  <c r="J98" i="8"/>
  <c r="F98" i="8"/>
  <c r="K97" i="8"/>
  <c r="J97" i="8"/>
  <c r="C97" i="8"/>
  <c r="K96" i="8"/>
  <c r="J96" i="8"/>
  <c r="K95" i="8"/>
  <c r="J95" i="8"/>
  <c r="K94" i="8"/>
  <c r="J94" i="8"/>
  <c r="H94" i="8"/>
  <c r="D94" i="8"/>
  <c r="K93" i="8"/>
  <c r="J93" i="8"/>
  <c r="I93" i="8"/>
  <c r="G93" i="8"/>
  <c r="F93" i="8"/>
  <c r="E93" i="8"/>
  <c r="K92" i="8"/>
  <c r="J92" i="8"/>
  <c r="K91" i="8"/>
  <c r="J91" i="8"/>
  <c r="K90" i="8"/>
  <c r="J90" i="8"/>
  <c r="K89" i="8"/>
  <c r="J89" i="8"/>
  <c r="K88" i="8"/>
  <c r="J88" i="8"/>
  <c r="K87" i="8"/>
  <c r="J87" i="8"/>
  <c r="K86" i="8"/>
  <c r="J86" i="8"/>
  <c r="K85" i="8"/>
  <c r="J85" i="8"/>
  <c r="K84" i="8"/>
  <c r="J84" i="8"/>
  <c r="K83" i="8"/>
  <c r="J83" i="8"/>
  <c r="K82" i="8"/>
  <c r="J82" i="8"/>
  <c r="K81" i="8"/>
  <c r="J81" i="8"/>
  <c r="K80" i="8"/>
  <c r="J80" i="8"/>
  <c r="K79" i="8"/>
  <c r="J79" i="8"/>
  <c r="K78" i="8"/>
  <c r="J78" i="8"/>
  <c r="K77" i="8"/>
  <c r="J77" i="8"/>
  <c r="K76" i="8"/>
  <c r="J76" i="8"/>
  <c r="K75" i="8"/>
  <c r="J75" i="8"/>
  <c r="K74" i="8"/>
  <c r="J74" i="8"/>
  <c r="K73" i="8"/>
  <c r="J73" i="8"/>
  <c r="K72" i="8"/>
  <c r="J72" i="8"/>
  <c r="K71" i="8"/>
  <c r="J71" i="8"/>
  <c r="K70" i="8"/>
  <c r="J70" i="8"/>
  <c r="K69" i="8"/>
  <c r="J69" i="8"/>
  <c r="K68" i="8"/>
  <c r="J68" i="8"/>
  <c r="K67" i="8"/>
  <c r="J67" i="8"/>
  <c r="K66" i="8"/>
  <c r="J66" i="8"/>
  <c r="K65" i="8"/>
  <c r="J65" i="8"/>
  <c r="K64" i="8"/>
  <c r="J64" i="8"/>
  <c r="K63" i="8"/>
  <c r="J63" i="8"/>
  <c r="K62" i="8"/>
  <c r="J62" i="8"/>
  <c r="K61" i="8"/>
  <c r="J61" i="8"/>
  <c r="K60" i="8"/>
  <c r="J60" i="8"/>
  <c r="K59" i="8"/>
  <c r="J59" i="8"/>
  <c r="K58" i="8"/>
  <c r="J58" i="8"/>
  <c r="K57" i="8"/>
  <c r="J57" i="8"/>
  <c r="K56" i="8"/>
  <c r="J56" i="8"/>
  <c r="K55" i="8"/>
  <c r="J55" i="8"/>
  <c r="K54" i="8"/>
  <c r="J54" i="8"/>
  <c r="K53" i="8"/>
  <c r="J53" i="8"/>
  <c r="K52" i="8"/>
  <c r="J52" i="8"/>
  <c r="K51" i="8"/>
  <c r="J51" i="8"/>
  <c r="K50" i="8"/>
  <c r="J50" i="8"/>
  <c r="K49" i="8"/>
  <c r="J49" i="8"/>
  <c r="K48" i="8"/>
  <c r="J48" i="8"/>
  <c r="K47" i="8"/>
  <c r="J47" i="8"/>
  <c r="K46" i="8"/>
  <c r="J46" i="8"/>
  <c r="K45" i="8"/>
  <c r="J45" i="8"/>
  <c r="K44" i="8"/>
  <c r="J44" i="8"/>
  <c r="K43" i="8"/>
  <c r="J43" i="8"/>
  <c r="K42" i="8"/>
  <c r="J42" i="8"/>
  <c r="K41" i="8"/>
  <c r="J41" i="8"/>
  <c r="K40" i="8"/>
  <c r="J40" i="8"/>
  <c r="K39" i="8"/>
  <c r="J39" i="8"/>
  <c r="K38" i="8"/>
  <c r="J38" i="8"/>
  <c r="K37" i="8"/>
  <c r="J37" i="8"/>
  <c r="K36" i="8"/>
  <c r="J36" i="8"/>
  <c r="K35" i="8"/>
  <c r="J35" i="8"/>
  <c r="K34" i="8"/>
  <c r="J34" i="8"/>
  <c r="K33" i="8"/>
  <c r="J33" i="8"/>
  <c r="K32" i="8"/>
  <c r="J32" i="8"/>
  <c r="K31" i="8"/>
  <c r="J31" i="8"/>
  <c r="K30" i="8"/>
  <c r="J30" i="8"/>
  <c r="K29" i="8"/>
  <c r="J29" i="8"/>
  <c r="K28" i="8"/>
  <c r="J28" i="8"/>
  <c r="K27" i="8"/>
  <c r="J27" i="8"/>
  <c r="K26" i="8"/>
  <c r="J26" i="8"/>
  <c r="K25" i="8"/>
  <c r="J25" i="8"/>
  <c r="K24" i="8"/>
  <c r="J24" i="8"/>
  <c r="K23" i="8"/>
  <c r="J23" i="8"/>
  <c r="K22" i="8"/>
  <c r="J22" i="8"/>
  <c r="K21" i="8"/>
  <c r="J21" i="8"/>
  <c r="K20" i="8"/>
  <c r="J20" i="8"/>
  <c r="K19" i="8"/>
  <c r="J19" i="8"/>
  <c r="K18" i="8"/>
  <c r="J18" i="8"/>
  <c r="K17" i="8"/>
  <c r="J17" i="8"/>
  <c r="K16" i="8"/>
  <c r="J16" i="8"/>
  <c r="K15" i="8"/>
  <c r="J15" i="8"/>
  <c r="K14" i="8"/>
  <c r="J14" i="8"/>
  <c r="K13" i="8"/>
  <c r="J13" i="8"/>
  <c r="K12" i="8"/>
  <c r="J12" i="8"/>
  <c r="K11" i="8"/>
  <c r="J11" i="8"/>
  <c r="K10" i="8"/>
  <c r="J10" i="8"/>
  <c r="K9" i="8"/>
  <c r="J9" i="8"/>
  <c r="K8" i="8"/>
  <c r="J8" i="8"/>
  <c r="K7" i="8"/>
  <c r="J7" i="8"/>
  <c r="K6" i="8"/>
  <c r="J6" i="8"/>
  <c r="K5" i="8"/>
  <c r="J5" i="8"/>
  <c r="K4" i="8"/>
  <c r="J4" i="8"/>
  <c r="K3" i="8"/>
  <c r="J3" i="8"/>
  <c r="K2" i="8"/>
  <c r="J2" i="8"/>
  <c r="M9" i="7"/>
  <c r="K9" i="7"/>
  <c r="J8" i="7"/>
  <c r="C8" i="7"/>
  <c r="J7" i="7"/>
  <c r="C7" i="7"/>
  <c r="C6" i="7"/>
  <c r="M9" i="6"/>
  <c r="K9" i="6"/>
  <c r="J8" i="6"/>
  <c r="C8" i="6"/>
  <c r="J7" i="6"/>
  <c r="C7" i="6"/>
  <c r="C6" i="6"/>
  <c r="M9" i="5"/>
  <c r="K9" i="5"/>
  <c r="J8" i="5"/>
  <c r="C8" i="5"/>
  <c r="J7" i="5"/>
  <c r="C7" i="5"/>
  <c r="C6" i="5"/>
  <c r="M9" i="4"/>
  <c r="K9" i="4"/>
  <c r="J8" i="4"/>
  <c r="C8" i="4"/>
  <c r="J7" i="4"/>
  <c r="C7" i="4"/>
  <c r="C6" i="4"/>
  <c r="M9" i="3"/>
  <c r="K9" i="3"/>
  <c r="J8" i="3"/>
  <c r="C8" i="3"/>
  <c r="J7" i="3"/>
  <c r="C7" i="3"/>
  <c r="C6" i="3"/>
  <c r="M9" i="2"/>
  <c r="K9" i="2"/>
  <c r="J8" i="2"/>
  <c r="C8" i="2"/>
  <c r="J7" i="2"/>
  <c r="C7" i="2"/>
  <c r="C6" i="2"/>
  <c r="C2000" i="11"/>
  <c r="C1999" i="11"/>
  <c r="C1998" i="11"/>
  <c r="C1997" i="11"/>
  <c r="C1996" i="11"/>
  <c r="C1995" i="11"/>
  <c r="C1994" i="11"/>
  <c r="C1993" i="11"/>
  <c r="C1992" i="11"/>
  <c r="C1991" i="11"/>
  <c r="C1990" i="11"/>
  <c r="C1989" i="11"/>
  <c r="C1988" i="11"/>
  <c r="C1987" i="11"/>
  <c r="C1986" i="11"/>
  <c r="C1985" i="11"/>
  <c r="C1984" i="11"/>
  <c r="C1983" i="11"/>
  <c r="C1982" i="11"/>
  <c r="C1981" i="11"/>
  <c r="C1980" i="11"/>
  <c r="C1979" i="11"/>
  <c r="C1978" i="11"/>
  <c r="C1977" i="11"/>
  <c r="C1976" i="11"/>
  <c r="C1975" i="11"/>
  <c r="C1974" i="11"/>
  <c r="C1973" i="11"/>
  <c r="C1972" i="11"/>
  <c r="C1971" i="11"/>
  <c r="C1970" i="11"/>
  <c r="C1969" i="11"/>
  <c r="C1968" i="11"/>
  <c r="C1967" i="11"/>
  <c r="C1966" i="11"/>
  <c r="C1965" i="11"/>
  <c r="C1964" i="11"/>
  <c r="C1963" i="11"/>
  <c r="C1962" i="11"/>
  <c r="C1961" i="11"/>
  <c r="C1960" i="11"/>
  <c r="C1959" i="11"/>
  <c r="C1958" i="11"/>
  <c r="C1957" i="11"/>
  <c r="C1956" i="11"/>
  <c r="C1955" i="11"/>
  <c r="C1954" i="11"/>
  <c r="C1953" i="11"/>
  <c r="C1952" i="11"/>
  <c r="C1951" i="11"/>
  <c r="C1950" i="11"/>
  <c r="C1949" i="11"/>
  <c r="C1948" i="11"/>
  <c r="C1947" i="11"/>
  <c r="C1946" i="11"/>
  <c r="C1945" i="11"/>
  <c r="C1944" i="11"/>
  <c r="C1943" i="11"/>
  <c r="C1942" i="11"/>
  <c r="C1941" i="11"/>
  <c r="C1940" i="11"/>
  <c r="C1939" i="11"/>
  <c r="C1938" i="11"/>
  <c r="C1937" i="11"/>
  <c r="C1936" i="11"/>
  <c r="C1935" i="11"/>
  <c r="C1934" i="11"/>
  <c r="C1933" i="11"/>
  <c r="C1932" i="11"/>
  <c r="C1931" i="11"/>
  <c r="C1930" i="11"/>
  <c r="C1929" i="11"/>
  <c r="C1928" i="11"/>
  <c r="C1927" i="11"/>
  <c r="C1926" i="11"/>
  <c r="C1925" i="11"/>
  <c r="C1924" i="11"/>
  <c r="C1923" i="11"/>
  <c r="C1922" i="11"/>
  <c r="C1921" i="11"/>
  <c r="C1920" i="11"/>
  <c r="C1919" i="11"/>
  <c r="C1918" i="11"/>
  <c r="C1917" i="11"/>
  <c r="C1916" i="11"/>
  <c r="C1915" i="11"/>
  <c r="C1914" i="11"/>
  <c r="C1913" i="11"/>
  <c r="C1912" i="11"/>
  <c r="C1911" i="11"/>
  <c r="C1910" i="11"/>
  <c r="C1909" i="11"/>
  <c r="C1908" i="11"/>
  <c r="C1907" i="11"/>
  <c r="C1906" i="11"/>
  <c r="C1905" i="11"/>
  <c r="C1904" i="11"/>
  <c r="C1903" i="11"/>
  <c r="C1902" i="11"/>
  <c r="C1901" i="11"/>
  <c r="C1900" i="11"/>
  <c r="C1899" i="11"/>
  <c r="C1898" i="11"/>
  <c r="C1897" i="11"/>
  <c r="C1896" i="11"/>
  <c r="C1895" i="11"/>
  <c r="C1894" i="11"/>
  <c r="C1893" i="11"/>
  <c r="C1892" i="11"/>
  <c r="C1891" i="11"/>
  <c r="C1890" i="11"/>
  <c r="C1889" i="11"/>
  <c r="C1888" i="11"/>
  <c r="C1887" i="11"/>
  <c r="C1886" i="11"/>
  <c r="C1885" i="11"/>
  <c r="C1884" i="11"/>
  <c r="C1883" i="11"/>
  <c r="C1882" i="11"/>
  <c r="C1881" i="11"/>
  <c r="C1880" i="11"/>
  <c r="C1879" i="11"/>
  <c r="C1878" i="11"/>
  <c r="C1877" i="11"/>
  <c r="C1876" i="11"/>
  <c r="C1875" i="11"/>
  <c r="C1874" i="11"/>
  <c r="C1873" i="11"/>
  <c r="C1872" i="11"/>
  <c r="C1871" i="11"/>
  <c r="C1870" i="11"/>
  <c r="C1869" i="11"/>
  <c r="C1868" i="11"/>
  <c r="C1867" i="11"/>
  <c r="C1866" i="11"/>
  <c r="C1865" i="11"/>
  <c r="C1864" i="11"/>
  <c r="C1863" i="11"/>
  <c r="C1862" i="11"/>
  <c r="C1861" i="11"/>
  <c r="C1860" i="11"/>
  <c r="C1859" i="11"/>
  <c r="C1858" i="11"/>
  <c r="C1857" i="11"/>
  <c r="C1856" i="11"/>
  <c r="C1855" i="11"/>
  <c r="C1854" i="11"/>
  <c r="C1853" i="11"/>
  <c r="C1852" i="11"/>
  <c r="C1851" i="11"/>
  <c r="C1850" i="11"/>
  <c r="C1849" i="11"/>
  <c r="C1848" i="11"/>
  <c r="C1847" i="11"/>
  <c r="C1846" i="11"/>
  <c r="C1845" i="11"/>
  <c r="C1844" i="11"/>
  <c r="C1843" i="11"/>
  <c r="C1842" i="11"/>
  <c r="C1841" i="11"/>
  <c r="C1840" i="11"/>
  <c r="C1839" i="11"/>
  <c r="C1838" i="11"/>
  <c r="C1837" i="11"/>
  <c r="C1836" i="11"/>
  <c r="C1835" i="11"/>
  <c r="C1834" i="11"/>
  <c r="C1833" i="11"/>
  <c r="C1832" i="11"/>
  <c r="C1831" i="11"/>
  <c r="C1830" i="11"/>
  <c r="C1829" i="11"/>
  <c r="C1828" i="11"/>
  <c r="C1827" i="11"/>
  <c r="C1826" i="11"/>
  <c r="C1825" i="11"/>
  <c r="C1824" i="11"/>
  <c r="C1823" i="11"/>
  <c r="C1822" i="11"/>
  <c r="C1821" i="11"/>
  <c r="C1820" i="11"/>
  <c r="C1819" i="11"/>
  <c r="C1818" i="11"/>
  <c r="C1817" i="11"/>
  <c r="C1816" i="11"/>
  <c r="C1815" i="11"/>
  <c r="C1814" i="11"/>
  <c r="C1813" i="11"/>
  <c r="C1812" i="11"/>
  <c r="C1811" i="11"/>
  <c r="C1810" i="11"/>
  <c r="C1809" i="11"/>
  <c r="C1808" i="11"/>
  <c r="C1807" i="11"/>
  <c r="C1806" i="11"/>
  <c r="C1805" i="11"/>
  <c r="C1804" i="11"/>
  <c r="C1803" i="11"/>
  <c r="C1802" i="11"/>
  <c r="C1801" i="11"/>
  <c r="C1800" i="11"/>
  <c r="C1799" i="11"/>
  <c r="C1798" i="11"/>
  <c r="C1797" i="11"/>
  <c r="C1796" i="11"/>
  <c r="C1795" i="11"/>
  <c r="C1794" i="11"/>
  <c r="C1793" i="11"/>
  <c r="C1792" i="11"/>
  <c r="C1791" i="11"/>
  <c r="C1790" i="11"/>
  <c r="C1789" i="11"/>
  <c r="C1788" i="11"/>
  <c r="C1787" i="11"/>
  <c r="C1786" i="11"/>
  <c r="C1785" i="11"/>
  <c r="C1784" i="11"/>
  <c r="C1783" i="11"/>
  <c r="C1782" i="11"/>
  <c r="C1781" i="11"/>
  <c r="C1780" i="11"/>
  <c r="C1779" i="11"/>
  <c r="C1778" i="11"/>
  <c r="C1777" i="11"/>
  <c r="C1776" i="11"/>
  <c r="C1775" i="11"/>
  <c r="C1774" i="11"/>
  <c r="C1773" i="11"/>
  <c r="C1772" i="11"/>
  <c r="C1771" i="11"/>
  <c r="C1770" i="11"/>
  <c r="C1769" i="11"/>
  <c r="C1768" i="11"/>
  <c r="C1767" i="11"/>
  <c r="C1766" i="11"/>
  <c r="C1765" i="11"/>
  <c r="C1764" i="11"/>
  <c r="C1763" i="11"/>
  <c r="C1762" i="11"/>
  <c r="C1761" i="11"/>
  <c r="C1760" i="11"/>
  <c r="C1759" i="11"/>
  <c r="C1758" i="11"/>
  <c r="C1757" i="11"/>
  <c r="C1756" i="11"/>
  <c r="C1755" i="11"/>
  <c r="C1754" i="11"/>
  <c r="C1753" i="11"/>
  <c r="C1752" i="11"/>
  <c r="C1751" i="11"/>
  <c r="C1750" i="11"/>
  <c r="C1749" i="11"/>
  <c r="C1748" i="11"/>
  <c r="C1747" i="11"/>
  <c r="C1746" i="11"/>
  <c r="C1745" i="11"/>
  <c r="C1744" i="11"/>
  <c r="C1743" i="11"/>
  <c r="C1742" i="11"/>
  <c r="C1741" i="11"/>
  <c r="C1740" i="11"/>
  <c r="C1739" i="11"/>
  <c r="C1738" i="11"/>
  <c r="C1737" i="11"/>
  <c r="C1736" i="11"/>
  <c r="C1735" i="11"/>
  <c r="C1734" i="11"/>
  <c r="C1733" i="11"/>
  <c r="C1732" i="11"/>
  <c r="C1731" i="11"/>
  <c r="C1730" i="11"/>
  <c r="C1729" i="11"/>
  <c r="C1728" i="11"/>
  <c r="C1727" i="11"/>
  <c r="C1726" i="11"/>
  <c r="C1725" i="11"/>
  <c r="C1724" i="11"/>
  <c r="C1723" i="11"/>
  <c r="C1722" i="11"/>
  <c r="C1721" i="11"/>
  <c r="C1720" i="11"/>
  <c r="C1719" i="11"/>
  <c r="C1718" i="11"/>
  <c r="C1717" i="11"/>
  <c r="C1716" i="11"/>
  <c r="C1715" i="11"/>
  <c r="C1714" i="11"/>
  <c r="C1713" i="11"/>
  <c r="C1712" i="11"/>
  <c r="C1711" i="11"/>
  <c r="C1710" i="11"/>
  <c r="C1709" i="11"/>
  <c r="C1708" i="11"/>
  <c r="C1707" i="11"/>
  <c r="C1706" i="11"/>
  <c r="C1705" i="11"/>
  <c r="C1704" i="11"/>
  <c r="C1703" i="11"/>
  <c r="C1702" i="11"/>
  <c r="C1701" i="11"/>
  <c r="C1700" i="11"/>
  <c r="C1699" i="11"/>
  <c r="C1698" i="11"/>
  <c r="C1697" i="11"/>
  <c r="C1696" i="11"/>
  <c r="C1695" i="11"/>
  <c r="C1694" i="11"/>
  <c r="C1693" i="11"/>
  <c r="C1692" i="11"/>
  <c r="C1691" i="11"/>
  <c r="C1690" i="11"/>
  <c r="C1689" i="11"/>
  <c r="C1688" i="11"/>
  <c r="C1687" i="11"/>
  <c r="C1686" i="11"/>
  <c r="C1685" i="11"/>
  <c r="C1684" i="11"/>
  <c r="C1683" i="11"/>
  <c r="C1682" i="11"/>
  <c r="C1681" i="11"/>
  <c r="C1680" i="11"/>
  <c r="C1679" i="11"/>
  <c r="C1678" i="11"/>
  <c r="C1677" i="11"/>
  <c r="C1676" i="11"/>
  <c r="C1675" i="11"/>
  <c r="C1674" i="11"/>
  <c r="C1673" i="11"/>
  <c r="C1672" i="11"/>
  <c r="C1671" i="11"/>
  <c r="C1670" i="11"/>
  <c r="C1669" i="11"/>
  <c r="C1668" i="11"/>
  <c r="C1667" i="11"/>
  <c r="C1666" i="11"/>
  <c r="C1665" i="11"/>
  <c r="C1664" i="11"/>
  <c r="C1663" i="11"/>
  <c r="C1662" i="11"/>
  <c r="C1661" i="11"/>
  <c r="C1660" i="11"/>
  <c r="C1659" i="11"/>
  <c r="C1658" i="11"/>
  <c r="C1657" i="11"/>
  <c r="C1656" i="11"/>
  <c r="C1655" i="11"/>
  <c r="C1654" i="11"/>
  <c r="C1653" i="11"/>
  <c r="C1652" i="11"/>
  <c r="C1651" i="11"/>
  <c r="C1650" i="11"/>
  <c r="C1649" i="11"/>
  <c r="C1648" i="11"/>
  <c r="C1647" i="11"/>
  <c r="C1646" i="11"/>
  <c r="C1645" i="11"/>
  <c r="C1644" i="11"/>
  <c r="C1643" i="11"/>
  <c r="C1642" i="11"/>
  <c r="C1641" i="11"/>
  <c r="C1640" i="11"/>
  <c r="C1639" i="11"/>
  <c r="C1638" i="11"/>
  <c r="C1637" i="11"/>
  <c r="C1636" i="11"/>
  <c r="C1635" i="11"/>
  <c r="C1634" i="11"/>
  <c r="C1633" i="11"/>
  <c r="C1632" i="11"/>
  <c r="C1631" i="11"/>
  <c r="C1630" i="11"/>
  <c r="C1629" i="11"/>
  <c r="C1628" i="11"/>
  <c r="C1627" i="11"/>
  <c r="C1626" i="11"/>
  <c r="C1625" i="11"/>
  <c r="C1624" i="11"/>
  <c r="C1623" i="11"/>
  <c r="C1622" i="11"/>
  <c r="C1621" i="11"/>
  <c r="C1620" i="11"/>
  <c r="C1619" i="11"/>
  <c r="C1618" i="11"/>
  <c r="C1617" i="11"/>
  <c r="C1616" i="11"/>
  <c r="C1615" i="11"/>
  <c r="C1614" i="11"/>
  <c r="C1613" i="11"/>
  <c r="C1612" i="11"/>
  <c r="C1611" i="11"/>
  <c r="C1610" i="11"/>
  <c r="C1609" i="11"/>
  <c r="C1608" i="11"/>
  <c r="C1607" i="11"/>
  <c r="C1606" i="11"/>
  <c r="C1605" i="11"/>
  <c r="C1604" i="11"/>
  <c r="C1603" i="11"/>
  <c r="C1602" i="11"/>
  <c r="C1601" i="11"/>
  <c r="C1600" i="11"/>
  <c r="C1599" i="11"/>
  <c r="C1598" i="11"/>
  <c r="C1597" i="11"/>
  <c r="C1596" i="11"/>
  <c r="C1595" i="11"/>
  <c r="C1594" i="11"/>
  <c r="C1593" i="11"/>
  <c r="C1592" i="11"/>
  <c r="C1591" i="11"/>
  <c r="C1590" i="11"/>
  <c r="C1589" i="11"/>
  <c r="C1588" i="11"/>
  <c r="C1587" i="11"/>
  <c r="C1586" i="11"/>
  <c r="C1585" i="11"/>
  <c r="C1584" i="11"/>
  <c r="C1583" i="11"/>
  <c r="C1582" i="11"/>
  <c r="C1581" i="11"/>
  <c r="C1580" i="11"/>
  <c r="C1579" i="11"/>
  <c r="C1578" i="11"/>
  <c r="C1577" i="11"/>
  <c r="C1576" i="11"/>
  <c r="C1575" i="11"/>
  <c r="C1574" i="11"/>
  <c r="C1573" i="11"/>
  <c r="C1572" i="11"/>
  <c r="C1571" i="11"/>
  <c r="C1570" i="11"/>
  <c r="C1569" i="11"/>
  <c r="C1568" i="11"/>
  <c r="C1567" i="11"/>
  <c r="C1566" i="11"/>
  <c r="C1565" i="11"/>
  <c r="C1564" i="11"/>
  <c r="C1563" i="11"/>
  <c r="C1562" i="11"/>
  <c r="C1561" i="11"/>
  <c r="C1560" i="11"/>
  <c r="C1559" i="11"/>
  <c r="C1558" i="11"/>
  <c r="C1557" i="11"/>
  <c r="C1556" i="11"/>
  <c r="C1555" i="11"/>
  <c r="C1554" i="11"/>
  <c r="C1553" i="11"/>
  <c r="C1552" i="11"/>
  <c r="C1551" i="11"/>
  <c r="C1550" i="11"/>
  <c r="C1549" i="11"/>
  <c r="C1548" i="11"/>
  <c r="C1547" i="11"/>
  <c r="C1546" i="11"/>
  <c r="C1545" i="11"/>
  <c r="C1544" i="11"/>
  <c r="C1543" i="11"/>
  <c r="C1542" i="11"/>
  <c r="C1541" i="11"/>
  <c r="C1540" i="11"/>
  <c r="C1539" i="11"/>
  <c r="C1538" i="11"/>
  <c r="C1537" i="11"/>
  <c r="C1536" i="11"/>
  <c r="C1535" i="11"/>
  <c r="C1534" i="11"/>
  <c r="C1533" i="11"/>
  <c r="C1532" i="11"/>
  <c r="C1531" i="11"/>
  <c r="C1530" i="11"/>
  <c r="C1529" i="11"/>
  <c r="C1528" i="11"/>
  <c r="C1527" i="11"/>
  <c r="C1526" i="11"/>
  <c r="C1525" i="11"/>
  <c r="C1524" i="11"/>
  <c r="C1523" i="11"/>
  <c r="C1522" i="11"/>
  <c r="C1521" i="11"/>
  <c r="C1520" i="11"/>
  <c r="C1519" i="11"/>
  <c r="C1518" i="11"/>
  <c r="C1517" i="11"/>
  <c r="C1516" i="11"/>
  <c r="C1515" i="11"/>
  <c r="C1514" i="11"/>
  <c r="C1513" i="11"/>
  <c r="C1512" i="11"/>
  <c r="C1511" i="11"/>
  <c r="C1510" i="11"/>
  <c r="C1509" i="11"/>
  <c r="C1508" i="11"/>
  <c r="C1507" i="11"/>
  <c r="C1506" i="11"/>
  <c r="C1505" i="11"/>
  <c r="C1504" i="11"/>
  <c r="C1503" i="11"/>
  <c r="C1502" i="11"/>
  <c r="C1501" i="11"/>
  <c r="C1500" i="11"/>
  <c r="C1499" i="11"/>
  <c r="C1498" i="11"/>
  <c r="C1497" i="11"/>
  <c r="C1496" i="11"/>
  <c r="C1495" i="11"/>
  <c r="C1494" i="11"/>
  <c r="C1493" i="11"/>
  <c r="C1492" i="11"/>
  <c r="C1491" i="11"/>
  <c r="C1490" i="11"/>
  <c r="C1489" i="11"/>
  <c r="C1488" i="11"/>
  <c r="C1487" i="11"/>
  <c r="C1486" i="11"/>
  <c r="C1485" i="11"/>
  <c r="C1484" i="11"/>
  <c r="C1483" i="11"/>
  <c r="C1482" i="11"/>
  <c r="C1481" i="11"/>
  <c r="C1480" i="11"/>
  <c r="C1479" i="11"/>
  <c r="C1478" i="11"/>
  <c r="C1477" i="11"/>
  <c r="C1476" i="11"/>
  <c r="C1475" i="11"/>
  <c r="C1474" i="11"/>
  <c r="C1473" i="11"/>
  <c r="C1472" i="11"/>
  <c r="C1471" i="11"/>
  <c r="C1470" i="11"/>
  <c r="C1469" i="11"/>
  <c r="C1468" i="11"/>
  <c r="C1467" i="11"/>
  <c r="C1466" i="11"/>
  <c r="C1465" i="11"/>
  <c r="C1464" i="11"/>
  <c r="C1463" i="11"/>
  <c r="C1462" i="11"/>
  <c r="C1461" i="11"/>
  <c r="C1460" i="11"/>
  <c r="C1459" i="11"/>
  <c r="C1458" i="11"/>
  <c r="C1457" i="11"/>
  <c r="C1456" i="11"/>
  <c r="C1455" i="11"/>
  <c r="C1454" i="11"/>
  <c r="C1453" i="11"/>
  <c r="C1452" i="11"/>
  <c r="C1451" i="11"/>
  <c r="C1450" i="11"/>
  <c r="C1449" i="11"/>
  <c r="C1448" i="11"/>
  <c r="C1447" i="11"/>
  <c r="C1446" i="11"/>
  <c r="C1445" i="11"/>
  <c r="C1444" i="11"/>
  <c r="C1443" i="11"/>
  <c r="C1442" i="11"/>
  <c r="C1441" i="11"/>
  <c r="C1440" i="11"/>
  <c r="C1439" i="11"/>
  <c r="C1438" i="11"/>
  <c r="C1437" i="11"/>
  <c r="C1436" i="11"/>
  <c r="C1435" i="11"/>
  <c r="C1434" i="11"/>
  <c r="C1433" i="11"/>
  <c r="C1432" i="11"/>
  <c r="C1431" i="11"/>
  <c r="C1430" i="11"/>
  <c r="C1429" i="11"/>
  <c r="C1428" i="11"/>
  <c r="C1427" i="11"/>
  <c r="C1426" i="11"/>
  <c r="C1425" i="11"/>
  <c r="C1424" i="11"/>
  <c r="C1423" i="11"/>
  <c r="C1422" i="11"/>
  <c r="C1421" i="11"/>
  <c r="C1420" i="11"/>
  <c r="C1419" i="11"/>
  <c r="C1418" i="11"/>
  <c r="C1417" i="11"/>
  <c r="C1416" i="11"/>
  <c r="C1415" i="11"/>
  <c r="C1414" i="11"/>
  <c r="C1413" i="11"/>
  <c r="C1412" i="11"/>
  <c r="C1411" i="11"/>
  <c r="C1410" i="11"/>
  <c r="C1409" i="11"/>
  <c r="C1408" i="11"/>
  <c r="C1407" i="11"/>
  <c r="C1406" i="11"/>
  <c r="C1405" i="11"/>
  <c r="C1404" i="11"/>
  <c r="C1403" i="11"/>
  <c r="C1402" i="11"/>
  <c r="C1401" i="11"/>
  <c r="C1400" i="11"/>
  <c r="C1399" i="11"/>
  <c r="C1398" i="11"/>
  <c r="C1397" i="11"/>
  <c r="C1396" i="11"/>
  <c r="C1395" i="11"/>
  <c r="C1394" i="11"/>
  <c r="C1393" i="11"/>
  <c r="C1392" i="11"/>
  <c r="C1391" i="11"/>
  <c r="C1390" i="11"/>
  <c r="C1389" i="11"/>
  <c r="C1388" i="11"/>
  <c r="C1387" i="11"/>
  <c r="C1386" i="11"/>
  <c r="C1385" i="11"/>
  <c r="C1384" i="11"/>
  <c r="C1383" i="11"/>
  <c r="C1382" i="11"/>
  <c r="C1381" i="11"/>
  <c r="C1380" i="11"/>
  <c r="C1379" i="11"/>
  <c r="C1378" i="11"/>
  <c r="C1377" i="11"/>
  <c r="C1376" i="11"/>
  <c r="C1375" i="11"/>
  <c r="C1374" i="11"/>
  <c r="C1373" i="11"/>
  <c r="C1372" i="11"/>
  <c r="C1371" i="11"/>
  <c r="C1370" i="11"/>
  <c r="C1369" i="11"/>
  <c r="C1368" i="11"/>
  <c r="C1367" i="11"/>
  <c r="C1366" i="11"/>
  <c r="C1365" i="11"/>
  <c r="C1364" i="11"/>
  <c r="C1363" i="11"/>
  <c r="C1362" i="11"/>
  <c r="C1361" i="11"/>
  <c r="C1360" i="11"/>
  <c r="C1359" i="11"/>
  <c r="C1358" i="11"/>
  <c r="C1357" i="11"/>
  <c r="C1356" i="11"/>
  <c r="C1355" i="11"/>
  <c r="C1354" i="11"/>
  <c r="C1353" i="11"/>
  <c r="C1352" i="11"/>
  <c r="C1351" i="11"/>
  <c r="C1350" i="11"/>
  <c r="C1349" i="11"/>
  <c r="C1348" i="11"/>
  <c r="C1347" i="11"/>
  <c r="C1346" i="11"/>
  <c r="C1345" i="11"/>
  <c r="C1344" i="11"/>
  <c r="C1343" i="11"/>
  <c r="C1342" i="11"/>
  <c r="C1341" i="11"/>
  <c r="C1340" i="11"/>
  <c r="C1339" i="11"/>
  <c r="C1338" i="11"/>
  <c r="C1337" i="11"/>
  <c r="C1336" i="11"/>
  <c r="C1335" i="11"/>
  <c r="C1334" i="11"/>
  <c r="C1333" i="11"/>
  <c r="C1332" i="11"/>
  <c r="C1331" i="11"/>
  <c r="C1330" i="11"/>
  <c r="C1329" i="11"/>
  <c r="C1328" i="11"/>
  <c r="C1327" i="11"/>
  <c r="C1326" i="11"/>
  <c r="C1325" i="11"/>
  <c r="C1324" i="11"/>
  <c r="C1323" i="11"/>
  <c r="C1322" i="11"/>
  <c r="C1321" i="11"/>
  <c r="C1320" i="11"/>
  <c r="C1319" i="11"/>
  <c r="C1318" i="11"/>
  <c r="C1317" i="11"/>
  <c r="C1316" i="11"/>
  <c r="C1315" i="11"/>
  <c r="C1314" i="11"/>
  <c r="C1313" i="11"/>
  <c r="C1312" i="11"/>
  <c r="C1311" i="11"/>
  <c r="C1310" i="11"/>
  <c r="C1309" i="11"/>
  <c r="C1308" i="11"/>
  <c r="C1307" i="11"/>
  <c r="C1306" i="11"/>
  <c r="C1305" i="11"/>
  <c r="C1304" i="11"/>
  <c r="C1303" i="11"/>
  <c r="C1302" i="11"/>
  <c r="C1301" i="11"/>
  <c r="C1300" i="11"/>
  <c r="C1299" i="11"/>
  <c r="C1298" i="11"/>
  <c r="C1297" i="11"/>
  <c r="C1296" i="11"/>
  <c r="C1295" i="11"/>
  <c r="C1294" i="11"/>
  <c r="C1293" i="11"/>
  <c r="C1292" i="11"/>
  <c r="C1291" i="11"/>
  <c r="C1290" i="11"/>
  <c r="C1289" i="11"/>
  <c r="C1288" i="11"/>
  <c r="C1287" i="11"/>
  <c r="C1286" i="11"/>
  <c r="C1285" i="11"/>
  <c r="C1284" i="11"/>
  <c r="C1283" i="11"/>
  <c r="C1282" i="11"/>
  <c r="C1281" i="11"/>
  <c r="C1280" i="11"/>
  <c r="C1279" i="11"/>
  <c r="C1278" i="11"/>
  <c r="C1277" i="11"/>
  <c r="C1276" i="11"/>
  <c r="C1275" i="11"/>
  <c r="C1274" i="11"/>
  <c r="C1273" i="11"/>
  <c r="C1272" i="11"/>
  <c r="C1271" i="11"/>
  <c r="C1270" i="11"/>
  <c r="C1269" i="11"/>
  <c r="C1268" i="11"/>
  <c r="C1267" i="11"/>
  <c r="C1266" i="11"/>
  <c r="C1265" i="11"/>
  <c r="C1264" i="11"/>
  <c r="C1263" i="11"/>
  <c r="C1262" i="11"/>
  <c r="C1261" i="11"/>
  <c r="C1260" i="11"/>
  <c r="C1259" i="11"/>
  <c r="C1258" i="11"/>
  <c r="C1257" i="11"/>
  <c r="C1256" i="11"/>
  <c r="C1255" i="11"/>
  <c r="C1254" i="11"/>
  <c r="C1253" i="11"/>
  <c r="C1252" i="11"/>
  <c r="C1251" i="11"/>
  <c r="C1250" i="11"/>
  <c r="C1249" i="11"/>
  <c r="C1248" i="11"/>
  <c r="C1247" i="11"/>
  <c r="C1246" i="11"/>
  <c r="C1245" i="11"/>
  <c r="C1244" i="11"/>
  <c r="C1243" i="11"/>
  <c r="C1242" i="11"/>
  <c r="C1241" i="11"/>
  <c r="C1240" i="11"/>
  <c r="C1239" i="11"/>
  <c r="C1238" i="11"/>
  <c r="C1237" i="11"/>
  <c r="C1236" i="11"/>
  <c r="C1235" i="11"/>
  <c r="C1234" i="11"/>
  <c r="C1233" i="11"/>
  <c r="C1232" i="11"/>
  <c r="C1231" i="11"/>
  <c r="C1230" i="11"/>
  <c r="C1229" i="11"/>
  <c r="C1228" i="11"/>
  <c r="C1227" i="11"/>
  <c r="C1226" i="11"/>
  <c r="C1225" i="11"/>
  <c r="C1224" i="11"/>
  <c r="C1223" i="11"/>
  <c r="C1222" i="11"/>
  <c r="C1221" i="11"/>
  <c r="C1220" i="11"/>
  <c r="C1219" i="11"/>
  <c r="C1218" i="11"/>
  <c r="C1217" i="11"/>
  <c r="C1216" i="11"/>
  <c r="C1215" i="11"/>
  <c r="C1214" i="11"/>
  <c r="C1213" i="11"/>
  <c r="C1212" i="11"/>
  <c r="C1211" i="11"/>
  <c r="C1210" i="11"/>
  <c r="C1209" i="11"/>
  <c r="C1208" i="11"/>
  <c r="C1207" i="11"/>
  <c r="C1206" i="11"/>
  <c r="C1205" i="11"/>
  <c r="C1204" i="11"/>
  <c r="C1203" i="11"/>
  <c r="C1202" i="11"/>
  <c r="C1201" i="11"/>
  <c r="C1200" i="11"/>
  <c r="C1199" i="11"/>
  <c r="C1198" i="11"/>
  <c r="C1197" i="11"/>
  <c r="C1196" i="11"/>
  <c r="C1195" i="11"/>
  <c r="C1194" i="11"/>
  <c r="C1193" i="11"/>
  <c r="C1192" i="11"/>
  <c r="C1191" i="11"/>
  <c r="C1190" i="11"/>
  <c r="C1189" i="11"/>
  <c r="C1188" i="11"/>
  <c r="C1187" i="11"/>
  <c r="C1186" i="11"/>
  <c r="C1185" i="11"/>
  <c r="C1184" i="11"/>
  <c r="C1183" i="11"/>
  <c r="C1182" i="11"/>
  <c r="C1181" i="11"/>
  <c r="C1180" i="11"/>
  <c r="C1179" i="11"/>
  <c r="C1178" i="11"/>
  <c r="C1177" i="11"/>
  <c r="C1176" i="11"/>
  <c r="C1175" i="11"/>
  <c r="C1174" i="11"/>
  <c r="C1173" i="11"/>
  <c r="C1172" i="11"/>
  <c r="C1171" i="11"/>
  <c r="C1170" i="11"/>
  <c r="C1169" i="11"/>
  <c r="C1168" i="11"/>
  <c r="C1167" i="11"/>
  <c r="C1166" i="11"/>
  <c r="C1165" i="11"/>
  <c r="C1164" i="11"/>
  <c r="C1163" i="11"/>
  <c r="C1162" i="11"/>
  <c r="C1161" i="11"/>
  <c r="C1160" i="11"/>
  <c r="C1159" i="11"/>
  <c r="C1158" i="11"/>
  <c r="C1157" i="11"/>
  <c r="C1156" i="11"/>
  <c r="C1155" i="11"/>
  <c r="C1154" i="11"/>
  <c r="C1153" i="11"/>
  <c r="C1152" i="11"/>
  <c r="C1151" i="11"/>
  <c r="C1150" i="11"/>
  <c r="C1149" i="11"/>
  <c r="C1148" i="11"/>
  <c r="C1147" i="11"/>
  <c r="C1146" i="11"/>
  <c r="C1145" i="11"/>
  <c r="C1144" i="11"/>
  <c r="C1143" i="11"/>
  <c r="C1142" i="11"/>
  <c r="C1141" i="11"/>
  <c r="C1140" i="11"/>
  <c r="C1139" i="11"/>
  <c r="C1138" i="11"/>
  <c r="C1137" i="11"/>
  <c r="C1136" i="11"/>
  <c r="C1135" i="11"/>
  <c r="C1134" i="11"/>
  <c r="C1133" i="11"/>
  <c r="C1132" i="11"/>
  <c r="C1131" i="11"/>
  <c r="C1130" i="11"/>
  <c r="C1129" i="11"/>
  <c r="C1128" i="11"/>
  <c r="C1127" i="11"/>
  <c r="C1126" i="11"/>
  <c r="C1125" i="11"/>
  <c r="C1124" i="11"/>
  <c r="C1123" i="11"/>
  <c r="C1122" i="11"/>
  <c r="C1121" i="11"/>
  <c r="C1120" i="11"/>
  <c r="C1119" i="11"/>
  <c r="C1118" i="11"/>
  <c r="C1117" i="11"/>
  <c r="C1116" i="11"/>
  <c r="C1115" i="11"/>
  <c r="C1114" i="11"/>
  <c r="C1113" i="11"/>
  <c r="C1112" i="11"/>
  <c r="C1111" i="11"/>
  <c r="C1110" i="11"/>
  <c r="C1109" i="11"/>
  <c r="C1108" i="11"/>
  <c r="C1107" i="11"/>
  <c r="C1106" i="11"/>
  <c r="C1105" i="11"/>
  <c r="C1104" i="11"/>
  <c r="C1103" i="11"/>
  <c r="C1102" i="11"/>
  <c r="C1101" i="11"/>
  <c r="C1100" i="11"/>
  <c r="C1099" i="11"/>
  <c r="C1098" i="11"/>
  <c r="C1097" i="11"/>
  <c r="C1096" i="11"/>
  <c r="C1095" i="11"/>
  <c r="C1094" i="11"/>
  <c r="C1093" i="11"/>
  <c r="C1092" i="11"/>
  <c r="C1091" i="11"/>
  <c r="C1090" i="11"/>
  <c r="C1089" i="11"/>
  <c r="C1088" i="11"/>
  <c r="C1087" i="11"/>
  <c r="C1086" i="11"/>
  <c r="C1085" i="11"/>
  <c r="C1084" i="11"/>
  <c r="C1083" i="11"/>
  <c r="C1082" i="11"/>
  <c r="C1081" i="11"/>
  <c r="C1080" i="11"/>
  <c r="C1079" i="11"/>
  <c r="C1078" i="11"/>
  <c r="C1077" i="11"/>
  <c r="C1076" i="11"/>
  <c r="C1075" i="11"/>
  <c r="C1074" i="11"/>
  <c r="C1073" i="11"/>
  <c r="C1072" i="11"/>
  <c r="C1071" i="11"/>
  <c r="C1070" i="11"/>
  <c r="C1069" i="11"/>
  <c r="C1068" i="11"/>
  <c r="C1067" i="11"/>
  <c r="C1066" i="11"/>
  <c r="C1065" i="11"/>
  <c r="C1064" i="11"/>
  <c r="C1063" i="11"/>
  <c r="C1062" i="11"/>
  <c r="C1061" i="11"/>
  <c r="C1060" i="11"/>
  <c r="C1059" i="11"/>
  <c r="C1058" i="11"/>
  <c r="C1057" i="11"/>
  <c r="C1056" i="11"/>
  <c r="C1055" i="11"/>
  <c r="C1054" i="11"/>
  <c r="C1053" i="11"/>
  <c r="C1052" i="11"/>
  <c r="C1051" i="11"/>
  <c r="C1050" i="11"/>
  <c r="C1049" i="11"/>
  <c r="C1048" i="11"/>
  <c r="C1047" i="11"/>
  <c r="C1046" i="11"/>
  <c r="C1045" i="11"/>
  <c r="C1044" i="11"/>
  <c r="C1043" i="11"/>
  <c r="C1042" i="11"/>
  <c r="C1041" i="11"/>
  <c r="C1040" i="11"/>
  <c r="C1039" i="11"/>
  <c r="C1038" i="11"/>
  <c r="C1037" i="11"/>
  <c r="C1036" i="11"/>
  <c r="C1035" i="11"/>
  <c r="C1034" i="11"/>
  <c r="C1033" i="11"/>
  <c r="C1032" i="11"/>
  <c r="C1031" i="11"/>
  <c r="C1030" i="11"/>
  <c r="C1029" i="11"/>
  <c r="C1028" i="11"/>
  <c r="C1027" i="11"/>
  <c r="C1026" i="11"/>
  <c r="C1025" i="11"/>
  <c r="C1024" i="11"/>
  <c r="C1023" i="11"/>
  <c r="C1022" i="11"/>
  <c r="C1021" i="11"/>
  <c r="C1020" i="11"/>
  <c r="C1019" i="11"/>
  <c r="C1018" i="11"/>
  <c r="C1017" i="11"/>
  <c r="C1016" i="11"/>
  <c r="C1015" i="11"/>
  <c r="C1014" i="11"/>
  <c r="C1013" i="11"/>
  <c r="C1012" i="11"/>
  <c r="C1011" i="11"/>
  <c r="C1010" i="11"/>
  <c r="C1009" i="11"/>
  <c r="C1008" i="11"/>
  <c r="C1007" i="11"/>
  <c r="C1006" i="11"/>
  <c r="C1005" i="11"/>
  <c r="C1004" i="11"/>
  <c r="C1003" i="11"/>
  <c r="C1002" i="11"/>
  <c r="C1001" i="11"/>
  <c r="C1000" i="11"/>
  <c r="C999" i="11"/>
  <c r="C998" i="11"/>
  <c r="C997" i="11"/>
  <c r="C996" i="11"/>
  <c r="C995" i="11"/>
  <c r="C994" i="11"/>
  <c r="C993" i="11"/>
  <c r="C992" i="11"/>
  <c r="C991" i="11"/>
  <c r="C990" i="11"/>
  <c r="C989" i="11"/>
  <c r="C988" i="11"/>
  <c r="C987" i="11"/>
  <c r="C986" i="11"/>
  <c r="C985" i="11"/>
  <c r="C984" i="11"/>
  <c r="C983" i="11"/>
  <c r="C982" i="11"/>
  <c r="C981" i="11"/>
  <c r="C980" i="11"/>
  <c r="C979" i="11"/>
  <c r="C978" i="11"/>
  <c r="C977" i="11"/>
  <c r="C976" i="11"/>
  <c r="C975" i="11"/>
  <c r="C974" i="11"/>
  <c r="C973" i="11"/>
  <c r="C972" i="11"/>
  <c r="C971" i="11"/>
  <c r="C970" i="11"/>
  <c r="C969" i="11"/>
  <c r="C968" i="11"/>
  <c r="C967" i="11"/>
  <c r="C966" i="11"/>
  <c r="C965" i="11"/>
  <c r="C964" i="11"/>
  <c r="C963" i="11"/>
  <c r="C962" i="11"/>
  <c r="C961" i="11"/>
  <c r="C960" i="11"/>
  <c r="C959" i="11"/>
  <c r="C958" i="11"/>
  <c r="C957" i="11"/>
  <c r="C956" i="11"/>
  <c r="C955" i="11"/>
  <c r="C954" i="11"/>
  <c r="C953" i="11"/>
  <c r="C952" i="11"/>
  <c r="C951" i="11"/>
  <c r="C950" i="11"/>
  <c r="C949" i="11"/>
  <c r="C948" i="11"/>
  <c r="C947" i="11"/>
  <c r="C946" i="11"/>
  <c r="C945" i="11"/>
  <c r="C944" i="11"/>
  <c r="C943" i="11"/>
  <c r="C942" i="11"/>
  <c r="C941" i="11"/>
  <c r="C940" i="11"/>
  <c r="C939" i="11"/>
  <c r="C938" i="11"/>
  <c r="C937" i="11"/>
  <c r="C936" i="11"/>
  <c r="C935" i="11"/>
  <c r="C934" i="11"/>
  <c r="C933" i="11"/>
  <c r="C932" i="11"/>
  <c r="C931" i="11"/>
  <c r="C930" i="11"/>
  <c r="C929" i="11"/>
  <c r="C928" i="11"/>
  <c r="C927" i="11"/>
  <c r="C926" i="11"/>
  <c r="C925" i="11"/>
  <c r="C924" i="11"/>
  <c r="C923" i="11"/>
  <c r="C922" i="11"/>
  <c r="C921" i="11"/>
  <c r="C920" i="11"/>
  <c r="C919" i="11"/>
  <c r="C918" i="11"/>
  <c r="C917" i="11"/>
  <c r="C916" i="11"/>
  <c r="C915" i="11"/>
  <c r="C914" i="11"/>
  <c r="C913" i="11"/>
  <c r="C912" i="11"/>
  <c r="C911" i="11"/>
  <c r="C910" i="11"/>
  <c r="C909" i="11"/>
  <c r="C908" i="11"/>
  <c r="C907" i="11"/>
  <c r="C906" i="11"/>
  <c r="C905" i="11"/>
  <c r="C904" i="11"/>
  <c r="C903" i="11"/>
  <c r="C902" i="11"/>
  <c r="C901" i="11"/>
  <c r="C900" i="11"/>
  <c r="C899" i="11"/>
  <c r="C898" i="11"/>
  <c r="C897" i="11"/>
  <c r="C896" i="11"/>
  <c r="C895" i="11"/>
  <c r="C894" i="11"/>
  <c r="C893" i="11"/>
  <c r="C892" i="11"/>
  <c r="C891" i="11"/>
  <c r="C890" i="11"/>
  <c r="C889" i="11"/>
  <c r="C888" i="11"/>
  <c r="C887" i="11"/>
  <c r="C886" i="11"/>
  <c r="C885" i="11"/>
  <c r="C884" i="11"/>
  <c r="C883" i="11"/>
  <c r="C882" i="11"/>
  <c r="C881" i="11"/>
  <c r="C880" i="11"/>
  <c r="C879" i="11"/>
  <c r="C878" i="11"/>
  <c r="C877" i="11"/>
  <c r="C876" i="11"/>
  <c r="C875" i="11"/>
  <c r="C874" i="11"/>
  <c r="C873" i="11"/>
  <c r="C872" i="11"/>
  <c r="C871" i="11"/>
  <c r="C870" i="11"/>
  <c r="C869" i="11"/>
  <c r="C868" i="11"/>
  <c r="C867" i="11"/>
  <c r="C866" i="11"/>
  <c r="C865" i="11"/>
  <c r="C864" i="11"/>
  <c r="C863" i="11"/>
  <c r="C862" i="11"/>
  <c r="C861" i="11"/>
  <c r="C860" i="11"/>
  <c r="C859" i="11"/>
  <c r="C858" i="11"/>
  <c r="C857" i="11"/>
  <c r="C856" i="11"/>
  <c r="C855" i="11"/>
  <c r="C854" i="11"/>
  <c r="C853" i="11"/>
  <c r="C852" i="11"/>
  <c r="C851" i="11"/>
  <c r="C850" i="11"/>
  <c r="C849" i="11"/>
  <c r="C848" i="11"/>
  <c r="C847" i="11"/>
  <c r="C846" i="11"/>
  <c r="C845" i="11"/>
  <c r="C844" i="11"/>
  <c r="C843" i="11"/>
  <c r="C842" i="11"/>
  <c r="C841" i="11"/>
  <c r="C840" i="11"/>
  <c r="C839" i="11"/>
  <c r="C838" i="11"/>
  <c r="C837" i="11"/>
  <c r="C836" i="11"/>
  <c r="C835" i="11"/>
  <c r="C834" i="11"/>
  <c r="C833" i="11"/>
  <c r="C832" i="11"/>
  <c r="C831" i="11"/>
  <c r="C830" i="11"/>
  <c r="C829" i="11"/>
  <c r="C828" i="11"/>
  <c r="C827" i="11"/>
  <c r="C826" i="11"/>
  <c r="C825" i="11"/>
  <c r="C824" i="11"/>
  <c r="C823" i="11"/>
  <c r="C822" i="11"/>
  <c r="C821" i="11"/>
  <c r="C820" i="11"/>
  <c r="C819" i="11"/>
  <c r="C818" i="11"/>
  <c r="C817" i="11"/>
  <c r="C816" i="11"/>
  <c r="C815" i="11"/>
  <c r="C814" i="11"/>
  <c r="C813" i="11"/>
  <c r="C812" i="11"/>
  <c r="C811" i="11"/>
  <c r="C810" i="11"/>
  <c r="C809" i="11"/>
  <c r="C808" i="11"/>
  <c r="C807" i="11"/>
  <c r="C806" i="11"/>
  <c r="C805" i="11"/>
  <c r="C804" i="11"/>
  <c r="C803" i="11"/>
  <c r="C802" i="11"/>
  <c r="C801" i="11"/>
  <c r="C800" i="11"/>
  <c r="C799" i="11"/>
  <c r="C798" i="11"/>
  <c r="C797" i="11"/>
  <c r="C796" i="11"/>
  <c r="C795" i="11"/>
  <c r="C794" i="11"/>
  <c r="C793" i="11"/>
  <c r="C792" i="11"/>
  <c r="C791" i="11"/>
  <c r="C790" i="11"/>
  <c r="C789" i="11"/>
  <c r="C788" i="11"/>
  <c r="C787" i="11"/>
  <c r="C786" i="11"/>
  <c r="C785" i="11"/>
  <c r="C784" i="11"/>
  <c r="C783" i="11"/>
  <c r="C782" i="11"/>
  <c r="C781" i="11"/>
  <c r="C780" i="11"/>
  <c r="C779" i="11"/>
  <c r="C778" i="11"/>
  <c r="C777" i="11"/>
  <c r="C776" i="11"/>
  <c r="C775" i="11"/>
  <c r="C774" i="11"/>
  <c r="C773" i="11"/>
  <c r="C772" i="11"/>
  <c r="C771" i="11"/>
  <c r="C770" i="11"/>
  <c r="C769" i="11"/>
  <c r="C768" i="11"/>
  <c r="C767" i="11"/>
  <c r="C766" i="11"/>
  <c r="C765" i="11"/>
  <c r="C764" i="11"/>
  <c r="C763" i="11"/>
  <c r="C762" i="11"/>
  <c r="C761" i="11"/>
  <c r="C760" i="11"/>
  <c r="C759" i="11"/>
  <c r="C758" i="11"/>
  <c r="C757" i="11"/>
  <c r="C756" i="11"/>
  <c r="C755" i="11"/>
  <c r="C754" i="11"/>
  <c r="C753" i="11"/>
  <c r="C752" i="11"/>
  <c r="C751" i="11"/>
  <c r="C750" i="11"/>
  <c r="C749" i="11"/>
  <c r="C748" i="11"/>
  <c r="C747" i="11"/>
  <c r="C746" i="11"/>
  <c r="C745" i="11"/>
  <c r="C744" i="11"/>
  <c r="C743" i="11"/>
  <c r="C742" i="11"/>
  <c r="C741" i="11"/>
  <c r="C740" i="11"/>
  <c r="C739" i="11"/>
  <c r="C738" i="11"/>
  <c r="C737" i="11"/>
  <c r="C736" i="11"/>
  <c r="C735" i="11"/>
  <c r="C734" i="11"/>
  <c r="C733" i="11"/>
  <c r="C732" i="11"/>
  <c r="C731" i="11"/>
  <c r="C730" i="11"/>
  <c r="C729" i="11"/>
  <c r="C728" i="11"/>
  <c r="C727" i="11"/>
  <c r="C726" i="11"/>
  <c r="C725" i="11"/>
  <c r="C724" i="11"/>
  <c r="C723" i="11"/>
  <c r="C722" i="11"/>
  <c r="C721" i="11"/>
  <c r="C720" i="11"/>
  <c r="C719" i="11"/>
  <c r="C718" i="11"/>
  <c r="C717" i="11"/>
  <c r="C716" i="11"/>
  <c r="C715" i="11"/>
  <c r="C714" i="11"/>
  <c r="C713" i="11"/>
  <c r="C712" i="11"/>
  <c r="C711" i="11"/>
  <c r="C710" i="11"/>
  <c r="C709" i="11"/>
  <c r="C708" i="11"/>
  <c r="C707" i="11"/>
  <c r="C706" i="11"/>
  <c r="C705" i="11"/>
  <c r="C704" i="11"/>
  <c r="C703" i="11"/>
  <c r="C702" i="11"/>
  <c r="C701" i="11"/>
  <c r="C700" i="11"/>
  <c r="C699" i="11"/>
  <c r="C698" i="11"/>
  <c r="C697" i="11"/>
  <c r="C696" i="11"/>
  <c r="C695" i="11"/>
  <c r="C694" i="11"/>
  <c r="C693" i="11"/>
  <c r="C692" i="11"/>
  <c r="C691" i="11"/>
  <c r="C690" i="11"/>
  <c r="C689" i="11"/>
  <c r="C688" i="11"/>
  <c r="C687" i="11"/>
  <c r="C686" i="11"/>
  <c r="C685" i="11"/>
  <c r="C684" i="11"/>
  <c r="C683" i="11"/>
  <c r="C682" i="11"/>
  <c r="C681" i="11"/>
  <c r="C680" i="11"/>
  <c r="C679" i="11"/>
  <c r="C678" i="11"/>
  <c r="C677" i="11"/>
  <c r="C676" i="11"/>
  <c r="C675" i="11"/>
  <c r="C674" i="11"/>
  <c r="C673" i="11"/>
  <c r="C672" i="11"/>
  <c r="C671" i="11"/>
  <c r="C670" i="11"/>
  <c r="C669" i="11"/>
  <c r="C668" i="11"/>
  <c r="C667" i="11"/>
  <c r="C666" i="11"/>
  <c r="C665" i="11"/>
  <c r="C664" i="11"/>
  <c r="C663" i="11"/>
  <c r="C662" i="11"/>
  <c r="C661" i="11"/>
  <c r="C660" i="11"/>
  <c r="C659" i="11"/>
  <c r="C658" i="11"/>
  <c r="C657" i="11"/>
  <c r="C656" i="11"/>
  <c r="C655" i="11"/>
  <c r="C654" i="11"/>
  <c r="C653" i="11"/>
  <c r="C652" i="11"/>
  <c r="C651" i="11"/>
  <c r="C650" i="11"/>
  <c r="C649" i="11"/>
  <c r="C648" i="11"/>
  <c r="C647" i="11"/>
  <c r="C646" i="11"/>
  <c r="C645" i="11"/>
  <c r="C644" i="11"/>
  <c r="C643" i="11"/>
  <c r="C642" i="11"/>
  <c r="C641" i="11"/>
  <c r="C640" i="11"/>
  <c r="C639" i="11"/>
  <c r="C638" i="11"/>
  <c r="C637" i="11"/>
  <c r="C636" i="11"/>
  <c r="C635" i="11"/>
  <c r="C634" i="11"/>
  <c r="C633" i="11"/>
  <c r="C632" i="11"/>
  <c r="C631" i="11"/>
  <c r="C630" i="11"/>
  <c r="C629" i="11"/>
  <c r="C628" i="11"/>
  <c r="C627" i="11"/>
  <c r="C626" i="11"/>
  <c r="C625" i="11"/>
  <c r="C624" i="11"/>
  <c r="C623" i="11"/>
  <c r="C622" i="11"/>
  <c r="C621" i="11"/>
  <c r="C620" i="11"/>
  <c r="C619" i="11"/>
  <c r="C618" i="11"/>
  <c r="C617" i="11"/>
  <c r="C616" i="11"/>
  <c r="C615" i="11"/>
  <c r="C614" i="11"/>
  <c r="C613" i="11"/>
  <c r="C612" i="11"/>
  <c r="C611" i="11"/>
  <c r="C610" i="11"/>
  <c r="C609" i="11"/>
  <c r="C608" i="11"/>
  <c r="C607" i="11"/>
  <c r="C606" i="11"/>
  <c r="C605" i="11"/>
  <c r="C604" i="11"/>
  <c r="C603" i="11"/>
  <c r="C602" i="11"/>
  <c r="C601" i="11"/>
  <c r="C600" i="11"/>
  <c r="C599" i="11"/>
  <c r="C598" i="11"/>
  <c r="C597" i="11"/>
  <c r="C596" i="11"/>
  <c r="C595" i="11"/>
  <c r="C594" i="11"/>
  <c r="C593" i="11"/>
  <c r="C592" i="11"/>
  <c r="C591" i="11"/>
  <c r="C590" i="11"/>
  <c r="C589" i="11"/>
  <c r="C588" i="11"/>
  <c r="C587" i="11"/>
  <c r="C586" i="11"/>
  <c r="C585" i="11"/>
  <c r="C584" i="11"/>
  <c r="C583" i="11"/>
  <c r="C582" i="11"/>
  <c r="C581" i="11"/>
  <c r="C580" i="11"/>
  <c r="C579" i="11"/>
  <c r="C578" i="11"/>
  <c r="C577" i="11"/>
  <c r="C576" i="11"/>
  <c r="C575" i="11"/>
  <c r="C574" i="11"/>
  <c r="C573" i="11"/>
  <c r="C572" i="11"/>
  <c r="C571" i="11"/>
  <c r="C570" i="11"/>
  <c r="C569" i="11"/>
  <c r="C568" i="11"/>
  <c r="C567" i="11"/>
  <c r="C566" i="11"/>
  <c r="C565" i="11"/>
  <c r="C564" i="11"/>
  <c r="C563" i="11"/>
  <c r="C562" i="11"/>
  <c r="C561" i="11"/>
  <c r="C560" i="11"/>
  <c r="C559" i="11"/>
  <c r="C558" i="11"/>
  <c r="C557" i="11"/>
  <c r="C556" i="11"/>
  <c r="C555" i="11"/>
  <c r="C554" i="11"/>
  <c r="C553" i="11"/>
  <c r="C552" i="11"/>
  <c r="C551" i="11"/>
  <c r="C550" i="11"/>
  <c r="C549" i="11"/>
  <c r="C548" i="11"/>
  <c r="C547" i="11"/>
  <c r="C546" i="11"/>
  <c r="C545" i="11"/>
  <c r="C544" i="11"/>
  <c r="C543" i="11"/>
  <c r="C542" i="11"/>
  <c r="C541" i="11"/>
  <c r="C540" i="11"/>
  <c r="C539" i="11"/>
  <c r="C538" i="11"/>
  <c r="C537" i="11"/>
  <c r="C536" i="11"/>
  <c r="C535" i="11"/>
  <c r="C534" i="11"/>
  <c r="C533" i="11"/>
  <c r="C532" i="11"/>
  <c r="C531" i="11"/>
  <c r="C530" i="11"/>
  <c r="C529" i="11"/>
  <c r="C528" i="11"/>
  <c r="C527" i="11"/>
  <c r="C526" i="11"/>
  <c r="C525" i="11"/>
  <c r="C524" i="11"/>
  <c r="C523" i="11"/>
  <c r="C522" i="11"/>
  <c r="C521" i="11"/>
  <c r="C520" i="11"/>
  <c r="C519" i="11"/>
  <c r="C518" i="11"/>
  <c r="C517" i="11"/>
  <c r="C516" i="11"/>
  <c r="C515" i="11"/>
  <c r="C514" i="11"/>
  <c r="C513" i="11"/>
  <c r="C512" i="11"/>
  <c r="C511" i="11"/>
  <c r="C510" i="11"/>
  <c r="C509" i="11"/>
  <c r="C508" i="11"/>
  <c r="C507" i="11"/>
  <c r="C506" i="11"/>
  <c r="C505" i="11"/>
  <c r="C504" i="11"/>
  <c r="C503" i="11"/>
  <c r="C502" i="11"/>
  <c r="C501" i="11"/>
  <c r="C500" i="11"/>
  <c r="C499" i="11"/>
  <c r="C498" i="11"/>
  <c r="C497" i="11"/>
  <c r="C496" i="11"/>
  <c r="C495" i="11"/>
  <c r="C494" i="11"/>
  <c r="C493" i="11"/>
  <c r="C492" i="11"/>
  <c r="C491" i="11"/>
  <c r="C490" i="11"/>
  <c r="C489" i="11"/>
  <c r="C488" i="11"/>
  <c r="C487" i="11"/>
  <c r="C486" i="11"/>
  <c r="C485" i="11"/>
  <c r="C484" i="11"/>
  <c r="C483" i="11"/>
  <c r="C482" i="11"/>
  <c r="C481" i="11"/>
  <c r="C480" i="11"/>
  <c r="C479" i="11"/>
  <c r="C478" i="11"/>
  <c r="C477" i="11"/>
  <c r="C476" i="11"/>
  <c r="C475" i="11"/>
  <c r="C474" i="11"/>
  <c r="C473" i="11"/>
  <c r="C472" i="11"/>
  <c r="C471" i="11"/>
  <c r="C470" i="11"/>
  <c r="C469" i="11"/>
  <c r="C468" i="11"/>
  <c r="C467" i="11"/>
  <c r="C466" i="11"/>
  <c r="C465" i="11"/>
  <c r="C464" i="11"/>
  <c r="C463" i="11"/>
  <c r="C462" i="11"/>
  <c r="C461" i="11"/>
  <c r="C460" i="11"/>
  <c r="C459" i="11"/>
  <c r="C458" i="11"/>
  <c r="C457" i="11"/>
  <c r="C456" i="11"/>
  <c r="C455" i="11"/>
  <c r="C454" i="11"/>
  <c r="C453" i="11"/>
  <c r="C452" i="11"/>
  <c r="C451" i="11"/>
  <c r="C450" i="11"/>
  <c r="C449" i="11"/>
  <c r="C448" i="11"/>
  <c r="C447" i="11"/>
  <c r="C446" i="11"/>
  <c r="C445" i="11"/>
  <c r="C444" i="11"/>
  <c r="C443" i="11"/>
  <c r="C442" i="11"/>
  <c r="C441" i="11"/>
  <c r="C440" i="11"/>
  <c r="C439" i="11"/>
  <c r="C438" i="11"/>
  <c r="C437" i="11"/>
  <c r="C436" i="11"/>
  <c r="C435" i="11"/>
  <c r="C434" i="11"/>
  <c r="C433" i="11"/>
  <c r="C432" i="11"/>
  <c r="C431" i="11"/>
  <c r="C430" i="11"/>
  <c r="C429" i="11"/>
  <c r="C428" i="11"/>
  <c r="C427" i="11"/>
  <c r="C426" i="11"/>
  <c r="C425" i="11"/>
  <c r="C424" i="11"/>
  <c r="C423" i="11"/>
  <c r="C422" i="11"/>
  <c r="C421" i="11"/>
  <c r="C420" i="11"/>
  <c r="C419" i="11"/>
  <c r="C418" i="11"/>
  <c r="C417" i="11"/>
  <c r="C416" i="11"/>
  <c r="C415" i="11"/>
  <c r="C414" i="11"/>
  <c r="C413" i="11"/>
  <c r="C412" i="11"/>
  <c r="C411" i="11"/>
  <c r="C410" i="11"/>
  <c r="C409" i="11"/>
  <c r="C408" i="11"/>
  <c r="C407" i="11"/>
  <c r="C406" i="11"/>
  <c r="C405" i="11"/>
  <c r="C404" i="11"/>
  <c r="C403" i="11"/>
  <c r="C402" i="11"/>
  <c r="C401" i="11"/>
  <c r="C400" i="11"/>
  <c r="C399" i="11"/>
  <c r="C398" i="11"/>
  <c r="C397" i="11"/>
  <c r="C396" i="11"/>
  <c r="C395" i="11"/>
  <c r="C394" i="11"/>
  <c r="C393" i="11"/>
  <c r="C392" i="11"/>
  <c r="C391" i="11"/>
  <c r="C390" i="11"/>
  <c r="C389" i="11"/>
  <c r="C388" i="11"/>
  <c r="C387" i="11"/>
  <c r="C386" i="11"/>
  <c r="C385" i="11"/>
  <c r="C384" i="11"/>
  <c r="C383" i="11"/>
  <c r="C382" i="11"/>
  <c r="C381" i="11"/>
  <c r="C380" i="11"/>
  <c r="C379" i="11"/>
  <c r="C378" i="11"/>
  <c r="C377" i="11"/>
  <c r="C376" i="11"/>
  <c r="C375" i="11"/>
  <c r="C374" i="11"/>
  <c r="C373" i="11"/>
  <c r="C372" i="11"/>
  <c r="C371" i="11"/>
  <c r="C370" i="11"/>
  <c r="C369" i="11"/>
  <c r="C368" i="11"/>
  <c r="C367" i="11"/>
  <c r="C366" i="11"/>
  <c r="C365" i="11"/>
  <c r="C364" i="11"/>
  <c r="C363" i="11"/>
  <c r="C362" i="11"/>
  <c r="C361" i="11"/>
  <c r="C360" i="11"/>
  <c r="C359" i="11"/>
  <c r="C358" i="11"/>
  <c r="C357" i="11"/>
  <c r="C356" i="11"/>
  <c r="C355" i="11"/>
  <c r="C354" i="11"/>
  <c r="C353" i="11"/>
  <c r="C352" i="11"/>
  <c r="C351" i="11"/>
  <c r="C350" i="11"/>
  <c r="C349" i="11"/>
  <c r="C348" i="11"/>
  <c r="C347" i="11"/>
  <c r="C346" i="11"/>
  <c r="C345" i="11"/>
  <c r="C344" i="11"/>
  <c r="C343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11" i="11"/>
  <c r="C310" i="11"/>
  <c r="C309" i="11"/>
  <c r="C308" i="11"/>
  <c r="C307" i="11"/>
  <c r="C306" i="11"/>
  <c r="C305" i="11"/>
  <c r="C304" i="11"/>
  <c r="C303" i="11"/>
  <c r="C302" i="11"/>
  <c r="C301" i="11"/>
  <c r="C300" i="11"/>
  <c r="C299" i="11"/>
  <c r="C298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2" i="11"/>
  <c r="C281" i="11"/>
  <c r="C280" i="11"/>
  <c r="C279" i="11"/>
  <c r="C278" i="11"/>
  <c r="C277" i="11"/>
  <c r="C276" i="11"/>
  <c r="C275" i="11"/>
  <c r="C274" i="11"/>
  <c r="C273" i="11"/>
  <c r="C272" i="11"/>
  <c r="C271" i="11"/>
  <c r="C270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4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9" i="11"/>
  <c r="C138" i="11"/>
  <c r="C137" i="11"/>
  <c r="C136" i="11"/>
  <c r="C135" i="11"/>
  <c r="C134" i="11"/>
  <c r="C133" i="11"/>
  <c r="C132" i="11"/>
  <c r="C131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C2" i="11"/>
  <c r="A2" i="11"/>
  <c r="B2" i="11" s="1"/>
  <c r="J351" i="7"/>
  <c r="K28" i="1" s="1"/>
  <c r="B47" i="7"/>
  <c r="B46" i="7"/>
  <c r="B45" i="7"/>
  <c r="B44" i="7"/>
  <c r="B43" i="7"/>
  <c r="B42" i="7"/>
  <c r="B41" i="7"/>
  <c r="B40" i="7"/>
  <c r="B39" i="7"/>
  <c r="B38" i="7"/>
  <c r="B37" i="7"/>
  <c r="B19" i="7"/>
  <c r="B18" i="7"/>
  <c r="B17" i="7"/>
  <c r="B16" i="7"/>
  <c r="B15" i="7"/>
  <c r="B14" i="7"/>
  <c r="N13" i="7"/>
  <c r="N14" i="7" s="1"/>
  <c r="N15" i="7" s="1"/>
  <c r="N16" i="7" s="1"/>
  <c r="N17" i="7" s="1"/>
  <c r="N18" i="7" s="1"/>
  <c r="N19" i="7" s="1"/>
  <c r="N20" i="7" s="1"/>
  <c r="N21" i="7" s="1"/>
  <c r="N22" i="7" s="1"/>
  <c r="N23" i="7" s="1"/>
  <c r="N24" i="7" s="1"/>
  <c r="N25" i="7" s="1"/>
  <c r="N26" i="7" s="1"/>
  <c r="N27" i="7" s="1"/>
  <c r="N28" i="7" s="1"/>
  <c r="N30" i="7" s="1"/>
  <c r="N31" i="7" s="1"/>
  <c r="N32" i="7" s="1"/>
  <c r="N33" i="7" s="1"/>
  <c r="N34" i="7" s="1"/>
  <c r="N35" i="7" s="1"/>
  <c r="N36" i="7" s="1"/>
  <c r="N37" i="7" s="1"/>
  <c r="N38" i="7" s="1"/>
  <c r="N39" i="7" s="1"/>
  <c r="N40" i="7" s="1"/>
  <c r="N41" i="7" s="1"/>
  <c r="N43" i="7" s="1"/>
  <c r="N44" i="7" s="1"/>
  <c r="N45" i="7" s="1"/>
  <c r="N46" i="7" s="1"/>
  <c r="N47" i="7" s="1"/>
  <c r="N48" i="7" s="1"/>
  <c r="N49" i="7" s="1"/>
  <c r="N50" i="7" s="1"/>
  <c r="B13" i="7"/>
  <c r="B12" i="7"/>
  <c r="J351" i="6"/>
  <c r="K27" i="1" s="1"/>
  <c r="B18" i="6"/>
  <c r="B17" i="6"/>
  <c r="B16" i="6"/>
  <c r="B15" i="6"/>
  <c r="N14" i="6"/>
  <c r="N15" i="6" s="1"/>
  <c r="N16" i="6" s="1"/>
  <c r="N17" i="6" s="1"/>
  <c r="N18" i="6" s="1"/>
  <c r="N19" i="6" s="1"/>
  <c r="B14" i="6"/>
  <c r="B13" i="6"/>
  <c r="B12" i="6"/>
  <c r="J351" i="5"/>
  <c r="K25" i="1" s="1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N13" i="5"/>
  <c r="N14" i="5" s="1"/>
  <c r="N15" i="5" s="1"/>
  <c r="N16" i="5" s="1"/>
  <c r="N17" i="5" s="1"/>
  <c r="N18" i="5" s="1"/>
  <c r="N19" i="5" s="1"/>
  <c r="N20" i="5" s="1"/>
  <c r="N21" i="5" s="1"/>
  <c r="N22" i="5" s="1"/>
  <c r="N24" i="5" s="1"/>
  <c r="N25" i="5" s="1"/>
  <c r="N26" i="5" s="1"/>
  <c r="N27" i="5" s="1"/>
  <c r="N28" i="5" s="1"/>
  <c r="N29" i="5" s="1"/>
  <c r="N30" i="5" s="1"/>
  <c r="N31" i="5" s="1"/>
  <c r="N32" i="5" s="1"/>
  <c r="N33" i="5" s="1"/>
  <c r="N34" i="5" s="1"/>
  <c r="N35" i="5" s="1"/>
  <c r="N36" i="5" s="1"/>
  <c r="N37" i="5" s="1"/>
  <c r="N39" i="5" s="1"/>
  <c r="N40" i="5" s="1"/>
  <c r="N41" i="5" s="1"/>
  <c r="N42" i="5" s="1"/>
  <c r="N43" i="5" s="1"/>
  <c r="N44" i="5" s="1"/>
  <c r="N45" i="5" s="1"/>
  <c r="N46" i="5" s="1"/>
  <c r="N47" i="5" s="1"/>
  <c r="N48" i="5" s="1"/>
  <c r="N49" i="5" s="1"/>
  <c r="N50" i="5" s="1"/>
  <c r="N51" i="5" s="1"/>
  <c r="N53" i="5" s="1"/>
  <c r="N54" i="5" s="1"/>
  <c r="N55" i="5" s="1"/>
  <c r="N56" i="5" s="1"/>
  <c r="N57" i="5" s="1"/>
  <c r="N58" i="5" s="1"/>
  <c r="N59" i="5" s="1"/>
  <c r="N60" i="5" s="1"/>
  <c r="N62" i="5" s="1"/>
  <c r="N63" i="5" s="1"/>
  <c r="N64" i="5" s="1"/>
  <c r="N65" i="5" s="1"/>
  <c r="N66" i="5" s="1"/>
  <c r="N67" i="5" s="1"/>
  <c r="N68" i="5" s="1"/>
  <c r="N69" i="5" s="1"/>
  <c r="N70" i="5" s="1"/>
  <c r="N71" i="5" s="1"/>
  <c r="N72" i="5" s="1"/>
  <c r="N74" i="5" s="1"/>
  <c r="N75" i="5" s="1"/>
  <c r="N76" i="5" s="1"/>
  <c r="N77" i="5" s="1"/>
  <c r="N78" i="5" s="1"/>
  <c r="N80" i="5" s="1"/>
  <c r="N81" i="5" s="1"/>
  <c r="N82" i="5" s="1"/>
  <c r="N83" i="5" s="1"/>
  <c r="N84" i="5" s="1"/>
  <c r="N85" i="5" s="1"/>
  <c r="N86" i="5" s="1"/>
  <c r="N87" i="5" s="1"/>
  <c r="N88" i="5" s="1"/>
  <c r="N89" i="5" s="1"/>
  <c r="N91" i="5" s="1"/>
  <c r="N92" i="5" s="1"/>
  <c r="N93" i="5" s="1"/>
  <c r="N94" i="5" s="1"/>
  <c r="N95" i="5" s="1"/>
  <c r="N97" i="5" s="1"/>
  <c r="N98" i="5" s="1"/>
  <c r="N99" i="5" s="1"/>
  <c r="N100" i="5" s="1"/>
  <c r="N101" i="5" s="1"/>
  <c r="N102" i="5" s="1"/>
  <c r="N103" i="5" s="1"/>
  <c r="N104" i="5" s="1"/>
  <c r="N105" i="5" s="1"/>
  <c r="N106" i="5" s="1"/>
  <c r="N107" i="5" s="1"/>
  <c r="N108" i="5" s="1"/>
  <c r="N109" i="5" s="1"/>
  <c r="N111" i="5" s="1"/>
  <c r="N112" i="5" s="1"/>
  <c r="N113" i="5" s="1"/>
  <c r="N114" i="5" s="1"/>
  <c r="N115" i="5" s="1"/>
  <c r="N116" i="5" s="1"/>
  <c r="N117" i="5" s="1"/>
  <c r="N118" i="5" s="1"/>
  <c r="N119" i="5" s="1"/>
  <c r="N120" i="5" s="1"/>
  <c r="B13" i="5"/>
  <c r="B12" i="5"/>
  <c r="J351" i="4"/>
  <c r="K24" i="1" s="1"/>
  <c r="B16" i="4"/>
  <c r="B15" i="4"/>
  <c r="B14" i="4"/>
  <c r="B13" i="4"/>
  <c r="B12" i="4"/>
  <c r="J351" i="3"/>
  <c r="K22" i="1" s="1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N13" i="3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B13" i="3"/>
  <c r="B12" i="3"/>
  <c r="N13" i="2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6" i="2" s="1"/>
  <c r="N27" i="2" s="1"/>
  <c r="N28" i="2" s="1"/>
  <c r="N29" i="2" s="1"/>
  <c r="N30" i="2" s="1"/>
  <c r="N31" i="2" s="1"/>
  <c r="N32" i="2" s="1"/>
  <c r="N33" i="2" s="1"/>
  <c r="N40" i="2" s="1"/>
  <c r="N41" i="2" s="1"/>
  <c r="N42" i="2" s="1"/>
  <c r="N43" i="2" s="1"/>
  <c r="N44" i="2" s="1"/>
  <c r="N49" i="2" s="1"/>
  <c r="N50" i="2" s="1"/>
  <c r="N51" i="2" s="1"/>
  <c r="N52" i="2" s="1"/>
  <c r="N53" i="2" s="1"/>
  <c r="N54" i="2" s="1"/>
  <c r="N55" i="2" s="1"/>
  <c r="B13" i="2"/>
  <c r="B12" i="2"/>
  <c r="O548" i="10" l="1"/>
  <c r="O556" i="10"/>
  <c r="O564" i="10"/>
  <c r="O572" i="10"/>
  <c r="O580" i="10"/>
  <c r="O588" i="10"/>
  <c r="O596" i="10"/>
  <c r="O604" i="10"/>
  <c r="O612" i="10"/>
  <c r="O620" i="10"/>
  <c r="O628" i="10"/>
  <c r="O542" i="10"/>
  <c r="O550" i="10"/>
  <c r="O558" i="10"/>
  <c r="O566" i="10"/>
  <c r="O574" i="10"/>
  <c r="O582" i="10"/>
  <c r="O590" i="10"/>
  <c r="O598" i="10"/>
  <c r="O606" i="10"/>
  <c r="O614" i="10"/>
  <c r="O622" i="10"/>
  <c r="O381" i="10"/>
  <c r="O482" i="10"/>
  <c r="O377" i="10"/>
  <c r="O541" i="10"/>
  <c r="O549" i="10"/>
  <c r="O557" i="10"/>
  <c r="O565" i="10"/>
  <c r="O573" i="10"/>
  <c r="O581" i="10"/>
  <c r="O589" i="10"/>
  <c r="O597" i="10"/>
  <c r="O605" i="10"/>
  <c r="O613" i="10"/>
  <c r="O621" i="10"/>
  <c r="O629" i="10"/>
  <c r="O543" i="10"/>
  <c r="O551" i="10"/>
  <c r="O559" i="10"/>
  <c r="O567" i="10"/>
  <c r="O575" i="10"/>
  <c r="O583" i="10"/>
  <c r="O591" i="10"/>
  <c r="O599" i="10"/>
  <c r="O607" i="10"/>
  <c r="O615" i="10"/>
  <c r="O623" i="10"/>
  <c r="O631" i="10"/>
  <c r="O544" i="10"/>
  <c r="O552" i="10"/>
  <c r="O560" i="10"/>
  <c r="O568" i="10"/>
  <c r="O576" i="10"/>
  <c r="O584" i="10"/>
  <c r="O592" i="10"/>
  <c r="O600" i="10"/>
  <c r="O608" i="10"/>
  <c r="O616" i="10"/>
  <c r="O624" i="10"/>
  <c r="O632" i="10"/>
  <c r="O101" i="10"/>
  <c r="O109" i="10"/>
  <c r="O379" i="10"/>
  <c r="O387" i="10"/>
  <c r="O395" i="10"/>
  <c r="O403" i="10"/>
  <c r="O411" i="10"/>
  <c r="O419" i="10"/>
  <c r="O427" i="10"/>
  <c r="O435" i="10"/>
  <c r="O443" i="10"/>
  <c r="O451" i="10"/>
  <c r="O459" i="10"/>
  <c r="O467" i="10"/>
  <c r="O376" i="10"/>
  <c r="O378" i="10"/>
  <c r="O386" i="10"/>
  <c r="O394" i="10"/>
  <c r="O402" i="10"/>
  <c r="O410" i="10"/>
  <c r="O418" i="10"/>
  <c r="O426" i="10"/>
  <c r="O434" i="10"/>
  <c r="O442" i="10"/>
  <c r="O450" i="10"/>
  <c r="O382" i="10"/>
  <c r="O390" i="10"/>
  <c r="O398" i="10"/>
  <c r="O406" i="10"/>
  <c r="O414" i="10"/>
  <c r="O422" i="10"/>
  <c r="O430" i="10"/>
  <c r="O438" i="10"/>
  <c r="O446" i="10"/>
  <c r="O454" i="10"/>
  <c r="O462" i="10"/>
  <c r="O470" i="10"/>
  <c r="O117" i="10"/>
  <c r="O125" i="10"/>
  <c r="O133" i="10"/>
  <c r="O141" i="10"/>
  <c r="O149" i="10"/>
  <c r="O157" i="10"/>
  <c r="O165" i="10"/>
  <c r="O173" i="10"/>
  <c r="O181" i="10"/>
  <c r="O189" i="10"/>
  <c r="O197" i="10"/>
  <c r="O205" i="10"/>
  <c r="O213" i="10"/>
  <c r="O221" i="10"/>
  <c r="O229" i="10"/>
  <c r="O237" i="10"/>
  <c r="O245" i="10"/>
  <c r="O253" i="10"/>
  <c r="O261" i="10"/>
  <c r="O269" i="10"/>
  <c r="O277" i="10"/>
  <c r="O285" i="10"/>
  <c r="O293" i="10"/>
  <c r="O301" i="10"/>
  <c r="O309" i="10"/>
  <c r="O317" i="10"/>
  <c r="O325" i="10"/>
  <c r="O333" i="10"/>
  <c r="O341" i="10"/>
  <c r="O349" i="10"/>
  <c r="O357" i="10"/>
  <c r="O365" i="10"/>
  <c r="O188" i="10"/>
  <c r="O196" i="10"/>
  <c r="O204" i="10"/>
  <c r="O212" i="10"/>
  <c r="O220" i="10"/>
  <c r="O228" i="10"/>
  <c r="O236" i="10"/>
  <c r="O244" i="10"/>
  <c r="O252" i="10"/>
  <c r="O260" i="10"/>
  <c r="O268" i="10"/>
  <c r="O276" i="10"/>
  <c r="O577" i="10"/>
  <c r="O585" i="10"/>
  <c r="O593" i="10"/>
  <c r="O601" i="10"/>
  <c r="O609" i="10"/>
  <c r="O617" i="10"/>
  <c r="O625" i="10"/>
  <c r="O547" i="10"/>
  <c r="O555" i="10"/>
  <c r="O563" i="10"/>
  <c r="O571" i="10"/>
  <c r="O579" i="10"/>
  <c r="O587" i="10"/>
  <c r="O595" i="10"/>
  <c r="O603" i="10"/>
  <c r="O611" i="10"/>
  <c r="O619" i="10"/>
  <c r="O627" i="10"/>
  <c r="O515" i="10"/>
  <c r="O7" i="10"/>
  <c r="O15" i="10"/>
  <c r="O23" i="10"/>
  <c r="O31" i="10"/>
  <c r="O39" i="10"/>
  <c r="O47" i="10"/>
  <c r="O55" i="10"/>
  <c r="O63" i="10"/>
  <c r="O9" i="10"/>
  <c r="O17" i="10"/>
  <c r="O25" i="10"/>
  <c r="O33" i="10"/>
  <c r="O41" i="10"/>
  <c r="O49" i="10"/>
  <c r="O57" i="10"/>
  <c r="O6" i="10"/>
  <c r="O14" i="10"/>
  <c r="O46" i="10"/>
  <c r="O54" i="10"/>
  <c r="O22" i="10"/>
  <c r="O30" i="10"/>
  <c r="O38" i="10"/>
  <c r="O5" i="10"/>
  <c r="O13" i="10"/>
  <c r="O21" i="10"/>
  <c r="O29" i="10"/>
  <c r="O37" i="10"/>
  <c r="O45" i="10"/>
  <c r="O53" i="10"/>
  <c r="O61" i="10"/>
  <c r="O62" i="10"/>
  <c r="O284" i="10"/>
  <c r="O292" i="10"/>
  <c r="O300" i="10"/>
  <c r="O308" i="10"/>
  <c r="O316" i="10"/>
  <c r="O324" i="10"/>
  <c r="O332" i="10"/>
  <c r="O340" i="10"/>
  <c r="O348" i="10"/>
  <c r="O356" i="10"/>
  <c r="O364" i="10"/>
  <c r="O492" i="10"/>
  <c r="O500" i="10"/>
  <c r="O508" i="10"/>
  <c r="O516" i="10"/>
  <c r="O524" i="10"/>
  <c r="O497" i="10"/>
  <c r="O505" i="10"/>
  <c r="O513" i="10"/>
  <c r="O521" i="10"/>
  <c r="O529" i="10"/>
  <c r="O494" i="10"/>
  <c r="O502" i="10"/>
  <c r="O510" i="10"/>
  <c r="O518" i="10"/>
  <c r="O526" i="10"/>
  <c r="O491" i="10"/>
  <c r="O499" i="10"/>
  <c r="O507" i="10"/>
  <c r="O523" i="10"/>
  <c r="O496" i="10"/>
  <c r="O504" i="10"/>
  <c r="O512" i="10"/>
  <c r="O520" i="10"/>
  <c r="O528" i="10"/>
  <c r="O490" i="10"/>
  <c r="O498" i="10"/>
  <c r="O506" i="10"/>
  <c r="O514" i="10"/>
  <c r="O522" i="10"/>
  <c r="O495" i="10"/>
  <c r="O503" i="10"/>
  <c r="O511" i="10"/>
  <c r="O519" i="10"/>
  <c r="O527" i="10"/>
  <c r="O385" i="10"/>
  <c r="O393" i="10"/>
  <c r="O401" i="10"/>
  <c r="O409" i="10"/>
  <c r="O417" i="10"/>
  <c r="O425" i="10"/>
  <c r="O433" i="10"/>
  <c r="O441" i="10"/>
  <c r="O449" i="10"/>
  <c r="O457" i="10"/>
  <c r="O465" i="10"/>
  <c r="O473" i="10"/>
  <c r="O481" i="10"/>
  <c r="O478" i="10"/>
  <c r="O384" i="10"/>
  <c r="O392" i="10"/>
  <c r="O400" i="10"/>
  <c r="O408" i="10"/>
  <c r="O416" i="10"/>
  <c r="O424" i="10"/>
  <c r="O432" i="10"/>
  <c r="O440" i="10"/>
  <c r="O448" i="10"/>
  <c r="O456" i="10"/>
  <c r="O464" i="10"/>
  <c r="O472" i="10"/>
  <c r="O480" i="10"/>
  <c r="O389" i="10"/>
  <c r="O397" i="10"/>
  <c r="O405" i="10"/>
  <c r="O413" i="10"/>
  <c r="O421" i="10"/>
  <c r="O429" i="10"/>
  <c r="O437" i="10"/>
  <c r="O445" i="10"/>
  <c r="O453" i="10"/>
  <c r="O461" i="10"/>
  <c r="O469" i="10"/>
  <c r="O477" i="10"/>
  <c r="O458" i="10"/>
  <c r="O466" i="10"/>
  <c r="O474" i="10"/>
  <c r="O100" i="10"/>
  <c r="O108" i="10"/>
  <c r="O116" i="10"/>
  <c r="O124" i="10"/>
  <c r="O132" i="10"/>
  <c r="O140" i="10"/>
  <c r="O148" i="10"/>
  <c r="O156" i="10"/>
  <c r="O164" i="10"/>
  <c r="O172" i="10"/>
  <c r="O180" i="10"/>
  <c r="O89" i="10"/>
  <c r="O86" i="10"/>
  <c r="O94" i="10"/>
  <c r="O90" i="10"/>
  <c r="O4" i="10"/>
  <c r="O12" i="10"/>
  <c r="O20" i="10"/>
  <c r="O28" i="10"/>
  <c r="O36" i="10"/>
  <c r="O44" i="10"/>
  <c r="O52" i="10"/>
  <c r="O60" i="10"/>
  <c r="O59" i="10"/>
  <c r="O64" i="10"/>
  <c r="O102" i="10"/>
  <c r="O110" i="10"/>
  <c r="O118" i="10"/>
  <c r="O126" i="10"/>
  <c r="O134" i="10"/>
  <c r="O142" i="10"/>
  <c r="O150" i="10"/>
  <c r="O158" i="10"/>
  <c r="O166" i="10"/>
  <c r="O174" i="10"/>
  <c r="O182" i="10"/>
  <c r="O190" i="10"/>
  <c r="O198" i="10"/>
  <c r="O206" i="10"/>
  <c r="O214" i="10"/>
  <c r="O222" i="10"/>
  <c r="O230" i="10"/>
  <c r="O238" i="10"/>
  <c r="O246" i="10"/>
  <c r="O254" i="10"/>
  <c r="O262" i="10"/>
  <c r="O270" i="10"/>
  <c r="O278" i="10"/>
  <c r="O286" i="10"/>
  <c r="O294" i="10"/>
  <c r="O302" i="10"/>
  <c r="O310" i="10"/>
  <c r="O318" i="10"/>
  <c r="O326" i="10"/>
  <c r="O334" i="10"/>
  <c r="O342" i="10"/>
  <c r="O350" i="10"/>
  <c r="O358" i="10"/>
  <c r="O366" i="10"/>
  <c r="O95" i="10"/>
  <c r="O103" i="10"/>
  <c r="O111" i="10"/>
  <c r="O119" i="10"/>
  <c r="O127" i="10"/>
  <c r="O135" i="10"/>
  <c r="O143" i="10"/>
  <c r="O151" i="10"/>
  <c r="O159" i="10"/>
  <c r="O167" i="10"/>
  <c r="O175" i="10"/>
  <c r="O183" i="10"/>
  <c r="O191" i="10"/>
  <c r="O199" i="10"/>
  <c r="O207" i="10"/>
  <c r="O215" i="10"/>
  <c r="O223" i="10"/>
  <c r="O231" i="10"/>
  <c r="O239" i="10"/>
  <c r="O247" i="10"/>
  <c r="O255" i="10"/>
  <c r="O263" i="10"/>
  <c r="O271" i="10"/>
  <c r="O279" i="10"/>
  <c r="O287" i="10"/>
  <c r="O295" i="10"/>
  <c r="O303" i="10"/>
  <c r="O311" i="10"/>
  <c r="O319" i="10"/>
  <c r="O327" i="10"/>
  <c r="O335" i="10"/>
  <c r="O343" i="10"/>
  <c r="O351" i="10"/>
  <c r="O359" i="10"/>
  <c r="O367" i="10"/>
  <c r="O97" i="10"/>
  <c r="O105" i="10"/>
  <c r="O113" i="10"/>
  <c r="O121" i="10"/>
  <c r="O129" i="10"/>
  <c r="O137" i="10"/>
  <c r="O145" i="10"/>
  <c r="O153" i="10"/>
  <c r="O161" i="10"/>
  <c r="O169" i="10"/>
  <c r="O177" i="10"/>
  <c r="O185" i="10"/>
  <c r="O193" i="10"/>
  <c r="O201" i="10"/>
  <c r="O209" i="10"/>
  <c r="O217" i="10"/>
  <c r="O225" i="10"/>
  <c r="O233" i="10"/>
  <c r="O241" i="10"/>
  <c r="O249" i="10"/>
  <c r="O257" i="10"/>
  <c r="O265" i="10"/>
  <c r="O273" i="10"/>
  <c r="O281" i="10"/>
  <c r="O289" i="10"/>
  <c r="O297" i="10"/>
  <c r="O305" i="10"/>
  <c r="O313" i="10"/>
  <c r="O321" i="10"/>
  <c r="O329" i="10"/>
  <c r="O337" i="10"/>
  <c r="O345" i="10"/>
  <c r="O353" i="10"/>
  <c r="O369" i="10"/>
  <c r="O3" i="10"/>
  <c r="O10" i="10"/>
  <c r="O18" i="10"/>
  <c r="O26" i="10"/>
  <c r="O34" i="10"/>
  <c r="O42" i="10"/>
  <c r="O50" i="10"/>
  <c r="O58" i="10"/>
  <c r="O74" i="10"/>
  <c r="O98" i="10"/>
  <c r="O106" i="10"/>
  <c r="O114" i="10"/>
  <c r="O122" i="10"/>
  <c r="O130" i="10"/>
  <c r="O138" i="10"/>
  <c r="O146" i="10"/>
  <c r="O154" i="10"/>
  <c r="O162" i="10"/>
  <c r="O170" i="10"/>
  <c r="O178" i="10"/>
  <c r="O186" i="10"/>
  <c r="O194" i="10"/>
  <c r="O202" i="10"/>
  <c r="O210" i="10"/>
  <c r="O218" i="10"/>
  <c r="O226" i="10"/>
  <c r="O234" i="10"/>
  <c r="O242" i="10"/>
  <c r="O250" i="10"/>
  <c r="O258" i="10"/>
  <c r="O266" i="10"/>
  <c r="O274" i="10"/>
  <c r="O282" i="10"/>
  <c r="O290" i="10"/>
  <c r="O298" i="10"/>
  <c r="O306" i="10"/>
  <c r="O314" i="10"/>
  <c r="O322" i="10"/>
  <c r="O330" i="10"/>
  <c r="O338" i="10"/>
  <c r="O346" i="10"/>
  <c r="O354" i="10"/>
  <c r="O362" i="10"/>
  <c r="O361" i="10"/>
  <c r="O19" i="10"/>
  <c r="O27" i="10"/>
  <c r="O35" i="10"/>
  <c r="O43" i="10"/>
  <c r="O51" i="10"/>
  <c r="O75" i="10"/>
  <c r="O115" i="10"/>
  <c r="O123" i="10"/>
  <c r="O131" i="10"/>
  <c r="O139" i="10"/>
  <c r="O147" i="10"/>
  <c r="O163" i="10"/>
  <c r="O179" i="10"/>
  <c r="O187" i="10"/>
  <c r="O203" i="10"/>
  <c r="O211" i="10"/>
  <c r="O227" i="10"/>
  <c r="O235" i="10"/>
  <c r="O251" i="10"/>
  <c r="O291" i="10"/>
  <c r="O307" i="10"/>
  <c r="O331" i="10"/>
  <c r="O339" i="10"/>
  <c r="O355" i="10"/>
  <c r="O8" i="10"/>
  <c r="O16" i="10"/>
  <c r="O24" i="10"/>
  <c r="O32" i="10"/>
  <c r="O40" i="10"/>
  <c r="O48" i="10"/>
  <c r="O56" i="10"/>
  <c r="O72" i="10"/>
  <c r="O96" i="10"/>
  <c r="O104" i="10"/>
  <c r="O112" i="10"/>
  <c r="O120" i="10"/>
  <c r="O128" i="10"/>
  <c r="O136" i="10"/>
  <c r="O144" i="10"/>
  <c r="O152" i="10"/>
  <c r="O160" i="10"/>
  <c r="O168" i="10"/>
  <c r="O176" i="10"/>
  <c r="O184" i="10"/>
  <c r="O192" i="10"/>
  <c r="O200" i="10"/>
  <c r="O208" i="10"/>
  <c r="O216" i="10"/>
  <c r="O224" i="10"/>
  <c r="O232" i="10"/>
  <c r="O240" i="10"/>
  <c r="O248" i="10"/>
  <c r="O256" i="10"/>
  <c r="O264" i="10"/>
  <c r="O272" i="10"/>
  <c r="O280" i="10"/>
  <c r="O288" i="10"/>
  <c r="O296" i="10"/>
  <c r="O304" i="10"/>
  <c r="O312" i="10"/>
  <c r="O320" i="10"/>
  <c r="O328" i="10"/>
  <c r="O336" i="10"/>
  <c r="O344" i="10"/>
  <c r="O352" i="10"/>
  <c r="O360" i="10"/>
  <c r="O368" i="10"/>
  <c r="O11" i="10"/>
  <c r="O99" i="10"/>
  <c r="O107" i="10"/>
  <c r="O155" i="10"/>
  <c r="O171" i="10"/>
  <c r="O195" i="10"/>
  <c r="O219" i="10"/>
  <c r="O243" i="10"/>
  <c r="O259" i="10"/>
  <c r="O267" i="10"/>
  <c r="O275" i="10"/>
  <c r="O283" i="10"/>
  <c r="O299" i="10"/>
  <c r="O315" i="10"/>
  <c r="O323" i="10"/>
  <c r="O347" i="10"/>
  <c r="O363" i="10"/>
  <c r="G91" i="8"/>
  <c r="E1132" i="8"/>
  <c r="A1134" i="8"/>
  <c r="A1132" i="8"/>
  <c r="A1135" i="8"/>
  <c r="A1136" i="8"/>
  <c r="A1133" i="8"/>
  <c r="K23" i="1"/>
  <c r="C1379" i="8"/>
  <c r="L1379" i="8" s="1"/>
  <c r="C1371" i="8"/>
  <c r="L1371" i="8" s="1"/>
  <c r="I1379" i="8"/>
  <c r="G1373" i="8"/>
  <c r="I1371" i="8"/>
  <c r="C1376" i="8"/>
  <c r="L1376" i="8" s="1"/>
  <c r="G1378" i="8"/>
  <c r="G1381" i="8"/>
  <c r="H1379" i="8"/>
  <c r="D1375" i="8"/>
  <c r="I1374" i="8"/>
  <c r="F1373" i="8"/>
  <c r="H1371" i="8"/>
  <c r="I1382" i="8"/>
  <c r="F1381" i="8"/>
  <c r="E1368" i="8"/>
  <c r="C1369" i="8"/>
  <c r="L1369" i="8" s="1"/>
  <c r="E1372" i="8"/>
  <c r="E1376" i="8"/>
  <c r="C1377" i="8"/>
  <c r="L1377" i="8" s="1"/>
  <c r="E1380" i="8"/>
  <c r="H1382" i="8"/>
  <c r="G1379" i="8"/>
  <c r="I1377" i="8"/>
  <c r="F1376" i="8"/>
  <c r="H1374" i="8"/>
  <c r="G1371" i="8"/>
  <c r="I1369" i="8"/>
  <c r="F1368" i="8"/>
  <c r="D1381" i="8"/>
  <c r="A1372" i="8"/>
  <c r="A1380" i="8"/>
  <c r="F1379" i="8"/>
  <c r="D1373" i="8"/>
  <c r="F1371" i="8"/>
  <c r="C1370" i="8"/>
  <c r="L1370" i="8" s="1"/>
  <c r="C1374" i="8"/>
  <c r="L1374" i="8" s="1"/>
  <c r="C1382" i="8"/>
  <c r="L1382" i="8" s="1"/>
  <c r="F1382" i="8"/>
  <c r="I1375" i="8"/>
  <c r="F1374" i="8"/>
  <c r="D1371" i="8"/>
  <c r="D1379" i="8"/>
  <c r="C100" i="8"/>
  <c r="L100" i="8" s="1"/>
  <c r="E98" i="8"/>
  <c r="A97" i="8"/>
  <c r="I103" i="8"/>
  <c r="F102" i="8"/>
  <c r="F94" i="8"/>
  <c r="H92" i="8"/>
  <c r="H100" i="8"/>
  <c r="E97" i="8"/>
  <c r="C98" i="8"/>
  <c r="L98" i="8" s="1"/>
  <c r="E101" i="8"/>
  <c r="C90" i="8"/>
  <c r="L90" i="8" s="1"/>
  <c r="H103" i="8"/>
  <c r="G100" i="8"/>
  <c r="I98" i="8"/>
  <c r="F97" i="8"/>
  <c r="G92" i="8"/>
  <c r="G103" i="8"/>
  <c r="D102" i="8"/>
  <c r="H98" i="8"/>
  <c r="G95" i="8"/>
  <c r="F92" i="8"/>
  <c r="H90" i="8"/>
  <c r="F100" i="8"/>
  <c r="C103" i="8"/>
  <c r="L103" i="8" s="1"/>
  <c r="F103" i="8"/>
  <c r="G98" i="8"/>
  <c r="D100" i="8"/>
  <c r="L114" i="8"/>
  <c r="L993" i="8"/>
  <c r="L1156" i="8"/>
  <c r="L902" i="8"/>
  <c r="L1160" i="8"/>
  <c r="L1236" i="8"/>
  <c r="L118" i="8"/>
  <c r="L298" i="8"/>
  <c r="L215" i="8"/>
  <c r="L251" i="8"/>
  <c r="L655" i="8"/>
  <c r="L679" i="8"/>
  <c r="L843" i="8"/>
  <c r="L1258" i="8"/>
  <c r="L1514" i="8"/>
  <c r="L168" i="8"/>
  <c r="L240" i="8"/>
  <c r="L276" i="8"/>
  <c r="L632" i="8"/>
  <c r="L636" i="8"/>
  <c r="L872" i="8"/>
  <c r="L876" i="8"/>
  <c r="L1563" i="8"/>
  <c r="L129" i="8"/>
  <c r="L165" i="8"/>
  <c r="L193" i="8"/>
  <c r="L229" i="8"/>
  <c r="L337" i="8"/>
  <c r="L865" i="8"/>
  <c r="L1016" i="8"/>
  <c r="L1624" i="8"/>
  <c r="L978" i="8"/>
  <c r="L1405" i="8"/>
  <c r="C94" i="8"/>
  <c r="L94" i="8" s="1"/>
  <c r="A93" i="8"/>
  <c r="C93" i="8"/>
  <c r="L93" i="8" s="1"/>
  <c r="C92" i="8"/>
  <c r="L92" i="8" s="1"/>
  <c r="C95" i="8"/>
  <c r="L95" i="8" s="1"/>
  <c r="D96" i="8"/>
  <c r="D91" i="8"/>
  <c r="D92" i="8"/>
  <c r="E96" i="8"/>
  <c r="G94" i="8"/>
  <c r="D93" i="8"/>
  <c r="I95" i="8"/>
  <c r="H95" i="8"/>
  <c r="I90" i="8"/>
  <c r="I96" i="8"/>
  <c r="F95" i="8"/>
  <c r="H96" i="8"/>
  <c r="I91" i="8"/>
  <c r="F90" i="8"/>
  <c r="G96" i="8"/>
  <c r="D95" i="8"/>
  <c r="H91" i="8"/>
  <c r="O2" i="10"/>
  <c r="L1782" i="8"/>
  <c r="L1937" i="8"/>
  <c r="L1647" i="8"/>
  <c r="L2253" i="8"/>
  <c r="L2257" i="8"/>
  <c r="L2055" i="8"/>
  <c r="L2059" i="8"/>
  <c r="K26" i="1"/>
  <c r="K29" i="1"/>
  <c r="L1756" i="8"/>
  <c r="L115" i="8"/>
  <c r="L123" i="8"/>
  <c r="L159" i="8"/>
  <c r="L172" i="8"/>
  <c r="L201" i="8"/>
  <c r="L223" i="8"/>
  <c r="L259" i="8"/>
  <c r="L295" i="8"/>
  <c r="L840" i="8"/>
  <c r="L910" i="8"/>
  <c r="L914" i="8"/>
  <c r="L983" i="8"/>
  <c r="L994" i="8"/>
  <c r="L1002" i="8"/>
  <c r="L1135" i="8"/>
  <c r="L1146" i="8"/>
  <c r="L1165" i="8"/>
  <c r="L1214" i="8"/>
  <c r="L1225" i="8"/>
  <c r="L1274" i="8"/>
  <c r="L1281" i="8"/>
  <c r="L1285" i="8"/>
  <c r="L1421" i="8"/>
  <c r="L1481" i="8"/>
  <c r="L1549" i="8"/>
  <c r="L1595" i="8"/>
  <c r="L1625" i="8"/>
  <c r="L1760" i="8"/>
  <c r="L1764" i="8"/>
  <c r="L1801" i="8"/>
  <c r="L1860" i="8"/>
  <c r="L1985" i="8"/>
  <c r="L1993" i="8"/>
  <c r="L2301" i="8"/>
  <c r="L2321" i="8"/>
  <c r="L108" i="8"/>
  <c r="L112" i="8"/>
  <c r="L134" i="8"/>
  <c r="L166" i="8"/>
  <c r="L176" i="8"/>
  <c r="L187" i="8"/>
  <c r="L209" i="8"/>
  <c r="L216" i="8"/>
  <c r="L234" i="8"/>
  <c r="L245" i="8"/>
  <c r="L252" i="8"/>
  <c r="L270" i="8"/>
  <c r="L292" i="8"/>
  <c r="L303" i="8"/>
  <c r="L320" i="8"/>
  <c r="L328" i="8"/>
  <c r="L785" i="8"/>
  <c r="L848" i="8"/>
  <c r="L859" i="8"/>
  <c r="L870" i="8"/>
  <c r="L881" i="8"/>
  <c r="L900" i="8"/>
  <c r="L947" i="8"/>
  <c r="L954" i="8"/>
  <c r="L958" i="8"/>
  <c r="L965" i="8"/>
  <c r="L969" i="8"/>
  <c r="L972" i="8"/>
  <c r="L991" i="8"/>
  <c r="L1143" i="8"/>
  <c r="L1241" i="8"/>
  <c r="L1259" i="8"/>
  <c r="L1263" i="8"/>
  <c r="L1342" i="8"/>
  <c r="L1380" i="8"/>
  <c r="L1410" i="8"/>
  <c r="L1485" i="8"/>
  <c r="L1489" i="8"/>
  <c r="L1500" i="8"/>
  <c r="L1527" i="8"/>
  <c r="L1606" i="8"/>
  <c r="L1629" i="8"/>
  <c r="L1633" i="8"/>
  <c r="L1772" i="8"/>
  <c r="L1780" i="8"/>
  <c r="L1791" i="8"/>
  <c r="L1798" i="8"/>
  <c r="L1805" i="8"/>
  <c r="L1853" i="8"/>
  <c r="L1896" i="8"/>
  <c r="L1974" i="8"/>
  <c r="L2219" i="8"/>
  <c r="L2227" i="8"/>
  <c r="L120" i="8"/>
  <c r="L145" i="8"/>
  <c r="L156" i="8"/>
  <c r="L170" i="8"/>
  <c r="L195" i="8"/>
  <c r="L227" i="8"/>
  <c r="L231" i="8"/>
  <c r="L242" i="8"/>
  <c r="L278" i="8"/>
  <c r="L285" i="8"/>
  <c r="L339" i="8"/>
  <c r="L665" i="8"/>
  <c r="L673" i="8"/>
  <c r="L830" i="8"/>
  <c r="L845" i="8"/>
  <c r="L863" i="8"/>
  <c r="L867" i="8"/>
  <c r="L927" i="8"/>
  <c r="L940" i="8"/>
  <c r="L944" i="8"/>
  <c r="L976" i="8"/>
  <c r="L980" i="8"/>
  <c r="L988" i="8"/>
  <c r="L1018" i="8"/>
  <c r="L1189" i="8"/>
  <c r="L1200" i="8"/>
  <c r="L1219" i="8"/>
  <c r="L1230" i="8"/>
  <c r="L1249" i="8"/>
  <c r="L1403" i="8"/>
  <c r="L1474" i="8"/>
  <c r="L1478" i="8"/>
  <c r="L1588" i="8"/>
  <c r="L1592" i="8"/>
  <c r="L1599" i="8"/>
  <c r="L1603" i="8"/>
  <c r="L1687" i="8"/>
  <c r="L1694" i="8"/>
  <c r="L1761" i="8"/>
  <c r="L212" i="8"/>
  <c r="L248" i="8"/>
  <c r="L334" i="8"/>
  <c r="L625" i="8"/>
  <c r="L806" i="8"/>
  <c r="L1013" i="8"/>
  <c r="L1221" i="8"/>
  <c r="L1255" i="8"/>
  <c r="L1402" i="8"/>
  <c r="L1499" i="8"/>
  <c r="L1609" i="8"/>
  <c r="L1775" i="8"/>
  <c r="L1808" i="8"/>
  <c r="L106" i="8"/>
  <c r="L109" i="8"/>
  <c r="L124" i="8"/>
  <c r="L142" i="8"/>
  <c r="L153" i="8"/>
  <c r="L160" i="8"/>
  <c r="L181" i="8"/>
  <c r="L206" i="8"/>
  <c r="L217" i="8"/>
  <c r="L253" i="8"/>
  <c r="L263" i="8"/>
  <c r="L267" i="8"/>
  <c r="L289" i="8"/>
  <c r="L314" i="8"/>
  <c r="L325" i="8"/>
  <c r="L823" i="8"/>
  <c r="L834" i="8"/>
  <c r="L955" i="8"/>
  <c r="L1003" i="8"/>
  <c r="L1007" i="8"/>
  <c r="L1186" i="8"/>
  <c r="L1204" i="8"/>
  <c r="L1208" i="8"/>
  <c r="L1246" i="8"/>
  <c r="L1320" i="8"/>
  <c r="L1331" i="8"/>
  <c r="L1339" i="8"/>
  <c r="L1350" i="8"/>
  <c r="L1385" i="8"/>
  <c r="L1464" i="8"/>
  <c r="L1486" i="8"/>
  <c r="L1520" i="8"/>
  <c r="L1524" i="8"/>
  <c r="L1535" i="8"/>
  <c r="L1619" i="8"/>
  <c r="L1680" i="8"/>
  <c r="L1684" i="8"/>
  <c r="L1784" i="8"/>
  <c r="L1788" i="8"/>
  <c r="L1842" i="8"/>
  <c r="L2073" i="8"/>
  <c r="L2077" i="8"/>
  <c r="L140" i="8"/>
  <c r="L204" i="8"/>
  <c r="L237" i="8"/>
  <c r="L309" i="8"/>
  <c r="L813" i="8"/>
  <c r="L990" i="8"/>
  <c r="L1240" i="8"/>
  <c r="L1391" i="8"/>
  <c r="L1644" i="8"/>
  <c r="L1914" i="8"/>
  <c r="L99" i="8"/>
  <c r="L117" i="8"/>
  <c r="L128" i="8"/>
  <c r="L135" i="8"/>
  <c r="L164" i="8"/>
  <c r="L192" i="8"/>
  <c r="L228" i="8"/>
  <c r="L275" i="8"/>
  <c r="L286" i="8"/>
  <c r="L293" i="8"/>
  <c r="L297" i="8"/>
  <c r="L304" i="8"/>
  <c r="L329" i="8"/>
  <c r="L654" i="8"/>
  <c r="L798" i="8"/>
  <c r="L808" i="8"/>
  <c r="L857" i="8"/>
  <c r="L875" i="8"/>
  <c r="L934" i="8"/>
  <c r="L941" i="8"/>
  <c r="L952" i="8"/>
  <c r="L959" i="8"/>
  <c r="L963" i="8"/>
  <c r="L970" i="8"/>
  <c r="L996" i="8"/>
  <c r="L1144" i="8"/>
  <c r="L1148" i="8"/>
  <c r="L1193" i="8"/>
  <c r="L1197" i="8"/>
  <c r="L1235" i="8"/>
  <c r="L1324" i="8"/>
  <c r="L1328" i="8"/>
  <c r="L1343" i="8"/>
  <c r="L1378" i="8"/>
  <c r="L1453" i="8"/>
  <c r="L1468" i="8"/>
  <c r="L1472" i="8"/>
  <c r="L1509" i="8"/>
  <c r="L1513" i="8"/>
  <c r="L1528" i="8"/>
  <c r="L1589" i="8"/>
  <c r="L1673" i="8"/>
  <c r="L1874" i="8"/>
  <c r="L2003" i="8"/>
  <c r="L2011" i="8"/>
  <c r="L2019" i="8"/>
  <c r="L179" i="8"/>
  <c r="L233" i="8"/>
  <c r="L323" i="8"/>
  <c r="L971" i="8"/>
  <c r="L1251" i="8"/>
  <c r="L1356" i="8"/>
  <c r="L1383" i="8"/>
  <c r="L1522" i="8"/>
  <c r="L1883" i="8"/>
  <c r="L125" i="8"/>
  <c r="L139" i="8"/>
  <c r="L150" i="8"/>
  <c r="L161" i="8"/>
  <c r="L171" i="8"/>
  <c r="L178" i="8"/>
  <c r="L189" i="8"/>
  <c r="L196" i="8"/>
  <c r="L211" i="8"/>
  <c r="L236" i="8"/>
  <c r="L247" i="8"/>
  <c r="L264" i="8"/>
  <c r="L272" i="8"/>
  <c r="L283" i="8"/>
  <c r="L308" i="8"/>
  <c r="L322" i="8"/>
  <c r="L333" i="8"/>
  <c r="L643" i="8"/>
  <c r="L795" i="8"/>
  <c r="L812" i="8"/>
  <c r="L828" i="8"/>
  <c r="L846" i="8"/>
  <c r="L850" i="8"/>
  <c r="L868" i="8"/>
  <c r="L909" i="8"/>
  <c r="L928" i="8"/>
  <c r="L945" i="8"/>
  <c r="L949" i="8"/>
  <c r="L1012" i="8"/>
  <c r="L1183" i="8"/>
  <c r="L1205" i="8"/>
  <c r="L1254" i="8"/>
  <c r="L1265" i="8"/>
  <c r="L1303" i="8"/>
  <c r="L1314" i="8"/>
  <c r="L1450" i="8"/>
  <c r="L1491" i="8"/>
  <c r="L1578" i="8"/>
  <c r="L1608" i="8"/>
  <c r="L1616" i="8"/>
  <c r="L1658" i="8"/>
  <c r="L1770" i="8"/>
  <c r="L1831" i="8"/>
  <c r="L1855" i="8"/>
  <c r="L1964" i="8"/>
  <c r="L226" i="8"/>
  <c r="L244" i="8"/>
  <c r="L284" i="8"/>
  <c r="L780" i="8"/>
  <c r="L858" i="8"/>
  <c r="L1176" i="8"/>
  <c r="L1266" i="8"/>
  <c r="L1786" i="8"/>
  <c r="L107" i="8"/>
  <c r="L122" i="8"/>
  <c r="L136" i="8"/>
  <c r="L143" i="8"/>
  <c r="L147" i="8"/>
  <c r="L154" i="8"/>
  <c r="L158" i="8"/>
  <c r="L200" i="8"/>
  <c r="L222" i="8"/>
  <c r="L258" i="8"/>
  <c r="L280" i="8"/>
  <c r="L294" i="8"/>
  <c r="L305" i="8"/>
  <c r="L330" i="8"/>
  <c r="L647" i="8"/>
  <c r="L651" i="8"/>
  <c r="L659" i="8"/>
  <c r="L667" i="8"/>
  <c r="L802" i="8"/>
  <c r="L809" i="8"/>
  <c r="L839" i="8"/>
  <c r="L913" i="8"/>
  <c r="L921" i="8"/>
  <c r="L932" i="8"/>
  <c r="L935" i="8"/>
  <c r="L960" i="8"/>
  <c r="L982" i="8"/>
  <c r="L1164" i="8"/>
  <c r="L1172" i="8"/>
  <c r="L1187" i="8"/>
  <c r="L1191" i="8"/>
  <c r="L1194" i="8"/>
  <c r="L1202" i="8"/>
  <c r="L1209" i="8"/>
  <c r="L1224" i="8"/>
  <c r="L1247" i="8"/>
  <c r="L1292" i="8"/>
  <c r="L1307" i="8"/>
  <c r="L1311" i="8"/>
  <c r="L1325" i="8"/>
  <c r="L1344" i="8"/>
  <c r="L1428" i="8"/>
  <c r="L1567" i="8"/>
  <c r="L1651" i="8"/>
  <c r="L1670" i="8"/>
  <c r="L1685" i="8"/>
  <c r="L1689" i="8"/>
  <c r="L1763" i="8"/>
  <c r="L1980" i="8"/>
  <c r="L186" i="8"/>
  <c r="L1605" i="8"/>
  <c r="L97" i="8"/>
  <c r="L111" i="8"/>
  <c r="L133" i="8"/>
  <c r="L175" i="8"/>
  <c r="L183" i="8"/>
  <c r="L197" i="8"/>
  <c r="L208" i="8"/>
  <c r="L219" i="8"/>
  <c r="L255" i="8"/>
  <c r="L269" i="8"/>
  <c r="L287" i="8"/>
  <c r="L291" i="8"/>
  <c r="L302" i="8"/>
  <c r="L312" i="8"/>
  <c r="L316" i="8"/>
  <c r="L327" i="8"/>
  <c r="L629" i="8"/>
  <c r="L792" i="8"/>
  <c r="L817" i="8"/>
  <c r="L832" i="8"/>
  <c r="L836" i="8"/>
  <c r="L899" i="8"/>
  <c r="L929" i="8"/>
  <c r="L968" i="8"/>
  <c r="L1318" i="8"/>
  <c r="L1322" i="8"/>
  <c r="L1329" i="8"/>
  <c r="L1333" i="8"/>
  <c r="L1348" i="8"/>
  <c r="L1352" i="8"/>
  <c r="L1432" i="8"/>
  <c r="L1436" i="8"/>
  <c r="L1447" i="8"/>
  <c r="L1458" i="8"/>
  <c r="L1466" i="8"/>
  <c r="L1473" i="8"/>
  <c r="L1488" i="8"/>
  <c r="L1583" i="8"/>
  <c r="L1598" i="8"/>
  <c r="L1659" i="8"/>
  <c r="L1973" i="8"/>
  <c r="L119" i="8"/>
  <c r="L126" i="8"/>
  <c r="L130" i="8"/>
  <c r="L144" i="8"/>
  <c r="L155" i="8"/>
  <c r="L162" i="8"/>
  <c r="L169" i="8"/>
  <c r="L190" i="8"/>
  <c r="L194" i="8"/>
  <c r="L230" i="8"/>
  <c r="L241" i="8"/>
  <c r="L262" i="8"/>
  <c r="L273" i="8"/>
  <c r="L277" i="8"/>
  <c r="L299" i="8"/>
  <c r="L338" i="8"/>
  <c r="L618" i="8"/>
  <c r="L637" i="8"/>
  <c r="L648" i="8"/>
  <c r="L656" i="8"/>
  <c r="L672" i="8"/>
  <c r="L773" i="8"/>
  <c r="L796" i="8"/>
  <c r="L800" i="8"/>
  <c r="L803" i="8"/>
  <c r="L888" i="8"/>
  <c r="L907" i="8"/>
  <c r="L943" i="8"/>
  <c r="L950" i="8"/>
  <c r="L987" i="8"/>
  <c r="L1150" i="8"/>
  <c r="L1169" i="8"/>
  <c r="L1210" i="8"/>
  <c r="L1229" i="8"/>
  <c r="L1308" i="8"/>
  <c r="L1417" i="8"/>
  <c r="L1451" i="8"/>
  <c r="L1455" i="8"/>
  <c r="L1477" i="8"/>
  <c r="L1492" i="8"/>
  <c r="L1496" i="8"/>
  <c r="L1553" i="8"/>
  <c r="L1591" i="8"/>
  <c r="L1656" i="8"/>
  <c r="L1686" i="8"/>
  <c r="L1934" i="8"/>
  <c r="L1938" i="8"/>
  <c r="L2217" i="8"/>
  <c r="L2087" i="8"/>
  <c r="L2363" i="8"/>
  <c r="L2201" i="8"/>
  <c r="L1925" i="8"/>
  <c r="L1884" i="8"/>
  <c r="L1873" i="8"/>
  <c r="L1854" i="8"/>
  <c r="L1818" i="8"/>
  <c r="L1604" i="8"/>
  <c r="L1576" i="8"/>
  <c r="L1384" i="8"/>
  <c r="L1245" i="8"/>
  <c r="L1223" i="8"/>
  <c r="L964" i="8"/>
  <c r="L939" i="8"/>
  <c r="L894" i="8"/>
  <c r="L866" i="8"/>
  <c r="L790" i="8"/>
  <c r="L779" i="8"/>
  <c r="L2339" i="8"/>
  <c r="L1939" i="8"/>
  <c r="L1807" i="8"/>
  <c r="L1790" i="8"/>
  <c r="L2231" i="8"/>
  <c r="L1997" i="8"/>
  <c r="L1953" i="8"/>
  <c r="L1810" i="8"/>
  <c r="L1674" i="8"/>
  <c r="L1663" i="8"/>
  <c r="L1610" i="8"/>
  <c r="L1593" i="8"/>
  <c r="L1540" i="8"/>
  <c r="L1504" i="8"/>
  <c r="L2145" i="8"/>
  <c r="L1992" i="8"/>
  <c r="L1970" i="8"/>
  <c r="L1893" i="8"/>
  <c r="L1830" i="8"/>
  <c r="L2099" i="8"/>
  <c r="L1907" i="8"/>
  <c r="L1774" i="8"/>
  <c r="L2297" i="8"/>
  <c r="L2159" i="8"/>
  <c r="L2129" i="8"/>
  <c r="L1976" i="8"/>
  <c r="L1929" i="8"/>
  <c r="L1844" i="8"/>
  <c r="L1636" i="8"/>
  <c r="L1552" i="8"/>
  <c r="L1538" i="8"/>
  <c r="L1463" i="8"/>
  <c r="L1413" i="8"/>
  <c r="L1355" i="8"/>
  <c r="L1288" i="8"/>
  <c r="L1252" i="8"/>
  <c r="L1199" i="8"/>
  <c r="L1185" i="8"/>
  <c r="L1163" i="8"/>
  <c r="L974" i="8"/>
  <c r="L923" i="8"/>
  <c r="L898" i="8"/>
  <c r="L873" i="8"/>
  <c r="L822" i="8"/>
  <c r="L794" i="8"/>
  <c r="L664" i="8"/>
  <c r="L653" i="8"/>
  <c r="L642" i="8"/>
  <c r="L1943" i="8"/>
  <c r="L1825" i="8"/>
  <c r="L1766" i="8"/>
  <c r="L1622" i="8"/>
  <c r="L1480" i="8"/>
  <c r="L1427" i="8"/>
  <c r="L1341" i="8"/>
  <c r="L1319" i="8"/>
  <c r="L1149" i="8"/>
  <c r="L887" i="8"/>
  <c r="L842" i="8"/>
  <c r="L825" i="8"/>
  <c r="L678" i="8"/>
  <c r="L617" i="8"/>
  <c r="L2243" i="8"/>
  <c r="L2121" i="8"/>
  <c r="L1850" i="8"/>
  <c r="L1814" i="8"/>
  <c r="L1692" i="8"/>
  <c r="L1678" i="8"/>
  <c r="L1653" i="8"/>
  <c r="L1600" i="8"/>
  <c r="L1569" i="8"/>
  <c r="L1305" i="8"/>
  <c r="L1216" i="8"/>
  <c r="L904" i="8"/>
  <c r="L856" i="8"/>
  <c r="L831" i="8"/>
  <c r="L2273" i="8"/>
  <c r="L2181" i="8"/>
  <c r="L2135" i="8"/>
  <c r="L1971" i="8"/>
  <c r="L1968" i="8"/>
  <c r="L1839" i="8"/>
  <c r="L1758" i="8"/>
  <c r="L1642" i="8"/>
  <c r="L1628" i="8"/>
  <c r="L1586" i="8"/>
  <c r="L1533" i="8"/>
  <c r="L1511" i="8"/>
  <c r="L1444" i="8"/>
  <c r="L1408" i="8"/>
  <c r="L1347" i="8"/>
  <c r="L1283" i="8"/>
  <c r="L1269" i="8"/>
  <c r="L1233" i="8"/>
  <c r="L1180" i="8"/>
  <c r="L1155" i="8"/>
  <c r="L1005" i="8"/>
  <c r="L966" i="8"/>
  <c r="L918" i="8"/>
  <c r="L862" i="8"/>
  <c r="L670" i="8"/>
  <c r="L634" i="8"/>
  <c r="L2265" i="8"/>
  <c r="L2028" i="8"/>
  <c r="L1820" i="8"/>
  <c r="L1617" i="8"/>
  <c r="L1575" i="8"/>
  <c r="L1497" i="8"/>
  <c r="L1475" i="8"/>
  <c r="L1336" i="8"/>
  <c r="L2157" i="8"/>
  <c r="L1897" i="8"/>
  <c r="L1845" i="8"/>
  <c r="L1792" i="8"/>
  <c r="L1789" i="8"/>
  <c r="L1648" i="8"/>
  <c r="L1634" i="8"/>
  <c r="L1564" i="8"/>
  <c r="L1550" i="8"/>
  <c r="L1461" i="8"/>
  <c r="L1372" i="8"/>
  <c r="L1353" i="8"/>
  <c r="L1300" i="8"/>
  <c r="L1289" i="8"/>
  <c r="L1211" i="8"/>
  <c r="L1161" i="8"/>
  <c r="L997" i="8"/>
  <c r="L924" i="8"/>
  <c r="L851" i="8"/>
  <c r="L820" i="8"/>
  <c r="L662" i="8"/>
  <c r="L626" i="8"/>
  <c r="L2279" i="8"/>
  <c r="L2195" i="8"/>
  <c r="L2081" i="8"/>
  <c r="L1944" i="8"/>
  <c r="L1778" i="8"/>
  <c r="L1662" i="8"/>
  <c r="L1581" i="8"/>
  <c r="L1503" i="8"/>
  <c r="L1439" i="8"/>
  <c r="L1425" i="8"/>
  <c r="L1389" i="8"/>
  <c r="L1228" i="8"/>
  <c r="L1175" i="8"/>
  <c r="L1011" i="8"/>
  <c r="L986" i="8"/>
  <c r="L826" i="8"/>
  <c r="L784" i="8"/>
  <c r="L676" i="8"/>
  <c r="L640" i="8"/>
  <c r="L101" i="8"/>
  <c r="L105" i="8"/>
  <c r="L137" i="8"/>
  <c r="L141" i="8"/>
  <c r="L148" i="8"/>
  <c r="L152" i="8"/>
  <c r="L180" i="8"/>
  <c r="L205" i="8"/>
  <c r="L213" i="8"/>
  <c r="L238" i="8"/>
  <c r="L249" i="8"/>
  <c r="L266" i="8"/>
  <c r="L281" i="8"/>
  <c r="L288" i="8"/>
  <c r="L306" i="8"/>
  <c r="L310" i="8"/>
  <c r="L313" i="8"/>
  <c r="L324" i="8"/>
  <c r="L331" i="8"/>
  <c r="L335" i="8"/>
  <c r="L641" i="8"/>
  <c r="L645" i="8"/>
  <c r="L781" i="8"/>
  <c r="L789" i="8"/>
  <c r="L810" i="8"/>
  <c r="L814" i="8"/>
  <c r="L885" i="8"/>
  <c r="L892" i="8"/>
  <c r="L896" i="8"/>
  <c r="L933" i="8"/>
  <c r="L1139" i="8"/>
  <c r="L1173" i="8"/>
  <c r="L1177" i="8"/>
  <c r="L1192" i="8"/>
  <c r="L1207" i="8"/>
  <c r="L1278" i="8"/>
  <c r="L1297" i="8"/>
  <c r="L1312" i="8"/>
  <c r="L1316" i="8"/>
  <c r="L1338" i="8"/>
  <c r="L1414" i="8"/>
  <c r="L1433" i="8"/>
  <c r="L1542" i="8"/>
  <c r="L1557" i="8"/>
  <c r="L1561" i="8"/>
  <c r="L1637" i="8"/>
  <c r="L1645" i="8"/>
  <c r="L1683" i="8"/>
  <c r="L1690" i="8"/>
  <c r="L1817" i="8"/>
  <c r="L1833" i="8"/>
  <c r="L1927" i="8"/>
  <c r="L2123" i="8"/>
  <c r="L2183" i="8"/>
  <c r="L2369" i="8"/>
  <c r="L2373" i="8"/>
  <c r="L621" i="8"/>
  <c r="L116" i="8"/>
  <c r="L127" i="8"/>
  <c r="L163" i="8"/>
  <c r="L184" i="8"/>
  <c r="L191" i="8"/>
  <c r="L198" i="8"/>
  <c r="L202" i="8"/>
  <c r="L220" i="8"/>
  <c r="L224" i="8"/>
  <c r="L256" i="8"/>
  <c r="L260" i="8"/>
  <c r="L274" i="8"/>
  <c r="L296" i="8"/>
  <c r="L317" i="8"/>
  <c r="L661" i="8"/>
  <c r="L677" i="8"/>
  <c r="L837" i="8"/>
  <c r="L841" i="8"/>
  <c r="L874" i="8"/>
  <c r="L915" i="8"/>
  <c r="L930" i="8"/>
  <c r="L937" i="8"/>
  <c r="L1132" i="8"/>
  <c r="L1136" i="8"/>
  <c r="L1147" i="8"/>
  <c r="L1158" i="8"/>
  <c r="L1166" i="8"/>
  <c r="L1196" i="8"/>
  <c r="L1222" i="8"/>
  <c r="L1271" i="8"/>
  <c r="L1275" i="8"/>
  <c r="L1286" i="8"/>
  <c r="L1294" i="8"/>
  <c r="L1327" i="8"/>
  <c r="L1396" i="8"/>
  <c r="L1400" i="8"/>
  <c r="L1422" i="8"/>
  <c r="L1430" i="8"/>
  <c r="L1437" i="8"/>
  <c r="L1441" i="8"/>
  <c r="L1471" i="8"/>
  <c r="L1546" i="8"/>
  <c r="L1668" i="8"/>
  <c r="L1672" i="8"/>
  <c r="L1959" i="8"/>
  <c r="L138" i="8"/>
  <c r="L173" i="8"/>
  <c r="L177" i="8"/>
  <c r="L188" i="8"/>
  <c r="L235" i="8"/>
  <c r="L246" i="8"/>
  <c r="L271" i="8"/>
  <c r="L282" i="8"/>
  <c r="L300" i="8"/>
  <c r="L307" i="8"/>
  <c r="L321" i="8"/>
  <c r="L332" i="8"/>
  <c r="L623" i="8"/>
  <c r="L631" i="8"/>
  <c r="L774" i="8"/>
  <c r="L778" i="8"/>
  <c r="L786" i="8"/>
  <c r="L801" i="8"/>
  <c r="L811" i="8"/>
  <c r="L819" i="8"/>
  <c r="L827" i="8"/>
  <c r="L871" i="8"/>
  <c r="L878" i="8"/>
  <c r="L882" i="8"/>
  <c r="L893" i="8"/>
  <c r="L901" i="8"/>
  <c r="L1151" i="8"/>
  <c r="L1182" i="8"/>
  <c r="L1253" i="8"/>
  <c r="L1264" i="8"/>
  <c r="L1313" i="8"/>
  <c r="L1335" i="8"/>
  <c r="L1407" i="8"/>
  <c r="L1411" i="8"/>
  <c r="L1445" i="8"/>
  <c r="L1449" i="8"/>
  <c r="L1456" i="8"/>
  <c r="L1460" i="8"/>
  <c r="L1539" i="8"/>
  <c r="L1577" i="8"/>
  <c r="L1623" i="8"/>
  <c r="L1802" i="8"/>
  <c r="L1806" i="8"/>
  <c r="L1822" i="8"/>
  <c r="L2291" i="8"/>
  <c r="L104" i="8"/>
  <c r="L151" i="8"/>
  <c r="L265" i="8"/>
  <c r="L319" i="8"/>
  <c r="L644" i="8"/>
  <c r="L895" i="8"/>
  <c r="L975" i="8"/>
  <c r="L1244" i="8"/>
  <c r="L1560" i="8"/>
  <c r="L1879" i="8"/>
  <c r="L113" i="8"/>
  <c r="L131" i="8"/>
  <c r="L149" i="8"/>
  <c r="L210" i="8"/>
  <c r="L121" i="8"/>
  <c r="L146" i="8"/>
  <c r="L157" i="8"/>
  <c r="L167" i="8"/>
  <c r="L185" i="8"/>
  <c r="L199" i="8"/>
  <c r="L214" i="8"/>
  <c r="L221" i="8"/>
  <c r="L232" i="8"/>
  <c r="L239" i="8"/>
  <c r="L243" i="8"/>
  <c r="L250" i="8"/>
  <c r="L257" i="8"/>
  <c r="L279" i="8"/>
  <c r="L311" i="8"/>
  <c r="L318" i="8"/>
  <c r="L336" i="8"/>
  <c r="L340" i="8"/>
  <c r="L620" i="8"/>
  <c r="L650" i="8"/>
  <c r="L666" i="8"/>
  <c r="L805" i="8"/>
  <c r="L886" i="8"/>
  <c r="L890" i="8"/>
  <c r="L912" i="8"/>
  <c r="L920" i="8"/>
  <c r="L1000" i="8"/>
  <c r="L1015" i="8"/>
  <c r="L1133" i="8"/>
  <c r="L1171" i="8"/>
  <c r="L1201" i="8"/>
  <c r="L1239" i="8"/>
  <c r="L1250" i="8"/>
  <c r="L1257" i="8"/>
  <c r="L1272" i="8"/>
  <c r="L1310" i="8"/>
  <c r="L1317" i="8"/>
  <c r="L1397" i="8"/>
  <c r="L1415" i="8"/>
  <c r="L1419" i="8"/>
  <c r="L1517" i="8"/>
  <c r="L1547" i="8"/>
  <c r="L1555" i="8"/>
  <c r="L1562" i="8"/>
  <c r="L1646" i="8"/>
  <c r="L1796" i="8"/>
  <c r="L1901" i="8"/>
  <c r="L1905" i="8"/>
  <c r="L2085" i="8"/>
  <c r="L2089" i="8"/>
  <c r="L2097" i="8"/>
  <c r="L110" i="8"/>
  <c r="L132" i="8"/>
  <c r="L174" i="8"/>
  <c r="L182" i="8"/>
  <c r="L203" i="8"/>
  <c r="L207" i="8"/>
  <c r="L218" i="8"/>
  <c r="L225" i="8"/>
  <c r="L254" i="8"/>
  <c r="L261" i="8"/>
  <c r="L268" i="8"/>
  <c r="L290" i="8"/>
  <c r="L301" i="8"/>
  <c r="L315" i="8"/>
  <c r="L326" i="8"/>
  <c r="L775" i="8"/>
  <c r="L791" i="8"/>
  <c r="L824" i="8"/>
  <c r="L854" i="8"/>
  <c r="L879" i="8"/>
  <c r="L938" i="8"/>
  <c r="L1008" i="8"/>
  <c r="L1137" i="8"/>
  <c r="L1141" i="8"/>
  <c r="L1152" i="8"/>
  <c r="L1261" i="8"/>
  <c r="L1276" i="8"/>
  <c r="L1280" i="8"/>
  <c r="L1295" i="8"/>
  <c r="L1299" i="8"/>
  <c r="L1386" i="8"/>
  <c r="L1394" i="8"/>
  <c r="L1401" i="8"/>
  <c r="L1435" i="8"/>
  <c r="L1506" i="8"/>
  <c r="L1525" i="8"/>
  <c r="L1532" i="8"/>
  <c r="L1536" i="8"/>
  <c r="L1570" i="8"/>
  <c r="L1574" i="8"/>
  <c r="L1612" i="8"/>
  <c r="L1620" i="8"/>
  <c r="L1631" i="8"/>
  <c r="L1639" i="8"/>
  <c r="L1819" i="8"/>
  <c r="L1886" i="8"/>
  <c r="L2039" i="8"/>
  <c r="L2051" i="8"/>
  <c r="L2137" i="8"/>
  <c r="L622" i="8"/>
  <c r="L633" i="8"/>
  <c r="L658" i="8"/>
  <c r="L669" i="8"/>
  <c r="L777" i="8"/>
  <c r="L788" i="8"/>
  <c r="L816" i="8"/>
  <c r="L847" i="8"/>
  <c r="L861" i="8"/>
  <c r="L864" i="8"/>
  <c r="L906" i="8"/>
  <c r="L917" i="8"/>
  <c r="L951" i="8"/>
  <c r="L962" i="8"/>
  <c r="L1004" i="8"/>
  <c r="L1154" i="8"/>
  <c r="L1157" i="8"/>
  <c r="L1168" i="8"/>
  <c r="L1179" i="8"/>
  <c r="L1218" i="8"/>
  <c r="L1232" i="8"/>
  <c r="L1243" i="8"/>
  <c r="L1260" i="8"/>
  <c r="L1268" i="8"/>
  <c r="L1282" i="8"/>
  <c r="L1296" i="8"/>
  <c r="L1346" i="8"/>
  <c r="L1349" i="8"/>
  <c r="L1368" i="8"/>
  <c r="L1393" i="8"/>
  <c r="L1443" i="8"/>
  <c r="L1446" i="8"/>
  <c r="L1457" i="8"/>
  <c r="L1510" i="8"/>
  <c r="L1521" i="8"/>
  <c r="L1585" i="8"/>
  <c r="L1602" i="8"/>
  <c r="L1627" i="8"/>
  <c r="L1630" i="8"/>
  <c r="L1641" i="8"/>
  <c r="L1655" i="8"/>
  <c r="L1669" i="8"/>
  <c r="L1757" i="8"/>
  <c r="L1771" i="8"/>
  <c r="L1785" i="8"/>
  <c r="L1816" i="8"/>
  <c r="L1852" i="8"/>
  <c r="L1863" i="8"/>
  <c r="L1882" i="8"/>
  <c r="L1904" i="8"/>
  <c r="L1923" i="8"/>
  <c r="L2153" i="8"/>
  <c r="L619" i="8"/>
  <c r="L630" i="8"/>
  <c r="L799" i="8"/>
  <c r="L833" i="8"/>
  <c r="L844" i="8"/>
  <c r="L855" i="8"/>
  <c r="L889" i="8"/>
  <c r="L903" i="8"/>
  <c r="L931" i="8"/>
  <c r="L948" i="8"/>
  <c r="L979" i="8"/>
  <c r="L1001" i="8"/>
  <c r="L1140" i="8"/>
  <c r="L1190" i="8"/>
  <c r="L1215" i="8"/>
  <c r="L1279" i="8"/>
  <c r="L1293" i="8"/>
  <c r="L1304" i="8"/>
  <c r="L1321" i="8"/>
  <c r="L1332" i="8"/>
  <c r="L1404" i="8"/>
  <c r="L1418" i="8"/>
  <c r="L1429" i="8"/>
  <c r="L1454" i="8"/>
  <c r="L1482" i="8"/>
  <c r="L1493" i="8"/>
  <c r="L1507" i="8"/>
  <c r="L1518" i="8"/>
  <c r="L1529" i="8"/>
  <c r="L1543" i="8"/>
  <c r="L1568" i="8"/>
  <c r="L1571" i="8"/>
  <c r="L1596" i="8"/>
  <c r="L1613" i="8"/>
  <c r="L1652" i="8"/>
  <c r="L1666" i="8"/>
  <c r="L1677" i="8"/>
  <c r="L1691" i="8"/>
  <c r="L1754" i="8"/>
  <c r="L1768" i="8"/>
  <c r="L1799" i="8"/>
  <c r="L1813" i="8"/>
  <c r="L1827" i="8"/>
  <c r="L1849" i="8"/>
  <c r="L1890" i="8"/>
  <c r="L1912" i="8"/>
  <c r="L1956" i="8"/>
  <c r="L1981" i="8"/>
  <c r="L2000" i="8"/>
  <c r="L2024" i="8"/>
  <c r="L2207" i="8"/>
  <c r="L1315" i="8"/>
  <c r="L1340" i="8"/>
  <c r="L1357" i="8"/>
  <c r="L1390" i="8"/>
  <c r="L1426" i="8"/>
  <c r="L1440" i="8"/>
  <c r="L1465" i="8"/>
  <c r="L1479" i="8"/>
  <c r="L1490" i="8"/>
  <c r="L1526" i="8"/>
  <c r="L1554" i="8"/>
  <c r="L1582" i="8"/>
  <c r="L1621" i="8"/>
  <c r="L1638" i="8"/>
  <c r="L1688" i="8"/>
  <c r="L1765" i="8"/>
  <c r="L1779" i="8"/>
  <c r="L1824" i="8"/>
  <c r="L1835" i="8"/>
  <c r="L1868" i="8"/>
  <c r="L1920" i="8"/>
  <c r="L1931" i="8"/>
  <c r="L1942" i="8"/>
  <c r="L1978" i="8"/>
  <c r="L2071" i="8"/>
  <c r="L2131" i="8"/>
  <c r="L2161" i="8"/>
  <c r="L2169" i="8"/>
  <c r="L627" i="8"/>
  <c r="L638" i="8"/>
  <c r="L652" i="8"/>
  <c r="L663" i="8"/>
  <c r="L674" i="8"/>
  <c r="L782" i="8"/>
  <c r="L793" i="8"/>
  <c r="L821" i="8"/>
  <c r="L852" i="8"/>
  <c r="L883" i="8"/>
  <c r="L897" i="8"/>
  <c r="L922" i="8"/>
  <c r="L925" i="8"/>
  <c r="L956" i="8"/>
  <c r="L973" i="8"/>
  <c r="L984" i="8"/>
  <c r="L998" i="8"/>
  <c r="L1009" i="8"/>
  <c r="L1162" i="8"/>
  <c r="L1184" i="8"/>
  <c r="L1198" i="8"/>
  <c r="L1212" i="8"/>
  <c r="L1226" i="8"/>
  <c r="L1237" i="8"/>
  <c r="L1287" i="8"/>
  <c r="L1290" i="8"/>
  <c r="L1301" i="8"/>
  <c r="L1354" i="8"/>
  <c r="L1387" i="8"/>
  <c r="L1398" i="8"/>
  <c r="L1412" i="8"/>
  <c r="L1423" i="8"/>
  <c r="L1462" i="8"/>
  <c r="L1501" i="8"/>
  <c r="L1515" i="8"/>
  <c r="L1537" i="8"/>
  <c r="L1551" i="8"/>
  <c r="L1565" i="8"/>
  <c r="L1579" i="8"/>
  <c r="L1635" i="8"/>
  <c r="L1649" i="8"/>
  <c r="L1660" i="8"/>
  <c r="L1776" i="8"/>
  <c r="L1793" i="8"/>
  <c r="L1843" i="8"/>
  <c r="L1857" i="8"/>
  <c r="L1887" i="8"/>
  <c r="L1928" i="8"/>
  <c r="L1961" i="8"/>
  <c r="L1975" i="8"/>
  <c r="L2021" i="8"/>
  <c r="L2101" i="8"/>
  <c r="L2193" i="8"/>
  <c r="L2277" i="8"/>
  <c r="L624" i="8"/>
  <c r="L660" i="8"/>
  <c r="L807" i="8"/>
  <c r="L818" i="8"/>
  <c r="L838" i="8"/>
  <c r="L849" i="8"/>
  <c r="L869" i="8"/>
  <c r="L908" i="8"/>
  <c r="L911" i="8"/>
  <c r="L942" i="8"/>
  <c r="L953" i="8"/>
  <c r="L995" i="8"/>
  <c r="L1134" i="8"/>
  <c r="L1145" i="8"/>
  <c r="L1159" i="8"/>
  <c r="L1170" i="8"/>
  <c r="L1220" i="8"/>
  <c r="L1248" i="8"/>
  <c r="L1262" i="8"/>
  <c r="L1273" i="8"/>
  <c r="L1298" i="8"/>
  <c r="L1326" i="8"/>
  <c r="L1337" i="8"/>
  <c r="L1351" i="8"/>
  <c r="L1395" i="8"/>
  <c r="L1434" i="8"/>
  <c r="L1448" i="8"/>
  <c r="L1459" i="8"/>
  <c r="L1476" i="8"/>
  <c r="L1487" i="8"/>
  <c r="L1498" i="8"/>
  <c r="L1523" i="8"/>
  <c r="L1548" i="8"/>
  <c r="L1590" i="8"/>
  <c r="L1607" i="8"/>
  <c r="L1618" i="8"/>
  <c r="L1632" i="8"/>
  <c r="L1657" i="8"/>
  <c r="L1671" i="8"/>
  <c r="L1762" i="8"/>
  <c r="L1773" i="8"/>
  <c r="L1787" i="8"/>
  <c r="L1821" i="8"/>
  <c r="L1832" i="8"/>
  <c r="L1865" i="8"/>
  <c r="L1895" i="8"/>
  <c r="L1950" i="8"/>
  <c r="L2147" i="8"/>
  <c r="L635" i="8"/>
  <c r="L649" i="8"/>
  <c r="L671" i="8"/>
  <c r="L804" i="8"/>
  <c r="L835" i="8"/>
  <c r="L880" i="8"/>
  <c r="L891" i="8"/>
  <c r="L919" i="8"/>
  <c r="L936" i="8"/>
  <c r="L967" i="8"/>
  <c r="L981" i="8"/>
  <c r="L992" i="8"/>
  <c r="L1006" i="8"/>
  <c r="L1017" i="8"/>
  <c r="L1142" i="8"/>
  <c r="L1181" i="8"/>
  <c r="L1195" i="8"/>
  <c r="L1206" i="8"/>
  <c r="L1234" i="8"/>
  <c r="L1270" i="8"/>
  <c r="L1284" i="8"/>
  <c r="L1309" i="8"/>
  <c r="L1323" i="8"/>
  <c r="L1334" i="8"/>
  <c r="L1406" i="8"/>
  <c r="L1409" i="8"/>
  <c r="L1420" i="8"/>
  <c r="L1431" i="8"/>
  <c r="L1470" i="8"/>
  <c r="L1484" i="8"/>
  <c r="L1495" i="8"/>
  <c r="L1512" i="8"/>
  <c r="L1531" i="8"/>
  <c r="L1534" i="8"/>
  <c r="L1545" i="8"/>
  <c r="L1559" i="8"/>
  <c r="L1573" i="8"/>
  <c r="L1587" i="8"/>
  <c r="L1615" i="8"/>
  <c r="L1643" i="8"/>
  <c r="L1682" i="8"/>
  <c r="L1696" i="8"/>
  <c r="L1759" i="8"/>
  <c r="L1804" i="8"/>
  <c r="L1840" i="8"/>
  <c r="L1892" i="8"/>
  <c r="L1936" i="8"/>
  <c r="L1983" i="8"/>
  <c r="L1991" i="8"/>
  <c r="L2002" i="8"/>
  <c r="L2026" i="8"/>
  <c r="L2041" i="8"/>
  <c r="L2125" i="8"/>
  <c r="L2255" i="8"/>
  <c r="L2293" i="8"/>
  <c r="L646" i="8"/>
  <c r="L657" i="8"/>
  <c r="L668" i="8"/>
  <c r="L776" i="8"/>
  <c r="L787" i="8"/>
  <c r="L815" i="8"/>
  <c r="L829" i="8"/>
  <c r="L860" i="8"/>
  <c r="L877" i="8"/>
  <c r="L905" i="8"/>
  <c r="L916" i="8"/>
  <c r="L961" i="8"/>
  <c r="L989" i="8"/>
  <c r="L1014" i="8"/>
  <c r="L1153" i="8"/>
  <c r="L1167" i="8"/>
  <c r="L1178" i="8"/>
  <c r="L1203" i="8"/>
  <c r="L1217" i="8"/>
  <c r="L1231" i="8"/>
  <c r="L1242" i="8"/>
  <c r="L1256" i="8"/>
  <c r="L1267" i="8"/>
  <c r="L1306" i="8"/>
  <c r="L1345" i="8"/>
  <c r="L1392" i="8"/>
  <c r="L1442" i="8"/>
  <c r="L1467" i="8"/>
  <c r="L1556" i="8"/>
  <c r="L1584" i="8"/>
  <c r="L1601" i="8"/>
  <c r="L1626" i="8"/>
  <c r="L1640" i="8"/>
  <c r="L1654" i="8"/>
  <c r="L1679" i="8"/>
  <c r="L1693" i="8"/>
  <c r="L1781" i="8"/>
  <c r="L1815" i="8"/>
  <c r="L1837" i="8"/>
  <c r="L1881" i="8"/>
  <c r="L1922" i="8"/>
  <c r="L1933" i="8"/>
  <c r="L1947" i="8"/>
  <c r="L2057" i="8"/>
  <c r="L2133" i="8"/>
  <c r="L2171" i="8"/>
  <c r="L2179" i="8"/>
  <c r="L1665" i="8"/>
  <c r="L1676" i="8"/>
  <c r="L1767" i="8"/>
  <c r="L1795" i="8"/>
  <c r="L1812" i="8"/>
  <c r="L1848" i="8"/>
  <c r="L1878" i="8"/>
  <c r="L1900" i="8"/>
  <c r="L1955" i="8"/>
  <c r="L1988" i="8"/>
  <c r="L2007" i="8"/>
  <c r="L2015" i="8"/>
  <c r="L2046" i="8"/>
  <c r="L2111" i="8"/>
  <c r="L2233" i="8"/>
  <c r="L2241" i="8"/>
  <c r="L1809" i="8"/>
  <c r="L1823" i="8"/>
  <c r="L1834" i="8"/>
  <c r="L1919" i="8"/>
  <c r="L1930" i="8"/>
  <c r="L1941" i="8"/>
  <c r="L2031" i="8"/>
  <c r="L2249" i="8"/>
  <c r="L2349" i="8"/>
  <c r="L1469" i="8"/>
  <c r="L1483" i="8"/>
  <c r="L1494" i="8"/>
  <c r="L1508" i="8"/>
  <c r="L1519" i="8"/>
  <c r="L1530" i="8"/>
  <c r="L1544" i="8"/>
  <c r="L1558" i="8"/>
  <c r="L1572" i="8"/>
  <c r="L1597" i="8"/>
  <c r="L1614" i="8"/>
  <c r="L1667" i="8"/>
  <c r="L1681" i="8"/>
  <c r="L1695" i="8"/>
  <c r="L1755" i="8"/>
  <c r="L1769" i="8"/>
  <c r="L1783" i="8"/>
  <c r="L1800" i="8"/>
  <c r="L1803" i="8"/>
  <c r="L1828" i="8"/>
  <c r="L2009" i="8"/>
  <c r="L2075" i="8"/>
  <c r="L2105" i="8"/>
  <c r="L2303" i="8"/>
  <c r="L2361" i="8"/>
  <c r="L1797" i="8"/>
  <c r="L1836" i="8"/>
  <c r="L1869" i="8"/>
  <c r="L1880" i="8"/>
  <c r="L1902" i="8"/>
  <c r="L1932" i="8"/>
  <c r="L1946" i="8"/>
  <c r="L2037" i="8"/>
  <c r="L2064" i="8"/>
  <c r="L2083" i="8"/>
  <c r="L2197" i="8"/>
  <c r="L2289" i="8"/>
  <c r="L628" i="8"/>
  <c r="L639" i="8"/>
  <c r="L675" i="8"/>
  <c r="L772" i="8"/>
  <c r="L783" i="8"/>
  <c r="L797" i="8"/>
  <c r="L853" i="8"/>
  <c r="L884" i="8"/>
  <c r="L926" i="8"/>
  <c r="L946" i="8"/>
  <c r="L957" i="8"/>
  <c r="L977" i="8"/>
  <c r="L985" i="8"/>
  <c r="L999" i="8"/>
  <c r="L1010" i="8"/>
  <c r="L1138" i="8"/>
  <c r="L1174" i="8"/>
  <c r="L1188" i="8"/>
  <c r="L1213" i="8"/>
  <c r="L1227" i="8"/>
  <c r="L1238" i="8"/>
  <c r="L1277" i="8"/>
  <c r="L1291" i="8"/>
  <c r="L1302" i="8"/>
  <c r="L1330" i="8"/>
  <c r="L1388" i="8"/>
  <c r="L1399" i="8"/>
  <c r="L1416" i="8"/>
  <c r="L1424" i="8"/>
  <c r="L1438" i="8"/>
  <c r="L1452" i="8"/>
  <c r="L1502" i="8"/>
  <c r="L1505" i="8"/>
  <c r="L1516" i="8"/>
  <c r="L1541" i="8"/>
  <c r="L1566" i="8"/>
  <c r="L1580" i="8"/>
  <c r="L1594" i="8"/>
  <c r="L1611" i="8"/>
  <c r="L1650" i="8"/>
  <c r="L1661" i="8"/>
  <c r="L1664" i="8"/>
  <c r="L1675" i="8"/>
  <c r="L1777" i="8"/>
  <c r="L1794" i="8"/>
  <c r="L1811" i="8"/>
  <c r="L1847" i="8"/>
  <c r="L1858" i="8"/>
  <c r="L1877" i="8"/>
  <c r="L1899" i="8"/>
  <c r="L1910" i="8"/>
  <c r="L2205" i="8"/>
  <c r="L1918" i="8"/>
  <c r="L1951" i="8"/>
  <c r="L2069" i="8"/>
  <c r="L2221" i="8"/>
  <c r="L2229" i="8"/>
  <c r="L2267" i="8"/>
  <c r="L2375" i="8"/>
  <c r="L2323" i="8"/>
  <c r="L2109" i="8"/>
  <c r="L2149" i="8"/>
  <c r="L2185" i="8"/>
  <c r="L2225" i="8"/>
  <c r="L2113" i="8"/>
  <c r="L2251" i="8"/>
  <c r="L2107" i="8"/>
  <c r="A3" i="11"/>
  <c r="A4" i="11" s="1"/>
  <c r="L2245" i="8"/>
  <c r="L2281" i="8"/>
  <c r="L2341" i="8"/>
  <c r="L2371" i="8"/>
  <c r="L1962" i="8"/>
  <c r="L1979" i="8"/>
  <c r="L2173" i="8"/>
  <c r="L2209" i="8"/>
  <c r="L2177" i="8"/>
  <c r="L2315" i="8"/>
  <c r="L2054" i="8"/>
  <c r="L2203" i="8"/>
  <c r="L2365" i="8"/>
  <c r="L1995" i="8"/>
  <c r="L2025" i="8"/>
  <c r="L2269" i="8"/>
  <c r="L2305" i="8"/>
  <c r="L2345" i="8"/>
  <c r="L2053" i="8"/>
  <c r="L2072" i="8"/>
  <c r="L2155" i="8"/>
  <c r="L2317" i="8"/>
  <c r="L2325" i="8"/>
  <c r="L2347" i="8"/>
  <c r="L2374" i="8"/>
  <c r="L2362" i="8"/>
  <c r="L2350" i="8"/>
  <c r="L2338" i="8"/>
  <c r="L2326" i="8"/>
  <c r="L2314" i="8"/>
  <c r="L2302" i="8"/>
  <c r="L2290" i="8"/>
  <c r="L2278" i="8"/>
  <c r="L2266" i="8"/>
  <c r="L2254" i="8"/>
  <c r="L2242" i="8"/>
  <c r="L2230" i="8"/>
  <c r="L2218" i="8"/>
  <c r="L2206" i="8"/>
  <c r="L2194" i="8"/>
  <c r="L2182" i="8"/>
  <c r="L2170" i="8"/>
  <c r="L2158" i="8"/>
  <c r="L2146" i="8"/>
  <c r="L2134" i="8"/>
  <c r="L2122" i="8"/>
  <c r="L2110" i="8"/>
  <c r="L2098" i="8"/>
  <c r="L2086" i="8"/>
  <c r="L2074" i="8"/>
  <c r="L2056" i="8"/>
  <c r="L2038" i="8"/>
  <c r="L2035" i="8"/>
  <c r="L2017" i="8"/>
  <c r="L2343" i="8"/>
  <c r="L2331" i="8"/>
  <c r="L2319" i="8"/>
  <c r="L2307" i="8"/>
  <c r="L2295" i="8"/>
  <c r="L2283" i="8"/>
  <c r="L2271" i="8"/>
  <c r="L2259" i="8"/>
  <c r="L2247" i="8"/>
  <c r="L2235" i="8"/>
  <c r="L2223" i="8"/>
  <c r="L2211" i="8"/>
  <c r="L2199" i="8"/>
  <c r="L2187" i="8"/>
  <c r="L2175" i="8"/>
  <c r="L2163" i="8"/>
  <c r="L2151" i="8"/>
  <c r="L2139" i="8"/>
  <c r="L2127" i="8"/>
  <c r="L2115" i="8"/>
  <c r="L2103" i="8"/>
  <c r="L2091" i="8"/>
  <c r="L2079" i="8"/>
  <c r="L2062" i="8"/>
  <c r="L2044" i="8"/>
  <c r="L2023" i="8"/>
  <c r="L2005" i="8"/>
  <c r="L1987" i="8"/>
  <c r="L1957" i="8"/>
  <c r="L1921" i="8"/>
  <c r="L1885" i="8"/>
  <c r="L2368" i="8"/>
  <c r="L2356" i="8"/>
  <c r="L2344" i="8"/>
  <c r="L2332" i="8"/>
  <c r="L2320" i="8"/>
  <c r="L2308" i="8"/>
  <c r="L2296" i="8"/>
  <c r="L2284" i="8"/>
  <c r="L2272" i="8"/>
  <c r="L2260" i="8"/>
  <c r="L2248" i="8"/>
  <c r="L2236" i="8"/>
  <c r="L2224" i="8"/>
  <c r="L2212" i="8"/>
  <c r="L2200" i="8"/>
  <c r="L2188" i="8"/>
  <c r="L2176" i="8"/>
  <c r="L2164" i="8"/>
  <c r="L2152" i="8"/>
  <c r="L2140" i="8"/>
  <c r="L2128" i="8"/>
  <c r="L2116" i="8"/>
  <c r="L2104" i="8"/>
  <c r="L2092" i="8"/>
  <c r="L2080" i="8"/>
  <c r="L2067" i="8"/>
  <c r="L2063" i="8"/>
  <c r="L2049" i="8"/>
  <c r="L2045" i="8"/>
  <c r="L2061" i="8"/>
  <c r="L2043" i="8"/>
  <c r="L2033" i="8"/>
  <c r="L2029" i="8"/>
  <c r="L2018" i="8"/>
  <c r="L2006" i="8"/>
  <c r="L1998" i="8"/>
  <c r="L1994" i="8"/>
  <c r="L1986" i="8"/>
  <c r="L1982" i="8"/>
  <c r="L1977" i="8"/>
  <c r="L1958" i="8"/>
  <c r="L1949" i="8"/>
  <c r="L1945" i="8"/>
  <c r="L1940" i="8"/>
  <c r="L1935" i="8"/>
  <c r="L1917" i="8"/>
  <c r="L1908" i="8"/>
  <c r="L1903" i="8"/>
  <c r="L1898" i="8"/>
  <c r="L1889" i="8"/>
  <c r="L1871" i="8"/>
  <c r="L1866" i="8"/>
  <c r="L1861" i="8"/>
  <c r="L1856" i="8"/>
  <c r="L1851" i="8"/>
  <c r="L1846" i="8"/>
  <c r="L2357" i="8"/>
  <c r="L2333" i="8"/>
  <c r="L2309" i="8"/>
  <c r="L2285" i="8"/>
  <c r="L2261" i="8"/>
  <c r="L2237" i="8"/>
  <c r="L2213" i="8"/>
  <c r="L2189" i="8"/>
  <c r="L2165" i="8"/>
  <c r="L2141" i="8"/>
  <c r="L2117" i="8"/>
  <c r="L2093" i="8"/>
  <c r="L2068" i="8"/>
  <c r="L2050" i="8"/>
  <c r="L2034" i="8"/>
  <c r="L2030" i="8"/>
  <c r="L2022" i="8"/>
  <c r="L2010" i="8"/>
  <c r="L1999" i="8"/>
  <c r="L1963" i="8"/>
  <c r="L1913" i="8"/>
  <c r="L1909" i="8"/>
  <c r="L1872" i="8"/>
  <c r="L1867" i="8"/>
  <c r="L1862" i="8"/>
  <c r="L1826" i="8"/>
  <c r="L2016" i="8"/>
  <c r="L2012" i="8"/>
  <c r="L2004" i="8"/>
  <c r="L1969" i="8"/>
  <c r="L1965" i="8"/>
  <c r="L1915" i="8"/>
  <c r="L1891" i="8"/>
  <c r="L1838" i="8"/>
  <c r="L2299" i="8"/>
  <c r="L2337" i="8"/>
  <c r="L2351" i="8"/>
  <c r="L2353" i="8"/>
  <c r="L2275" i="8"/>
  <c r="L2313" i="8"/>
  <c r="L2327" i="8"/>
  <c r="L2329" i="8"/>
  <c r="L1841" i="8"/>
  <c r="L1876" i="8"/>
  <c r="L1894" i="8"/>
  <c r="L1926" i="8"/>
  <c r="L1954" i="8"/>
  <c r="L1967" i="8"/>
  <c r="L1972" i="8"/>
  <c r="L1990" i="8"/>
  <c r="L2014" i="8"/>
  <c r="L2040" i="8"/>
  <c r="L2058" i="8"/>
  <c r="L2076" i="8"/>
  <c r="L2100" i="8"/>
  <c r="L2124" i="8"/>
  <c r="L2148" i="8"/>
  <c r="L2172" i="8"/>
  <c r="L2196" i="8"/>
  <c r="L2220" i="8"/>
  <c r="L2244" i="8"/>
  <c r="L2268" i="8"/>
  <c r="L2292" i="8"/>
  <c r="L2316" i="8"/>
  <c r="L2340" i="8"/>
  <c r="L2364" i="8"/>
  <c r="L1829" i="8"/>
  <c r="L1870" i="8"/>
  <c r="L1875" i="8"/>
  <c r="L1916" i="8"/>
  <c r="L1948" i="8"/>
  <c r="L1966" i="8"/>
  <c r="L1989" i="8"/>
  <c r="L2013" i="8"/>
  <c r="L2032" i="8"/>
  <c r="L2042" i="8"/>
  <c r="L2060" i="8"/>
  <c r="L2095" i="8"/>
  <c r="L2119" i="8"/>
  <c r="L2143" i="8"/>
  <c r="L2167" i="8"/>
  <c r="L2191" i="8"/>
  <c r="L2215" i="8"/>
  <c r="L2239" i="8"/>
  <c r="L2263" i="8"/>
  <c r="L2287" i="8"/>
  <c r="L2311" i="8"/>
  <c r="L2335" i="8"/>
  <c r="L2359" i="8"/>
  <c r="L2367" i="8"/>
  <c r="L1859" i="8"/>
  <c r="L1864" i="8"/>
  <c r="L1906" i="8"/>
  <c r="L1911" i="8"/>
  <c r="L1952" i="8"/>
  <c r="L1984" i="8"/>
  <c r="L1996" i="8"/>
  <c r="L2001" i="8"/>
  <c r="L2008" i="8"/>
  <c r="L2020" i="8"/>
  <c r="L2027" i="8"/>
  <c r="L2048" i="8"/>
  <c r="L2066" i="8"/>
  <c r="L2088" i="8"/>
  <c r="L2112" i="8"/>
  <c r="L2136" i="8"/>
  <c r="L2160" i="8"/>
  <c r="L2184" i="8"/>
  <c r="L2208" i="8"/>
  <c r="L2232" i="8"/>
  <c r="L2256" i="8"/>
  <c r="L2280" i="8"/>
  <c r="L2304" i="8"/>
  <c r="L2328" i="8"/>
  <c r="L2352" i="8"/>
  <c r="L2047" i="8"/>
  <c r="L2052" i="8"/>
  <c r="L2065" i="8"/>
  <c r="L2070" i="8"/>
  <c r="L2078" i="8"/>
  <c r="L2090" i="8"/>
  <c r="L2102" i="8"/>
  <c r="L2114" i="8"/>
  <c r="L2126" i="8"/>
  <c r="L2138" i="8"/>
  <c r="L2150" i="8"/>
  <c r="L2162" i="8"/>
  <c r="L2174" i="8"/>
  <c r="L2186" i="8"/>
  <c r="L2198" i="8"/>
  <c r="L2210" i="8"/>
  <c r="L2222" i="8"/>
  <c r="L2234" i="8"/>
  <c r="L2246" i="8"/>
  <c r="L2258" i="8"/>
  <c r="L2270" i="8"/>
  <c r="L2282" i="8"/>
  <c r="L2294" i="8"/>
  <c r="L2306" i="8"/>
  <c r="L2318" i="8"/>
  <c r="L2330" i="8"/>
  <c r="L2342" i="8"/>
  <c r="L2354" i="8"/>
  <c r="L2366" i="8"/>
  <c r="L1888" i="8"/>
  <c r="L1924" i="8"/>
  <c r="L1960" i="8"/>
  <c r="L2082" i="8"/>
  <c r="L2094" i="8"/>
  <c r="L2106" i="8"/>
  <c r="L2118" i="8"/>
  <c r="L2130" i="8"/>
  <c r="L2142" i="8"/>
  <c r="L2154" i="8"/>
  <c r="L2166" i="8"/>
  <c r="L2178" i="8"/>
  <c r="L2190" i="8"/>
  <c r="L2202" i="8"/>
  <c r="L2214" i="8"/>
  <c r="L2226" i="8"/>
  <c r="L2238" i="8"/>
  <c r="L2250" i="8"/>
  <c r="L2262" i="8"/>
  <c r="L2274" i="8"/>
  <c r="L2286" i="8"/>
  <c r="L2298" i="8"/>
  <c r="L2310" i="8"/>
  <c r="L2322" i="8"/>
  <c r="L2334" i="8"/>
  <c r="L2346" i="8"/>
  <c r="L2355" i="8"/>
  <c r="L2358" i="8"/>
  <c r="L2370" i="8"/>
  <c r="L2084" i="8"/>
  <c r="L2096" i="8"/>
  <c r="L2108" i="8"/>
  <c r="L2120" i="8"/>
  <c r="L2132" i="8"/>
  <c r="L2144" i="8"/>
  <c r="L2156" i="8"/>
  <c r="L2168" i="8"/>
  <c r="L2180" i="8"/>
  <c r="L2192" i="8"/>
  <c r="L2204" i="8"/>
  <c r="L2216" i="8"/>
  <c r="L2228" i="8"/>
  <c r="L2240" i="8"/>
  <c r="L2252" i="8"/>
  <c r="L2264" i="8"/>
  <c r="L2276" i="8"/>
  <c r="L2288" i="8"/>
  <c r="L2300" i="8"/>
  <c r="L2312" i="8"/>
  <c r="L2324" i="8"/>
  <c r="L2336" i="8"/>
  <c r="L2348" i="8"/>
  <c r="L2360" i="8"/>
  <c r="L2372" i="8"/>
  <c r="L72" i="2" l="1"/>
  <c r="E1370" i="8"/>
  <c r="E1375" i="8"/>
  <c r="A1369" i="8"/>
  <c r="E1379" i="8"/>
  <c r="C1375" i="8"/>
  <c r="L1375" i="8" s="1"/>
  <c r="A1375" i="8"/>
  <c r="A1374" i="8"/>
  <c r="A1377" i="8"/>
  <c r="A1379" i="8"/>
  <c r="E1381" i="8"/>
  <c r="E1373" i="8"/>
  <c r="A1382" i="8"/>
  <c r="A1381" i="8"/>
  <c r="C1381" i="8"/>
  <c r="L1381" i="8" s="1"/>
  <c r="E1371" i="8"/>
  <c r="G1376" i="8"/>
  <c r="A1376" i="8"/>
  <c r="A1371" i="8"/>
  <c r="A1373" i="8"/>
  <c r="C1373" i="8"/>
  <c r="L1373" i="8" s="1"/>
  <c r="G1368" i="8"/>
  <c r="A1368" i="8"/>
  <c r="E100" i="8"/>
  <c r="G90" i="8"/>
  <c r="E92" i="8"/>
  <c r="E103" i="8"/>
  <c r="A100" i="8"/>
  <c r="A102" i="8"/>
  <c r="C102" i="8"/>
  <c r="L102" i="8" s="1"/>
  <c r="A98" i="8"/>
  <c r="A95" i="8"/>
  <c r="A92" i="8"/>
  <c r="A103" i="8"/>
  <c r="E102" i="8"/>
  <c r="A94" i="8"/>
  <c r="A91" i="8"/>
  <c r="C91" i="8"/>
  <c r="L91" i="8" s="1"/>
  <c r="E90" i="8"/>
  <c r="A90" i="8"/>
  <c r="C96" i="8"/>
  <c r="L96" i="8" s="1"/>
  <c r="A96" i="8"/>
  <c r="E91" i="8"/>
  <c r="E94" i="8"/>
  <c r="E95" i="8"/>
  <c r="K30" i="1"/>
  <c r="B3" i="11"/>
  <c r="B4" i="11"/>
  <c r="A5" i="11"/>
  <c r="A6" i="11" l="1"/>
  <c r="B5" i="11"/>
  <c r="B6" i="11" l="1"/>
  <c r="A7" i="11"/>
  <c r="A8" i="11" l="1"/>
  <c r="B7" i="11"/>
  <c r="B8" i="11" l="1"/>
  <c r="A9" i="11"/>
  <c r="A10" i="11" l="1"/>
  <c r="B9" i="11"/>
  <c r="B10" i="11" l="1"/>
  <c r="A11" i="11"/>
  <c r="A12" i="11" l="1"/>
  <c r="B11" i="11"/>
  <c r="B12" i="11" l="1"/>
  <c r="A13" i="11"/>
  <c r="A14" i="11" l="1"/>
  <c r="B13" i="11"/>
  <c r="B14" i="11" l="1"/>
  <c r="A15" i="11"/>
  <c r="A16" i="11" l="1"/>
  <c r="B15" i="11"/>
  <c r="B16" i="11" l="1"/>
  <c r="A17" i="11"/>
  <c r="A18" i="11" l="1"/>
  <c r="B17" i="11"/>
  <c r="B18" i="11" l="1"/>
  <c r="A19" i="11"/>
  <c r="A20" i="11" l="1"/>
  <c r="B19" i="11"/>
  <c r="B20" i="11" l="1"/>
  <c r="A21" i="11"/>
  <c r="A22" i="11" l="1"/>
  <c r="B21" i="11"/>
  <c r="B22" i="11" l="1"/>
  <c r="A23" i="11"/>
  <c r="A24" i="11" l="1"/>
  <c r="B23" i="11"/>
  <c r="B24" i="11" l="1"/>
  <c r="A25" i="11"/>
  <c r="A26" i="11" l="1"/>
  <c r="B25" i="11"/>
  <c r="B26" i="11" l="1"/>
  <c r="A27" i="11"/>
  <c r="A28" i="11" l="1"/>
  <c r="B27" i="11"/>
  <c r="B28" i="11" l="1"/>
  <c r="A29" i="11"/>
  <c r="A30" i="11" l="1"/>
  <c r="B29" i="11"/>
  <c r="B30" i="11" l="1"/>
  <c r="A31" i="11"/>
  <c r="A32" i="11" l="1"/>
  <c r="B31" i="11"/>
  <c r="B32" i="11" l="1"/>
  <c r="A33" i="11"/>
  <c r="A34" i="11" l="1"/>
  <c r="B33" i="11"/>
  <c r="B34" i="11" l="1"/>
  <c r="A35" i="11"/>
  <c r="A36" i="11" l="1"/>
  <c r="B35" i="11"/>
  <c r="B36" i="11" l="1"/>
  <c r="A37" i="11"/>
  <c r="A38" i="11" l="1"/>
  <c r="B37" i="11"/>
  <c r="B38" i="11" l="1"/>
  <c r="A39" i="11"/>
  <c r="A40" i="11" l="1"/>
  <c r="B39" i="11"/>
  <c r="B40" i="11" l="1"/>
  <c r="A41" i="11"/>
  <c r="A42" i="11" l="1"/>
  <c r="B41" i="11"/>
  <c r="B42" i="11" l="1"/>
  <c r="A43" i="11"/>
  <c r="A44" i="11" l="1"/>
  <c r="B43" i="11"/>
  <c r="B44" i="11" l="1"/>
  <c r="A45" i="11"/>
  <c r="A46" i="11" l="1"/>
  <c r="B45" i="11"/>
  <c r="B46" i="11" l="1"/>
  <c r="A47" i="11"/>
  <c r="A48" i="11" l="1"/>
  <c r="B47" i="11"/>
  <c r="B48" i="11" l="1"/>
  <c r="A49" i="11"/>
  <c r="A50" i="11" l="1"/>
  <c r="B49" i="11"/>
  <c r="B50" i="11" l="1"/>
  <c r="A51" i="11"/>
  <c r="A52" i="11" l="1"/>
  <c r="B51" i="11"/>
  <c r="B52" i="11" l="1"/>
  <c r="A53" i="11"/>
  <c r="A54" i="11" l="1"/>
  <c r="B53" i="11"/>
  <c r="B54" i="11" l="1"/>
  <c r="A55" i="11"/>
  <c r="A56" i="11" l="1"/>
  <c r="B55" i="11"/>
  <c r="B56" i="11" l="1"/>
  <c r="A57" i="11"/>
  <c r="A58" i="11" l="1"/>
  <c r="B57" i="11"/>
  <c r="B58" i="11" l="1"/>
  <c r="A59" i="11"/>
  <c r="A60" i="11" l="1"/>
  <c r="B59" i="11"/>
  <c r="B60" i="11" l="1"/>
  <c r="A61" i="11"/>
  <c r="B61" i="11" l="1"/>
  <c r="A62" i="11"/>
  <c r="A63" i="11" l="1"/>
  <c r="B62" i="11"/>
  <c r="A64" i="11" l="1"/>
  <c r="B63" i="11"/>
  <c r="A65" i="11" l="1"/>
  <c r="B64" i="11"/>
  <c r="B65" i="11" l="1"/>
  <c r="A66" i="11"/>
  <c r="B66" i="11" l="1"/>
  <c r="A67" i="11"/>
  <c r="A68" i="11" l="1"/>
  <c r="B67" i="11"/>
  <c r="B68" i="11" l="1"/>
  <c r="A69" i="11"/>
  <c r="B69" i="11" l="1"/>
  <c r="A70" i="11"/>
  <c r="A71" i="11" l="1"/>
  <c r="B70" i="11"/>
  <c r="B71" i="11" l="1"/>
  <c r="A72" i="11"/>
  <c r="B72" i="11" l="1"/>
  <c r="A73" i="11"/>
  <c r="B73" i="11" l="1"/>
  <c r="A74" i="11"/>
  <c r="A75" i="11" l="1"/>
  <c r="B74" i="11"/>
  <c r="B75" i="11" l="1"/>
  <c r="A76" i="11"/>
  <c r="B76" i="11" l="1"/>
  <c r="A77" i="11"/>
  <c r="B77" i="11" l="1"/>
  <c r="A78" i="11"/>
  <c r="B78" i="11" l="1"/>
  <c r="A79" i="11"/>
  <c r="A80" i="11" l="1"/>
  <c r="B79" i="11"/>
  <c r="B80" i="11" l="1"/>
  <c r="A81" i="11"/>
  <c r="A82" i="11" l="1"/>
  <c r="B81" i="11"/>
  <c r="A83" i="11" l="1"/>
  <c r="B82" i="11"/>
  <c r="B83" i="11" l="1"/>
  <c r="A84" i="11"/>
  <c r="B84" i="11" l="1"/>
  <c r="A85" i="11"/>
  <c r="A86" i="11" l="1"/>
  <c r="B85" i="11"/>
  <c r="B86" i="11" l="1"/>
  <c r="A87" i="11"/>
  <c r="A88" i="11" l="1"/>
  <c r="B87" i="11"/>
  <c r="B88" i="11" l="1"/>
  <c r="A89" i="11"/>
  <c r="A90" i="11" l="1"/>
  <c r="B89" i="11"/>
  <c r="B90" i="11" l="1"/>
  <c r="A91" i="11"/>
  <c r="B91" i="11" l="1"/>
  <c r="A92" i="11"/>
  <c r="B92" i="11" l="1"/>
  <c r="A93" i="11"/>
  <c r="A94" i="11" l="1"/>
  <c r="B93" i="11"/>
  <c r="B94" i="11" l="1"/>
  <c r="A95" i="11"/>
  <c r="A96" i="11" l="1"/>
  <c r="B95" i="11"/>
  <c r="B96" i="11" l="1"/>
  <c r="A97" i="11"/>
  <c r="A98" i="11" l="1"/>
  <c r="B97" i="11"/>
  <c r="B98" i="11" l="1"/>
  <c r="A99" i="11"/>
  <c r="A100" i="11" l="1"/>
  <c r="B99" i="11"/>
  <c r="B100" i="11" l="1"/>
  <c r="A101" i="11"/>
  <c r="A102" i="11" l="1"/>
  <c r="B101" i="11"/>
  <c r="B102" i="11" l="1"/>
  <c r="A103" i="11"/>
  <c r="A104" i="11" l="1"/>
  <c r="B103" i="11"/>
  <c r="B104" i="11" l="1"/>
  <c r="A105" i="11"/>
  <c r="B105" i="11" l="1"/>
  <c r="A106" i="11"/>
  <c r="B106" i="11" l="1"/>
  <c r="A107" i="11"/>
  <c r="A108" i="11" l="1"/>
  <c r="B107" i="11"/>
  <c r="B108" i="11" l="1"/>
  <c r="A109" i="11"/>
  <c r="A110" i="11" l="1"/>
  <c r="B109" i="11"/>
  <c r="B110" i="11" l="1"/>
  <c r="A111" i="11"/>
  <c r="A112" i="11" l="1"/>
  <c r="B111" i="11"/>
  <c r="B112" i="11" l="1"/>
  <c r="A113" i="11"/>
  <c r="A114" i="11" l="1"/>
  <c r="B113" i="11"/>
  <c r="B114" i="11" l="1"/>
  <c r="A115" i="11"/>
  <c r="A116" i="11" l="1"/>
  <c r="B115" i="11"/>
  <c r="B116" i="11" l="1"/>
  <c r="A117" i="11"/>
  <c r="A118" i="11" l="1"/>
  <c r="B117" i="11"/>
  <c r="B118" i="11" l="1"/>
  <c r="A119" i="11"/>
  <c r="A120" i="11" l="1"/>
  <c r="B119" i="11"/>
  <c r="B120" i="11" l="1"/>
  <c r="A121" i="11"/>
  <c r="A122" i="11" l="1"/>
  <c r="B121" i="11"/>
  <c r="B122" i="11" l="1"/>
  <c r="A123" i="11"/>
  <c r="A124" i="11" l="1"/>
  <c r="B123" i="11"/>
  <c r="B124" i="11" l="1"/>
  <c r="A125" i="11"/>
  <c r="B125" i="11" l="1"/>
  <c r="A126" i="11"/>
  <c r="B126" i="11" l="1"/>
  <c r="A127" i="11"/>
  <c r="A128" i="11" l="1"/>
  <c r="B127" i="11"/>
  <c r="B128" i="11" l="1"/>
  <c r="A129" i="11"/>
  <c r="B129" i="11" l="1"/>
  <c r="A130" i="11"/>
  <c r="B130" i="11" l="1"/>
  <c r="A131" i="11"/>
  <c r="A132" i="11" l="1"/>
  <c r="B131" i="11"/>
  <c r="B132" i="11" l="1"/>
  <c r="A133" i="11"/>
  <c r="B133" i="11" l="1"/>
  <c r="A134" i="11"/>
  <c r="B134" i="11" l="1"/>
  <c r="A135" i="11"/>
  <c r="A136" i="11" l="1"/>
  <c r="B135" i="11"/>
  <c r="B136" i="11" l="1"/>
  <c r="A137" i="11"/>
  <c r="A138" i="11" l="1"/>
  <c r="B137" i="11"/>
  <c r="B138" i="11" l="1"/>
  <c r="A139" i="11"/>
  <c r="B139" i="11" l="1"/>
  <c r="A140" i="11"/>
  <c r="B140" i="11" l="1"/>
  <c r="A141" i="11"/>
  <c r="B141" i="11" l="1"/>
  <c r="A142" i="11"/>
  <c r="B142" i="11" l="1"/>
  <c r="A143" i="11"/>
  <c r="A144" i="11" l="1"/>
  <c r="B143" i="11"/>
  <c r="B144" i="11" l="1"/>
  <c r="A145" i="11"/>
  <c r="A146" i="11" l="1"/>
  <c r="B145" i="11"/>
  <c r="B146" i="11" l="1"/>
  <c r="A147" i="11"/>
  <c r="A148" i="11" l="1"/>
  <c r="B147" i="11"/>
  <c r="B148" i="11" l="1"/>
  <c r="A149" i="11"/>
  <c r="B149" i="11" l="1"/>
  <c r="A150" i="11"/>
  <c r="A151" i="11" l="1"/>
  <c r="B150" i="11"/>
  <c r="A152" i="11" l="1"/>
  <c r="B151" i="11"/>
  <c r="B152" i="11" l="1"/>
  <c r="A153" i="11"/>
  <c r="B153" i="11" l="1"/>
  <c r="A154" i="11"/>
  <c r="B154" i="11" l="1"/>
  <c r="A155" i="11"/>
  <c r="A156" i="11" l="1"/>
  <c r="B155" i="11"/>
  <c r="A157" i="11" l="1"/>
  <c r="B156" i="11"/>
  <c r="A158" i="11" l="1"/>
  <c r="B157" i="11"/>
  <c r="B158" i="11" l="1"/>
  <c r="A159" i="11"/>
  <c r="A160" i="11" l="1"/>
  <c r="B159" i="11"/>
  <c r="B160" i="11" l="1"/>
  <c r="A161" i="11"/>
  <c r="B161" i="11" l="1"/>
  <c r="A162" i="11"/>
  <c r="B162" i="11" l="1"/>
  <c r="A163" i="11"/>
  <c r="A164" i="11" l="1"/>
  <c r="B163" i="11"/>
  <c r="B164" i="11" l="1"/>
  <c r="A165" i="11"/>
  <c r="B165" i="11" l="1"/>
  <c r="A166" i="11"/>
  <c r="A167" i="11" l="1"/>
  <c r="B166" i="11"/>
  <c r="B167" i="11" l="1"/>
  <c r="A168" i="11"/>
  <c r="B168" i="11" l="1"/>
  <c r="A169" i="11"/>
  <c r="B169" i="11" l="1"/>
  <c r="A170" i="11"/>
  <c r="B170" i="11" l="1"/>
  <c r="A171" i="11"/>
  <c r="A172" i="11" l="1"/>
  <c r="B171" i="11"/>
  <c r="B172" i="11" l="1"/>
  <c r="A173" i="11"/>
  <c r="B173" i="11" l="1"/>
  <c r="A174" i="11"/>
  <c r="B174" i="11" l="1"/>
  <c r="A175" i="11"/>
  <c r="B175" i="11" l="1"/>
  <c r="A176" i="11"/>
  <c r="A177" i="11" l="1"/>
  <c r="B176" i="11"/>
  <c r="B177" i="11" l="1"/>
  <c r="A178" i="11"/>
  <c r="B178" i="11" l="1"/>
  <c r="A179" i="11"/>
  <c r="B179" i="11" l="1"/>
  <c r="A180" i="11"/>
  <c r="A181" i="11" l="1"/>
  <c r="B180" i="11"/>
  <c r="A182" i="11" l="1"/>
  <c r="B181" i="11"/>
  <c r="B182" i="11" l="1"/>
  <c r="A183" i="11"/>
  <c r="A184" i="11" l="1"/>
  <c r="B183" i="11"/>
  <c r="A185" i="11" l="1"/>
  <c r="B184" i="11"/>
  <c r="A186" i="11" l="1"/>
  <c r="B185" i="11"/>
  <c r="B186" i="11" l="1"/>
  <c r="A187" i="11"/>
  <c r="A188" i="11" l="1"/>
  <c r="B187" i="11"/>
  <c r="B188" i="11" l="1"/>
  <c r="A189" i="11"/>
  <c r="A190" i="11" l="1"/>
  <c r="B189" i="11"/>
  <c r="B190" i="11" l="1"/>
  <c r="A191" i="11"/>
  <c r="A192" i="11" l="1"/>
  <c r="B191" i="11"/>
  <c r="B192" i="11" l="1"/>
  <c r="A193" i="11"/>
  <c r="A194" i="11" l="1"/>
  <c r="B193" i="11"/>
  <c r="B194" i="11" l="1"/>
  <c r="A195" i="11"/>
  <c r="A196" i="11" l="1"/>
  <c r="B195" i="11"/>
  <c r="B196" i="11" l="1"/>
  <c r="A197" i="11"/>
  <c r="A198" i="11" l="1"/>
  <c r="B197" i="11"/>
  <c r="B198" i="11" l="1"/>
  <c r="A199" i="11"/>
  <c r="A200" i="11" l="1"/>
  <c r="B199" i="11"/>
  <c r="B200" i="11" l="1"/>
  <c r="A201" i="11"/>
  <c r="A202" i="11" l="1"/>
  <c r="B201" i="11"/>
  <c r="B202" i="11" l="1"/>
  <c r="A203" i="11"/>
  <c r="A204" i="11" l="1"/>
  <c r="B203" i="11"/>
  <c r="B204" i="11" l="1"/>
  <c r="A205" i="11"/>
  <c r="A206" i="11" l="1"/>
  <c r="B205" i="11"/>
  <c r="B206" i="11" l="1"/>
  <c r="A207" i="11"/>
  <c r="A208" i="11" l="1"/>
  <c r="B207" i="11"/>
  <c r="B208" i="11" l="1"/>
  <c r="A209" i="11"/>
  <c r="A210" i="11" l="1"/>
  <c r="B209" i="11"/>
  <c r="B210" i="11" l="1"/>
  <c r="A211" i="11"/>
  <c r="A212" i="11" l="1"/>
  <c r="B211" i="11"/>
  <c r="A213" i="11" l="1"/>
  <c r="B212" i="11"/>
  <c r="A214" i="11" l="1"/>
  <c r="B213" i="11"/>
  <c r="B214" i="11" l="1"/>
  <c r="A215" i="11"/>
  <c r="A216" i="11" l="1"/>
  <c r="B215" i="11"/>
  <c r="B216" i="11" l="1"/>
  <c r="A217" i="11"/>
  <c r="A218" i="11" l="1"/>
  <c r="B217" i="11"/>
  <c r="B218" i="11" l="1"/>
  <c r="A219" i="11"/>
  <c r="A220" i="11" l="1"/>
  <c r="B219" i="11"/>
  <c r="B220" i="11" l="1"/>
  <c r="A221" i="11"/>
  <c r="B221" i="11" l="1"/>
  <c r="A222" i="11"/>
  <c r="B222" i="11" l="1"/>
  <c r="A223" i="11"/>
  <c r="A224" i="11" l="1"/>
  <c r="B223" i="11"/>
  <c r="B224" i="11" l="1"/>
  <c r="A225" i="11"/>
  <c r="A226" i="11" l="1"/>
  <c r="B225" i="11"/>
  <c r="B226" i="11" l="1"/>
  <c r="A227" i="11"/>
  <c r="A228" i="11" l="1"/>
  <c r="B227" i="11"/>
  <c r="B228" i="11" l="1"/>
  <c r="A229" i="11"/>
  <c r="B229" i="11" l="1"/>
  <c r="A230" i="11"/>
  <c r="B230" i="11" l="1"/>
  <c r="A231" i="11"/>
  <c r="A232" i="11" l="1"/>
  <c r="B231" i="11"/>
  <c r="A233" i="11" l="1"/>
  <c r="B232" i="11"/>
  <c r="B233" i="11" l="1"/>
  <c r="A234" i="11"/>
  <c r="B234" i="11" l="1"/>
  <c r="A235" i="11"/>
  <c r="A236" i="11" l="1"/>
  <c r="B235" i="11"/>
  <c r="B236" i="11" l="1"/>
  <c r="A237" i="11"/>
  <c r="A238" i="11" l="1"/>
  <c r="B237" i="11"/>
  <c r="B238" i="11" l="1"/>
  <c r="A239" i="11"/>
  <c r="A240" i="11" l="1"/>
  <c r="B239" i="11"/>
  <c r="A241" i="11" l="1"/>
  <c r="B240" i="11"/>
  <c r="A242" i="11" l="1"/>
  <c r="B241" i="11"/>
  <c r="B242" i="11" l="1"/>
  <c r="A243" i="11"/>
  <c r="A244" i="11" l="1"/>
  <c r="B243" i="11"/>
  <c r="B244" i="11" l="1"/>
  <c r="A245" i="11"/>
  <c r="A246" i="11" l="1"/>
  <c r="B245" i="11"/>
  <c r="A247" i="11" l="1"/>
  <c r="B246" i="11"/>
  <c r="A248" i="11" l="1"/>
  <c r="B247" i="11"/>
  <c r="B248" i="11" l="1"/>
  <c r="A249" i="11"/>
  <c r="A250" i="11" l="1"/>
  <c r="B249" i="11"/>
  <c r="B250" i="11" l="1"/>
  <c r="A251" i="11"/>
  <c r="B251" i="11" l="1"/>
  <c r="A252" i="11"/>
  <c r="B252" i="11" l="1"/>
  <c r="A253" i="11"/>
  <c r="A254" i="11" l="1"/>
  <c r="B253" i="11"/>
  <c r="B254" i="11" l="1"/>
  <c r="A255" i="11"/>
  <c r="B255" i="11" l="1"/>
  <c r="A256" i="11"/>
  <c r="B256" i="11" l="1"/>
  <c r="A257" i="11"/>
  <c r="A258" i="11" l="1"/>
  <c r="B257" i="11"/>
  <c r="A259" i="11" l="1"/>
  <c r="B258" i="11"/>
  <c r="A260" i="11" l="1"/>
  <c r="B259" i="11"/>
  <c r="A261" i="11" l="1"/>
  <c r="B260" i="11"/>
  <c r="A262" i="11" l="1"/>
  <c r="B261" i="11"/>
  <c r="B262" i="11" l="1"/>
  <c r="A263" i="11"/>
  <c r="A264" i="11" l="1"/>
  <c r="B263" i="11"/>
  <c r="B264" i="11" l="1"/>
  <c r="A265" i="11"/>
  <c r="A266" i="11" l="1"/>
  <c r="B265" i="11"/>
  <c r="B266" i="11" l="1"/>
  <c r="A267" i="11"/>
  <c r="A268" i="11" l="1"/>
  <c r="B267" i="11"/>
  <c r="A269" i="11" l="1"/>
  <c r="B268" i="11"/>
  <c r="A270" i="11" l="1"/>
  <c r="B269" i="11"/>
  <c r="B270" i="11" l="1"/>
  <c r="A271" i="11"/>
  <c r="B271" i="11" l="1"/>
  <c r="A272" i="11"/>
  <c r="B272" i="11" l="1"/>
  <c r="A273" i="11"/>
  <c r="B273" i="11" l="1"/>
  <c r="A274" i="11"/>
  <c r="A275" i="11" l="1"/>
  <c r="B274" i="11"/>
  <c r="A276" i="11" l="1"/>
  <c r="B275" i="11"/>
  <c r="B276" i="11" l="1"/>
  <c r="A277" i="11"/>
  <c r="A278" i="11" l="1"/>
  <c r="B277" i="11"/>
  <c r="A279" i="11" l="1"/>
  <c r="B278" i="11"/>
  <c r="A280" i="11" l="1"/>
  <c r="B279" i="11"/>
  <c r="B280" i="11" l="1"/>
  <c r="A281" i="11"/>
  <c r="A282" i="11" l="1"/>
  <c r="B281" i="11"/>
  <c r="B282" i="11" l="1"/>
  <c r="A283" i="11"/>
  <c r="A284" i="11" l="1"/>
  <c r="B283" i="11"/>
  <c r="B284" i="11" l="1"/>
  <c r="A285" i="11"/>
  <c r="A286" i="11" l="1"/>
  <c r="B285" i="11"/>
  <c r="B286" i="11" l="1"/>
  <c r="A287" i="11"/>
  <c r="A288" i="11" l="1"/>
  <c r="B287" i="11"/>
  <c r="B288" i="11" l="1"/>
  <c r="A289" i="11"/>
  <c r="A290" i="11" l="1"/>
  <c r="B289" i="11"/>
  <c r="B290" i="11" l="1"/>
  <c r="A291" i="11"/>
  <c r="B291" i="11" l="1"/>
  <c r="A292" i="11"/>
  <c r="B292" i="11" l="1"/>
  <c r="A293" i="11"/>
  <c r="A294" i="11" l="1"/>
  <c r="B293" i="11"/>
  <c r="B294" i="11" l="1"/>
  <c r="A295" i="11"/>
  <c r="A296" i="11" l="1"/>
  <c r="B295" i="11"/>
  <c r="B296" i="11" l="1"/>
  <c r="A297" i="11"/>
  <c r="B297" i="11" l="1"/>
  <c r="A298" i="11"/>
  <c r="B298" i="11" l="1"/>
  <c r="A299" i="11"/>
  <c r="A300" i="11" l="1"/>
  <c r="B299" i="11"/>
  <c r="B300" i="11" l="1"/>
  <c r="A301" i="11"/>
  <c r="A302" i="11" l="1"/>
  <c r="B301" i="11"/>
  <c r="B302" i="11" l="1"/>
  <c r="A303" i="11"/>
  <c r="A304" i="11" l="1"/>
  <c r="B303" i="11"/>
  <c r="B304" i="11" l="1"/>
  <c r="A305" i="11"/>
  <c r="A306" i="11" l="1"/>
  <c r="B305" i="11"/>
  <c r="A307" i="11" l="1"/>
  <c r="B306" i="11"/>
  <c r="B307" i="11" l="1"/>
  <c r="A308" i="11"/>
  <c r="B308" i="11" l="1"/>
  <c r="A309" i="11"/>
  <c r="A310" i="11" l="1"/>
  <c r="B309" i="11"/>
  <c r="A311" i="11" l="1"/>
  <c r="B310" i="11"/>
  <c r="A312" i="11" l="1"/>
  <c r="B311" i="11"/>
  <c r="A313" i="11" l="1"/>
  <c r="B312" i="11"/>
  <c r="B313" i="11" l="1"/>
  <c r="A314" i="11"/>
  <c r="B314" i="11" l="1"/>
  <c r="A315" i="11"/>
  <c r="B315" i="11" l="1"/>
  <c r="A316" i="11"/>
  <c r="B316" i="11" l="1"/>
  <c r="A317" i="11"/>
  <c r="A318" i="11" l="1"/>
  <c r="B317" i="11"/>
  <c r="B318" i="11" l="1"/>
  <c r="A319" i="11"/>
  <c r="A320" i="11" l="1"/>
  <c r="B319" i="11"/>
  <c r="A321" i="11" l="1"/>
  <c r="B320" i="11"/>
  <c r="B321" i="11" l="1"/>
  <c r="A322" i="11"/>
  <c r="B322" i="11" l="1"/>
  <c r="A323" i="11"/>
  <c r="A324" i="11" l="1"/>
  <c r="B323" i="11"/>
  <c r="A325" i="11" l="1"/>
  <c r="B324" i="11"/>
  <c r="B325" i="11" l="1"/>
  <c r="A326" i="11"/>
  <c r="A327" i="11" l="1"/>
  <c r="B326" i="11"/>
  <c r="B327" i="11" l="1"/>
  <c r="A328" i="11"/>
  <c r="B328" i="11" l="1"/>
  <c r="A329" i="11"/>
  <c r="B329" i="11" l="1"/>
  <c r="A330" i="11"/>
  <c r="A331" i="11" l="1"/>
  <c r="B330" i="11"/>
  <c r="A332" i="11" l="1"/>
  <c r="B331" i="11"/>
  <c r="B332" i="11" l="1"/>
  <c r="A333" i="11"/>
  <c r="B333" i="11" l="1"/>
  <c r="A334" i="11"/>
  <c r="B334" i="11" l="1"/>
  <c r="A335" i="11"/>
  <c r="A336" i="11" l="1"/>
  <c r="B335" i="11"/>
  <c r="B336" i="11" l="1"/>
  <c r="A337" i="11"/>
  <c r="A338" i="11" l="1"/>
  <c r="B337" i="11"/>
  <c r="B338" i="11" l="1"/>
  <c r="A339" i="11"/>
  <c r="B339" i="11" l="1"/>
  <c r="A340" i="11"/>
  <c r="B340" i="11" l="1"/>
  <c r="A341" i="11"/>
  <c r="A342" i="11" l="1"/>
  <c r="B341" i="11"/>
  <c r="A343" i="11" l="1"/>
  <c r="B342" i="11"/>
  <c r="B343" i="11" l="1"/>
  <c r="A344" i="11"/>
  <c r="B344" i="11" l="1"/>
  <c r="A345" i="11"/>
  <c r="A346" i="11" l="1"/>
  <c r="B345" i="11"/>
  <c r="A347" i="11" l="1"/>
  <c r="B346" i="11"/>
  <c r="A348" i="11" l="1"/>
  <c r="B347" i="11"/>
  <c r="B348" i="11" l="1"/>
  <c r="A349" i="11"/>
  <c r="A350" i="11" l="1"/>
  <c r="B349" i="11"/>
  <c r="B350" i="11" l="1"/>
  <c r="A351" i="11"/>
  <c r="B351" i="11" l="1"/>
  <c r="A352" i="11"/>
  <c r="B352" i="11" l="1"/>
  <c r="A353" i="11"/>
  <c r="B353" i="11" l="1"/>
  <c r="A354" i="11"/>
  <c r="B354" i="11" l="1"/>
  <c r="A355" i="11"/>
  <c r="B355" i="11" l="1"/>
  <c r="A356" i="11"/>
  <c r="B356" i="11" l="1"/>
  <c r="A357" i="11"/>
  <c r="A358" i="11" l="1"/>
  <c r="B357" i="11"/>
  <c r="B358" i="11" l="1"/>
  <c r="A359" i="11"/>
  <c r="B359" i="11" l="1"/>
  <c r="A360" i="11"/>
  <c r="B360" i="11" l="1"/>
  <c r="A361" i="11"/>
  <c r="A362" i="11" l="1"/>
  <c r="B361" i="11"/>
  <c r="B362" i="11" l="1"/>
  <c r="A363" i="11"/>
  <c r="A364" i="11" l="1"/>
  <c r="B363" i="11"/>
  <c r="A365" i="11" l="1"/>
  <c r="B364" i="11"/>
  <c r="A366" i="11" l="1"/>
  <c r="B365" i="11"/>
  <c r="B366" i="11" l="1"/>
  <c r="A367" i="11"/>
  <c r="A368" i="11" l="1"/>
  <c r="B367" i="11"/>
  <c r="B368" i="11" l="1"/>
  <c r="A369" i="11"/>
  <c r="A370" i="11" l="1"/>
  <c r="B369" i="11"/>
  <c r="B370" i="11" l="1"/>
  <c r="A371" i="11"/>
  <c r="B371" i="11" l="1"/>
  <c r="A372" i="11"/>
  <c r="B372" i="11" l="1"/>
  <c r="A373" i="11"/>
  <c r="B373" i="11" l="1"/>
  <c r="A374" i="11"/>
  <c r="B374" i="11" l="1"/>
  <c r="A375" i="11"/>
  <c r="A376" i="11" l="1"/>
  <c r="B375" i="11"/>
  <c r="A377" i="11" l="1"/>
  <c r="B376" i="11"/>
  <c r="A378" i="11" l="1"/>
  <c r="B377" i="11"/>
  <c r="A379" i="11" l="1"/>
  <c r="B378" i="11"/>
  <c r="A380" i="11" l="1"/>
  <c r="B379" i="11"/>
  <c r="B380" i="11" l="1"/>
  <c r="A381" i="11"/>
  <c r="A382" i="11" l="1"/>
  <c r="B381" i="11"/>
  <c r="B382" i="11" l="1"/>
  <c r="A383" i="11"/>
  <c r="A384" i="11" l="1"/>
  <c r="B383" i="11"/>
  <c r="B384" i="11" l="1"/>
  <c r="A385" i="11"/>
  <c r="A386" i="11" l="1"/>
  <c r="B385" i="11"/>
  <c r="B386" i="11" l="1"/>
  <c r="A387" i="11"/>
  <c r="A388" i="11" l="1"/>
  <c r="B387" i="11"/>
  <c r="B388" i="11" l="1"/>
  <c r="A389" i="11"/>
  <c r="A390" i="11" l="1"/>
  <c r="B389" i="11"/>
  <c r="B390" i="11" l="1"/>
  <c r="A391" i="11"/>
  <c r="A392" i="11" l="1"/>
  <c r="B391" i="11"/>
  <c r="B392" i="11" l="1"/>
  <c r="A393" i="11"/>
  <c r="A394" i="11" l="1"/>
  <c r="B393" i="11"/>
  <c r="B394" i="11" l="1"/>
  <c r="A395" i="11"/>
  <c r="A396" i="11" l="1"/>
  <c r="B395" i="11"/>
  <c r="B396" i="11" l="1"/>
  <c r="A397" i="11"/>
  <c r="A398" i="11" l="1"/>
  <c r="B397" i="11"/>
  <c r="B398" i="11" l="1"/>
  <c r="A399" i="11"/>
  <c r="A400" i="11" l="1"/>
  <c r="B399" i="11"/>
  <c r="B400" i="11" l="1"/>
  <c r="A401" i="11"/>
  <c r="A402" i="11" l="1"/>
  <c r="B401" i="11"/>
  <c r="B402" i="11" l="1"/>
  <c r="A403" i="11"/>
  <c r="A404" i="11" l="1"/>
  <c r="B403" i="11"/>
  <c r="B404" i="11" l="1"/>
  <c r="A405" i="11"/>
  <c r="A406" i="11" l="1"/>
  <c r="B405" i="11"/>
  <c r="B406" i="11" l="1"/>
  <c r="A407" i="11"/>
  <c r="A408" i="11" l="1"/>
  <c r="B407" i="11"/>
  <c r="B408" i="11" l="1"/>
  <c r="A409" i="11"/>
  <c r="A410" i="11" l="1"/>
  <c r="B409" i="11"/>
  <c r="B410" i="11" l="1"/>
  <c r="A411" i="11"/>
  <c r="A412" i="11" l="1"/>
  <c r="B411" i="11"/>
  <c r="B412" i="11" l="1"/>
  <c r="A413" i="11"/>
  <c r="A414" i="11" l="1"/>
  <c r="B413" i="11"/>
  <c r="B414" i="11" l="1"/>
  <c r="A415" i="11"/>
  <c r="A416" i="11" l="1"/>
  <c r="B415" i="11"/>
  <c r="B416" i="11" l="1"/>
  <c r="A417" i="11"/>
  <c r="A418" i="11" l="1"/>
  <c r="B417" i="11"/>
  <c r="B418" i="11" l="1"/>
  <c r="A419" i="11"/>
  <c r="A420" i="11" l="1"/>
  <c r="B419" i="11"/>
  <c r="B420" i="11" l="1"/>
  <c r="A421" i="11"/>
  <c r="B421" i="11" l="1"/>
  <c r="A422" i="11"/>
  <c r="B422" i="11" l="1"/>
  <c r="A423" i="11"/>
  <c r="A424" i="11" l="1"/>
  <c r="B423" i="11"/>
  <c r="B424" i="11" l="1"/>
  <c r="A425" i="11"/>
  <c r="A426" i="11" l="1"/>
  <c r="B425" i="11"/>
  <c r="B426" i="11" l="1"/>
  <c r="A427" i="11"/>
  <c r="B427" i="11" l="1"/>
  <c r="A428" i="11"/>
  <c r="B428" i="11" l="1"/>
  <c r="A429" i="11"/>
  <c r="A430" i="11" l="1"/>
  <c r="B429" i="11"/>
  <c r="B430" i="11" l="1"/>
  <c r="A431" i="11"/>
  <c r="B431" i="11" l="1"/>
  <c r="A432" i="11"/>
  <c r="B432" i="11" l="1"/>
  <c r="A433" i="11"/>
  <c r="A434" i="11" l="1"/>
  <c r="B433" i="11"/>
  <c r="B434" i="11" l="1"/>
  <c r="A435" i="11"/>
  <c r="A436" i="11" l="1"/>
  <c r="B435" i="11"/>
  <c r="B436" i="11" l="1"/>
  <c r="A437" i="11"/>
  <c r="A438" i="11" l="1"/>
  <c r="B437" i="11"/>
  <c r="B438" i="11" l="1"/>
  <c r="A439" i="11"/>
  <c r="A440" i="11" l="1"/>
  <c r="B439" i="11"/>
  <c r="B440" i="11" l="1"/>
  <c r="A441" i="11"/>
  <c r="A442" i="11" l="1"/>
  <c r="B441" i="11"/>
  <c r="B442" i="11" l="1"/>
  <c r="A443" i="11"/>
  <c r="A444" i="11" l="1"/>
  <c r="B443" i="11"/>
  <c r="B444" i="11" l="1"/>
  <c r="A445" i="11"/>
  <c r="A446" i="11" l="1"/>
  <c r="B445" i="11"/>
  <c r="B446" i="11" l="1"/>
  <c r="A447" i="11"/>
  <c r="A448" i="11" l="1"/>
  <c r="B447" i="11"/>
  <c r="B448" i="11" l="1"/>
  <c r="A449" i="11"/>
  <c r="A450" i="11" l="1"/>
  <c r="B449" i="11"/>
  <c r="A451" i="11" l="1"/>
  <c r="B450" i="11"/>
  <c r="A452" i="11" l="1"/>
  <c r="B451" i="11"/>
  <c r="B452" i="11" l="1"/>
  <c r="A453" i="11"/>
  <c r="A454" i="11" l="1"/>
  <c r="B453" i="11"/>
  <c r="B454" i="11" l="1"/>
  <c r="A455" i="11"/>
  <c r="A456" i="11" l="1"/>
  <c r="B455" i="11"/>
  <c r="B456" i="11" l="1"/>
  <c r="A457" i="11"/>
  <c r="B457" i="11" l="1"/>
  <c r="A458" i="11"/>
  <c r="B458" i="11" l="1"/>
  <c r="A459" i="11"/>
  <c r="A460" i="11" l="1"/>
  <c r="B459" i="11"/>
  <c r="B460" i="11" l="1"/>
  <c r="A461" i="11"/>
  <c r="A462" i="11" l="1"/>
  <c r="B461" i="11"/>
  <c r="B462" i="11" l="1"/>
  <c r="A463" i="11"/>
  <c r="A464" i="11" l="1"/>
  <c r="B463" i="11"/>
  <c r="B464" i="11" l="1"/>
  <c r="A465" i="11"/>
  <c r="A466" i="11" l="1"/>
  <c r="B465" i="11"/>
  <c r="B466" i="11" l="1"/>
  <c r="A467" i="11"/>
  <c r="A468" i="11" l="1"/>
  <c r="B467" i="11"/>
  <c r="B468" i="11" l="1"/>
  <c r="A469" i="11"/>
  <c r="A470" i="11" l="1"/>
  <c r="B469" i="11"/>
  <c r="A471" i="11" l="1"/>
  <c r="B470" i="11"/>
  <c r="A472" i="11" l="1"/>
  <c r="B471" i="11"/>
  <c r="B472" i="11" l="1"/>
  <c r="A473" i="11"/>
  <c r="B473" i="11" l="1"/>
  <c r="A474" i="11"/>
  <c r="B474" i="11" l="1"/>
  <c r="A475" i="11"/>
  <c r="B475" i="11" l="1"/>
  <c r="A476" i="11"/>
  <c r="B476" i="11" l="1"/>
  <c r="A477" i="11"/>
  <c r="A478" i="11" l="1"/>
  <c r="B477" i="11"/>
  <c r="B478" i="11" l="1"/>
  <c r="A479" i="11"/>
  <c r="A480" i="11" l="1"/>
  <c r="B479" i="11"/>
  <c r="B480" i="11" l="1"/>
  <c r="A481" i="11"/>
  <c r="A482" i="11" l="1"/>
  <c r="B481" i="11"/>
  <c r="B482" i="11" l="1"/>
  <c r="A483" i="11"/>
  <c r="A484" i="11" l="1"/>
  <c r="B483" i="11"/>
  <c r="B484" i="11" l="1"/>
  <c r="A485" i="11"/>
  <c r="B485" i="11" l="1"/>
  <c r="A486" i="11"/>
  <c r="B486" i="11" l="1"/>
  <c r="A487" i="11"/>
  <c r="B487" i="11" l="1"/>
  <c r="A488" i="11"/>
  <c r="B488" i="11" l="1"/>
  <c r="A489" i="11"/>
  <c r="A490" i="11" l="1"/>
  <c r="B489" i="11"/>
  <c r="B490" i="11" l="1"/>
  <c r="A491" i="11"/>
  <c r="A492" i="11" l="1"/>
  <c r="B491" i="11"/>
  <c r="B492" i="11" l="1"/>
  <c r="A493" i="11"/>
  <c r="A494" i="11" l="1"/>
  <c r="B493" i="11"/>
  <c r="B494" i="11" l="1"/>
  <c r="A495" i="11"/>
  <c r="A496" i="11" l="1"/>
  <c r="B495" i="11"/>
  <c r="B496" i="11" l="1"/>
  <c r="A497" i="11"/>
  <c r="B497" i="11" l="1"/>
  <c r="A498" i="11"/>
  <c r="A499" i="11" l="1"/>
  <c r="B498" i="11"/>
  <c r="B499" i="11" l="1"/>
  <c r="A500" i="11"/>
  <c r="B500" i="11" l="1"/>
  <c r="A501" i="11"/>
  <c r="B501" i="11" l="1"/>
  <c r="A502" i="11"/>
  <c r="A503" i="11" l="1"/>
  <c r="B502" i="11"/>
  <c r="B503" i="11" l="1"/>
  <c r="A504" i="11"/>
  <c r="A505" i="11" l="1"/>
  <c r="B504" i="11"/>
  <c r="B505" i="11" l="1"/>
  <c r="A506" i="11"/>
  <c r="B506" i="11" l="1"/>
  <c r="A507" i="11"/>
  <c r="B507" i="11" l="1"/>
  <c r="A508" i="11"/>
  <c r="A509" i="11" l="1"/>
  <c r="B508" i="11"/>
  <c r="B509" i="11" l="1"/>
  <c r="A510" i="11"/>
  <c r="A511" i="11" l="1"/>
  <c r="B510" i="11"/>
  <c r="B511" i="11" l="1"/>
  <c r="A512" i="11"/>
  <c r="B512" i="11" l="1"/>
  <c r="A513" i="11"/>
  <c r="A514" i="11" l="1"/>
  <c r="B513" i="11"/>
  <c r="B514" i="11" l="1"/>
  <c r="A515" i="11"/>
  <c r="A516" i="11" l="1"/>
  <c r="B515" i="11"/>
  <c r="B516" i="11" l="1"/>
  <c r="A517" i="11"/>
  <c r="A518" i="11" l="1"/>
  <c r="B517" i="11"/>
  <c r="B518" i="11" l="1"/>
  <c r="A519" i="11"/>
  <c r="B519" i="11" l="1"/>
  <c r="A520" i="11"/>
  <c r="B520" i="11" l="1"/>
  <c r="A521" i="11"/>
  <c r="B521" i="11" l="1"/>
  <c r="A522" i="11"/>
  <c r="B522" i="11" l="1"/>
  <c r="A523" i="11"/>
  <c r="B523" i="11" l="1"/>
  <c r="A524" i="11"/>
  <c r="B524" i="11" l="1"/>
  <c r="A525" i="11"/>
  <c r="B525" i="11" l="1"/>
  <c r="A526" i="11"/>
  <c r="B526" i="11" l="1"/>
  <c r="A527" i="11"/>
  <c r="B527" i="11" l="1"/>
  <c r="A528" i="11"/>
  <c r="B528" i="11" l="1"/>
  <c r="A529" i="11"/>
  <c r="A530" i="11" l="1"/>
  <c r="B529" i="11"/>
  <c r="B530" i="11" l="1"/>
  <c r="A531" i="11"/>
  <c r="A532" i="11" l="1"/>
  <c r="B531" i="11"/>
  <c r="B532" i="11" l="1"/>
  <c r="A533" i="11"/>
  <c r="B533" i="11" l="1"/>
  <c r="A534" i="11"/>
  <c r="B534" i="11" l="1"/>
  <c r="A535" i="11"/>
  <c r="B535" i="11" l="1"/>
  <c r="A536" i="11"/>
  <c r="B536" i="11" l="1"/>
  <c r="A537" i="11"/>
  <c r="A538" i="11" l="1"/>
  <c r="B537" i="11"/>
  <c r="B538" i="11" l="1"/>
  <c r="A539" i="11"/>
  <c r="A540" i="11" l="1"/>
  <c r="B539" i="11"/>
  <c r="B540" i="11" l="1"/>
  <c r="A541" i="11"/>
  <c r="A542" i="11" l="1"/>
  <c r="B541" i="11"/>
  <c r="B542" i="11" l="1"/>
  <c r="A543" i="11"/>
  <c r="A544" i="11" l="1"/>
  <c r="B543" i="11"/>
  <c r="A545" i="11" l="1"/>
  <c r="B544" i="11"/>
  <c r="B545" i="11" l="1"/>
  <c r="A546" i="11"/>
  <c r="B546" i="11" l="1"/>
  <c r="A547" i="11"/>
  <c r="B547" i="11" l="1"/>
  <c r="A548" i="11"/>
  <c r="B548" i="11" l="1"/>
  <c r="A549" i="11"/>
  <c r="A550" i="11" l="1"/>
  <c r="B549" i="11"/>
  <c r="B550" i="11" l="1"/>
  <c r="A551" i="11"/>
  <c r="A552" i="11" l="1"/>
  <c r="B551" i="11"/>
  <c r="B552" i="11" l="1"/>
  <c r="A553" i="11"/>
  <c r="A554" i="11" l="1"/>
  <c r="B553" i="11"/>
  <c r="B554" i="11" l="1"/>
  <c r="A555" i="11"/>
  <c r="A556" i="11" l="1"/>
  <c r="B555" i="11"/>
  <c r="B556" i="11" l="1"/>
  <c r="A557" i="11"/>
  <c r="B557" i="11" l="1"/>
  <c r="A558" i="11"/>
  <c r="B558" i="11" l="1"/>
  <c r="A559" i="11"/>
  <c r="A560" i="11" l="1"/>
  <c r="B559" i="11"/>
  <c r="B560" i="11" l="1"/>
  <c r="A561" i="11"/>
  <c r="A562" i="11" l="1"/>
  <c r="B561" i="11"/>
  <c r="B562" i="11" l="1"/>
  <c r="A563" i="11"/>
  <c r="B563" i="11" l="1"/>
  <c r="A564" i="11"/>
  <c r="B564" i="11" l="1"/>
  <c r="A565" i="11"/>
  <c r="A566" i="11" l="1"/>
  <c r="B565" i="11"/>
  <c r="B566" i="11" l="1"/>
  <c r="A567" i="11"/>
  <c r="A568" i="11" l="1"/>
  <c r="B567" i="11"/>
  <c r="B568" i="11" l="1"/>
  <c r="A569" i="11"/>
  <c r="B569" i="11" l="1"/>
  <c r="A570" i="11"/>
  <c r="B570" i="11" l="1"/>
  <c r="A571" i="11"/>
  <c r="B571" i="11" l="1"/>
  <c r="A572" i="11"/>
  <c r="B572" i="11" l="1"/>
  <c r="A573" i="11"/>
  <c r="A574" i="11" l="1"/>
  <c r="B573" i="11"/>
  <c r="B574" i="11" l="1"/>
  <c r="A575" i="11"/>
  <c r="A576" i="11" l="1"/>
  <c r="B575" i="11"/>
  <c r="B576" i="11" l="1"/>
  <c r="A577" i="11"/>
  <c r="A578" i="11" l="1"/>
  <c r="B577" i="11"/>
  <c r="B578" i="11" l="1"/>
  <c r="A579" i="11"/>
  <c r="A580" i="11" l="1"/>
  <c r="B579" i="11"/>
  <c r="A581" i="11" l="1"/>
  <c r="B580" i="11"/>
  <c r="B581" i="11" l="1"/>
  <c r="A582" i="11"/>
  <c r="B582" i="11" l="1"/>
  <c r="A583" i="11"/>
  <c r="B583" i="11" l="1"/>
  <c r="A584" i="11"/>
  <c r="B584" i="11" l="1"/>
  <c r="A585" i="11"/>
  <c r="B585" i="11" l="1"/>
  <c r="A586" i="11"/>
  <c r="A587" i="11" l="1"/>
  <c r="B586" i="11"/>
  <c r="A588" i="11" l="1"/>
  <c r="B587" i="11"/>
  <c r="A589" i="11" l="1"/>
  <c r="B588" i="11"/>
  <c r="B589" i="11" l="1"/>
  <c r="A590" i="11"/>
  <c r="A591" i="11" l="1"/>
  <c r="B590" i="11"/>
  <c r="A592" i="11" l="1"/>
  <c r="B591" i="11"/>
  <c r="A593" i="11" l="1"/>
  <c r="B592" i="11"/>
  <c r="B593" i="11" l="1"/>
  <c r="A594" i="11"/>
  <c r="A595" i="11" l="1"/>
  <c r="B594" i="11"/>
  <c r="B595" i="11" l="1"/>
  <c r="A596" i="11"/>
  <c r="B596" i="11" l="1"/>
  <c r="A597" i="11"/>
  <c r="A598" i="11" l="1"/>
  <c r="B597" i="11"/>
  <c r="B598" i="11" l="1"/>
  <c r="A599" i="11"/>
  <c r="B599" i="11" l="1"/>
  <c r="A600" i="11"/>
  <c r="A601" i="11" l="1"/>
  <c r="B600" i="11"/>
  <c r="A602" i="11" l="1"/>
  <c r="B601" i="11"/>
  <c r="B602" i="11" l="1"/>
  <c r="A603" i="11"/>
  <c r="A604" i="11" l="1"/>
  <c r="B603" i="11"/>
  <c r="B604" i="11" l="1"/>
  <c r="A605" i="11"/>
  <c r="B605" i="11" l="1"/>
  <c r="A606" i="11"/>
  <c r="A607" i="11" l="1"/>
  <c r="B606" i="11"/>
  <c r="B607" i="11" l="1"/>
  <c r="A608" i="11"/>
  <c r="B608" i="11" l="1"/>
  <c r="A609" i="11"/>
  <c r="B609" i="11" l="1"/>
  <c r="A610" i="11"/>
  <c r="A611" i="11" l="1"/>
  <c r="B610" i="11"/>
  <c r="A612" i="11" l="1"/>
  <c r="B611" i="11"/>
  <c r="A613" i="11" l="1"/>
  <c r="B612" i="11"/>
  <c r="A614" i="11" l="1"/>
  <c r="B613" i="11"/>
  <c r="B614" i="11" l="1"/>
  <c r="A615" i="11"/>
  <c r="A616" i="11" l="1"/>
  <c r="B615" i="11"/>
  <c r="A617" i="11" l="1"/>
  <c r="B616" i="11"/>
  <c r="B617" i="11" l="1"/>
  <c r="A618" i="11"/>
  <c r="B618" i="11" l="1"/>
  <c r="A619" i="11"/>
  <c r="B619" i="11" l="1"/>
  <c r="A620" i="11"/>
  <c r="B620" i="11" l="1"/>
  <c r="A621" i="11"/>
  <c r="A622" i="11" l="1"/>
  <c r="B621" i="11"/>
  <c r="B622" i="11" l="1"/>
  <c r="A623" i="11"/>
  <c r="A624" i="11" l="1"/>
  <c r="B623" i="11"/>
  <c r="B624" i="11" l="1"/>
  <c r="A625" i="11"/>
  <c r="B625" i="11" l="1"/>
  <c r="A626" i="11"/>
  <c r="B626" i="11" l="1"/>
  <c r="A627" i="11"/>
  <c r="A628" i="11" l="1"/>
  <c r="B627" i="11"/>
  <c r="B628" i="11" l="1"/>
  <c r="A629" i="11"/>
  <c r="B629" i="11" l="1"/>
  <c r="A630" i="11"/>
  <c r="B630" i="11" l="1"/>
  <c r="A631" i="11"/>
  <c r="B631" i="11" l="1"/>
  <c r="A632" i="11"/>
  <c r="B632" i="11" l="1"/>
  <c r="A633" i="11"/>
  <c r="A634" i="11" l="1"/>
  <c r="B633" i="11"/>
  <c r="B634" i="11" l="1"/>
  <c r="A635" i="11"/>
  <c r="A636" i="11" l="1"/>
  <c r="B635" i="11"/>
  <c r="B636" i="11" l="1"/>
  <c r="A637" i="11"/>
  <c r="A638" i="11" l="1"/>
  <c r="B637" i="11"/>
  <c r="A639" i="11" l="1"/>
  <c r="B638" i="11"/>
  <c r="A640" i="11" l="1"/>
  <c r="B639" i="11"/>
  <c r="B640" i="11" l="1"/>
  <c r="A641" i="11"/>
  <c r="A642" i="11" l="1"/>
  <c r="B641" i="11"/>
  <c r="A643" i="11" l="1"/>
  <c r="B642" i="11"/>
  <c r="B643" i="11" l="1"/>
  <c r="A644" i="11"/>
  <c r="B644" i="11" l="1"/>
  <c r="A645" i="11"/>
  <c r="A646" i="11" l="1"/>
  <c r="B645" i="11"/>
  <c r="A647" i="11" l="1"/>
  <c r="B646" i="11"/>
  <c r="A648" i="11" l="1"/>
  <c r="B647" i="11"/>
  <c r="B648" i="11" l="1"/>
  <c r="A649" i="11"/>
  <c r="A650" i="11" l="1"/>
  <c r="B649" i="11"/>
  <c r="A651" i="11" l="1"/>
  <c r="B650" i="11"/>
  <c r="A652" i="11" l="1"/>
  <c r="B651" i="11"/>
  <c r="B652" i="11" l="1"/>
  <c r="A653" i="11"/>
  <c r="A654" i="11" l="1"/>
  <c r="B653" i="11"/>
  <c r="B654" i="11" l="1"/>
  <c r="A655" i="11"/>
  <c r="A656" i="11" l="1"/>
  <c r="B655" i="11"/>
  <c r="B656" i="11" l="1"/>
  <c r="A657" i="11"/>
  <c r="A658" i="11" l="1"/>
  <c r="B657" i="11"/>
  <c r="B658" i="11" l="1"/>
  <c r="A659" i="11"/>
  <c r="A660" i="11" l="1"/>
  <c r="B659" i="11"/>
  <c r="B660" i="11" l="1"/>
  <c r="A661" i="11"/>
  <c r="A662" i="11" l="1"/>
  <c r="B661" i="11"/>
  <c r="B662" i="11" l="1"/>
  <c r="A663" i="11"/>
  <c r="A664" i="11" l="1"/>
  <c r="B663" i="11"/>
  <c r="A665" i="11" l="1"/>
  <c r="B664" i="11"/>
  <c r="B665" i="11" l="1"/>
  <c r="A666" i="11"/>
  <c r="B666" i="11" l="1"/>
  <c r="A667" i="11"/>
  <c r="B667" i="11" l="1"/>
  <c r="A668" i="11"/>
  <c r="B668" i="11" l="1"/>
  <c r="A669" i="11"/>
  <c r="A670" i="11" l="1"/>
  <c r="B669" i="11"/>
  <c r="B670" i="11" l="1"/>
  <c r="A671" i="11"/>
  <c r="A672" i="11" l="1"/>
  <c r="B671" i="11"/>
  <c r="A673" i="11" l="1"/>
  <c r="B672" i="11"/>
  <c r="A674" i="11" l="1"/>
  <c r="B673" i="11"/>
  <c r="A675" i="11" l="1"/>
  <c r="B674" i="11"/>
  <c r="A676" i="11" l="1"/>
  <c r="B675" i="11"/>
  <c r="B676" i="11" l="1"/>
  <c r="A677" i="11"/>
  <c r="B677" i="11" l="1"/>
  <c r="A678" i="11"/>
  <c r="B678" i="11" l="1"/>
  <c r="A679" i="11"/>
  <c r="B679" i="11" l="1"/>
  <c r="A680" i="11"/>
  <c r="B680" i="11" l="1"/>
  <c r="A681" i="11"/>
  <c r="A682" i="11" l="1"/>
  <c r="B681" i="11"/>
  <c r="B682" i="11" l="1"/>
  <c r="A683" i="11"/>
  <c r="A684" i="11" l="1"/>
  <c r="B683" i="11"/>
  <c r="B684" i="11" l="1"/>
  <c r="A685" i="11"/>
  <c r="A686" i="11" l="1"/>
  <c r="B685" i="11"/>
  <c r="B686" i="11" l="1"/>
  <c r="A687" i="11"/>
  <c r="A688" i="11" l="1"/>
  <c r="B687" i="11"/>
  <c r="B688" i="11" l="1"/>
  <c r="A689" i="11"/>
  <c r="B689" i="11" l="1"/>
  <c r="A690" i="11"/>
  <c r="A691" i="11" l="1"/>
  <c r="B690" i="11"/>
  <c r="B691" i="11" l="1"/>
  <c r="A692" i="11"/>
  <c r="B692" i="11" l="1"/>
  <c r="A693" i="11"/>
  <c r="A694" i="11" l="1"/>
  <c r="B693" i="11"/>
  <c r="B694" i="11" l="1"/>
  <c r="A695" i="11"/>
  <c r="A696" i="11" l="1"/>
  <c r="B695" i="11"/>
  <c r="B696" i="11" l="1"/>
  <c r="A697" i="11"/>
  <c r="A698" i="11" l="1"/>
  <c r="B697" i="11"/>
  <c r="B698" i="11" l="1"/>
  <c r="A699" i="11"/>
  <c r="A700" i="11" l="1"/>
  <c r="B699" i="11"/>
  <c r="B700" i="11" l="1"/>
  <c r="A701" i="11"/>
  <c r="B701" i="11" l="1"/>
  <c r="A702" i="11"/>
  <c r="B702" i="11" l="1"/>
  <c r="A703" i="11"/>
  <c r="A704" i="11" l="1"/>
  <c r="B703" i="11"/>
  <c r="B704" i="11" l="1"/>
  <c r="A705" i="11"/>
  <c r="B705" i="11" l="1"/>
  <c r="A706" i="11"/>
  <c r="B706" i="11" l="1"/>
  <c r="A707" i="11"/>
  <c r="B707" i="11" l="1"/>
  <c r="A708" i="11"/>
  <c r="B708" i="11" l="1"/>
  <c r="A709" i="11"/>
  <c r="A710" i="11" l="1"/>
  <c r="B709" i="11"/>
  <c r="B710" i="11" l="1"/>
  <c r="A711" i="11"/>
  <c r="A712" i="11" l="1"/>
  <c r="B711" i="11"/>
  <c r="B712" i="11" l="1"/>
  <c r="A713" i="11"/>
  <c r="B713" i="11" l="1"/>
  <c r="A714" i="11"/>
  <c r="B714" i="11" l="1"/>
  <c r="A715" i="11"/>
  <c r="B715" i="11" l="1"/>
  <c r="A716" i="11"/>
  <c r="B716" i="11" l="1"/>
  <c r="A717" i="11"/>
  <c r="A718" i="11" l="1"/>
  <c r="B717" i="11"/>
  <c r="B718" i="11" l="1"/>
  <c r="A719" i="11"/>
  <c r="B719" i="11" l="1"/>
  <c r="A720" i="11"/>
  <c r="B720" i="11" l="1"/>
  <c r="A721" i="11"/>
  <c r="B721" i="11" l="1"/>
  <c r="A722" i="11"/>
  <c r="B722" i="11" l="1"/>
  <c r="A723" i="11"/>
  <c r="B723" i="11" l="1"/>
  <c r="A724" i="11"/>
  <c r="B724" i="11" l="1"/>
  <c r="A725" i="11"/>
  <c r="B725" i="11" l="1"/>
  <c r="A726" i="11"/>
  <c r="B726" i="11" l="1"/>
  <c r="A727" i="11"/>
  <c r="B727" i="11" l="1"/>
  <c r="A728" i="11"/>
  <c r="B728" i="11" l="1"/>
  <c r="A729" i="11"/>
  <c r="B729" i="11" l="1"/>
  <c r="A730" i="11"/>
  <c r="B730" i="11" l="1"/>
  <c r="A731" i="11"/>
  <c r="B731" i="11" l="1"/>
  <c r="A732" i="11"/>
  <c r="B732" i="11" l="1"/>
  <c r="A733" i="11"/>
  <c r="B733" i="11" l="1"/>
  <c r="A734" i="11"/>
  <c r="A735" i="11" l="1"/>
  <c r="B734" i="11"/>
  <c r="B735" i="11" l="1"/>
  <c r="A736" i="11"/>
  <c r="B736" i="11" l="1"/>
  <c r="A737" i="11"/>
  <c r="B737" i="11" l="1"/>
  <c r="A738" i="11"/>
  <c r="B738" i="11" l="1"/>
  <c r="A739" i="11"/>
  <c r="B739" i="11" l="1"/>
  <c r="A740" i="11"/>
  <c r="B740" i="11" l="1"/>
  <c r="A741" i="11"/>
  <c r="B741" i="11" l="1"/>
  <c r="A742" i="11"/>
  <c r="B742" i="11" l="1"/>
  <c r="A743" i="11"/>
  <c r="B743" i="11" l="1"/>
  <c r="A744" i="11"/>
  <c r="B744" i="11" l="1"/>
  <c r="A745" i="11"/>
  <c r="B745" i="11" l="1"/>
  <c r="A746" i="11"/>
  <c r="B746" i="11" l="1"/>
  <c r="A747" i="11"/>
  <c r="B747" i="11" l="1"/>
  <c r="A748" i="11"/>
  <c r="B748" i="11" l="1"/>
  <c r="A749" i="11"/>
  <c r="B749" i="11" l="1"/>
  <c r="A750" i="11"/>
  <c r="B750" i="11" l="1"/>
  <c r="A751" i="11"/>
  <c r="B751" i="11" l="1"/>
  <c r="A752" i="11"/>
  <c r="A753" i="11" l="1"/>
  <c r="B752" i="11"/>
  <c r="B753" i="11" l="1"/>
  <c r="A754" i="11"/>
  <c r="B754" i="11" l="1"/>
  <c r="A755" i="11"/>
  <c r="B755" i="11" l="1"/>
  <c r="A756" i="11"/>
  <c r="B756" i="11" l="1"/>
  <c r="A757" i="11"/>
  <c r="B757" i="11" l="1"/>
  <c r="A758" i="11"/>
  <c r="B758" i="11" l="1"/>
  <c r="A759" i="11"/>
  <c r="B759" i="11" l="1"/>
  <c r="A760" i="11"/>
  <c r="B760" i="11" l="1"/>
  <c r="A761" i="11"/>
  <c r="B761" i="11" l="1"/>
  <c r="A762" i="11"/>
  <c r="B762" i="11" l="1"/>
  <c r="A763" i="11"/>
  <c r="B763" i="11" l="1"/>
  <c r="A764" i="11"/>
  <c r="B764" i="11" l="1"/>
  <c r="A765" i="11"/>
  <c r="A766" i="11" l="1"/>
  <c r="B765" i="11"/>
  <c r="B766" i="11" l="1"/>
  <c r="A767" i="11"/>
  <c r="B767" i="11" l="1"/>
  <c r="A768" i="11"/>
  <c r="B768" i="11" l="1"/>
  <c r="A769" i="11"/>
  <c r="A770" i="11" l="1"/>
  <c r="B769" i="11"/>
  <c r="B770" i="11" l="1"/>
  <c r="A771" i="11"/>
  <c r="B771" i="11" l="1"/>
  <c r="A772" i="11"/>
  <c r="A773" i="11" l="1"/>
  <c r="B772" i="11"/>
  <c r="A774" i="11" l="1"/>
  <c r="B773" i="11"/>
  <c r="B774" i="11" l="1"/>
  <c r="A775" i="11"/>
  <c r="B775" i="11" l="1"/>
  <c r="A776" i="11"/>
  <c r="B776" i="11" l="1"/>
  <c r="A777" i="11"/>
  <c r="B777" i="11" l="1"/>
  <c r="A778" i="11"/>
  <c r="B778" i="11" l="1"/>
  <c r="A779" i="11"/>
  <c r="B779" i="11" l="1"/>
  <c r="A780" i="11"/>
  <c r="B780" i="11" l="1"/>
  <c r="A781" i="11"/>
  <c r="B781" i="11" l="1"/>
  <c r="A782" i="11"/>
  <c r="B782" i="11" l="1"/>
  <c r="A783" i="11"/>
  <c r="B783" i="11" l="1"/>
  <c r="A784" i="11"/>
  <c r="B784" i="11" l="1"/>
  <c r="A785" i="11"/>
  <c r="B785" i="11" l="1"/>
  <c r="A786" i="11"/>
  <c r="B786" i="11" l="1"/>
  <c r="A787" i="11"/>
  <c r="B787" i="11" l="1"/>
  <c r="A788" i="11"/>
  <c r="B788" i="11" l="1"/>
  <c r="A789" i="11"/>
  <c r="B789" i="11" l="1"/>
  <c r="A790" i="11"/>
  <c r="B790" i="11" l="1"/>
  <c r="A791" i="11"/>
  <c r="B791" i="11" l="1"/>
  <c r="A792" i="11"/>
  <c r="B792" i="11" l="1"/>
  <c r="A793" i="11"/>
  <c r="B793" i="11" l="1"/>
  <c r="A794" i="11"/>
  <c r="B794" i="11" l="1"/>
  <c r="A795" i="11"/>
  <c r="B795" i="11" l="1"/>
  <c r="A796" i="11"/>
  <c r="B796" i="11" l="1"/>
  <c r="A797" i="11"/>
  <c r="B797" i="11" l="1"/>
  <c r="A798" i="11"/>
  <c r="A799" i="11" l="1"/>
  <c r="B798" i="11"/>
  <c r="B799" i="11" l="1"/>
  <c r="A800" i="11"/>
  <c r="B800" i="11" l="1"/>
  <c r="A801" i="11"/>
  <c r="B801" i="11" l="1"/>
  <c r="A802" i="11"/>
  <c r="B802" i="11" l="1"/>
  <c r="A803" i="11"/>
  <c r="B803" i="11" l="1"/>
  <c r="A804" i="11"/>
  <c r="B804" i="11" l="1"/>
  <c r="A805" i="11"/>
  <c r="B805" i="11" l="1"/>
  <c r="A806" i="11"/>
  <c r="B806" i="11" l="1"/>
  <c r="A807" i="11"/>
  <c r="B807" i="11" l="1"/>
  <c r="A808" i="11"/>
  <c r="B808" i="11" l="1"/>
  <c r="A809" i="11"/>
  <c r="B809" i="11" l="1"/>
  <c r="A810" i="11"/>
  <c r="B810" i="11" l="1"/>
  <c r="A811" i="11"/>
  <c r="B811" i="11" l="1"/>
  <c r="A812" i="11"/>
  <c r="B812" i="11" l="1"/>
  <c r="A813" i="11"/>
  <c r="B813" i="11" l="1"/>
  <c r="A814" i="11"/>
  <c r="B814" i="11" l="1"/>
  <c r="A815" i="11"/>
  <c r="B815" i="11" l="1"/>
  <c r="A816" i="11"/>
  <c r="B816" i="11" l="1"/>
  <c r="A817" i="11"/>
  <c r="B817" i="11" l="1"/>
  <c r="A818" i="11"/>
  <c r="B818" i="11" l="1"/>
  <c r="A819" i="11"/>
  <c r="B819" i="11" l="1"/>
  <c r="A820" i="11"/>
  <c r="B820" i="11" l="1"/>
  <c r="A821" i="11"/>
  <c r="B821" i="11" l="1"/>
  <c r="A822" i="11"/>
  <c r="B822" i="11" l="1"/>
  <c r="A823" i="11"/>
  <c r="B823" i="11" l="1"/>
  <c r="A824" i="11"/>
  <c r="B824" i="11" l="1"/>
  <c r="A825" i="11"/>
  <c r="B825" i="11" l="1"/>
  <c r="A826" i="11"/>
  <c r="B826" i="11" l="1"/>
  <c r="A827" i="11"/>
  <c r="A828" i="11" l="1"/>
  <c r="B827" i="11"/>
  <c r="B828" i="11" l="1"/>
  <c r="A829" i="11"/>
  <c r="B829" i="11" l="1"/>
  <c r="A830" i="11"/>
  <c r="B830" i="11" l="1"/>
  <c r="A831" i="11"/>
  <c r="B831" i="11" l="1"/>
  <c r="A832" i="11"/>
  <c r="B832" i="11" l="1"/>
  <c r="A833" i="11"/>
  <c r="B833" i="11" l="1"/>
  <c r="A834" i="11"/>
  <c r="B834" i="11" l="1"/>
  <c r="A835" i="11"/>
  <c r="B835" i="11" l="1"/>
  <c r="A836" i="11"/>
  <c r="B836" i="11" l="1"/>
  <c r="A837" i="11"/>
  <c r="B837" i="11" l="1"/>
  <c r="A838" i="11"/>
  <c r="B838" i="11" l="1"/>
  <c r="A839" i="11"/>
  <c r="B839" i="11" l="1"/>
  <c r="A840" i="11"/>
  <c r="B840" i="11" l="1"/>
  <c r="A841" i="11"/>
  <c r="B841" i="11" l="1"/>
  <c r="A842" i="11"/>
  <c r="B842" i="11" l="1"/>
  <c r="A843" i="11"/>
  <c r="B843" i="11" l="1"/>
  <c r="A844" i="11"/>
  <c r="B844" i="11" l="1"/>
  <c r="A845" i="11"/>
  <c r="B845" i="11" l="1"/>
  <c r="A846" i="11"/>
  <c r="B846" i="11" l="1"/>
  <c r="A847" i="11"/>
  <c r="B847" i="11" l="1"/>
  <c r="A848" i="11"/>
  <c r="B848" i="11" l="1"/>
  <c r="A849" i="11"/>
  <c r="B849" i="11" l="1"/>
  <c r="A850" i="11"/>
  <c r="B850" i="11" l="1"/>
  <c r="A851" i="11"/>
  <c r="B851" i="11" l="1"/>
  <c r="A852" i="11"/>
  <c r="B852" i="11" l="1"/>
  <c r="A853" i="11"/>
  <c r="B853" i="11" l="1"/>
  <c r="A854" i="11"/>
  <c r="B854" i="11" l="1"/>
  <c r="A855" i="11"/>
  <c r="B855" i="11" l="1"/>
  <c r="A856" i="11"/>
  <c r="B856" i="11" l="1"/>
  <c r="A857" i="11"/>
  <c r="B857" i="11" l="1"/>
  <c r="A858" i="11"/>
  <c r="B858" i="11" l="1"/>
  <c r="A859" i="11"/>
  <c r="B859" i="11" l="1"/>
  <c r="A860" i="11"/>
  <c r="B860" i="11" l="1"/>
  <c r="A861" i="11"/>
  <c r="B861" i="11" l="1"/>
  <c r="A862" i="11"/>
  <c r="B862" i="11" l="1"/>
  <c r="A863" i="11"/>
  <c r="B863" i="11" l="1"/>
  <c r="A864" i="11"/>
  <c r="A865" i="11" l="1"/>
  <c r="B864" i="11"/>
  <c r="B865" i="11" l="1"/>
  <c r="A866" i="11"/>
  <c r="B866" i="11" l="1"/>
  <c r="A867" i="11"/>
  <c r="B867" i="11" l="1"/>
  <c r="A868" i="11"/>
  <c r="B868" i="11" l="1"/>
  <c r="A869" i="11"/>
  <c r="B869" i="11" l="1"/>
  <c r="A870" i="11"/>
  <c r="B870" i="11" l="1"/>
  <c r="A871" i="11"/>
  <c r="B871" i="11" l="1"/>
  <c r="A872" i="11"/>
  <c r="B872" i="11" l="1"/>
  <c r="A873" i="11"/>
  <c r="B873" i="11" l="1"/>
  <c r="A874" i="11"/>
  <c r="B874" i="11" l="1"/>
  <c r="A875" i="11"/>
  <c r="B875" i="11" l="1"/>
  <c r="A876" i="11"/>
  <c r="B876" i="11" l="1"/>
  <c r="A877" i="11"/>
  <c r="B877" i="11" l="1"/>
  <c r="A878" i="11"/>
  <c r="B878" i="11" l="1"/>
  <c r="A879" i="11"/>
  <c r="B879" i="11" l="1"/>
  <c r="A880" i="11"/>
  <c r="B880" i="11" l="1"/>
  <c r="A881" i="11"/>
  <c r="B881" i="11" l="1"/>
  <c r="A882" i="11"/>
  <c r="B882" i="11" l="1"/>
  <c r="A883" i="11"/>
  <c r="B883" i="11" l="1"/>
  <c r="A884" i="11"/>
  <c r="B884" i="11" l="1"/>
  <c r="A885" i="11"/>
  <c r="B885" i="11" l="1"/>
  <c r="A886" i="11"/>
  <c r="B886" i="11" l="1"/>
  <c r="A887" i="11"/>
  <c r="B887" i="11" l="1"/>
  <c r="A888" i="11"/>
  <c r="A889" i="11" l="1"/>
  <c r="B888" i="11"/>
  <c r="B889" i="11" l="1"/>
  <c r="A890" i="11"/>
  <c r="A891" i="11" l="1"/>
  <c r="B890" i="11"/>
  <c r="A892" i="11" l="1"/>
  <c r="B891" i="11"/>
  <c r="B892" i="11" l="1"/>
  <c r="A893" i="11"/>
  <c r="B893" i="11" l="1"/>
  <c r="A894" i="11"/>
  <c r="B894" i="11" l="1"/>
  <c r="A895" i="11"/>
  <c r="A896" i="11" l="1"/>
  <c r="B895" i="11"/>
  <c r="B896" i="11" l="1"/>
  <c r="A897" i="11"/>
  <c r="B897" i="11" l="1"/>
  <c r="A898" i="11"/>
  <c r="B898" i="11" l="1"/>
  <c r="A899" i="11"/>
  <c r="B899" i="11" l="1"/>
  <c r="A900" i="11"/>
  <c r="B900" i="11" l="1"/>
  <c r="A901" i="11"/>
  <c r="B901" i="11" l="1"/>
  <c r="A902" i="11"/>
  <c r="B902" i="11" l="1"/>
  <c r="A903" i="11"/>
  <c r="B903" i="11" l="1"/>
  <c r="A904" i="11"/>
  <c r="A905" i="11" l="1"/>
  <c r="B904" i="11"/>
  <c r="B905" i="11" l="1"/>
  <c r="A906" i="11"/>
  <c r="A907" i="11" l="1"/>
  <c r="B906" i="11"/>
  <c r="A908" i="11" l="1"/>
  <c r="B907" i="11"/>
  <c r="A909" i="11" l="1"/>
  <c r="B908" i="11"/>
  <c r="B909" i="11" l="1"/>
  <c r="A910" i="11"/>
  <c r="A911" i="11" l="1"/>
  <c r="B910" i="11"/>
  <c r="B911" i="11" l="1"/>
  <c r="A912" i="11"/>
  <c r="A913" i="11" l="1"/>
  <c r="B912" i="11"/>
  <c r="A914" i="11" l="1"/>
  <c r="B913" i="11"/>
  <c r="A915" i="11" l="1"/>
  <c r="B914" i="11"/>
  <c r="A916" i="11" l="1"/>
  <c r="B915" i="11"/>
  <c r="B916" i="11" l="1"/>
  <c r="A917" i="11"/>
  <c r="B917" i="11" l="1"/>
  <c r="A918" i="11"/>
  <c r="B918" i="11" l="1"/>
  <c r="A919" i="11"/>
  <c r="B919" i="11" l="1"/>
  <c r="A920" i="11"/>
  <c r="A921" i="11" l="1"/>
  <c r="B920" i="11"/>
  <c r="B921" i="11" l="1"/>
  <c r="A922" i="11"/>
  <c r="A923" i="11" l="1"/>
  <c r="B922" i="11"/>
  <c r="B923" i="11" l="1"/>
  <c r="A924" i="11"/>
  <c r="A925" i="11" l="1"/>
  <c r="B924" i="11"/>
  <c r="B925" i="11" l="1"/>
  <c r="A926" i="11"/>
  <c r="A927" i="11" l="1"/>
  <c r="B926" i="11"/>
  <c r="B927" i="11" l="1"/>
  <c r="A928" i="11"/>
  <c r="B928" i="11" l="1"/>
  <c r="A929" i="11"/>
  <c r="B929" i="11" l="1"/>
  <c r="A930" i="11"/>
  <c r="B930" i="11" l="1"/>
  <c r="A931" i="11"/>
  <c r="B931" i="11" l="1"/>
  <c r="A932" i="11"/>
  <c r="A933" i="11" l="1"/>
  <c r="B932" i="11"/>
  <c r="B933" i="11" l="1"/>
  <c r="A934" i="11"/>
  <c r="A935" i="11" l="1"/>
  <c r="B934" i="11"/>
  <c r="B935" i="11" l="1"/>
  <c r="A936" i="11"/>
  <c r="B936" i="11" l="1"/>
  <c r="A937" i="11"/>
  <c r="B937" i="11" l="1"/>
  <c r="A938" i="11"/>
  <c r="A939" i="11" l="1"/>
  <c r="B938" i="11"/>
  <c r="B939" i="11" l="1"/>
  <c r="A940" i="11"/>
  <c r="A941" i="11" l="1"/>
  <c r="B940" i="11"/>
  <c r="A942" i="11" l="1"/>
  <c r="B941" i="11"/>
  <c r="B942" i="11" l="1"/>
  <c r="A943" i="11"/>
  <c r="B943" i="11" l="1"/>
  <c r="A944" i="11"/>
  <c r="B944" i="11" l="1"/>
  <c r="A945" i="11"/>
  <c r="A946" i="11" l="1"/>
  <c r="B945" i="11"/>
  <c r="B946" i="11" l="1"/>
  <c r="A947" i="11"/>
  <c r="B947" i="11" l="1"/>
  <c r="A948" i="11"/>
  <c r="B948" i="11" l="1"/>
  <c r="A949" i="11"/>
  <c r="B949" i="11" l="1"/>
  <c r="A950" i="11"/>
  <c r="B950" i="11" l="1"/>
  <c r="A951" i="11"/>
  <c r="A952" i="11" l="1"/>
  <c r="B951" i="11"/>
  <c r="A953" i="11" l="1"/>
  <c r="B952" i="11"/>
  <c r="A954" i="11" l="1"/>
  <c r="B953" i="11"/>
  <c r="B954" i="11" l="1"/>
  <c r="A955" i="11"/>
  <c r="B955" i="11" l="1"/>
  <c r="A956" i="11"/>
  <c r="B956" i="11" l="1"/>
  <c r="A957" i="11"/>
  <c r="A958" i="11" l="1"/>
  <c r="B957" i="11"/>
  <c r="A959" i="11" l="1"/>
  <c r="B958" i="11"/>
  <c r="B959" i="11" l="1"/>
  <c r="A960" i="11"/>
  <c r="A961" i="11" l="1"/>
  <c r="B960" i="11"/>
  <c r="A962" i="11" l="1"/>
  <c r="B961" i="11"/>
  <c r="A963" i="11" l="1"/>
  <c r="B962" i="11"/>
  <c r="A964" i="11" l="1"/>
  <c r="B963" i="11"/>
  <c r="B964" i="11" l="1"/>
  <c r="A965" i="11"/>
  <c r="B965" i="11" l="1"/>
  <c r="A966" i="11"/>
  <c r="B966" i="11" l="1"/>
  <c r="A967" i="11"/>
  <c r="B967" i="11" l="1"/>
  <c r="A968" i="11"/>
  <c r="B968" i="11" l="1"/>
  <c r="A969" i="11"/>
  <c r="B969" i="11" l="1"/>
  <c r="A970" i="11"/>
  <c r="A971" i="11" l="1"/>
  <c r="B970" i="11"/>
  <c r="B971" i="11" l="1"/>
  <c r="A972" i="11"/>
  <c r="A973" i="11" l="1"/>
  <c r="B972" i="11"/>
  <c r="A974" i="11" l="1"/>
  <c r="B973" i="11"/>
  <c r="A975" i="11" l="1"/>
  <c r="B974" i="11"/>
  <c r="A976" i="11" l="1"/>
  <c r="B975" i="11"/>
  <c r="B976" i="11" l="1"/>
  <c r="A977" i="11"/>
  <c r="B977" i="11" l="1"/>
  <c r="A978" i="11"/>
  <c r="A979" i="11" l="1"/>
  <c r="B978" i="11"/>
  <c r="B979" i="11" l="1"/>
  <c r="A980" i="11"/>
  <c r="A981" i="11" l="1"/>
  <c r="B980" i="11"/>
  <c r="B981" i="11" l="1"/>
  <c r="A982" i="11"/>
  <c r="A983" i="11" l="1"/>
  <c r="B982" i="11"/>
  <c r="B983" i="11" l="1"/>
  <c r="A984" i="11"/>
  <c r="A985" i="11" l="1"/>
  <c r="B984" i="11"/>
  <c r="A986" i="11" l="1"/>
  <c r="B985" i="11"/>
  <c r="A987" i="11" l="1"/>
  <c r="B986" i="11"/>
  <c r="A988" i="11" l="1"/>
  <c r="B987" i="11"/>
  <c r="B988" i="11" l="1"/>
  <c r="A989" i="11"/>
  <c r="B989" i="11" l="1"/>
  <c r="A990" i="11"/>
  <c r="B990" i="11" l="1"/>
  <c r="A991" i="11"/>
  <c r="A992" i="11" l="1"/>
  <c r="B991" i="11"/>
  <c r="A993" i="11" l="1"/>
  <c r="B992" i="11"/>
  <c r="B993" i="11" l="1"/>
  <c r="A994" i="11"/>
  <c r="A995" i="11" l="1"/>
  <c r="B994" i="11"/>
  <c r="B995" i="11" l="1"/>
  <c r="A996" i="11"/>
  <c r="A997" i="11" l="1"/>
  <c r="B996" i="11"/>
  <c r="B997" i="11" l="1"/>
  <c r="A998" i="11"/>
  <c r="A999" i="11" l="1"/>
  <c r="B998" i="11"/>
  <c r="B999" i="11" l="1"/>
  <c r="A1000" i="11"/>
  <c r="B1000" i="11" l="1"/>
  <c r="A1001" i="11"/>
  <c r="B1001" i="11" l="1"/>
  <c r="A1002" i="11"/>
  <c r="A1003" i="11" l="1"/>
  <c r="B1002" i="11"/>
  <c r="A1004" i="11" l="1"/>
  <c r="B1003" i="11"/>
  <c r="A1005" i="11" l="1"/>
  <c r="B1004" i="11"/>
  <c r="A1006" i="11" l="1"/>
  <c r="B1005" i="11"/>
  <c r="B1006" i="11" l="1"/>
  <c r="A1007" i="11"/>
  <c r="A1008" i="11" l="1"/>
  <c r="B1007" i="11"/>
  <c r="A1009" i="11" l="1"/>
  <c r="B1008" i="11"/>
  <c r="A1010" i="11" l="1"/>
  <c r="B1009" i="11"/>
  <c r="A1011" i="11" l="1"/>
  <c r="B1010" i="11"/>
  <c r="B1011" i="11" l="1"/>
  <c r="A1012" i="11"/>
  <c r="B1012" i="11" l="1"/>
  <c r="A1013" i="11"/>
  <c r="A1014" i="11" l="1"/>
  <c r="B1013" i="11"/>
  <c r="B1014" i="11" l="1"/>
  <c r="A1015" i="11"/>
  <c r="A1016" i="11" l="1"/>
  <c r="B1015" i="11"/>
  <c r="A1017" i="11" l="1"/>
  <c r="B1016" i="11"/>
  <c r="B1017" i="11" l="1"/>
  <c r="A1018" i="11"/>
  <c r="A1019" i="11" l="1"/>
  <c r="B1018" i="11"/>
  <c r="B1019" i="11" l="1"/>
  <c r="A1020" i="11"/>
  <c r="A1021" i="11" l="1"/>
  <c r="B1020" i="11"/>
  <c r="B1021" i="11" l="1"/>
  <c r="A1022" i="11"/>
  <c r="B1022" i="11" l="1"/>
  <c r="A1023" i="11"/>
  <c r="A1024" i="11" l="1"/>
  <c r="B1023" i="11"/>
  <c r="B1024" i="11" l="1"/>
  <c r="A1025" i="11"/>
  <c r="B1025" i="11" l="1"/>
  <c r="A1026" i="11"/>
  <c r="B1026" i="11" l="1"/>
  <c r="A1027" i="11"/>
  <c r="B1027" i="11" l="1"/>
  <c r="A1028" i="11"/>
  <c r="A1029" i="11" l="1"/>
  <c r="B1028" i="11"/>
  <c r="A1030" i="11" l="1"/>
  <c r="B1029" i="11"/>
  <c r="A1031" i="11" l="1"/>
  <c r="B1030" i="11"/>
  <c r="A1032" i="11" l="1"/>
  <c r="B1031" i="11"/>
  <c r="B1032" i="11" l="1"/>
  <c r="A1033" i="11"/>
  <c r="A1034" i="11" l="1"/>
  <c r="B1033" i="11"/>
  <c r="A1035" i="11" l="1"/>
  <c r="B1034" i="11"/>
  <c r="A1036" i="11" l="1"/>
  <c r="B1035" i="11"/>
  <c r="B1036" i="11" l="1"/>
  <c r="A1037" i="11"/>
  <c r="A1038" i="11" l="1"/>
  <c r="B1037" i="11"/>
  <c r="B1038" i="11" l="1"/>
  <c r="A1039" i="11"/>
  <c r="B1039" i="11" l="1"/>
  <c r="A1040" i="11"/>
  <c r="A1041" i="11" l="1"/>
  <c r="B1040" i="11"/>
  <c r="A1042" i="11" l="1"/>
  <c r="B1041" i="11"/>
  <c r="B1042" i="11" l="1"/>
  <c r="A1043" i="11"/>
  <c r="A1044" i="11" l="1"/>
  <c r="B1043" i="11"/>
  <c r="A1045" i="11" l="1"/>
  <c r="B1044" i="11"/>
  <c r="A1046" i="11" l="1"/>
  <c r="B1045" i="11"/>
  <c r="A1047" i="11" l="1"/>
  <c r="B1046" i="11"/>
  <c r="A1048" i="11" l="1"/>
  <c r="B1047" i="11"/>
  <c r="A1049" i="11" l="1"/>
  <c r="B1048" i="11"/>
  <c r="A1050" i="11" l="1"/>
  <c r="B1049" i="11"/>
  <c r="A1051" i="11" l="1"/>
  <c r="B1050" i="11"/>
  <c r="A1052" i="11" l="1"/>
  <c r="B1051" i="11"/>
  <c r="B1052" i="11" l="1"/>
  <c r="A1053" i="11"/>
  <c r="A1054" i="11" l="1"/>
  <c r="B1053" i="11"/>
  <c r="A1055" i="11" l="1"/>
  <c r="B1054" i="11"/>
  <c r="A1056" i="11" l="1"/>
  <c r="B1055" i="11"/>
  <c r="A1057" i="11" l="1"/>
  <c r="B1056" i="11"/>
  <c r="B1057" i="11" l="1"/>
  <c r="A1058" i="11"/>
  <c r="A1059" i="11" l="1"/>
  <c r="B1058" i="11"/>
  <c r="A1060" i="11" l="1"/>
  <c r="B1059" i="11"/>
  <c r="B1060" i="11" l="1"/>
  <c r="A1061" i="11"/>
  <c r="B1061" i="11" l="1"/>
  <c r="A1062" i="11"/>
  <c r="B1062" i="11" l="1"/>
  <c r="A1063" i="11"/>
  <c r="A1064" i="11" l="1"/>
  <c r="B1063" i="11"/>
  <c r="A1065" i="11" l="1"/>
  <c r="B1064" i="11"/>
  <c r="B1065" i="11" l="1"/>
  <c r="A1066" i="11"/>
  <c r="A1067" i="11" l="1"/>
  <c r="B1066" i="11"/>
  <c r="B1067" i="11" l="1"/>
  <c r="A1068" i="11"/>
  <c r="A1069" i="11" l="1"/>
  <c r="B1068" i="11"/>
  <c r="A1070" i="11" l="1"/>
  <c r="B1069" i="11"/>
  <c r="A1071" i="11" l="1"/>
  <c r="B1070" i="11"/>
  <c r="B1071" i="11" l="1"/>
  <c r="A1072" i="11"/>
  <c r="B1072" i="11" l="1"/>
  <c r="A1073" i="11"/>
  <c r="B1073" i="11" l="1"/>
  <c r="A1074" i="11"/>
  <c r="A1075" i="11" l="1"/>
  <c r="B1074" i="11"/>
  <c r="A1076" i="11" l="1"/>
  <c r="B1075" i="11"/>
  <c r="A1077" i="11" l="1"/>
  <c r="B1076" i="11"/>
  <c r="B1077" i="11" l="1"/>
  <c r="A1078" i="11"/>
  <c r="A1079" i="11" l="1"/>
  <c r="B1078" i="11"/>
  <c r="B1079" i="11" l="1"/>
  <c r="A1080" i="11"/>
  <c r="B1080" i="11" l="1"/>
  <c r="A1081" i="11"/>
  <c r="A1082" i="11" l="1"/>
  <c r="B1081" i="11"/>
  <c r="A1083" i="11" l="1"/>
  <c r="B1082" i="11"/>
  <c r="B1083" i="11" l="1"/>
  <c r="A1084" i="11"/>
  <c r="A1085" i="11" l="1"/>
  <c r="B1084" i="11"/>
  <c r="B1085" i="11" l="1"/>
  <c r="A1086" i="11"/>
  <c r="B1086" i="11" l="1"/>
  <c r="A1087" i="11"/>
  <c r="B1087" i="11" l="1"/>
  <c r="A1088" i="11"/>
  <c r="A1089" i="11" l="1"/>
  <c r="B1088" i="11"/>
  <c r="A1090" i="11" l="1"/>
  <c r="B1089" i="11"/>
  <c r="A1091" i="11" l="1"/>
  <c r="B1090" i="11"/>
  <c r="A1092" i="11" l="1"/>
  <c r="B1091" i="11"/>
  <c r="A1093" i="11" l="1"/>
  <c r="B1092" i="11"/>
  <c r="A1094" i="11" l="1"/>
  <c r="B1093" i="11"/>
  <c r="A1095" i="11" l="1"/>
  <c r="B1094" i="11"/>
  <c r="B1095" i="11" l="1"/>
  <c r="A1096" i="11"/>
  <c r="A1097" i="11" l="1"/>
  <c r="B1096" i="11"/>
  <c r="A1098" i="11" l="1"/>
  <c r="B1097" i="11"/>
  <c r="A1099" i="11" l="1"/>
  <c r="B1098" i="11"/>
  <c r="B1099" i="11" l="1"/>
  <c r="A1100" i="11"/>
  <c r="A1101" i="11" l="1"/>
  <c r="B1100" i="11"/>
  <c r="B1101" i="11" l="1"/>
  <c r="A1102" i="11"/>
  <c r="B1102" i="11" l="1"/>
  <c r="A1103" i="11"/>
  <c r="B1103" i="11" l="1"/>
  <c r="A1104" i="11"/>
  <c r="A1105" i="11" l="1"/>
  <c r="B1104" i="11"/>
  <c r="B1105" i="11" l="1"/>
  <c r="A1106" i="11"/>
  <c r="A1107" i="11" l="1"/>
  <c r="B1106" i="11"/>
  <c r="A1108" i="11" l="1"/>
  <c r="B1107" i="11"/>
  <c r="B1108" i="11" l="1"/>
  <c r="A1109" i="11"/>
  <c r="B1109" i="11" l="1"/>
  <c r="A1110" i="11"/>
  <c r="A1111" i="11" l="1"/>
  <c r="B1110" i="11"/>
  <c r="A1112" i="11" l="1"/>
  <c r="B1111" i="11"/>
  <c r="A1113" i="11" l="1"/>
  <c r="B1112" i="11"/>
  <c r="B1113" i="11" l="1"/>
  <c r="A1114" i="11"/>
  <c r="A1115" i="11" l="1"/>
  <c r="B1114" i="11"/>
  <c r="A1116" i="11" l="1"/>
  <c r="B1115" i="11"/>
  <c r="A1117" i="11" l="1"/>
  <c r="B1116" i="11"/>
  <c r="A1118" i="11" l="1"/>
  <c r="B1117" i="11"/>
  <c r="A1119" i="11" l="1"/>
  <c r="B1118" i="11"/>
  <c r="B1119" i="11" l="1"/>
  <c r="A1120" i="11"/>
  <c r="A1121" i="11" l="1"/>
  <c r="B1120" i="11"/>
  <c r="B1121" i="11" l="1"/>
  <c r="A1122" i="11"/>
  <c r="B1122" i="11" l="1"/>
  <c r="A1123" i="11"/>
  <c r="A1124" i="11" l="1"/>
  <c r="B1123" i="11"/>
  <c r="B1124" i="11" l="1"/>
  <c r="A1125" i="11"/>
  <c r="A1126" i="11" l="1"/>
  <c r="B1125" i="11"/>
  <c r="B1126" i="11" l="1"/>
  <c r="A1127" i="11"/>
  <c r="A1128" i="11" l="1"/>
  <c r="B1127" i="11"/>
  <c r="A1129" i="11" l="1"/>
  <c r="B1128" i="11"/>
  <c r="A1130" i="11" l="1"/>
  <c r="B1129" i="11"/>
  <c r="B1130" i="11" l="1"/>
  <c r="A1131" i="11"/>
  <c r="B1131" i="11" l="1"/>
  <c r="A1132" i="11"/>
  <c r="B1132" i="11" l="1"/>
  <c r="A1133" i="11"/>
  <c r="B1133" i="11" l="1"/>
  <c r="A1134" i="11"/>
  <c r="B1134" i="11" l="1"/>
  <c r="A1135" i="11"/>
  <c r="A1136" i="11" l="1"/>
  <c r="B1135" i="11"/>
  <c r="B1136" i="11" l="1"/>
  <c r="A1137" i="11"/>
  <c r="A1138" i="11" l="1"/>
  <c r="B1137" i="11"/>
  <c r="A1139" i="11" l="1"/>
  <c r="B1138" i="11"/>
  <c r="B1139" i="11" l="1"/>
  <c r="A1140" i="11"/>
  <c r="A1141" i="11" l="1"/>
  <c r="B1140" i="11"/>
  <c r="A1142" i="11" l="1"/>
  <c r="B1141" i="11"/>
  <c r="A1143" i="11" l="1"/>
  <c r="B1142" i="11"/>
  <c r="A1144" i="11" l="1"/>
  <c r="B1143" i="11"/>
  <c r="A1145" i="11" l="1"/>
  <c r="B1144" i="11"/>
  <c r="A1146" i="11" l="1"/>
  <c r="B1145" i="11"/>
  <c r="A1147" i="11" l="1"/>
  <c r="B1146" i="11"/>
  <c r="B1147" i="11" l="1"/>
  <c r="A1148" i="11"/>
  <c r="B1148" i="11" l="1"/>
  <c r="A1149" i="11"/>
  <c r="B1149" i="11" l="1"/>
  <c r="A1150" i="11"/>
  <c r="A1151" i="11" l="1"/>
  <c r="B1150" i="11"/>
  <c r="B1151" i="11" l="1"/>
  <c r="A1152" i="11"/>
  <c r="A1153" i="11" l="1"/>
  <c r="B1152" i="11"/>
  <c r="A1154" i="11" l="1"/>
  <c r="B1153" i="11"/>
  <c r="A1155" i="11" l="1"/>
  <c r="B1154" i="11"/>
  <c r="B1155" i="11" l="1"/>
  <c r="A1156" i="11"/>
  <c r="B1156" i="11" l="1"/>
  <c r="A1157" i="11"/>
  <c r="A1158" i="11" l="1"/>
  <c r="B1157" i="11"/>
  <c r="A1159" i="11" l="1"/>
  <c r="B1158" i="11"/>
  <c r="A1160" i="11" l="1"/>
  <c r="B1159" i="11"/>
  <c r="A1161" i="11" l="1"/>
  <c r="B1160" i="11"/>
  <c r="B1161" i="11" l="1"/>
  <c r="A1162" i="11"/>
  <c r="A1163" i="11" l="1"/>
  <c r="B1162" i="11"/>
  <c r="A1164" i="11" l="1"/>
  <c r="B1163" i="11"/>
  <c r="B1164" i="11" l="1"/>
  <c r="A1165" i="11"/>
  <c r="A1166" i="11" l="1"/>
  <c r="B1165" i="11"/>
  <c r="B1166" i="11" l="1"/>
  <c r="A1167" i="11"/>
  <c r="A1168" i="11" l="1"/>
  <c r="B1167" i="11"/>
  <c r="B1168" i="11" l="1"/>
  <c r="A1169" i="11"/>
  <c r="A1170" i="11" l="1"/>
  <c r="B1169" i="11"/>
  <c r="A1171" i="11" l="1"/>
  <c r="B1170" i="11"/>
  <c r="B1171" i="11" l="1"/>
  <c r="A1172" i="11"/>
  <c r="A1173" i="11" l="1"/>
  <c r="B1172" i="11"/>
  <c r="B1173" i="11" l="1"/>
  <c r="A1174" i="11"/>
  <c r="A1175" i="11" l="1"/>
  <c r="B1174" i="11"/>
  <c r="A1176" i="11" l="1"/>
  <c r="B1175" i="11"/>
  <c r="B1176" i="11" l="1"/>
  <c r="A1177" i="11"/>
  <c r="B1177" i="11" l="1"/>
  <c r="A1178" i="11"/>
  <c r="A1179" i="11" l="1"/>
  <c r="B1178" i="11"/>
  <c r="B1179" i="11" l="1"/>
  <c r="A1180" i="11"/>
  <c r="A1181" i="11" l="1"/>
  <c r="B1180" i="11"/>
  <c r="A1182" i="11" l="1"/>
  <c r="B1181" i="11"/>
  <c r="A1183" i="11" l="1"/>
  <c r="B1182" i="11"/>
  <c r="B1183" i="11" l="1"/>
  <c r="A1184" i="11"/>
  <c r="B1184" i="11" l="1"/>
  <c r="A1185" i="11"/>
  <c r="B1185" i="11" l="1"/>
  <c r="A1186" i="11"/>
  <c r="B1186" i="11" l="1"/>
  <c r="A1187" i="11"/>
  <c r="A1188" i="11" l="1"/>
  <c r="B1187" i="11"/>
  <c r="A1189" i="11" l="1"/>
  <c r="B1188" i="11"/>
  <c r="A1190" i="11" l="1"/>
  <c r="B1189" i="11"/>
  <c r="A1191" i="11" l="1"/>
  <c r="B1190" i="11"/>
  <c r="A1192" i="11" l="1"/>
  <c r="B1191" i="11"/>
  <c r="B1192" i="11" l="1"/>
  <c r="A1193" i="11"/>
  <c r="A1194" i="11" l="1"/>
  <c r="B1193" i="11"/>
  <c r="B1194" i="11" l="1"/>
  <c r="A1195" i="11"/>
  <c r="A1196" i="11" l="1"/>
  <c r="B1195" i="11"/>
  <c r="B1196" i="11" l="1"/>
  <c r="A1197" i="11"/>
  <c r="A1198" i="11" l="1"/>
  <c r="B1197" i="11"/>
  <c r="A1199" i="11" l="1"/>
  <c r="B1198" i="11"/>
  <c r="B1199" i="11" l="1"/>
  <c r="A1200" i="11"/>
  <c r="B1200" i="11" l="1"/>
  <c r="A1201" i="11"/>
  <c r="A1202" i="11" l="1"/>
  <c r="B1201" i="11"/>
  <c r="A1203" i="11" l="1"/>
  <c r="B1202" i="11"/>
  <c r="B1203" i="11" l="1"/>
  <c r="A1204" i="11"/>
  <c r="B1204" i="11" l="1"/>
  <c r="A1205" i="11"/>
  <c r="B1205" i="11" l="1"/>
  <c r="A1206" i="11"/>
  <c r="B1206" i="11" l="1"/>
  <c r="A1207" i="11"/>
  <c r="A1208" i="11" l="1"/>
  <c r="B1207" i="11"/>
  <c r="A1209" i="11" l="1"/>
  <c r="B1208" i="11"/>
  <c r="A1210" i="11" l="1"/>
  <c r="B1209" i="11"/>
  <c r="B1210" i="11" l="1"/>
  <c r="A1211" i="11"/>
  <c r="B1211" i="11" l="1"/>
  <c r="A1212" i="11"/>
  <c r="A1213" i="11" l="1"/>
  <c r="B1212" i="11"/>
  <c r="B1213" i="11" l="1"/>
  <c r="A1214" i="11"/>
  <c r="B1214" i="11" l="1"/>
  <c r="A1215" i="11"/>
  <c r="A1216" i="11" l="1"/>
  <c r="B1215" i="11"/>
  <c r="B1216" i="11" l="1"/>
  <c r="A1217" i="11"/>
  <c r="B1217" i="11" l="1"/>
  <c r="A1218" i="11"/>
  <c r="B1218" i="11" l="1"/>
  <c r="A1219" i="11"/>
  <c r="B1219" i="11" l="1"/>
  <c r="A1220" i="11"/>
  <c r="A1221" i="11" l="1"/>
  <c r="B1220" i="11"/>
  <c r="A1222" i="11" l="1"/>
  <c r="B1221" i="11"/>
  <c r="A1223" i="11" l="1"/>
  <c r="B1222" i="11"/>
  <c r="A1224" i="11" l="1"/>
  <c r="B1223" i="11"/>
  <c r="A1225" i="11" l="1"/>
  <c r="B1224" i="11"/>
  <c r="A1226" i="11" l="1"/>
  <c r="B1225" i="11"/>
  <c r="A1227" i="11" l="1"/>
  <c r="B1226" i="11"/>
  <c r="B1227" i="11" l="1"/>
  <c r="A1228" i="11"/>
  <c r="A1229" i="11" l="1"/>
  <c r="B1228" i="11"/>
  <c r="B1229" i="11" l="1"/>
  <c r="A1230" i="11"/>
  <c r="A1231" i="11" l="1"/>
  <c r="B1230" i="11"/>
  <c r="A1232" i="11" l="1"/>
  <c r="B1231" i="11"/>
  <c r="B1232" i="11" l="1"/>
  <c r="A1233" i="11"/>
  <c r="B1233" i="11" l="1"/>
  <c r="A1234" i="11"/>
  <c r="A1235" i="11" l="1"/>
  <c r="B1234" i="11"/>
  <c r="B1235" i="11" l="1"/>
  <c r="A1236" i="11"/>
  <c r="A1237" i="11" l="1"/>
  <c r="B1236" i="11"/>
  <c r="A1238" i="11" l="1"/>
  <c r="B1237" i="11"/>
  <c r="A1239" i="11" l="1"/>
  <c r="B1238" i="11"/>
  <c r="A1240" i="11" l="1"/>
  <c r="B1239" i="11"/>
  <c r="A1241" i="11" l="1"/>
  <c r="B1240" i="11"/>
  <c r="A1242" i="11" l="1"/>
  <c r="B1241" i="11"/>
  <c r="B1242" i="11" l="1"/>
  <c r="A1243" i="11"/>
  <c r="B1243" i="11" l="1"/>
  <c r="A1244" i="11"/>
  <c r="B1244" i="11" l="1"/>
  <c r="A1245" i="11"/>
  <c r="B1245" i="11" l="1"/>
  <c r="A1246" i="11"/>
  <c r="A1247" i="11" l="1"/>
  <c r="B1246" i="11"/>
  <c r="A1248" i="11" l="1"/>
  <c r="B1247" i="11"/>
  <c r="A1249" i="11" l="1"/>
  <c r="B1248" i="11"/>
  <c r="B1249" i="11" l="1"/>
  <c r="A1250" i="11"/>
  <c r="B1250" i="11" l="1"/>
  <c r="A1251" i="11"/>
  <c r="A1252" i="11" l="1"/>
  <c r="B1251" i="11"/>
  <c r="A1253" i="11" l="1"/>
  <c r="B1252" i="11"/>
  <c r="B1253" i="11" l="1"/>
  <c r="A1254" i="11"/>
  <c r="A1255" i="11" l="1"/>
  <c r="B1254" i="11"/>
  <c r="A1256" i="11" l="1"/>
  <c r="B1255" i="11"/>
  <c r="B1256" i="11" l="1"/>
  <c r="A1257" i="11"/>
  <c r="A1258" i="11" l="1"/>
  <c r="B1257" i="11"/>
  <c r="A1259" i="11" l="1"/>
  <c r="B1258" i="11"/>
  <c r="A1260" i="11" l="1"/>
  <c r="B1259" i="11"/>
  <c r="B1260" i="11" l="1"/>
  <c r="A1261" i="11"/>
  <c r="B1261" i="11" l="1"/>
  <c r="A1262" i="11"/>
  <c r="A1263" i="11" l="1"/>
  <c r="B1262" i="11"/>
  <c r="A1264" i="11" l="1"/>
  <c r="B1263" i="11"/>
  <c r="A1265" i="11" l="1"/>
  <c r="B1264" i="11"/>
  <c r="A1266" i="11" l="1"/>
  <c r="B1265" i="11"/>
  <c r="A1267" i="11" l="1"/>
  <c r="B1266" i="11"/>
  <c r="B1267" i="11" l="1"/>
  <c r="A1268" i="11"/>
  <c r="A1269" i="11" l="1"/>
  <c r="B1268" i="11"/>
  <c r="B1269" i="11" l="1"/>
  <c r="A1270" i="11"/>
  <c r="A1271" i="11" l="1"/>
  <c r="B1270" i="11"/>
  <c r="B1271" i="11" l="1"/>
  <c r="A1272" i="11"/>
  <c r="A1273" i="11" l="1"/>
  <c r="B1272" i="11"/>
  <c r="A1274" i="11" l="1"/>
  <c r="B1273" i="11"/>
  <c r="B1274" i="11" l="1"/>
  <c r="A1275" i="11"/>
  <c r="A1276" i="11" l="1"/>
  <c r="B1275" i="11"/>
  <c r="A1277" i="11" l="1"/>
  <c r="B1276" i="11"/>
  <c r="B1277" i="11" l="1"/>
  <c r="A1278" i="11"/>
  <c r="A1279" i="11" l="1"/>
  <c r="B1278" i="11"/>
  <c r="B1279" i="11" l="1"/>
  <c r="A1280" i="11"/>
  <c r="B1280" i="11" l="1"/>
  <c r="A1281" i="11"/>
  <c r="A1282" i="11" l="1"/>
  <c r="B1281" i="11"/>
  <c r="B1282" i="11" l="1"/>
  <c r="A1283" i="11"/>
  <c r="A1284" i="11" l="1"/>
  <c r="B1283" i="11"/>
  <c r="B1284" i="11" l="1"/>
  <c r="A1285" i="11"/>
  <c r="A1286" i="11" l="1"/>
  <c r="B1285" i="11"/>
  <c r="A1287" i="11" l="1"/>
  <c r="B1286" i="11"/>
  <c r="B1287" i="11" l="1"/>
  <c r="A1288" i="11"/>
  <c r="B1288" i="11" l="1"/>
  <c r="A1289" i="11"/>
  <c r="B1289" i="11" l="1"/>
  <c r="A1290" i="11"/>
  <c r="B1290" i="11" l="1"/>
  <c r="A1291" i="11"/>
  <c r="B1291" i="11" l="1"/>
  <c r="A1292" i="11"/>
  <c r="B1292" i="11" l="1"/>
  <c r="A1293" i="11"/>
  <c r="B1293" i="11" l="1"/>
  <c r="A1294" i="11"/>
  <c r="B1294" i="11" l="1"/>
  <c r="A1295" i="11"/>
  <c r="B1295" i="11" l="1"/>
  <c r="A1296" i="11"/>
  <c r="B1296" i="11" l="1"/>
  <c r="A1297" i="11"/>
  <c r="A1298" i="11" l="1"/>
  <c r="B1297" i="11"/>
  <c r="B1298" i="11" l="1"/>
  <c r="A1299" i="11"/>
  <c r="A1300" i="11" l="1"/>
  <c r="B1299" i="11"/>
  <c r="B1300" i="11" l="1"/>
  <c r="A1301" i="11"/>
  <c r="B1301" i="11" l="1"/>
  <c r="A1302" i="11"/>
  <c r="B1302" i="11" l="1"/>
  <c r="A1303" i="11"/>
  <c r="A1304" i="11" l="1"/>
  <c r="B1303" i="11"/>
  <c r="B1304" i="11" l="1"/>
  <c r="A1305" i="11"/>
  <c r="B1305" i="11" l="1"/>
  <c r="A1306" i="11"/>
  <c r="A1307" i="11" l="1"/>
  <c r="B1306" i="11"/>
  <c r="A1308" i="11" l="1"/>
  <c r="B1307" i="11"/>
  <c r="B1308" i="11" l="1"/>
  <c r="A1309" i="11"/>
  <c r="B1309" i="11" l="1"/>
  <c r="A1310" i="11"/>
  <c r="B1310" i="11" l="1"/>
  <c r="A1311" i="11"/>
  <c r="A1312" i="11" l="1"/>
  <c r="B1311" i="11"/>
  <c r="B1312" i="11" l="1"/>
  <c r="A1313" i="11"/>
  <c r="B1313" i="11" l="1"/>
  <c r="A1314" i="11"/>
  <c r="A1315" i="11" l="1"/>
  <c r="B1314" i="11"/>
  <c r="B1315" i="11" l="1"/>
  <c r="A1316" i="11"/>
  <c r="B1316" i="11" l="1"/>
  <c r="A1317" i="11"/>
  <c r="A1318" i="11" l="1"/>
  <c r="B1317" i="11"/>
  <c r="A1319" i="11" l="1"/>
  <c r="B1318" i="11"/>
  <c r="A1320" i="11" l="1"/>
  <c r="B1319" i="11"/>
  <c r="B1320" i="11" l="1"/>
  <c r="A1321" i="11"/>
  <c r="A1322" i="11" l="1"/>
  <c r="B1321" i="11"/>
  <c r="B1322" i="11" l="1"/>
  <c r="A1323" i="11"/>
  <c r="A1324" i="11" l="1"/>
  <c r="B1323" i="11"/>
  <c r="A1325" i="11" l="1"/>
  <c r="B1324" i="11"/>
  <c r="A1326" i="11" l="1"/>
  <c r="B1325" i="11"/>
  <c r="A1327" i="11" l="1"/>
  <c r="B1326" i="11"/>
  <c r="B1327" i="11" l="1"/>
  <c r="A1328" i="11"/>
  <c r="A1329" i="11" l="1"/>
  <c r="B1328" i="11"/>
  <c r="B1329" i="11" l="1"/>
  <c r="A1330" i="11"/>
  <c r="B1330" i="11" l="1"/>
  <c r="A1331" i="11"/>
  <c r="A1332" i="11" l="1"/>
  <c r="B1331" i="11"/>
  <c r="B1332" i="11" l="1"/>
  <c r="A1333" i="11"/>
  <c r="A1334" i="11" l="1"/>
  <c r="B1333" i="11"/>
  <c r="A1335" i="11" l="1"/>
  <c r="B1334" i="11"/>
  <c r="B1335" i="11" l="1"/>
  <c r="A1336" i="11"/>
  <c r="B1336" i="11" l="1"/>
  <c r="A1337" i="11"/>
  <c r="B1337" i="11" l="1"/>
  <c r="A1338" i="11"/>
  <c r="A1339" i="11" l="1"/>
  <c r="B1338" i="11"/>
  <c r="A1340" i="11" l="1"/>
  <c r="B1339" i="11"/>
  <c r="B1340" i="11" l="1"/>
  <c r="A1341" i="11"/>
  <c r="B1341" i="11" l="1"/>
  <c r="A1342" i="11"/>
  <c r="A1343" i="11" l="1"/>
  <c r="B1342" i="11"/>
  <c r="A1344" i="11" l="1"/>
  <c r="B1343" i="11"/>
  <c r="B1344" i="11" l="1"/>
  <c r="A1345" i="11"/>
  <c r="B1345" i="11" l="1"/>
  <c r="A1346" i="11"/>
  <c r="A1347" i="11" l="1"/>
  <c r="B1346" i="11"/>
  <c r="A1348" i="11" l="1"/>
  <c r="B1347" i="11"/>
  <c r="B1348" i="11" l="1"/>
  <c r="A1349" i="11"/>
  <c r="A1350" i="11" l="1"/>
  <c r="B1349" i="11"/>
  <c r="A1351" i="11" l="1"/>
  <c r="B1350" i="11"/>
  <c r="A1352" i="11" l="1"/>
  <c r="B1351" i="11"/>
  <c r="A1353" i="11" l="1"/>
  <c r="B1352" i="11"/>
  <c r="A1354" i="11" l="1"/>
  <c r="B1353" i="11"/>
  <c r="B1354" i="11" l="1"/>
  <c r="A1355" i="11"/>
  <c r="A1356" i="11" l="1"/>
  <c r="B1355" i="11"/>
  <c r="B1356" i="11" l="1"/>
  <c r="A1357" i="11"/>
  <c r="A1358" i="11" l="1"/>
  <c r="B1357" i="11"/>
  <c r="A1359" i="11" l="1"/>
  <c r="B1358" i="11"/>
  <c r="B1359" i="11" l="1"/>
  <c r="A1360" i="11"/>
  <c r="B1360" i="11" l="1"/>
  <c r="A1361" i="11"/>
  <c r="A1362" i="11" l="1"/>
  <c r="B1361" i="11"/>
  <c r="A1363" i="11" l="1"/>
  <c r="B1362" i="11"/>
  <c r="A1364" i="11" l="1"/>
  <c r="B1363" i="11"/>
  <c r="B1364" i="11" l="1"/>
  <c r="A1365" i="11"/>
  <c r="A1366" i="11" l="1"/>
  <c r="B1365" i="11"/>
  <c r="B1366" i="11" l="1"/>
  <c r="A1367" i="11"/>
  <c r="A1368" i="11" l="1"/>
  <c r="B1367" i="11"/>
  <c r="A1369" i="11" l="1"/>
  <c r="B1368" i="11"/>
  <c r="A1370" i="11" l="1"/>
  <c r="B1369" i="11"/>
  <c r="A1371" i="11" l="1"/>
  <c r="B1370" i="11"/>
  <c r="A1372" i="11" l="1"/>
  <c r="B1371" i="11"/>
  <c r="A1373" i="11" l="1"/>
  <c r="B1372" i="11"/>
  <c r="A1374" i="11" l="1"/>
  <c r="B1373" i="11"/>
  <c r="B1374" i="11" l="1"/>
  <c r="A1375" i="11"/>
  <c r="B1375" i="11" l="1"/>
  <c r="A1376" i="11"/>
  <c r="A1377" i="11" l="1"/>
  <c r="B1376" i="11"/>
  <c r="A1378" i="11" l="1"/>
  <c r="B1377" i="11"/>
  <c r="A1379" i="11" l="1"/>
  <c r="B1378" i="11"/>
  <c r="A1380" i="11" l="1"/>
  <c r="B1379" i="11"/>
  <c r="B1380" i="11" l="1"/>
  <c r="A1381" i="11"/>
  <c r="A1382" i="11" l="1"/>
  <c r="B1381" i="11"/>
  <c r="B1382" i="11" l="1"/>
  <c r="A1383" i="11"/>
  <c r="A1384" i="11" l="1"/>
  <c r="B1383" i="11"/>
  <c r="A1385" i="11" l="1"/>
  <c r="B1384" i="11"/>
  <c r="A1386" i="11" l="1"/>
  <c r="B1385" i="11"/>
  <c r="A1387" i="11" l="1"/>
  <c r="B1386" i="11"/>
  <c r="B1387" i="11" l="1"/>
  <c r="A1388" i="11"/>
  <c r="A1389" i="11" l="1"/>
  <c r="B1388" i="11"/>
  <c r="B1389" i="11" l="1"/>
  <c r="A1390" i="11"/>
  <c r="A1391" i="11" l="1"/>
  <c r="B1390" i="11"/>
  <c r="A1392" i="11" l="1"/>
  <c r="B1391" i="11"/>
  <c r="B1392" i="11" l="1"/>
  <c r="A1393" i="11"/>
  <c r="A1394" i="11" l="1"/>
  <c r="B1393" i="11"/>
  <c r="A1395" i="11" l="1"/>
  <c r="B1394" i="11"/>
  <c r="A1396" i="11" l="1"/>
  <c r="B1395" i="11"/>
  <c r="B1396" i="11" l="1"/>
  <c r="A1397" i="11"/>
  <c r="B1397" i="11" l="1"/>
  <c r="A1398" i="11"/>
  <c r="A1399" i="11" l="1"/>
  <c r="B1398" i="11"/>
  <c r="B1399" i="11" l="1"/>
  <c r="A1400" i="11"/>
  <c r="A1401" i="11" l="1"/>
  <c r="B1400" i="11"/>
  <c r="A1402" i="11" l="1"/>
  <c r="B1401" i="11"/>
  <c r="B1402" i="11" l="1"/>
  <c r="A1403" i="11"/>
  <c r="A1404" i="11" l="1"/>
  <c r="B1403" i="11"/>
  <c r="B1404" i="11" l="1"/>
  <c r="A1405" i="11"/>
  <c r="A1406" i="11" l="1"/>
  <c r="B1405" i="11"/>
  <c r="A1407" i="11" l="1"/>
  <c r="B1406" i="11"/>
  <c r="B1407" i="11" l="1"/>
  <c r="A1408" i="11"/>
  <c r="B1408" i="11" l="1"/>
  <c r="A1409" i="11"/>
  <c r="B1409" i="11" l="1"/>
  <c r="A1410" i="11"/>
  <c r="B1410" i="11" l="1"/>
  <c r="A1411" i="11"/>
  <c r="B1411" i="11" l="1"/>
  <c r="A1412" i="11"/>
  <c r="B1412" i="11" l="1"/>
  <c r="A1413" i="11"/>
  <c r="A1414" i="11" l="1"/>
  <c r="B1413" i="11"/>
  <c r="A1415" i="11" l="1"/>
  <c r="B1414" i="11"/>
  <c r="A1416" i="11" l="1"/>
  <c r="B1415" i="11"/>
  <c r="A1417" i="11" l="1"/>
  <c r="B1416" i="11"/>
  <c r="B1417" i="11" l="1"/>
  <c r="A1418" i="11"/>
  <c r="A1419" i="11" l="1"/>
  <c r="B1418" i="11"/>
  <c r="B1419" i="11" l="1"/>
  <c r="A1420" i="11"/>
  <c r="A1421" i="11" l="1"/>
  <c r="B1420" i="11"/>
  <c r="B1421" i="11" l="1"/>
  <c r="A1422" i="11"/>
  <c r="A1423" i="11" l="1"/>
  <c r="B1422" i="11"/>
  <c r="B1423" i="11" l="1"/>
  <c r="A1424" i="11"/>
  <c r="A1425" i="11" l="1"/>
  <c r="B1424" i="11"/>
  <c r="B1425" i="11" l="1"/>
  <c r="A1426" i="11"/>
  <c r="A1427" i="11" l="1"/>
  <c r="B1426" i="11"/>
  <c r="B1427" i="11" l="1"/>
  <c r="A1428" i="11"/>
  <c r="A1429" i="11" l="1"/>
  <c r="B1428" i="11"/>
  <c r="A1430" i="11" l="1"/>
  <c r="B1429" i="11"/>
  <c r="A1431" i="11" l="1"/>
  <c r="B1430" i="11"/>
  <c r="A1432" i="11" l="1"/>
  <c r="B1431" i="11"/>
  <c r="A1433" i="11" l="1"/>
  <c r="B1432" i="11"/>
  <c r="B1433" i="11" l="1"/>
  <c r="A1434" i="11"/>
  <c r="A1435" i="11" l="1"/>
  <c r="B1434" i="11"/>
  <c r="A1436" i="11" l="1"/>
  <c r="B1435" i="11"/>
  <c r="B1436" i="11" l="1"/>
  <c r="A1437" i="11"/>
  <c r="B1437" i="11" l="1"/>
  <c r="A1438" i="11"/>
  <c r="A1439" i="11" l="1"/>
  <c r="B1438" i="11"/>
  <c r="B1439" i="11" l="1"/>
  <c r="A1440" i="11"/>
  <c r="A1441" i="11" l="1"/>
  <c r="B1440" i="11"/>
  <c r="B1441" i="11" l="1"/>
  <c r="A1442" i="11"/>
  <c r="B1442" i="11" l="1"/>
  <c r="A1443" i="11"/>
  <c r="B1443" i="11" l="1"/>
  <c r="A1444" i="11"/>
  <c r="B1444" i="11" l="1"/>
  <c r="A1445" i="11"/>
  <c r="A1446" i="11" l="1"/>
  <c r="B1445" i="11"/>
  <c r="A1447" i="11" l="1"/>
  <c r="B1446" i="11"/>
  <c r="B1447" i="11" l="1"/>
  <c r="A1448" i="11"/>
  <c r="A1449" i="11" l="1"/>
  <c r="B1448" i="11"/>
  <c r="B1449" i="11" l="1"/>
  <c r="A1450" i="11"/>
  <c r="A1451" i="11" l="1"/>
  <c r="B1450" i="11"/>
  <c r="B1451" i="11" l="1"/>
  <c r="A1452" i="11"/>
  <c r="B1452" i="11" l="1"/>
  <c r="A1453" i="11"/>
  <c r="B1453" i="11" l="1"/>
  <c r="A1454" i="11"/>
  <c r="B1454" i="11" l="1"/>
  <c r="A1455" i="11"/>
  <c r="A1456" i="11" l="1"/>
  <c r="B1455" i="11"/>
  <c r="A1457" i="11" l="1"/>
  <c r="B1456" i="11"/>
  <c r="B1457" i="11" l="1"/>
  <c r="A1458" i="11"/>
  <c r="A1459" i="11" l="1"/>
  <c r="B1458" i="11"/>
  <c r="A1460" i="11" l="1"/>
  <c r="B1459" i="11"/>
  <c r="B1460" i="11" l="1"/>
  <c r="A1461" i="11"/>
  <c r="B1461" i="11" l="1"/>
  <c r="A1462" i="11"/>
  <c r="B1462" i="11" l="1"/>
  <c r="A1463" i="11"/>
  <c r="B1463" i="11" l="1"/>
  <c r="A1464" i="11"/>
  <c r="A1465" i="11" l="1"/>
  <c r="B1464" i="11"/>
  <c r="A1466" i="11" l="1"/>
  <c r="B1465" i="11"/>
  <c r="A1467" i="11" l="1"/>
  <c r="B1466" i="11"/>
  <c r="B1467" i="11" l="1"/>
  <c r="A1468" i="11"/>
  <c r="A1469" i="11" l="1"/>
  <c r="B1468" i="11"/>
  <c r="A1470" i="11" l="1"/>
  <c r="B1469" i="11"/>
  <c r="B1470" i="11" l="1"/>
  <c r="A1471" i="11"/>
  <c r="B1471" i="11" l="1"/>
  <c r="A1472" i="11"/>
  <c r="A1473" i="11" l="1"/>
  <c r="B1472" i="11"/>
  <c r="B1473" i="11" l="1"/>
  <c r="A1474" i="11"/>
  <c r="A1475" i="11" l="1"/>
  <c r="B1474" i="11"/>
  <c r="A1476" i="11" l="1"/>
  <c r="B1475" i="11"/>
  <c r="A1477" i="11" l="1"/>
  <c r="B1476" i="11"/>
  <c r="B1477" i="11" l="1"/>
  <c r="A1478" i="11"/>
  <c r="A1479" i="11" l="1"/>
  <c r="B1478" i="11"/>
  <c r="A1480" i="11" l="1"/>
  <c r="B1479" i="11"/>
  <c r="A1481" i="11" l="1"/>
  <c r="B1480" i="11"/>
  <c r="A1482" i="11" l="1"/>
  <c r="B1481" i="11"/>
  <c r="B1482" i="11" l="1"/>
  <c r="A1483" i="11"/>
  <c r="A1484" i="11" l="1"/>
  <c r="B1483" i="11"/>
  <c r="A1485" i="11" l="1"/>
  <c r="B1484" i="11"/>
  <c r="A1486" i="11" l="1"/>
  <c r="B1485" i="11"/>
  <c r="A1487" i="11" l="1"/>
  <c r="B1486" i="11"/>
  <c r="B1487" i="11" l="1"/>
  <c r="A1488" i="11"/>
  <c r="A1489" i="11" l="1"/>
  <c r="B1488" i="11"/>
  <c r="B1489" i="11" l="1"/>
  <c r="A1490" i="11"/>
  <c r="A1491" i="11" l="1"/>
  <c r="B1490" i="11"/>
  <c r="B1491" i="11" l="1"/>
  <c r="A1492" i="11"/>
  <c r="A1493" i="11" l="1"/>
  <c r="B1492" i="11"/>
  <c r="B1493" i="11" l="1"/>
  <c r="A1494" i="11"/>
  <c r="A1495" i="11" l="1"/>
  <c r="B1494" i="11"/>
  <c r="A1496" i="11" l="1"/>
  <c r="B1495" i="11"/>
  <c r="A1497" i="11" l="1"/>
  <c r="B1496" i="11"/>
  <c r="B1497" i="11" l="1"/>
  <c r="A1498" i="11"/>
  <c r="A1499" i="11" l="1"/>
  <c r="B1498" i="11"/>
  <c r="B1499" i="11" l="1"/>
  <c r="A1500" i="11"/>
  <c r="B1500" i="11" l="1"/>
  <c r="A1501" i="11"/>
  <c r="B1501" i="11" l="1"/>
  <c r="A1502" i="11"/>
  <c r="A1503" i="11" l="1"/>
  <c r="B1502" i="11"/>
  <c r="A1504" i="11" l="1"/>
  <c r="B1503" i="11"/>
  <c r="A1505" i="11" l="1"/>
  <c r="B1504" i="11"/>
  <c r="A1506" i="11" l="1"/>
  <c r="B1505" i="11"/>
  <c r="A1507" i="11" l="1"/>
  <c r="B1506" i="11"/>
  <c r="B1507" i="11" l="1"/>
  <c r="A1508" i="11"/>
  <c r="A1509" i="11" l="1"/>
  <c r="B1508" i="11"/>
  <c r="A1510" i="11" l="1"/>
  <c r="B1509" i="11"/>
  <c r="A1511" i="11" l="1"/>
  <c r="B1510" i="11"/>
  <c r="B1511" i="11" l="1"/>
  <c r="A1512" i="11"/>
  <c r="A1513" i="11" l="1"/>
  <c r="B1512" i="11"/>
  <c r="B1513" i="11" l="1"/>
  <c r="A1514" i="11"/>
  <c r="B1514" i="11" l="1"/>
  <c r="A1515" i="11"/>
  <c r="A1516" i="11" l="1"/>
  <c r="B1515" i="11"/>
  <c r="B1516" i="11" l="1"/>
  <c r="A1517" i="11"/>
  <c r="B1517" i="11" l="1"/>
  <c r="A1518" i="11"/>
  <c r="A1519" i="11" l="1"/>
  <c r="B1518" i="11"/>
  <c r="B1519" i="11" l="1"/>
  <c r="A1520" i="11"/>
  <c r="B1520" i="11" l="1"/>
  <c r="A1521" i="11"/>
  <c r="A1522" i="11" l="1"/>
  <c r="B1521" i="11"/>
  <c r="A1523" i="11" l="1"/>
  <c r="B1522" i="11"/>
  <c r="A1524" i="11" l="1"/>
  <c r="B1523" i="11"/>
  <c r="A1525" i="11" l="1"/>
  <c r="B1524" i="11"/>
  <c r="B1525" i="11" l="1"/>
  <c r="A1526" i="11"/>
  <c r="B1526" i="11" l="1"/>
  <c r="A1527" i="11"/>
  <c r="B1527" i="11" l="1"/>
  <c r="A1528" i="11"/>
  <c r="B1528" i="11" l="1"/>
  <c r="A1529" i="11"/>
  <c r="B1529" i="11" l="1"/>
  <c r="A1530" i="11"/>
  <c r="A1531" i="11" l="1"/>
  <c r="B1530" i="11"/>
  <c r="B1531" i="11" l="1"/>
  <c r="A1532" i="11"/>
  <c r="A1533" i="11" l="1"/>
  <c r="B1532" i="11"/>
  <c r="B1533" i="11" l="1"/>
  <c r="A1534" i="11"/>
  <c r="A1535" i="11" l="1"/>
  <c r="B1534" i="11"/>
  <c r="B1535" i="11" l="1"/>
  <c r="A1536" i="11"/>
  <c r="A1537" i="11" l="1"/>
  <c r="B1536" i="11"/>
  <c r="B1537" i="11" l="1"/>
  <c r="A1538" i="11"/>
  <c r="A1539" i="11" l="1"/>
  <c r="B1538" i="11"/>
  <c r="B1539" i="11" l="1"/>
  <c r="A1540" i="11"/>
  <c r="A1541" i="11" l="1"/>
  <c r="B1540" i="11"/>
  <c r="A1542" i="11" l="1"/>
  <c r="B1541" i="11"/>
  <c r="B1542" i="11" l="1"/>
  <c r="A1543" i="11"/>
  <c r="B1543" i="11" l="1"/>
  <c r="A1544" i="11"/>
  <c r="A1545" i="11" l="1"/>
  <c r="B1544" i="11"/>
  <c r="B1545" i="11" l="1"/>
  <c r="A1546" i="11"/>
  <c r="A1547" i="11" l="1"/>
  <c r="B1546" i="11"/>
  <c r="B1547" i="11" l="1"/>
  <c r="A1548" i="11"/>
  <c r="A1549" i="11" l="1"/>
  <c r="B1548" i="11"/>
  <c r="B1549" i="11" l="1"/>
  <c r="A1550" i="11"/>
  <c r="A1551" i="11" l="1"/>
  <c r="B1550" i="11"/>
  <c r="A1552" i="11" l="1"/>
  <c r="B1551" i="11"/>
  <c r="B1552" i="11" l="1"/>
  <c r="A1553" i="11"/>
  <c r="B1553" i="11" l="1"/>
  <c r="A1554" i="11"/>
  <c r="A1555" i="11" l="1"/>
  <c r="B1554" i="11"/>
  <c r="B1555" i="11" l="1"/>
  <c r="A1556" i="11"/>
  <c r="B1556" i="11" l="1"/>
  <c r="A1557" i="11"/>
  <c r="B1557" i="11" l="1"/>
  <c r="A1558" i="11"/>
  <c r="A1559" i="11" l="1"/>
  <c r="B1558" i="11"/>
  <c r="B1559" i="11" l="1"/>
  <c r="A1560" i="11"/>
  <c r="A1561" i="11" l="1"/>
  <c r="B1560" i="11"/>
  <c r="B1561" i="11" l="1"/>
  <c r="A1562" i="11"/>
  <c r="B1562" i="11" l="1"/>
  <c r="A1563" i="11"/>
  <c r="B1563" i="11" l="1"/>
  <c r="A1564" i="11"/>
  <c r="A1565" i="11" l="1"/>
  <c r="B1564" i="11"/>
  <c r="B1565" i="11" l="1"/>
  <c r="A1566" i="11"/>
  <c r="A1567" i="11" l="1"/>
  <c r="B1566" i="11"/>
  <c r="B1567" i="11" l="1"/>
  <c r="A1568" i="11"/>
  <c r="A1569" i="11" l="1"/>
  <c r="B1568" i="11"/>
  <c r="B1569" i="11" l="1"/>
  <c r="A1570" i="11"/>
  <c r="B1570" i="11" l="1"/>
  <c r="A1571" i="11"/>
  <c r="A1572" i="11" l="1"/>
  <c r="B1571" i="11"/>
  <c r="B1572" i="11" l="1"/>
  <c r="A1573" i="11"/>
  <c r="B1573" i="11" l="1"/>
  <c r="A1574" i="11"/>
  <c r="B1574" i="11" l="1"/>
  <c r="A1575" i="11"/>
  <c r="A1576" i="11" l="1"/>
  <c r="B1575" i="11"/>
  <c r="B1576" i="11" l="1"/>
  <c r="A1577" i="11"/>
  <c r="A1578" i="11" l="1"/>
  <c r="B1577" i="11"/>
  <c r="A1579" i="11" l="1"/>
  <c r="B1578" i="11"/>
  <c r="B1579" i="11" l="1"/>
  <c r="A1580" i="11"/>
  <c r="A1581" i="11" l="1"/>
  <c r="B1580" i="11"/>
  <c r="A1582" i="11" l="1"/>
  <c r="B1581" i="11"/>
  <c r="A1583" i="11" l="1"/>
  <c r="B1582" i="11"/>
  <c r="A1584" i="11" l="1"/>
  <c r="B1583" i="11"/>
  <c r="A1585" i="11" l="1"/>
  <c r="B1584" i="11"/>
  <c r="B1585" i="11" l="1"/>
  <c r="A1586" i="11"/>
  <c r="A1587" i="11" l="1"/>
  <c r="B1586" i="11"/>
  <c r="B1587" i="11" l="1"/>
  <c r="A1588" i="11"/>
  <c r="A1589" i="11" l="1"/>
  <c r="B1588" i="11"/>
  <c r="B1589" i="11" l="1"/>
  <c r="A1590" i="11"/>
  <c r="A1591" i="11" l="1"/>
  <c r="B1590" i="11"/>
  <c r="A1592" i="11" l="1"/>
  <c r="B1591" i="11"/>
  <c r="B1592" i="11" l="1"/>
  <c r="A1593" i="11"/>
  <c r="A1594" i="11" l="1"/>
  <c r="B1593" i="11"/>
  <c r="A1595" i="11" l="1"/>
  <c r="B1594" i="11"/>
  <c r="A1596" i="11" l="1"/>
  <c r="B1595" i="11"/>
  <c r="A1597" i="11" l="1"/>
  <c r="B1596" i="11"/>
  <c r="B1597" i="11" l="1"/>
  <c r="A1598" i="11"/>
  <c r="A1599" i="11" l="1"/>
  <c r="B1598" i="11"/>
  <c r="A1600" i="11" l="1"/>
  <c r="B1599" i="11"/>
  <c r="A1601" i="11" l="1"/>
  <c r="B1600" i="11"/>
  <c r="B1601" i="11" l="1"/>
  <c r="A1602" i="11"/>
  <c r="A1603" i="11" l="1"/>
  <c r="B1602" i="11"/>
  <c r="B1603" i="11" l="1"/>
  <c r="A1604" i="11"/>
  <c r="B1604" i="11" l="1"/>
  <c r="A1605" i="11"/>
  <c r="A1606" i="11" l="1"/>
  <c r="B1605" i="11"/>
  <c r="B1606" i="11" l="1"/>
  <c r="A1607" i="11"/>
  <c r="A1608" i="11" l="1"/>
  <c r="B1607" i="11"/>
  <c r="A1609" i="11" l="1"/>
  <c r="B1608" i="11"/>
  <c r="A1610" i="11" l="1"/>
  <c r="B1609" i="11"/>
  <c r="A1611" i="11" l="1"/>
  <c r="B1610" i="11"/>
  <c r="B1611" i="11" l="1"/>
  <c r="A1612" i="11"/>
  <c r="A1613" i="11" l="1"/>
  <c r="B1612" i="11"/>
  <c r="B1613" i="11" l="1"/>
  <c r="A1614" i="11"/>
  <c r="A1615" i="11" l="1"/>
  <c r="B1614" i="11"/>
  <c r="B1615" i="11" l="1"/>
  <c r="A1616" i="11"/>
  <c r="B1616" i="11" l="1"/>
  <c r="A1617" i="11"/>
  <c r="B1617" i="11" l="1"/>
  <c r="A1618" i="11"/>
  <c r="B1618" i="11" l="1"/>
  <c r="A1619" i="11"/>
  <c r="B1619" i="11" l="1"/>
  <c r="A1620" i="11"/>
  <c r="B1620" i="11" l="1"/>
  <c r="A1621" i="11"/>
  <c r="A1622" i="11" l="1"/>
  <c r="B1621" i="11"/>
  <c r="A1623" i="11" l="1"/>
  <c r="B1622" i="11"/>
  <c r="B1623" i="11" l="1"/>
  <c r="A1624" i="11"/>
  <c r="A1625" i="11" l="1"/>
  <c r="B1624" i="11"/>
  <c r="B1625" i="11" l="1"/>
  <c r="A1626" i="11"/>
  <c r="B1626" i="11" l="1"/>
  <c r="A1627" i="11"/>
  <c r="A1628" i="11" l="1"/>
  <c r="B1627" i="11"/>
  <c r="B1628" i="11" l="1"/>
  <c r="A1629" i="11"/>
  <c r="B1629" i="11" l="1"/>
  <c r="A1630" i="11"/>
  <c r="B1630" i="11" l="1"/>
  <c r="A1631" i="11"/>
  <c r="A1632" i="11" l="1"/>
  <c r="B1631" i="11"/>
  <c r="B1632" i="11" l="1"/>
  <c r="A1633" i="11"/>
  <c r="A1634" i="11" l="1"/>
  <c r="B1633" i="11"/>
  <c r="A1635" i="11" l="1"/>
  <c r="B1634" i="11"/>
  <c r="B1635" i="11" l="1"/>
  <c r="A1636" i="11"/>
  <c r="A1637" i="11" l="1"/>
  <c r="B1636" i="11"/>
  <c r="A1638" i="11" l="1"/>
  <c r="B1637" i="11"/>
  <c r="A1639" i="11" l="1"/>
  <c r="B1638" i="11"/>
  <c r="A1640" i="11" l="1"/>
  <c r="B1639" i="11"/>
  <c r="B1640" i="11" l="1"/>
  <c r="A1641" i="11"/>
  <c r="B1641" i="11" l="1"/>
  <c r="A1642" i="11"/>
  <c r="A1643" i="11" l="1"/>
  <c r="B1642" i="11"/>
  <c r="A1644" i="11" l="1"/>
  <c r="B1643" i="11"/>
  <c r="A1645" i="11" l="1"/>
  <c r="B1644" i="11"/>
  <c r="A1646" i="11" l="1"/>
  <c r="B1645" i="11"/>
  <c r="B1646" i="11" l="1"/>
  <c r="A1647" i="11"/>
  <c r="A1648" i="11" l="1"/>
  <c r="B1647" i="11"/>
  <c r="A1649" i="11" l="1"/>
  <c r="B1648" i="11"/>
  <c r="A1650" i="11" l="1"/>
  <c r="B1649" i="11"/>
  <c r="B1650" i="11" l="1"/>
  <c r="A1651" i="11"/>
  <c r="B1651" i="11" l="1"/>
  <c r="A1652" i="11"/>
  <c r="B1652" i="11" l="1"/>
  <c r="A1653" i="11"/>
  <c r="B1653" i="11" l="1"/>
  <c r="A1654" i="11"/>
  <c r="B1654" i="11" l="1"/>
  <c r="A1655" i="11"/>
  <c r="B1655" i="11" l="1"/>
  <c r="A1656" i="11"/>
  <c r="A1657" i="11" l="1"/>
  <c r="B1656" i="11"/>
  <c r="A1658" i="11" l="1"/>
  <c r="B1657" i="11"/>
  <c r="B1658" i="11" l="1"/>
  <c r="A1659" i="11"/>
  <c r="B1659" i="11" l="1"/>
  <c r="A1660" i="11"/>
  <c r="B1660" i="11" l="1"/>
  <c r="A1661" i="11"/>
  <c r="A1662" i="11" l="1"/>
  <c r="B1661" i="11"/>
  <c r="A1663" i="11" l="1"/>
  <c r="B1662" i="11"/>
  <c r="B1663" i="11" l="1"/>
  <c r="A1664" i="11"/>
  <c r="B1664" i="11" l="1"/>
  <c r="A1665" i="11"/>
  <c r="B1665" i="11" l="1"/>
  <c r="A1666" i="11"/>
  <c r="A1667" i="11" l="1"/>
  <c r="B1666" i="11"/>
  <c r="B1667" i="11" l="1"/>
  <c r="A1668" i="11"/>
  <c r="B1668" i="11" l="1"/>
  <c r="A1669" i="11"/>
  <c r="B1669" i="11" l="1"/>
  <c r="A1670" i="11"/>
  <c r="B1670" i="11" l="1"/>
  <c r="A1671" i="11"/>
  <c r="B1671" i="11" l="1"/>
  <c r="A1672" i="11"/>
  <c r="A1673" i="11" l="1"/>
  <c r="B1672" i="11"/>
  <c r="B1673" i="11" l="1"/>
  <c r="A1674" i="11"/>
  <c r="B1674" i="11" l="1"/>
  <c r="A1675" i="11"/>
  <c r="B1675" i="11" l="1"/>
  <c r="A1676" i="11"/>
  <c r="A1677" i="11" l="1"/>
  <c r="B1676" i="11"/>
  <c r="B1677" i="11" l="1"/>
  <c r="A1678" i="11"/>
  <c r="A1679" i="11" l="1"/>
  <c r="B1678" i="11"/>
  <c r="B1679" i="11" l="1"/>
  <c r="A1680" i="11"/>
  <c r="B1680" i="11" l="1"/>
  <c r="A1681" i="11"/>
  <c r="B1681" i="11" l="1"/>
  <c r="A1682" i="11"/>
  <c r="B1682" i="11" l="1"/>
  <c r="A1683" i="11"/>
  <c r="A1684" i="11" l="1"/>
  <c r="B1683" i="11"/>
  <c r="B1684" i="11" l="1"/>
  <c r="A1685" i="11"/>
  <c r="A1686" i="11" l="1"/>
  <c r="B1685" i="11"/>
  <c r="A1687" i="11" l="1"/>
  <c r="B1686" i="11"/>
  <c r="A1688" i="11" l="1"/>
  <c r="B1687" i="11"/>
  <c r="B1688" i="11" l="1"/>
  <c r="A1689" i="11"/>
  <c r="A1690" i="11" l="1"/>
  <c r="B1689" i="11"/>
  <c r="B1690" i="11" l="1"/>
  <c r="A1691" i="11"/>
  <c r="B1691" i="11" l="1"/>
  <c r="A1692" i="11"/>
  <c r="B1692" i="11" l="1"/>
  <c r="A1693" i="11"/>
  <c r="B1693" i="11" l="1"/>
  <c r="A1694" i="11"/>
  <c r="B1694" i="11" l="1"/>
  <c r="A1695" i="11"/>
  <c r="B1695" i="11" l="1"/>
  <c r="A1696" i="11"/>
  <c r="B1696" i="11" l="1"/>
  <c r="A1697" i="11"/>
  <c r="B1697" i="11" l="1"/>
  <c r="A1698" i="11"/>
  <c r="B1698" i="11" l="1"/>
  <c r="A1699" i="11"/>
  <c r="B1699" i="11" l="1"/>
  <c r="A1700" i="11"/>
  <c r="A1701" i="11" l="1"/>
  <c r="B1700" i="11"/>
  <c r="B1701" i="11" l="1"/>
  <c r="A1702" i="11"/>
  <c r="B1702" i="11" l="1"/>
  <c r="A1703" i="11"/>
  <c r="B1703" i="11" l="1"/>
  <c r="A1704" i="11"/>
  <c r="A1705" i="11" l="1"/>
  <c r="B1704" i="11"/>
  <c r="B1705" i="11" l="1"/>
  <c r="A1706" i="11"/>
  <c r="B1706" i="11" l="1"/>
  <c r="A1707" i="11"/>
  <c r="B1707" i="11" l="1"/>
  <c r="A1708" i="11"/>
  <c r="A1709" i="11" l="1"/>
  <c r="B1708" i="11"/>
  <c r="B1709" i="11" l="1"/>
  <c r="A1710" i="11"/>
  <c r="B1710" i="11" l="1"/>
  <c r="A1711" i="11"/>
  <c r="B1711" i="11" l="1"/>
  <c r="A1712" i="11"/>
  <c r="B1712" i="11" l="1"/>
  <c r="A1713" i="11"/>
  <c r="B1713" i="11" l="1"/>
  <c r="A1714" i="11"/>
  <c r="B1714" i="11" l="1"/>
  <c r="A1715" i="11"/>
  <c r="B1715" i="11" l="1"/>
  <c r="A1716" i="11"/>
  <c r="B1716" i="11" l="1"/>
  <c r="A1717" i="11"/>
  <c r="B1717" i="11" l="1"/>
  <c r="A1718" i="11"/>
  <c r="B1718" i="11" l="1"/>
  <c r="A1719" i="11"/>
  <c r="B1719" i="11" l="1"/>
  <c r="A1720" i="11"/>
  <c r="A1721" i="11" l="1"/>
  <c r="B1720" i="11"/>
  <c r="B1721" i="11" l="1"/>
  <c r="A1722" i="11"/>
  <c r="B1722" i="11" l="1"/>
  <c r="A1723" i="11"/>
  <c r="B1723" i="11" l="1"/>
  <c r="A1724" i="11"/>
  <c r="B1724" i="11" l="1"/>
  <c r="A1725" i="11"/>
  <c r="A1726" i="11" l="1"/>
  <c r="B1725" i="11"/>
  <c r="B1726" i="11" l="1"/>
  <c r="A1727" i="11"/>
  <c r="B1727" i="11" l="1"/>
  <c r="A1728" i="11"/>
  <c r="B1728" i="11" l="1"/>
  <c r="A1729" i="11"/>
  <c r="B1729" i="11" l="1"/>
  <c r="A1730" i="11"/>
  <c r="B1730" i="11" l="1"/>
  <c r="A1731" i="11"/>
  <c r="A1732" i="11" l="1"/>
  <c r="B1731" i="11"/>
  <c r="B1732" i="11" l="1"/>
  <c r="A1733" i="11"/>
  <c r="A1734" i="11" l="1"/>
  <c r="B1733" i="11"/>
  <c r="A1735" i="11" l="1"/>
  <c r="B1734" i="11"/>
  <c r="A1736" i="11" l="1"/>
  <c r="B1735" i="11"/>
  <c r="B1736" i="11" l="1"/>
  <c r="A1737" i="11"/>
  <c r="B1737" i="11" l="1"/>
  <c r="A1738" i="11"/>
  <c r="B1738" i="11" l="1"/>
  <c r="A1739" i="11"/>
  <c r="B1739" i="11" l="1"/>
  <c r="A1740" i="11"/>
  <c r="B1740" i="11" l="1"/>
  <c r="A1741" i="11"/>
  <c r="A1742" i="11" l="1"/>
  <c r="B1741" i="11"/>
  <c r="B1742" i="11" l="1"/>
  <c r="A1743" i="11"/>
  <c r="A1744" i="11" l="1"/>
  <c r="B1743" i="11"/>
  <c r="B1744" i="11" l="1"/>
  <c r="A1745" i="11"/>
  <c r="A1746" i="11" l="1"/>
  <c r="B1745" i="11"/>
  <c r="B1746" i="11" l="1"/>
  <c r="A1747" i="11"/>
  <c r="B1747" i="11" l="1"/>
  <c r="A1748" i="11"/>
  <c r="B1748" i="11" l="1"/>
  <c r="A1749" i="11"/>
  <c r="B1749" i="11" l="1"/>
  <c r="A1750" i="11"/>
  <c r="B1750" i="11" l="1"/>
  <c r="A1751" i="11"/>
  <c r="B1751" i="11" l="1"/>
  <c r="A1752" i="11"/>
  <c r="A1753" i="11" l="1"/>
  <c r="B1752" i="11"/>
  <c r="B1753" i="11" l="1"/>
  <c r="A1754" i="11"/>
  <c r="B1754" i="11" l="1"/>
  <c r="A1755" i="11"/>
  <c r="A1756" i="11" l="1"/>
  <c r="B1755" i="11"/>
  <c r="B1756" i="11" l="1"/>
  <c r="A1757" i="11"/>
  <c r="B1757" i="11" l="1"/>
  <c r="A1758" i="11"/>
  <c r="B1758" i="11" l="1"/>
  <c r="A1759" i="11"/>
  <c r="B1759" i="11" l="1"/>
  <c r="A1760" i="11"/>
  <c r="B1760" i="11" l="1"/>
  <c r="A1761" i="11"/>
  <c r="B1761" i="11" l="1"/>
  <c r="A1762" i="11"/>
  <c r="B1762" i="11" l="1"/>
  <c r="A1763" i="11"/>
  <c r="B1763" i="11" l="1"/>
  <c r="A1764" i="11"/>
  <c r="B1764" i="11" l="1"/>
  <c r="A1765" i="11"/>
  <c r="B1765" i="11" l="1"/>
  <c r="A1766" i="11"/>
  <c r="B1766" i="11" l="1"/>
  <c r="A1767" i="11"/>
  <c r="B1767" i="11" l="1"/>
  <c r="A1768" i="11"/>
  <c r="B1768" i="11" l="1"/>
  <c r="A1769" i="11"/>
  <c r="B1769" i="11" l="1"/>
  <c r="A1770" i="11"/>
  <c r="A1771" i="11" l="1"/>
  <c r="B1770" i="11"/>
  <c r="B1771" i="11" l="1"/>
  <c r="A1772" i="11"/>
  <c r="B1772" i="11" l="1"/>
  <c r="A1773" i="11"/>
  <c r="A1774" i="11" l="1"/>
  <c r="B1773" i="11"/>
  <c r="B1774" i="11" l="1"/>
  <c r="A1775" i="11"/>
  <c r="A1776" i="11" l="1"/>
  <c r="B1775" i="11"/>
  <c r="B1776" i="11" l="1"/>
  <c r="A1777" i="11"/>
  <c r="B1777" i="11" l="1"/>
  <c r="A1778" i="11"/>
  <c r="B1778" i="11" l="1"/>
  <c r="A1779" i="11"/>
  <c r="B1779" i="11" l="1"/>
  <c r="A1780" i="11"/>
  <c r="A1781" i="11" l="1"/>
  <c r="B1780" i="11"/>
  <c r="B1781" i="11" l="1"/>
  <c r="A1782" i="11"/>
  <c r="B1782" i="11" l="1"/>
  <c r="A1783" i="11"/>
  <c r="B1783" i="11" l="1"/>
  <c r="A1784" i="11"/>
  <c r="B1784" i="11" l="1"/>
  <c r="A1785" i="11"/>
  <c r="B1785" i="11" l="1"/>
  <c r="A1786" i="11"/>
  <c r="B1786" i="11" l="1"/>
  <c r="A1787" i="11"/>
  <c r="B1787" i="11" l="1"/>
  <c r="A1788" i="11"/>
  <c r="A1789" i="11" l="1"/>
  <c r="B1788" i="11"/>
  <c r="A1790" i="11" l="1"/>
  <c r="B1789" i="11"/>
  <c r="A1791" i="11" l="1"/>
  <c r="B1790" i="11"/>
  <c r="A1792" i="11" l="1"/>
  <c r="B1791" i="11"/>
  <c r="B1792" i="11" l="1"/>
  <c r="A1793" i="11"/>
  <c r="B1793" i="11" l="1"/>
  <c r="A1794" i="11"/>
  <c r="B1794" i="11" l="1"/>
  <c r="A1795" i="11"/>
  <c r="B1795" i="11" l="1"/>
  <c r="A1796" i="11"/>
  <c r="B1796" i="11" l="1"/>
  <c r="A1797" i="11"/>
  <c r="A1798" i="11" l="1"/>
  <c r="B1797" i="11"/>
  <c r="B1798" i="11" l="1"/>
  <c r="A1799" i="11"/>
  <c r="A1800" i="11" l="1"/>
  <c r="B1799" i="11"/>
  <c r="B1800" i="11" l="1"/>
  <c r="A1801" i="11"/>
  <c r="B1801" i="11" l="1"/>
  <c r="A1802" i="11"/>
  <c r="A1803" i="11" l="1"/>
  <c r="B1802" i="11"/>
  <c r="B1803" i="11" l="1"/>
  <c r="A1804" i="11"/>
  <c r="B1804" i="11" l="1"/>
  <c r="A1805" i="11"/>
  <c r="B1805" i="11" l="1"/>
  <c r="A1806" i="11"/>
  <c r="B1806" i="11" l="1"/>
  <c r="A1807" i="11"/>
  <c r="A1808" i="11" l="1"/>
  <c r="B1807" i="11"/>
  <c r="B1808" i="11" l="1"/>
  <c r="A1809" i="11"/>
  <c r="A1810" i="11" l="1"/>
  <c r="B1809" i="11"/>
  <c r="B1810" i="11" l="1"/>
  <c r="A1811" i="11"/>
  <c r="B1811" i="11" l="1"/>
  <c r="A1812" i="11"/>
  <c r="B1812" i="11" l="1"/>
  <c r="A1813" i="11"/>
  <c r="B1813" i="11" l="1"/>
  <c r="A1814" i="11"/>
  <c r="A1815" i="11" l="1"/>
  <c r="B1814" i="11"/>
  <c r="B1815" i="11" l="1"/>
  <c r="A1816" i="11"/>
  <c r="B1816" i="11" l="1"/>
  <c r="A1817" i="11"/>
  <c r="A1818" i="11" l="1"/>
  <c r="B1817" i="11"/>
  <c r="B1818" i="11" l="1"/>
  <c r="A1819" i="11"/>
  <c r="B1819" i="11" l="1"/>
  <c r="A1820" i="11"/>
  <c r="B1820" i="11" l="1"/>
  <c r="A1821" i="11"/>
  <c r="B1821" i="11" l="1"/>
  <c r="A1822" i="11"/>
  <c r="B1822" i="11" l="1"/>
  <c r="A1823" i="11"/>
  <c r="A1824" i="11" l="1"/>
  <c r="B1823" i="11"/>
  <c r="B1824" i="11" l="1"/>
  <c r="A1825" i="11"/>
  <c r="A1826" i="11" l="1"/>
  <c r="B1825" i="11"/>
  <c r="B1826" i="11" l="1"/>
  <c r="A1827" i="11"/>
  <c r="A1828" i="11" l="1"/>
  <c r="B1827" i="11"/>
  <c r="B1828" i="11" l="1"/>
  <c r="A1829" i="11"/>
  <c r="B1829" i="11" l="1"/>
  <c r="A1830" i="11"/>
  <c r="A1831" i="11" l="1"/>
  <c r="B1830" i="11"/>
  <c r="A1832" i="11" l="1"/>
  <c r="B1831" i="11"/>
  <c r="A1833" i="11" l="1"/>
  <c r="B1832" i="11"/>
  <c r="B1833" i="11" l="1"/>
  <c r="A1834" i="11"/>
  <c r="B1834" i="11" l="1"/>
  <c r="A1835" i="11"/>
  <c r="B1835" i="11" l="1"/>
  <c r="A1836" i="11"/>
  <c r="B1836" i="11" l="1"/>
  <c r="A1837" i="11"/>
  <c r="B1837" i="11" l="1"/>
  <c r="A1838" i="11"/>
  <c r="B1838" i="11" l="1"/>
  <c r="A1839" i="11"/>
  <c r="B1839" i="11" l="1"/>
  <c r="A1840" i="11"/>
  <c r="A1841" i="11" l="1"/>
  <c r="B1840" i="11"/>
  <c r="A1842" i="11" l="1"/>
  <c r="B1841" i="11"/>
  <c r="A1843" i="11" l="1"/>
  <c r="B1842" i="11"/>
  <c r="B1843" i="11" l="1"/>
  <c r="A1844" i="11"/>
  <c r="A1845" i="11" l="1"/>
  <c r="B1844" i="11"/>
  <c r="B1845" i="11" l="1"/>
  <c r="A1846" i="11"/>
  <c r="B1846" i="11" l="1"/>
  <c r="A1847" i="11"/>
  <c r="A1848" i="11" l="1"/>
  <c r="B1847" i="11"/>
  <c r="B1848" i="11" l="1"/>
  <c r="A1849" i="11"/>
  <c r="A1850" i="11" l="1"/>
  <c r="B1849" i="11"/>
  <c r="A1851" i="11" l="1"/>
  <c r="B1850" i="11"/>
  <c r="A1852" i="11" l="1"/>
  <c r="B1851" i="11"/>
  <c r="A1853" i="11" l="1"/>
  <c r="B1852" i="11"/>
  <c r="A1854" i="11" l="1"/>
  <c r="B1853" i="11"/>
  <c r="B1854" i="11" l="1"/>
  <c r="A1855" i="11"/>
  <c r="B1855" i="11" l="1"/>
  <c r="A1856" i="11"/>
  <c r="B1856" i="11" l="1"/>
  <c r="A1857" i="11"/>
  <c r="B1857" i="11" l="1"/>
  <c r="A1858" i="11"/>
  <c r="A1859" i="11" l="1"/>
  <c r="B1858" i="11"/>
  <c r="A1860" i="11" l="1"/>
  <c r="B1859" i="11"/>
  <c r="B1860" i="11" l="1"/>
  <c r="A1861" i="11"/>
  <c r="A1862" i="11" l="1"/>
  <c r="B1861" i="11"/>
  <c r="A1863" i="11" l="1"/>
  <c r="B1862" i="11"/>
  <c r="B1863" i="11" l="1"/>
  <c r="A1864" i="11"/>
  <c r="A1865" i="11" l="1"/>
  <c r="B1864" i="11"/>
  <c r="B1865" i="11" l="1"/>
  <c r="A1866" i="11"/>
  <c r="B1866" i="11" l="1"/>
  <c r="A1867" i="11"/>
  <c r="B1867" i="11" l="1"/>
  <c r="A1868" i="11"/>
  <c r="A1869" i="11" l="1"/>
  <c r="B1868" i="11"/>
  <c r="B1869" i="11" l="1"/>
  <c r="A1870" i="11"/>
  <c r="A1871" i="11" l="1"/>
  <c r="B1870" i="11"/>
  <c r="B1871" i="11" l="1"/>
  <c r="A1872" i="11"/>
  <c r="B1872" i="11" l="1"/>
  <c r="A1873" i="11"/>
  <c r="A1874" i="11" l="1"/>
  <c r="B1873" i="11"/>
  <c r="B1874" i="11" l="1"/>
  <c r="A1875" i="11"/>
  <c r="B1875" i="11" l="1"/>
  <c r="A1876" i="11"/>
  <c r="A1877" i="11" l="1"/>
  <c r="B1876" i="11"/>
  <c r="B1877" i="11" l="1"/>
  <c r="A1878" i="11"/>
  <c r="B1878" i="11" l="1"/>
  <c r="A1879" i="11"/>
  <c r="A1880" i="11" l="1"/>
  <c r="B1879" i="11"/>
  <c r="A1881" i="11" l="1"/>
  <c r="B1880" i="11"/>
  <c r="B1881" i="11" l="1"/>
  <c r="A1882" i="11"/>
  <c r="A1883" i="11" l="1"/>
  <c r="B1882" i="11"/>
  <c r="B1883" i="11" l="1"/>
  <c r="A1884" i="11"/>
  <c r="A1885" i="11" l="1"/>
  <c r="B1884" i="11"/>
  <c r="A1886" i="11" l="1"/>
  <c r="B1885" i="11"/>
  <c r="A1887" i="11" l="1"/>
  <c r="B1886" i="11"/>
  <c r="B1887" i="11" l="1"/>
  <c r="A1888" i="11"/>
  <c r="B1888" i="11" l="1"/>
  <c r="A1889" i="11"/>
  <c r="B1889" i="11" l="1"/>
  <c r="A1890" i="11"/>
  <c r="B1890" i="11" l="1"/>
  <c r="A1891" i="11"/>
  <c r="A1892" i="11" l="1"/>
  <c r="B1891" i="11"/>
  <c r="A1893" i="11" l="1"/>
  <c r="B1892" i="11"/>
  <c r="B1893" i="11" l="1"/>
  <c r="A1894" i="11"/>
  <c r="A1895" i="11" l="1"/>
  <c r="B1894" i="11"/>
  <c r="B1895" i="11" l="1"/>
  <c r="A1896" i="11"/>
  <c r="A1897" i="11" l="1"/>
  <c r="B1896" i="11"/>
  <c r="A1898" i="11" l="1"/>
  <c r="B1897" i="11"/>
  <c r="B1898" i="11" l="1"/>
  <c r="A1899" i="11"/>
  <c r="B1899" i="11" l="1"/>
  <c r="A1900" i="11"/>
  <c r="B1900" i="11" l="1"/>
  <c r="A1901" i="11"/>
  <c r="A1902" i="11" l="1"/>
  <c r="B1901" i="11"/>
  <c r="A1903" i="11" l="1"/>
  <c r="B1902" i="11"/>
  <c r="B1903" i="11" l="1"/>
  <c r="A1904" i="11"/>
  <c r="B1904" i="11" l="1"/>
  <c r="A1905" i="11"/>
  <c r="B1905" i="11" l="1"/>
  <c r="A1906" i="11"/>
  <c r="B1906" i="11" l="1"/>
  <c r="A1907" i="11"/>
  <c r="B1907" i="11" l="1"/>
  <c r="A1908" i="11"/>
  <c r="B1908" i="11" l="1"/>
  <c r="A1909" i="11"/>
  <c r="A1910" i="11" l="1"/>
  <c r="B1909" i="11"/>
  <c r="B1910" i="11" l="1"/>
  <c r="A1911" i="11"/>
  <c r="B1911" i="11" l="1"/>
  <c r="A1912" i="11"/>
  <c r="A1913" i="11" l="1"/>
  <c r="B1912" i="11"/>
  <c r="B1913" i="11" l="1"/>
  <c r="A1914" i="11"/>
  <c r="A1915" i="11" l="1"/>
  <c r="B1914" i="11"/>
  <c r="B1915" i="11" l="1"/>
  <c r="A1916" i="11"/>
  <c r="A1917" i="11" l="1"/>
  <c r="B1916" i="11"/>
  <c r="B1917" i="11" l="1"/>
  <c r="A1918" i="11"/>
  <c r="B1918" i="11" l="1"/>
  <c r="A1919" i="11"/>
  <c r="B1919" i="11" l="1"/>
  <c r="A1920" i="11"/>
  <c r="A1921" i="11" l="1"/>
  <c r="B1920" i="11"/>
  <c r="B1921" i="11" l="1"/>
  <c r="A1922" i="11"/>
  <c r="B1922" i="11" l="1"/>
  <c r="A1923" i="11"/>
  <c r="A1924" i="11" l="1"/>
  <c r="B1923" i="11"/>
  <c r="B1924" i="11" l="1"/>
  <c r="A1925" i="11"/>
  <c r="B1925" i="11" l="1"/>
  <c r="A1926" i="11"/>
  <c r="B1926" i="11" l="1"/>
  <c r="A1927" i="11"/>
  <c r="A1928" i="11" l="1"/>
  <c r="B1927" i="11"/>
  <c r="B1928" i="11" l="1"/>
  <c r="A1929" i="11"/>
  <c r="B1929" i="11" l="1"/>
  <c r="A1930" i="11"/>
  <c r="B1930" i="11" l="1"/>
  <c r="A1931" i="11"/>
  <c r="B1931" i="11" l="1"/>
  <c r="A1932" i="11"/>
  <c r="B1932" i="11" l="1"/>
  <c r="A1933" i="11"/>
  <c r="A1934" i="11" l="1"/>
  <c r="B1933" i="11"/>
  <c r="A1935" i="11" l="1"/>
  <c r="B1934" i="11"/>
  <c r="B1935" i="11" l="1"/>
  <c r="A1936" i="11"/>
  <c r="B1936" i="11" l="1"/>
  <c r="A1937" i="11"/>
  <c r="B1937" i="11" l="1"/>
  <c r="A1938" i="11"/>
  <c r="B1938" i="11" l="1"/>
  <c r="A1939" i="11"/>
  <c r="B1939" i="11" l="1"/>
  <c r="A1940" i="11"/>
  <c r="A1941" i="11" l="1"/>
  <c r="B1940" i="11"/>
  <c r="B1941" i="11" l="1"/>
  <c r="A1942" i="11"/>
  <c r="A1943" i="11" l="1"/>
  <c r="B1942" i="11"/>
  <c r="B1943" i="11" l="1"/>
  <c r="A1944" i="11"/>
  <c r="A1945" i="11" l="1"/>
  <c r="B1944" i="11"/>
  <c r="B1945" i="11" l="1"/>
  <c r="A1946" i="11"/>
  <c r="B1946" i="11" l="1"/>
  <c r="A1947" i="11"/>
  <c r="B1947" i="11" l="1"/>
  <c r="A1948" i="11"/>
  <c r="B1948" i="11" l="1"/>
  <c r="A1949" i="11"/>
  <c r="A1950" i="11" l="1"/>
  <c r="B1949" i="11"/>
  <c r="A1951" i="11" l="1"/>
  <c r="B1950" i="11"/>
  <c r="B1951" i="11" l="1"/>
  <c r="A1952" i="11"/>
  <c r="B1952" i="11" l="1"/>
  <c r="A1953" i="11"/>
  <c r="B1953" i="11" l="1"/>
  <c r="A1954" i="11"/>
  <c r="A1955" i="11" l="1"/>
  <c r="B1954" i="11"/>
  <c r="A1956" i="11" l="1"/>
  <c r="B1955" i="11"/>
  <c r="B1956" i="11" l="1"/>
  <c r="A1957" i="11"/>
  <c r="A1958" i="11" l="1"/>
  <c r="B1957" i="11"/>
  <c r="B1958" i="11" l="1"/>
  <c r="A1959" i="11"/>
  <c r="A1960" i="11" l="1"/>
  <c r="B1959" i="11"/>
  <c r="A1961" i="11" l="1"/>
  <c r="B1960" i="11"/>
  <c r="A1962" i="11" l="1"/>
  <c r="B1961" i="11"/>
  <c r="B1962" i="11" l="1"/>
  <c r="A1963" i="11"/>
  <c r="A1964" i="11" l="1"/>
  <c r="B1963" i="11"/>
  <c r="B1964" i="11" l="1"/>
  <c r="A1965" i="11"/>
  <c r="B1965" i="11" l="1"/>
  <c r="A1966" i="11"/>
  <c r="B1966" i="11" l="1"/>
  <c r="A1967" i="11"/>
  <c r="B1967" i="11" l="1"/>
  <c r="A1968" i="11"/>
  <c r="B1968" i="11" l="1"/>
  <c r="A1969" i="11"/>
  <c r="A1970" i="11" l="1"/>
  <c r="B1969" i="11"/>
  <c r="B1970" i="11" l="1"/>
  <c r="A1971" i="11"/>
  <c r="A1972" i="11" l="1"/>
  <c r="B1971" i="11"/>
  <c r="A1973" i="11" l="1"/>
  <c r="B1972" i="11"/>
  <c r="B1973" i="11" l="1"/>
  <c r="A1974" i="11"/>
  <c r="A1975" i="11" l="1"/>
  <c r="B1974" i="11"/>
  <c r="A1976" i="11" l="1"/>
  <c r="B1975" i="11"/>
  <c r="A1977" i="11" l="1"/>
  <c r="B1976" i="11"/>
  <c r="A1978" i="11" l="1"/>
  <c r="B1977" i="11"/>
  <c r="A1979" i="11" l="1"/>
  <c r="B1978" i="11"/>
  <c r="A1980" i="11" l="1"/>
  <c r="B1979" i="11"/>
  <c r="A1981" i="11" l="1"/>
  <c r="B1980" i="11"/>
  <c r="B1981" i="11" l="1"/>
  <c r="A1982" i="11"/>
  <c r="B1982" i="11" l="1"/>
  <c r="A1983" i="11"/>
  <c r="B1983" i="11" l="1"/>
  <c r="A1984" i="11"/>
  <c r="B1984" i="11" l="1"/>
  <c r="A1985" i="11"/>
  <c r="B1985" i="11" l="1"/>
  <c r="A1986" i="11"/>
  <c r="A1987" i="11" l="1"/>
  <c r="B1986" i="11"/>
  <c r="B1987" i="11" l="1"/>
  <c r="A1988" i="11"/>
  <c r="B1988" i="11" l="1"/>
  <c r="A1989" i="11"/>
  <c r="B1989" i="11" l="1"/>
  <c r="A1990" i="11"/>
  <c r="A1991" i="11" l="1"/>
  <c r="B1990" i="11"/>
  <c r="B1991" i="11" l="1"/>
  <c r="A1992" i="11"/>
  <c r="A1993" i="11" l="1"/>
  <c r="B1992" i="11"/>
  <c r="B1993" i="11" l="1"/>
  <c r="A1994" i="11"/>
  <c r="B1994" i="11" l="1"/>
  <c r="A1995" i="11"/>
  <c r="A1996" i="11" l="1"/>
  <c r="B1995" i="11"/>
  <c r="A1997" i="11" l="1"/>
  <c r="B1996" i="11"/>
  <c r="B1997" i="11" l="1"/>
  <c r="A1998" i="11"/>
  <c r="B1998" i="11" l="1"/>
  <c r="A1999" i="11"/>
  <c r="A2000" i="11" l="1"/>
  <c r="B2000" i="11" s="1"/>
  <c r="B1999" i="11"/>
  <c r="C287" i="3" l="1"/>
  <c r="F98" i="4"/>
  <c r="E97" i="4"/>
  <c r="K97" i="4" s="1"/>
  <c r="G73" i="2"/>
  <c r="C97" i="4"/>
  <c r="I98" i="4"/>
  <c r="F73" i="2"/>
  <c r="C99" i="4"/>
  <c r="H100" i="4"/>
  <c r="D287" i="3"/>
  <c r="F99" i="4"/>
  <c r="H97" i="4"/>
  <c r="I99" i="4"/>
  <c r="D100" i="4"/>
  <c r="G98" i="4"/>
  <c r="E99" i="4"/>
  <c r="K99" i="4" s="1"/>
  <c r="G287" i="3"/>
  <c r="E287" i="3"/>
  <c r="K287" i="3" s="1"/>
  <c r="G100" i="4"/>
  <c r="D98" i="4"/>
  <c r="F100" i="4"/>
  <c r="C100" i="4"/>
  <c r="G97" i="4"/>
  <c r="F97" i="4"/>
  <c r="H287" i="3"/>
  <c r="H616" i="8" s="1"/>
  <c r="D99" i="4"/>
  <c r="E100" i="4"/>
  <c r="K100" i="4" s="1"/>
  <c r="F287" i="3"/>
  <c r="F616" i="8" s="1"/>
  <c r="E73" i="2"/>
  <c r="K73" i="2" s="1"/>
  <c r="E98" i="4"/>
  <c r="K98" i="4" s="1"/>
  <c r="D73" i="2"/>
  <c r="H73" i="2"/>
  <c r="C98" i="4"/>
  <c r="C73" i="2"/>
  <c r="G99" i="4"/>
  <c r="I73" i="2"/>
  <c r="D97" i="4"/>
  <c r="I287" i="3"/>
  <c r="I616" i="8" s="1"/>
  <c r="H99" i="4"/>
  <c r="I100" i="4"/>
  <c r="H98" i="4"/>
  <c r="I97" i="4"/>
  <c r="A97" i="4" s="1"/>
  <c r="E286" i="3"/>
  <c r="G283" i="3"/>
  <c r="D616" i="8"/>
  <c r="I284" i="3"/>
  <c r="G285" i="3"/>
  <c r="H283" i="3"/>
  <c r="H286" i="3"/>
  <c r="H615" i="8" s="1"/>
  <c r="I229" i="3"/>
  <c r="I286" i="3"/>
  <c r="I615" i="8" s="1"/>
  <c r="D283" i="3"/>
  <c r="I230" i="3"/>
  <c r="C285" i="3"/>
  <c r="C284" i="3"/>
  <c r="D285" i="3"/>
  <c r="D614" i="8" s="1"/>
  <c r="I232" i="3"/>
  <c r="I561" i="8" s="1"/>
  <c r="E285" i="3"/>
  <c r="K285" i="3" s="1"/>
  <c r="I231" i="3"/>
  <c r="G282" i="3"/>
  <c r="E284" i="3"/>
  <c r="K284" i="3" s="1"/>
  <c r="C282" i="3"/>
  <c r="C281" i="3"/>
  <c r="H282" i="3"/>
  <c r="H281" i="3"/>
  <c r="H610" i="8" s="1"/>
  <c r="G284" i="3"/>
  <c r="G286" i="3"/>
  <c r="G615" i="8" s="1"/>
  <c r="D286" i="3"/>
  <c r="D615" i="8" s="1"/>
  <c r="I283" i="3"/>
  <c r="H285" i="3"/>
  <c r="H614" i="8" s="1"/>
  <c r="G281" i="3"/>
  <c r="G610" i="8" s="1"/>
  <c r="F286" i="3"/>
  <c r="F615" i="8" s="1"/>
  <c r="H284" i="3"/>
  <c r="F285" i="3"/>
  <c r="C283" i="3"/>
  <c r="C286" i="3"/>
  <c r="F284" i="3"/>
  <c r="D282" i="3"/>
  <c r="F282" i="3"/>
  <c r="F611" i="8" s="1"/>
  <c r="F281" i="3"/>
  <c r="F610" i="8" s="1"/>
  <c r="D284" i="3"/>
  <c r="D613" i="8" s="1"/>
  <c r="E281" i="3"/>
  <c r="K281" i="3" s="1"/>
  <c r="I281" i="3"/>
  <c r="I282" i="3"/>
  <c r="E282" i="3"/>
  <c r="K282" i="3" s="1"/>
  <c r="E283" i="3"/>
  <c r="K283" i="3" s="1"/>
  <c r="I285" i="3"/>
  <c r="I614" i="8" s="1"/>
  <c r="F283" i="3"/>
  <c r="D281" i="3"/>
  <c r="C118" i="5"/>
  <c r="I118" i="5"/>
  <c r="C120" i="5"/>
  <c r="I110" i="5"/>
  <c r="D117" i="5"/>
  <c r="D1124" i="8" s="1"/>
  <c r="H112" i="5"/>
  <c r="H1119" i="8" s="1"/>
  <c r="E110" i="5"/>
  <c r="K110" i="5" s="1"/>
  <c r="G111" i="5"/>
  <c r="F112" i="5"/>
  <c r="D118" i="5"/>
  <c r="F108" i="5"/>
  <c r="F119" i="5"/>
  <c r="F1126" i="8" s="1"/>
  <c r="G120" i="5"/>
  <c r="G1127" i="8" s="1"/>
  <c r="I115" i="5"/>
  <c r="F115" i="5"/>
  <c r="C119" i="5"/>
  <c r="F113" i="5"/>
  <c r="H113" i="5"/>
  <c r="C114" i="5"/>
  <c r="I119" i="5"/>
  <c r="I116" i="5"/>
  <c r="H120" i="5"/>
  <c r="H1127" i="8" s="1"/>
  <c r="D110" i="5"/>
  <c r="D1117" i="8" s="1"/>
  <c r="E115" i="5"/>
  <c r="K115" i="5" s="1"/>
  <c r="D108" i="5"/>
  <c r="C111" i="5"/>
  <c r="D112" i="5"/>
  <c r="F114" i="5"/>
  <c r="E112" i="5"/>
  <c r="K112" i="5" s="1"/>
  <c r="C112" i="5"/>
  <c r="G110" i="5"/>
  <c r="G1117" i="8" s="1"/>
  <c r="E120" i="5"/>
  <c r="K120" i="5" s="1"/>
  <c r="E114" i="5"/>
  <c r="K114" i="5" s="1"/>
  <c r="E109" i="5"/>
  <c r="K109" i="5" s="1"/>
  <c r="I120" i="5"/>
  <c r="D115" i="5"/>
  <c r="D109" i="5"/>
  <c r="D1116" i="8" s="1"/>
  <c r="E119" i="5"/>
  <c r="K119" i="5" s="1"/>
  <c r="I114" i="5"/>
  <c r="I1121" i="8" s="1"/>
  <c r="I117" i="5"/>
  <c r="D114" i="5"/>
  <c r="D1121" i="8" s="1"/>
  <c r="D113" i="5"/>
  <c r="D1120" i="8" s="1"/>
  <c r="C115" i="5"/>
  <c r="F118" i="5"/>
  <c r="F1125" i="8" s="1"/>
  <c r="E116" i="5"/>
  <c r="K116" i="5" s="1"/>
  <c r="F117" i="5"/>
  <c r="F1124" i="8" s="1"/>
  <c r="F116" i="5"/>
  <c r="F1123" i="8" s="1"/>
  <c r="F111" i="5"/>
  <c r="G112" i="5"/>
  <c r="H114" i="5"/>
  <c r="D111" i="5"/>
  <c r="D1118" i="8" s="1"/>
  <c r="H119" i="5"/>
  <c r="H1126" i="8" s="1"/>
  <c r="E108" i="5"/>
  <c r="K108" i="5" s="1"/>
  <c r="H115" i="5"/>
  <c r="F110" i="5"/>
  <c r="F1117" i="8" s="1"/>
  <c r="F109" i="5"/>
  <c r="D116" i="5"/>
  <c r="H116" i="5"/>
  <c r="H118" i="5"/>
  <c r="E117" i="5"/>
  <c r="K117" i="5" s="1"/>
  <c r="G119" i="5"/>
  <c r="A119" i="5" s="1"/>
  <c r="D120" i="5"/>
  <c r="D1127" i="8" s="1"/>
  <c r="H117" i="5"/>
  <c r="H1124" i="8" s="1"/>
  <c r="G118" i="5"/>
  <c r="G1125" i="8" s="1"/>
  <c r="D119" i="5"/>
  <c r="E111" i="5"/>
  <c r="K111" i="5" s="1"/>
  <c r="E113" i="5"/>
  <c r="K113" i="5" s="1"/>
  <c r="I112" i="5"/>
  <c r="I1119" i="8" s="1"/>
  <c r="G108" i="5"/>
  <c r="G1115" i="8" s="1"/>
  <c r="G115" i="5"/>
  <c r="H108" i="5"/>
  <c r="I108" i="5"/>
  <c r="I111" i="5"/>
  <c r="I1118" i="8" s="1"/>
  <c r="I113" i="5"/>
  <c r="I1120" i="8" s="1"/>
  <c r="H110" i="5"/>
  <c r="C113" i="5"/>
  <c r="G114" i="5"/>
  <c r="H111" i="5"/>
  <c r="H1118" i="8" s="1"/>
  <c r="C109" i="5"/>
  <c r="G117" i="5"/>
  <c r="C117" i="5"/>
  <c r="E118" i="5"/>
  <c r="K118" i="5" s="1"/>
  <c r="G109" i="5"/>
  <c r="G1116" i="8" s="1"/>
  <c r="G113" i="5"/>
  <c r="G116" i="5"/>
  <c r="G1123" i="8" s="1"/>
  <c r="I109" i="5"/>
  <c r="I1116" i="8" s="1"/>
  <c r="C116" i="5"/>
  <c r="H109" i="5"/>
  <c r="C110" i="5"/>
  <c r="F120" i="5"/>
  <c r="F1127" i="8" s="1"/>
  <c r="C108" i="5"/>
  <c r="F771" i="8"/>
  <c r="H771" i="8"/>
  <c r="G771" i="8"/>
  <c r="I771" i="8"/>
  <c r="D771" i="8"/>
  <c r="H769" i="8"/>
  <c r="H767" i="8"/>
  <c r="F63" i="8"/>
  <c r="D62" i="8"/>
  <c r="F767" i="8"/>
  <c r="I767" i="8"/>
  <c r="G767" i="8"/>
  <c r="I62" i="8"/>
  <c r="H63" i="8"/>
  <c r="D64" i="8"/>
  <c r="D768" i="8"/>
  <c r="G32" i="4"/>
  <c r="G700" i="8" s="1"/>
  <c r="C79" i="4"/>
  <c r="C65" i="4"/>
  <c r="H66" i="4"/>
  <c r="H734" i="8" s="1"/>
  <c r="D83" i="4"/>
  <c r="D751" i="8" s="1"/>
  <c r="E45" i="4"/>
  <c r="K45" i="4" s="1"/>
  <c r="D93" i="4"/>
  <c r="D761" i="8" s="1"/>
  <c r="H78" i="4"/>
  <c r="H746" i="8" s="1"/>
  <c r="D20" i="4"/>
  <c r="D688" i="8" s="1"/>
  <c r="D58" i="4"/>
  <c r="D726" i="8" s="1"/>
  <c r="C91" i="4"/>
  <c r="C24" i="4"/>
  <c r="C48" i="4"/>
  <c r="D90" i="4"/>
  <c r="D758" i="8" s="1"/>
  <c r="E46" i="4"/>
  <c r="K46" i="4" s="1"/>
  <c r="D765" i="8"/>
  <c r="F37" i="4"/>
  <c r="F705" i="8" s="1"/>
  <c r="C17" i="4"/>
  <c r="G31" i="4"/>
  <c r="C52" i="4"/>
  <c r="C29" i="4"/>
  <c r="D32" i="4"/>
  <c r="D700" i="8" s="1"/>
  <c r="C27" i="4"/>
  <c r="F90" i="4"/>
  <c r="F758" i="8" s="1"/>
  <c r="E20" i="4"/>
  <c r="K20" i="4" s="1"/>
  <c r="C23" i="4"/>
  <c r="H72" i="4"/>
  <c r="H740" i="8" s="1"/>
  <c r="C45" i="4"/>
  <c r="C33" i="4"/>
  <c r="H63" i="4"/>
  <c r="H731" i="8" s="1"/>
  <c r="G47" i="4"/>
  <c r="G715" i="8" s="1"/>
  <c r="F84" i="4"/>
  <c r="F752" i="8" s="1"/>
  <c r="C20" i="4"/>
  <c r="I53" i="4"/>
  <c r="I721" i="8" s="1"/>
  <c r="G765" i="8"/>
  <c r="E93" i="4"/>
  <c r="D48" i="4"/>
  <c r="D716" i="8" s="1"/>
  <c r="C86" i="4"/>
  <c r="H36" i="4"/>
  <c r="C44" i="4"/>
  <c r="C92" i="4"/>
  <c r="G52" i="4"/>
  <c r="G720" i="8" s="1"/>
  <c r="F57" i="4"/>
  <c r="F725" i="8" s="1"/>
  <c r="C96" i="4"/>
  <c r="C85" i="4"/>
  <c r="C75" i="4"/>
  <c r="I19" i="4"/>
  <c r="C39" i="4"/>
  <c r="C35" i="4"/>
  <c r="F765" i="8"/>
  <c r="I84" i="4"/>
  <c r="I752" i="8" s="1"/>
  <c r="C74" i="4"/>
  <c r="D18" i="4"/>
  <c r="E90" i="4"/>
  <c r="F53" i="4"/>
  <c r="F721" i="8" s="1"/>
  <c r="C89" i="4"/>
  <c r="G769" i="8"/>
  <c r="E62" i="4"/>
  <c r="C60" i="4"/>
  <c r="C77" i="4"/>
  <c r="D55" i="4"/>
  <c r="D723" i="8" s="1"/>
  <c r="C38" i="4"/>
  <c r="E83" i="4"/>
  <c r="I72" i="4"/>
  <c r="I740" i="8" s="1"/>
  <c r="D47" i="4"/>
  <c r="C43" i="4"/>
  <c r="D79" i="4"/>
  <c r="D747" i="8" s="1"/>
  <c r="E17" i="4"/>
  <c r="K17" i="4" s="1"/>
  <c r="C54" i="4"/>
  <c r="C26" i="4"/>
  <c r="D91" i="4"/>
  <c r="D759" i="8" s="1"/>
  <c r="E72" i="4"/>
  <c r="C49" i="4"/>
  <c r="C42" i="4"/>
  <c r="C76" i="4"/>
  <c r="D41" i="4"/>
  <c r="D709" i="8" s="1"/>
  <c r="C87" i="4"/>
  <c r="C22" i="4"/>
  <c r="E36" i="4"/>
  <c r="K36" i="4" s="1"/>
  <c r="I768" i="8"/>
  <c r="H34" i="4"/>
  <c r="H702" i="8" s="1"/>
  <c r="D84" i="4"/>
  <c r="D752" i="8" s="1"/>
  <c r="C56" i="4"/>
  <c r="E71" i="4"/>
  <c r="F47" i="4"/>
  <c r="H765" i="8"/>
  <c r="F36" i="4"/>
  <c r="C59" i="4"/>
  <c r="G72" i="4"/>
  <c r="G740" i="8" s="1"/>
  <c r="D72" i="4"/>
  <c r="D740" i="8" s="1"/>
  <c r="I58" i="4"/>
  <c r="I726" i="8" s="1"/>
  <c r="G84" i="4"/>
  <c r="G752" i="8" s="1"/>
  <c r="C31" i="4"/>
  <c r="F95" i="4"/>
  <c r="F763" i="8" s="1"/>
  <c r="D21" i="4"/>
  <c r="D689" i="8" s="1"/>
  <c r="C69" i="4"/>
  <c r="G25" i="4"/>
  <c r="G693" i="8" s="1"/>
  <c r="C62" i="4"/>
  <c r="C28" i="4"/>
  <c r="F72" i="4"/>
  <c r="F740" i="8" s="1"/>
  <c r="I36" i="4"/>
  <c r="D51" i="4"/>
  <c r="D719" i="8" s="1"/>
  <c r="F78" i="4"/>
  <c r="F746" i="8" s="1"/>
  <c r="F19" i="4"/>
  <c r="F687" i="8" s="1"/>
  <c r="E42" i="4"/>
  <c r="K42" i="4" s="1"/>
  <c r="I82" i="4"/>
  <c r="I750" i="8" s="1"/>
  <c r="F770" i="8"/>
  <c r="D22" i="4"/>
  <c r="D690" i="8" s="1"/>
  <c r="C47" i="4"/>
  <c r="G75" i="4"/>
  <c r="G743" i="8" s="1"/>
  <c r="F62" i="4"/>
  <c r="F730" i="8" s="1"/>
  <c r="E85" i="4"/>
  <c r="E25" i="4"/>
  <c r="K25" i="4" s="1"/>
  <c r="E38" i="4"/>
  <c r="K38" i="4" s="1"/>
  <c r="I74" i="4"/>
  <c r="I742" i="8" s="1"/>
  <c r="G39" i="4"/>
  <c r="G707" i="8" s="1"/>
  <c r="H94" i="4"/>
  <c r="H762" i="8" s="1"/>
  <c r="D49" i="4"/>
  <c r="D717" i="8" s="1"/>
  <c r="E37" i="4"/>
  <c r="K37" i="4" s="1"/>
  <c r="H59" i="4"/>
  <c r="H727" i="8" s="1"/>
  <c r="D82" i="4"/>
  <c r="D750" i="8" s="1"/>
  <c r="G83" i="4"/>
  <c r="G751" i="8" s="1"/>
  <c r="I66" i="4"/>
  <c r="I734" i="8" s="1"/>
  <c r="D43" i="4"/>
  <c r="D711" i="8" s="1"/>
  <c r="C40" i="4"/>
  <c r="C41" i="4"/>
  <c r="G93" i="4"/>
  <c r="F70" i="4"/>
  <c r="F738" i="8" s="1"/>
  <c r="D76" i="4"/>
  <c r="D744" i="8" s="1"/>
  <c r="I33" i="4"/>
  <c r="I701" i="8" s="1"/>
  <c r="E92" i="4"/>
  <c r="C71" i="4"/>
  <c r="G42" i="4"/>
  <c r="F88" i="4"/>
  <c r="F756" i="8" s="1"/>
  <c r="H58" i="4"/>
  <c r="H726" i="8" s="1"/>
  <c r="D24" i="4"/>
  <c r="D692" i="8" s="1"/>
  <c r="I21" i="4"/>
  <c r="I689" i="8" s="1"/>
  <c r="F24" i="4"/>
  <c r="F692" i="8" s="1"/>
  <c r="G53" i="4"/>
  <c r="H766" i="8"/>
  <c r="G33" i="4"/>
  <c r="G701" i="8" s="1"/>
  <c r="E28" i="4"/>
  <c r="K28" i="4" s="1"/>
  <c r="G78" i="4"/>
  <c r="G746" i="8" s="1"/>
  <c r="I24" i="4"/>
  <c r="G86" i="4"/>
  <c r="G754" i="8" s="1"/>
  <c r="F54" i="4"/>
  <c r="F722" i="8" s="1"/>
  <c r="F93" i="4"/>
  <c r="F761" i="8" s="1"/>
  <c r="C95" i="4"/>
  <c r="D34" i="4"/>
  <c r="D702" i="8" s="1"/>
  <c r="E58" i="4"/>
  <c r="G71" i="4"/>
  <c r="G739" i="8" s="1"/>
  <c r="H768" i="8"/>
  <c r="F58" i="4"/>
  <c r="F726" i="8" s="1"/>
  <c r="C94" i="4"/>
  <c r="G87" i="4"/>
  <c r="G755" i="8" s="1"/>
  <c r="I50" i="4"/>
  <c r="I718" i="8" s="1"/>
  <c r="F29" i="4"/>
  <c r="F697" i="8" s="1"/>
  <c r="C30" i="4"/>
  <c r="F42" i="4"/>
  <c r="F710" i="8" s="1"/>
  <c r="I30" i="4"/>
  <c r="I698" i="8" s="1"/>
  <c r="E59" i="4"/>
  <c r="H73" i="4"/>
  <c r="H741" i="8" s="1"/>
  <c r="D67" i="4"/>
  <c r="D735" i="8" s="1"/>
  <c r="E66" i="4"/>
  <c r="C36" i="4"/>
  <c r="I39" i="4"/>
  <c r="E89" i="4"/>
  <c r="E78" i="4"/>
  <c r="H53" i="4"/>
  <c r="H721" i="8" s="1"/>
  <c r="D52" i="4"/>
  <c r="D720" i="8" s="1"/>
  <c r="F768" i="8"/>
  <c r="H19" i="4"/>
  <c r="H687" i="8" s="1"/>
  <c r="F34" i="4"/>
  <c r="F702" i="8" s="1"/>
  <c r="F48" i="4"/>
  <c r="F716" i="8" s="1"/>
  <c r="D65" i="4"/>
  <c r="D733" i="8" s="1"/>
  <c r="G88" i="4"/>
  <c r="G756" i="8" s="1"/>
  <c r="H65" i="4"/>
  <c r="H733" i="8" s="1"/>
  <c r="D92" i="4"/>
  <c r="D760" i="8" s="1"/>
  <c r="I23" i="4"/>
  <c r="I691" i="8" s="1"/>
  <c r="G35" i="4"/>
  <c r="G703" i="8" s="1"/>
  <c r="H28" i="4"/>
  <c r="F77" i="4"/>
  <c r="F745" i="8" s="1"/>
  <c r="C80" i="4"/>
  <c r="E18" i="4"/>
  <c r="K18" i="4" s="1"/>
  <c r="C58" i="4"/>
  <c r="F75" i="4"/>
  <c r="F743" i="8" s="1"/>
  <c r="G74" i="4"/>
  <c r="D31" i="4"/>
  <c r="D699" i="8" s="1"/>
  <c r="E68" i="4"/>
  <c r="F49" i="4"/>
  <c r="F717" i="8" s="1"/>
  <c r="G17" i="4"/>
  <c r="G685" i="8" s="1"/>
  <c r="I87" i="4"/>
  <c r="H76" i="4"/>
  <c r="H744" i="8" s="1"/>
  <c r="H90" i="4"/>
  <c r="H758" i="8" s="1"/>
  <c r="E67" i="4"/>
  <c r="E24" i="4"/>
  <c r="K24" i="4" s="1"/>
  <c r="G23" i="4"/>
  <c r="H770" i="8"/>
  <c r="E32" i="4"/>
  <c r="K32" i="4" s="1"/>
  <c r="I70" i="4"/>
  <c r="I738" i="8" s="1"/>
  <c r="D88" i="4"/>
  <c r="D756" i="8" s="1"/>
  <c r="I25" i="4"/>
  <c r="I693" i="8" s="1"/>
  <c r="G73" i="4"/>
  <c r="G741" i="8" s="1"/>
  <c r="I46" i="4"/>
  <c r="I714" i="8" s="1"/>
  <c r="I57" i="4"/>
  <c r="I725" i="8" s="1"/>
  <c r="G54" i="4"/>
  <c r="G722" i="8" s="1"/>
  <c r="H67" i="4"/>
  <c r="H735" i="8" s="1"/>
  <c r="G49" i="4"/>
  <c r="C51" i="4"/>
  <c r="H23" i="4"/>
  <c r="H691" i="8" s="1"/>
  <c r="G79" i="4"/>
  <c r="G747" i="8" s="1"/>
  <c r="C53" i="4"/>
  <c r="I67" i="4"/>
  <c r="I735" i="8" s="1"/>
  <c r="I71" i="4"/>
  <c r="I739" i="8" s="1"/>
  <c r="D46" i="4"/>
  <c r="D714" i="8" s="1"/>
  <c r="G30" i="4"/>
  <c r="G698" i="8" s="1"/>
  <c r="I31" i="4"/>
  <c r="I699" i="8" s="1"/>
  <c r="H81" i="4"/>
  <c r="H749" i="8" s="1"/>
  <c r="I75" i="4"/>
  <c r="I743" i="8" s="1"/>
  <c r="H92" i="4"/>
  <c r="H760" i="8" s="1"/>
  <c r="E40" i="4"/>
  <c r="K40" i="4" s="1"/>
  <c r="H40" i="4"/>
  <c r="F67" i="4"/>
  <c r="F735" i="8" s="1"/>
  <c r="F28" i="4"/>
  <c r="F696" i="8" s="1"/>
  <c r="D769" i="8"/>
  <c r="D17" i="4"/>
  <c r="D685" i="8" s="1"/>
  <c r="H44" i="4"/>
  <c r="H712" i="8" s="1"/>
  <c r="H52" i="4"/>
  <c r="H720" i="8" s="1"/>
  <c r="I93" i="4"/>
  <c r="I761" i="8" s="1"/>
  <c r="H22" i="4"/>
  <c r="H690" i="8" s="1"/>
  <c r="E57" i="4"/>
  <c r="C34" i="4"/>
  <c r="G43" i="4"/>
  <c r="G711" i="8" s="1"/>
  <c r="E80" i="4"/>
  <c r="D94" i="4"/>
  <c r="D762" i="8" s="1"/>
  <c r="F69" i="4"/>
  <c r="F737" i="8" s="1"/>
  <c r="G89" i="4"/>
  <c r="G757" i="8" s="1"/>
  <c r="G24" i="4"/>
  <c r="G692" i="8" s="1"/>
  <c r="F68" i="4"/>
  <c r="F736" i="8" s="1"/>
  <c r="C37" i="4"/>
  <c r="D81" i="4"/>
  <c r="D749" i="8" s="1"/>
  <c r="G82" i="4"/>
  <c r="G750" i="8" s="1"/>
  <c r="I37" i="4"/>
  <c r="I705" i="8" s="1"/>
  <c r="D59" i="4"/>
  <c r="D727" i="8" s="1"/>
  <c r="E84" i="4"/>
  <c r="G48" i="4"/>
  <c r="I44" i="4"/>
  <c r="I712" i="8" s="1"/>
  <c r="E64" i="4"/>
  <c r="D766" i="8"/>
  <c r="G77" i="4"/>
  <c r="G745" i="8" s="1"/>
  <c r="G57" i="4"/>
  <c r="G725" i="8" s="1"/>
  <c r="G26" i="4"/>
  <c r="G694" i="8" s="1"/>
  <c r="H70" i="4"/>
  <c r="H738" i="8" s="1"/>
  <c r="D61" i="4"/>
  <c r="D729" i="8" s="1"/>
  <c r="G55" i="4"/>
  <c r="G723" i="8" s="1"/>
  <c r="D57" i="4"/>
  <c r="D725" i="8" s="1"/>
  <c r="D44" i="4"/>
  <c r="D712" i="8" s="1"/>
  <c r="D75" i="4"/>
  <c r="D743" i="8" s="1"/>
  <c r="D64" i="4"/>
  <c r="D732" i="8" s="1"/>
  <c r="D68" i="4"/>
  <c r="D736" i="8" s="1"/>
  <c r="E52" i="4"/>
  <c r="E73" i="4"/>
  <c r="F26" i="4"/>
  <c r="F694" i="8" s="1"/>
  <c r="F35" i="4"/>
  <c r="F703" i="8" s="1"/>
  <c r="E53" i="4"/>
  <c r="I78" i="4"/>
  <c r="I746" i="8" s="1"/>
  <c r="I34" i="4"/>
  <c r="C21" i="4"/>
  <c r="H88" i="4"/>
  <c r="H756" i="8" s="1"/>
  <c r="F94" i="4"/>
  <c r="F762" i="8" s="1"/>
  <c r="H18" i="4"/>
  <c r="H686" i="8" s="1"/>
  <c r="I41" i="4"/>
  <c r="I709" i="8" s="1"/>
  <c r="F50" i="4"/>
  <c r="F718" i="8" s="1"/>
  <c r="C84" i="4"/>
  <c r="G58" i="4"/>
  <c r="G726" i="8" s="1"/>
  <c r="F74" i="4"/>
  <c r="F742" i="8" s="1"/>
  <c r="I62" i="4"/>
  <c r="I730" i="8" s="1"/>
  <c r="E63" i="4"/>
  <c r="D69" i="4"/>
  <c r="D737" i="8" s="1"/>
  <c r="H84" i="4"/>
  <c r="H752" i="8" s="1"/>
  <c r="F27" i="4"/>
  <c r="F695" i="8" s="1"/>
  <c r="G46" i="4"/>
  <c r="G714" i="8" s="1"/>
  <c r="I83" i="4"/>
  <c r="I751" i="8" s="1"/>
  <c r="E34" i="4"/>
  <c r="K34" i="4" s="1"/>
  <c r="G45" i="4"/>
  <c r="G713" i="8" s="1"/>
  <c r="H75" i="4"/>
  <c r="H743" i="8" s="1"/>
  <c r="H85" i="4"/>
  <c r="H753" i="8" s="1"/>
  <c r="I76" i="4"/>
  <c r="I744" i="8" s="1"/>
  <c r="E31" i="4"/>
  <c r="K31" i="4" s="1"/>
  <c r="E29" i="4"/>
  <c r="K29" i="4" s="1"/>
  <c r="C73" i="4"/>
  <c r="C63" i="4"/>
  <c r="I69" i="4"/>
  <c r="I737" i="8" s="1"/>
  <c r="H38" i="4"/>
  <c r="H706" i="8" s="1"/>
  <c r="G92" i="4"/>
  <c r="I42" i="4"/>
  <c r="I710" i="8" s="1"/>
  <c r="F30" i="4"/>
  <c r="F698" i="8" s="1"/>
  <c r="G40" i="4"/>
  <c r="G708" i="8" s="1"/>
  <c r="D86" i="4"/>
  <c r="D754" i="8" s="1"/>
  <c r="F45" i="4"/>
  <c r="F713" i="8" s="1"/>
  <c r="I35" i="4"/>
  <c r="D19" i="4"/>
  <c r="F25" i="4"/>
  <c r="F693" i="8" s="1"/>
  <c r="C50" i="4"/>
  <c r="E60" i="4"/>
  <c r="I49" i="4"/>
  <c r="I717" i="8" s="1"/>
  <c r="H61" i="4"/>
  <c r="H729" i="8" s="1"/>
  <c r="H79" i="4"/>
  <c r="H747" i="8" s="1"/>
  <c r="C70" i="4"/>
  <c r="I47" i="4"/>
  <c r="I715" i="8" s="1"/>
  <c r="G70" i="4"/>
  <c r="C83" i="4"/>
  <c r="D80" i="4"/>
  <c r="D748" i="8" s="1"/>
  <c r="I32" i="4"/>
  <c r="I700" i="8" s="1"/>
  <c r="I765" i="8"/>
  <c r="D77" i="4"/>
  <c r="D745" i="8" s="1"/>
  <c r="E96" i="4"/>
  <c r="H29" i="4"/>
  <c r="E26" i="4"/>
  <c r="K26" i="4" s="1"/>
  <c r="I27" i="4"/>
  <c r="G85" i="4"/>
  <c r="F41" i="4"/>
  <c r="F709" i="8" s="1"/>
  <c r="H20" i="4"/>
  <c r="H688" i="8" s="1"/>
  <c r="F80" i="4"/>
  <c r="F748" i="8" s="1"/>
  <c r="H96" i="4"/>
  <c r="H764" i="8" s="1"/>
  <c r="F81" i="4"/>
  <c r="F749" i="8" s="1"/>
  <c r="D28" i="4"/>
  <c r="D696" i="8" s="1"/>
  <c r="C88" i="4"/>
  <c r="I29" i="4"/>
  <c r="I697" i="8" s="1"/>
  <c r="D33" i="4"/>
  <c r="D701" i="8" s="1"/>
  <c r="I60" i="4"/>
  <c r="I728" i="8" s="1"/>
  <c r="D70" i="4"/>
  <c r="D738" i="8" s="1"/>
  <c r="H54" i="4"/>
  <c r="H722" i="8" s="1"/>
  <c r="I766" i="8"/>
  <c r="E75" i="4"/>
  <c r="E88" i="4"/>
  <c r="G96" i="4"/>
  <c r="G764" i="8" s="1"/>
  <c r="I91" i="4"/>
  <c r="I759" i="8" s="1"/>
  <c r="C55" i="4"/>
  <c r="G67" i="4"/>
  <c r="F85" i="4"/>
  <c r="F753" i="8" s="1"/>
  <c r="F21" i="4"/>
  <c r="F689" i="8" s="1"/>
  <c r="D74" i="4"/>
  <c r="D742" i="8" s="1"/>
  <c r="F96" i="4"/>
  <c r="F764" i="8" s="1"/>
  <c r="D38" i="4"/>
  <c r="D706" i="8" s="1"/>
  <c r="H91" i="4"/>
  <c r="H759" i="8" s="1"/>
  <c r="G44" i="4"/>
  <c r="G712" i="8" s="1"/>
  <c r="G60" i="4"/>
  <c r="G28" i="4"/>
  <c r="G696" i="8" s="1"/>
  <c r="F40" i="4"/>
  <c r="F708" i="8" s="1"/>
  <c r="G64" i="4"/>
  <c r="G732" i="8" s="1"/>
  <c r="D78" i="4"/>
  <c r="D746" i="8" s="1"/>
  <c r="E55" i="4"/>
  <c r="E70" i="4"/>
  <c r="I94" i="4"/>
  <c r="I762" i="8" s="1"/>
  <c r="F18" i="4"/>
  <c r="F686" i="8" s="1"/>
  <c r="F52" i="4"/>
  <c r="F720" i="8" s="1"/>
  <c r="G38" i="4"/>
  <c r="G706" i="8" s="1"/>
  <c r="D45" i="4"/>
  <c r="D713" i="8" s="1"/>
  <c r="C66" i="4"/>
  <c r="F23" i="4"/>
  <c r="F691" i="8" s="1"/>
  <c r="F76" i="4"/>
  <c r="F744" i="8" s="1"/>
  <c r="I77" i="4"/>
  <c r="I745" i="8" s="1"/>
  <c r="F39" i="4"/>
  <c r="F707" i="8" s="1"/>
  <c r="E91" i="4"/>
  <c r="F83" i="4"/>
  <c r="F751" i="8" s="1"/>
  <c r="F82" i="4"/>
  <c r="F750" i="8" s="1"/>
  <c r="G51" i="4"/>
  <c r="G719" i="8" s="1"/>
  <c r="G94" i="4"/>
  <c r="G762" i="8" s="1"/>
  <c r="E86" i="4"/>
  <c r="E76" i="4"/>
  <c r="H49" i="4"/>
  <c r="H717" i="8" s="1"/>
  <c r="I770" i="8"/>
  <c r="F33" i="4"/>
  <c r="F701" i="8" s="1"/>
  <c r="E27" i="4"/>
  <c r="K27" i="4" s="1"/>
  <c r="I20" i="4"/>
  <c r="H56" i="4"/>
  <c r="H724" i="8" s="1"/>
  <c r="F769" i="8"/>
  <c r="C82" i="4"/>
  <c r="F55" i="4"/>
  <c r="F723" i="8" s="1"/>
  <c r="E54" i="4"/>
  <c r="D40" i="4"/>
  <c r="D708" i="8" s="1"/>
  <c r="D54" i="4"/>
  <c r="D722" i="8" s="1"/>
  <c r="D89" i="4"/>
  <c r="D757" i="8" s="1"/>
  <c r="F20" i="4"/>
  <c r="F688" i="8" s="1"/>
  <c r="D770" i="8"/>
  <c r="F60" i="4"/>
  <c r="F728" i="8" s="1"/>
  <c r="F86" i="4"/>
  <c r="F754" i="8" s="1"/>
  <c r="E61" i="4"/>
  <c r="I17" i="4"/>
  <c r="I86" i="4"/>
  <c r="I754" i="8" s="1"/>
  <c r="H32" i="4"/>
  <c r="H700" i="8" s="1"/>
  <c r="E65" i="4"/>
  <c r="F44" i="4"/>
  <c r="F712" i="8" s="1"/>
  <c r="C67" i="4"/>
  <c r="F73" i="4"/>
  <c r="F741" i="8" s="1"/>
  <c r="F22" i="4"/>
  <c r="F690" i="8" s="1"/>
  <c r="E74" i="4"/>
  <c r="F17" i="4"/>
  <c r="F685" i="8" s="1"/>
  <c r="D56" i="4"/>
  <c r="D724" i="8" s="1"/>
  <c r="G29" i="4"/>
  <c r="G697" i="8" s="1"/>
  <c r="F38" i="4"/>
  <c r="F706" i="8" s="1"/>
  <c r="D30" i="4"/>
  <c r="D698" i="8" s="1"/>
  <c r="I52" i="4"/>
  <c r="I720" i="8" s="1"/>
  <c r="D95" i="4"/>
  <c r="D763" i="8" s="1"/>
  <c r="D87" i="4"/>
  <c r="D755" i="8" s="1"/>
  <c r="G50" i="4"/>
  <c r="G718" i="8" s="1"/>
  <c r="D767" i="8"/>
  <c r="G20" i="4"/>
  <c r="G688" i="8" s="1"/>
  <c r="C25" i="4"/>
  <c r="F46" i="4"/>
  <c r="F714" i="8" s="1"/>
  <c r="E30" i="4"/>
  <c r="K30" i="4" s="1"/>
  <c r="I89" i="4"/>
  <c r="I757" i="8" s="1"/>
  <c r="E39" i="4"/>
  <c r="K39" i="4" s="1"/>
  <c r="E33" i="4"/>
  <c r="K33" i="4" s="1"/>
  <c r="C61" i="4"/>
  <c r="E23" i="4"/>
  <c r="K23" i="4" s="1"/>
  <c r="H35" i="4"/>
  <c r="H703" i="8" s="1"/>
  <c r="I22" i="4"/>
  <c r="I690" i="8" s="1"/>
  <c r="D71" i="4"/>
  <c r="D739" i="8" s="1"/>
  <c r="F32" i="4"/>
  <c r="F700" i="8" s="1"/>
  <c r="C68" i="4"/>
  <c r="F64" i="4"/>
  <c r="F732" i="8" s="1"/>
  <c r="C46" i="4"/>
  <c r="H93" i="4"/>
  <c r="H761" i="8" s="1"/>
  <c r="I40" i="4"/>
  <c r="I708" i="8" s="1"/>
  <c r="E94" i="4"/>
  <c r="H45" i="4"/>
  <c r="H713" i="8" s="1"/>
  <c r="I48" i="4"/>
  <c r="I716" i="8" s="1"/>
  <c r="G18" i="4"/>
  <c r="G686" i="8" s="1"/>
  <c r="G41" i="4"/>
  <c r="G709" i="8" s="1"/>
  <c r="D35" i="4"/>
  <c r="D703" i="8" s="1"/>
  <c r="C18" i="4"/>
  <c r="D25" i="4"/>
  <c r="C57" i="4"/>
  <c r="F56" i="4"/>
  <c r="F724" i="8" s="1"/>
  <c r="I18" i="4"/>
  <c r="I686" i="8" s="1"/>
  <c r="E87" i="4"/>
  <c r="D96" i="4"/>
  <c r="D764" i="8" s="1"/>
  <c r="I95" i="4"/>
  <c r="I763" i="8" s="1"/>
  <c r="G69" i="4"/>
  <c r="I65" i="4"/>
  <c r="I733" i="8" s="1"/>
  <c r="H64" i="4"/>
  <c r="H732" i="8" s="1"/>
  <c r="G66" i="4"/>
  <c r="G734" i="8" s="1"/>
  <c r="H39" i="4"/>
  <c r="H707" i="8" s="1"/>
  <c r="H47" i="4"/>
  <c r="H715" i="8" s="1"/>
  <c r="I63" i="4"/>
  <c r="I731" i="8" s="1"/>
  <c r="E19" i="4"/>
  <c r="K19" i="4" s="1"/>
  <c r="G81" i="4"/>
  <c r="H48" i="4"/>
  <c r="H716" i="8" s="1"/>
  <c r="E47" i="4"/>
  <c r="K47" i="4" s="1"/>
  <c r="H33" i="4"/>
  <c r="H701" i="8" s="1"/>
  <c r="D63" i="4"/>
  <c r="D731" i="8" s="1"/>
  <c r="F79" i="4"/>
  <c r="F747" i="8" s="1"/>
  <c r="E48" i="4"/>
  <c r="K48" i="4" s="1"/>
  <c r="H43" i="4"/>
  <c r="H711" i="8" s="1"/>
  <c r="I88" i="4"/>
  <c r="I756" i="8" s="1"/>
  <c r="E69" i="4"/>
  <c r="G62" i="4"/>
  <c r="G730" i="8" s="1"/>
  <c r="I45" i="4"/>
  <c r="I713" i="8" s="1"/>
  <c r="I26" i="4"/>
  <c r="I694" i="8" s="1"/>
  <c r="E22" i="4"/>
  <c r="K22" i="4" s="1"/>
  <c r="D66" i="4"/>
  <c r="D734" i="8" s="1"/>
  <c r="G80" i="4"/>
  <c r="G59" i="4"/>
  <c r="E82" i="4"/>
  <c r="F65" i="4"/>
  <c r="F733" i="8" s="1"/>
  <c r="C81" i="4"/>
  <c r="I80" i="4"/>
  <c r="I748" i="8" s="1"/>
  <c r="E79" i="4"/>
  <c r="G63" i="4"/>
  <c r="G731" i="8" s="1"/>
  <c r="D37" i="4"/>
  <c r="D705" i="8" s="1"/>
  <c r="C32" i="4"/>
  <c r="H31" i="4"/>
  <c r="H699" i="8" s="1"/>
  <c r="I59" i="4"/>
  <c r="I727" i="8" s="1"/>
  <c r="G21" i="4"/>
  <c r="G689" i="8" s="1"/>
  <c r="G91" i="4"/>
  <c r="E95" i="4"/>
  <c r="G19" i="4"/>
  <c r="G687" i="8" s="1"/>
  <c r="I85" i="4"/>
  <c r="I753" i="8" s="1"/>
  <c r="H86" i="4"/>
  <c r="H754" i="8" s="1"/>
  <c r="D50" i="4"/>
  <c r="D718" i="8" s="1"/>
  <c r="H37" i="4"/>
  <c r="H705" i="8" s="1"/>
  <c r="D62" i="4"/>
  <c r="D730" i="8" s="1"/>
  <c r="E35" i="4"/>
  <c r="K35" i="4" s="1"/>
  <c r="G65" i="4"/>
  <c r="G733" i="8" s="1"/>
  <c r="H71" i="4"/>
  <c r="H739" i="8" s="1"/>
  <c r="H30" i="4"/>
  <c r="H698" i="8" s="1"/>
  <c r="H83" i="4"/>
  <c r="H751" i="8" s="1"/>
  <c r="F766" i="8"/>
  <c r="H26" i="4"/>
  <c r="H694" i="8" s="1"/>
  <c r="E41" i="4"/>
  <c r="K41" i="4" s="1"/>
  <c r="D23" i="4"/>
  <c r="D73" i="4"/>
  <c r="D741" i="8" s="1"/>
  <c r="H87" i="4"/>
  <c r="H755" i="8" s="1"/>
  <c r="G56" i="4"/>
  <c r="H68" i="4"/>
  <c r="H736" i="8" s="1"/>
  <c r="I55" i="4"/>
  <c r="I723" i="8" s="1"/>
  <c r="E50" i="4"/>
  <c r="C78" i="4"/>
  <c r="I28" i="4"/>
  <c r="I696" i="8" s="1"/>
  <c r="G68" i="4"/>
  <c r="G736" i="8" s="1"/>
  <c r="H21" i="4"/>
  <c r="H689" i="8" s="1"/>
  <c r="I79" i="4"/>
  <c r="I747" i="8" s="1"/>
  <c r="F43" i="4"/>
  <c r="F711" i="8" s="1"/>
  <c r="H62" i="4"/>
  <c r="H730" i="8" s="1"/>
  <c r="D29" i="4"/>
  <c r="D697" i="8" s="1"/>
  <c r="G95" i="4"/>
  <c r="G763" i="8" s="1"/>
  <c r="H89" i="4"/>
  <c r="H757" i="8" s="1"/>
  <c r="F51" i="4"/>
  <c r="F719" i="8" s="1"/>
  <c r="G36" i="4"/>
  <c r="G704" i="8" s="1"/>
  <c r="I61" i="4"/>
  <c r="I729" i="8" s="1"/>
  <c r="H46" i="4"/>
  <c r="D36" i="4"/>
  <c r="D704" i="8" s="1"/>
  <c r="I43" i="4"/>
  <c r="I711" i="8" s="1"/>
  <c r="H42" i="4"/>
  <c r="H710" i="8" s="1"/>
  <c r="C19" i="4"/>
  <c r="F87" i="4"/>
  <c r="F755" i="8" s="1"/>
  <c r="G34" i="4"/>
  <c r="G702" i="8" s="1"/>
  <c r="D39" i="4"/>
  <c r="D707" i="8" s="1"/>
  <c r="H27" i="4"/>
  <c r="H695" i="8" s="1"/>
  <c r="H57" i="4"/>
  <c r="H725" i="8" s="1"/>
  <c r="D53" i="4"/>
  <c r="D721" i="8" s="1"/>
  <c r="D26" i="4"/>
  <c r="D694" i="8" s="1"/>
  <c r="H17" i="4"/>
  <c r="H685" i="8" s="1"/>
  <c r="F91" i="4"/>
  <c r="F759" i="8" s="1"/>
  <c r="I64" i="4"/>
  <c r="I732" i="8" s="1"/>
  <c r="F66" i="4"/>
  <c r="F734" i="8" s="1"/>
  <c r="E77" i="4"/>
  <c r="F92" i="4"/>
  <c r="F760" i="8" s="1"/>
  <c r="C64" i="4"/>
  <c r="H55" i="4"/>
  <c r="H723" i="8" s="1"/>
  <c r="I54" i="4"/>
  <c r="I722" i="8" s="1"/>
  <c r="E43" i="4"/>
  <c r="K43" i="4" s="1"/>
  <c r="H77" i="4"/>
  <c r="H745" i="8" s="1"/>
  <c r="I56" i="4"/>
  <c r="I724" i="8" s="1"/>
  <c r="F71" i="4"/>
  <c r="F739" i="8" s="1"/>
  <c r="G76" i="4"/>
  <c r="G744" i="8" s="1"/>
  <c r="I92" i="4"/>
  <c r="I760" i="8" s="1"/>
  <c r="F59" i="4"/>
  <c r="F727" i="8" s="1"/>
  <c r="I51" i="4"/>
  <c r="I719" i="8" s="1"/>
  <c r="G37" i="4"/>
  <c r="G705" i="8" s="1"/>
  <c r="F89" i="4"/>
  <c r="F757" i="8" s="1"/>
  <c r="G61" i="4"/>
  <c r="I96" i="4"/>
  <c r="D60" i="4"/>
  <c r="D728" i="8" s="1"/>
  <c r="I38" i="4"/>
  <c r="I706" i="8" s="1"/>
  <c r="H51" i="4"/>
  <c r="H719" i="8" s="1"/>
  <c r="H69" i="4"/>
  <c r="H737" i="8" s="1"/>
  <c r="F61" i="4"/>
  <c r="F729" i="8" s="1"/>
  <c r="H50" i="4"/>
  <c r="H718" i="8" s="1"/>
  <c r="H95" i="4"/>
  <c r="H763" i="8" s="1"/>
  <c r="E21" i="4"/>
  <c r="K21" i="4" s="1"/>
  <c r="F31" i="4"/>
  <c r="F699" i="8" s="1"/>
  <c r="C93" i="4"/>
  <c r="D27" i="4"/>
  <c r="D695" i="8" s="1"/>
  <c r="I90" i="4"/>
  <c r="I758" i="8" s="1"/>
  <c r="E49" i="4"/>
  <c r="E44" i="4"/>
  <c r="K44" i="4" s="1"/>
  <c r="E81" i="4"/>
  <c r="H80" i="4"/>
  <c r="H748" i="8" s="1"/>
  <c r="G27" i="4"/>
  <c r="C72" i="4"/>
  <c r="F63" i="4"/>
  <c r="F731" i="8" s="1"/>
  <c r="G22" i="4"/>
  <c r="G690" i="8" s="1"/>
  <c r="I73" i="4"/>
  <c r="I741" i="8" s="1"/>
  <c r="E51" i="4"/>
  <c r="E56" i="4"/>
  <c r="D85" i="4"/>
  <c r="D753" i="8" s="1"/>
  <c r="C90" i="4"/>
  <c r="H25" i="4"/>
  <c r="H693" i="8" s="1"/>
  <c r="D42" i="4"/>
  <c r="D710" i="8" s="1"/>
  <c r="H41" i="4"/>
  <c r="H709" i="8" s="1"/>
  <c r="H24" i="4"/>
  <c r="H692" i="8" s="1"/>
  <c r="H82" i="4"/>
  <c r="H750" i="8" s="1"/>
  <c r="I81" i="4"/>
  <c r="I749" i="8" s="1"/>
  <c r="H74" i="4"/>
  <c r="H742" i="8" s="1"/>
  <c r="G90" i="4"/>
  <c r="I68" i="4"/>
  <c r="I736" i="8" s="1"/>
  <c r="H60" i="4"/>
  <c r="H728" i="8" s="1"/>
  <c r="C70" i="2"/>
  <c r="D66" i="2"/>
  <c r="D56" i="8" s="1"/>
  <c r="C71" i="2"/>
  <c r="I610" i="8"/>
  <c r="D69" i="2"/>
  <c r="D59" i="8" s="1"/>
  <c r="D67" i="2"/>
  <c r="D57" i="8" s="1"/>
  <c r="E66" i="2"/>
  <c r="K66" i="2" s="1"/>
  <c r="G68" i="2"/>
  <c r="G58" i="8" s="1"/>
  <c r="G71" i="2"/>
  <c r="G61" i="8" s="1"/>
  <c r="E68" i="2"/>
  <c r="K68" i="2" s="1"/>
  <c r="D68" i="2"/>
  <c r="D58" i="8" s="1"/>
  <c r="I68" i="2"/>
  <c r="I58" i="8" s="1"/>
  <c r="G67" i="2"/>
  <c r="G57" i="8" s="1"/>
  <c r="G66" i="2"/>
  <c r="G56" i="8" s="1"/>
  <c r="H67" i="2"/>
  <c r="H57" i="8" s="1"/>
  <c r="H71" i="2"/>
  <c r="H61" i="8" s="1"/>
  <c r="I71" i="2"/>
  <c r="I61" i="8" s="1"/>
  <c r="F70" i="2"/>
  <c r="F60" i="8" s="1"/>
  <c r="I70" i="2"/>
  <c r="I60" i="8" s="1"/>
  <c r="F71" i="2"/>
  <c r="F61" i="8" s="1"/>
  <c r="I69" i="2"/>
  <c r="I59" i="8" s="1"/>
  <c r="G69" i="2"/>
  <c r="G59" i="8" s="1"/>
  <c r="E69" i="2"/>
  <c r="K69" i="2" s="1"/>
  <c r="H69" i="2"/>
  <c r="H59" i="8" s="1"/>
  <c r="F66" i="2"/>
  <c r="F56" i="8" s="1"/>
  <c r="I67" i="2"/>
  <c r="I57" i="8" s="1"/>
  <c r="E71" i="2"/>
  <c r="K71" i="2" s="1"/>
  <c r="I66" i="2"/>
  <c r="I56" i="8" s="1"/>
  <c r="F69" i="2"/>
  <c r="F59" i="8" s="1"/>
  <c r="G70" i="2"/>
  <c r="G60" i="8" s="1"/>
  <c r="H66" i="2"/>
  <c r="H56" i="8" s="1"/>
  <c r="F68" i="2"/>
  <c r="F58" i="8" s="1"/>
  <c r="H68" i="2"/>
  <c r="H58" i="8" s="1"/>
  <c r="C67" i="2"/>
  <c r="C68" i="2"/>
  <c r="D71" i="2"/>
  <c r="D61" i="8" s="1"/>
  <c r="C69" i="2"/>
  <c r="E67" i="2"/>
  <c r="K67" i="2" s="1"/>
  <c r="E70" i="2"/>
  <c r="K70" i="2" s="1"/>
  <c r="D70" i="2"/>
  <c r="D60" i="8" s="1"/>
  <c r="F67" i="2"/>
  <c r="F57" i="8" s="1"/>
  <c r="C66" i="2"/>
  <c r="H70" i="2"/>
  <c r="C49" i="7"/>
  <c r="G48" i="7"/>
  <c r="F49" i="7"/>
  <c r="I49" i="7"/>
  <c r="I1734" i="8" s="1"/>
  <c r="G50" i="7"/>
  <c r="G1735" i="8" s="1"/>
  <c r="H49" i="7"/>
  <c r="G49" i="7"/>
  <c r="F50" i="7"/>
  <c r="F1735" i="8" s="1"/>
  <c r="H48" i="7"/>
  <c r="D50" i="7"/>
  <c r="D1735" i="8" s="1"/>
  <c r="C50" i="7"/>
  <c r="D49" i="7"/>
  <c r="I48" i="7"/>
  <c r="I1733" i="8" s="1"/>
  <c r="E50" i="7"/>
  <c r="K50" i="7" s="1"/>
  <c r="D48" i="7"/>
  <c r="D1733" i="8" s="1"/>
  <c r="C48" i="7"/>
  <c r="E49" i="7"/>
  <c r="K49" i="7" s="1"/>
  <c r="F48" i="7"/>
  <c r="I50" i="7"/>
  <c r="I1735" i="8" s="1"/>
  <c r="E48" i="7"/>
  <c r="K48" i="7" s="1"/>
  <c r="H50" i="7"/>
  <c r="H1735" i="8" s="1"/>
  <c r="G614" i="8"/>
  <c r="F614" i="8"/>
  <c r="C279" i="3"/>
  <c r="D278" i="3"/>
  <c r="D277" i="3"/>
  <c r="D606" i="8" s="1"/>
  <c r="F277" i="3"/>
  <c r="F606" i="8" s="1"/>
  <c r="G280" i="3"/>
  <c r="G609" i="8" s="1"/>
  <c r="C280" i="3"/>
  <c r="C189" i="3"/>
  <c r="F279" i="3"/>
  <c r="G613" i="8"/>
  <c r="G277" i="3"/>
  <c r="C278" i="3"/>
  <c r="C277" i="3"/>
  <c r="I279" i="3"/>
  <c r="I608" i="8" s="1"/>
  <c r="E277" i="3"/>
  <c r="K277" i="3" s="1"/>
  <c r="D280" i="3"/>
  <c r="D609" i="8" s="1"/>
  <c r="F278" i="3"/>
  <c r="F280" i="3"/>
  <c r="I278" i="3"/>
  <c r="E278" i="3"/>
  <c r="K278" i="3" s="1"/>
  <c r="I277" i="3"/>
  <c r="I606" i="8" s="1"/>
  <c r="I613" i="8"/>
  <c r="D279" i="3"/>
  <c r="D608" i="8" s="1"/>
  <c r="H278" i="3"/>
  <c r="E279" i="3"/>
  <c r="K279" i="3" s="1"/>
  <c r="H613" i="8"/>
  <c r="G278" i="3"/>
  <c r="G607" i="8" s="1"/>
  <c r="I280" i="3"/>
  <c r="E280" i="3"/>
  <c r="K280" i="3" s="1"/>
  <c r="H280" i="3"/>
  <c r="H609" i="8" s="1"/>
  <c r="G279" i="3"/>
  <c r="G608" i="8" s="1"/>
  <c r="H277" i="3"/>
  <c r="H279" i="3"/>
  <c r="F613" i="8"/>
  <c r="C14" i="2"/>
  <c r="L14" i="2" s="1"/>
  <c r="H14" i="2"/>
  <c r="H4" i="8" s="1"/>
  <c r="I14" i="2"/>
  <c r="I4" i="8" s="1"/>
  <c r="C15" i="2"/>
  <c r="L15" i="2" s="1"/>
  <c r="I15" i="2"/>
  <c r="I5" i="8" s="1"/>
  <c r="G15" i="2"/>
  <c r="E15" i="2"/>
  <c r="K15" i="2" s="1"/>
  <c r="F15" i="2"/>
  <c r="F5" i="8" s="1"/>
  <c r="I17" i="2"/>
  <c r="I7" i="8" s="1"/>
  <c r="G17" i="2"/>
  <c r="G7" i="8" s="1"/>
  <c r="E14" i="2"/>
  <c r="K14" i="2" s="1"/>
  <c r="I16" i="2"/>
  <c r="I6" i="8" s="1"/>
  <c r="C17" i="2"/>
  <c r="L17" i="2" s="1"/>
  <c r="F17" i="2"/>
  <c r="F7" i="8" s="1"/>
  <c r="D15" i="2"/>
  <c r="H15" i="2"/>
  <c r="E16" i="2"/>
  <c r="K16" i="2" s="1"/>
  <c r="E17" i="2"/>
  <c r="K17" i="2" s="1"/>
  <c r="D14" i="2"/>
  <c r="D4" i="8" s="1"/>
  <c r="G14" i="2"/>
  <c r="G16" i="2"/>
  <c r="G6" i="8" s="1"/>
  <c r="F14" i="2"/>
  <c r="F4" i="8" s="1"/>
  <c r="F16" i="2"/>
  <c r="F6" i="8" s="1"/>
  <c r="D18" i="2"/>
  <c r="D17" i="2"/>
  <c r="D7" i="8" s="1"/>
  <c r="H16" i="2"/>
  <c r="G18" i="2"/>
  <c r="G8" i="8" s="1"/>
  <c r="D16" i="2"/>
  <c r="D6" i="8" s="1"/>
  <c r="H17" i="2"/>
  <c r="H7" i="8" s="1"/>
  <c r="C16" i="2"/>
  <c r="L16" i="2" s="1"/>
  <c r="F19" i="2"/>
  <c r="C18" i="2"/>
  <c r="L18" i="2" s="1"/>
  <c r="F18" i="2"/>
  <c r="H18" i="2"/>
  <c r="H8" i="8" s="1"/>
  <c r="E18" i="2"/>
  <c r="K18" i="2" s="1"/>
  <c r="I18" i="2"/>
  <c r="I8" i="8" s="1"/>
  <c r="D19" i="2"/>
  <c r="D9" i="8" s="1"/>
  <c r="G19" i="2"/>
  <c r="G9" i="8" s="1"/>
  <c r="C19" i="2"/>
  <c r="L19" i="2" s="1"/>
  <c r="F20" i="2"/>
  <c r="F10" i="8" s="1"/>
  <c r="G20" i="2"/>
  <c r="G10" i="8" s="1"/>
  <c r="C20" i="2"/>
  <c r="L20" i="2" s="1"/>
  <c r="D20" i="2"/>
  <c r="D10" i="8" s="1"/>
  <c r="D276" i="3"/>
  <c r="D605" i="8" s="1"/>
  <c r="E276" i="3"/>
  <c r="K276" i="3" s="1"/>
  <c r="H275" i="3"/>
  <c r="F275" i="3"/>
  <c r="D275" i="3"/>
  <c r="D604" i="8" s="1"/>
  <c r="I275" i="3"/>
  <c r="I604" i="8" s="1"/>
  <c r="H276" i="3"/>
  <c r="H605" i="8" s="1"/>
  <c r="I276" i="3"/>
  <c r="I605" i="8" s="1"/>
  <c r="C275" i="3"/>
  <c r="G276" i="3"/>
  <c r="G605" i="8" s="1"/>
  <c r="G275" i="3"/>
  <c r="E275" i="3"/>
  <c r="K275" i="3" s="1"/>
  <c r="F276" i="3"/>
  <c r="F605" i="8" s="1"/>
  <c r="C276" i="3"/>
  <c r="F1131" i="8"/>
  <c r="I1131" i="8"/>
  <c r="H1128" i="8"/>
  <c r="F1129" i="8"/>
  <c r="G1124" i="8"/>
  <c r="F1122" i="8"/>
  <c r="G1128" i="8"/>
  <c r="I1128" i="8"/>
  <c r="D1131" i="8"/>
  <c r="I1124" i="8"/>
  <c r="H1122" i="8"/>
  <c r="D1128" i="8"/>
  <c r="F1128" i="8"/>
  <c r="I1125" i="8"/>
  <c r="G1130" i="8"/>
  <c r="D1122" i="8"/>
  <c r="G1122" i="8"/>
  <c r="D1130" i="8"/>
  <c r="H1131" i="8"/>
  <c r="F1130" i="8"/>
  <c r="G1131" i="8"/>
  <c r="I1129" i="8"/>
  <c r="H1123" i="8"/>
  <c r="D1125" i="8"/>
  <c r="D1123" i="8"/>
  <c r="D1126" i="8"/>
  <c r="H1125" i="8"/>
  <c r="H1129" i="8"/>
  <c r="I1122" i="8"/>
  <c r="I1126" i="8"/>
  <c r="D1129" i="8"/>
  <c r="F1121" i="8"/>
  <c r="I1130" i="8"/>
  <c r="I1123" i="8"/>
  <c r="I1127" i="8"/>
  <c r="G1129" i="8"/>
  <c r="H1130" i="8"/>
  <c r="H1121" i="8"/>
  <c r="I85" i="8"/>
  <c r="F75" i="8"/>
  <c r="F79" i="8"/>
  <c r="G24" i="2"/>
  <c r="G14" i="8" s="1"/>
  <c r="H52" i="2"/>
  <c r="H42" i="8" s="1"/>
  <c r="H40" i="2"/>
  <c r="H30" i="8" s="1"/>
  <c r="H89" i="8"/>
  <c r="D55" i="2"/>
  <c r="D45" i="8" s="1"/>
  <c r="H60" i="2"/>
  <c r="H50" i="8" s="1"/>
  <c r="I23" i="2"/>
  <c r="I13" i="8" s="1"/>
  <c r="I24" i="2"/>
  <c r="F31" i="2"/>
  <c r="I69" i="8"/>
  <c r="I54" i="2"/>
  <c r="I44" i="8" s="1"/>
  <c r="H77" i="8"/>
  <c r="G47" i="2"/>
  <c r="G37" i="8" s="1"/>
  <c r="H19" i="2"/>
  <c r="H9" i="8" s="1"/>
  <c r="D25" i="2"/>
  <c r="D15" i="8" s="1"/>
  <c r="I65" i="8"/>
  <c r="F29" i="2"/>
  <c r="H35" i="2"/>
  <c r="H25" i="8" s="1"/>
  <c r="E59" i="2"/>
  <c r="K59" i="2" s="1"/>
  <c r="I19" i="2"/>
  <c r="H22" i="2"/>
  <c r="H12" i="8" s="1"/>
  <c r="F41" i="2"/>
  <c r="F31" i="8" s="1"/>
  <c r="F57" i="2"/>
  <c r="F47" i="8" s="1"/>
  <c r="H85" i="8"/>
  <c r="D71" i="8"/>
  <c r="F49" i="2"/>
  <c r="F39" i="8" s="1"/>
  <c r="D49" i="2"/>
  <c r="D39" i="8" s="1"/>
  <c r="I39" i="2"/>
  <c r="I29" i="8" s="1"/>
  <c r="H20" i="2"/>
  <c r="H10" i="8" s="1"/>
  <c r="I22" i="2"/>
  <c r="I12" i="8" s="1"/>
  <c r="H47" i="2"/>
  <c r="D87" i="8"/>
  <c r="G81" i="8"/>
  <c r="H59" i="2"/>
  <c r="H49" i="8" s="1"/>
  <c r="I56" i="2"/>
  <c r="I46" i="8" s="1"/>
  <c r="E43" i="2"/>
  <c r="K43" i="2" s="1"/>
  <c r="I63" i="2"/>
  <c r="I53" i="8" s="1"/>
  <c r="F33" i="2"/>
  <c r="F23" i="8" s="1"/>
  <c r="I80" i="8"/>
  <c r="F37" i="2"/>
  <c r="F27" i="8" s="1"/>
  <c r="G27" i="2"/>
  <c r="I34" i="2"/>
  <c r="I24" i="8" s="1"/>
  <c r="I60" i="2"/>
  <c r="I50" i="8" s="1"/>
  <c r="D31" i="2"/>
  <c r="D21" i="8" s="1"/>
  <c r="F77" i="8"/>
  <c r="D89" i="8"/>
  <c r="G26" i="2"/>
  <c r="G16" i="8" s="1"/>
  <c r="E19" i="2"/>
  <c r="K19" i="2" s="1"/>
  <c r="F63" i="2"/>
  <c r="F53" i="8" s="1"/>
  <c r="I77" i="8"/>
  <c r="D64" i="2"/>
  <c r="D54" i="8" s="1"/>
  <c r="H30" i="2"/>
  <c r="H20" i="8" s="1"/>
  <c r="F25" i="2"/>
  <c r="F15" i="8" s="1"/>
  <c r="F47" i="2"/>
  <c r="F37" i="8" s="1"/>
  <c r="F21" i="2"/>
  <c r="F11" i="8" s="1"/>
  <c r="I84" i="8"/>
  <c r="I72" i="8"/>
  <c r="I38" i="2"/>
  <c r="I28" i="8" s="1"/>
  <c r="H69" i="8"/>
  <c r="D21" i="2"/>
  <c r="D11" i="8" s="1"/>
  <c r="H31" i="2"/>
  <c r="H21" i="8" s="1"/>
  <c r="I51" i="2"/>
  <c r="I41" i="8" s="1"/>
  <c r="D73" i="8"/>
  <c r="D27" i="2"/>
  <c r="D17" i="8" s="1"/>
  <c r="H24" i="2"/>
  <c r="H14" i="8" s="1"/>
  <c r="F89" i="8"/>
  <c r="E63" i="2"/>
  <c r="K63" i="2" s="1"/>
  <c r="I78" i="8"/>
  <c r="F87" i="8"/>
  <c r="H68" i="8"/>
  <c r="H64" i="8"/>
  <c r="H72" i="8"/>
  <c r="I40" i="2"/>
  <c r="I30" i="8" s="1"/>
  <c r="I43" i="2"/>
  <c r="I33" i="8" s="1"/>
  <c r="G43" i="2"/>
  <c r="H23" i="2"/>
  <c r="H13" i="8" s="1"/>
  <c r="H84" i="8"/>
  <c r="I49" i="2"/>
  <c r="I39" i="8" s="1"/>
  <c r="H46" i="2"/>
  <c r="H36" i="8" s="1"/>
  <c r="D23" i="2"/>
  <c r="D13" i="8" s="1"/>
  <c r="C39" i="2"/>
  <c r="L39" i="2" s="1"/>
  <c r="E37" i="2"/>
  <c r="K37" i="2" s="1"/>
  <c r="D37" i="2"/>
  <c r="D27" i="8" s="1"/>
  <c r="H48" i="2"/>
  <c r="H38" i="8" s="1"/>
  <c r="I59" i="2"/>
  <c r="I49" i="8" s="1"/>
  <c r="F59" i="2"/>
  <c r="F49" i="8" s="1"/>
  <c r="D63" i="2"/>
  <c r="D53" i="8" s="1"/>
  <c r="D66" i="8"/>
  <c r="H34" i="2"/>
  <c r="H24" i="8" s="1"/>
  <c r="E29" i="2"/>
  <c r="K29" i="2" s="1"/>
  <c r="F22" i="2"/>
  <c r="F12" i="8" s="1"/>
  <c r="G59" i="2"/>
  <c r="G49" i="8" s="1"/>
  <c r="E53" i="2"/>
  <c r="K53" i="2" s="1"/>
  <c r="I47" i="2"/>
  <c r="I37" i="8" s="1"/>
  <c r="I83" i="8"/>
  <c r="D39" i="2"/>
  <c r="D29" i="8" s="1"/>
  <c r="D42" i="2"/>
  <c r="D32" i="8" s="1"/>
  <c r="I42" i="2"/>
  <c r="I32" i="8" s="1"/>
  <c r="D45" i="2"/>
  <c r="D35" i="8" s="1"/>
  <c r="F51" i="2"/>
  <c r="F41" i="8" s="1"/>
  <c r="I55" i="2"/>
  <c r="I45" i="8" s="1"/>
  <c r="D84" i="8"/>
  <c r="D47" i="2"/>
  <c r="D37" i="8" s="1"/>
  <c r="I76" i="8"/>
  <c r="D36" i="2"/>
  <c r="D26" i="8" s="1"/>
  <c r="G39" i="2"/>
  <c r="G29" i="8" s="1"/>
  <c r="H50" i="2"/>
  <c r="H40" i="8" s="1"/>
  <c r="G35" i="2"/>
  <c r="G25" i="8" s="1"/>
  <c r="E55" i="2"/>
  <c r="K55" i="2" s="1"/>
  <c r="F43" i="2"/>
  <c r="F33" i="8" s="1"/>
  <c r="I87" i="8"/>
  <c r="F80" i="8"/>
  <c r="F30" i="2"/>
  <c r="F20" i="8" s="1"/>
  <c r="F23" i="2"/>
  <c r="F13" i="8" s="1"/>
  <c r="E21" i="2"/>
  <c r="K21" i="2" s="1"/>
  <c r="I58" i="2"/>
  <c r="I48" i="8" s="1"/>
  <c r="I37" i="2"/>
  <c r="I27" i="8" s="1"/>
  <c r="H57" i="2"/>
  <c r="H47" i="8" s="1"/>
  <c r="H51" i="2"/>
  <c r="F45" i="2"/>
  <c r="F35" i="8" s="1"/>
  <c r="G78" i="8"/>
  <c r="D51" i="2"/>
  <c r="D41" i="8" s="1"/>
  <c r="H42" i="2"/>
  <c r="H32" i="8" s="1"/>
  <c r="H73" i="8"/>
  <c r="H43" i="2"/>
  <c r="H33" i="8" s="1"/>
  <c r="H54" i="2"/>
  <c r="H44" i="8" s="1"/>
  <c r="D79" i="8"/>
  <c r="G51" i="2"/>
  <c r="G41" i="8" s="1"/>
  <c r="H55" i="2"/>
  <c r="H45" i="8" s="1"/>
  <c r="H64" i="2"/>
  <c r="H54" i="8" s="1"/>
  <c r="G50" i="2"/>
  <c r="G40" i="8" s="1"/>
  <c r="E25" i="2"/>
  <c r="K25" i="2" s="1"/>
  <c r="I48" i="2"/>
  <c r="I38" i="8" s="1"/>
  <c r="F61" i="2"/>
  <c r="F51" i="8" s="1"/>
  <c r="D83" i="8"/>
  <c r="I35" i="2"/>
  <c r="I25" i="8" s="1"/>
  <c r="D67" i="8"/>
  <c r="E23" i="2"/>
  <c r="K23" i="2" s="1"/>
  <c r="F83" i="8"/>
  <c r="E33" i="2"/>
  <c r="K33" i="2" s="1"/>
  <c r="I89" i="8"/>
  <c r="I62" i="2"/>
  <c r="I52" i="8" s="1"/>
  <c r="D65" i="2"/>
  <c r="D55" i="8" s="1"/>
  <c r="H27" i="2"/>
  <c r="H17" i="8" s="1"/>
  <c r="I74" i="8"/>
  <c r="F71" i="8"/>
  <c r="D40" i="2"/>
  <c r="D30" i="8" s="1"/>
  <c r="G30" i="2"/>
  <c r="G20" i="8" s="1"/>
  <c r="I26" i="2"/>
  <c r="I16" i="8" s="1"/>
  <c r="I86" i="8"/>
  <c r="G21" i="2"/>
  <c r="D68" i="8"/>
  <c r="D33" i="2"/>
  <c r="D23" i="8" s="1"/>
  <c r="G76" i="8"/>
  <c r="D81" i="8"/>
  <c r="F38" i="2"/>
  <c r="F28" i="8" s="1"/>
  <c r="F72" i="8"/>
  <c r="I88" i="8"/>
  <c r="E31" i="2"/>
  <c r="K31" i="2" s="1"/>
  <c r="I70" i="8"/>
  <c r="G42" i="2"/>
  <c r="G32" i="8" s="1"/>
  <c r="E36" i="2"/>
  <c r="K36" i="2" s="1"/>
  <c r="D62" i="2"/>
  <c r="D52" i="8" s="1"/>
  <c r="C62" i="2"/>
  <c r="L62" i="2" s="1"/>
  <c r="E35" i="2"/>
  <c r="K35" i="2" s="1"/>
  <c r="H62" i="2"/>
  <c r="H52" i="8" s="1"/>
  <c r="I65" i="2"/>
  <c r="I55" i="8" s="1"/>
  <c r="E34" i="2"/>
  <c r="K34" i="2" s="1"/>
  <c r="H56" i="2"/>
  <c r="H46" i="8" s="1"/>
  <c r="I64" i="2"/>
  <c r="I54" i="8" s="1"/>
  <c r="D65" i="8"/>
  <c r="H86" i="8"/>
  <c r="C52" i="2"/>
  <c r="L52" i="2" s="1"/>
  <c r="G46" i="2"/>
  <c r="G36" i="8" s="1"/>
  <c r="C38" i="2"/>
  <c r="L38" i="2" s="1"/>
  <c r="D59" i="2"/>
  <c r="D49" i="8" s="1"/>
  <c r="E28" i="2"/>
  <c r="K28" i="2" s="1"/>
  <c r="C55" i="2"/>
  <c r="L55" i="2" s="1"/>
  <c r="H26" i="2"/>
  <c r="H16" i="8" s="1"/>
  <c r="H21" i="2"/>
  <c r="H11" i="8" s="1"/>
  <c r="C33" i="2"/>
  <c r="L33" i="2" s="1"/>
  <c r="I68" i="8"/>
  <c r="C40" i="2"/>
  <c r="L40" i="2" s="1"/>
  <c r="G44" i="2"/>
  <c r="G34" i="8" s="1"/>
  <c r="I32" i="2"/>
  <c r="I22" i="8" s="1"/>
  <c r="D61" i="2"/>
  <c r="D51" i="8" s="1"/>
  <c r="F36" i="2"/>
  <c r="F26" i="8" s="1"/>
  <c r="D56" i="2"/>
  <c r="D80" i="8"/>
  <c r="H44" i="2"/>
  <c r="H34" i="8" s="1"/>
  <c r="E52" i="2"/>
  <c r="K52" i="2" s="1"/>
  <c r="F24" i="2"/>
  <c r="F14" i="8" s="1"/>
  <c r="C56" i="2"/>
  <c r="L56" i="2" s="1"/>
  <c r="F69" i="8"/>
  <c r="E50" i="2"/>
  <c r="K50" i="2" s="1"/>
  <c r="F73" i="8"/>
  <c r="C51" i="2"/>
  <c r="L51" i="2" s="1"/>
  <c r="I44" i="2"/>
  <c r="I34" i="8" s="1"/>
  <c r="C53" i="2"/>
  <c r="L53" i="2" s="1"/>
  <c r="F48" i="2"/>
  <c r="F38" i="8" s="1"/>
  <c r="C32" i="2"/>
  <c r="L32" i="2" s="1"/>
  <c r="E45" i="2"/>
  <c r="K45" i="2" s="1"/>
  <c r="F54" i="2"/>
  <c r="F44" i="8" s="1"/>
  <c r="E57" i="2"/>
  <c r="K57" i="2" s="1"/>
  <c r="G23" i="2"/>
  <c r="G13" i="8" s="1"/>
  <c r="G69" i="8"/>
  <c r="G48" i="2"/>
  <c r="G38" i="8" s="1"/>
  <c r="I31" i="2"/>
  <c r="I21" i="8" s="1"/>
  <c r="D22" i="2"/>
  <c r="D12" i="8" s="1"/>
  <c r="I50" i="2"/>
  <c r="I40" i="8" s="1"/>
  <c r="C65" i="2"/>
  <c r="L65" i="2" s="1"/>
  <c r="H83" i="8"/>
  <c r="H32" i="2"/>
  <c r="H22" i="8" s="1"/>
  <c r="F28" i="2"/>
  <c r="F18" i="8" s="1"/>
  <c r="H58" i="2"/>
  <c r="H48" i="8" s="1"/>
  <c r="C54" i="2"/>
  <c r="L54" i="2" s="1"/>
  <c r="G65" i="8"/>
  <c r="F67" i="8"/>
  <c r="E27" i="2"/>
  <c r="K27" i="2" s="1"/>
  <c r="H88" i="8"/>
  <c r="I30" i="2"/>
  <c r="G83" i="8"/>
  <c r="D78" i="8"/>
  <c r="C63" i="2"/>
  <c r="L63" i="2" s="1"/>
  <c r="I27" i="2"/>
  <c r="I17" i="8" s="1"/>
  <c r="D29" i="2"/>
  <c r="D19" i="8" s="1"/>
  <c r="C59" i="2"/>
  <c r="L59" i="2" s="1"/>
  <c r="H71" i="8"/>
  <c r="F35" i="2"/>
  <c r="F25" i="8" s="1"/>
  <c r="D72" i="8"/>
  <c r="F46" i="2"/>
  <c r="H66" i="8"/>
  <c r="G37" i="2"/>
  <c r="I66" i="8"/>
  <c r="G89" i="8"/>
  <c r="D46" i="2"/>
  <c r="D36" i="8" s="1"/>
  <c r="I20" i="2"/>
  <c r="D85" i="8"/>
  <c r="H81" i="8"/>
  <c r="H29" i="2"/>
  <c r="H19" i="8" s="1"/>
  <c r="C64" i="2"/>
  <c r="L64" i="2" s="1"/>
  <c r="E56" i="2"/>
  <c r="K56" i="2" s="1"/>
  <c r="I41" i="2"/>
  <c r="I31" i="8" s="1"/>
  <c r="D43" i="2"/>
  <c r="D33" i="8" s="1"/>
  <c r="I52" i="2"/>
  <c r="I42" i="8" s="1"/>
  <c r="F27" i="2"/>
  <c r="F17" i="8" s="1"/>
  <c r="E47" i="2"/>
  <c r="K47" i="2" s="1"/>
  <c r="E49" i="2"/>
  <c r="K49" i="2" s="1"/>
  <c r="I81" i="8"/>
  <c r="C35" i="2"/>
  <c r="L35" i="2" s="1"/>
  <c r="E46" i="2"/>
  <c r="K46" i="2" s="1"/>
  <c r="F62" i="8"/>
  <c r="C27" i="2"/>
  <c r="L27" i="2" s="1"/>
  <c r="F58" i="2"/>
  <c r="F48" i="8" s="1"/>
  <c r="H36" i="2"/>
  <c r="H26" i="8" s="1"/>
  <c r="C50" i="2"/>
  <c r="L50" i="2" s="1"/>
  <c r="G31" i="2"/>
  <c r="G21" i="8" s="1"/>
  <c r="G64" i="2"/>
  <c r="G54" i="8" s="1"/>
  <c r="G45" i="2"/>
  <c r="G35" i="8" s="1"/>
  <c r="G63" i="2"/>
  <c r="G53" i="8" s="1"/>
  <c r="H39" i="2"/>
  <c r="H29" i="8" s="1"/>
  <c r="H53" i="2"/>
  <c r="H43" i="8" s="1"/>
  <c r="C34" i="2"/>
  <c r="L34" i="2" s="1"/>
  <c r="D35" i="2"/>
  <c r="D25" i="8" s="1"/>
  <c r="D53" i="2"/>
  <c r="D43" i="8" s="1"/>
  <c r="D70" i="8"/>
  <c r="F53" i="2"/>
  <c r="F43" i="8" s="1"/>
  <c r="G80" i="8"/>
  <c r="I36" i="2"/>
  <c r="I26" i="8" s="1"/>
  <c r="I28" i="2"/>
  <c r="I18" i="8" s="1"/>
  <c r="D52" i="2"/>
  <c r="D42" i="8" s="1"/>
  <c r="D41" i="2"/>
  <c r="D31" i="8" s="1"/>
  <c r="E65" i="2"/>
  <c r="K65" i="2" s="1"/>
  <c r="H62" i="8"/>
  <c r="E20" i="2"/>
  <c r="K20" i="2" s="1"/>
  <c r="G32" i="2"/>
  <c r="G22" i="8" s="1"/>
  <c r="E61" i="2"/>
  <c r="K61" i="2" s="1"/>
  <c r="D57" i="2"/>
  <c r="D47" i="8" s="1"/>
  <c r="C37" i="2"/>
  <c r="L37" i="2" s="1"/>
  <c r="I21" i="2"/>
  <c r="I11" i="8" s="1"/>
  <c r="C60" i="2"/>
  <c r="L60" i="2" s="1"/>
  <c r="I29" i="2"/>
  <c r="I19" i="8" s="1"/>
  <c r="G55" i="2"/>
  <c r="G45" i="8" s="1"/>
  <c r="C46" i="2"/>
  <c r="L46" i="2" s="1"/>
  <c r="F81" i="8"/>
  <c r="F65" i="2"/>
  <c r="F55" i="8" s="1"/>
  <c r="G29" i="2"/>
  <c r="E42" i="2"/>
  <c r="K42" i="2" s="1"/>
  <c r="E54" i="2"/>
  <c r="K54" i="2" s="1"/>
  <c r="E51" i="2"/>
  <c r="K51" i="2" s="1"/>
  <c r="G58" i="2"/>
  <c r="G48" i="8" s="1"/>
  <c r="F50" i="2"/>
  <c r="F40" i="8" s="1"/>
  <c r="E41" i="2"/>
  <c r="K41" i="2" s="1"/>
  <c r="H28" i="2"/>
  <c r="H18" i="8" s="1"/>
  <c r="I82" i="8"/>
  <c r="I46" i="2"/>
  <c r="I36" i="8" s="1"/>
  <c r="C24" i="2"/>
  <c r="L24" i="2" s="1"/>
  <c r="H38" i="2"/>
  <c r="H28" i="8" s="1"/>
  <c r="F26" i="2"/>
  <c r="F16" i="8" s="1"/>
  <c r="F60" i="2"/>
  <c r="F50" i="8" s="1"/>
  <c r="G62" i="2"/>
  <c r="G52" i="8" s="1"/>
  <c r="C58" i="2"/>
  <c r="L58" i="2" s="1"/>
  <c r="C25" i="2"/>
  <c r="L25" i="2" s="1"/>
  <c r="F66" i="8"/>
  <c r="F34" i="2"/>
  <c r="F24" i="8" s="1"/>
  <c r="G54" i="2"/>
  <c r="G44" i="8" s="1"/>
  <c r="F64" i="8"/>
  <c r="E44" i="2"/>
  <c r="K44" i="2" s="1"/>
  <c r="E58" i="2"/>
  <c r="K58" i="2" s="1"/>
  <c r="G52" i="2"/>
  <c r="G42" i="8" s="1"/>
  <c r="G79" i="8"/>
  <c r="H37" i="2"/>
  <c r="D60" i="2"/>
  <c r="D50" i="8" s="1"/>
  <c r="D54" i="2"/>
  <c r="D44" i="8" s="1"/>
  <c r="H49" i="2"/>
  <c r="H39" i="8" s="1"/>
  <c r="H25" i="2"/>
  <c r="H15" i="8" s="1"/>
  <c r="E22" i="2"/>
  <c r="K22" i="2" s="1"/>
  <c r="C42" i="2"/>
  <c r="L42" i="2" s="1"/>
  <c r="F74" i="8"/>
  <c r="H87" i="8"/>
  <c r="E39" i="2"/>
  <c r="K39" i="2" s="1"/>
  <c r="H79" i="8"/>
  <c r="G63" i="8"/>
  <c r="C47" i="2"/>
  <c r="L47" i="2" s="1"/>
  <c r="C48" i="2"/>
  <c r="L48" i="2" s="1"/>
  <c r="I61" i="2"/>
  <c r="I51" i="8" s="1"/>
  <c r="G33" i="2"/>
  <c r="G23" i="8" s="1"/>
  <c r="C30" i="2"/>
  <c r="L30" i="2" s="1"/>
  <c r="I57" i="2"/>
  <c r="I47" i="8" s="1"/>
  <c r="E64" i="2"/>
  <c r="K64" i="2" s="1"/>
  <c r="F85" i="8"/>
  <c r="D26" i="2"/>
  <c r="D16" i="8" s="1"/>
  <c r="E32" i="2"/>
  <c r="K32" i="2" s="1"/>
  <c r="D74" i="8"/>
  <c r="D88" i="8"/>
  <c r="G49" i="2"/>
  <c r="G39" i="8" s="1"/>
  <c r="G25" i="2"/>
  <c r="G15" i="8" s="1"/>
  <c r="I53" i="2"/>
  <c r="I43" i="8" s="1"/>
  <c r="G61" i="2"/>
  <c r="G51" i="8" s="1"/>
  <c r="G36" i="2"/>
  <c r="G26" i="8" s="1"/>
  <c r="G56" i="2"/>
  <c r="G46" i="8" s="1"/>
  <c r="H41" i="2"/>
  <c r="H31" i="8" s="1"/>
  <c r="G72" i="8"/>
  <c r="G34" i="2"/>
  <c r="C49" i="2"/>
  <c r="L49" i="2" s="1"/>
  <c r="C22" i="2"/>
  <c r="L22" i="2" s="1"/>
  <c r="C44" i="2"/>
  <c r="L44" i="2" s="1"/>
  <c r="G65" i="2"/>
  <c r="G55" i="8" s="1"/>
  <c r="G82" i="8"/>
  <c r="F86" i="8"/>
  <c r="C23" i="2"/>
  <c r="L23" i="2" s="1"/>
  <c r="C57" i="2"/>
  <c r="L57" i="2" s="1"/>
  <c r="G40" i="2"/>
  <c r="G30" i="8" s="1"/>
  <c r="E26" i="2"/>
  <c r="K26" i="2" s="1"/>
  <c r="I79" i="8"/>
  <c r="E62" i="2"/>
  <c r="K62" i="2" s="1"/>
  <c r="F42" i="2"/>
  <c r="F32" i="8" s="1"/>
  <c r="F44" i="2"/>
  <c r="F34" i="8" s="1"/>
  <c r="D48" i="2"/>
  <c r="D38" i="8" s="1"/>
  <c r="D34" i="2"/>
  <c r="D24" i="8" s="1"/>
  <c r="G57" i="2"/>
  <c r="G47" i="8" s="1"/>
  <c r="G38" i="2"/>
  <c r="G28" i="8" s="1"/>
  <c r="D58" i="2"/>
  <c r="D48" i="8" s="1"/>
  <c r="D32" i="2"/>
  <c r="D22" i="8" s="1"/>
  <c r="H45" i="2"/>
  <c r="H35" i="8" s="1"/>
  <c r="E24" i="2"/>
  <c r="K24" i="2" s="1"/>
  <c r="C21" i="2"/>
  <c r="L21" i="2" s="1"/>
  <c r="D44" i="2"/>
  <c r="D34" i="8" s="1"/>
  <c r="C36" i="2"/>
  <c r="L36" i="2" s="1"/>
  <c r="C26" i="2"/>
  <c r="L26" i="2" s="1"/>
  <c r="F52" i="2"/>
  <c r="F42" i="8" s="1"/>
  <c r="I71" i="8"/>
  <c r="F78" i="8"/>
  <c r="G70" i="8"/>
  <c r="F32" i="2"/>
  <c r="F22" i="8" s="1"/>
  <c r="F62" i="2"/>
  <c r="F52" i="8" s="1"/>
  <c r="G87" i="8"/>
  <c r="G85" i="8"/>
  <c r="H33" i="2"/>
  <c r="H23" i="8" s="1"/>
  <c r="F64" i="2"/>
  <c r="F54" i="8" s="1"/>
  <c r="E48" i="2"/>
  <c r="K48" i="2" s="1"/>
  <c r="I45" i="2"/>
  <c r="I35" i="8" s="1"/>
  <c r="G66" i="8"/>
  <c r="C31" i="2"/>
  <c r="L31" i="2" s="1"/>
  <c r="F88" i="8"/>
  <c r="G75" i="8"/>
  <c r="E30" i="2"/>
  <c r="K30" i="2" s="1"/>
  <c r="D38" i="2"/>
  <c r="D28" i="8" s="1"/>
  <c r="D30" i="2"/>
  <c r="D20" i="8" s="1"/>
  <c r="H74" i="8"/>
  <c r="H70" i="8"/>
  <c r="G22" i="2"/>
  <c r="G12" i="8" s="1"/>
  <c r="D24" i="2"/>
  <c r="D14" i="8" s="1"/>
  <c r="H65" i="2"/>
  <c r="H55" i="8" s="1"/>
  <c r="F55" i="2"/>
  <c r="F45" i="8" s="1"/>
  <c r="F84" i="8"/>
  <c r="D82" i="8"/>
  <c r="G60" i="2"/>
  <c r="G50" i="8" s="1"/>
  <c r="I25" i="2"/>
  <c r="D86" i="8"/>
  <c r="F39" i="2"/>
  <c r="F29" i="8" s="1"/>
  <c r="G67" i="8"/>
  <c r="D28" i="2"/>
  <c r="D18" i="8" s="1"/>
  <c r="G88" i="8"/>
  <c r="C41" i="2"/>
  <c r="L41" i="2" s="1"/>
  <c r="I75" i="8"/>
  <c r="G84" i="8"/>
  <c r="G41" i="2"/>
  <c r="G31" i="8" s="1"/>
  <c r="C45" i="2"/>
  <c r="L45" i="2" s="1"/>
  <c r="F68" i="8"/>
  <c r="H82" i="8"/>
  <c r="G68" i="8"/>
  <c r="H61" i="2"/>
  <c r="H51" i="8" s="1"/>
  <c r="F40" i="2"/>
  <c r="F30" i="8" s="1"/>
  <c r="F82" i="8"/>
  <c r="G53" i="2"/>
  <c r="G43" i="8" s="1"/>
  <c r="C28" i="2"/>
  <c r="L28" i="2" s="1"/>
  <c r="D50" i="2"/>
  <c r="D40" i="8" s="1"/>
  <c r="C61" i="2"/>
  <c r="L61" i="2" s="1"/>
  <c r="G74" i="8"/>
  <c r="E38" i="2"/>
  <c r="K38" i="2" s="1"/>
  <c r="I33" i="2"/>
  <c r="I23" i="8" s="1"/>
  <c r="E60" i="2"/>
  <c r="K60" i="2" s="1"/>
  <c r="C43" i="2"/>
  <c r="L43" i="2" s="1"/>
  <c r="I67" i="8"/>
  <c r="E40" i="2"/>
  <c r="K40" i="2" s="1"/>
  <c r="G28" i="2"/>
  <c r="G18" i="8" s="1"/>
  <c r="H78" i="8"/>
  <c r="C29" i="2"/>
  <c r="L29" i="2" s="1"/>
  <c r="G86" i="8"/>
  <c r="F56" i="2"/>
  <c r="F46" i="8" s="1"/>
  <c r="H63" i="2"/>
  <c r="H53" i="8" s="1"/>
  <c r="I36" i="7"/>
  <c r="I1721" i="8" s="1"/>
  <c r="I31" i="7"/>
  <c r="I1716" i="8" s="1"/>
  <c r="D21" i="7"/>
  <c r="D1706" i="8" s="1"/>
  <c r="G22" i="7"/>
  <c r="G1707" i="8" s="1"/>
  <c r="I24" i="7"/>
  <c r="I1709" i="8" s="1"/>
  <c r="E35" i="7"/>
  <c r="K35" i="7" s="1"/>
  <c r="D23" i="7"/>
  <c r="H27" i="7"/>
  <c r="H1712" i="8" s="1"/>
  <c r="C20" i="7"/>
  <c r="E20" i="7"/>
  <c r="K20" i="7" s="1"/>
  <c r="C27" i="7"/>
  <c r="F31" i="7"/>
  <c r="F1716" i="8" s="1"/>
  <c r="I29" i="7"/>
  <c r="I1714" i="8" s="1"/>
  <c r="E23" i="7"/>
  <c r="K23" i="7" s="1"/>
  <c r="E33" i="7"/>
  <c r="K33" i="7" s="1"/>
  <c r="I27" i="7"/>
  <c r="I1712" i="8" s="1"/>
  <c r="E24" i="7"/>
  <c r="K24" i="7" s="1"/>
  <c r="H33" i="7"/>
  <c r="H1718" i="8" s="1"/>
  <c r="D29" i="7"/>
  <c r="D1714" i="8" s="1"/>
  <c r="I20" i="7"/>
  <c r="I1705" i="8" s="1"/>
  <c r="C35" i="7"/>
  <c r="E22" i="7"/>
  <c r="K22" i="7" s="1"/>
  <c r="C26" i="7"/>
  <c r="H26" i="7"/>
  <c r="I28" i="7"/>
  <c r="I1713" i="8" s="1"/>
  <c r="F1120" i="8"/>
  <c r="F33" i="7"/>
  <c r="F1718" i="8" s="1"/>
  <c r="H35" i="7"/>
  <c r="H1720" i="8" s="1"/>
  <c r="G19" i="6"/>
  <c r="G1365" i="8" s="1"/>
  <c r="C34" i="7"/>
  <c r="C33" i="7"/>
  <c r="I30" i="7"/>
  <c r="I1715" i="8" s="1"/>
  <c r="E32" i="7"/>
  <c r="K32" i="7" s="1"/>
  <c r="D20" i="7"/>
  <c r="D1705" i="8" s="1"/>
  <c r="C19" i="6"/>
  <c r="E21" i="7"/>
  <c r="K21" i="7" s="1"/>
  <c r="H25" i="7"/>
  <c r="H1710" i="8" s="1"/>
  <c r="I23" i="7"/>
  <c r="I1708" i="8" s="1"/>
  <c r="D31" i="7"/>
  <c r="D1716" i="8" s="1"/>
  <c r="F20" i="7"/>
  <c r="F1705" i="8" s="1"/>
  <c r="I21" i="7"/>
  <c r="I1706" i="8" s="1"/>
  <c r="F22" i="7"/>
  <c r="F1707" i="8" s="1"/>
  <c r="E25" i="7"/>
  <c r="K25" i="7" s="1"/>
  <c r="G28" i="7"/>
  <c r="G1713" i="8" s="1"/>
  <c r="F21" i="7"/>
  <c r="F1706" i="8" s="1"/>
  <c r="I34" i="7"/>
  <c r="H23" i="7"/>
  <c r="H1708" i="8" s="1"/>
  <c r="F25" i="7"/>
  <c r="F1710" i="8" s="1"/>
  <c r="D25" i="7"/>
  <c r="D1710" i="8" s="1"/>
  <c r="D26" i="7"/>
  <c r="D1711" i="8" s="1"/>
  <c r="D27" i="7"/>
  <c r="D1712" i="8" s="1"/>
  <c r="H29" i="7"/>
  <c r="H1714" i="8" s="1"/>
  <c r="I19" i="6"/>
  <c r="I1365" i="8" s="1"/>
  <c r="E27" i="7"/>
  <c r="K27" i="7" s="1"/>
  <c r="I25" i="7"/>
  <c r="I1710" i="8" s="1"/>
  <c r="F26" i="7"/>
  <c r="F1711" i="8" s="1"/>
  <c r="G35" i="7"/>
  <c r="G1720" i="8" s="1"/>
  <c r="C32" i="7"/>
  <c r="G32" i="7"/>
  <c r="G1717" i="8" s="1"/>
  <c r="H24" i="7"/>
  <c r="H1709" i="8" s="1"/>
  <c r="G30" i="7"/>
  <c r="G1715" i="8" s="1"/>
  <c r="D30" i="7"/>
  <c r="D1715" i="8" s="1"/>
  <c r="D35" i="7"/>
  <c r="D1720" i="8" s="1"/>
  <c r="H30" i="7"/>
  <c r="H1715" i="8" s="1"/>
  <c r="G26" i="7"/>
  <c r="F27" i="7"/>
  <c r="F1712" i="8" s="1"/>
  <c r="F32" i="7"/>
  <c r="F1717" i="8" s="1"/>
  <c r="G24" i="7"/>
  <c r="G1709" i="8" s="1"/>
  <c r="C36" i="7"/>
  <c r="D32" i="7"/>
  <c r="D1717" i="8" s="1"/>
  <c r="F19" i="6"/>
  <c r="F1365" i="8" s="1"/>
  <c r="C29" i="7"/>
  <c r="D24" i="7"/>
  <c r="D1709" i="8" s="1"/>
  <c r="C28" i="7"/>
  <c r="F24" i="7"/>
  <c r="F1709" i="8" s="1"/>
  <c r="C21" i="7"/>
  <c r="C22" i="7"/>
  <c r="G20" i="7"/>
  <c r="G1705" i="8" s="1"/>
  <c r="F28" i="7"/>
  <c r="G29" i="7"/>
  <c r="G1714" i="8" s="1"/>
  <c r="C24" i="7"/>
  <c r="D22" i="7"/>
  <c r="D1707" i="8" s="1"/>
  <c r="G25" i="7"/>
  <c r="G1710" i="8" s="1"/>
  <c r="F23" i="7"/>
  <c r="F1708" i="8" s="1"/>
  <c r="E26" i="7"/>
  <c r="K26" i="7" s="1"/>
  <c r="F36" i="7"/>
  <c r="F1721" i="8" s="1"/>
  <c r="G23" i="7"/>
  <c r="G1708" i="8" s="1"/>
  <c r="G34" i="7"/>
  <c r="G1719" i="8" s="1"/>
  <c r="E29" i="7"/>
  <c r="K29" i="7" s="1"/>
  <c r="I32" i="7"/>
  <c r="I1717" i="8" s="1"/>
  <c r="F35" i="7"/>
  <c r="F1720" i="8" s="1"/>
  <c r="H19" i="6"/>
  <c r="H1365" i="8" s="1"/>
  <c r="G33" i="7"/>
  <c r="G1718" i="8" s="1"/>
  <c r="F29" i="7"/>
  <c r="F1714" i="8" s="1"/>
  <c r="I22" i="7"/>
  <c r="I1707" i="8" s="1"/>
  <c r="E30" i="7"/>
  <c r="K30" i="7" s="1"/>
  <c r="D19" i="6"/>
  <c r="D1365" i="8" s="1"/>
  <c r="H36" i="7"/>
  <c r="H1721" i="8" s="1"/>
  <c r="C31" i="7"/>
  <c r="H21" i="7"/>
  <c r="H1706" i="8" s="1"/>
  <c r="G36" i="7"/>
  <c r="G1721" i="8" s="1"/>
  <c r="H1120" i="8"/>
  <c r="E34" i="7"/>
  <c r="K34" i="7" s="1"/>
  <c r="F30" i="7"/>
  <c r="F1715" i="8" s="1"/>
  <c r="I26" i="7"/>
  <c r="I1711" i="8" s="1"/>
  <c r="F34" i="7"/>
  <c r="F1719" i="8" s="1"/>
  <c r="H20" i="7"/>
  <c r="H1705" i="8" s="1"/>
  <c r="D28" i="7"/>
  <c r="D1713" i="8" s="1"/>
  <c r="H34" i="7"/>
  <c r="H1719" i="8" s="1"/>
  <c r="G1120" i="8"/>
  <c r="C25" i="7"/>
  <c r="E31" i="7"/>
  <c r="K31" i="7" s="1"/>
  <c r="I33" i="7"/>
  <c r="I1718" i="8" s="1"/>
  <c r="I35" i="7"/>
  <c r="I1720" i="8" s="1"/>
  <c r="H28" i="7"/>
  <c r="H1713" i="8" s="1"/>
  <c r="G27" i="7"/>
  <c r="G1712" i="8" s="1"/>
  <c r="D36" i="7"/>
  <c r="D1721" i="8" s="1"/>
  <c r="E28" i="7"/>
  <c r="K28" i="7" s="1"/>
  <c r="E19" i="6"/>
  <c r="K19" i="6" s="1"/>
  <c r="C23" i="7"/>
  <c r="D34" i="7"/>
  <c r="D1719" i="8" s="1"/>
  <c r="G21" i="7"/>
  <c r="G1706" i="8" s="1"/>
  <c r="E36" i="7"/>
  <c r="K36" i="7" s="1"/>
  <c r="G31" i="7"/>
  <c r="H32" i="7"/>
  <c r="H1717" i="8" s="1"/>
  <c r="C30" i="7"/>
  <c r="H22" i="7"/>
  <c r="H1707" i="8" s="1"/>
  <c r="H31" i="7"/>
  <c r="H1716" i="8" s="1"/>
  <c r="D33" i="7"/>
  <c r="D1718" i="8" s="1"/>
  <c r="I692" i="8"/>
  <c r="I703" i="8"/>
  <c r="I695" i="8"/>
  <c r="I704" i="8"/>
  <c r="H697" i="8"/>
  <c r="F704" i="8"/>
  <c r="H80" i="8"/>
  <c r="F12" i="7"/>
  <c r="F1697" i="8" s="1"/>
  <c r="E12" i="7"/>
  <c r="F13" i="7"/>
  <c r="F1698" i="8" s="1"/>
  <c r="D12" i="7"/>
  <c r="D1697" i="8" s="1"/>
  <c r="E13" i="7"/>
  <c r="G13" i="7"/>
  <c r="G1698" i="8" s="1"/>
  <c r="D13" i="7"/>
  <c r="D1698" i="8" s="1"/>
  <c r="H12" i="7"/>
  <c r="H1697" i="8" s="1"/>
  <c r="G12" i="7"/>
  <c r="G1697" i="8" s="1"/>
  <c r="D14" i="7"/>
  <c r="D1699" i="8" s="1"/>
  <c r="C15" i="7"/>
  <c r="F14" i="7"/>
  <c r="F1699" i="8" s="1"/>
  <c r="H13" i="7"/>
  <c r="H1698" i="8" s="1"/>
  <c r="I12" i="7"/>
  <c r="I1697" i="8" s="1"/>
  <c r="I16" i="7"/>
  <c r="I1701" i="8" s="1"/>
  <c r="C12" i="7"/>
  <c r="F15" i="7"/>
  <c r="F1700" i="8" s="1"/>
  <c r="H14" i="7"/>
  <c r="H1699" i="8" s="1"/>
  <c r="G14" i="7"/>
  <c r="G1699" i="8" s="1"/>
  <c r="C13" i="7"/>
  <c r="I14" i="7"/>
  <c r="I1699" i="8" s="1"/>
  <c r="I13" i="7"/>
  <c r="I1698" i="8" s="1"/>
  <c r="G16" i="7"/>
  <c r="G1701" i="8" s="1"/>
  <c r="E16" i="7"/>
  <c r="C14" i="7"/>
  <c r="F16" i="7"/>
  <c r="F1701" i="8" s="1"/>
  <c r="D15" i="7"/>
  <c r="D1700" i="8" s="1"/>
  <c r="C16" i="7"/>
  <c r="I15" i="7"/>
  <c r="I1700" i="8" s="1"/>
  <c r="E15" i="7"/>
  <c r="E14" i="7"/>
  <c r="G15" i="7"/>
  <c r="G1700" i="8" s="1"/>
  <c r="D16" i="7"/>
  <c r="D1701" i="8" s="1"/>
  <c r="H16" i="7"/>
  <c r="H1701" i="8" s="1"/>
  <c r="G17" i="7"/>
  <c r="G1702" i="8" s="1"/>
  <c r="C17" i="7"/>
  <c r="D17" i="7"/>
  <c r="D1702" i="8" s="1"/>
  <c r="H17" i="7"/>
  <c r="H1702" i="8" s="1"/>
  <c r="H15" i="7"/>
  <c r="H1700" i="8" s="1"/>
  <c r="C18" i="7"/>
  <c r="D19" i="7"/>
  <c r="D1704" i="8" s="1"/>
  <c r="I17" i="7"/>
  <c r="I1702" i="8" s="1"/>
  <c r="D18" i="7"/>
  <c r="D1703" i="8" s="1"/>
  <c r="E17" i="7"/>
  <c r="F17" i="7"/>
  <c r="F1702" i="8" s="1"/>
  <c r="F18" i="7"/>
  <c r="F1703" i="8" s="1"/>
  <c r="G19" i="7"/>
  <c r="G1704" i="8" s="1"/>
  <c r="I19" i="7"/>
  <c r="I1704" i="8" s="1"/>
  <c r="G18" i="7"/>
  <c r="G1703" i="8" s="1"/>
  <c r="H18" i="7"/>
  <c r="H1703" i="8" s="1"/>
  <c r="H19" i="7"/>
  <c r="H1704" i="8" s="1"/>
  <c r="E19" i="7"/>
  <c r="E18" i="7"/>
  <c r="I18" i="7"/>
  <c r="I1703" i="8" s="1"/>
  <c r="E48" i="5"/>
  <c r="I47" i="5"/>
  <c r="I1054" i="8" s="1"/>
  <c r="H69" i="5"/>
  <c r="H1076" i="8" s="1"/>
  <c r="I121" i="3"/>
  <c r="I450" i="8" s="1"/>
  <c r="E93" i="3"/>
  <c r="E234" i="3"/>
  <c r="H56" i="3"/>
  <c r="H385" i="8" s="1"/>
  <c r="G19" i="3"/>
  <c r="G348" i="8" s="1"/>
  <c r="G21" i="5"/>
  <c r="G1028" i="8" s="1"/>
  <c r="I142" i="3"/>
  <c r="I471" i="8" s="1"/>
  <c r="D200" i="3"/>
  <c r="D529" i="8" s="1"/>
  <c r="I147" i="3"/>
  <c r="I476" i="8" s="1"/>
  <c r="I167" i="3"/>
  <c r="I496" i="8" s="1"/>
  <c r="E115" i="3"/>
  <c r="E22" i="5"/>
  <c r="D154" i="3"/>
  <c r="D483" i="8" s="1"/>
  <c r="E170" i="3"/>
  <c r="C60" i="5"/>
  <c r="G119" i="3"/>
  <c r="G448" i="8" s="1"/>
  <c r="C219" i="3"/>
  <c r="H14" i="3"/>
  <c r="H343" i="8" s="1"/>
  <c r="E90" i="5"/>
  <c r="I161" i="3"/>
  <c r="I490" i="8" s="1"/>
  <c r="I101" i="3"/>
  <c r="I430" i="8" s="1"/>
  <c r="E178" i="3"/>
  <c r="G117" i="3"/>
  <c r="G446" i="8" s="1"/>
  <c r="D187" i="3"/>
  <c r="D516" i="8" s="1"/>
  <c r="I12" i="5"/>
  <c r="I1019" i="8" s="1"/>
  <c r="E176" i="3"/>
  <c r="F1116" i="8"/>
  <c r="E265" i="3"/>
  <c r="H41" i="5"/>
  <c r="H1048" i="8" s="1"/>
  <c r="D58" i="5"/>
  <c r="D1065" i="8" s="1"/>
  <c r="F17" i="5"/>
  <c r="F1024" i="8" s="1"/>
  <c r="F143" i="3"/>
  <c r="F472" i="8" s="1"/>
  <c r="H210" i="3"/>
  <c r="H539" i="8" s="1"/>
  <c r="D91" i="5"/>
  <c r="D1098" i="8" s="1"/>
  <c r="F102" i="3"/>
  <c r="F431" i="8" s="1"/>
  <c r="H16" i="3"/>
  <c r="H345" i="8" s="1"/>
  <c r="C24" i="5"/>
  <c r="I14" i="6"/>
  <c r="I1360" i="8" s="1"/>
  <c r="F81" i="5"/>
  <c r="F1088" i="8" s="1"/>
  <c r="C28" i="5"/>
  <c r="F174" i="3"/>
  <c r="F503" i="8" s="1"/>
  <c r="E89" i="5"/>
  <c r="C193" i="3"/>
  <c r="G191" i="3"/>
  <c r="G520" i="8" s="1"/>
  <c r="E273" i="3"/>
  <c r="G97" i="5"/>
  <c r="G1104" i="8" s="1"/>
  <c r="C14" i="6"/>
  <c r="D76" i="3"/>
  <c r="D405" i="8" s="1"/>
  <c r="H188" i="3"/>
  <c r="H517" i="8" s="1"/>
  <c r="F106" i="3"/>
  <c r="F435" i="8" s="1"/>
  <c r="I91" i="5"/>
  <c r="I1098" i="8" s="1"/>
  <c r="D100" i="3"/>
  <c r="D429" i="8" s="1"/>
  <c r="G66" i="5"/>
  <c r="G1073" i="8" s="1"/>
  <c r="F165" i="3"/>
  <c r="F494" i="8" s="1"/>
  <c r="E204" i="3"/>
  <c r="I687" i="8"/>
  <c r="G228" i="3"/>
  <c r="G557" i="8" s="1"/>
  <c r="G248" i="3"/>
  <c r="G577" i="8" s="1"/>
  <c r="C104" i="3"/>
  <c r="I38" i="3"/>
  <c r="I367" i="8" s="1"/>
  <c r="E37" i="7"/>
  <c r="I37" i="3"/>
  <c r="I366" i="8" s="1"/>
  <c r="F96" i="3"/>
  <c r="F425" i="8" s="1"/>
  <c r="I44" i="5"/>
  <c r="I1051" i="8" s="1"/>
  <c r="G236" i="3"/>
  <c r="G565" i="8" s="1"/>
  <c r="I263" i="3"/>
  <c r="I592" i="8" s="1"/>
  <c r="H272" i="3"/>
  <c r="H601" i="8" s="1"/>
  <c r="F194" i="3"/>
  <c r="F523" i="8" s="1"/>
  <c r="H30" i="5"/>
  <c r="H1037" i="8" s="1"/>
  <c r="F108" i="3"/>
  <c r="F437" i="8" s="1"/>
  <c r="C264" i="3"/>
  <c r="C236" i="3"/>
  <c r="E21" i="3"/>
  <c r="D54" i="3"/>
  <c r="D383" i="8" s="1"/>
  <c r="D12" i="6"/>
  <c r="D1358" i="8" s="1"/>
  <c r="F240" i="3"/>
  <c r="F569" i="8" s="1"/>
  <c r="F176" i="3"/>
  <c r="F505" i="8" s="1"/>
  <c r="D83" i="3"/>
  <c r="D412" i="8" s="1"/>
  <c r="E145" i="3"/>
  <c r="D36" i="5"/>
  <c r="D1043" i="8" s="1"/>
  <c r="D69" i="3"/>
  <c r="D398" i="8" s="1"/>
  <c r="E95" i="5"/>
  <c r="C207" i="3"/>
  <c r="G35" i="3"/>
  <c r="G364" i="8" s="1"/>
  <c r="I61" i="3"/>
  <c r="I390" i="8" s="1"/>
  <c r="F58" i="3"/>
  <c r="F387" i="8" s="1"/>
  <c r="G201" i="3"/>
  <c r="G530" i="8" s="1"/>
  <c r="E155" i="3"/>
  <c r="E15" i="4"/>
  <c r="H194" i="3"/>
  <c r="H523" i="8" s="1"/>
  <c r="D88" i="3"/>
  <c r="D417" i="8" s="1"/>
  <c r="I1746" i="8"/>
  <c r="D95" i="3"/>
  <c r="D424" i="8" s="1"/>
  <c r="F239" i="3"/>
  <c r="F568" i="8" s="1"/>
  <c r="I87" i="5"/>
  <c r="I1094" i="8" s="1"/>
  <c r="G24" i="5"/>
  <c r="G1031" i="8" s="1"/>
  <c r="D210" i="3"/>
  <c r="D539" i="8" s="1"/>
  <c r="H31" i="3"/>
  <c r="H360" i="8" s="1"/>
  <c r="F129" i="3"/>
  <c r="F458" i="8" s="1"/>
  <c r="D170" i="3"/>
  <c r="D499" i="8" s="1"/>
  <c r="D13" i="2"/>
  <c r="D3" i="8" s="1"/>
  <c r="G79" i="5"/>
  <c r="G1086" i="8" s="1"/>
  <c r="H208" i="3"/>
  <c r="H537" i="8" s="1"/>
  <c r="C13" i="2"/>
  <c r="E239" i="3"/>
  <c r="H161" i="3"/>
  <c r="H490" i="8" s="1"/>
  <c r="I15" i="5"/>
  <c r="I1022" i="8" s="1"/>
  <c r="C238" i="3"/>
  <c r="D99" i="5"/>
  <c r="D1106" i="8" s="1"/>
  <c r="F67" i="3"/>
  <c r="F396" i="8" s="1"/>
  <c r="I78" i="3"/>
  <c r="I407" i="8" s="1"/>
  <c r="C71" i="3"/>
  <c r="C46" i="3"/>
  <c r="C27" i="5"/>
  <c r="D256" i="3"/>
  <c r="D585" i="8" s="1"/>
  <c r="I171" i="3"/>
  <c r="I500" i="8" s="1"/>
  <c r="E242" i="3"/>
  <c r="H55" i="3"/>
  <c r="H384" i="8" s="1"/>
  <c r="F91" i="5"/>
  <c r="F1098" i="8" s="1"/>
  <c r="G174" i="3"/>
  <c r="G503" i="8" s="1"/>
  <c r="D81" i="5"/>
  <c r="D1088" i="8" s="1"/>
  <c r="F35" i="5"/>
  <c r="F1042" i="8" s="1"/>
  <c r="H111" i="3"/>
  <c r="H440" i="8" s="1"/>
  <c r="I180" i="3"/>
  <c r="I509" i="8" s="1"/>
  <c r="H176" i="3"/>
  <c r="H505" i="8" s="1"/>
  <c r="G25" i="3"/>
  <c r="G354" i="8" s="1"/>
  <c r="E52" i="3"/>
  <c r="I58" i="3"/>
  <c r="I387" i="8" s="1"/>
  <c r="G82" i="3"/>
  <c r="G411" i="8" s="1"/>
  <c r="I73" i="5"/>
  <c r="I1080" i="8" s="1"/>
  <c r="G273" i="3"/>
  <c r="G602" i="8" s="1"/>
  <c r="G45" i="3"/>
  <c r="G374" i="8" s="1"/>
  <c r="I261" i="3"/>
  <c r="I590" i="8" s="1"/>
  <c r="C12" i="3"/>
  <c r="I81" i="5"/>
  <c r="I1088" i="8" s="1"/>
  <c r="G84" i="5"/>
  <c r="G1091" i="8" s="1"/>
  <c r="E157" i="3"/>
  <c r="I248" i="3"/>
  <c r="I577" i="8" s="1"/>
  <c r="C30" i="5"/>
  <c r="F273" i="3"/>
  <c r="F602" i="8" s="1"/>
  <c r="H1738" i="8"/>
  <c r="D37" i="3"/>
  <c r="D366" i="8" s="1"/>
  <c r="D38" i="3"/>
  <c r="D367" i="8" s="1"/>
  <c r="E88" i="3"/>
  <c r="E107" i="3"/>
  <c r="C18" i="5"/>
  <c r="F88" i="3"/>
  <c r="F417" i="8" s="1"/>
  <c r="I99" i="5"/>
  <c r="I1106" i="8" s="1"/>
  <c r="F1742" i="8"/>
  <c r="G22" i="3"/>
  <c r="G351" i="8" s="1"/>
  <c r="C159" i="3"/>
  <c r="G145" i="3"/>
  <c r="G474" i="8" s="1"/>
  <c r="D1739" i="8"/>
  <c r="G38" i="5"/>
  <c r="G1045" i="8" s="1"/>
  <c r="I72" i="5"/>
  <c r="I1079" i="8" s="1"/>
  <c r="G188" i="3"/>
  <c r="G517" i="8" s="1"/>
  <c r="F34" i="3"/>
  <c r="F363" i="8" s="1"/>
  <c r="E30" i="5"/>
  <c r="I56" i="5"/>
  <c r="I1063" i="8" s="1"/>
  <c r="H15" i="6"/>
  <c r="H1361" i="8" s="1"/>
  <c r="I70" i="5"/>
  <c r="I1077" i="8" s="1"/>
  <c r="H38" i="3"/>
  <c r="H367" i="8" s="1"/>
  <c r="I60" i="3"/>
  <c r="I389" i="8" s="1"/>
  <c r="E267" i="3"/>
  <c r="D1748" i="8"/>
  <c r="I165" i="3"/>
  <c r="I494" i="8" s="1"/>
  <c r="G213" i="3"/>
  <c r="G542" i="8" s="1"/>
  <c r="H74" i="5"/>
  <c r="H1081" i="8" s="1"/>
  <c r="D69" i="5"/>
  <c r="D1076" i="8" s="1"/>
  <c r="H165" i="3"/>
  <c r="H494" i="8" s="1"/>
  <c r="F60" i="3"/>
  <c r="F389" i="8" s="1"/>
  <c r="E142" i="3"/>
  <c r="I52" i="5"/>
  <c r="I1059" i="8" s="1"/>
  <c r="F64" i="3"/>
  <c r="F393" i="8" s="1"/>
  <c r="F60" i="5"/>
  <c r="F1067" i="8" s="1"/>
  <c r="C101" i="5"/>
  <c r="C65" i="3"/>
  <c r="D195" i="3"/>
  <c r="D524" i="8" s="1"/>
  <c r="I98" i="3"/>
  <c r="I427" i="8" s="1"/>
  <c r="I1736" i="8"/>
  <c r="E214" i="3"/>
  <c r="C23" i="5"/>
  <c r="I262" i="3"/>
  <c r="I591" i="8" s="1"/>
  <c r="D206" i="3"/>
  <c r="D535" i="8" s="1"/>
  <c r="G15" i="5"/>
  <c r="G1022" i="8" s="1"/>
  <c r="H43" i="3"/>
  <c r="H372" i="8" s="1"/>
  <c r="D231" i="3"/>
  <c r="D560" i="8" s="1"/>
  <c r="H39" i="3"/>
  <c r="H368" i="8" s="1"/>
  <c r="I122" i="3"/>
  <c r="I451" i="8" s="1"/>
  <c r="F105" i="5"/>
  <c r="F1112" i="8" s="1"/>
  <c r="H1741" i="8"/>
  <c r="H25" i="3"/>
  <c r="H354" i="8" s="1"/>
  <c r="D35" i="3"/>
  <c r="D364" i="8" s="1"/>
  <c r="F36" i="5"/>
  <c r="F1043" i="8" s="1"/>
  <c r="C80" i="5"/>
  <c r="C156" i="3"/>
  <c r="D13" i="3"/>
  <c r="D342" i="8" s="1"/>
  <c r="C57" i="5"/>
  <c r="D207" i="3"/>
  <c r="D536" i="8" s="1"/>
  <c r="D202" i="3"/>
  <c r="D531" i="8" s="1"/>
  <c r="F26" i="5"/>
  <c r="F1033" i="8" s="1"/>
  <c r="D67" i="5"/>
  <c r="D1074" i="8" s="1"/>
  <c r="G118" i="3"/>
  <c r="G447" i="8" s="1"/>
  <c r="E43" i="3"/>
  <c r="E237" i="3"/>
  <c r="I75" i="3"/>
  <c r="I404" i="8" s="1"/>
  <c r="G60" i="5"/>
  <c r="G1067" i="8" s="1"/>
  <c r="H57" i="5"/>
  <c r="H1064" i="8" s="1"/>
  <c r="D214" i="3"/>
  <c r="D543" i="8" s="1"/>
  <c r="H101" i="5"/>
  <c r="H1108" i="8" s="1"/>
  <c r="H228" i="3"/>
  <c r="H557" i="8" s="1"/>
  <c r="C229" i="3"/>
  <c r="D201" i="3"/>
  <c r="D530" i="8" s="1"/>
  <c r="D31" i="5"/>
  <c r="D1038" i="8" s="1"/>
  <c r="D172" i="3"/>
  <c r="D501" i="8" s="1"/>
  <c r="E87" i="3"/>
  <c r="H190" i="3"/>
  <c r="H519" i="8" s="1"/>
  <c r="E245" i="3"/>
  <c r="I105" i="5"/>
  <c r="I1112" i="8" s="1"/>
  <c r="D26" i="3"/>
  <c r="D355" i="8" s="1"/>
  <c r="E127" i="3"/>
  <c r="C254" i="3"/>
  <c r="D191" i="3"/>
  <c r="D520" i="8" s="1"/>
  <c r="G52" i="5"/>
  <c r="G1059" i="8" s="1"/>
  <c r="D257" i="3"/>
  <c r="D586" i="8" s="1"/>
  <c r="E63" i="3"/>
  <c r="G61" i="3"/>
  <c r="G390" i="8" s="1"/>
  <c r="G272" i="3"/>
  <c r="G601" i="8" s="1"/>
  <c r="H27" i="5"/>
  <c r="H1034" i="8" s="1"/>
  <c r="C214" i="3"/>
  <c r="H44" i="5"/>
  <c r="H1051" i="8" s="1"/>
  <c r="D160" i="3"/>
  <c r="D489" i="8" s="1"/>
  <c r="C57" i="3"/>
  <c r="F104" i="3"/>
  <c r="F433" i="8" s="1"/>
  <c r="F18" i="6"/>
  <c r="F1364" i="8" s="1"/>
  <c r="G17" i="5"/>
  <c r="G1024" i="8" s="1"/>
  <c r="E16" i="5"/>
  <c r="E93" i="5"/>
  <c r="F221" i="3"/>
  <c r="F550" i="8" s="1"/>
  <c r="D17" i="3"/>
  <c r="D346" i="8" s="1"/>
  <c r="E36" i="5"/>
  <c r="G140" i="3"/>
  <c r="G469" i="8" s="1"/>
  <c r="D87" i="3"/>
  <c r="D416" i="8" s="1"/>
  <c r="C64" i="5"/>
  <c r="F154" i="3"/>
  <c r="F483" i="8" s="1"/>
  <c r="H268" i="3"/>
  <c r="H597" i="8" s="1"/>
  <c r="I97" i="3"/>
  <c r="I426" i="8" s="1"/>
  <c r="E76" i="5"/>
  <c r="I15" i="3"/>
  <c r="I344" i="8" s="1"/>
  <c r="I249" i="3"/>
  <c r="I578" i="8" s="1"/>
  <c r="E230" i="3"/>
  <c r="F17" i="3"/>
  <c r="F346" i="8" s="1"/>
  <c r="D49" i="5"/>
  <c r="D1056" i="8" s="1"/>
  <c r="G69" i="5"/>
  <c r="G1076" i="8" s="1"/>
  <c r="F16" i="4"/>
  <c r="F684" i="8" s="1"/>
  <c r="G49" i="3"/>
  <c r="G378" i="8" s="1"/>
  <c r="G100" i="5"/>
  <c r="G1107" i="8" s="1"/>
  <c r="I247" i="3"/>
  <c r="I576" i="8" s="1"/>
  <c r="F67" i="5"/>
  <c r="F1074" i="8" s="1"/>
  <c r="F42" i="7"/>
  <c r="F1727" i="8" s="1"/>
  <c r="I25" i="3"/>
  <c r="I354" i="8" s="1"/>
  <c r="G1751" i="8"/>
  <c r="D108" i="3"/>
  <c r="D437" i="8" s="1"/>
  <c r="D32" i="3"/>
  <c r="D361" i="8" s="1"/>
  <c r="E100" i="3"/>
  <c r="D217" i="3"/>
  <c r="D546" i="8" s="1"/>
  <c r="C38" i="7"/>
  <c r="I60" i="5"/>
  <c r="I1067" i="8" s="1"/>
  <c r="C21" i="3"/>
  <c r="C49" i="5"/>
  <c r="D105" i="3"/>
  <c r="D434" i="8" s="1"/>
  <c r="G179" i="3"/>
  <c r="G508" i="8" s="1"/>
  <c r="G203" i="3"/>
  <c r="G532" i="8" s="1"/>
  <c r="F181" i="3"/>
  <c r="F510" i="8" s="1"/>
  <c r="E72" i="3"/>
  <c r="H80" i="5"/>
  <c r="H1087" i="8" s="1"/>
  <c r="G51" i="3"/>
  <c r="G380" i="8" s="1"/>
  <c r="E97" i="5"/>
  <c r="F213" i="3"/>
  <c r="F542" i="8" s="1"/>
  <c r="F78" i="3"/>
  <c r="F407" i="8" s="1"/>
  <c r="F94" i="5"/>
  <c r="F1101" i="8" s="1"/>
  <c r="E12" i="2"/>
  <c r="F156" i="3"/>
  <c r="F485" i="8" s="1"/>
  <c r="E72" i="5"/>
  <c r="F208" i="3"/>
  <c r="F537" i="8" s="1"/>
  <c r="G41" i="3"/>
  <c r="G370" i="8" s="1"/>
  <c r="H124" i="3"/>
  <c r="H453" i="8" s="1"/>
  <c r="D52" i="5"/>
  <c r="D1059" i="8" s="1"/>
  <c r="H117" i="3"/>
  <c r="H446" i="8" s="1"/>
  <c r="I130" i="3"/>
  <c r="I459" i="8" s="1"/>
  <c r="I118" i="3"/>
  <c r="I447" i="8" s="1"/>
  <c r="H82" i="3"/>
  <c r="H411" i="8" s="1"/>
  <c r="E44" i="7"/>
  <c r="G29" i="3"/>
  <c r="G358" i="8" s="1"/>
  <c r="I257" i="3"/>
  <c r="I586" i="8" s="1"/>
  <c r="E116" i="3"/>
  <c r="D40" i="5"/>
  <c r="D1047" i="8" s="1"/>
  <c r="H241" i="3"/>
  <c r="H570" i="8" s="1"/>
  <c r="G1366" i="8"/>
  <c r="C197" i="3"/>
  <c r="G101" i="3"/>
  <c r="G430" i="8" s="1"/>
  <c r="E79" i="3"/>
  <c r="F50" i="3"/>
  <c r="F379" i="8" s="1"/>
  <c r="G52" i="3"/>
  <c r="G381" i="8" s="1"/>
  <c r="C155" i="3"/>
  <c r="E39" i="3"/>
  <c r="H606" i="8"/>
  <c r="F152" i="3"/>
  <c r="F481" i="8" s="1"/>
  <c r="H76" i="3"/>
  <c r="H405" i="8" s="1"/>
  <c r="C35" i="3"/>
  <c r="G204" i="3"/>
  <c r="G533" i="8" s="1"/>
  <c r="D74" i="5"/>
  <c r="D1081" i="8" s="1"/>
  <c r="E91" i="5"/>
  <c r="E98" i="3"/>
  <c r="F48" i="5"/>
  <c r="F1055" i="8" s="1"/>
  <c r="G98" i="5"/>
  <c r="G1105" i="8" s="1"/>
  <c r="E105" i="5"/>
  <c r="I32" i="3"/>
  <c r="I361" i="8" s="1"/>
  <c r="E106" i="3"/>
  <c r="G197" i="3"/>
  <c r="G526" i="8" s="1"/>
  <c r="H134" i="3"/>
  <c r="H463" i="8" s="1"/>
  <c r="D46" i="7"/>
  <c r="D1731" i="8" s="1"/>
  <c r="G48" i="3"/>
  <c r="G377" i="8" s="1"/>
  <c r="I23" i="3"/>
  <c r="I352" i="8" s="1"/>
  <c r="G56" i="3"/>
  <c r="G385" i="8" s="1"/>
  <c r="E211" i="3"/>
  <c r="C257" i="3"/>
  <c r="F14" i="4"/>
  <c r="F682" i="8" s="1"/>
  <c r="C161" i="3"/>
  <c r="E174" i="3"/>
  <c r="E38" i="5"/>
  <c r="I270" i="3"/>
  <c r="I599" i="8" s="1"/>
  <c r="C54" i="3"/>
  <c r="H24" i="5"/>
  <c r="H1031" i="8" s="1"/>
  <c r="E104" i="3"/>
  <c r="F79" i="5"/>
  <c r="F1086" i="8" s="1"/>
  <c r="C154" i="3"/>
  <c r="H23" i="3"/>
  <c r="H352" i="8" s="1"/>
  <c r="F13" i="5"/>
  <c r="F1020" i="8" s="1"/>
  <c r="H65" i="5"/>
  <c r="H1072" i="8" s="1"/>
  <c r="G260" i="3"/>
  <c r="G589" i="8" s="1"/>
  <c r="C69" i="5"/>
  <c r="I55" i="3"/>
  <c r="I384" i="8" s="1"/>
  <c r="D120" i="3"/>
  <c r="D449" i="8" s="1"/>
  <c r="D132" i="3"/>
  <c r="D461" i="8" s="1"/>
  <c r="E71" i="3"/>
  <c r="D1736" i="8"/>
  <c r="H22" i="3"/>
  <c r="H351" i="8" s="1"/>
  <c r="C221" i="3"/>
  <c r="F100" i="3"/>
  <c r="F429" i="8" s="1"/>
  <c r="F46" i="7"/>
  <c r="F1731" i="8" s="1"/>
  <c r="F58" i="5"/>
  <c r="F1065" i="8" s="1"/>
  <c r="D113" i="3"/>
  <c r="D442" i="8" s="1"/>
  <c r="H12" i="4"/>
  <c r="H680" i="8" s="1"/>
  <c r="C145" i="3"/>
  <c r="I114" i="3"/>
  <c r="I443" i="8" s="1"/>
  <c r="I215" i="3"/>
  <c r="I544" i="8" s="1"/>
  <c r="G199" i="3"/>
  <c r="G528" i="8" s="1"/>
  <c r="H220" i="3"/>
  <c r="H549" i="8" s="1"/>
  <c r="G23" i="5"/>
  <c r="G1030" i="8" s="1"/>
  <c r="H116" i="3"/>
  <c r="H445" i="8" s="1"/>
  <c r="D75" i="8"/>
  <c r="H213" i="3"/>
  <c r="H542" i="8" s="1"/>
  <c r="H266" i="3"/>
  <c r="H595" i="8" s="1"/>
  <c r="F144" i="3"/>
  <c r="F473" i="8" s="1"/>
  <c r="C27" i="3"/>
  <c r="E202" i="3"/>
  <c r="I612" i="8"/>
  <c r="C178" i="3"/>
  <c r="F268" i="3"/>
  <c r="F597" i="8" s="1"/>
  <c r="H154" i="3"/>
  <c r="H483" i="8" s="1"/>
  <c r="F15" i="4"/>
  <c r="F683" i="8" s="1"/>
  <c r="G265" i="3"/>
  <c r="G594" i="8" s="1"/>
  <c r="D20" i="5"/>
  <c r="D1027" i="8" s="1"/>
  <c r="C259" i="3"/>
  <c r="E25" i="3"/>
  <c r="I189" i="3"/>
  <c r="I518" i="8" s="1"/>
  <c r="D144" i="3"/>
  <c r="D473" i="8" s="1"/>
  <c r="D15" i="3"/>
  <c r="D344" i="8" s="1"/>
  <c r="H18" i="5"/>
  <c r="H1025" i="8" s="1"/>
  <c r="C69" i="3"/>
  <c r="F76" i="5"/>
  <c r="F1083" i="8" s="1"/>
  <c r="G157" i="3"/>
  <c r="G486" i="8" s="1"/>
  <c r="G148" i="3"/>
  <c r="G477" i="8" s="1"/>
  <c r="D138" i="3"/>
  <c r="D467" i="8" s="1"/>
  <c r="I125" i="3"/>
  <c r="I454" i="8" s="1"/>
  <c r="C242" i="3"/>
  <c r="G12" i="3"/>
  <c r="G341" i="8" s="1"/>
  <c r="C19" i="5"/>
  <c r="D263" i="3"/>
  <c r="D592" i="8" s="1"/>
  <c r="F42" i="5"/>
  <c r="F1049" i="8" s="1"/>
  <c r="F116" i="3"/>
  <c r="F445" i="8" s="1"/>
  <c r="G223" i="3"/>
  <c r="G552" i="8" s="1"/>
  <c r="C89" i="3"/>
  <c r="H90" i="5"/>
  <c r="H1097" i="8" s="1"/>
  <c r="G57" i="3"/>
  <c r="G386" i="8" s="1"/>
  <c r="E31" i="5"/>
  <c r="F41" i="5"/>
  <c r="F1048" i="8" s="1"/>
  <c r="G110" i="3"/>
  <c r="G439" i="8" s="1"/>
  <c r="I95" i="5"/>
  <c r="I1102" i="8" s="1"/>
  <c r="D139" i="3"/>
  <c r="D468" i="8" s="1"/>
  <c r="C233" i="3"/>
  <c r="D715" i="8"/>
  <c r="D1742" i="8"/>
  <c r="C148" i="3"/>
  <c r="I41" i="3"/>
  <c r="I370" i="8" s="1"/>
  <c r="D229" i="3"/>
  <c r="D558" i="8" s="1"/>
  <c r="I688" i="8"/>
  <c r="G64" i="5"/>
  <c r="G1071" i="8" s="1"/>
  <c r="F31" i="3"/>
  <c r="F360" i="8" s="1"/>
  <c r="D78" i="3"/>
  <c r="D407" i="8" s="1"/>
  <c r="I266" i="3"/>
  <c r="I595" i="8" s="1"/>
  <c r="E12" i="5"/>
  <c r="E158" i="3"/>
  <c r="C250" i="3"/>
  <c r="E18" i="6"/>
  <c r="H247" i="3"/>
  <c r="H576" i="8" s="1"/>
  <c r="G25" i="5"/>
  <c r="G1032" i="8" s="1"/>
  <c r="H33" i="5"/>
  <c r="H1040" i="8" s="1"/>
  <c r="E58" i="3"/>
  <c r="I95" i="3"/>
  <c r="I424" i="8" s="1"/>
  <c r="C271" i="3"/>
  <c r="I241" i="3"/>
  <c r="I570" i="8" s="1"/>
  <c r="I90" i="5"/>
  <c r="I1097" i="8" s="1"/>
  <c r="F171" i="3"/>
  <c r="F500" i="8" s="1"/>
  <c r="C39" i="7"/>
  <c r="D70" i="5"/>
  <c r="D1077" i="8" s="1"/>
  <c r="C267" i="3"/>
  <c r="F102" i="5"/>
  <c r="F1109" i="8" s="1"/>
  <c r="F109" i="3"/>
  <c r="F438" i="8" s="1"/>
  <c r="H39" i="5"/>
  <c r="H1046" i="8" s="1"/>
  <c r="D103" i="5"/>
  <c r="D1110" i="8" s="1"/>
  <c r="G89" i="3"/>
  <c r="G418" i="8" s="1"/>
  <c r="I31" i="5"/>
  <c r="I1038" i="8" s="1"/>
  <c r="G1367" i="8"/>
  <c r="G76" i="5"/>
  <c r="G1083" i="8" s="1"/>
  <c r="H246" i="3"/>
  <c r="H575" i="8" s="1"/>
  <c r="D96" i="3"/>
  <c r="D425" i="8" s="1"/>
  <c r="I41" i="5"/>
  <c r="I1048" i="8" s="1"/>
  <c r="I93" i="3"/>
  <c r="I422" i="8" s="1"/>
  <c r="G1752" i="8"/>
  <c r="D47" i="3"/>
  <c r="D376" i="8" s="1"/>
  <c r="E23" i="3"/>
  <c r="E232" i="3"/>
  <c r="G221" i="3"/>
  <c r="G550" i="8" s="1"/>
  <c r="I50" i="3"/>
  <c r="I379" i="8" s="1"/>
  <c r="H126" i="3"/>
  <c r="H455" i="8" s="1"/>
  <c r="F62" i="3"/>
  <c r="F391" i="8" s="1"/>
  <c r="C102" i="3"/>
  <c r="E220" i="3"/>
  <c r="E46" i="5"/>
  <c r="D267" i="3"/>
  <c r="D596" i="8" s="1"/>
  <c r="G252" i="3"/>
  <c r="G581" i="8" s="1"/>
  <c r="G195" i="3"/>
  <c r="G524" i="8" s="1"/>
  <c r="F103" i="3"/>
  <c r="F432" i="8" s="1"/>
  <c r="H39" i="7"/>
  <c r="H1724" i="8" s="1"/>
  <c r="H85" i="3"/>
  <c r="H414" i="8" s="1"/>
  <c r="G17" i="3"/>
  <c r="G346" i="8" s="1"/>
  <c r="H252" i="3"/>
  <c r="H581" i="8" s="1"/>
  <c r="I208" i="3"/>
  <c r="I537" i="8" s="1"/>
  <c r="H66" i="3"/>
  <c r="H395" i="8" s="1"/>
  <c r="I214" i="3"/>
  <c r="I543" i="8" s="1"/>
  <c r="H152" i="3"/>
  <c r="H481" i="8" s="1"/>
  <c r="G261" i="3"/>
  <c r="G590" i="8" s="1"/>
  <c r="H201" i="3"/>
  <c r="H530" i="8" s="1"/>
  <c r="D166" i="3"/>
  <c r="D495" i="8" s="1"/>
  <c r="F138" i="3"/>
  <c r="F467" i="8" s="1"/>
  <c r="H192" i="3"/>
  <c r="H521" i="8" s="1"/>
  <c r="G40" i="3"/>
  <c r="G369" i="8" s="1"/>
  <c r="H63" i="3"/>
  <c r="H392" i="8" s="1"/>
  <c r="D127" i="3"/>
  <c r="D456" i="8" s="1"/>
  <c r="G227" i="3"/>
  <c r="G556" i="8" s="1"/>
  <c r="E12" i="3"/>
  <c r="G138" i="3"/>
  <c r="G467" i="8" s="1"/>
  <c r="C199" i="3"/>
  <c r="D28" i="3"/>
  <c r="D357" i="8" s="1"/>
  <c r="G96" i="3"/>
  <c r="G425" i="8" s="1"/>
  <c r="F253" i="3"/>
  <c r="F582" i="8" s="1"/>
  <c r="I64" i="3"/>
  <c r="I393" i="8" s="1"/>
  <c r="G215" i="3"/>
  <c r="G544" i="8" s="1"/>
  <c r="E263" i="3"/>
  <c r="E45" i="5"/>
  <c r="G1744" i="8"/>
  <c r="E14" i="5"/>
  <c r="H207" i="3"/>
  <c r="H536" i="8" s="1"/>
  <c r="I223" i="3"/>
  <c r="I552" i="8" s="1"/>
  <c r="F16" i="5"/>
  <c r="F1023" i="8" s="1"/>
  <c r="F219" i="3"/>
  <c r="F548" i="8" s="1"/>
  <c r="E12" i="6"/>
  <c r="G258" i="3"/>
  <c r="G587" i="8" s="1"/>
  <c r="G153" i="3"/>
  <c r="G482" i="8" s="1"/>
  <c r="D100" i="5"/>
  <c r="D1107" i="8" s="1"/>
  <c r="F41" i="3"/>
  <c r="F370" i="8" s="1"/>
  <c r="E62" i="5"/>
  <c r="H68" i="5"/>
  <c r="H1075" i="8" s="1"/>
  <c r="I45" i="5"/>
  <c r="I1052" i="8" s="1"/>
  <c r="H238" i="3"/>
  <c r="H567" i="8" s="1"/>
  <c r="G130" i="3"/>
  <c r="G459" i="8" s="1"/>
  <c r="H68" i="3"/>
  <c r="H397" i="8" s="1"/>
  <c r="E45" i="7"/>
  <c r="C79" i="3"/>
  <c r="E49" i="3"/>
  <c r="I193" i="3"/>
  <c r="I522" i="8" s="1"/>
  <c r="C15" i="3"/>
  <c r="F1739" i="8"/>
  <c r="H104" i="3"/>
  <c r="H433" i="8" s="1"/>
  <c r="G99" i="5"/>
  <c r="G1106" i="8" s="1"/>
  <c r="H203" i="3"/>
  <c r="H532" i="8" s="1"/>
  <c r="G67" i="5"/>
  <c r="G1074" i="8" s="1"/>
  <c r="C93" i="3"/>
  <c r="I26" i="5"/>
  <c r="I1033" i="8" s="1"/>
  <c r="C72" i="3"/>
  <c r="I63" i="5"/>
  <c r="I1070" i="8" s="1"/>
  <c r="C54" i="5"/>
  <c r="I199" i="3"/>
  <c r="I528" i="8" s="1"/>
  <c r="E58" i="5"/>
  <c r="C77" i="3"/>
  <c r="H99" i="3"/>
  <c r="H428" i="8" s="1"/>
  <c r="F153" i="3"/>
  <c r="F482" i="8" s="1"/>
  <c r="E42" i="5"/>
  <c r="E14" i="3"/>
  <c r="C91" i="3"/>
  <c r="I106" i="5"/>
  <c r="I1113" i="8" s="1"/>
  <c r="I210" i="3"/>
  <c r="I539" i="8" s="1"/>
  <c r="H177" i="3"/>
  <c r="H506" i="8" s="1"/>
  <c r="D76" i="5"/>
  <c r="D1083" i="8" s="1"/>
  <c r="H24" i="3"/>
  <c r="H353" i="8" s="1"/>
  <c r="G200" i="3"/>
  <c r="G529" i="8" s="1"/>
  <c r="D85" i="5"/>
  <c r="D1092" i="8" s="1"/>
  <c r="C61" i="3"/>
  <c r="D188" i="3"/>
  <c r="D517" i="8" s="1"/>
  <c r="E24" i="5"/>
  <c r="I42" i="7"/>
  <c r="I1727" i="8" s="1"/>
  <c r="G89" i="5"/>
  <c r="G1096" i="8" s="1"/>
  <c r="E66" i="5"/>
  <c r="H151" i="3"/>
  <c r="H480" i="8" s="1"/>
  <c r="F1749" i="8"/>
  <c r="D190" i="3"/>
  <c r="D519" i="8" s="1"/>
  <c r="C146" i="3"/>
  <c r="D243" i="3"/>
  <c r="D572" i="8" s="1"/>
  <c r="F114" i="3"/>
  <c r="F443" i="8" s="1"/>
  <c r="C16" i="4"/>
  <c r="H47" i="3"/>
  <c r="H376" i="8" s="1"/>
  <c r="E102" i="3"/>
  <c r="H52" i="3"/>
  <c r="H381" i="8" s="1"/>
  <c r="H131" i="3"/>
  <c r="H460" i="8" s="1"/>
  <c r="C167" i="3"/>
  <c r="E258" i="3"/>
  <c r="H67" i="8"/>
  <c r="C106" i="3"/>
  <c r="D77" i="5"/>
  <c r="D1084" i="8" s="1"/>
  <c r="E120" i="3"/>
  <c r="I219" i="3"/>
  <c r="I548" i="8" s="1"/>
  <c r="F15" i="5"/>
  <c r="F1022" i="8" s="1"/>
  <c r="C129" i="3"/>
  <c r="G185" i="3"/>
  <c r="G514" i="8" s="1"/>
  <c r="I273" i="3"/>
  <c r="I602" i="8" s="1"/>
  <c r="D15" i="5"/>
  <c r="D1022" i="8" s="1"/>
  <c r="C179" i="3"/>
  <c r="C42" i="5"/>
  <c r="F180" i="3"/>
  <c r="F509" i="8" s="1"/>
  <c r="H45" i="5"/>
  <c r="H1052" i="8" s="1"/>
  <c r="G1739" i="8"/>
  <c r="H53" i="3"/>
  <c r="H382" i="8" s="1"/>
  <c r="G27" i="8"/>
  <c r="E146" i="3"/>
  <c r="H195" i="3"/>
  <c r="H524" i="8" s="1"/>
  <c r="F16" i="3"/>
  <c r="F345" i="8" s="1"/>
  <c r="D18" i="3"/>
  <c r="D347" i="8" s="1"/>
  <c r="C162" i="3"/>
  <c r="C163" i="3"/>
  <c r="I264" i="3"/>
  <c r="I593" i="8" s="1"/>
  <c r="C170" i="3"/>
  <c r="I225" i="3"/>
  <c r="I554" i="8" s="1"/>
  <c r="D87" i="5"/>
  <c r="D1094" i="8" s="1"/>
  <c r="I209" i="3"/>
  <c r="I538" i="8" s="1"/>
  <c r="G264" i="3"/>
  <c r="G593" i="8" s="1"/>
  <c r="D141" i="3"/>
  <c r="D470" i="8" s="1"/>
  <c r="I59" i="3"/>
  <c r="I388" i="8" s="1"/>
  <c r="D75" i="5"/>
  <c r="D1082" i="8" s="1"/>
  <c r="D56" i="3"/>
  <c r="D385" i="8" s="1"/>
  <c r="G37" i="5"/>
  <c r="G1044" i="8" s="1"/>
  <c r="E63" i="5"/>
  <c r="G196" i="3"/>
  <c r="G525" i="8" s="1"/>
  <c r="G172" i="3"/>
  <c r="G501" i="8" s="1"/>
  <c r="F112" i="3"/>
  <c r="F441" i="8" s="1"/>
  <c r="I45" i="7"/>
  <c r="I1730" i="8" s="1"/>
  <c r="D94" i="3"/>
  <c r="D423" i="8" s="1"/>
  <c r="G238" i="3"/>
  <c r="G567" i="8" s="1"/>
  <c r="F44" i="5"/>
  <c r="F1051" i="8" s="1"/>
  <c r="E24" i="3"/>
  <c r="H237" i="3"/>
  <c r="H566" i="8" s="1"/>
  <c r="G93" i="5"/>
  <c r="G1100" i="8" s="1"/>
  <c r="F56" i="3"/>
  <c r="F385" i="8" s="1"/>
  <c r="H29" i="5"/>
  <c r="H1036" i="8" s="1"/>
  <c r="D80" i="3"/>
  <c r="D409" i="8" s="1"/>
  <c r="H120" i="3"/>
  <c r="H449" i="8" s="1"/>
  <c r="D230" i="3"/>
  <c r="D559" i="8" s="1"/>
  <c r="D269" i="3"/>
  <c r="D598" i="8" s="1"/>
  <c r="I260" i="3"/>
  <c r="I589" i="8" s="1"/>
  <c r="G96" i="5"/>
  <c r="G1103" i="8" s="1"/>
  <c r="F86" i="5"/>
  <c r="F1093" i="8" s="1"/>
  <c r="G54" i="5"/>
  <c r="G1061" i="8" s="1"/>
  <c r="C147" i="3"/>
  <c r="L147" i="3" s="1"/>
  <c r="C220" i="3"/>
  <c r="H38" i="7"/>
  <c r="H1723" i="8" s="1"/>
  <c r="C96" i="5"/>
  <c r="D89" i="5"/>
  <c r="D1096" i="8" s="1"/>
  <c r="I145" i="3"/>
  <c r="I474" i="8" s="1"/>
  <c r="F1751" i="8"/>
  <c r="I133" i="3"/>
  <c r="I462" i="8" s="1"/>
  <c r="D34" i="5"/>
  <c r="D1041" i="8" s="1"/>
  <c r="C75" i="3"/>
  <c r="C12" i="2"/>
  <c r="H222" i="3"/>
  <c r="H551" i="8" s="1"/>
  <c r="F37" i="7"/>
  <c r="F1722" i="8" s="1"/>
  <c r="D44" i="3"/>
  <c r="D373" i="8" s="1"/>
  <c r="G12" i="2"/>
  <c r="G2" i="8" s="1"/>
  <c r="H97" i="3"/>
  <c r="H426" i="8" s="1"/>
  <c r="E229" i="3"/>
  <c r="F43" i="7"/>
  <c r="F1728" i="8" s="1"/>
  <c r="H184" i="3"/>
  <c r="H513" i="8" s="1"/>
  <c r="I120" i="3"/>
  <c r="I449" i="8" s="1"/>
  <c r="C15" i="6"/>
  <c r="H170" i="3"/>
  <c r="H499" i="8" s="1"/>
  <c r="H93" i="3"/>
  <c r="H422" i="8" s="1"/>
  <c r="I105" i="3"/>
  <c r="I434" i="8" s="1"/>
  <c r="C53" i="5"/>
  <c r="H243" i="3"/>
  <c r="H572" i="8" s="1"/>
  <c r="I92" i="5"/>
  <c r="I1099" i="8" s="1"/>
  <c r="E107" i="5"/>
  <c r="E100" i="5"/>
  <c r="E266" i="3"/>
  <c r="F126" i="3"/>
  <c r="F455" i="8" s="1"/>
  <c r="H223" i="3"/>
  <c r="H552" i="8" s="1"/>
  <c r="H38" i="5"/>
  <c r="H1045" i="8" s="1"/>
  <c r="G268" i="3"/>
  <c r="G597" i="8" s="1"/>
  <c r="I35" i="5"/>
  <c r="I1042" i="8" s="1"/>
  <c r="H144" i="3"/>
  <c r="H473" i="8" s="1"/>
  <c r="I176" i="3"/>
  <c r="I505" i="8" s="1"/>
  <c r="G255" i="3"/>
  <c r="G584" i="8" s="1"/>
  <c r="G251" i="3"/>
  <c r="G580" i="8" s="1"/>
  <c r="F162" i="3"/>
  <c r="F491" i="8" s="1"/>
  <c r="D68" i="3"/>
  <c r="D397" i="8" s="1"/>
  <c r="D110" i="3"/>
  <c r="D439" i="8" s="1"/>
  <c r="F12" i="4"/>
  <c r="F680" i="8" s="1"/>
  <c r="G56" i="5"/>
  <c r="G1063" i="8" s="1"/>
  <c r="G92" i="3"/>
  <c r="G421" i="8" s="1"/>
  <c r="G39" i="3"/>
  <c r="G368" i="8" s="1"/>
  <c r="E165" i="3"/>
  <c r="F256" i="3"/>
  <c r="F585" i="8" s="1"/>
  <c r="E257" i="3"/>
  <c r="D51" i="3"/>
  <c r="D380" i="8" s="1"/>
  <c r="F45" i="7"/>
  <c r="F1730" i="8" s="1"/>
  <c r="E13" i="2"/>
  <c r="D1743" i="8"/>
  <c r="H67" i="5"/>
  <c r="H1074" i="8" s="1"/>
  <c r="G103" i="3"/>
  <c r="G432" i="8" s="1"/>
  <c r="I21" i="5"/>
  <c r="I1028" i="8" s="1"/>
  <c r="G15" i="4"/>
  <c r="G683" i="8" s="1"/>
  <c r="G4" i="8"/>
  <c r="D93" i="3"/>
  <c r="D422" i="8" s="1"/>
  <c r="H36" i="3"/>
  <c r="H365" i="8" s="1"/>
  <c r="D143" i="3"/>
  <c r="D472" i="8" s="1"/>
  <c r="E143" i="3"/>
  <c r="E20" i="3"/>
  <c r="G74" i="5"/>
  <c r="G1081" i="8" s="1"/>
  <c r="I1745" i="8"/>
  <c r="I150" i="3"/>
  <c r="I479" i="8" s="1"/>
  <c r="F20" i="5"/>
  <c r="F1027" i="8" s="1"/>
  <c r="H704" i="8"/>
  <c r="D157" i="3"/>
  <c r="D486" i="8" s="1"/>
  <c r="D33" i="5"/>
  <c r="D1040" i="8" s="1"/>
  <c r="F160" i="3"/>
  <c r="F489" i="8" s="1"/>
  <c r="F274" i="3"/>
  <c r="F603" i="8" s="1"/>
  <c r="G106" i="3"/>
  <c r="G435" i="8" s="1"/>
  <c r="D126" i="3"/>
  <c r="D455" i="8" s="1"/>
  <c r="G14" i="3"/>
  <c r="G343" i="8" s="1"/>
  <c r="E249" i="3"/>
  <c r="G84" i="3"/>
  <c r="G413" i="8" s="1"/>
  <c r="F210" i="3"/>
  <c r="F539" i="8" s="1"/>
  <c r="G1740" i="8"/>
  <c r="E69" i="3"/>
  <c r="F101" i="5"/>
  <c r="F1108" i="8" s="1"/>
  <c r="F1753" i="8"/>
  <c r="F191" i="3"/>
  <c r="F520" i="8" s="1"/>
  <c r="E207" i="3"/>
  <c r="F65" i="3"/>
  <c r="F394" i="8" s="1"/>
  <c r="G259" i="3"/>
  <c r="G588" i="8" s="1"/>
  <c r="G49" i="5"/>
  <c r="G1056" i="8" s="1"/>
  <c r="F140" i="3"/>
  <c r="F469" i="8" s="1"/>
  <c r="E274" i="3"/>
  <c r="E111" i="3"/>
  <c r="D25" i="5"/>
  <c r="D1032" i="8" s="1"/>
  <c r="H37" i="5"/>
  <c r="H1044" i="8" s="1"/>
  <c r="H19" i="3"/>
  <c r="H348" i="8" s="1"/>
  <c r="D59" i="3"/>
  <c r="D388" i="8" s="1"/>
  <c r="G267" i="3"/>
  <c r="G596" i="8" s="1"/>
  <c r="I203" i="3"/>
  <c r="I532" i="8" s="1"/>
  <c r="F53" i="3"/>
  <c r="F382" i="8" s="1"/>
  <c r="G44" i="5"/>
  <c r="G1051" i="8" s="1"/>
  <c r="C164" i="3"/>
  <c r="G31" i="3"/>
  <c r="G360" i="8" s="1"/>
  <c r="I156" i="3"/>
  <c r="I485" i="8" s="1"/>
  <c r="G36" i="5"/>
  <c r="G1043" i="8" s="1"/>
  <c r="C19" i="7"/>
  <c r="D147" i="3"/>
  <c r="D476" i="8" s="1"/>
  <c r="H26" i="5"/>
  <c r="H1033" i="8" s="1"/>
  <c r="I69" i="3"/>
  <c r="I398" i="8" s="1"/>
  <c r="E168" i="3"/>
  <c r="G38" i="3"/>
  <c r="G367" i="8" s="1"/>
  <c r="G161" i="3"/>
  <c r="G490" i="8" s="1"/>
  <c r="D38" i="7"/>
  <c r="D1723" i="8" s="1"/>
  <c r="H40" i="5"/>
  <c r="H1047" i="8" s="1"/>
  <c r="H80" i="3"/>
  <c r="H409" i="8" s="1"/>
  <c r="C52" i="5"/>
  <c r="H198" i="3"/>
  <c r="H527" i="8" s="1"/>
  <c r="H1739" i="8"/>
  <c r="F72" i="3"/>
  <c r="F401" i="8" s="1"/>
  <c r="D14" i="3"/>
  <c r="D343" i="8" s="1"/>
  <c r="C59" i="3"/>
  <c r="H148" i="3"/>
  <c r="H477" i="8" s="1"/>
  <c r="C93" i="5"/>
  <c r="D71" i="3"/>
  <c r="D400" i="8" s="1"/>
  <c r="F234" i="3"/>
  <c r="F563" i="8" s="1"/>
  <c r="I86" i="5"/>
  <c r="I1093" i="8" s="1"/>
  <c r="E246" i="3"/>
  <c r="F1740" i="8"/>
  <c r="I46" i="5"/>
  <c r="I1053" i="8" s="1"/>
  <c r="D22" i="5"/>
  <c r="D1029" i="8" s="1"/>
  <c r="D91" i="3"/>
  <c r="D420" i="8" s="1"/>
  <c r="F24" i="5"/>
  <c r="F1031" i="8" s="1"/>
  <c r="E42" i="7"/>
  <c r="I163" i="3"/>
  <c r="I492" i="8" s="1"/>
  <c r="E34" i="5"/>
  <c r="F43" i="3"/>
  <c r="F372" i="8" s="1"/>
  <c r="G244" i="3"/>
  <c r="G573" i="8" s="1"/>
  <c r="F170" i="3"/>
  <c r="F499" i="8" s="1"/>
  <c r="C20" i="5"/>
  <c r="C108" i="3"/>
  <c r="E271" i="3"/>
  <c r="C85" i="3"/>
  <c r="E33" i="5"/>
  <c r="I187" i="3"/>
  <c r="I516" i="8" s="1"/>
  <c r="I62" i="3"/>
  <c r="I391" i="8" s="1"/>
  <c r="I173" i="3"/>
  <c r="I502" i="8" s="1"/>
  <c r="G155" i="3"/>
  <c r="G484" i="8" s="1"/>
  <c r="H96" i="3"/>
  <c r="H425" i="8" s="1"/>
  <c r="C13" i="6"/>
  <c r="F119" i="3"/>
  <c r="F448" i="8" s="1"/>
  <c r="G77" i="8"/>
  <c r="E134" i="3"/>
  <c r="E54" i="5"/>
  <c r="H61" i="5"/>
  <c r="H1068" i="8" s="1"/>
  <c r="C211" i="3"/>
  <c r="F38" i="7"/>
  <c r="F1723" i="8" s="1"/>
  <c r="D129" i="3"/>
  <c r="D458" i="8" s="1"/>
  <c r="C142" i="3"/>
  <c r="F75" i="3"/>
  <c r="F404" i="8" s="1"/>
  <c r="C152" i="3"/>
  <c r="H34" i="5"/>
  <c r="H1041" i="8" s="1"/>
  <c r="C131" i="3"/>
  <c r="E153" i="3"/>
  <c r="H125" i="3"/>
  <c r="H454" i="8" s="1"/>
  <c r="H132" i="3"/>
  <c r="H461" i="8" s="1"/>
  <c r="G59" i="5"/>
  <c r="G1066" i="8" s="1"/>
  <c r="C205" i="3"/>
  <c r="C180" i="3"/>
  <c r="I19" i="3"/>
  <c r="I348" i="8" s="1"/>
  <c r="H87" i="3"/>
  <c r="H416" i="8" s="1"/>
  <c r="D248" i="3"/>
  <c r="D577" i="8" s="1"/>
  <c r="E71" i="5"/>
  <c r="H183" i="3"/>
  <c r="H512" i="8" s="1"/>
  <c r="C234" i="3"/>
  <c r="D175" i="3"/>
  <c r="D504" i="8" s="1"/>
  <c r="F53" i="5"/>
  <c r="F1060" i="8" s="1"/>
  <c r="D222" i="3"/>
  <c r="D551" i="8" s="1"/>
  <c r="H200" i="3"/>
  <c r="H529" i="8" s="1"/>
  <c r="E162" i="3"/>
  <c r="E43" i="5"/>
  <c r="D219" i="3"/>
  <c r="D548" i="8" s="1"/>
  <c r="D247" i="3"/>
  <c r="D576" i="8" s="1"/>
  <c r="H46" i="3"/>
  <c r="H375" i="8" s="1"/>
  <c r="G139" i="3"/>
  <c r="G468" i="8" s="1"/>
  <c r="I40" i="7"/>
  <c r="I1725" i="8" s="1"/>
  <c r="I49" i="3"/>
  <c r="I378" i="8" s="1"/>
  <c r="G225" i="3"/>
  <c r="G554" i="8" s="1"/>
  <c r="D21" i="3"/>
  <c r="D350" i="8" s="1"/>
  <c r="D94" i="5"/>
  <c r="D1101" i="8" s="1"/>
  <c r="F50" i="5"/>
  <c r="F1057" i="8" s="1"/>
  <c r="I159" i="3"/>
  <c r="I488" i="8" s="1"/>
  <c r="D50" i="3"/>
  <c r="D379" i="8" s="1"/>
  <c r="G16" i="3"/>
  <c r="G345" i="8" s="1"/>
  <c r="I89" i="5"/>
  <c r="I1096" i="8" s="1"/>
  <c r="C92" i="3"/>
  <c r="I195" i="3"/>
  <c r="I524" i="8" s="1"/>
  <c r="H32" i="5"/>
  <c r="H1039" i="8" s="1"/>
  <c r="E138" i="3"/>
  <c r="I236" i="3"/>
  <c r="I565" i="8" s="1"/>
  <c r="C262" i="3"/>
  <c r="D16" i="5"/>
  <c r="D1023" i="8" s="1"/>
  <c r="F95" i="5"/>
  <c r="F1102" i="8" s="1"/>
  <c r="C243" i="3"/>
  <c r="I560" i="8"/>
  <c r="F54" i="5"/>
  <c r="F1061" i="8" s="1"/>
  <c r="G75" i="5"/>
  <c r="G1082" i="8" s="1"/>
  <c r="F77" i="5"/>
  <c r="F1084" i="8" s="1"/>
  <c r="G37" i="7"/>
  <c r="G1722" i="8" s="1"/>
  <c r="C132" i="3"/>
  <c r="D1746" i="8"/>
  <c r="F54" i="3"/>
  <c r="F383" i="8" s="1"/>
  <c r="C144" i="3"/>
  <c r="H110" i="3"/>
  <c r="H439" i="8" s="1"/>
  <c r="D611" i="8"/>
  <c r="I255" i="3"/>
  <c r="I584" i="8" s="1"/>
  <c r="G78" i="5"/>
  <c r="G1085" i="8" s="1"/>
  <c r="G34" i="3"/>
  <c r="G363" i="8" s="1"/>
  <c r="D93" i="5"/>
  <c r="D1100" i="8" s="1"/>
  <c r="I192" i="3"/>
  <c r="I521" i="8" s="1"/>
  <c r="C65" i="5"/>
  <c r="F13" i="3"/>
  <c r="F342" i="8" s="1"/>
  <c r="G202" i="3"/>
  <c r="G531" i="8" s="1"/>
  <c r="H12" i="6"/>
  <c r="H1358" i="8" s="1"/>
  <c r="E103" i="3"/>
  <c r="F57" i="5"/>
  <c r="F1064" i="8" s="1"/>
  <c r="F8" i="8"/>
  <c r="G29" i="5"/>
  <c r="G1036" i="8" s="1"/>
  <c r="C196" i="3"/>
  <c r="H77" i="3"/>
  <c r="H406" i="8" s="1"/>
  <c r="C74" i="3"/>
  <c r="E159" i="3"/>
  <c r="D36" i="3"/>
  <c r="D365" i="8" s="1"/>
  <c r="I222" i="3"/>
  <c r="I551" i="8" s="1"/>
  <c r="E29" i="3"/>
  <c r="F110" i="3"/>
  <c r="F439" i="8" s="1"/>
  <c r="D41" i="3"/>
  <c r="D370" i="8" s="1"/>
  <c r="F107" i="5"/>
  <c r="F1114" i="8" s="1"/>
  <c r="D14" i="6"/>
  <c r="D1360" i="8" s="1"/>
  <c r="C204" i="3"/>
  <c r="C97" i="3"/>
  <c r="D15" i="4"/>
  <c r="D683" i="8" s="1"/>
  <c r="H254" i="3"/>
  <c r="H583" i="8" s="1"/>
  <c r="E268" i="3"/>
  <c r="G73" i="5"/>
  <c r="G1080" i="8" s="1"/>
  <c r="F177" i="3"/>
  <c r="F506" i="8" s="1"/>
  <c r="G18" i="3"/>
  <c r="G347" i="8" s="1"/>
  <c r="I46" i="7"/>
  <c r="I1731" i="8" s="1"/>
  <c r="F155" i="3"/>
  <c r="F484" i="8" s="1"/>
  <c r="E32" i="3"/>
  <c r="D250" i="3"/>
  <c r="D579" i="8" s="1"/>
  <c r="D107" i="3"/>
  <c r="D436" i="8" s="1"/>
  <c r="G240" i="3"/>
  <c r="G569" i="8" s="1"/>
  <c r="D59" i="5"/>
  <c r="D1066" i="8" s="1"/>
  <c r="E32" i="5"/>
  <c r="E141" i="3"/>
  <c r="F39" i="5"/>
  <c r="F1046" i="8" s="1"/>
  <c r="D58" i="3"/>
  <c r="D387" i="8" s="1"/>
  <c r="C114" i="3"/>
  <c r="H94" i="5"/>
  <c r="H1101" i="8" s="1"/>
  <c r="C168" i="3"/>
  <c r="E200" i="3"/>
  <c r="D65" i="5"/>
  <c r="D1072" i="8" s="1"/>
  <c r="D63" i="8"/>
  <c r="D211" i="3"/>
  <c r="D540" i="8" s="1"/>
  <c r="H141" i="3"/>
  <c r="H470" i="8" s="1"/>
  <c r="F90" i="3"/>
  <c r="F419" i="8" s="1"/>
  <c r="D196" i="3"/>
  <c r="D525" i="8" s="1"/>
  <c r="G47" i="3"/>
  <c r="G376" i="8" s="1"/>
  <c r="H97" i="5"/>
  <c r="H1104" i="8" s="1"/>
  <c r="D251" i="3"/>
  <c r="D580" i="8" s="1"/>
  <c r="G136" i="3"/>
  <c r="G465" i="8" s="1"/>
  <c r="F20" i="3"/>
  <c r="F349" i="8" s="1"/>
  <c r="H12" i="5"/>
  <c r="H1019" i="8" s="1"/>
  <c r="C47" i="7"/>
  <c r="E215" i="3"/>
  <c r="F93" i="3"/>
  <c r="F422" i="8" s="1"/>
  <c r="I112" i="3"/>
  <c r="I441" i="8" s="1"/>
  <c r="G83" i="3"/>
  <c r="G412" i="8" s="1"/>
  <c r="D42" i="7"/>
  <c r="D1727" i="8" s="1"/>
  <c r="E186" i="3"/>
  <c r="H88" i="3"/>
  <c r="H417" i="8" s="1"/>
  <c r="C228" i="3"/>
  <c r="E42" i="3"/>
  <c r="C206" i="3"/>
  <c r="C119" i="3"/>
  <c r="C266" i="3"/>
  <c r="I27" i="5"/>
  <c r="I1034" i="8" s="1"/>
  <c r="I139" i="3"/>
  <c r="I468" i="8" s="1"/>
  <c r="H45" i="7"/>
  <c r="H1730" i="8" s="1"/>
  <c r="G72" i="5"/>
  <c r="G1079" i="8" s="1"/>
  <c r="I94" i="5"/>
  <c r="I1101" i="8" s="1"/>
  <c r="E31" i="3"/>
  <c r="I28" i="3"/>
  <c r="I357" i="8" s="1"/>
  <c r="H43" i="5"/>
  <c r="H1050" i="8" s="1"/>
  <c r="D114" i="3"/>
  <c r="D443" i="8" s="1"/>
  <c r="I37" i="7"/>
  <c r="I1722" i="8" s="1"/>
  <c r="F1118" i="8"/>
  <c r="C150" i="3"/>
  <c r="H75" i="5"/>
  <c r="H1082" i="8" s="1"/>
  <c r="D60" i="5"/>
  <c r="D1067" i="8" s="1"/>
  <c r="E13" i="6"/>
  <c r="I58" i="5"/>
  <c r="I1065" i="8" s="1"/>
  <c r="I183" i="3"/>
  <c r="I512" i="8" s="1"/>
  <c r="D130" i="3"/>
  <c r="D459" i="8" s="1"/>
  <c r="G262" i="3"/>
  <c r="G591" i="8" s="1"/>
  <c r="E92" i="5"/>
  <c r="H76" i="5"/>
  <c r="H1083" i="8" s="1"/>
  <c r="C49" i="3"/>
  <c r="D134" i="3"/>
  <c r="D463" i="8" s="1"/>
  <c r="F150" i="3"/>
  <c r="F479" i="8" s="1"/>
  <c r="I110" i="3"/>
  <c r="I439" i="8" s="1"/>
  <c r="I252" i="3"/>
  <c r="I581" i="8" s="1"/>
  <c r="C86" i="3"/>
  <c r="F123" i="3"/>
  <c r="F452" i="8" s="1"/>
  <c r="E105" i="3"/>
  <c r="D27" i="5"/>
  <c r="D1034" i="8" s="1"/>
  <c r="F30" i="5"/>
  <c r="F1037" i="8" s="1"/>
  <c r="C15" i="5"/>
  <c r="H103" i="3"/>
  <c r="H432" i="8" s="1"/>
  <c r="G80" i="5"/>
  <c r="G1087" i="8" s="1"/>
  <c r="D12" i="5"/>
  <c r="D1019" i="8" s="1"/>
  <c r="E247" i="3"/>
  <c r="E259" i="3"/>
  <c r="G198" i="3"/>
  <c r="G527" i="8" s="1"/>
  <c r="E38" i="7"/>
  <c r="I48" i="5"/>
  <c r="I1055" i="8" s="1"/>
  <c r="D85" i="3"/>
  <c r="D414" i="8" s="1"/>
  <c r="G16" i="5"/>
  <c r="G1023" i="8" s="1"/>
  <c r="G40" i="5"/>
  <c r="G1047" i="8" s="1"/>
  <c r="I56" i="3"/>
  <c r="I385" i="8" s="1"/>
  <c r="I177" i="3"/>
  <c r="I506" i="8" s="1"/>
  <c r="F24" i="3"/>
  <c r="F353" i="8" s="1"/>
  <c r="H78" i="5"/>
  <c r="H1085" i="8" s="1"/>
  <c r="E218" i="3"/>
  <c r="G55" i="3"/>
  <c r="G384" i="8" s="1"/>
  <c r="C56" i="3"/>
  <c r="I72" i="3"/>
  <c r="I401" i="8" s="1"/>
  <c r="D98" i="5"/>
  <c r="D1105" i="8" s="1"/>
  <c r="F258" i="3"/>
  <c r="F587" i="8" s="1"/>
  <c r="H82" i="5"/>
  <c r="H1089" i="8" s="1"/>
  <c r="C166" i="3"/>
  <c r="H36" i="5"/>
  <c r="H1043" i="8" s="1"/>
  <c r="C251" i="3"/>
  <c r="I184" i="3"/>
  <c r="I513" i="8" s="1"/>
  <c r="E181" i="3"/>
  <c r="H248" i="3"/>
  <c r="H577" i="8" s="1"/>
  <c r="F228" i="3"/>
  <c r="F557" i="8" s="1"/>
  <c r="H174" i="3"/>
  <c r="H503" i="8" s="1"/>
  <c r="H708" i="8"/>
  <c r="D66" i="3"/>
  <c r="D395" i="8" s="1"/>
  <c r="F192" i="3"/>
  <c r="F521" i="8" s="1"/>
  <c r="F158" i="3"/>
  <c r="F487" i="8" s="1"/>
  <c r="D81" i="3"/>
  <c r="D410" i="8" s="1"/>
  <c r="I265" i="3"/>
  <c r="I594" i="8" s="1"/>
  <c r="F80" i="3"/>
  <c r="F409" i="8" s="1"/>
  <c r="I1743" i="8"/>
  <c r="I59" i="5"/>
  <c r="I1066" i="8" s="1"/>
  <c r="C209" i="3"/>
  <c r="D116" i="3"/>
  <c r="D445" i="8" s="1"/>
  <c r="I158" i="3"/>
  <c r="I487" i="8" s="1"/>
  <c r="H696" i="8"/>
  <c r="G612" i="8"/>
  <c r="H72" i="5"/>
  <c r="H1079" i="8" s="1"/>
  <c r="H76" i="8"/>
  <c r="H72" i="3"/>
  <c r="H401" i="8" s="1"/>
  <c r="G177" i="3"/>
  <c r="G506" i="8" s="1"/>
  <c r="G1746" i="8"/>
  <c r="I240" i="3"/>
  <c r="I569" i="8" s="1"/>
  <c r="I220" i="3"/>
  <c r="I549" i="8" s="1"/>
  <c r="D118" i="3"/>
  <c r="D447" i="8" s="1"/>
  <c r="C44" i="7"/>
  <c r="D1741" i="8"/>
  <c r="G65" i="5"/>
  <c r="G1072" i="8" s="1"/>
  <c r="I102" i="3"/>
  <c r="I431" i="8" s="1"/>
  <c r="I188" i="3"/>
  <c r="I517" i="8" s="1"/>
  <c r="C273" i="3"/>
  <c r="H1744" i="8"/>
  <c r="C37" i="3"/>
  <c r="H255" i="3"/>
  <c r="H584" i="8" s="1"/>
  <c r="D82" i="3"/>
  <c r="D411" i="8" s="1"/>
  <c r="H58" i="5"/>
  <c r="H1065" i="8" s="1"/>
  <c r="E94" i="3"/>
  <c r="G24" i="3"/>
  <c r="G353" i="8" s="1"/>
  <c r="G107" i="3"/>
  <c r="G436" i="8" s="1"/>
  <c r="F59" i="5"/>
  <c r="F1066" i="8" s="1"/>
  <c r="C22" i="5"/>
  <c r="D169" i="3"/>
  <c r="D498" i="8" s="1"/>
  <c r="E101" i="5"/>
  <c r="C36" i="3"/>
  <c r="G209" i="3"/>
  <c r="G538" i="8" s="1"/>
  <c r="E80" i="3"/>
  <c r="H79" i="5"/>
  <c r="H1086" i="8" s="1"/>
  <c r="G12" i="5"/>
  <c r="G1019" i="8" s="1"/>
  <c r="F73" i="3"/>
  <c r="F402" i="8" s="1"/>
  <c r="H60" i="3"/>
  <c r="H389" i="8" s="1"/>
  <c r="C12" i="6"/>
  <c r="F84" i="3"/>
  <c r="F413" i="8" s="1"/>
  <c r="H45" i="3"/>
  <c r="H374" i="8" s="1"/>
  <c r="F79" i="3"/>
  <c r="F408" i="8" s="1"/>
  <c r="H49" i="5"/>
  <c r="H1056" i="8" s="1"/>
  <c r="H142" i="3"/>
  <c r="H471" i="8" s="1"/>
  <c r="F83" i="5"/>
  <c r="F1090" i="8" s="1"/>
  <c r="H123" i="3"/>
  <c r="H452" i="8" s="1"/>
  <c r="G176" i="3"/>
  <c r="G505" i="8" s="1"/>
  <c r="F612" i="8"/>
  <c r="E83" i="3"/>
  <c r="H164" i="3"/>
  <c r="H493" i="8" s="1"/>
  <c r="I18" i="6"/>
  <c r="I1364" i="8" s="1"/>
  <c r="E236" i="3"/>
  <c r="I205" i="3"/>
  <c r="I534" i="8" s="1"/>
  <c r="C41" i="5"/>
  <c r="C100" i="5"/>
  <c r="I24" i="5"/>
  <c r="I1031" i="8" s="1"/>
  <c r="H50" i="5"/>
  <c r="H1057" i="8" s="1"/>
  <c r="D33" i="3"/>
  <c r="D362" i="8" s="1"/>
  <c r="E192" i="3"/>
  <c r="I175" i="3"/>
  <c r="I504" i="8" s="1"/>
  <c r="F179" i="3"/>
  <c r="F508" i="8" s="1"/>
  <c r="H19" i="5"/>
  <c r="H1026" i="8" s="1"/>
  <c r="F271" i="3"/>
  <c r="F600" i="8" s="1"/>
  <c r="G95" i="5"/>
  <c r="G1102" i="8" s="1"/>
  <c r="G120" i="3"/>
  <c r="G449" i="8" s="1"/>
  <c r="E74" i="5"/>
  <c r="C195" i="3"/>
  <c r="F175" i="3"/>
  <c r="F504" i="8" s="1"/>
  <c r="G230" i="3"/>
  <c r="G559" i="8" s="1"/>
  <c r="C158" i="3"/>
  <c r="D1740" i="8"/>
  <c r="G32" i="3"/>
  <c r="G361" i="8" s="1"/>
  <c r="E194" i="3"/>
  <c r="G12" i="6"/>
  <c r="G1358" i="8" s="1"/>
  <c r="E56" i="3"/>
  <c r="I18" i="3"/>
  <c r="I347" i="8" s="1"/>
  <c r="H115" i="3"/>
  <c r="H444" i="8" s="1"/>
  <c r="I83" i="5"/>
  <c r="I1090" i="8" s="1"/>
  <c r="I258" i="3"/>
  <c r="I587" i="8" s="1"/>
  <c r="I16" i="6"/>
  <c r="I1362" i="8" s="1"/>
  <c r="E235" i="3"/>
  <c r="I22" i="5"/>
  <c r="I1029" i="8" s="1"/>
  <c r="H185" i="3"/>
  <c r="H514" i="8" s="1"/>
  <c r="G79" i="3"/>
  <c r="G408" i="8" s="1"/>
  <c r="D249" i="3"/>
  <c r="D578" i="8" s="1"/>
  <c r="I138" i="3"/>
  <c r="I467" i="8" s="1"/>
  <c r="D74" i="3"/>
  <c r="D403" i="8" s="1"/>
  <c r="G245" i="3"/>
  <c r="G574" i="8" s="1"/>
  <c r="E40" i="7"/>
  <c r="G72" i="3"/>
  <c r="G401" i="8" s="1"/>
  <c r="E133" i="3"/>
  <c r="C217" i="3"/>
  <c r="C14" i="5"/>
  <c r="D42" i="5"/>
  <c r="D1049" i="8" s="1"/>
  <c r="D32" i="5"/>
  <c r="D1039" i="8" s="1"/>
  <c r="D44" i="7"/>
  <c r="D1729" i="8" s="1"/>
  <c r="I36" i="3"/>
  <c r="I365" i="8" s="1"/>
  <c r="C272" i="3"/>
  <c r="H249" i="3"/>
  <c r="H578" i="8" s="1"/>
  <c r="C198" i="3"/>
  <c r="G246" i="3"/>
  <c r="G575" i="8" s="1"/>
  <c r="H103" i="5"/>
  <c r="H1110" i="8" s="1"/>
  <c r="G105" i="3"/>
  <c r="G434" i="8" s="1"/>
  <c r="I135" i="3"/>
  <c r="I464" i="8" s="1"/>
  <c r="E112" i="3"/>
  <c r="C95" i="5"/>
  <c r="F107" i="3"/>
  <c r="F436" i="8" s="1"/>
  <c r="H93" i="5"/>
  <c r="H1100" i="8" s="1"/>
  <c r="H113" i="3"/>
  <c r="H442" i="8" s="1"/>
  <c r="H29" i="3"/>
  <c r="H358" i="8" s="1"/>
  <c r="H205" i="3"/>
  <c r="H534" i="8" s="1"/>
  <c r="E39" i="7"/>
  <c r="G135" i="3"/>
  <c r="G464" i="8" s="1"/>
  <c r="D265" i="3"/>
  <c r="D594" i="8" s="1"/>
  <c r="C36" i="5"/>
  <c r="H51" i="3"/>
  <c r="H380" i="8" s="1"/>
  <c r="C95" i="3"/>
  <c r="I137" i="3"/>
  <c r="I466" i="8" s="1"/>
  <c r="F186" i="3"/>
  <c r="F515" i="8" s="1"/>
  <c r="I559" i="8"/>
  <c r="H87" i="5"/>
  <c r="H1094" i="8" s="1"/>
  <c r="H60" i="8"/>
  <c r="G63" i="5"/>
  <c r="G1070" i="8" s="1"/>
  <c r="F225" i="3"/>
  <c r="F554" i="8" s="1"/>
  <c r="E69" i="5"/>
  <c r="F608" i="8"/>
  <c r="F211" i="3"/>
  <c r="F540" i="8" s="1"/>
  <c r="G192" i="3"/>
  <c r="G521" i="8" s="1"/>
  <c r="D27" i="3"/>
  <c r="D356" i="8" s="1"/>
  <c r="C12" i="4"/>
  <c r="L12" i="4" s="1"/>
  <c r="H1734" i="8"/>
  <c r="G159" i="3"/>
  <c r="G488" i="8" s="1"/>
  <c r="I41" i="7"/>
  <c r="I1726" i="8" s="1"/>
  <c r="F27" i="3"/>
  <c r="F356" i="8" s="1"/>
  <c r="D20" i="3"/>
  <c r="D349" i="8" s="1"/>
  <c r="H162" i="3"/>
  <c r="H491" i="8" s="1"/>
  <c r="I65" i="3"/>
  <c r="I394" i="8" s="1"/>
  <c r="I1751" i="8"/>
  <c r="D1747" i="8"/>
  <c r="F218" i="3"/>
  <c r="F547" i="8" s="1"/>
  <c r="I211" i="3"/>
  <c r="I540" i="8" s="1"/>
  <c r="G219" i="3"/>
  <c r="G548" i="8" s="1"/>
  <c r="H99" i="5"/>
  <c r="H1106" i="8" s="1"/>
  <c r="D161" i="3"/>
  <c r="D490" i="8" s="1"/>
  <c r="D71" i="5"/>
  <c r="D1078" i="8" s="1"/>
  <c r="H130" i="3"/>
  <c r="H459" i="8" s="1"/>
  <c r="C213" i="3"/>
  <c r="G71" i="5"/>
  <c r="G1078" i="8" s="1"/>
  <c r="F15" i="6"/>
  <c r="F1361" i="8" s="1"/>
  <c r="I54" i="3"/>
  <c r="I383" i="8" s="1"/>
  <c r="F197" i="3"/>
  <c r="F526" i="8" s="1"/>
  <c r="F261" i="3"/>
  <c r="F590" i="8" s="1"/>
  <c r="F85" i="3"/>
  <c r="F414" i="8" s="1"/>
  <c r="D46" i="3"/>
  <c r="D375" i="8" s="1"/>
  <c r="E47" i="7"/>
  <c r="I13" i="3"/>
  <c r="I342" i="8" s="1"/>
  <c r="F105" i="3"/>
  <c r="F434" i="8" s="1"/>
  <c r="I93" i="5"/>
  <c r="I1100" i="8" s="1"/>
  <c r="E164" i="3"/>
  <c r="D40" i="3"/>
  <c r="D369" i="8" s="1"/>
  <c r="D63" i="3"/>
  <c r="D392" i="8" s="1"/>
  <c r="D173" i="3"/>
  <c r="D502" i="8" s="1"/>
  <c r="G47" i="7"/>
  <c r="G1732" i="8" s="1"/>
  <c r="F142" i="3"/>
  <c r="F471" i="8" s="1"/>
  <c r="H41" i="7"/>
  <c r="H1726" i="8" s="1"/>
  <c r="E26" i="3"/>
  <c r="C14" i="3"/>
  <c r="G73" i="8"/>
  <c r="I85" i="3"/>
  <c r="I414" i="8" s="1"/>
  <c r="C34" i="5"/>
  <c r="D164" i="3"/>
  <c r="D493" i="8" s="1"/>
  <c r="I179" i="3"/>
  <c r="I508" i="8" s="1"/>
  <c r="D22" i="3"/>
  <c r="D351" i="8" s="1"/>
  <c r="E131" i="3"/>
  <c r="E67" i="3"/>
  <c r="H262" i="3"/>
  <c r="H591" i="8" s="1"/>
  <c r="G233" i="3"/>
  <c r="G562" i="8" s="1"/>
  <c r="H104" i="5"/>
  <c r="H1111" i="8" s="1"/>
  <c r="E238" i="3"/>
  <c r="G76" i="3"/>
  <c r="G405" i="8" s="1"/>
  <c r="I269" i="3"/>
  <c r="I598" i="8" s="1"/>
  <c r="G71" i="3"/>
  <c r="G400" i="8" s="1"/>
  <c r="I202" i="3"/>
  <c r="I531" i="8" s="1"/>
  <c r="G189" i="3"/>
  <c r="G518" i="8" s="1"/>
  <c r="G43" i="3"/>
  <c r="G372" i="8" s="1"/>
  <c r="I15" i="6"/>
  <c r="I1361" i="8" s="1"/>
  <c r="F22" i="3"/>
  <c r="F351" i="8" s="1"/>
  <c r="F61" i="3"/>
  <c r="F390" i="8" s="1"/>
  <c r="E208" i="3"/>
  <c r="I119" i="3"/>
  <c r="I448" i="8" s="1"/>
  <c r="D162" i="3"/>
  <c r="D491" i="8" s="1"/>
  <c r="D46" i="8"/>
  <c r="I84" i="5"/>
  <c r="I1091" i="8" s="1"/>
  <c r="E227" i="3"/>
  <c r="F12" i="2"/>
  <c r="F2" i="8" s="1"/>
  <c r="D115" i="3"/>
  <c r="D444" i="8" s="1"/>
  <c r="E50" i="3"/>
  <c r="G124" i="3"/>
  <c r="G453" i="8" s="1"/>
  <c r="G111" i="3"/>
  <c r="G440" i="8" s="1"/>
  <c r="E216" i="3"/>
  <c r="D274" i="3"/>
  <c r="D603" i="8" s="1"/>
  <c r="C215" i="3"/>
  <c r="H140" i="3"/>
  <c r="H469" i="8" s="1"/>
  <c r="G44" i="7"/>
  <c r="G1729" i="8" s="1"/>
  <c r="F52" i="5"/>
  <c r="F1059" i="8" s="1"/>
  <c r="F207" i="3"/>
  <c r="F536" i="8" s="1"/>
  <c r="E13" i="4"/>
  <c r="F76" i="3"/>
  <c r="F405" i="8" s="1"/>
  <c r="G1749" i="8"/>
  <c r="F63" i="3"/>
  <c r="F392" i="8" s="1"/>
  <c r="F47" i="7"/>
  <c r="F1732" i="8" s="1"/>
  <c r="I26" i="3"/>
  <c r="I355" i="8" s="1"/>
  <c r="G132" i="3"/>
  <c r="G461" i="8" s="1"/>
  <c r="G13" i="5"/>
  <c r="G1020" i="8" s="1"/>
  <c r="H1753" i="8"/>
  <c r="C231" i="3"/>
  <c r="C51" i="3"/>
  <c r="E89" i="3"/>
  <c r="C105" i="3"/>
  <c r="I226" i="3"/>
  <c r="I555" i="8" s="1"/>
  <c r="I213" i="3"/>
  <c r="I542" i="8" s="1"/>
  <c r="G144" i="3"/>
  <c r="G473" i="8" s="1"/>
  <c r="I254" i="3"/>
  <c r="I583" i="8" s="1"/>
  <c r="I1744" i="8"/>
  <c r="D171" i="3"/>
  <c r="D500" i="8" s="1"/>
  <c r="F23" i="3"/>
  <c r="F352" i="8" s="1"/>
  <c r="H233" i="3"/>
  <c r="H562" i="8" s="1"/>
  <c r="D184" i="3"/>
  <c r="D513" i="8" s="1"/>
  <c r="I152" i="3"/>
  <c r="I481" i="8" s="1"/>
  <c r="E109" i="3"/>
  <c r="I47" i="3"/>
  <c r="I376" i="8" s="1"/>
  <c r="D103" i="3"/>
  <c r="D432" i="8" s="1"/>
  <c r="D119" i="3"/>
  <c r="D448" i="8" s="1"/>
  <c r="H1736" i="8"/>
  <c r="H84" i="3"/>
  <c r="H413" i="8" s="1"/>
  <c r="D29" i="5"/>
  <c r="D1036" i="8" s="1"/>
  <c r="F51" i="3"/>
  <c r="F380" i="8" s="1"/>
  <c r="H95" i="5"/>
  <c r="H1102" i="8" s="1"/>
  <c r="H40" i="3"/>
  <c r="H369" i="8" s="1"/>
  <c r="G152" i="3"/>
  <c r="G481" i="8" s="1"/>
  <c r="G18" i="6"/>
  <c r="G1364" i="8" s="1"/>
  <c r="D14" i="5"/>
  <c r="D1021" i="8" s="1"/>
  <c r="C39" i="3"/>
  <c r="F37" i="5"/>
  <c r="F1044" i="8" s="1"/>
  <c r="E82" i="3"/>
  <c r="C120" i="3"/>
  <c r="F220" i="3"/>
  <c r="F549" i="8" s="1"/>
  <c r="G68" i="5"/>
  <c r="G1075" i="8" s="1"/>
  <c r="H21" i="5"/>
  <c r="H1028" i="8" s="1"/>
  <c r="E118" i="3"/>
  <c r="C68" i="5"/>
  <c r="H215" i="3"/>
  <c r="H544" i="8" s="1"/>
  <c r="F35" i="3"/>
  <c r="F364" i="8" s="1"/>
  <c r="I221" i="3"/>
  <c r="I550" i="8" s="1"/>
  <c r="I170" i="3"/>
  <c r="I499" i="8" s="1"/>
  <c r="G46" i="3"/>
  <c r="G375" i="8" s="1"/>
  <c r="D69" i="8"/>
  <c r="H14" i="5"/>
  <c r="H1021" i="8" s="1"/>
  <c r="D53" i="3"/>
  <c r="D382" i="8" s="1"/>
  <c r="F87" i="3"/>
  <c r="F416" i="8" s="1"/>
  <c r="D65" i="3"/>
  <c r="D394" i="8" s="1"/>
  <c r="I108" i="3"/>
  <c r="I437" i="8" s="1"/>
  <c r="G147" i="3"/>
  <c r="G476" i="8" s="1"/>
  <c r="C66" i="5"/>
  <c r="E269" i="3"/>
  <c r="G208" i="3"/>
  <c r="G537" i="8" s="1"/>
  <c r="G64" i="3"/>
  <c r="G393" i="8" s="1"/>
  <c r="I243" i="3"/>
  <c r="I572" i="8" s="1"/>
  <c r="G13" i="2"/>
  <c r="G3" i="8" s="1"/>
  <c r="G249" i="3"/>
  <c r="G578" i="8" s="1"/>
  <c r="C88" i="5"/>
  <c r="C249" i="3"/>
  <c r="D56" i="5"/>
  <c r="D1063" i="8" s="1"/>
  <c r="G274" i="3"/>
  <c r="G603" i="8" s="1"/>
  <c r="E190" i="3"/>
  <c r="F70" i="8"/>
  <c r="F84" i="5"/>
  <c r="F1091" i="8" s="1"/>
  <c r="C103" i="5"/>
  <c r="F1743" i="8"/>
  <c r="D13" i="5"/>
  <c r="D1020" i="8" s="1"/>
  <c r="G106" i="5"/>
  <c r="G1113" i="8" s="1"/>
  <c r="G611" i="8"/>
  <c r="G39" i="5"/>
  <c r="G1046" i="8" s="1"/>
  <c r="C25" i="5"/>
  <c r="I68" i="3"/>
  <c r="I397" i="8" s="1"/>
  <c r="D16" i="3"/>
  <c r="D345" i="8" s="1"/>
  <c r="G101" i="5"/>
  <c r="G1108" i="8" s="1"/>
  <c r="C29" i="5"/>
  <c r="D246" i="3"/>
  <c r="D575" i="8" s="1"/>
  <c r="F135" i="3"/>
  <c r="F464" i="8" s="1"/>
  <c r="E19" i="5"/>
  <c r="E78" i="5"/>
  <c r="D23" i="3"/>
  <c r="D352" i="8" s="1"/>
  <c r="I33" i="5"/>
  <c r="I1040" i="8" s="1"/>
  <c r="G53" i="5"/>
  <c r="G1060" i="8" s="1"/>
  <c r="D1366" i="8"/>
  <c r="I201" i="3"/>
  <c r="I530" i="8" s="1"/>
  <c r="E206" i="3"/>
  <c r="G17" i="6"/>
  <c r="G1363" i="8" s="1"/>
  <c r="G14" i="4"/>
  <c r="G682" i="8" s="1"/>
  <c r="G91" i="3"/>
  <c r="G420" i="8" s="1"/>
  <c r="D18" i="6"/>
  <c r="D1364" i="8" s="1"/>
  <c r="H1733" i="8"/>
  <c r="E161" i="3"/>
  <c r="H28" i="3"/>
  <c r="H357" i="8" s="1"/>
  <c r="I131" i="3"/>
  <c r="I460" i="8" s="1"/>
  <c r="H43" i="7"/>
  <c r="H1728" i="8" s="1"/>
  <c r="C252" i="3"/>
  <c r="G127" i="3"/>
  <c r="G456" i="8" s="1"/>
  <c r="F238" i="3"/>
  <c r="F567" i="8" s="1"/>
  <c r="H1748" i="8"/>
  <c r="F237" i="3"/>
  <c r="F566" i="8" s="1"/>
  <c r="F40" i="5"/>
  <c r="F1047" i="8" s="1"/>
  <c r="H269" i="3"/>
  <c r="H598" i="8" s="1"/>
  <c r="C58" i="3"/>
  <c r="I38" i="7"/>
  <c r="I1723" i="8" s="1"/>
  <c r="G64" i="8"/>
  <c r="I1738" i="8"/>
  <c r="I92" i="3"/>
  <c r="I421" i="8" s="1"/>
  <c r="I96" i="5"/>
  <c r="I1103" i="8" s="1"/>
  <c r="E33" i="3"/>
  <c r="D106" i="5"/>
  <c r="D1113" i="8" s="1"/>
  <c r="I1741" i="8"/>
  <c r="F40" i="7"/>
  <c r="F1725" i="8" s="1"/>
  <c r="G263" i="3"/>
  <c r="G592" i="8" s="1"/>
  <c r="F145" i="3"/>
  <c r="F474" i="8" s="1"/>
  <c r="I196" i="3"/>
  <c r="I525" i="8" s="1"/>
  <c r="G85" i="3"/>
  <c r="G414" i="8" s="1"/>
  <c r="F161" i="3"/>
  <c r="F490" i="8" s="1"/>
  <c r="F68" i="5"/>
  <c r="F1075" i="8" s="1"/>
  <c r="G26" i="3"/>
  <c r="G355" i="8" s="1"/>
  <c r="C141" i="3"/>
  <c r="G170" i="3"/>
  <c r="G499" i="8" s="1"/>
  <c r="C106" i="5"/>
  <c r="C232" i="3"/>
  <c r="I169" i="3"/>
  <c r="I498" i="8" s="1"/>
  <c r="D60" i="3"/>
  <c r="D389" i="8" s="1"/>
  <c r="E15" i="3"/>
  <c r="E184" i="3"/>
  <c r="F185" i="3"/>
  <c r="F514" i="8" s="1"/>
  <c r="I140" i="3"/>
  <c r="I469" i="8" s="1"/>
  <c r="G250" i="3"/>
  <c r="G579" i="8" s="1"/>
  <c r="E152" i="3"/>
  <c r="F74" i="5"/>
  <c r="F1081" i="8" s="1"/>
  <c r="H50" i="3"/>
  <c r="H379" i="8" s="1"/>
  <c r="C50" i="3"/>
  <c r="C201" i="3"/>
  <c r="H83" i="3"/>
  <c r="H412" i="8" s="1"/>
  <c r="C82" i="5"/>
  <c r="C104" i="5"/>
  <c r="F62" i="5"/>
  <c r="F1069" i="8" s="1"/>
  <c r="H211" i="3"/>
  <c r="H540" i="8" s="1"/>
  <c r="G122" i="3"/>
  <c r="G451" i="8" s="1"/>
  <c r="G169" i="3"/>
  <c r="G498" i="8" s="1"/>
  <c r="D111" i="3"/>
  <c r="D440" i="8" s="1"/>
  <c r="G78" i="3"/>
  <c r="G407" i="8" s="1"/>
  <c r="D72" i="3"/>
  <c r="D401" i="8" s="1"/>
  <c r="D89" i="3"/>
  <c r="D418" i="8" s="1"/>
  <c r="F29" i="3"/>
  <c r="F358" i="8" s="1"/>
  <c r="H71" i="3"/>
  <c r="H400" i="8" s="1"/>
  <c r="C31" i="5"/>
  <c r="H216" i="3"/>
  <c r="H545" i="8" s="1"/>
  <c r="C203" i="3"/>
  <c r="G69" i="3"/>
  <c r="G398" i="8" s="1"/>
  <c r="H42" i="3"/>
  <c r="H371" i="8" s="1"/>
  <c r="E163" i="3"/>
  <c r="F1733" i="8"/>
  <c r="F217" i="3"/>
  <c r="F546" i="8" s="1"/>
  <c r="G91" i="5"/>
  <c r="G1098" i="8" s="1"/>
  <c r="D125" i="3"/>
  <c r="D454" i="8" s="1"/>
  <c r="E224" i="3"/>
  <c r="I707" i="8"/>
  <c r="F72" i="5"/>
  <c r="F1079" i="8" s="1"/>
  <c r="I36" i="5"/>
  <c r="I1043" i="8" s="1"/>
  <c r="G33" i="8"/>
  <c r="G160" i="3"/>
  <c r="G489" i="8" s="1"/>
  <c r="D235" i="3"/>
  <c r="D564" i="8" s="1"/>
  <c r="E37" i="3"/>
  <c r="E82" i="5"/>
  <c r="G70" i="5"/>
  <c r="G1077" i="8" s="1"/>
  <c r="G53" i="3"/>
  <c r="G382" i="8" s="1"/>
  <c r="D153" i="3"/>
  <c r="D482" i="8" s="1"/>
  <c r="I33" i="3"/>
  <c r="I362" i="8" s="1"/>
  <c r="H32" i="3"/>
  <c r="H361" i="8" s="1"/>
  <c r="H274" i="3"/>
  <c r="H603" i="8" s="1"/>
  <c r="C258" i="3"/>
  <c r="G226" i="3"/>
  <c r="G555" i="8" s="1"/>
  <c r="D148" i="3"/>
  <c r="D477" i="8" s="1"/>
  <c r="D140" i="3"/>
  <c r="D469" i="8" s="1"/>
  <c r="F37" i="3"/>
  <c r="F366" i="8" s="1"/>
  <c r="G14" i="5"/>
  <c r="G1021" i="8" s="1"/>
  <c r="F25" i="3"/>
  <c r="F354" i="8" s="1"/>
  <c r="H47" i="7"/>
  <c r="H1732" i="8" s="1"/>
  <c r="F1737" i="8"/>
  <c r="G222" i="3"/>
  <c r="G551" i="8" s="1"/>
  <c r="G1742" i="8"/>
  <c r="F66" i="3"/>
  <c r="F395" i="8" s="1"/>
  <c r="D266" i="3"/>
  <c r="D595" i="8" s="1"/>
  <c r="E122" i="3"/>
  <c r="D1738" i="8"/>
  <c r="H612" i="8"/>
  <c r="C255" i="3"/>
  <c r="D64" i="3"/>
  <c r="D393" i="8" s="1"/>
  <c r="E169" i="3"/>
  <c r="C41" i="3"/>
  <c r="F90" i="5"/>
  <c r="F1097" i="8" s="1"/>
  <c r="H54" i="3"/>
  <c r="H383" i="8" s="1"/>
  <c r="E262" i="3"/>
  <c r="G26" i="5"/>
  <c r="G1033" i="8" s="1"/>
  <c r="C19" i="3"/>
  <c r="I103" i="5"/>
  <c r="I1110" i="8" s="1"/>
  <c r="H224" i="3"/>
  <c r="H553" i="8" s="1"/>
  <c r="G38" i="7"/>
  <c r="G1723" i="8" s="1"/>
  <c r="G1711" i="8"/>
  <c r="G710" i="8"/>
  <c r="E253" i="3"/>
  <c r="H156" i="3"/>
  <c r="H485" i="8" s="1"/>
  <c r="G115" i="3"/>
  <c r="G444" i="8" s="1"/>
  <c r="G74" i="3"/>
  <c r="G403" i="8" s="1"/>
  <c r="F236" i="3"/>
  <c r="F565" i="8" s="1"/>
  <c r="D75" i="3"/>
  <c r="D404" i="8" s="1"/>
  <c r="G50" i="5"/>
  <c r="G1057" i="8" s="1"/>
  <c r="E35" i="3"/>
  <c r="D155" i="3"/>
  <c r="D484" i="8" s="1"/>
  <c r="E108" i="3"/>
  <c r="D215" i="3"/>
  <c r="D544" i="8" s="1"/>
  <c r="I143" i="3"/>
  <c r="I472" i="8" s="1"/>
  <c r="C107" i="3"/>
  <c r="I115" i="3"/>
  <c r="I444" i="8" s="1"/>
  <c r="D37" i="7"/>
  <c r="D1722" i="8" s="1"/>
  <c r="H178" i="3"/>
  <c r="H507" i="8" s="1"/>
  <c r="D47" i="7"/>
  <c r="D1732" i="8" s="1"/>
  <c r="G126" i="3"/>
  <c r="G455" i="8" s="1"/>
  <c r="I63" i="8"/>
  <c r="G184" i="3"/>
  <c r="G513" i="8" s="1"/>
  <c r="F75" i="5"/>
  <c r="F1082" i="8" s="1"/>
  <c r="C50" i="5"/>
  <c r="H235" i="3"/>
  <c r="H564" i="8" s="1"/>
  <c r="I13" i="2"/>
  <c r="I3" i="8" s="1"/>
  <c r="H74" i="3"/>
  <c r="H403" i="8" s="1"/>
  <c r="F14" i="3"/>
  <c r="F343" i="8" s="1"/>
  <c r="I74" i="5"/>
  <c r="I1081" i="8" s="1"/>
  <c r="G71" i="8"/>
  <c r="G16" i="6"/>
  <c r="G1362" i="8" s="1"/>
  <c r="D61" i="5"/>
  <c r="D1068" i="8" s="1"/>
  <c r="C181" i="3"/>
  <c r="D42" i="3"/>
  <c r="D371" i="8" s="1"/>
  <c r="G166" i="3"/>
  <c r="G495" i="8" s="1"/>
  <c r="I127" i="3"/>
  <c r="I456" i="8" s="1"/>
  <c r="C237" i="3"/>
  <c r="D117" i="3"/>
  <c r="D446" i="8" s="1"/>
  <c r="G1745" i="8"/>
  <c r="H94" i="3"/>
  <c r="H423" i="8" s="1"/>
  <c r="C26" i="5"/>
  <c r="G27" i="3"/>
  <c r="G356" i="8" s="1"/>
  <c r="C136" i="3"/>
  <c r="H608" i="8"/>
  <c r="D39" i="5"/>
  <c r="D1046" i="8" s="1"/>
  <c r="C90" i="5"/>
  <c r="I82" i="5"/>
  <c r="I1089" i="8" s="1"/>
  <c r="E250" i="3"/>
  <c r="I14" i="3"/>
  <c r="I343" i="8" s="1"/>
  <c r="F266" i="3"/>
  <c r="F595" i="8" s="1"/>
  <c r="E183" i="3"/>
  <c r="I162" i="3"/>
  <c r="I491" i="8" s="1"/>
  <c r="C225" i="3"/>
  <c r="E45" i="3"/>
  <c r="D29" i="3"/>
  <c r="D358" i="8" s="1"/>
  <c r="D53" i="5"/>
  <c r="D1060" i="8" s="1"/>
  <c r="D264" i="3"/>
  <c r="D593" i="8" s="1"/>
  <c r="F39" i="7"/>
  <c r="F1724" i="8" s="1"/>
  <c r="E197" i="3"/>
  <c r="H40" i="7"/>
  <c r="H1725" i="8" s="1"/>
  <c r="D23" i="5"/>
  <c r="D1030" i="8" s="1"/>
  <c r="I149" i="3"/>
  <c r="I478" i="8" s="1"/>
  <c r="C83" i="3"/>
  <c r="H23" i="5"/>
  <c r="H1030" i="8" s="1"/>
  <c r="C96" i="3"/>
  <c r="D90" i="3"/>
  <c r="D419" i="8" s="1"/>
  <c r="G60" i="3"/>
  <c r="G389" i="8" s="1"/>
  <c r="F14" i="5"/>
  <c r="F1021" i="8" s="1"/>
  <c r="H1752" i="8"/>
  <c r="F64" i="5"/>
  <c r="F1071" i="8" s="1"/>
  <c r="H91" i="3"/>
  <c r="H420" i="8" s="1"/>
  <c r="H12" i="2"/>
  <c r="H2" i="8" s="1"/>
  <c r="I134" i="3"/>
  <c r="I463" i="8" s="1"/>
  <c r="H136" i="3"/>
  <c r="H465" i="8" s="1"/>
  <c r="C21" i="5"/>
  <c r="F47" i="3"/>
  <c r="F376" i="8" s="1"/>
  <c r="C222" i="3"/>
  <c r="I107" i="5"/>
  <c r="I1114" i="8" s="1"/>
  <c r="E59" i="3"/>
  <c r="E75" i="5"/>
  <c r="D1734" i="8"/>
  <c r="E80" i="5"/>
  <c r="H86" i="3"/>
  <c r="H415" i="8" s="1"/>
  <c r="D221" i="3"/>
  <c r="D550" i="8" s="1"/>
  <c r="I70" i="3"/>
  <c r="I399" i="8" s="1"/>
  <c r="H14" i="6"/>
  <c r="H1360" i="8" s="1"/>
  <c r="E123" i="3"/>
  <c r="G50" i="3"/>
  <c r="G379" i="8" s="1"/>
  <c r="H56" i="5"/>
  <c r="H1063" i="8" s="1"/>
  <c r="E248" i="3"/>
  <c r="D51" i="5"/>
  <c r="D1058" i="8" s="1"/>
  <c r="C123" i="3"/>
  <c r="H20" i="3"/>
  <c r="H349" i="8" s="1"/>
  <c r="F226" i="3"/>
  <c r="F555" i="8" s="1"/>
  <c r="H168" i="3"/>
  <c r="H497" i="8" s="1"/>
  <c r="C253" i="3"/>
  <c r="C35" i="5"/>
  <c r="C44" i="3"/>
  <c r="C200" i="3"/>
  <c r="H16" i="5"/>
  <c r="H1023" i="8" s="1"/>
  <c r="H59" i="5"/>
  <c r="H1066" i="8" s="1"/>
  <c r="I14" i="5"/>
  <c r="I1021" i="8" s="1"/>
  <c r="I63" i="3"/>
  <c r="I392" i="8" s="1"/>
  <c r="H52" i="5"/>
  <c r="H1059" i="8" s="1"/>
  <c r="C190" i="3"/>
  <c r="F169" i="3"/>
  <c r="F498" i="8" s="1"/>
  <c r="I65" i="5"/>
  <c r="I1072" i="8" s="1"/>
  <c r="C186" i="3"/>
  <c r="C94" i="3"/>
  <c r="H221" i="3"/>
  <c r="H550" i="8" s="1"/>
  <c r="I181" i="3"/>
  <c r="I510" i="8" s="1"/>
  <c r="G270" i="3"/>
  <c r="G599" i="8" s="1"/>
  <c r="F33" i="5"/>
  <c r="F1040" i="8" s="1"/>
  <c r="I16" i="3"/>
  <c r="I345" i="8" s="1"/>
  <c r="E67" i="5"/>
  <c r="I168" i="3"/>
  <c r="I497" i="8" s="1"/>
  <c r="G194" i="3"/>
  <c r="G523" i="8" s="1"/>
  <c r="F38" i="5"/>
  <c r="F1045" i="8" s="1"/>
  <c r="E66" i="3"/>
  <c r="E264" i="3"/>
  <c r="E81" i="3"/>
  <c r="D1115" i="8"/>
  <c r="I13" i="6"/>
  <c r="I1359" i="8" s="1"/>
  <c r="H139" i="3"/>
  <c r="H468" i="8" s="1"/>
  <c r="E49" i="5"/>
  <c r="E40" i="5"/>
  <c r="D17" i="5"/>
  <c r="D1024" i="8" s="1"/>
  <c r="C230" i="3"/>
  <c r="F215" i="3"/>
  <c r="F544" i="8" s="1"/>
  <c r="E251" i="3"/>
  <c r="F251" i="3"/>
  <c r="F580" i="8" s="1"/>
  <c r="E60" i="5"/>
  <c r="I106" i="3"/>
  <c r="I435" i="8" s="1"/>
  <c r="C115" i="3"/>
  <c r="D185" i="3"/>
  <c r="D514" i="8" s="1"/>
  <c r="G86" i="5"/>
  <c r="G1093" i="8" s="1"/>
  <c r="I81" i="3"/>
  <c r="I410" i="8" s="1"/>
  <c r="H1745" i="8"/>
  <c r="H239" i="3"/>
  <c r="H568" i="8" s="1"/>
  <c r="D109" i="3"/>
  <c r="D438" i="8" s="1"/>
  <c r="I73" i="3"/>
  <c r="I402" i="8" s="1"/>
  <c r="H13" i="6"/>
  <c r="H1359" i="8" s="1"/>
  <c r="F241" i="3"/>
  <c r="F570" i="8" s="1"/>
  <c r="D40" i="7"/>
  <c r="D1725" i="8" s="1"/>
  <c r="D268" i="3"/>
  <c r="D597" i="8" s="1"/>
  <c r="G129" i="3"/>
  <c r="G458" i="8" s="1"/>
  <c r="D149" i="3"/>
  <c r="D478" i="8" s="1"/>
  <c r="D244" i="3"/>
  <c r="D573" i="8" s="1"/>
  <c r="H18" i="3"/>
  <c r="H347" i="8" s="1"/>
  <c r="C42" i="3"/>
  <c r="D28" i="5"/>
  <c r="D1035" i="8" s="1"/>
  <c r="C134" i="3"/>
  <c r="D174" i="3"/>
  <c r="D503" i="8" s="1"/>
  <c r="G66" i="3"/>
  <c r="G395" i="8" s="1"/>
  <c r="F70" i="3"/>
  <c r="F399" i="8" s="1"/>
  <c r="I61" i="5"/>
  <c r="I1068" i="8" s="1"/>
  <c r="E65" i="3"/>
  <c r="H46" i="7"/>
  <c r="H1731" i="8" s="1"/>
  <c r="I186" i="3"/>
  <c r="I515" i="8" s="1"/>
  <c r="C32" i="5"/>
  <c r="H206" i="3"/>
  <c r="H535" i="8" s="1"/>
  <c r="D13" i="4"/>
  <c r="D681" i="8" s="1"/>
  <c r="C133" i="3"/>
  <c r="E43" i="7"/>
  <c r="C40" i="7"/>
  <c r="E53" i="3"/>
  <c r="E56" i="5"/>
  <c r="E91" i="3"/>
  <c r="E151" i="3"/>
  <c r="I1747" i="8"/>
  <c r="I253" i="3"/>
  <c r="I582" i="8" s="1"/>
  <c r="H55" i="5"/>
  <c r="H1062" i="8" s="1"/>
  <c r="D106" i="3"/>
  <c r="D435" i="8" s="1"/>
  <c r="I238" i="3"/>
  <c r="I567" i="8" s="1"/>
  <c r="E182" i="3"/>
  <c r="H209" i="3"/>
  <c r="H538" i="8" s="1"/>
  <c r="G1750" i="8"/>
  <c r="F120" i="3"/>
  <c r="F449" i="8" s="1"/>
  <c r="E85" i="5"/>
  <c r="F1736" i="8"/>
  <c r="C172" i="3"/>
  <c r="C90" i="3"/>
  <c r="E48" i="3"/>
  <c r="D41" i="5"/>
  <c r="D1048" i="8" s="1"/>
  <c r="F97" i="3"/>
  <c r="F426" i="8" s="1"/>
  <c r="E171" i="3"/>
  <c r="H236" i="3"/>
  <c r="H565" i="8" s="1"/>
  <c r="C70" i="5"/>
  <c r="D1745" i="8"/>
  <c r="E77" i="3"/>
  <c r="H95" i="3"/>
  <c r="H424" i="8" s="1"/>
  <c r="F92" i="3"/>
  <c r="F421" i="8" s="1"/>
  <c r="G20" i="5"/>
  <c r="G1027" i="8" s="1"/>
  <c r="G93" i="3"/>
  <c r="G422" i="8" s="1"/>
  <c r="E21" i="5"/>
  <c r="G271" i="3"/>
  <c r="G600" i="8" s="1"/>
  <c r="I71" i="3"/>
  <c r="I400" i="8" s="1"/>
  <c r="F69" i="3"/>
  <c r="F398" i="8" s="1"/>
  <c r="I1748" i="8"/>
  <c r="G237" i="3"/>
  <c r="G566" i="8" s="1"/>
  <c r="H13" i="3"/>
  <c r="H342" i="8" s="1"/>
  <c r="G85" i="5"/>
  <c r="G1092" i="8" s="1"/>
  <c r="E193" i="3"/>
  <c r="E117" i="3"/>
  <c r="F80" i="5"/>
  <c r="F1087" i="8" s="1"/>
  <c r="D80" i="5"/>
  <c r="D1087" i="8" s="1"/>
  <c r="E140" i="3"/>
  <c r="D233" i="3"/>
  <c r="D562" i="8" s="1"/>
  <c r="I246" i="3"/>
  <c r="I575" i="8" s="1"/>
  <c r="D67" i="3"/>
  <c r="D396" i="8" s="1"/>
  <c r="D163" i="3"/>
  <c r="D492" i="8" s="1"/>
  <c r="E36" i="3"/>
  <c r="D78" i="5"/>
  <c r="D1085" i="8" s="1"/>
  <c r="E225" i="3"/>
  <c r="H65" i="8"/>
  <c r="H96" i="5"/>
  <c r="H1103" i="8" s="1"/>
  <c r="F28" i="5"/>
  <c r="F1035" i="8" s="1"/>
  <c r="E55" i="5"/>
  <c r="E47" i="5"/>
  <c r="E160" i="3"/>
  <c r="H229" i="3"/>
  <c r="H558" i="8" s="1"/>
  <c r="F83" i="3"/>
  <c r="F412" i="8" s="1"/>
  <c r="H106" i="5"/>
  <c r="H1113" i="8" s="1"/>
  <c r="E53" i="5"/>
  <c r="H231" i="3"/>
  <c r="H560" i="8" s="1"/>
  <c r="F196" i="3"/>
  <c r="F525" i="8" s="1"/>
  <c r="G30" i="5"/>
  <c r="G1037" i="8" s="1"/>
  <c r="H138" i="3"/>
  <c r="H467" i="8" s="1"/>
  <c r="E12" i="4"/>
  <c r="C202" i="3"/>
  <c r="C210" i="3"/>
  <c r="E27" i="3"/>
  <c r="G211" i="3"/>
  <c r="G540" i="8" s="1"/>
  <c r="G168" i="3"/>
  <c r="G497" i="8" s="1"/>
  <c r="C13" i="3"/>
  <c r="F117" i="3"/>
  <c r="F446" i="8" s="1"/>
  <c r="E124" i="3"/>
  <c r="G125" i="3"/>
  <c r="G454" i="8" s="1"/>
  <c r="I611" i="8"/>
  <c r="D97" i="5"/>
  <c r="D1104" i="8" s="1"/>
  <c r="F199" i="3"/>
  <c r="F528" i="8" s="1"/>
  <c r="D192" i="3"/>
  <c r="D521" i="8" s="1"/>
  <c r="D12" i="2"/>
  <c r="D2" i="8" s="1"/>
  <c r="I251" i="3"/>
  <c r="I580" i="8" s="1"/>
  <c r="C98" i="3"/>
  <c r="H48" i="3"/>
  <c r="H377" i="8" s="1"/>
  <c r="G1743" i="8"/>
  <c r="D241" i="3"/>
  <c r="D570" i="8" s="1"/>
  <c r="H62" i="5"/>
  <c r="H1069" i="8" s="1"/>
  <c r="H260" i="3"/>
  <c r="H589" i="8" s="1"/>
  <c r="C41" i="7"/>
  <c r="G108" i="3"/>
  <c r="G437" i="8" s="1"/>
  <c r="G156" i="3"/>
  <c r="G485" i="8" s="1"/>
  <c r="C216" i="3"/>
  <c r="F52" i="3"/>
  <c r="F381" i="8" s="1"/>
  <c r="E129" i="3"/>
  <c r="G243" i="3"/>
  <c r="G572" i="8" s="1"/>
  <c r="I197" i="3"/>
  <c r="I526" i="8" s="1"/>
  <c r="C143" i="3"/>
  <c r="E41" i="5"/>
  <c r="D96" i="5"/>
  <c r="D1103" i="8" s="1"/>
  <c r="D204" i="3"/>
  <c r="D533" i="8" s="1"/>
  <c r="C12" i="5"/>
  <c r="E61" i="3"/>
  <c r="D612" i="8"/>
  <c r="E241" i="3"/>
  <c r="F202" i="3"/>
  <c r="F531" i="8" s="1"/>
  <c r="F264" i="3"/>
  <c r="F593" i="8" s="1"/>
  <c r="H17" i="5"/>
  <c r="H1024" i="8" s="1"/>
  <c r="F134" i="3"/>
  <c r="F463" i="8" s="1"/>
  <c r="C17" i="3"/>
  <c r="D691" i="8"/>
  <c r="E144" i="3"/>
  <c r="E62" i="3"/>
  <c r="C208" i="3"/>
  <c r="E84" i="5"/>
  <c r="F88" i="5"/>
  <c r="F1095" i="8" s="1"/>
  <c r="H263" i="3"/>
  <c r="H592" i="8" s="1"/>
  <c r="F163" i="3"/>
  <c r="F492" i="8" s="1"/>
  <c r="F15" i="3"/>
  <c r="F344" i="8" s="1"/>
  <c r="C212" i="3"/>
  <c r="D49" i="3"/>
  <c r="D378" i="8" s="1"/>
  <c r="I79" i="5"/>
  <c r="I1086" i="8" s="1"/>
  <c r="C256" i="3"/>
  <c r="F19" i="8"/>
  <c r="H65" i="3"/>
  <c r="H394" i="8" s="1"/>
  <c r="G247" i="3"/>
  <c r="G576" i="8" s="1"/>
  <c r="H34" i="3"/>
  <c r="H363" i="8" s="1"/>
  <c r="I17" i="5"/>
  <c r="I1024" i="8" s="1"/>
  <c r="D57" i="3"/>
  <c r="D386" i="8" s="1"/>
  <c r="I47" i="7"/>
  <c r="I1732" i="8" s="1"/>
  <c r="E195" i="3"/>
  <c r="F118" i="3"/>
  <c r="F447" i="8" s="1"/>
  <c r="E25" i="5"/>
  <c r="H202" i="3"/>
  <c r="H531" i="8" s="1"/>
  <c r="G190" i="3"/>
  <c r="G519" i="8" s="1"/>
  <c r="F265" i="3"/>
  <c r="F594" i="8" s="1"/>
  <c r="C13" i="5"/>
  <c r="C140" i="3"/>
  <c r="F94" i="3"/>
  <c r="F423" i="8" s="1"/>
  <c r="F235" i="3"/>
  <c r="F564" i="8" s="1"/>
  <c r="H90" i="3"/>
  <c r="H419" i="8" s="1"/>
  <c r="H225" i="3"/>
  <c r="H554" i="8" s="1"/>
  <c r="H181" i="3"/>
  <c r="H510" i="8" s="1"/>
  <c r="C77" i="5"/>
  <c r="F148" i="3"/>
  <c r="F477" i="8" s="1"/>
  <c r="I12" i="3"/>
  <c r="I341" i="8" s="1"/>
  <c r="H261" i="3"/>
  <c r="H590" i="8" s="1"/>
  <c r="H204" i="3"/>
  <c r="H533" i="8" s="1"/>
  <c r="I17" i="6"/>
  <c r="I1363" i="8" s="1"/>
  <c r="C16" i="5"/>
  <c r="E126" i="3"/>
  <c r="I27" i="3"/>
  <c r="I356" i="8" s="1"/>
  <c r="F229" i="3"/>
  <c r="F558" i="8" s="1"/>
  <c r="E254" i="3"/>
  <c r="C101" i="3"/>
  <c r="H37" i="3"/>
  <c r="H366" i="8" s="1"/>
  <c r="I14" i="4"/>
  <c r="I682" i="8" s="1"/>
  <c r="I129" i="3"/>
  <c r="I458" i="8" s="1"/>
  <c r="F56" i="5"/>
  <c r="F1063" i="8" s="1"/>
  <c r="H25" i="5"/>
  <c r="H1032" i="8" s="1"/>
  <c r="F21" i="8"/>
  <c r="D238" i="3"/>
  <c r="D567" i="8" s="1"/>
  <c r="E199" i="3"/>
  <c r="E99" i="5"/>
  <c r="G133" i="3"/>
  <c r="G462" i="8" s="1"/>
  <c r="E255" i="3"/>
  <c r="I25" i="5"/>
  <c r="I1032" i="8" s="1"/>
  <c r="C223" i="3"/>
  <c r="G21" i="3"/>
  <c r="G350" i="8" s="1"/>
  <c r="F93" i="5"/>
  <c r="F1100" i="8" s="1"/>
  <c r="F12" i="5"/>
  <c r="F1019" i="8" s="1"/>
  <c r="I40" i="3"/>
  <c r="I369" i="8" s="1"/>
  <c r="F252" i="3"/>
  <c r="F581" i="8" s="1"/>
  <c r="F216" i="3"/>
  <c r="F545" i="8" s="1"/>
  <c r="C184" i="3"/>
  <c r="H240" i="3"/>
  <c r="H569" i="8" s="1"/>
  <c r="H212" i="3"/>
  <c r="H541" i="8" s="1"/>
  <c r="E189" i="3"/>
  <c r="D224" i="3"/>
  <c r="D553" i="8" s="1"/>
  <c r="G82" i="5"/>
  <c r="G1089" i="8" s="1"/>
  <c r="E219" i="3"/>
  <c r="E47" i="3"/>
  <c r="H98" i="5"/>
  <c r="H1105" i="8" s="1"/>
  <c r="F25" i="5"/>
  <c r="F1032" i="8" s="1"/>
  <c r="C102" i="5"/>
  <c r="H44" i="7"/>
  <c r="H1729" i="8" s="1"/>
  <c r="C46" i="7"/>
  <c r="H1749" i="8"/>
  <c r="H245" i="3"/>
  <c r="H574" i="8" s="1"/>
  <c r="F1748" i="8"/>
  <c r="C124" i="3"/>
  <c r="C138" i="3"/>
  <c r="C38" i="5"/>
  <c r="D260" i="3"/>
  <c r="D589" i="8" s="1"/>
  <c r="H244" i="3"/>
  <c r="H573" i="8" s="1"/>
  <c r="G1748" i="8"/>
  <c r="E17" i="3"/>
  <c r="G13" i="3"/>
  <c r="G342" i="8" s="1"/>
  <c r="F1741" i="8"/>
  <c r="C92" i="5"/>
  <c r="I71" i="5"/>
  <c r="I1078" i="8" s="1"/>
  <c r="I1367" i="8"/>
  <c r="H92" i="3"/>
  <c r="H421" i="8" s="1"/>
  <c r="D258" i="3"/>
  <c r="D587" i="8" s="1"/>
  <c r="G114" i="3"/>
  <c r="G443" i="8" s="1"/>
  <c r="G716" i="8"/>
  <c r="D43" i="5"/>
  <c r="D1050" i="8" s="1"/>
  <c r="F68" i="3"/>
  <c r="F397" i="8" s="1"/>
  <c r="H119" i="3"/>
  <c r="H448" i="8" s="1"/>
  <c r="F248" i="3"/>
  <c r="F577" i="8" s="1"/>
  <c r="I160" i="3"/>
  <c r="I489" i="8" s="1"/>
  <c r="F17" i="6"/>
  <c r="F1363" i="8" s="1"/>
  <c r="E150" i="3"/>
  <c r="D610" i="8"/>
  <c r="E98" i="5"/>
  <c r="C151" i="3"/>
  <c r="H714" i="8"/>
  <c r="G28" i="3"/>
  <c r="G357" i="8" s="1"/>
  <c r="G18" i="5"/>
  <c r="G1025" i="8" s="1"/>
  <c r="G143" i="3"/>
  <c r="G472" i="8" s="1"/>
  <c r="I237" i="3"/>
  <c r="I566" i="8" s="1"/>
  <c r="C16" i="3"/>
  <c r="I43" i="5"/>
  <c r="I1050" i="8" s="1"/>
  <c r="E179" i="3"/>
  <c r="D8" i="8"/>
  <c r="D273" i="3"/>
  <c r="D602" i="8" s="1"/>
  <c r="G1118" i="8"/>
  <c r="G231" i="3"/>
  <c r="G560" i="8" s="1"/>
  <c r="F29" i="5"/>
  <c r="F1036" i="8" s="1"/>
  <c r="F137" i="3"/>
  <c r="F466" i="8" s="1"/>
  <c r="H47" i="5"/>
  <c r="H1054" i="8" s="1"/>
  <c r="F63" i="5"/>
  <c r="F1070" i="8" s="1"/>
  <c r="E196" i="3"/>
  <c r="D112" i="3"/>
  <c r="D441" i="8" s="1"/>
  <c r="F204" i="3"/>
  <c r="F533" i="8" s="1"/>
  <c r="E166" i="3"/>
  <c r="H226" i="3"/>
  <c r="H555" i="8" s="1"/>
  <c r="C269" i="3"/>
  <c r="F85" i="5"/>
  <c r="F1092" i="8" s="1"/>
  <c r="C78" i="3"/>
  <c r="C73" i="5"/>
  <c r="G51" i="5"/>
  <c r="G1058" i="8" s="1"/>
  <c r="F198" i="3"/>
  <c r="F527" i="8" s="1"/>
  <c r="F250" i="3"/>
  <c r="F579" i="8" s="1"/>
  <c r="H199" i="3"/>
  <c r="H528" i="8" s="1"/>
  <c r="C99" i="3"/>
  <c r="I30" i="5"/>
  <c r="I1037" i="8" s="1"/>
  <c r="E77" i="5"/>
  <c r="C137" i="3"/>
  <c r="C20" i="3"/>
  <c r="F122" i="3"/>
  <c r="F451" i="8" s="1"/>
  <c r="C100" i="3"/>
  <c r="D54" i="5"/>
  <c r="D1061" i="8" s="1"/>
  <c r="D203" i="3"/>
  <c r="D532" i="8" s="1"/>
  <c r="H69" i="3"/>
  <c r="H398" i="8" s="1"/>
  <c r="C46" i="5"/>
  <c r="G44" i="3"/>
  <c r="G373" i="8" s="1"/>
  <c r="G164" i="3"/>
  <c r="G493" i="8" s="1"/>
  <c r="D212" i="3"/>
  <c r="D541" i="8" s="1"/>
  <c r="G154" i="3"/>
  <c r="G483" i="8" s="1"/>
  <c r="H150" i="3"/>
  <c r="H479" i="8" s="1"/>
  <c r="C29" i="3"/>
  <c r="E15" i="5"/>
  <c r="G113" i="3"/>
  <c r="G442" i="8" s="1"/>
  <c r="F604" i="8"/>
  <c r="C239" i="3"/>
  <c r="C76" i="3"/>
  <c r="F42" i="3"/>
  <c r="F371" i="8" s="1"/>
  <c r="C13" i="4"/>
  <c r="G94" i="3"/>
  <c r="G423" i="8" s="1"/>
  <c r="G95" i="3"/>
  <c r="G424" i="8" s="1"/>
  <c r="E13" i="5"/>
  <c r="D271" i="3"/>
  <c r="D600" i="8" s="1"/>
  <c r="G1753" i="8"/>
  <c r="D15" i="6"/>
  <c r="D1361" i="8" s="1"/>
  <c r="H16" i="4"/>
  <c r="H684" i="8" s="1"/>
  <c r="H37" i="7"/>
  <c r="H1722" i="8" s="1"/>
  <c r="D92" i="3"/>
  <c r="D421" i="8" s="1"/>
  <c r="G87" i="3"/>
  <c r="G416" i="8" s="1"/>
  <c r="H91" i="5"/>
  <c r="H1098" i="8" s="1"/>
  <c r="G81" i="3"/>
  <c r="G410" i="8" s="1"/>
  <c r="F78" i="5"/>
  <c r="F1085" i="8" s="1"/>
  <c r="I224" i="3"/>
  <c r="I553" i="8" s="1"/>
  <c r="H143" i="3"/>
  <c r="H472" i="8" s="1"/>
  <c r="I116" i="3"/>
  <c r="I445" i="8" s="1"/>
  <c r="D165" i="3"/>
  <c r="D494" i="8" s="1"/>
  <c r="I91" i="3"/>
  <c r="I420" i="8" s="1"/>
  <c r="F189" i="3"/>
  <c r="F518" i="8" s="1"/>
  <c r="E261" i="3"/>
  <c r="H105" i="5"/>
  <c r="H1112" i="8" s="1"/>
  <c r="H256" i="3"/>
  <c r="H585" i="8" s="1"/>
  <c r="G28" i="5"/>
  <c r="G1035" i="8" s="1"/>
  <c r="D12" i="3"/>
  <c r="D341" i="8" s="1"/>
  <c r="D73" i="5"/>
  <c r="D1080" i="8" s="1"/>
  <c r="C128" i="3"/>
  <c r="D152" i="3"/>
  <c r="D481" i="8" s="1"/>
  <c r="E74" i="3"/>
  <c r="H35" i="3"/>
  <c r="H364" i="8" s="1"/>
  <c r="E213" i="3"/>
  <c r="H1737" i="8"/>
  <c r="C270" i="3"/>
  <c r="I109" i="3"/>
  <c r="I438" i="8" s="1"/>
  <c r="H13" i="5"/>
  <c r="H1020" i="8" s="1"/>
  <c r="H153" i="3"/>
  <c r="H482" i="8" s="1"/>
  <c r="I12" i="2"/>
  <c r="I2" i="8" s="1"/>
  <c r="G75" i="3"/>
  <c r="G404" i="8" s="1"/>
  <c r="I16" i="5"/>
  <c r="I1023" i="8" s="1"/>
  <c r="G63" i="3"/>
  <c r="G392" i="8" s="1"/>
  <c r="G104" i="5"/>
  <c r="G1111" i="8" s="1"/>
  <c r="E23" i="5"/>
  <c r="I234" i="3"/>
  <c r="I563" i="8" s="1"/>
  <c r="G88" i="3"/>
  <c r="G417" i="8" s="1"/>
  <c r="C274" i="3"/>
  <c r="G12" i="4"/>
  <c r="G680" i="8" s="1"/>
  <c r="E188" i="3"/>
  <c r="F259" i="3"/>
  <c r="F588" i="8" s="1"/>
  <c r="E231" i="3"/>
  <c r="C44" i="5"/>
  <c r="C153" i="3"/>
  <c r="C67" i="5"/>
  <c r="H53" i="5"/>
  <c r="H1060" i="8" s="1"/>
  <c r="G65" i="3"/>
  <c r="G394" i="8" s="1"/>
  <c r="G46" i="7"/>
  <c r="G1731" i="8" s="1"/>
  <c r="C81" i="5"/>
  <c r="H187" i="3"/>
  <c r="H516" i="8" s="1"/>
  <c r="G22" i="5"/>
  <c r="G1029" i="8" s="1"/>
  <c r="D236" i="3"/>
  <c r="D565" i="8" s="1"/>
  <c r="D259" i="3"/>
  <c r="D588" i="8" s="1"/>
  <c r="G31" i="5"/>
  <c r="G1038" i="8" s="1"/>
  <c r="F141" i="3"/>
  <c r="F470" i="8" s="1"/>
  <c r="G27" i="5"/>
  <c r="G1034" i="8" s="1"/>
  <c r="C48" i="3"/>
  <c r="C173" i="3"/>
  <c r="G269" i="3"/>
  <c r="G598" i="8" s="1"/>
  <c r="D208" i="3"/>
  <c r="D537" i="8" s="1"/>
  <c r="E212" i="3"/>
  <c r="D77" i="3"/>
  <c r="D406" i="8" s="1"/>
  <c r="C33" i="5"/>
  <c r="G35" i="5"/>
  <c r="G1042" i="8" s="1"/>
  <c r="I242" i="3"/>
  <c r="I571" i="8" s="1"/>
  <c r="H219" i="3"/>
  <c r="H548" i="8" s="1"/>
  <c r="F272" i="3"/>
  <c r="F601" i="8" s="1"/>
  <c r="D198" i="3"/>
  <c r="D527" i="8" s="1"/>
  <c r="I144" i="3"/>
  <c r="I473" i="8" s="1"/>
  <c r="H77" i="5"/>
  <c r="H1084" i="8" s="1"/>
  <c r="C38" i="3"/>
  <c r="D30" i="5"/>
  <c r="D1037" i="8" s="1"/>
  <c r="H60" i="5"/>
  <c r="H1067" i="8" s="1"/>
  <c r="F1738" i="8"/>
  <c r="I13" i="5"/>
  <c r="I1020" i="8" s="1"/>
  <c r="C72" i="5"/>
  <c r="H175" i="3"/>
  <c r="H504" i="8" s="1"/>
  <c r="E154" i="3"/>
  <c r="F70" i="5"/>
  <c r="F1077" i="8" s="1"/>
  <c r="I31" i="3"/>
  <c r="I360" i="8" s="1"/>
  <c r="H31" i="5"/>
  <c r="H1038" i="8" s="1"/>
  <c r="C84" i="3"/>
  <c r="C157" i="3"/>
  <c r="I51" i="5"/>
  <c r="I1058" i="8" s="1"/>
  <c r="H253" i="3"/>
  <c r="H582" i="8" s="1"/>
  <c r="C23" i="3"/>
  <c r="I132" i="3"/>
  <c r="I461" i="8" s="1"/>
  <c r="I212" i="3"/>
  <c r="I541" i="8" s="1"/>
  <c r="E16" i="6"/>
  <c r="I23" i="5"/>
  <c r="I1030" i="8" s="1"/>
  <c r="F227" i="3"/>
  <c r="F556" i="8" s="1"/>
  <c r="C15" i="4"/>
  <c r="D104" i="5"/>
  <c r="D1111" i="8" s="1"/>
  <c r="D199" i="3"/>
  <c r="D528" i="8" s="1"/>
  <c r="H250" i="3"/>
  <c r="H579" i="8" s="1"/>
  <c r="I101" i="5"/>
  <c r="I1108" i="8" s="1"/>
  <c r="H189" i="3"/>
  <c r="H518" i="8" s="1"/>
  <c r="F159" i="3"/>
  <c r="F488" i="8" s="1"/>
  <c r="I29" i="3"/>
  <c r="I358" i="8" s="1"/>
  <c r="D17" i="6"/>
  <c r="D1363" i="8" s="1"/>
  <c r="F193" i="3"/>
  <c r="F522" i="8" s="1"/>
  <c r="I172" i="3"/>
  <c r="I501" i="8" s="1"/>
  <c r="G1738" i="8"/>
  <c r="H1743" i="8"/>
  <c r="F230" i="3"/>
  <c r="F559" i="8" s="1"/>
  <c r="E222" i="3"/>
  <c r="I607" i="8"/>
  <c r="C66" i="3"/>
  <c r="C32" i="3"/>
  <c r="H33" i="3"/>
  <c r="H362" i="8" s="1"/>
  <c r="D46" i="5"/>
  <c r="D1053" i="8" s="1"/>
  <c r="F115" i="3"/>
  <c r="F444" i="8" s="1"/>
  <c r="F40" i="3"/>
  <c r="F369" i="8" s="1"/>
  <c r="D92" i="5"/>
  <c r="D1099" i="8" s="1"/>
  <c r="F12" i="3"/>
  <c r="F341" i="8" s="1"/>
  <c r="E27" i="5"/>
  <c r="F255" i="3"/>
  <c r="F584" i="8" s="1"/>
  <c r="I74" i="3"/>
  <c r="I403" i="8" s="1"/>
  <c r="G70" i="3"/>
  <c r="G399" i="8" s="1"/>
  <c r="C45" i="5"/>
  <c r="E44" i="5"/>
  <c r="G58" i="3"/>
  <c r="G387" i="8" s="1"/>
  <c r="H92" i="5"/>
  <c r="H1099" i="8" s="1"/>
  <c r="G33" i="3"/>
  <c r="G362" i="8" s="1"/>
  <c r="G42" i="3"/>
  <c r="G371" i="8" s="1"/>
  <c r="D693" i="8"/>
  <c r="H217" i="3"/>
  <c r="H546" i="8" s="1"/>
  <c r="C192" i="3"/>
  <c r="I29" i="5"/>
  <c r="I1036" i="8" s="1"/>
  <c r="I146" i="3"/>
  <c r="I475" i="8" s="1"/>
  <c r="I178" i="3"/>
  <c r="I507" i="8" s="1"/>
  <c r="E68" i="3"/>
  <c r="H270" i="3"/>
  <c r="H599" i="8" s="1"/>
  <c r="I98" i="5"/>
  <c r="I1105" i="8" s="1"/>
  <c r="G604" i="8"/>
  <c r="I1752" i="8"/>
  <c r="G1736" i="8"/>
  <c r="E70" i="5"/>
  <c r="E51" i="5"/>
  <c r="H173" i="3"/>
  <c r="H502" i="8" s="1"/>
  <c r="I99" i="3"/>
  <c r="I428" i="8" s="1"/>
  <c r="H44" i="3"/>
  <c r="H373" i="8" s="1"/>
  <c r="D41" i="7"/>
  <c r="D1726" i="8" s="1"/>
  <c r="D168" i="3"/>
  <c r="D497" i="8" s="1"/>
  <c r="G162" i="3"/>
  <c r="G491" i="8" s="1"/>
  <c r="G123" i="3"/>
  <c r="G452" i="8" s="1"/>
  <c r="I153" i="3"/>
  <c r="I482" i="8" s="1"/>
  <c r="I107" i="3"/>
  <c r="I436" i="8" s="1"/>
  <c r="D226" i="3"/>
  <c r="D555" i="8" s="1"/>
  <c r="G173" i="3"/>
  <c r="G502" i="8" s="1"/>
  <c r="H1367" i="8"/>
  <c r="F247" i="3"/>
  <c r="F576" i="8" s="1"/>
  <c r="H100" i="5"/>
  <c r="H1107" i="8" s="1"/>
  <c r="H172" i="3"/>
  <c r="H501" i="8" s="1"/>
  <c r="D102" i="3"/>
  <c r="D431" i="8" s="1"/>
  <c r="G131" i="3"/>
  <c r="G460" i="8" s="1"/>
  <c r="E228" i="3"/>
  <c r="G229" i="3"/>
  <c r="G558" i="8" s="1"/>
  <c r="G178" i="3"/>
  <c r="G507" i="8" s="1"/>
  <c r="C59" i="5"/>
  <c r="H157" i="3"/>
  <c r="H486" i="8" s="1"/>
  <c r="I141" i="3"/>
  <c r="I470" i="8" s="1"/>
  <c r="I103" i="3"/>
  <c r="I432" i="8" s="1"/>
  <c r="I217" i="3"/>
  <c r="I546" i="8" s="1"/>
  <c r="H83" i="5"/>
  <c r="H1090" i="8" s="1"/>
  <c r="C47" i="3"/>
  <c r="G55" i="5"/>
  <c r="G1062" i="8" s="1"/>
  <c r="C94" i="5"/>
  <c r="E18" i="3"/>
  <c r="D178" i="3"/>
  <c r="D507" i="8" s="1"/>
  <c r="H271" i="3"/>
  <c r="H600" i="8" s="1"/>
  <c r="F184" i="3"/>
  <c r="F513" i="8" s="1"/>
  <c r="F263" i="3"/>
  <c r="F592" i="8" s="1"/>
  <c r="H1751" i="8"/>
  <c r="E252" i="3"/>
  <c r="D16" i="6"/>
  <c r="D1362" i="8" s="1"/>
  <c r="C52" i="3"/>
  <c r="I558" i="8"/>
  <c r="E203" i="3"/>
  <c r="I198" i="3"/>
  <c r="I527" i="8" s="1"/>
  <c r="D19" i="5"/>
  <c r="D1026" i="8" s="1"/>
  <c r="F246" i="3"/>
  <c r="F575" i="8" s="1"/>
  <c r="C43" i="7"/>
  <c r="C218" i="3"/>
  <c r="E73" i="5"/>
  <c r="F16" i="6"/>
  <c r="F1362" i="8" s="1"/>
  <c r="E175" i="3"/>
  <c r="I271" i="3"/>
  <c r="I600" i="8" s="1"/>
  <c r="G19" i="8"/>
  <c r="D220" i="3"/>
  <c r="D549" i="8" s="1"/>
  <c r="F125" i="3"/>
  <c r="F454" i="8" s="1"/>
  <c r="H108" i="3"/>
  <c r="H437" i="8" s="1"/>
  <c r="F21" i="3"/>
  <c r="F350" i="8" s="1"/>
  <c r="E83" i="5"/>
  <c r="G175" i="3"/>
  <c r="G504" i="8" s="1"/>
  <c r="D77" i="8"/>
  <c r="F183" i="3"/>
  <c r="F512" i="8" s="1"/>
  <c r="D176" i="3"/>
  <c r="D505" i="8" s="1"/>
  <c r="G98" i="3"/>
  <c r="G427" i="8" s="1"/>
  <c r="H67" i="3"/>
  <c r="H396" i="8" s="1"/>
  <c r="G43" i="7"/>
  <c r="G1728" i="8" s="1"/>
  <c r="E14" i="4"/>
  <c r="F99" i="3"/>
  <c r="F428" i="8" s="1"/>
  <c r="G216" i="3"/>
  <c r="G545" i="8" s="1"/>
  <c r="H191" i="3"/>
  <c r="H520" i="8" s="1"/>
  <c r="C18" i="6"/>
  <c r="E57" i="5"/>
  <c r="G32" i="5"/>
  <c r="G1039" i="8" s="1"/>
  <c r="C268" i="3"/>
  <c r="E60" i="3"/>
  <c r="H109" i="3"/>
  <c r="H438" i="8" s="1"/>
  <c r="I609" i="8"/>
  <c r="C187" i="3"/>
  <c r="D261" i="3"/>
  <c r="D590" i="8" s="1"/>
  <c r="F44" i="3"/>
  <c r="F373" i="8" s="1"/>
  <c r="C40" i="5"/>
  <c r="G257" i="3"/>
  <c r="G586" i="8" s="1"/>
  <c r="F1752" i="8"/>
  <c r="C83" i="5"/>
  <c r="G218" i="3"/>
  <c r="G547" i="8" s="1"/>
  <c r="H71" i="5"/>
  <c r="H1078" i="8" s="1"/>
  <c r="F92" i="5"/>
  <c r="F1099" i="8" s="1"/>
  <c r="H160" i="3"/>
  <c r="H489" i="8" s="1"/>
  <c r="I83" i="3"/>
  <c r="I412" i="8" s="1"/>
  <c r="G47" i="5"/>
  <c r="G1054" i="8" s="1"/>
  <c r="G45" i="7"/>
  <c r="G1730" i="8" s="1"/>
  <c r="F190" i="3"/>
  <c r="F519" i="8" s="1"/>
  <c r="I19" i="5"/>
  <c r="I1026" i="8" s="1"/>
  <c r="F149" i="3"/>
  <c r="F478" i="8" s="1"/>
  <c r="E135" i="3"/>
  <c r="E209" i="3"/>
  <c r="D12" i="4"/>
  <c r="D680" i="8" s="1"/>
  <c r="H26" i="3"/>
  <c r="H355" i="8" s="1"/>
  <c r="F106" i="5"/>
  <c r="F1113" i="8" s="1"/>
  <c r="I123" i="3"/>
  <c r="I452" i="8" s="1"/>
  <c r="F26" i="3"/>
  <c r="F355" i="8" s="1"/>
  <c r="G206" i="3"/>
  <c r="G535" i="8" s="1"/>
  <c r="G34" i="5"/>
  <c r="G1041" i="8" s="1"/>
  <c r="E104" i="5"/>
  <c r="E223" i="3"/>
  <c r="C30" i="3"/>
  <c r="F19" i="7"/>
  <c r="F1704" i="8" s="1"/>
  <c r="C188" i="3"/>
  <c r="G67" i="3"/>
  <c r="G396" i="8" s="1"/>
  <c r="F82" i="5"/>
  <c r="F1089" i="8" s="1"/>
  <c r="G61" i="5"/>
  <c r="G1068" i="8" s="1"/>
  <c r="F166" i="3"/>
  <c r="F495" i="8" s="1"/>
  <c r="E201" i="3"/>
  <c r="I66" i="5"/>
  <c r="I1073" i="8" s="1"/>
  <c r="I14" i="8"/>
  <c r="E51" i="3"/>
  <c r="G1741" i="8"/>
  <c r="G62" i="3"/>
  <c r="G391" i="8" s="1"/>
  <c r="F222" i="3"/>
  <c r="F551" i="8" s="1"/>
  <c r="F73" i="5"/>
  <c r="F1080" i="8" s="1"/>
  <c r="I80" i="3"/>
  <c r="I409" i="8" s="1"/>
  <c r="D50" i="5"/>
  <c r="D1057" i="8" s="1"/>
  <c r="D179" i="3"/>
  <c r="D508" i="8" s="1"/>
  <c r="F128" i="3"/>
  <c r="F457" i="8" s="1"/>
  <c r="C67" i="3"/>
  <c r="H264" i="3"/>
  <c r="H593" i="8" s="1"/>
  <c r="H102" i="5"/>
  <c r="H1109" i="8" s="1"/>
  <c r="F36" i="3"/>
  <c r="F365" i="8" s="1"/>
  <c r="G41" i="5"/>
  <c r="G1048" i="8" s="1"/>
  <c r="C34" i="3"/>
  <c r="H86" i="5"/>
  <c r="H1093" i="8" s="1"/>
  <c r="C86" i="5"/>
  <c r="G62" i="8"/>
  <c r="I1753" i="8"/>
  <c r="G1747" i="8"/>
  <c r="I194" i="3"/>
  <c r="I523" i="8" s="1"/>
  <c r="H15" i="4"/>
  <c r="H683" i="8" s="1"/>
  <c r="C260" i="3"/>
  <c r="I126" i="3"/>
  <c r="I455" i="8" s="1"/>
  <c r="G134" i="3"/>
  <c r="G463" i="8" s="1"/>
  <c r="D1750" i="8"/>
  <c r="H121" i="3"/>
  <c r="H450" i="8" s="1"/>
  <c r="E41" i="7"/>
  <c r="E50" i="5"/>
  <c r="F267" i="3"/>
  <c r="F596" i="8" s="1"/>
  <c r="H137" i="3"/>
  <c r="H466" i="8" s="1"/>
  <c r="I84" i="3"/>
  <c r="I413" i="8" s="1"/>
  <c r="F1746" i="8"/>
  <c r="G83" i="5"/>
  <c r="G1090" i="8" s="1"/>
  <c r="F1745" i="8"/>
  <c r="H147" i="3"/>
  <c r="H476" i="8" s="1"/>
  <c r="E44" i="3"/>
  <c r="E52" i="5"/>
  <c r="G220" i="3"/>
  <c r="G549" i="8" s="1"/>
  <c r="D242" i="3"/>
  <c r="D571" i="8" s="1"/>
  <c r="D101" i="5"/>
  <c r="D1108" i="8" s="1"/>
  <c r="F48" i="3"/>
  <c r="F377" i="8" s="1"/>
  <c r="D68" i="5"/>
  <c r="D1075" i="8" s="1"/>
  <c r="H75" i="8"/>
  <c r="D121" i="3"/>
  <c r="D450" i="8" s="1"/>
  <c r="H193" i="3"/>
  <c r="H522" i="8" s="1"/>
  <c r="G254" i="3"/>
  <c r="G583" i="8" s="1"/>
  <c r="I77" i="5"/>
  <c r="I1084" i="8" s="1"/>
  <c r="H1116" i="8"/>
  <c r="H105" i="3"/>
  <c r="H434" i="8" s="1"/>
  <c r="H14" i="4"/>
  <c r="H682" i="8" s="1"/>
  <c r="E86" i="3"/>
  <c r="H20" i="5"/>
  <c r="H1027" i="8" s="1"/>
  <c r="C183" i="3"/>
  <c r="H59" i="3"/>
  <c r="H388" i="8" s="1"/>
  <c r="E16" i="3"/>
  <c r="F121" i="3"/>
  <c r="F450" i="8" s="1"/>
  <c r="E46" i="3"/>
  <c r="H66" i="5"/>
  <c r="H1073" i="8" s="1"/>
  <c r="G180" i="3"/>
  <c r="G509" i="8" s="1"/>
  <c r="I17" i="3"/>
  <c r="I346" i="8" s="1"/>
  <c r="H89" i="3"/>
  <c r="H418" i="8" s="1"/>
  <c r="E29" i="5"/>
  <c r="H604" i="8"/>
  <c r="H88" i="5"/>
  <c r="H1095" i="8" s="1"/>
  <c r="F30" i="3"/>
  <c r="F359" i="8" s="1"/>
  <c r="F19" i="5"/>
  <c r="F1026" i="8" s="1"/>
  <c r="H163" i="3"/>
  <c r="H492" i="8" s="1"/>
  <c r="C17" i="6"/>
  <c r="E34" i="3"/>
  <c r="G104" i="3"/>
  <c r="G433" i="8" s="1"/>
  <c r="F172" i="3"/>
  <c r="F501" i="8" s="1"/>
  <c r="C245" i="3"/>
  <c r="E270" i="3"/>
  <c r="F97" i="5"/>
  <c r="F1104" i="8" s="1"/>
  <c r="H1115" i="8"/>
  <c r="D43" i="7"/>
  <c r="D1728" i="8" s="1"/>
  <c r="G165" i="3"/>
  <c r="G494" i="8" s="1"/>
  <c r="I43" i="3"/>
  <c r="I372" i="8" s="1"/>
  <c r="E180" i="3"/>
  <c r="E210" i="3"/>
  <c r="D101" i="3"/>
  <c r="D430" i="8" s="1"/>
  <c r="H135" i="3"/>
  <c r="H464" i="8" s="1"/>
  <c r="G37" i="3"/>
  <c r="G366" i="8" s="1"/>
  <c r="H273" i="3"/>
  <c r="H602" i="8" s="1"/>
  <c r="E167" i="3"/>
  <c r="C113" i="3"/>
  <c r="D48" i="3"/>
  <c r="D377" i="8" s="1"/>
  <c r="G102" i="3"/>
  <c r="G431" i="8" s="1"/>
  <c r="E260" i="3"/>
  <c r="H61" i="3"/>
  <c r="H390" i="8" s="1"/>
  <c r="G102" i="5"/>
  <c r="G1109" i="8" s="1"/>
  <c r="D240" i="3"/>
  <c r="D569" i="8" s="1"/>
  <c r="F233" i="3"/>
  <c r="F562" i="8" s="1"/>
  <c r="E96" i="5"/>
  <c r="E18" i="5"/>
  <c r="G146" i="3"/>
  <c r="G475" i="8" s="1"/>
  <c r="C125" i="3"/>
  <c r="F178" i="3"/>
  <c r="F507" i="8" s="1"/>
  <c r="D73" i="3"/>
  <c r="D402" i="8" s="1"/>
  <c r="D686" i="8"/>
  <c r="C60" i="3"/>
  <c r="E30" i="3"/>
  <c r="F124" i="3"/>
  <c r="F453" i="8" s="1"/>
  <c r="I48" i="3"/>
  <c r="I377" i="8" s="1"/>
  <c r="H197" i="3"/>
  <c r="H526" i="8" s="1"/>
  <c r="H12" i="3"/>
  <c r="H341" i="8" s="1"/>
  <c r="F31" i="5"/>
  <c r="F1038" i="8" s="1"/>
  <c r="F33" i="3"/>
  <c r="F362" i="8" s="1"/>
  <c r="G186" i="3"/>
  <c r="G515" i="8" s="1"/>
  <c r="H89" i="5"/>
  <c r="H1096" i="8" s="1"/>
  <c r="I154" i="3"/>
  <c r="I483" i="8" s="1"/>
  <c r="E39" i="5"/>
  <c r="F98" i="3"/>
  <c r="F427" i="8" s="1"/>
  <c r="I68" i="5"/>
  <c r="I1075" i="8" s="1"/>
  <c r="D35" i="5"/>
  <c r="D1042" i="8" s="1"/>
  <c r="E97" i="3"/>
  <c r="D45" i="5"/>
  <c r="D1052" i="8" s="1"/>
  <c r="G163" i="3"/>
  <c r="G492" i="8" s="1"/>
  <c r="E14" i="6"/>
  <c r="G141" i="3"/>
  <c r="G470" i="8" s="1"/>
  <c r="I53" i="5"/>
  <c r="I1060" i="8" s="1"/>
  <c r="H64" i="3"/>
  <c r="H393" i="8" s="1"/>
  <c r="F1119" i="8"/>
  <c r="F214" i="3"/>
  <c r="F543" i="8" s="1"/>
  <c r="E130" i="3"/>
  <c r="I267" i="3"/>
  <c r="I596" i="8" s="1"/>
  <c r="F1750" i="8"/>
  <c r="G94" i="5"/>
  <c r="G1101" i="8" s="1"/>
  <c r="F61" i="5"/>
  <c r="F1068" i="8" s="1"/>
  <c r="F260" i="3"/>
  <c r="F589" i="8" s="1"/>
  <c r="I113" i="3"/>
  <c r="I442" i="8" s="1"/>
  <c r="H158" i="3"/>
  <c r="H487" i="8" s="1"/>
  <c r="I88" i="5"/>
  <c r="I1095" i="8" s="1"/>
  <c r="H159" i="3"/>
  <c r="H488" i="8" s="1"/>
  <c r="D79" i="5"/>
  <c r="D1086" i="8" s="1"/>
  <c r="I76" i="5"/>
  <c r="I1083" i="8" s="1"/>
  <c r="F1366" i="8"/>
  <c r="C107" i="5"/>
  <c r="D225" i="3"/>
  <c r="D554" i="8" s="1"/>
  <c r="C24" i="3"/>
  <c r="G214" i="3"/>
  <c r="G543" i="8" s="1"/>
  <c r="D124" i="3"/>
  <c r="D453" i="8" s="1"/>
  <c r="E79" i="5"/>
  <c r="F66" i="5"/>
  <c r="F1073" i="8" s="1"/>
  <c r="I256" i="3"/>
  <c r="I585" i="8" s="1"/>
  <c r="F151" i="3"/>
  <c r="F480" i="8" s="1"/>
  <c r="F223" i="3"/>
  <c r="F552" i="8" s="1"/>
  <c r="I100" i="5"/>
  <c r="I1107" i="8" s="1"/>
  <c r="I87" i="3"/>
  <c r="I416" i="8" s="1"/>
  <c r="G187" i="3"/>
  <c r="G516" i="8" s="1"/>
  <c r="H46" i="5"/>
  <c r="H1053" i="8" s="1"/>
  <c r="D24" i="5"/>
  <c r="D1031" i="8" s="1"/>
  <c r="E147" i="3"/>
  <c r="I151" i="3"/>
  <c r="I480" i="8" s="1"/>
  <c r="E173" i="3"/>
  <c r="H5" i="8"/>
  <c r="I1740" i="8"/>
  <c r="D45" i="7"/>
  <c r="D1730" i="8" s="1"/>
  <c r="C87" i="5"/>
  <c r="I13" i="4"/>
  <c r="I681" i="8" s="1"/>
  <c r="H265" i="3"/>
  <c r="H594" i="8" s="1"/>
  <c r="F12" i="6"/>
  <c r="F1358" i="8" s="1"/>
  <c r="F34" i="5"/>
  <c r="F1041" i="8" s="1"/>
  <c r="H1742" i="8"/>
  <c r="I39" i="5"/>
  <c r="I1046" i="8" s="1"/>
  <c r="C31" i="3"/>
  <c r="E243" i="3"/>
  <c r="H232" i="3"/>
  <c r="H561" i="8" s="1"/>
  <c r="F98" i="5"/>
  <c r="F1105" i="8" s="1"/>
  <c r="C227" i="3"/>
  <c r="H107" i="3"/>
  <c r="H436" i="8" s="1"/>
  <c r="I182" i="3"/>
  <c r="I511" i="8" s="1"/>
  <c r="I1117" i="8"/>
  <c r="I45" i="3"/>
  <c r="I374" i="8" s="1"/>
  <c r="F69" i="5"/>
  <c r="F1076" i="8" s="1"/>
  <c r="G43" i="5"/>
  <c r="G1050" i="8" s="1"/>
  <c r="D209" i="3"/>
  <c r="D538" i="8" s="1"/>
  <c r="I78" i="5"/>
  <c r="I1085" i="8" s="1"/>
  <c r="F270" i="3"/>
  <c r="F599" i="8" s="1"/>
  <c r="C79" i="5"/>
  <c r="H167" i="3"/>
  <c r="H496" i="8" s="1"/>
  <c r="D136" i="3"/>
  <c r="D465" i="8" s="1"/>
  <c r="C75" i="5"/>
  <c r="I50" i="5"/>
  <c r="I1057" i="8" s="1"/>
  <c r="G15" i="3"/>
  <c r="G344" i="8" s="1"/>
  <c r="I117" i="3"/>
  <c r="I446" i="8" s="1"/>
  <c r="D237" i="3"/>
  <c r="D566" i="8" s="1"/>
  <c r="I216" i="3"/>
  <c r="I545" i="8" s="1"/>
  <c r="H62" i="3"/>
  <c r="H391" i="8" s="1"/>
  <c r="C40" i="3"/>
  <c r="I218" i="3"/>
  <c r="I547" i="8" s="1"/>
  <c r="H18" i="6"/>
  <c r="H1364" i="8" s="1"/>
  <c r="H128" i="3"/>
  <c r="H457" i="8" s="1"/>
  <c r="I155" i="3"/>
  <c r="I484" i="8" s="1"/>
  <c r="G205" i="3"/>
  <c r="G534" i="8" s="1"/>
  <c r="F164" i="3"/>
  <c r="F493" i="8" s="1"/>
  <c r="E185" i="3"/>
  <c r="I111" i="3"/>
  <c r="I440" i="8" s="1"/>
  <c r="F111" i="3"/>
  <c r="F440" i="8" s="1"/>
  <c r="H133" i="3"/>
  <c r="H462" i="8" s="1"/>
  <c r="C74" i="5"/>
  <c r="D1737" i="8"/>
  <c r="G235" i="3"/>
  <c r="G564" i="8" s="1"/>
  <c r="E37" i="5"/>
  <c r="D57" i="5"/>
  <c r="D1064" i="8" s="1"/>
  <c r="D5" i="8"/>
  <c r="F49" i="5"/>
  <c r="F1056" i="8" s="1"/>
  <c r="C171" i="3"/>
  <c r="C135" i="3"/>
  <c r="F41" i="7"/>
  <c r="F1726" i="8" s="1"/>
  <c r="E99" i="3"/>
  <c r="G105" i="5"/>
  <c r="G1112" i="8" s="1"/>
  <c r="G77" i="3"/>
  <c r="G406" i="8" s="1"/>
  <c r="I42" i="5"/>
  <c r="I1049" i="8" s="1"/>
  <c r="C248" i="3"/>
  <c r="F55" i="3"/>
  <c r="F384" i="8" s="1"/>
  <c r="E22" i="3"/>
  <c r="I190" i="3"/>
  <c r="I519" i="8" s="1"/>
  <c r="I148" i="3"/>
  <c r="I477" i="8" s="1"/>
  <c r="C37" i="7"/>
  <c r="G57" i="5"/>
  <c r="G1064" i="8" s="1"/>
  <c r="D39" i="3"/>
  <c r="D368" i="8" s="1"/>
  <c r="E244" i="3"/>
  <c r="C185" i="3"/>
  <c r="D150" i="3"/>
  <c r="D479" i="8" s="1"/>
  <c r="F609" i="8"/>
  <c r="I51" i="3"/>
  <c r="I380" i="8" s="1"/>
  <c r="F71" i="3"/>
  <c r="F400" i="8" s="1"/>
  <c r="I1750" i="8"/>
  <c r="I40" i="5"/>
  <c r="I1047" i="8" s="1"/>
  <c r="H64" i="5"/>
  <c r="H1071" i="8" s="1"/>
  <c r="F209" i="3"/>
  <c r="F538" i="8" s="1"/>
  <c r="I100" i="3"/>
  <c r="I429" i="8" s="1"/>
  <c r="H114" i="3"/>
  <c r="H443" i="8" s="1"/>
  <c r="G73" i="3"/>
  <c r="G402" i="8" s="1"/>
  <c r="E55" i="3"/>
  <c r="D107" i="5"/>
  <c r="D1114" i="8" s="1"/>
  <c r="D180" i="3"/>
  <c r="D509" i="8" s="1"/>
  <c r="F23" i="5"/>
  <c r="F1030" i="8" s="1"/>
  <c r="F95" i="3"/>
  <c r="F424" i="8" s="1"/>
  <c r="C45" i="7"/>
  <c r="I85" i="5"/>
  <c r="I1092" i="8" s="1"/>
  <c r="H57" i="3"/>
  <c r="H386" i="8" s="1"/>
  <c r="C121" i="3"/>
  <c r="F168" i="3"/>
  <c r="F497" i="8" s="1"/>
  <c r="D607" i="8"/>
  <c r="I34" i="5"/>
  <c r="I1041" i="8" s="1"/>
  <c r="G13" i="6"/>
  <c r="G1359" i="8" s="1"/>
  <c r="H171" i="3"/>
  <c r="H500" i="8" s="1"/>
  <c r="H1711" i="8"/>
  <c r="F249" i="3"/>
  <c r="F578" i="8" s="1"/>
  <c r="F19" i="3"/>
  <c r="F348" i="8" s="1"/>
  <c r="I1115" i="8"/>
  <c r="H227" i="3"/>
  <c r="H556" i="8" s="1"/>
  <c r="F254" i="3"/>
  <c r="F583" i="8" s="1"/>
  <c r="E172" i="3"/>
  <c r="G232" i="3"/>
  <c r="G561" i="8" s="1"/>
  <c r="D70" i="3"/>
  <c r="D399" i="8" s="1"/>
  <c r="D31" i="3"/>
  <c r="D360" i="8" s="1"/>
  <c r="C244" i="3"/>
  <c r="G241" i="3"/>
  <c r="G570" i="8" s="1"/>
  <c r="F77" i="3"/>
  <c r="F406" i="8" s="1"/>
  <c r="I77" i="3"/>
  <c r="I406" i="8" s="1"/>
  <c r="G97" i="3"/>
  <c r="G426" i="8" s="1"/>
  <c r="E40" i="3"/>
  <c r="E217" i="3"/>
  <c r="D1753" i="8"/>
  <c r="I62" i="5"/>
  <c r="I1069" i="8" s="1"/>
  <c r="D38" i="5"/>
  <c r="D1045" i="8" s="1"/>
  <c r="F206" i="3"/>
  <c r="F535" i="8" s="1"/>
  <c r="D228" i="3"/>
  <c r="D557" i="8" s="1"/>
  <c r="E26" i="5"/>
  <c r="E54" i="3"/>
  <c r="D18" i="5"/>
  <c r="D1025" i="8" s="1"/>
  <c r="C265" i="3"/>
  <c r="D270" i="3"/>
  <c r="D599" i="8" s="1"/>
  <c r="F205" i="3"/>
  <c r="F534" i="8" s="1"/>
  <c r="D34" i="3"/>
  <c r="D363" i="8" s="1"/>
  <c r="G100" i="3"/>
  <c r="G429" i="8" s="1"/>
  <c r="H13" i="4"/>
  <c r="H681" i="8" s="1"/>
  <c r="D1751" i="8"/>
  <c r="E57" i="3"/>
  <c r="C61" i="5"/>
  <c r="F167" i="3"/>
  <c r="F496" i="8" s="1"/>
  <c r="C82" i="3"/>
  <c r="F65" i="5"/>
  <c r="F1072" i="8" s="1"/>
  <c r="F55" i="5"/>
  <c r="F1062" i="8" s="1"/>
  <c r="E35" i="5"/>
  <c r="D156" i="3"/>
  <c r="D485" i="8" s="1"/>
  <c r="E64" i="3"/>
  <c r="C47" i="5"/>
  <c r="F146" i="3"/>
  <c r="F475" i="8" s="1"/>
  <c r="E139" i="3"/>
  <c r="H70" i="3"/>
  <c r="H399" i="8" s="1"/>
  <c r="D82" i="5"/>
  <c r="D1089" i="8" s="1"/>
  <c r="C177" i="3"/>
  <c r="D253" i="3"/>
  <c r="D582" i="8" s="1"/>
  <c r="G62" i="5"/>
  <c r="G1069" i="8" s="1"/>
  <c r="C226" i="3"/>
  <c r="F22" i="5"/>
  <c r="F1029" i="8" s="1"/>
  <c r="I46" i="3"/>
  <c r="I375" i="8" s="1"/>
  <c r="G234" i="3"/>
  <c r="G563" i="8" s="1"/>
  <c r="E103" i="5"/>
  <c r="C235" i="3"/>
  <c r="H54" i="5"/>
  <c r="H1061" i="8" s="1"/>
  <c r="I191" i="3"/>
  <c r="I520" i="8" s="1"/>
  <c r="H257" i="3"/>
  <c r="H586" i="8" s="1"/>
  <c r="F173" i="3"/>
  <c r="F502" i="8" s="1"/>
  <c r="I20" i="3"/>
  <c r="I349" i="8" s="1"/>
  <c r="E221" i="3"/>
  <c r="C70" i="3"/>
  <c r="H48" i="5"/>
  <c r="H1055" i="8" s="1"/>
  <c r="H112" i="3"/>
  <c r="H441" i="8" s="1"/>
  <c r="D24" i="3"/>
  <c r="D353" i="8" s="1"/>
  <c r="E19" i="3"/>
  <c r="E106" i="5"/>
  <c r="G54" i="3"/>
  <c r="G383" i="8" s="1"/>
  <c r="E226" i="3"/>
  <c r="C43" i="5"/>
  <c r="C194" i="3"/>
  <c r="H149" i="3"/>
  <c r="H478" i="8" s="1"/>
  <c r="I66" i="3"/>
  <c r="I395" i="8" s="1"/>
  <c r="C126" i="3"/>
  <c r="D142" i="3"/>
  <c r="D471" i="8" s="1"/>
  <c r="D86" i="5"/>
  <c r="D1093" i="8" s="1"/>
  <c r="G212" i="3"/>
  <c r="G541" i="8" s="1"/>
  <c r="G33" i="5"/>
  <c r="G1040" i="8" s="1"/>
  <c r="H1750" i="8"/>
  <c r="F113" i="3"/>
  <c r="F442" i="8" s="1"/>
  <c r="I28" i="5"/>
  <c r="I1035" i="8" s="1"/>
  <c r="F9" i="8"/>
  <c r="H607" i="8"/>
  <c r="E205" i="3"/>
  <c r="E240" i="3"/>
  <c r="I37" i="5"/>
  <c r="I1044" i="8" s="1"/>
  <c r="F182" i="3"/>
  <c r="F511" i="8" s="1"/>
  <c r="D83" i="5"/>
  <c r="D1090" i="8" s="1"/>
  <c r="H81" i="3"/>
  <c r="H410" i="8" s="1"/>
  <c r="H42" i="7"/>
  <c r="H1727" i="8" s="1"/>
  <c r="C191" i="3"/>
  <c r="E136" i="3"/>
  <c r="H155" i="3"/>
  <c r="H484" i="8" s="1"/>
  <c r="H611" i="8"/>
  <c r="E38" i="3"/>
  <c r="G256" i="3"/>
  <c r="G585" i="8" s="1"/>
  <c r="F200" i="3"/>
  <c r="F529" i="8" s="1"/>
  <c r="H35" i="5"/>
  <c r="H1042" i="8" s="1"/>
  <c r="D1752" i="8"/>
  <c r="E86" i="5"/>
  <c r="I12" i="6"/>
  <c r="I1358" i="8" s="1"/>
  <c r="C55" i="5"/>
  <c r="H17" i="6"/>
  <c r="H1363" i="8" s="1"/>
  <c r="H27" i="8"/>
  <c r="F1713" i="8"/>
  <c r="I97" i="5"/>
  <c r="I1104" i="8" s="1"/>
  <c r="G45" i="5"/>
  <c r="G1052" i="8" s="1"/>
  <c r="D105" i="5"/>
  <c r="D1112" i="8" s="1"/>
  <c r="G158" i="3"/>
  <c r="G487" i="8" s="1"/>
  <c r="I174" i="3"/>
  <c r="I503" i="8" s="1"/>
  <c r="H127" i="3"/>
  <c r="H456" i="8" s="1"/>
  <c r="C26" i="3"/>
  <c r="F13" i="6"/>
  <c r="F1359" i="8" s="1"/>
  <c r="C97" i="5"/>
  <c r="D30" i="3"/>
  <c r="D359" i="8" s="1"/>
  <c r="D181" i="3"/>
  <c r="D510" i="8" s="1"/>
  <c r="F607" i="8"/>
  <c r="H85" i="5"/>
  <c r="H1092" i="8" s="1"/>
  <c r="H182" i="3"/>
  <c r="H511" i="8" s="1"/>
  <c r="F44" i="7"/>
  <c r="F1729" i="8" s="1"/>
  <c r="G81" i="5"/>
  <c r="G1088" i="8" s="1"/>
  <c r="F1747" i="8"/>
  <c r="C18" i="3"/>
  <c r="F203" i="3"/>
  <c r="F532" i="8" s="1"/>
  <c r="G40" i="7"/>
  <c r="G1725" i="8" s="1"/>
  <c r="C78" i="5"/>
  <c r="G109" i="3"/>
  <c r="G438" i="8" s="1"/>
  <c r="E20" i="5"/>
  <c r="I89" i="3"/>
  <c r="I418" i="8" s="1"/>
  <c r="I34" i="3"/>
  <c r="I363" i="8" s="1"/>
  <c r="F89" i="5"/>
  <c r="F1096" i="8" s="1"/>
  <c r="D252" i="3"/>
  <c r="D581" i="8" s="1"/>
  <c r="F18" i="3"/>
  <c r="F347" i="8" s="1"/>
  <c r="I94" i="3"/>
  <c r="I423" i="8" s="1"/>
  <c r="E16" i="4"/>
  <c r="I43" i="7"/>
  <c r="I1728" i="8" s="1"/>
  <c r="H1747" i="8"/>
  <c r="C62" i="3"/>
  <c r="I79" i="3"/>
  <c r="I408" i="8" s="1"/>
  <c r="F133" i="3"/>
  <c r="F462" i="8" s="1"/>
  <c r="F45" i="3"/>
  <c r="F374" i="8" s="1"/>
  <c r="C116" i="3"/>
  <c r="G42" i="7"/>
  <c r="G1727" i="8" s="1"/>
  <c r="E28" i="5"/>
  <c r="H49" i="3"/>
  <c r="H378" i="8" s="1"/>
  <c r="C169" i="3"/>
  <c r="I12" i="4"/>
  <c r="I680" i="8" s="1"/>
  <c r="G48" i="5"/>
  <c r="G1055" i="8" s="1"/>
  <c r="G14" i="6"/>
  <c r="G1360" i="8" s="1"/>
  <c r="G1734" i="8"/>
  <c r="F51" i="5"/>
  <c r="F1058" i="8" s="1"/>
  <c r="H41" i="8"/>
  <c r="D97" i="3"/>
  <c r="D426" i="8" s="1"/>
  <c r="I39" i="3"/>
  <c r="I368" i="8" s="1"/>
  <c r="H234" i="3"/>
  <c r="H563" i="8" s="1"/>
  <c r="G17" i="8"/>
  <c r="I272" i="3"/>
  <c r="I601" i="8" s="1"/>
  <c r="I166" i="3"/>
  <c r="I495" i="8" s="1"/>
  <c r="C109" i="3"/>
  <c r="D104" i="3"/>
  <c r="D433" i="8" s="1"/>
  <c r="F101" i="3"/>
  <c r="F430" i="8" s="1"/>
  <c r="E110" i="3"/>
  <c r="I55" i="5"/>
  <c r="I1062" i="8" s="1"/>
  <c r="F257" i="3"/>
  <c r="F586" i="8" s="1"/>
  <c r="C28" i="3"/>
  <c r="D1749" i="8"/>
  <c r="C56" i="5"/>
  <c r="H41" i="3"/>
  <c r="H370" i="8" s="1"/>
  <c r="F136" i="3"/>
  <c r="F465" i="8" s="1"/>
  <c r="G181" i="3"/>
  <c r="G510" i="8" s="1"/>
  <c r="I80" i="5"/>
  <c r="I1087" i="8" s="1"/>
  <c r="C48" i="5"/>
  <c r="C98" i="5"/>
  <c r="G24" i="8"/>
  <c r="F87" i="5"/>
  <c r="F1094" i="8" s="1"/>
  <c r="E198" i="3"/>
  <c r="C118" i="3"/>
  <c r="D61" i="3"/>
  <c r="D390" i="8" s="1"/>
  <c r="G15" i="6"/>
  <c r="G1361" i="8" s="1"/>
  <c r="C263" i="3"/>
  <c r="H51" i="5"/>
  <c r="H1058" i="8" s="1"/>
  <c r="D272" i="3"/>
  <c r="D601" i="8" s="1"/>
  <c r="F65" i="8"/>
  <c r="F187" i="3"/>
  <c r="F516" i="8" s="1"/>
  <c r="C33" i="3"/>
  <c r="C85" i="5"/>
  <c r="F32" i="5"/>
  <c r="F1039" i="8" s="1"/>
  <c r="F127" i="3"/>
  <c r="F456" i="8" s="1"/>
  <c r="C112" i="3"/>
  <c r="G11" i="8"/>
  <c r="G103" i="5"/>
  <c r="G1110" i="8" s="1"/>
  <c r="C76" i="5"/>
  <c r="F46" i="3"/>
  <c r="F375" i="8" s="1"/>
  <c r="G58" i="5"/>
  <c r="G1065" i="8" s="1"/>
  <c r="H79" i="3"/>
  <c r="H408" i="8" s="1"/>
  <c r="E137" i="3"/>
  <c r="C105" i="5"/>
  <c r="E28" i="3"/>
  <c r="D146" i="3"/>
  <c r="D475" i="8" s="1"/>
  <c r="C176" i="3"/>
  <c r="I21" i="3"/>
  <c r="I350" i="8" s="1"/>
  <c r="G128" i="3"/>
  <c r="G457" i="8" s="1"/>
  <c r="G121" i="3"/>
  <c r="G450" i="8" s="1"/>
  <c r="C63" i="3"/>
  <c r="C247" i="3"/>
  <c r="G92" i="5"/>
  <c r="G1099" i="8" s="1"/>
  <c r="G99" i="3"/>
  <c r="G428" i="8" s="1"/>
  <c r="D13" i="6"/>
  <c r="D1359" i="8" s="1"/>
  <c r="I1737" i="8"/>
  <c r="C43" i="3"/>
  <c r="C45" i="3"/>
  <c r="F27" i="5"/>
  <c r="F1034" i="8" s="1"/>
  <c r="I102" i="5"/>
  <c r="I1109" i="8" s="1"/>
  <c r="E119" i="3"/>
  <c r="D151" i="3"/>
  <c r="D480" i="8" s="1"/>
  <c r="H73" i="5"/>
  <c r="H1080" i="8" s="1"/>
  <c r="H258" i="3"/>
  <c r="H587" i="8" s="1"/>
  <c r="I44" i="7"/>
  <c r="I1729" i="8" s="1"/>
  <c r="G1733" i="8"/>
  <c r="G171" i="3"/>
  <c r="G500" i="8" s="1"/>
  <c r="G217" i="3"/>
  <c r="G546" i="8" s="1"/>
  <c r="C224" i="3"/>
  <c r="G68" i="3"/>
  <c r="G397" i="8" s="1"/>
  <c r="C62" i="5"/>
  <c r="F43" i="5"/>
  <c r="F1050" i="8" s="1"/>
  <c r="G13" i="4"/>
  <c r="G681" i="8" s="1"/>
  <c r="I57" i="3"/>
  <c r="I386" i="8" s="1"/>
  <c r="E68" i="5"/>
  <c r="E92" i="3"/>
  <c r="D239" i="3"/>
  <c r="D568" i="8" s="1"/>
  <c r="C14" i="4"/>
  <c r="F188" i="3"/>
  <c r="F517" i="8" s="1"/>
  <c r="I24" i="3"/>
  <c r="I353" i="8" s="1"/>
  <c r="C99" i="5"/>
  <c r="G86" i="3"/>
  <c r="G415" i="8" s="1"/>
  <c r="G224" i="3"/>
  <c r="G553" i="8" s="1"/>
  <c r="E76" i="3"/>
  <c r="G77" i="5"/>
  <c r="G1084" i="8" s="1"/>
  <c r="I18" i="5"/>
  <c r="I1025" i="8" s="1"/>
  <c r="I15" i="4"/>
  <c r="I683" i="8" s="1"/>
  <c r="I200" i="3"/>
  <c r="I529" i="8" s="1"/>
  <c r="H58" i="3"/>
  <c r="H387" i="8" s="1"/>
  <c r="I67" i="3"/>
  <c r="I396" i="8" s="1"/>
  <c r="F47" i="5"/>
  <c r="F1054" i="8" s="1"/>
  <c r="F157" i="3"/>
  <c r="F486" i="8" s="1"/>
  <c r="D25" i="3"/>
  <c r="D354" i="8" s="1"/>
  <c r="H179" i="3"/>
  <c r="H508" i="8" s="1"/>
  <c r="I49" i="5"/>
  <c r="I1056" i="8" s="1"/>
  <c r="C139" i="3"/>
  <c r="H1117" i="8"/>
  <c r="F57" i="3"/>
  <c r="F386" i="8" s="1"/>
  <c r="E46" i="7"/>
  <c r="C165" i="3"/>
  <c r="I164" i="3"/>
  <c r="I493" i="8" s="1"/>
  <c r="I22" i="3"/>
  <c r="I351" i="8" s="1"/>
  <c r="H118" i="3"/>
  <c r="H447" i="8" s="1"/>
  <c r="G183" i="3"/>
  <c r="G512" i="8" s="1"/>
  <c r="F13" i="4"/>
  <c r="F681" i="8" s="1"/>
  <c r="E102" i="5"/>
  <c r="D216" i="3"/>
  <c r="D545" i="8" s="1"/>
  <c r="I30" i="3"/>
  <c r="I359" i="8" s="1"/>
  <c r="G210" i="3"/>
  <c r="G539" i="8" s="1"/>
  <c r="E128" i="3"/>
  <c r="E85" i="3"/>
  <c r="H129" i="3"/>
  <c r="H458" i="8" s="1"/>
  <c r="D43" i="3"/>
  <c r="D372" i="8" s="1"/>
  <c r="D26" i="5"/>
  <c r="D1033" i="8" s="1"/>
  <c r="D227" i="3"/>
  <c r="D556" i="8" s="1"/>
  <c r="G142" i="3"/>
  <c r="G471" i="8" s="1"/>
  <c r="H37" i="8"/>
  <c r="H13" i="2"/>
  <c r="H3" i="8" s="1"/>
  <c r="I207" i="3"/>
  <c r="I536" i="8" s="1"/>
  <c r="I67" i="5"/>
  <c r="I1074" i="8" s="1"/>
  <c r="G1119" i="8"/>
  <c r="F231" i="3"/>
  <c r="F560" i="8" s="1"/>
  <c r="D262" i="3"/>
  <c r="D591" i="8" s="1"/>
  <c r="G691" i="8"/>
  <c r="G150" i="3"/>
  <c r="G479" i="8" s="1"/>
  <c r="H180" i="3"/>
  <c r="H509" i="8" s="1"/>
  <c r="C103" i="3"/>
  <c r="G20" i="3"/>
  <c r="G349" i="8" s="1"/>
  <c r="E96" i="3"/>
  <c r="I1749" i="8"/>
  <c r="E15" i="6"/>
  <c r="I15" i="8"/>
  <c r="G88" i="5"/>
  <c r="G1095" i="8" s="1"/>
  <c r="F269" i="3"/>
  <c r="F598" i="8" s="1"/>
  <c r="I239" i="3"/>
  <c r="I568" i="8" s="1"/>
  <c r="I86" i="3"/>
  <c r="I415" i="8" s="1"/>
  <c r="I53" i="3"/>
  <c r="I382" i="8" s="1"/>
  <c r="G137" i="3"/>
  <c r="G466" i="8" s="1"/>
  <c r="H242" i="3"/>
  <c r="H571" i="8" s="1"/>
  <c r="H267" i="3"/>
  <c r="H596" i="8" s="1"/>
  <c r="G39" i="7"/>
  <c r="G1724" i="8" s="1"/>
  <c r="C174" i="3"/>
  <c r="G193" i="3"/>
  <c r="G522" i="8" s="1"/>
  <c r="D21" i="5"/>
  <c r="D1028" i="8" s="1"/>
  <c r="C39" i="5"/>
  <c r="H42" i="5"/>
  <c r="H1049" i="8" s="1"/>
  <c r="I259" i="3"/>
  <c r="I588" i="8" s="1"/>
  <c r="F130" i="3"/>
  <c r="F459" i="8" s="1"/>
  <c r="I136" i="3"/>
  <c r="I465" i="8" s="1"/>
  <c r="E191" i="3"/>
  <c r="D19" i="3"/>
  <c r="D348" i="8" s="1"/>
  <c r="H84" i="5"/>
  <c r="H1091" i="8" s="1"/>
  <c r="D1119" i="8"/>
  <c r="C127" i="3"/>
  <c r="G36" i="3"/>
  <c r="G365" i="8" s="1"/>
  <c r="I64" i="8"/>
  <c r="C22" i="3"/>
  <c r="F224" i="3"/>
  <c r="F553" i="8" s="1"/>
  <c r="I233" i="3"/>
  <c r="I562" i="8" s="1"/>
  <c r="H100" i="3"/>
  <c r="H429" i="8" s="1"/>
  <c r="G167" i="3"/>
  <c r="G496" i="8" s="1"/>
  <c r="I35" i="3"/>
  <c r="I364" i="8" s="1"/>
  <c r="G151" i="3"/>
  <c r="G480" i="8" s="1"/>
  <c r="C87" i="3"/>
  <c r="I157" i="3"/>
  <c r="I486" i="8" s="1"/>
  <c r="D167" i="3"/>
  <c r="D496" i="8" s="1"/>
  <c r="I52" i="3"/>
  <c r="I381" i="8" s="1"/>
  <c r="D44" i="5"/>
  <c r="D1051" i="8" s="1"/>
  <c r="D205" i="3"/>
  <c r="D534" i="8" s="1"/>
  <c r="E132" i="3"/>
  <c r="I20" i="5"/>
  <c r="I1027" i="8" s="1"/>
  <c r="E17" i="6"/>
  <c r="H251" i="3"/>
  <c r="H580" i="8" s="1"/>
  <c r="D193" i="3"/>
  <c r="D522" i="8" s="1"/>
  <c r="D218" i="3"/>
  <c r="D547" i="8" s="1"/>
  <c r="I244" i="3"/>
  <c r="I573" i="8" s="1"/>
  <c r="H102" i="3"/>
  <c r="H431" i="8" s="1"/>
  <c r="E73" i="3"/>
  <c r="G90" i="5"/>
  <c r="G1097" i="8" s="1"/>
  <c r="E187" i="3"/>
  <c r="D45" i="3"/>
  <c r="D374" i="8" s="1"/>
  <c r="D254" i="3"/>
  <c r="D583" i="8" s="1"/>
  <c r="C110" i="3"/>
  <c r="D223" i="3"/>
  <c r="D552" i="8" s="1"/>
  <c r="F18" i="5"/>
  <c r="F1025" i="8" s="1"/>
  <c r="G239" i="3"/>
  <c r="G568" i="8" s="1"/>
  <c r="I227" i="3"/>
  <c r="I556" i="8" s="1"/>
  <c r="I44" i="3"/>
  <c r="I373" i="8" s="1"/>
  <c r="H81" i="5"/>
  <c r="H1088" i="8" s="1"/>
  <c r="C182" i="3"/>
  <c r="C81" i="3"/>
  <c r="H169" i="3"/>
  <c r="H498" i="8" s="1"/>
  <c r="C17" i="5"/>
  <c r="H101" i="3"/>
  <c r="H430" i="8" s="1"/>
  <c r="C25" i="3"/>
  <c r="F46" i="5"/>
  <c r="F1053" i="8" s="1"/>
  <c r="G107" i="5"/>
  <c r="G1114" i="8" s="1"/>
  <c r="D55" i="5"/>
  <c r="D1062" i="8" s="1"/>
  <c r="F91" i="3"/>
  <c r="F420" i="8" s="1"/>
  <c r="G23" i="3"/>
  <c r="G352" i="8" s="1"/>
  <c r="H28" i="5"/>
  <c r="H1035" i="8" s="1"/>
  <c r="G46" i="5"/>
  <c r="G1053" i="8" s="1"/>
  <c r="E95" i="3"/>
  <c r="H259" i="3"/>
  <c r="H588" i="8" s="1"/>
  <c r="D47" i="5"/>
  <c r="D1054" i="8" s="1"/>
  <c r="E78" i="3"/>
  <c r="F21" i="5"/>
  <c r="F1028" i="8" s="1"/>
  <c r="C64" i="3"/>
  <c r="D182" i="3"/>
  <c r="D511" i="8" s="1"/>
  <c r="H63" i="5"/>
  <c r="H1070" i="8" s="1"/>
  <c r="F103" i="5"/>
  <c r="F1110" i="8" s="1"/>
  <c r="D79" i="3"/>
  <c r="D408" i="8" s="1"/>
  <c r="H122" i="3"/>
  <c r="H451" i="8" s="1"/>
  <c r="F49" i="3"/>
  <c r="F378" i="8" s="1"/>
  <c r="D1708" i="8"/>
  <c r="E88" i="5"/>
  <c r="D95" i="5"/>
  <c r="D1102" i="8" s="1"/>
  <c r="D52" i="3"/>
  <c r="D381" i="8" s="1"/>
  <c r="H22" i="5"/>
  <c r="H1029" i="8" s="1"/>
  <c r="E94" i="5"/>
  <c r="I82" i="3"/>
  <c r="I411" i="8" s="1"/>
  <c r="H218" i="3"/>
  <c r="H547" i="8" s="1"/>
  <c r="C117" i="3"/>
  <c r="D255" i="3"/>
  <c r="D584" i="8" s="1"/>
  <c r="G90" i="3"/>
  <c r="G419" i="8" s="1"/>
  <c r="G19" i="5"/>
  <c r="G1026" i="8" s="1"/>
  <c r="I76" i="3"/>
  <c r="I405" i="8" s="1"/>
  <c r="G149" i="3"/>
  <c r="G478" i="8" s="1"/>
  <c r="I245" i="3"/>
  <c r="I574" i="8" s="1"/>
  <c r="I128" i="3"/>
  <c r="I457" i="8" s="1"/>
  <c r="F139" i="3"/>
  <c r="F468" i="8" s="1"/>
  <c r="D128" i="3"/>
  <c r="D457" i="8" s="1"/>
  <c r="D186" i="3"/>
  <c r="D515" i="8" s="1"/>
  <c r="F195" i="3"/>
  <c r="F524" i="8" s="1"/>
  <c r="I90" i="3"/>
  <c r="I419" i="8" s="1"/>
  <c r="F39" i="3"/>
  <c r="F368" i="8" s="1"/>
  <c r="D232" i="3"/>
  <c r="D561" i="8" s="1"/>
  <c r="D37" i="5"/>
  <c r="D1044" i="8" s="1"/>
  <c r="C246" i="3"/>
  <c r="G5" i="8"/>
  <c r="C84" i="5"/>
  <c r="E81" i="5"/>
  <c r="H107" i="5"/>
  <c r="H1114" i="8" s="1"/>
  <c r="D64" i="5"/>
  <c r="D1071" i="8" s="1"/>
  <c r="D55" i="3"/>
  <c r="D384" i="8" s="1"/>
  <c r="F89" i="3"/>
  <c r="F418" i="8" s="1"/>
  <c r="E59" i="5"/>
  <c r="H16" i="6"/>
  <c r="H1362" i="8" s="1"/>
  <c r="G59" i="3"/>
  <c r="G388" i="8" s="1"/>
  <c r="C71" i="5"/>
  <c r="E87" i="5"/>
  <c r="D62" i="5"/>
  <c r="D1069" i="8" s="1"/>
  <c r="D86" i="3"/>
  <c r="D415" i="8" s="1"/>
  <c r="D194" i="3"/>
  <c r="D523" i="8" s="1"/>
  <c r="F81" i="3"/>
  <c r="F410" i="8" s="1"/>
  <c r="C68" i="3"/>
  <c r="D88" i="5"/>
  <c r="D1095" i="8" s="1"/>
  <c r="D66" i="5"/>
  <c r="D1073" i="8" s="1"/>
  <c r="H70" i="5"/>
  <c r="H1077" i="8" s="1"/>
  <c r="H166" i="3"/>
  <c r="H495" i="8" s="1"/>
  <c r="E17" i="5"/>
  <c r="G182" i="3"/>
  <c r="G511" i="8" s="1"/>
  <c r="F1367" i="8"/>
  <c r="H6" i="8"/>
  <c r="I69" i="5"/>
  <c r="I1076" i="8" s="1"/>
  <c r="F38" i="3"/>
  <c r="F367" i="8" s="1"/>
  <c r="D1367" i="8"/>
  <c r="E61" i="5"/>
  <c r="F715" i="8"/>
  <c r="D131" i="3"/>
  <c r="D460" i="8" s="1"/>
  <c r="C160" i="3"/>
  <c r="H73" i="3"/>
  <c r="H402" i="8" s="1"/>
  <c r="F262" i="3"/>
  <c r="F591" i="8" s="1"/>
  <c r="C42" i="7"/>
  <c r="D14" i="4"/>
  <c r="D682" i="8" s="1"/>
  <c r="I32" i="5"/>
  <c r="I1039" i="8" s="1"/>
  <c r="D72" i="5"/>
  <c r="D1079" i="8" s="1"/>
  <c r="F96" i="5"/>
  <c r="F1103" i="8" s="1"/>
  <c r="F131" i="3"/>
  <c r="F460" i="8" s="1"/>
  <c r="G80" i="3"/>
  <c r="G409" i="8" s="1"/>
  <c r="D135" i="3"/>
  <c r="D464" i="8" s="1"/>
  <c r="D145" i="3"/>
  <c r="D474" i="8" s="1"/>
  <c r="E149" i="3"/>
  <c r="H17" i="3"/>
  <c r="H346" i="8" s="1"/>
  <c r="I274" i="3"/>
  <c r="I603" i="8" s="1"/>
  <c r="H230" i="3"/>
  <c r="H559" i="8" s="1"/>
  <c r="C91" i="5"/>
  <c r="F132" i="3"/>
  <c r="F461" i="8" s="1"/>
  <c r="F28" i="3"/>
  <c r="F357" i="8" s="1"/>
  <c r="F243" i="3"/>
  <c r="F572" i="8" s="1"/>
  <c r="E148" i="3"/>
  <c r="I206" i="3"/>
  <c r="I535" i="8" s="1"/>
  <c r="D63" i="5"/>
  <c r="D1070" i="8" s="1"/>
  <c r="H1746" i="8"/>
  <c r="C88" i="3"/>
  <c r="G87" i="5"/>
  <c r="G1094" i="8" s="1"/>
  <c r="F1744" i="8"/>
  <c r="D84" i="3"/>
  <c r="D413" i="8" s="1"/>
  <c r="I185" i="3"/>
  <c r="I514" i="8" s="1"/>
  <c r="H186" i="3"/>
  <c r="H515" i="8" s="1"/>
  <c r="I268" i="3"/>
  <c r="I597" i="8" s="1"/>
  <c r="I38" i="5"/>
  <c r="I1045" i="8" s="1"/>
  <c r="E125" i="3"/>
  <c r="F74" i="3"/>
  <c r="F403" i="8" s="1"/>
  <c r="D245" i="3"/>
  <c r="D574" i="8" s="1"/>
  <c r="H30" i="3"/>
  <c r="H359" i="8" s="1"/>
  <c r="D122" i="3"/>
  <c r="D451" i="8" s="1"/>
  <c r="C63" i="5"/>
  <c r="D133" i="3"/>
  <c r="D462" i="8" s="1"/>
  <c r="D62" i="3"/>
  <c r="D391" i="8" s="1"/>
  <c r="H75" i="3"/>
  <c r="H404" i="8" s="1"/>
  <c r="E70" i="3"/>
  <c r="C240" i="3"/>
  <c r="D213" i="3"/>
  <c r="D542" i="8" s="1"/>
  <c r="H145" i="3"/>
  <c r="H474" i="8" s="1"/>
  <c r="F13" i="2"/>
  <c r="F3" i="8" s="1"/>
  <c r="H106" i="3"/>
  <c r="H435" i="8" s="1"/>
  <c r="D16" i="4"/>
  <c r="D684" i="8" s="1"/>
  <c r="I16" i="4"/>
  <c r="I684" i="8" s="1"/>
  <c r="D48" i="5"/>
  <c r="D1055" i="8" s="1"/>
  <c r="I88" i="3"/>
  <c r="I417" i="8" s="1"/>
  <c r="F1115" i="8"/>
  <c r="E13" i="3"/>
  <c r="D123" i="3"/>
  <c r="D452" i="8" s="1"/>
  <c r="H78" i="3"/>
  <c r="H407" i="8" s="1"/>
  <c r="F14" i="6"/>
  <c r="F1360" i="8" s="1"/>
  <c r="E64" i="5"/>
  <c r="C37" i="5"/>
  <c r="E177" i="3"/>
  <c r="G1737" i="8"/>
  <c r="I96" i="3"/>
  <c r="I425" i="8" s="1"/>
  <c r="D183" i="3"/>
  <c r="D512" i="8" s="1"/>
  <c r="D234" i="3"/>
  <c r="D563" i="8" s="1"/>
  <c r="C241" i="3"/>
  <c r="E113" i="3"/>
  <c r="F99" i="5"/>
  <c r="F1106" i="8" s="1"/>
  <c r="H214" i="3"/>
  <c r="H543" i="8" s="1"/>
  <c r="C261" i="3"/>
  <c r="F201" i="3"/>
  <c r="F530" i="8" s="1"/>
  <c r="C149" i="3"/>
  <c r="I39" i="7"/>
  <c r="I1724" i="8" s="1"/>
  <c r="F244" i="3"/>
  <c r="F573" i="8" s="1"/>
  <c r="I235" i="3"/>
  <c r="I564" i="8" s="1"/>
  <c r="F76" i="8"/>
  <c r="F32" i="3"/>
  <c r="F361" i="8" s="1"/>
  <c r="I104" i="3"/>
  <c r="I433" i="8" s="1"/>
  <c r="F86" i="3"/>
  <c r="F415" i="8" s="1"/>
  <c r="I1739" i="8"/>
  <c r="D177" i="3"/>
  <c r="D506" i="8" s="1"/>
  <c r="E75" i="3"/>
  <c r="D1744" i="8"/>
  <c r="G116" i="3"/>
  <c r="G445" i="8" s="1"/>
  <c r="E101" i="3"/>
  <c r="I1366" i="8"/>
  <c r="D76" i="8"/>
  <c r="I1719" i="8"/>
  <c r="I124" i="3"/>
  <c r="I453" i="8" s="1"/>
  <c r="I1742" i="8"/>
  <c r="G266" i="3"/>
  <c r="G595" i="8" s="1"/>
  <c r="H196" i="3"/>
  <c r="H525" i="8" s="1"/>
  <c r="D159" i="3"/>
  <c r="D488" i="8" s="1"/>
  <c r="D189" i="3"/>
  <c r="D518" i="8" s="1"/>
  <c r="H146" i="3"/>
  <c r="H475" i="8" s="1"/>
  <c r="G42" i="5"/>
  <c r="G1049" i="8" s="1"/>
  <c r="D84" i="5"/>
  <c r="D1091" i="8" s="1"/>
  <c r="I64" i="5"/>
  <c r="I1071" i="8" s="1"/>
  <c r="F1734" i="8"/>
  <c r="D90" i="5"/>
  <c r="D1097" i="8" s="1"/>
  <c r="D98" i="3"/>
  <c r="D427" i="8" s="1"/>
  <c r="H98" i="3"/>
  <c r="H427" i="8" s="1"/>
  <c r="C89" i="5"/>
  <c r="E121" i="3"/>
  <c r="E256" i="3"/>
  <c r="I75" i="5"/>
  <c r="I1082" i="8" s="1"/>
  <c r="I42" i="3"/>
  <c r="I371" i="8" s="1"/>
  <c r="G30" i="3"/>
  <c r="G359" i="8" s="1"/>
  <c r="C130" i="3"/>
  <c r="E233" i="3"/>
  <c r="I54" i="5"/>
  <c r="I1061" i="8" s="1"/>
  <c r="D39" i="7"/>
  <c r="D1724" i="8" s="1"/>
  <c r="C16" i="6"/>
  <c r="D197" i="3"/>
  <c r="D526" i="8" s="1"/>
  <c r="F82" i="3"/>
  <c r="F411" i="8" s="1"/>
  <c r="G112" i="3"/>
  <c r="G441" i="8" s="1"/>
  <c r="H1740" i="8"/>
  <c r="D137" i="3"/>
  <c r="D466" i="8" s="1"/>
  <c r="G207" i="3"/>
  <c r="G536" i="8" s="1"/>
  <c r="C53" i="3"/>
  <c r="F212" i="3"/>
  <c r="F541" i="8" s="1"/>
  <c r="G41" i="7"/>
  <c r="G1726" i="8" s="1"/>
  <c r="E90" i="3"/>
  <c r="C175" i="3"/>
  <c r="C73" i="3"/>
  <c r="I104" i="5"/>
  <c r="I1111" i="8" s="1"/>
  <c r="E84" i="3"/>
  <c r="G16" i="4"/>
  <c r="G684" i="8" s="1"/>
  <c r="H15" i="3"/>
  <c r="H344" i="8" s="1"/>
  <c r="C80" i="3"/>
  <c r="I250" i="3"/>
  <c r="I579" i="8" s="1"/>
  <c r="F100" i="5"/>
  <c r="F1107" i="8" s="1"/>
  <c r="E65" i="5"/>
  <c r="H27" i="3"/>
  <c r="H356" i="8" s="1"/>
  <c r="F45" i="5"/>
  <c r="F1052" i="8" s="1"/>
  <c r="C58" i="5"/>
  <c r="D99" i="3"/>
  <c r="D428" i="8" s="1"/>
  <c r="D102" i="5"/>
  <c r="D1109" i="8" s="1"/>
  <c r="C51" i="5"/>
  <c r="F36" i="8"/>
  <c r="H21" i="3"/>
  <c r="H350" i="8" s="1"/>
  <c r="I204" i="3"/>
  <c r="I533" i="8" s="1"/>
  <c r="E156" i="3"/>
  <c r="F104" i="5"/>
  <c r="F1111" i="8" s="1"/>
  <c r="E272" i="3"/>
  <c r="I228" i="3"/>
  <c r="I557" i="8" s="1"/>
  <c r="D687" i="8"/>
  <c r="F232" i="3"/>
  <c r="F561" i="8" s="1"/>
  <c r="F59" i="3"/>
  <c r="F388" i="8" s="1"/>
  <c r="D158" i="3"/>
  <c r="D487" i="8" s="1"/>
  <c r="F242" i="3"/>
  <c r="F571" i="8" s="1"/>
  <c r="E114" i="3"/>
  <c r="F71" i="5"/>
  <c r="F1078" i="8" s="1"/>
  <c r="C55" i="3"/>
  <c r="I20" i="8"/>
  <c r="G242" i="3"/>
  <c r="G571" i="8" s="1"/>
  <c r="H15" i="5"/>
  <c r="H1022" i="8" s="1"/>
  <c r="G606" i="8"/>
  <c r="E41" i="3"/>
  <c r="F147" i="3"/>
  <c r="F476" i="8" s="1"/>
  <c r="G253" i="3"/>
  <c r="G582" i="8" s="1"/>
  <c r="I57" i="5"/>
  <c r="I1064" i="8" s="1"/>
  <c r="I73" i="8"/>
  <c r="F245" i="3"/>
  <c r="F574" i="8" s="1"/>
  <c r="C111" i="3"/>
  <c r="H1366" i="8"/>
  <c r="C122" i="3"/>
  <c r="A98" i="4" l="1"/>
  <c r="L99" i="4"/>
  <c r="M99" i="4"/>
  <c r="A114" i="5"/>
  <c r="L100" i="4"/>
  <c r="M100" i="4"/>
  <c r="A100" i="4"/>
  <c r="L97" i="4"/>
  <c r="M97" i="4"/>
  <c r="A99" i="4"/>
  <c r="M73" i="2"/>
  <c r="A73" i="2"/>
  <c r="A63" i="8" s="1"/>
  <c r="L73" i="2"/>
  <c r="L98" i="4"/>
  <c r="M98" i="4"/>
  <c r="M287" i="3"/>
  <c r="L287" i="3"/>
  <c r="A287" i="3"/>
  <c r="G1126" i="8"/>
  <c r="A284" i="3"/>
  <c r="M284" i="3"/>
  <c r="L284" i="3"/>
  <c r="L285" i="3"/>
  <c r="M285" i="3"/>
  <c r="M281" i="3"/>
  <c r="L281" i="3"/>
  <c r="L286" i="3"/>
  <c r="M286" i="3"/>
  <c r="A286" i="3"/>
  <c r="A615" i="8" s="1"/>
  <c r="C615" i="8"/>
  <c r="L615" i="8" s="1"/>
  <c r="M282" i="3"/>
  <c r="A282" i="3"/>
  <c r="L282" i="3"/>
  <c r="M283" i="3"/>
  <c r="A283" i="3"/>
  <c r="L283" i="3"/>
  <c r="A616" i="8"/>
  <c r="G616" i="8"/>
  <c r="A285" i="3"/>
  <c r="A614" i="8" s="1"/>
  <c r="A281" i="3"/>
  <c r="A610" i="8" s="1"/>
  <c r="K286" i="3"/>
  <c r="E615" i="8"/>
  <c r="C616" i="8"/>
  <c r="L616" i="8" s="1"/>
  <c r="E616" i="8"/>
  <c r="G1121" i="8"/>
  <c r="L119" i="5"/>
  <c r="M119" i="5"/>
  <c r="L109" i="5"/>
  <c r="M109" i="5"/>
  <c r="M112" i="5"/>
  <c r="L112" i="5"/>
  <c r="M113" i="5"/>
  <c r="L113" i="5"/>
  <c r="M108" i="5"/>
  <c r="L108" i="5"/>
  <c r="A108" i="5"/>
  <c r="A1115" i="8" s="1"/>
  <c r="A115" i="5"/>
  <c r="A1122" i="8" s="1"/>
  <c r="M115" i="5"/>
  <c r="L115" i="5"/>
  <c r="A113" i="5"/>
  <c r="A1120" i="8" s="1"/>
  <c r="M111" i="5"/>
  <c r="A111" i="5"/>
  <c r="A1118" i="8" s="1"/>
  <c r="L111" i="5"/>
  <c r="M110" i="5"/>
  <c r="L110" i="5"/>
  <c r="A110" i="5"/>
  <c r="M116" i="5"/>
  <c r="L116" i="5"/>
  <c r="A116" i="5"/>
  <c r="A1123" i="8" s="1"/>
  <c r="A109" i="5"/>
  <c r="L114" i="5"/>
  <c r="M114" i="5"/>
  <c r="M120" i="5"/>
  <c r="L120" i="5"/>
  <c r="A120" i="5"/>
  <c r="A1127" i="8" s="1"/>
  <c r="L117" i="5"/>
  <c r="M117" i="5"/>
  <c r="A117" i="5"/>
  <c r="A1124" i="8" s="1"/>
  <c r="A112" i="5"/>
  <c r="A1119" i="8" s="1"/>
  <c r="L118" i="5"/>
  <c r="M118" i="5"/>
  <c r="A118" i="5"/>
  <c r="G770" i="8"/>
  <c r="A17" i="4"/>
  <c r="A771" i="8"/>
  <c r="C771" i="8"/>
  <c r="L771" i="8" s="1"/>
  <c r="E771" i="8"/>
  <c r="A48" i="4"/>
  <c r="A716" i="8" s="1"/>
  <c r="A34" i="4"/>
  <c r="A702" i="8" s="1"/>
  <c r="A22" i="4"/>
  <c r="A690" i="8" s="1"/>
  <c r="I685" i="8"/>
  <c r="A29" i="4"/>
  <c r="A697" i="8" s="1"/>
  <c r="I702" i="8"/>
  <c r="A28" i="4"/>
  <c r="A696" i="8" s="1"/>
  <c r="A20" i="4"/>
  <c r="A688" i="8" s="1"/>
  <c r="M90" i="4"/>
  <c r="L90" i="4"/>
  <c r="C758" i="8"/>
  <c r="L758" i="8" s="1"/>
  <c r="K95" i="4"/>
  <c r="E763" i="8"/>
  <c r="K88" i="4"/>
  <c r="E756" i="8"/>
  <c r="K60" i="4"/>
  <c r="E728" i="8"/>
  <c r="K67" i="4"/>
  <c r="E735" i="8"/>
  <c r="A35" i="4"/>
  <c r="A703" i="8" s="1"/>
  <c r="K66" i="4"/>
  <c r="E734" i="8"/>
  <c r="L95" i="4"/>
  <c r="A95" i="4"/>
  <c r="A763" i="8" s="1"/>
  <c r="C763" i="8"/>
  <c r="L763" i="8" s="1"/>
  <c r="M95" i="4"/>
  <c r="A71" i="4"/>
  <c r="A739" i="8" s="1"/>
  <c r="M71" i="4"/>
  <c r="L71" i="4"/>
  <c r="C739" i="8"/>
  <c r="L739" i="8" s="1"/>
  <c r="K72" i="4"/>
  <c r="E740" i="8"/>
  <c r="M60" i="4"/>
  <c r="L60" i="4"/>
  <c r="C728" i="8"/>
  <c r="L728" i="8" s="1"/>
  <c r="L33" i="4"/>
  <c r="M33" i="4"/>
  <c r="A33" i="4"/>
  <c r="A701" i="8" s="1"/>
  <c r="L48" i="4"/>
  <c r="M48" i="4"/>
  <c r="E767" i="8"/>
  <c r="A91" i="4"/>
  <c r="A759" i="8" s="1"/>
  <c r="G759" i="8"/>
  <c r="K74" i="4"/>
  <c r="E742" i="8"/>
  <c r="K75" i="4"/>
  <c r="E743" i="8"/>
  <c r="L50" i="4"/>
  <c r="M50" i="4"/>
  <c r="A50" i="4"/>
  <c r="A718" i="8" s="1"/>
  <c r="C718" i="8"/>
  <c r="L718" i="8" s="1"/>
  <c r="L37" i="4"/>
  <c r="A37" i="4"/>
  <c r="A705" i="8" s="1"/>
  <c r="M37" i="4"/>
  <c r="K92" i="4"/>
  <c r="E760" i="8"/>
  <c r="K62" i="4"/>
  <c r="E730" i="8"/>
  <c r="L45" i="4"/>
  <c r="M45" i="4"/>
  <c r="A45" i="4"/>
  <c r="A713" i="8" s="1"/>
  <c r="L24" i="4"/>
  <c r="A24" i="4"/>
  <c r="M24" i="4"/>
  <c r="K56" i="4"/>
  <c r="E724" i="8"/>
  <c r="K54" i="4"/>
  <c r="E722" i="8"/>
  <c r="K91" i="4"/>
  <c r="E759" i="8"/>
  <c r="A769" i="8"/>
  <c r="I769" i="8"/>
  <c r="L51" i="4"/>
  <c r="M51" i="4"/>
  <c r="A51" i="4"/>
  <c r="A719" i="8" s="1"/>
  <c r="C719" i="8"/>
  <c r="L719" i="8" s="1"/>
  <c r="L26" i="4"/>
  <c r="M26" i="4"/>
  <c r="M92" i="4"/>
  <c r="L92" i="4"/>
  <c r="C760" i="8"/>
  <c r="L760" i="8" s="1"/>
  <c r="L91" i="4"/>
  <c r="M91" i="4"/>
  <c r="C759" i="8"/>
  <c r="L759" i="8" s="1"/>
  <c r="K51" i="4"/>
  <c r="E719" i="8"/>
  <c r="A60" i="4"/>
  <c r="A728" i="8" s="1"/>
  <c r="G728" i="8"/>
  <c r="A49" i="4"/>
  <c r="A717" i="8" s="1"/>
  <c r="G717" i="8"/>
  <c r="A87" i="4"/>
  <c r="A755" i="8" s="1"/>
  <c r="I755" i="8"/>
  <c r="K59" i="4"/>
  <c r="E727" i="8"/>
  <c r="L28" i="4"/>
  <c r="M28" i="4"/>
  <c r="K71" i="4"/>
  <c r="E739" i="8"/>
  <c r="E769" i="8"/>
  <c r="L89" i="4"/>
  <c r="M89" i="4"/>
  <c r="A89" i="4"/>
  <c r="A757" i="8" s="1"/>
  <c r="C757" i="8"/>
  <c r="L757" i="8" s="1"/>
  <c r="C766" i="8"/>
  <c r="L766" i="8" s="1"/>
  <c r="L23" i="4"/>
  <c r="M23" i="4"/>
  <c r="A23" i="4"/>
  <c r="A691" i="8" s="1"/>
  <c r="K69" i="4"/>
  <c r="E737" i="8"/>
  <c r="K94" i="4"/>
  <c r="E762" i="8"/>
  <c r="L67" i="4"/>
  <c r="M67" i="4"/>
  <c r="C735" i="8"/>
  <c r="L735" i="8" s="1"/>
  <c r="A82" i="4"/>
  <c r="A750" i="8" s="1"/>
  <c r="L82" i="4"/>
  <c r="M82" i="4"/>
  <c r="C750" i="8"/>
  <c r="L750" i="8" s="1"/>
  <c r="K96" i="4"/>
  <c r="E764" i="8"/>
  <c r="M62" i="4"/>
  <c r="L62" i="4"/>
  <c r="A62" i="4"/>
  <c r="A730" i="8" s="1"/>
  <c r="C730" i="8"/>
  <c r="L730" i="8" s="1"/>
  <c r="L56" i="4"/>
  <c r="M56" i="4"/>
  <c r="C724" i="8"/>
  <c r="L724" i="8" s="1"/>
  <c r="L54" i="4"/>
  <c r="M54" i="4"/>
  <c r="C722" i="8"/>
  <c r="L722" i="8" s="1"/>
  <c r="A54" i="4"/>
  <c r="A722" i="8" s="1"/>
  <c r="M44" i="4"/>
  <c r="L44" i="4"/>
  <c r="A44" i="4"/>
  <c r="A712" i="8" s="1"/>
  <c r="C769" i="8"/>
  <c r="L769" i="8" s="1"/>
  <c r="M32" i="4"/>
  <c r="L32" i="4"/>
  <c r="L25" i="4"/>
  <c r="M25" i="4"/>
  <c r="A25" i="4"/>
  <c r="A693" i="8" s="1"/>
  <c r="L21" i="4"/>
  <c r="M21" i="4"/>
  <c r="A21" i="4"/>
  <c r="A689" i="8" s="1"/>
  <c r="A26" i="4"/>
  <c r="A694" i="8" s="1"/>
  <c r="A93" i="4"/>
  <c r="A761" i="8" s="1"/>
  <c r="G761" i="8"/>
  <c r="K85" i="4"/>
  <c r="E753" i="8"/>
  <c r="K90" i="4"/>
  <c r="E758" i="8"/>
  <c r="A69" i="4"/>
  <c r="A737" i="8" s="1"/>
  <c r="G737" i="8"/>
  <c r="K65" i="4"/>
  <c r="E733" i="8"/>
  <c r="K68" i="4"/>
  <c r="E736" i="8"/>
  <c r="L30" i="4"/>
  <c r="M30" i="4"/>
  <c r="A30" i="4"/>
  <c r="A698" i="8" s="1"/>
  <c r="M41" i="4"/>
  <c r="L41" i="4"/>
  <c r="A41" i="4"/>
  <c r="A709" i="8" s="1"/>
  <c r="A765" i="8"/>
  <c r="C765" i="8"/>
  <c r="L765" i="8" s="1"/>
  <c r="L86" i="4"/>
  <c r="M86" i="4"/>
  <c r="A86" i="4"/>
  <c r="A754" i="8" s="1"/>
  <c r="C754" i="8"/>
  <c r="L754" i="8" s="1"/>
  <c r="M27" i="4"/>
  <c r="L27" i="4"/>
  <c r="L72" i="4"/>
  <c r="A72" i="4"/>
  <c r="A740" i="8" s="1"/>
  <c r="M72" i="4"/>
  <c r="C740" i="8"/>
  <c r="L740" i="8" s="1"/>
  <c r="L19" i="4"/>
  <c r="A19" i="4"/>
  <c r="A687" i="8" s="1"/>
  <c r="M19" i="4"/>
  <c r="L46" i="4"/>
  <c r="M46" i="4"/>
  <c r="A46" i="4"/>
  <c r="A714" i="8" s="1"/>
  <c r="L66" i="4"/>
  <c r="M66" i="4"/>
  <c r="C734" i="8"/>
  <c r="L734" i="8" s="1"/>
  <c r="A66" i="4"/>
  <c r="A734" i="8" s="1"/>
  <c r="A32" i="4"/>
  <c r="A700" i="8" s="1"/>
  <c r="K80" i="4"/>
  <c r="E748" i="8"/>
  <c r="L40" i="4"/>
  <c r="M40" i="4"/>
  <c r="A40" i="4"/>
  <c r="A708" i="8" s="1"/>
  <c r="M69" i="4"/>
  <c r="L69" i="4"/>
  <c r="C737" i="8"/>
  <c r="L737" i="8" s="1"/>
  <c r="L43" i="4"/>
  <c r="M43" i="4"/>
  <c r="A43" i="4"/>
  <c r="A711" i="8" s="1"/>
  <c r="L74" i="4"/>
  <c r="M74" i="4"/>
  <c r="C742" i="8"/>
  <c r="L742" i="8" s="1"/>
  <c r="A90" i="4"/>
  <c r="A758" i="8" s="1"/>
  <c r="G758" i="8"/>
  <c r="A27" i="4"/>
  <c r="A695" i="8" s="1"/>
  <c r="M64" i="4"/>
  <c r="C732" i="8"/>
  <c r="L732" i="8" s="1"/>
  <c r="L64" i="4"/>
  <c r="A64" i="4"/>
  <c r="A732" i="8" s="1"/>
  <c r="K79" i="4"/>
  <c r="E747" i="8"/>
  <c r="L88" i="4"/>
  <c r="M88" i="4"/>
  <c r="C756" i="8"/>
  <c r="L756" i="8" s="1"/>
  <c r="A88" i="4"/>
  <c r="A756" i="8" s="1"/>
  <c r="K53" i="4"/>
  <c r="E721" i="8"/>
  <c r="A74" i="4"/>
  <c r="A742" i="8" s="1"/>
  <c r="G742" i="8"/>
  <c r="A768" i="8"/>
  <c r="G768" i="8"/>
  <c r="A770" i="8"/>
  <c r="C770" i="8"/>
  <c r="L770" i="8" s="1"/>
  <c r="K93" i="4"/>
  <c r="E761" i="8"/>
  <c r="L29" i="4"/>
  <c r="M29" i="4"/>
  <c r="A96" i="4"/>
  <c r="A764" i="8" s="1"/>
  <c r="I764" i="8"/>
  <c r="E768" i="8"/>
  <c r="K87" i="4"/>
  <c r="E755" i="8"/>
  <c r="L68" i="4"/>
  <c r="M68" i="4"/>
  <c r="A68" i="4"/>
  <c r="A736" i="8" s="1"/>
  <c r="C736" i="8"/>
  <c r="L736" i="8" s="1"/>
  <c r="C751" i="8"/>
  <c r="L751" i="8" s="1"/>
  <c r="L83" i="4"/>
  <c r="M83" i="4"/>
  <c r="A83" i="4"/>
  <c r="A751" i="8" s="1"/>
  <c r="K64" i="4"/>
  <c r="E732" i="8"/>
  <c r="L34" i="4"/>
  <c r="M34" i="4"/>
  <c r="A53" i="4"/>
  <c r="A721" i="8" s="1"/>
  <c r="G721" i="8"/>
  <c r="L47" i="4"/>
  <c r="M47" i="4"/>
  <c r="L22" i="4"/>
  <c r="M22" i="4"/>
  <c r="E766" i="8"/>
  <c r="L52" i="4"/>
  <c r="M52" i="4"/>
  <c r="A52" i="4"/>
  <c r="A720" i="8" s="1"/>
  <c r="C720" i="8"/>
  <c r="L720" i="8" s="1"/>
  <c r="K81" i="4"/>
  <c r="E749" i="8"/>
  <c r="A61" i="4"/>
  <c r="A729" i="8" s="1"/>
  <c r="G729" i="8"/>
  <c r="K77" i="4"/>
  <c r="E745" i="8"/>
  <c r="L78" i="4"/>
  <c r="M78" i="4"/>
  <c r="A78" i="4"/>
  <c r="A746" i="8" s="1"/>
  <c r="C746" i="8"/>
  <c r="L746" i="8" s="1"/>
  <c r="L81" i="4"/>
  <c r="M81" i="4"/>
  <c r="C749" i="8"/>
  <c r="L749" i="8" s="1"/>
  <c r="A766" i="8"/>
  <c r="G766" i="8"/>
  <c r="K61" i="4"/>
  <c r="E729" i="8"/>
  <c r="A70" i="4"/>
  <c r="A738" i="8" s="1"/>
  <c r="G738" i="8"/>
  <c r="A92" i="4"/>
  <c r="A760" i="8" s="1"/>
  <c r="G760" i="8"/>
  <c r="K57" i="4"/>
  <c r="E725" i="8"/>
  <c r="E770" i="8"/>
  <c r="C762" i="8"/>
  <c r="L762" i="8" s="1"/>
  <c r="L94" i="4"/>
  <c r="A94" i="4"/>
  <c r="A762" i="8" s="1"/>
  <c r="M94" i="4"/>
  <c r="L31" i="4"/>
  <c r="M31" i="4"/>
  <c r="A31" i="4"/>
  <c r="A699" i="8" s="1"/>
  <c r="L87" i="4"/>
  <c r="M87" i="4"/>
  <c r="C755" i="8"/>
  <c r="L755" i="8" s="1"/>
  <c r="L35" i="4"/>
  <c r="M35" i="4"/>
  <c r="K50" i="4"/>
  <c r="E718" i="8"/>
  <c r="A47" i="4"/>
  <c r="A715" i="8" s="1"/>
  <c r="K63" i="4"/>
  <c r="E731" i="8"/>
  <c r="K73" i="4"/>
  <c r="E741" i="8"/>
  <c r="A58" i="4"/>
  <c r="A726" i="8" s="1"/>
  <c r="M58" i="4"/>
  <c r="C726" i="8"/>
  <c r="L726" i="8" s="1"/>
  <c r="L58" i="4"/>
  <c r="E765" i="8"/>
  <c r="M39" i="4"/>
  <c r="L39" i="4"/>
  <c r="M17" i="4"/>
  <c r="L17" i="4"/>
  <c r="L65" i="4"/>
  <c r="A65" i="4"/>
  <c r="A733" i="8" s="1"/>
  <c r="M65" i="4"/>
  <c r="C733" i="8"/>
  <c r="L733" i="8" s="1"/>
  <c r="K49" i="4"/>
  <c r="E717" i="8"/>
  <c r="K82" i="4"/>
  <c r="E750" i="8"/>
  <c r="L57" i="4"/>
  <c r="M57" i="4"/>
  <c r="A57" i="4"/>
  <c r="A725" i="8" s="1"/>
  <c r="C725" i="8"/>
  <c r="L725" i="8" s="1"/>
  <c r="K76" i="4"/>
  <c r="E744" i="8"/>
  <c r="A67" i="4"/>
  <c r="A735" i="8" s="1"/>
  <c r="G735" i="8"/>
  <c r="L70" i="4"/>
  <c r="M70" i="4"/>
  <c r="C738" i="8"/>
  <c r="L738" i="8" s="1"/>
  <c r="K52" i="4"/>
  <c r="E720" i="8"/>
  <c r="K84" i="4"/>
  <c r="E752" i="8"/>
  <c r="A767" i="8"/>
  <c r="C767" i="8"/>
  <c r="L767" i="8" s="1"/>
  <c r="K78" i="4"/>
  <c r="E746" i="8"/>
  <c r="M76" i="4"/>
  <c r="L76" i="4"/>
  <c r="A76" i="4"/>
  <c r="A744" i="8" s="1"/>
  <c r="C744" i="8"/>
  <c r="L744" i="8" s="1"/>
  <c r="K83" i="4"/>
  <c r="E751" i="8"/>
  <c r="L20" i="4"/>
  <c r="M20" i="4"/>
  <c r="L79" i="4"/>
  <c r="A79" i="4"/>
  <c r="A747" i="8" s="1"/>
  <c r="M79" i="4"/>
  <c r="C747" i="8"/>
  <c r="L747" i="8" s="1"/>
  <c r="A59" i="4"/>
  <c r="A727" i="8" s="1"/>
  <c r="G727" i="8"/>
  <c r="K86" i="4"/>
  <c r="E754" i="8"/>
  <c r="K70" i="4"/>
  <c r="E738" i="8"/>
  <c r="L55" i="4"/>
  <c r="M55" i="4"/>
  <c r="A55" i="4"/>
  <c r="A723" i="8" s="1"/>
  <c r="C723" i="8"/>
  <c r="L723" i="8" s="1"/>
  <c r="A63" i="4"/>
  <c r="A731" i="8" s="1"/>
  <c r="L63" i="4"/>
  <c r="M63" i="4"/>
  <c r="C731" i="8"/>
  <c r="L731" i="8" s="1"/>
  <c r="M80" i="4"/>
  <c r="L80" i="4"/>
  <c r="C748" i="8"/>
  <c r="L748" i="8" s="1"/>
  <c r="K89" i="4"/>
  <c r="E757" i="8"/>
  <c r="A42" i="4"/>
  <c r="A710" i="8" s="1"/>
  <c r="M42" i="4"/>
  <c r="L42" i="4"/>
  <c r="L38" i="4"/>
  <c r="M38" i="4"/>
  <c r="A38" i="4"/>
  <c r="A706" i="8" s="1"/>
  <c r="M75" i="4"/>
  <c r="L75" i="4"/>
  <c r="C743" i="8"/>
  <c r="L743" i="8" s="1"/>
  <c r="A75" i="4"/>
  <c r="A743" i="8" s="1"/>
  <c r="C768" i="8"/>
  <c r="L768" i="8" s="1"/>
  <c r="A56" i="4"/>
  <c r="A724" i="8" s="1"/>
  <c r="G724" i="8"/>
  <c r="A80" i="4"/>
  <c r="A748" i="8" s="1"/>
  <c r="G748" i="8"/>
  <c r="A81" i="4"/>
  <c r="A749" i="8" s="1"/>
  <c r="G749" i="8"/>
  <c r="L18" i="4"/>
  <c r="M18" i="4"/>
  <c r="A18" i="4"/>
  <c r="A686" i="8" s="1"/>
  <c r="K55" i="4"/>
  <c r="E723" i="8"/>
  <c r="C741" i="8"/>
  <c r="L741" i="8" s="1"/>
  <c r="L73" i="4"/>
  <c r="M73" i="4"/>
  <c r="A73" i="4"/>
  <c r="A741" i="8" s="1"/>
  <c r="A39" i="4"/>
  <c r="A707" i="8" s="1"/>
  <c r="K58" i="4"/>
  <c r="E726" i="8"/>
  <c r="L49" i="4"/>
  <c r="M49" i="4"/>
  <c r="C717" i="8"/>
  <c r="L717" i="8" s="1"/>
  <c r="M85" i="4"/>
  <c r="L85" i="4"/>
  <c r="C753" i="8"/>
  <c r="L753" i="8" s="1"/>
  <c r="L93" i="4"/>
  <c r="M93" i="4"/>
  <c r="C761" i="8"/>
  <c r="L761" i="8" s="1"/>
  <c r="L61" i="4"/>
  <c r="M61" i="4"/>
  <c r="C729" i="8"/>
  <c r="L729" i="8" s="1"/>
  <c r="A85" i="4"/>
  <c r="A753" i="8" s="1"/>
  <c r="G753" i="8"/>
  <c r="M84" i="4"/>
  <c r="L84" i="4"/>
  <c r="A84" i="4"/>
  <c r="A752" i="8" s="1"/>
  <c r="C752" i="8"/>
  <c r="L752" i="8" s="1"/>
  <c r="L53" i="4"/>
  <c r="M53" i="4"/>
  <c r="C721" i="8"/>
  <c r="L721" i="8" s="1"/>
  <c r="A36" i="4"/>
  <c r="A704" i="8" s="1"/>
  <c r="L36" i="4"/>
  <c r="M36" i="4"/>
  <c r="M59" i="4"/>
  <c r="L59" i="4"/>
  <c r="C727" i="8"/>
  <c r="L727" i="8" s="1"/>
  <c r="L77" i="4"/>
  <c r="M77" i="4"/>
  <c r="A77" i="4"/>
  <c r="A745" i="8" s="1"/>
  <c r="C745" i="8"/>
  <c r="L745" i="8" s="1"/>
  <c r="L96" i="4"/>
  <c r="M96" i="4"/>
  <c r="C764" i="8"/>
  <c r="L764" i="8" s="1"/>
  <c r="M67" i="2"/>
  <c r="A67" i="2"/>
  <c r="A57" i="8" s="1"/>
  <c r="L67" i="2"/>
  <c r="M66" i="2"/>
  <c r="A66" i="2"/>
  <c r="L66" i="2"/>
  <c r="M71" i="2"/>
  <c r="A71" i="2"/>
  <c r="A61" i="8" s="1"/>
  <c r="L71" i="2"/>
  <c r="M69" i="2"/>
  <c r="A69" i="2"/>
  <c r="A59" i="8" s="1"/>
  <c r="L69" i="2"/>
  <c r="A68" i="2"/>
  <c r="A58" i="8" s="1"/>
  <c r="M68" i="2"/>
  <c r="L68" i="2"/>
  <c r="M70" i="2"/>
  <c r="A70" i="2"/>
  <c r="A60" i="8" s="1"/>
  <c r="L70" i="2"/>
  <c r="M50" i="7"/>
  <c r="A50" i="7"/>
  <c r="A1735" i="8" s="1"/>
  <c r="L50" i="7"/>
  <c r="M48" i="7"/>
  <c r="L48" i="7"/>
  <c r="A48" i="7"/>
  <c r="A1733" i="8" s="1"/>
  <c r="M49" i="7"/>
  <c r="A49" i="7"/>
  <c r="A1734" i="8" s="1"/>
  <c r="L49" i="7"/>
  <c r="A20" i="2"/>
  <c r="A10" i="8" s="1"/>
  <c r="I10" i="8"/>
  <c r="E614" i="8"/>
  <c r="M280" i="3"/>
  <c r="L280" i="3"/>
  <c r="A280" i="3"/>
  <c r="A613" i="8"/>
  <c r="C613" i="8"/>
  <c r="L613" i="8" s="1"/>
  <c r="C614" i="8"/>
  <c r="L614" i="8" s="1"/>
  <c r="E613" i="8"/>
  <c r="L277" i="3"/>
  <c r="M277" i="3"/>
  <c r="A277" i="3"/>
  <c r="A606" i="8" s="1"/>
  <c r="M278" i="3"/>
  <c r="L278" i="3"/>
  <c r="A278" i="3"/>
  <c r="A279" i="3"/>
  <c r="A608" i="8" s="1"/>
  <c r="L279" i="3"/>
  <c r="M279" i="3"/>
  <c r="A19" i="2"/>
  <c r="A9" i="8" s="1"/>
  <c r="M18" i="2"/>
  <c r="A18" i="2"/>
  <c r="A8" i="8" s="1"/>
  <c r="A16" i="2"/>
  <c r="A6" i="8" s="1"/>
  <c r="M16" i="2"/>
  <c r="A17" i="2"/>
  <c r="M17" i="2"/>
  <c r="M20" i="2"/>
  <c r="M19" i="2"/>
  <c r="A15" i="2"/>
  <c r="A5" i="8" s="1"/>
  <c r="M15" i="2"/>
  <c r="A14" i="2"/>
  <c r="A4" i="8" s="1"/>
  <c r="M14" i="2"/>
  <c r="A275" i="3"/>
  <c r="A604" i="8" s="1"/>
  <c r="L276" i="3"/>
  <c r="M276" i="3"/>
  <c r="A276" i="3"/>
  <c r="A605" i="8" s="1"/>
  <c r="M275" i="3"/>
  <c r="L275" i="3"/>
  <c r="E1128" i="8"/>
  <c r="A1128" i="8"/>
  <c r="C1128" i="8"/>
  <c r="L1128" i="8" s="1"/>
  <c r="C1127" i="8"/>
  <c r="L1127" i="8" s="1"/>
  <c r="E1127" i="8"/>
  <c r="E1124" i="8"/>
  <c r="E1122" i="8"/>
  <c r="C1122" i="8"/>
  <c r="L1122" i="8" s="1"/>
  <c r="E1131" i="8"/>
  <c r="C1124" i="8"/>
  <c r="L1124" i="8" s="1"/>
  <c r="E1125" i="8"/>
  <c r="A1121" i="8"/>
  <c r="C1121" i="8"/>
  <c r="L1121" i="8" s="1"/>
  <c r="C1130" i="8"/>
  <c r="L1130" i="8" s="1"/>
  <c r="A1130" i="8"/>
  <c r="A1125" i="8"/>
  <c r="C1125" i="8"/>
  <c r="L1125" i="8" s="1"/>
  <c r="A1129" i="8"/>
  <c r="C1129" i="8"/>
  <c r="L1129" i="8" s="1"/>
  <c r="E1130" i="8"/>
  <c r="E1121" i="8"/>
  <c r="A1126" i="8"/>
  <c r="C1126" i="8"/>
  <c r="L1126" i="8" s="1"/>
  <c r="C1123" i="8"/>
  <c r="L1123" i="8" s="1"/>
  <c r="E1129" i="8"/>
  <c r="A31" i="7"/>
  <c r="A1131" i="8"/>
  <c r="C1131" i="8"/>
  <c r="L1131" i="8" s="1"/>
  <c r="E1123" i="8"/>
  <c r="E1126" i="8"/>
  <c r="G1716" i="8"/>
  <c r="I9" i="8"/>
  <c r="A34" i="7"/>
  <c r="A1719" i="8" s="1"/>
  <c r="M26" i="2"/>
  <c r="A26" i="2"/>
  <c r="A16" i="8" s="1"/>
  <c r="A22" i="2"/>
  <c r="A12" i="8" s="1"/>
  <c r="M22" i="2"/>
  <c r="A55" i="2"/>
  <c r="A45" i="8" s="1"/>
  <c r="M55" i="2"/>
  <c r="A89" i="8"/>
  <c r="M61" i="2"/>
  <c r="A61" i="2"/>
  <c r="A51" i="8" s="1"/>
  <c r="M36" i="2"/>
  <c r="A36" i="2"/>
  <c r="A26" i="8" s="1"/>
  <c r="M49" i="2"/>
  <c r="A49" i="2"/>
  <c r="A39" i="8" s="1"/>
  <c r="M41" i="2"/>
  <c r="A41" i="2"/>
  <c r="A31" i="8" s="1"/>
  <c r="A25" i="2"/>
  <c r="A15" i="8" s="1"/>
  <c r="M25" i="2"/>
  <c r="A74" i="8"/>
  <c r="M28" i="2"/>
  <c r="A28" i="2"/>
  <c r="A18" i="8" s="1"/>
  <c r="A82" i="8"/>
  <c r="A21" i="2"/>
  <c r="A11" i="8" s="1"/>
  <c r="M21" i="2"/>
  <c r="A62" i="8"/>
  <c r="M27" i="2"/>
  <c r="A27" i="2"/>
  <c r="A17" i="8" s="1"/>
  <c r="M63" i="2"/>
  <c r="A63" i="2"/>
  <c r="A53" i="8" s="1"/>
  <c r="M65" i="2"/>
  <c r="A65" i="2"/>
  <c r="A55" i="8" s="1"/>
  <c r="A66" i="8"/>
  <c r="A38" i="2"/>
  <c r="A28" i="8" s="1"/>
  <c r="M38" i="2"/>
  <c r="A64" i="8"/>
  <c r="A30" i="2"/>
  <c r="A20" i="8" s="1"/>
  <c r="M30" i="2"/>
  <c r="A58" i="2"/>
  <c r="A48" i="8" s="1"/>
  <c r="M58" i="2"/>
  <c r="A80" i="8"/>
  <c r="M32" i="2"/>
  <c r="A32" i="2"/>
  <c r="A22" i="8" s="1"/>
  <c r="M39" i="2"/>
  <c r="A39" i="2"/>
  <c r="A29" i="8" s="1"/>
  <c r="M62" i="2"/>
  <c r="A62" i="2"/>
  <c r="A52" i="8" s="1"/>
  <c r="M29" i="2"/>
  <c r="A29" i="2"/>
  <c r="A19" i="8" s="1"/>
  <c r="M35" i="2"/>
  <c r="A35" i="2"/>
  <c r="A25" i="8" s="1"/>
  <c r="A69" i="8"/>
  <c r="A71" i="8"/>
  <c r="A57" i="2"/>
  <c r="A47" i="8" s="1"/>
  <c r="M57" i="2"/>
  <c r="M48" i="2"/>
  <c r="A48" i="2"/>
  <c r="A38" i="8" s="1"/>
  <c r="A34" i="2"/>
  <c r="A24" i="8" s="1"/>
  <c r="M34" i="2"/>
  <c r="A85" i="8"/>
  <c r="A53" i="2"/>
  <c r="A43" i="8" s="1"/>
  <c r="M53" i="2"/>
  <c r="A52" i="2"/>
  <c r="A42" i="8" s="1"/>
  <c r="M52" i="2"/>
  <c r="A81" i="8"/>
  <c r="A70" i="8"/>
  <c r="A79" i="8"/>
  <c r="A84" i="8"/>
  <c r="A86" i="8"/>
  <c r="A72" i="8"/>
  <c r="A68" i="8"/>
  <c r="A23" i="2"/>
  <c r="A13" i="8" s="1"/>
  <c r="M23" i="2"/>
  <c r="A47" i="2"/>
  <c r="A37" i="8" s="1"/>
  <c r="M47" i="2"/>
  <c r="A83" i="8"/>
  <c r="M24" i="2"/>
  <c r="A24" i="2"/>
  <c r="A14" i="8" s="1"/>
  <c r="A46" i="2"/>
  <c r="A36" i="8" s="1"/>
  <c r="M46" i="2"/>
  <c r="A67" i="8"/>
  <c r="A40" i="2"/>
  <c r="A30" i="8" s="1"/>
  <c r="M40" i="2"/>
  <c r="A87" i="8"/>
  <c r="A43" i="2"/>
  <c r="A33" i="8" s="1"/>
  <c r="M43" i="2"/>
  <c r="A51" i="2"/>
  <c r="A41" i="8" s="1"/>
  <c r="M51" i="2"/>
  <c r="A76" i="8"/>
  <c r="A65" i="8"/>
  <c r="M33" i="2"/>
  <c r="A33" i="2"/>
  <c r="A23" i="8" s="1"/>
  <c r="M45" i="2"/>
  <c r="A45" i="2"/>
  <c r="A35" i="8" s="1"/>
  <c r="M60" i="2"/>
  <c r="A60" i="2"/>
  <c r="A50" i="8" s="1"/>
  <c r="A54" i="2"/>
  <c r="A44" i="8" s="1"/>
  <c r="M54" i="2"/>
  <c r="A77" i="8"/>
  <c r="A88" i="8"/>
  <c r="A59" i="2"/>
  <c r="A49" i="8" s="1"/>
  <c r="M59" i="2"/>
  <c r="M31" i="2"/>
  <c r="A31" i="2"/>
  <c r="A21" i="8" s="1"/>
  <c r="M44" i="2"/>
  <c r="A44" i="2"/>
  <c r="A34" i="8" s="1"/>
  <c r="A42" i="2"/>
  <c r="A32" i="8" s="1"/>
  <c r="M42" i="2"/>
  <c r="M37" i="2"/>
  <c r="A37" i="2"/>
  <c r="A27" i="8" s="1"/>
  <c r="M50" i="2"/>
  <c r="A50" i="2"/>
  <c r="A40" i="8" s="1"/>
  <c r="M64" i="2"/>
  <c r="A64" i="2"/>
  <c r="A54" i="8" s="1"/>
  <c r="M56" i="2"/>
  <c r="A56" i="2"/>
  <c r="A46" i="8" s="1"/>
  <c r="G695" i="8"/>
  <c r="M29" i="7"/>
  <c r="A29" i="7"/>
  <c r="A1714" i="8" s="1"/>
  <c r="L29" i="7"/>
  <c r="E1120" i="8"/>
  <c r="L34" i="7"/>
  <c r="M34" i="7"/>
  <c r="L32" i="7"/>
  <c r="M32" i="7"/>
  <c r="A32" i="7"/>
  <c r="A1717" i="8" s="1"/>
  <c r="L27" i="7"/>
  <c r="M27" i="7"/>
  <c r="A27" i="7"/>
  <c r="A1712" i="8" s="1"/>
  <c r="L31" i="7"/>
  <c r="M31" i="7"/>
  <c r="L36" i="7"/>
  <c r="A36" i="7"/>
  <c r="A1721" i="8" s="1"/>
  <c r="M36" i="7"/>
  <c r="L20" i="7"/>
  <c r="M20" i="7"/>
  <c r="A20" i="7"/>
  <c r="A1705" i="8" s="1"/>
  <c r="M30" i="7"/>
  <c r="A30" i="7"/>
  <c r="A1715" i="8" s="1"/>
  <c r="L30" i="7"/>
  <c r="L25" i="7"/>
  <c r="M25" i="7"/>
  <c r="A25" i="7"/>
  <c r="A1710" i="8" s="1"/>
  <c r="L24" i="7"/>
  <c r="A24" i="7"/>
  <c r="A1709" i="8" s="1"/>
  <c r="M24" i="7"/>
  <c r="C1120" i="8"/>
  <c r="L1120" i="8" s="1"/>
  <c r="A23" i="7"/>
  <c r="A1708" i="8" s="1"/>
  <c r="M26" i="7"/>
  <c r="L26" i="7"/>
  <c r="A26" i="7"/>
  <c r="A1711" i="8" s="1"/>
  <c r="L35" i="7"/>
  <c r="M35" i="7"/>
  <c r="A35" i="7"/>
  <c r="A1720" i="8" s="1"/>
  <c r="A19" i="6"/>
  <c r="A1365" i="8" s="1"/>
  <c r="L19" i="6"/>
  <c r="M19" i="6"/>
  <c r="L22" i="7"/>
  <c r="A22" i="7"/>
  <c r="A1707" i="8" s="1"/>
  <c r="M22" i="7"/>
  <c r="M23" i="7"/>
  <c r="L23" i="7"/>
  <c r="M21" i="7"/>
  <c r="L21" i="7"/>
  <c r="A21" i="7"/>
  <c r="A1706" i="8" s="1"/>
  <c r="G699" i="8"/>
  <c r="A28" i="7"/>
  <c r="A1713" i="8" s="1"/>
  <c r="L28" i="7"/>
  <c r="M28" i="7"/>
  <c r="L33" i="7"/>
  <c r="M33" i="7"/>
  <c r="A33" i="7"/>
  <c r="A1718" i="8" s="1"/>
  <c r="C87" i="8"/>
  <c r="L87" i="8" s="1"/>
  <c r="A692" i="8"/>
  <c r="E89" i="8"/>
  <c r="E86" i="8"/>
  <c r="C88" i="8"/>
  <c r="L88" i="8" s="1"/>
  <c r="C89" i="8"/>
  <c r="L89" i="8" s="1"/>
  <c r="C86" i="8"/>
  <c r="L86" i="8" s="1"/>
  <c r="E87" i="8"/>
  <c r="E88" i="8"/>
  <c r="E80" i="8"/>
  <c r="C85" i="8"/>
  <c r="L85" i="8" s="1"/>
  <c r="C79" i="8"/>
  <c r="L79" i="8" s="1"/>
  <c r="C83" i="8"/>
  <c r="L83" i="8" s="1"/>
  <c r="E81" i="8"/>
  <c r="E85" i="8"/>
  <c r="C82" i="8"/>
  <c r="L82" i="8" s="1"/>
  <c r="E79" i="8"/>
  <c r="C84" i="8"/>
  <c r="L84" i="8" s="1"/>
  <c r="E84" i="8"/>
  <c r="C80" i="8"/>
  <c r="L80" i="8" s="1"/>
  <c r="C81" i="8"/>
  <c r="L81" i="8" s="1"/>
  <c r="E82" i="8"/>
  <c r="E83" i="8"/>
  <c r="A130" i="3"/>
  <c r="A459" i="8" s="1"/>
  <c r="C459" i="8"/>
  <c r="L459" i="8" s="1"/>
  <c r="L130" i="3"/>
  <c r="M130" i="3"/>
  <c r="C707" i="8"/>
  <c r="L707" i="8" s="1"/>
  <c r="C1069" i="8"/>
  <c r="L1069" i="8" s="1"/>
  <c r="M62" i="5"/>
  <c r="L62" i="5"/>
  <c r="A62" i="5"/>
  <c r="A1069" i="8" s="1"/>
  <c r="C716" i="8"/>
  <c r="L716" i="8" s="1"/>
  <c r="K106" i="5"/>
  <c r="E1113" i="8"/>
  <c r="E1110" i="8"/>
  <c r="K103" i="5"/>
  <c r="C1054" i="8"/>
  <c r="L1054" i="8" s="1"/>
  <c r="M47" i="5"/>
  <c r="L47" i="5"/>
  <c r="A47" i="5"/>
  <c r="A1054" i="8" s="1"/>
  <c r="L43" i="7"/>
  <c r="M43" i="7"/>
  <c r="A43" i="7"/>
  <c r="A1728" i="8" s="1"/>
  <c r="C1728" i="8"/>
  <c r="L1728" i="8" s="1"/>
  <c r="C13" i="8"/>
  <c r="L13" i="8" s="1"/>
  <c r="C482" i="8"/>
  <c r="L482" i="8" s="1"/>
  <c r="M153" i="3"/>
  <c r="L153" i="3"/>
  <c r="A153" i="3"/>
  <c r="A482" i="8" s="1"/>
  <c r="C457" i="8"/>
  <c r="L457" i="8" s="1"/>
  <c r="L128" i="3"/>
  <c r="M128" i="3"/>
  <c r="A128" i="3"/>
  <c r="A457" i="8" s="1"/>
  <c r="A100" i="3"/>
  <c r="A429" i="8" s="1"/>
  <c r="L100" i="3"/>
  <c r="M100" i="3"/>
  <c r="C429" i="8"/>
  <c r="L429" i="8" s="1"/>
  <c r="E1705" i="8"/>
  <c r="E548" i="8"/>
  <c r="K219" i="3"/>
  <c r="A1748" i="8"/>
  <c r="C1748" i="8"/>
  <c r="L1748" i="8" s="1"/>
  <c r="E1706" i="8"/>
  <c r="E473" i="8"/>
  <c r="K144" i="3"/>
  <c r="L41" i="7"/>
  <c r="C1726" i="8"/>
  <c r="L1726" i="8" s="1"/>
  <c r="M41" i="7"/>
  <c r="A41" i="7"/>
  <c r="A1726" i="8" s="1"/>
  <c r="E1750" i="8"/>
  <c r="M115" i="3"/>
  <c r="C444" i="8"/>
  <c r="L444" i="8" s="1"/>
  <c r="A115" i="3"/>
  <c r="A444" i="8" s="1"/>
  <c r="L115" i="3"/>
  <c r="C423" i="8"/>
  <c r="L423" i="8" s="1"/>
  <c r="L94" i="3"/>
  <c r="M94" i="3"/>
  <c r="A94" i="3"/>
  <c r="A423" i="8" s="1"/>
  <c r="K80" i="5"/>
  <c r="E1087" i="8"/>
  <c r="C470" i="8"/>
  <c r="L470" i="8" s="1"/>
  <c r="L141" i="3"/>
  <c r="M141" i="3"/>
  <c r="A141" i="3"/>
  <c r="A470" i="8" s="1"/>
  <c r="E30" i="8"/>
  <c r="C703" i="8"/>
  <c r="L703" i="8" s="1"/>
  <c r="K235" i="3"/>
  <c r="E564" i="8"/>
  <c r="C1116" i="8"/>
  <c r="L1116" i="8" s="1"/>
  <c r="A1116" i="8"/>
  <c r="K218" i="3"/>
  <c r="E547" i="8"/>
  <c r="A1366" i="8"/>
  <c r="C1366" i="8"/>
  <c r="L1366" i="8" s="1"/>
  <c r="C1718" i="8"/>
  <c r="L1718" i="8" s="1"/>
  <c r="E34" i="8"/>
  <c r="E575" i="8"/>
  <c r="K246" i="3"/>
  <c r="E349" i="8"/>
  <c r="K20" i="3"/>
  <c r="C16" i="8"/>
  <c r="L16" i="8" s="1"/>
  <c r="C1743" i="8"/>
  <c r="L1743" i="8" s="1"/>
  <c r="A1743" i="8"/>
  <c r="A242" i="3"/>
  <c r="A571" i="8" s="1"/>
  <c r="M242" i="3"/>
  <c r="L242" i="3"/>
  <c r="C571" i="8"/>
  <c r="L571" i="8" s="1"/>
  <c r="E540" i="8"/>
  <c r="K211" i="3"/>
  <c r="K91" i="5"/>
  <c r="E1098" i="8"/>
  <c r="C695" i="8"/>
  <c r="L695" i="8" s="1"/>
  <c r="E16" i="8"/>
  <c r="K157" i="3"/>
  <c r="E486" i="8"/>
  <c r="K15" i="4"/>
  <c r="E683" i="8"/>
  <c r="A24" i="5"/>
  <c r="A1031" i="8" s="1"/>
  <c r="C1031" i="8"/>
  <c r="L1031" i="8" s="1"/>
  <c r="M24" i="5"/>
  <c r="L24" i="5"/>
  <c r="E499" i="8"/>
  <c r="K170" i="3"/>
  <c r="L12" i="7"/>
  <c r="C1697" i="8"/>
  <c r="L1697" i="8" s="1"/>
  <c r="M12" i="7"/>
  <c r="A12" i="7"/>
  <c r="A1697" i="8" s="1"/>
  <c r="E46" i="8"/>
  <c r="L53" i="3"/>
  <c r="C382" i="8"/>
  <c r="L382" i="8" s="1"/>
  <c r="M53" i="3"/>
  <c r="A53" i="3"/>
  <c r="A382" i="8" s="1"/>
  <c r="E1068" i="8"/>
  <c r="K61" i="5"/>
  <c r="E1719" i="8"/>
  <c r="E589" i="8"/>
  <c r="K260" i="3"/>
  <c r="E1036" i="8"/>
  <c r="K29" i="5"/>
  <c r="K44" i="3"/>
  <c r="E373" i="8"/>
  <c r="E711" i="8"/>
  <c r="L188" i="3"/>
  <c r="M188" i="3"/>
  <c r="A188" i="3"/>
  <c r="A517" i="8" s="1"/>
  <c r="C517" i="8"/>
  <c r="L517" i="8" s="1"/>
  <c r="M83" i="5"/>
  <c r="L83" i="5"/>
  <c r="C1090" i="8"/>
  <c r="L1090" i="8" s="1"/>
  <c r="A83" i="5"/>
  <c r="A1090" i="8" s="1"/>
  <c r="C1364" i="8"/>
  <c r="L1364" i="8" s="1"/>
  <c r="M18" i="6"/>
  <c r="A18" i="6"/>
  <c r="A1364" i="8" s="1"/>
  <c r="L18" i="6"/>
  <c r="C1712" i="8"/>
  <c r="L1712" i="8" s="1"/>
  <c r="K101" i="3"/>
  <c r="E430" i="8"/>
  <c r="E1071" i="8"/>
  <c r="K64" i="5"/>
  <c r="E32" i="8"/>
  <c r="M139" i="3"/>
  <c r="L139" i="3"/>
  <c r="A139" i="3"/>
  <c r="A468" i="8" s="1"/>
  <c r="C468" i="8"/>
  <c r="L468" i="8" s="1"/>
  <c r="E405" i="8"/>
  <c r="K76" i="3"/>
  <c r="C1119" i="8"/>
  <c r="L1119" i="8" s="1"/>
  <c r="C505" i="8"/>
  <c r="L505" i="8" s="1"/>
  <c r="L176" i="3"/>
  <c r="M176" i="3"/>
  <c r="A176" i="3"/>
  <c r="A505" i="8" s="1"/>
  <c r="E527" i="8"/>
  <c r="K198" i="3"/>
  <c r="A28" i="3"/>
  <c r="A357" i="8" s="1"/>
  <c r="C357" i="8"/>
  <c r="L357" i="8" s="1"/>
  <c r="L28" i="3"/>
  <c r="M28" i="3"/>
  <c r="K16" i="4"/>
  <c r="E684" i="8"/>
  <c r="C355" i="8"/>
  <c r="L355" i="8" s="1"/>
  <c r="M26" i="3"/>
  <c r="L26" i="3"/>
  <c r="A26" i="3"/>
  <c r="A355" i="8" s="1"/>
  <c r="C1062" i="8"/>
  <c r="L1062" i="8" s="1"/>
  <c r="L55" i="5"/>
  <c r="M55" i="5"/>
  <c r="A55" i="5"/>
  <c r="A1062" i="8" s="1"/>
  <c r="C50" i="8"/>
  <c r="L50" i="8" s="1"/>
  <c r="K19" i="3"/>
  <c r="E348" i="8"/>
  <c r="E393" i="8"/>
  <c r="K64" i="3"/>
  <c r="E384" i="8"/>
  <c r="K55" i="3"/>
  <c r="C1081" i="8"/>
  <c r="L1081" i="8" s="1"/>
  <c r="L74" i="5"/>
  <c r="A74" i="5"/>
  <c r="A1081" i="8" s="1"/>
  <c r="M74" i="5"/>
  <c r="E1046" i="8"/>
  <c r="K39" i="5"/>
  <c r="E49" i="8"/>
  <c r="K41" i="7"/>
  <c r="E1726" i="8"/>
  <c r="L34" i="3"/>
  <c r="M34" i="3"/>
  <c r="C363" i="8"/>
  <c r="L363" i="8" s="1"/>
  <c r="A34" i="3"/>
  <c r="A363" i="8" s="1"/>
  <c r="E698" i="8"/>
  <c r="E1362" i="8"/>
  <c r="K16" i="6"/>
  <c r="C1079" i="8"/>
  <c r="L1079" i="8" s="1"/>
  <c r="L72" i="5"/>
  <c r="A72" i="5"/>
  <c r="A1079" i="8" s="1"/>
  <c r="M72" i="5"/>
  <c r="A44" i="5"/>
  <c r="A1051" i="8" s="1"/>
  <c r="C1051" i="8"/>
  <c r="L1051" i="8" s="1"/>
  <c r="M44" i="5"/>
  <c r="L44" i="5"/>
  <c r="C1742" i="8"/>
  <c r="L1742" i="8" s="1"/>
  <c r="A1742" i="8"/>
  <c r="M269" i="3"/>
  <c r="C598" i="8"/>
  <c r="L598" i="8" s="1"/>
  <c r="L269" i="3"/>
  <c r="A269" i="3"/>
  <c r="A598" i="8" s="1"/>
  <c r="E479" i="8"/>
  <c r="K150" i="3"/>
  <c r="M138" i="3"/>
  <c r="A138" i="3"/>
  <c r="A467" i="8" s="1"/>
  <c r="C467" i="8"/>
  <c r="L467" i="8" s="1"/>
  <c r="L138" i="3"/>
  <c r="E1116" i="8"/>
  <c r="E453" i="8"/>
  <c r="K124" i="3"/>
  <c r="K36" i="3"/>
  <c r="E365" i="8"/>
  <c r="E377" i="8"/>
  <c r="K48" i="3"/>
  <c r="C6" i="8"/>
  <c r="L6" i="8" s="1"/>
  <c r="E1740" i="8"/>
  <c r="C1365" i="8"/>
  <c r="L1365" i="8" s="1"/>
  <c r="C515" i="8"/>
  <c r="L515" i="8" s="1"/>
  <c r="L186" i="3"/>
  <c r="M186" i="3"/>
  <c r="A186" i="3"/>
  <c r="A515" i="8" s="1"/>
  <c r="E451" i="8"/>
  <c r="K122" i="3"/>
  <c r="E481" i="8"/>
  <c r="K152" i="3"/>
  <c r="E693" i="8"/>
  <c r="C581" i="8"/>
  <c r="L581" i="8" s="1"/>
  <c r="M252" i="3"/>
  <c r="L252" i="3"/>
  <c r="A252" i="3"/>
  <c r="A581" i="8" s="1"/>
  <c r="K78" i="5"/>
  <c r="E1085" i="8"/>
  <c r="C687" i="8"/>
  <c r="L687" i="8" s="1"/>
  <c r="E396" i="8"/>
  <c r="K67" i="3"/>
  <c r="M12" i="4"/>
  <c r="A12" i="4"/>
  <c r="A680" i="8" s="1"/>
  <c r="C680" i="8"/>
  <c r="L680" i="8" s="1"/>
  <c r="L22" i="5"/>
  <c r="C1029" i="8"/>
  <c r="L1029" i="8" s="1"/>
  <c r="A22" i="5"/>
  <c r="A1029" i="8" s="1"/>
  <c r="M22" i="5"/>
  <c r="M44" i="7"/>
  <c r="A44" i="7"/>
  <c r="A1729" i="8" s="1"/>
  <c r="C1729" i="8"/>
  <c r="L1729" i="8" s="1"/>
  <c r="L44" i="7"/>
  <c r="E695" i="8"/>
  <c r="E470" i="8"/>
  <c r="K141" i="3"/>
  <c r="E23" i="8"/>
  <c r="L152" i="3"/>
  <c r="M152" i="3"/>
  <c r="A152" i="3"/>
  <c r="A481" i="8" s="1"/>
  <c r="C481" i="8"/>
  <c r="L481" i="8" s="1"/>
  <c r="E472" i="8"/>
  <c r="K143" i="3"/>
  <c r="C1060" i="8"/>
  <c r="L1060" i="8" s="1"/>
  <c r="M53" i="5"/>
  <c r="L53" i="5"/>
  <c r="A53" i="5"/>
  <c r="A1060" i="8" s="1"/>
  <c r="C20" i="8"/>
  <c r="L20" i="8" s="1"/>
  <c r="M96" i="5"/>
  <c r="C1103" i="8"/>
  <c r="L1103" i="8" s="1"/>
  <c r="L96" i="5"/>
  <c r="A96" i="5"/>
  <c r="A1103" i="8" s="1"/>
  <c r="E431" i="8"/>
  <c r="K102" i="3"/>
  <c r="E1031" i="8"/>
  <c r="K24" i="5"/>
  <c r="E1069" i="8"/>
  <c r="K62" i="5"/>
  <c r="C518" i="8"/>
  <c r="L518" i="8" s="1"/>
  <c r="M189" i="3"/>
  <c r="L189" i="3"/>
  <c r="A189" i="3"/>
  <c r="A518" i="8" s="1"/>
  <c r="C550" i="8"/>
  <c r="L550" i="8" s="1"/>
  <c r="M221" i="3"/>
  <c r="A221" i="3"/>
  <c r="A550" i="8" s="1"/>
  <c r="L221" i="3"/>
  <c r="E433" i="8"/>
  <c r="K104" i="3"/>
  <c r="E694" i="8"/>
  <c r="C58" i="8"/>
  <c r="L58" i="8" s="1"/>
  <c r="A685" i="8"/>
  <c r="C685" i="8"/>
  <c r="L685" i="8" s="1"/>
  <c r="E429" i="8"/>
  <c r="K100" i="3"/>
  <c r="C1071" i="8"/>
  <c r="L1071" i="8" s="1"/>
  <c r="L64" i="5"/>
  <c r="M64" i="5"/>
  <c r="A64" i="5"/>
  <c r="A1071" i="8" s="1"/>
  <c r="E596" i="8"/>
  <c r="K267" i="3"/>
  <c r="A27" i="5"/>
  <c r="A1034" i="8" s="1"/>
  <c r="L27" i="5"/>
  <c r="M27" i="5"/>
  <c r="C1034" i="8"/>
  <c r="L1034" i="8" s="1"/>
  <c r="E484" i="8"/>
  <c r="K155" i="3"/>
  <c r="A14" i="6"/>
  <c r="A1360" i="8" s="1"/>
  <c r="L14" i="6"/>
  <c r="C1360" i="8"/>
  <c r="L1360" i="8" s="1"/>
  <c r="M14" i="6"/>
  <c r="E1699" i="8"/>
  <c r="K14" i="7"/>
  <c r="E66" i="8"/>
  <c r="C520" i="8"/>
  <c r="L520" i="8" s="1"/>
  <c r="M191" i="3"/>
  <c r="L191" i="3"/>
  <c r="A191" i="3"/>
  <c r="A520" i="8" s="1"/>
  <c r="C1734" i="8"/>
  <c r="L1734" i="8" s="1"/>
  <c r="C1044" i="8"/>
  <c r="L1044" i="8" s="1"/>
  <c r="M37" i="5"/>
  <c r="L37" i="5"/>
  <c r="A37" i="5"/>
  <c r="A1044" i="8" s="1"/>
  <c r="A68" i="3"/>
  <c r="A397" i="8" s="1"/>
  <c r="C397" i="8"/>
  <c r="L397" i="8" s="1"/>
  <c r="L68" i="3"/>
  <c r="M68" i="3"/>
  <c r="M117" i="3"/>
  <c r="L117" i="3"/>
  <c r="A117" i="3"/>
  <c r="A446" i="8" s="1"/>
  <c r="C446" i="8"/>
  <c r="L446" i="8" s="1"/>
  <c r="K17" i="6"/>
  <c r="E1363" i="8"/>
  <c r="C19" i="8"/>
  <c r="L19" i="8" s="1"/>
  <c r="E1117" i="8"/>
  <c r="C1710" i="8"/>
  <c r="L1710" i="8" s="1"/>
  <c r="E63" i="8"/>
  <c r="M240" i="3"/>
  <c r="A240" i="3"/>
  <c r="A569" i="8" s="1"/>
  <c r="C569" i="8"/>
  <c r="L569" i="8" s="1"/>
  <c r="L240" i="3"/>
  <c r="E454" i="8"/>
  <c r="K125" i="3"/>
  <c r="C439" i="8"/>
  <c r="L439" i="8" s="1"/>
  <c r="L110" i="3"/>
  <c r="M110" i="3"/>
  <c r="A110" i="3"/>
  <c r="A439" i="8" s="1"/>
  <c r="C1046" i="8"/>
  <c r="L1046" i="8" s="1"/>
  <c r="M39" i="5"/>
  <c r="L39" i="5"/>
  <c r="A39" i="5"/>
  <c r="A1046" i="8" s="1"/>
  <c r="C608" i="8"/>
  <c r="L608" i="8" s="1"/>
  <c r="E696" i="8"/>
  <c r="L224" i="3"/>
  <c r="A224" i="3"/>
  <c r="A553" i="8" s="1"/>
  <c r="C553" i="8"/>
  <c r="L553" i="8" s="1"/>
  <c r="M224" i="3"/>
  <c r="C21" i="8"/>
  <c r="L21" i="8" s="1"/>
  <c r="L265" i="3"/>
  <c r="A265" i="3"/>
  <c r="A594" i="8" s="1"/>
  <c r="C594" i="8"/>
  <c r="L594" i="8" s="1"/>
  <c r="M265" i="3"/>
  <c r="C1735" i="8"/>
  <c r="L1735" i="8" s="1"/>
  <c r="E459" i="8"/>
  <c r="K130" i="3"/>
  <c r="L30" i="3"/>
  <c r="M30" i="3"/>
  <c r="C359" i="8"/>
  <c r="L359" i="8" s="1"/>
  <c r="A30" i="3"/>
  <c r="A359" i="8" s="1"/>
  <c r="E1366" i="8"/>
  <c r="K83" i="5"/>
  <c r="E1090" i="8"/>
  <c r="E557" i="8"/>
  <c r="K228" i="3"/>
  <c r="K68" i="3"/>
  <c r="E397" i="8"/>
  <c r="E560" i="8"/>
  <c r="K231" i="3"/>
  <c r="E1718" i="8"/>
  <c r="K179" i="3"/>
  <c r="E508" i="8"/>
  <c r="E1734" i="8"/>
  <c r="C1099" i="8"/>
  <c r="L1099" i="8" s="1"/>
  <c r="M92" i="5"/>
  <c r="L92" i="5"/>
  <c r="A92" i="5"/>
  <c r="A1099" i="8" s="1"/>
  <c r="L124" i="3"/>
  <c r="C453" i="8"/>
  <c r="L453" i="8" s="1"/>
  <c r="M124" i="3"/>
  <c r="A124" i="3"/>
  <c r="A453" i="8" s="1"/>
  <c r="C346" i="8"/>
  <c r="L346" i="8" s="1"/>
  <c r="M17" i="3"/>
  <c r="L17" i="3"/>
  <c r="A17" i="3"/>
  <c r="A346" i="8" s="1"/>
  <c r="E1060" i="8"/>
  <c r="K53" i="5"/>
  <c r="E9" i="8"/>
  <c r="A90" i="3"/>
  <c r="A419" i="8" s="1"/>
  <c r="L90" i="3"/>
  <c r="C419" i="8"/>
  <c r="L419" i="8" s="1"/>
  <c r="M90" i="3"/>
  <c r="K81" i="3"/>
  <c r="E410" i="8"/>
  <c r="E1082" i="8"/>
  <c r="K75" i="5"/>
  <c r="A181" i="3"/>
  <c r="A510" i="8" s="1"/>
  <c r="C510" i="8"/>
  <c r="L510" i="8" s="1"/>
  <c r="L181" i="3"/>
  <c r="M181" i="3"/>
  <c r="C348" i="8"/>
  <c r="L348" i="8" s="1"/>
  <c r="M19" i="3"/>
  <c r="L19" i="3"/>
  <c r="A19" i="3"/>
  <c r="A348" i="8" s="1"/>
  <c r="A258" i="3"/>
  <c r="A587" i="8" s="1"/>
  <c r="C587" i="8"/>
  <c r="L587" i="8" s="1"/>
  <c r="M258" i="3"/>
  <c r="L258" i="3"/>
  <c r="L203" i="3"/>
  <c r="C532" i="8"/>
  <c r="L532" i="8" s="1"/>
  <c r="M203" i="3"/>
  <c r="A203" i="3"/>
  <c r="A532" i="8" s="1"/>
  <c r="C11" i="8"/>
  <c r="L11" i="8" s="1"/>
  <c r="A1736" i="8"/>
  <c r="C1736" i="8"/>
  <c r="L1736" i="8" s="1"/>
  <c r="E1026" i="8"/>
  <c r="K19" i="5"/>
  <c r="C24" i="8"/>
  <c r="L24" i="8" s="1"/>
  <c r="E545" i="8"/>
  <c r="K216" i="3"/>
  <c r="E460" i="8"/>
  <c r="K131" i="3"/>
  <c r="C1711" i="8"/>
  <c r="L1711" i="8" s="1"/>
  <c r="E1735" i="8"/>
  <c r="E1099" i="8"/>
  <c r="K92" i="5"/>
  <c r="E360" i="8"/>
  <c r="K31" i="3"/>
  <c r="E1039" i="8"/>
  <c r="K32" i="5"/>
  <c r="K268" i="3"/>
  <c r="E597" i="8"/>
  <c r="E488" i="8"/>
  <c r="K159" i="3"/>
  <c r="M132" i="3"/>
  <c r="A132" i="3"/>
  <c r="A461" i="8" s="1"/>
  <c r="C461" i="8"/>
  <c r="L461" i="8" s="1"/>
  <c r="L132" i="3"/>
  <c r="M92" i="3"/>
  <c r="A92" i="3"/>
  <c r="A421" i="8" s="1"/>
  <c r="C421" i="8"/>
  <c r="L421" i="8" s="1"/>
  <c r="L92" i="3"/>
  <c r="C698" i="8"/>
  <c r="L698" i="8" s="1"/>
  <c r="C509" i="8"/>
  <c r="L509" i="8" s="1"/>
  <c r="M180" i="3"/>
  <c r="A180" i="3"/>
  <c r="A509" i="8" s="1"/>
  <c r="L180" i="3"/>
  <c r="E1742" i="8"/>
  <c r="E497" i="8"/>
  <c r="K168" i="3"/>
  <c r="E536" i="8"/>
  <c r="K207" i="3"/>
  <c r="C1753" i="8"/>
  <c r="L1753" i="8" s="1"/>
  <c r="A1753" i="8"/>
  <c r="C52" i="8"/>
  <c r="L52" i="8" s="1"/>
  <c r="E8" i="8"/>
  <c r="L129" i="3"/>
  <c r="A129" i="3"/>
  <c r="A458" i="8" s="1"/>
  <c r="C458" i="8"/>
  <c r="L458" i="8" s="1"/>
  <c r="M129" i="3"/>
  <c r="E31" i="8"/>
  <c r="E609" i="8"/>
  <c r="E1052" i="8"/>
  <c r="K45" i="5"/>
  <c r="E561" i="8"/>
  <c r="K232" i="3"/>
  <c r="E1720" i="8"/>
  <c r="E6" i="8"/>
  <c r="L197" i="3"/>
  <c r="A197" i="3"/>
  <c r="A526" i="8" s="1"/>
  <c r="C526" i="8"/>
  <c r="L526" i="8" s="1"/>
  <c r="M197" i="3"/>
  <c r="E1104" i="8"/>
  <c r="K97" i="5"/>
  <c r="E574" i="8"/>
  <c r="K245" i="3"/>
  <c r="A65" i="3"/>
  <c r="A394" i="8" s="1"/>
  <c r="L65" i="3"/>
  <c r="C394" i="8"/>
  <c r="L394" i="8" s="1"/>
  <c r="M65" i="3"/>
  <c r="C37" i="8"/>
  <c r="L37" i="8" s="1"/>
  <c r="A46" i="3"/>
  <c r="A375" i="8" s="1"/>
  <c r="C375" i="8"/>
  <c r="L375" i="8" s="1"/>
  <c r="L46" i="3"/>
  <c r="M46" i="3"/>
  <c r="C8" i="8"/>
  <c r="L8" i="8" s="1"/>
  <c r="E1722" i="8"/>
  <c r="K37" i="7"/>
  <c r="E1029" i="8"/>
  <c r="K22" i="5"/>
  <c r="E1700" i="8"/>
  <c r="K15" i="7"/>
  <c r="E697" i="8"/>
  <c r="E692" i="8"/>
  <c r="E461" i="8"/>
  <c r="K132" i="3"/>
  <c r="E1361" i="8"/>
  <c r="K15" i="6"/>
  <c r="E686" i="8"/>
  <c r="L18" i="3"/>
  <c r="A18" i="3"/>
  <c r="A347" i="8" s="1"/>
  <c r="M18" i="3"/>
  <c r="C347" i="8"/>
  <c r="L347" i="8" s="1"/>
  <c r="E1093" i="8"/>
  <c r="K86" i="5"/>
  <c r="E17" i="8"/>
  <c r="K35" i="5"/>
  <c r="E1042" i="8"/>
  <c r="A244" i="3"/>
  <c r="A573" i="8" s="1"/>
  <c r="C573" i="8"/>
  <c r="L573" i="8" s="1"/>
  <c r="M244" i="3"/>
  <c r="L244" i="3"/>
  <c r="E428" i="8"/>
  <c r="K99" i="3"/>
  <c r="C694" i="8"/>
  <c r="L694" i="8" s="1"/>
  <c r="C1114" i="8"/>
  <c r="L1114" i="8" s="1"/>
  <c r="M107" i="5"/>
  <c r="L107" i="5"/>
  <c r="A107" i="5"/>
  <c r="A1114" i="8" s="1"/>
  <c r="E1710" i="8"/>
  <c r="A113" i="3"/>
  <c r="A442" i="8" s="1"/>
  <c r="C442" i="8"/>
  <c r="L442" i="8" s="1"/>
  <c r="M113" i="3"/>
  <c r="L113" i="3"/>
  <c r="K270" i="3"/>
  <c r="E599" i="8"/>
  <c r="E59" i="8"/>
  <c r="E552" i="8"/>
  <c r="K223" i="3"/>
  <c r="E538" i="8"/>
  <c r="K209" i="3"/>
  <c r="L40" i="5"/>
  <c r="A40" i="5"/>
  <c r="A1047" i="8" s="1"/>
  <c r="C1047" i="8"/>
  <c r="L1047" i="8" s="1"/>
  <c r="M40" i="5"/>
  <c r="C38" i="8"/>
  <c r="L38" i="8" s="1"/>
  <c r="E347" i="8"/>
  <c r="K18" i="3"/>
  <c r="E715" i="8"/>
  <c r="C49" i="8"/>
  <c r="L49" i="8" s="1"/>
  <c r="C349" i="8"/>
  <c r="L349" i="8" s="1"/>
  <c r="L20" i="3"/>
  <c r="A20" i="3"/>
  <c r="A349" i="8" s="1"/>
  <c r="M20" i="3"/>
  <c r="K166" i="3"/>
  <c r="E495" i="8"/>
  <c r="E51" i="8"/>
  <c r="M223" i="3"/>
  <c r="C552" i="8"/>
  <c r="L552" i="8" s="1"/>
  <c r="L223" i="3"/>
  <c r="A223" i="3"/>
  <c r="A552" i="8" s="1"/>
  <c r="C342" i="8"/>
  <c r="L342" i="8" s="1"/>
  <c r="M13" i="3"/>
  <c r="L13" i="3"/>
  <c r="A13" i="3"/>
  <c r="A342" i="8" s="1"/>
  <c r="L172" i="3"/>
  <c r="C501" i="8"/>
  <c r="L501" i="8" s="1"/>
  <c r="M172" i="3"/>
  <c r="A172" i="3"/>
  <c r="A501" i="8" s="1"/>
  <c r="E480" i="8"/>
  <c r="K151" i="3"/>
  <c r="E394" i="8"/>
  <c r="K65" i="3"/>
  <c r="E45" i="8"/>
  <c r="E388" i="8"/>
  <c r="K59" i="3"/>
  <c r="C1706" i="8"/>
  <c r="L1706" i="8" s="1"/>
  <c r="C465" i="8"/>
  <c r="L465" i="8" s="1"/>
  <c r="L136" i="3"/>
  <c r="M136" i="3"/>
  <c r="A136" i="3"/>
  <c r="A465" i="8" s="1"/>
  <c r="C688" i="8"/>
  <c r="L688" i="8" s="1"/>
  <c r="A1746" i="8"/>
  <c r="C1746" i="8"/>
  <c r="L1746" i="8" s="1"/>
  <c r="C28" i="8"/>
  <c r="L28" i="8" s="1"/>
  <c r="C77" i="8"/>
  <c r="L77" i="8" s="1"/>
  <c r="C1021" i="8"/>
  <c r="L1021" i="8" s="1"/>
  <c r="M14" i="5"/>
  <c r="L14" i="5"/>
  <c r="A14" i="5"/>
  <c r="A1021" i="8" s="1"/>
  <c r="M100" i="5"/>
  <c r="L100" i="5"/>
  <c r="C1107" i="8"/>
  <c r="L1107" i="8" s="1"/>
  <c r="A100" i="5"/>
  <c r="A1107" i="8" s="1"/>
  <c r="C538" i="8"/>
  <c r="L538" i="8" s="1"/>
  <c r="M209" i="3"/>
  <c r="L209" i="3"/>
  <c r="A209" i="3"/>
  <c r="A538" i="8" s="1"/>
  <c r="E510" i="8"/>
  <c r="K181" i="3"/>
  <c r="E703" i="8"/>
  <c r="E55" i="8"/>
  <c r="L142" i="3"/>
  <c r="M142" i="3"/>
  <c r="A142" i="3"/>
  <c r="A471" i="8" s="1"/>
  <c r="C471" i="8"/>
  <c r="L471" i="8" s="1"/>
  <c r="E1041" i="8"/>
  <c r="K34" i="5"/>
  <c r="E73" i="8"/>
  <c r="C549" i="8"/>
  <c r="L549" i="8" s="1"/>
  <c r="L220" i="3"/>
  <c r="A220" i="3"/>
  <c r="A549" i="8" s="1"/>
  <c r="M220" i="3"/>
  <c r="E475" i="8"/>
  <c r="K146" i="3"/>
  <c r="E706" i="8"/>
  <c r="C684" i="8"/>
  <c r="L684" i="8" s="1"/>
  <c r="M16" i="4"/>
  <c r="L16" i="4"/>
  <c r="A16" i="4"/>
  <c r="A684" i="8" s="1"/>
  <c r="L61" i="3"/>
  <c r="A61" i="3"/>
  <c r="A390" i="8" s="1"/>
  <c r="C390" i="8"/>
  <c r="L390" i="8" s="1"/>
  <c r="M61" i="3"/>
  <c r="C406" i="8"/>
  <c r="L406" i="8" s="1"/>
  <c r="M77" i="3"/>
  <c r="L77" i="3"/>
  <c r="A77" i="3"/>
  <c r="A406" i="8" s="1"/>
  <c r="E592" i="8"/>
  <c r="K263" i="3"/>
  <c r="A271" i="3"/>
  <c r="A600" i="8" s="1"/>
  <c r="L271" i="3"/>
  <c r="C600" i="8"/>
  <c r="L600" i="8" s="1"/>
  <c r="M271" i="3"/>
  <c r="E354" i="8"/>
  <c r="K25" i="3"/>
  <c r="E566" i="8"/>
  <c r="K237" i="3"/>
  <c r="C1108" i="8"/>
  <c r="L1108" i="8" s="1"/>
  <c r="M101" i="5"/>
  <c r="L101" i="5"/>
  <c r="A101" i="5"/>
  <c r="A1108" i="8" s="1"/>
  <c r="C400" i="8"/>
  <c r="L400" i="8" s="1"/>
  <c r="M71" i="3"/>
  <c r="L71" i="3"/>
  <c r="A71" i="3"/>
  <c r="A400" i="8" s="1"/>
  <c r="E78" i="8"/>
  <c r="C1713" i="8"/>
  <c r="L1713" i="8" s="1"/>
  <c r="E1702" i="8"/>
  <c r="K17" i="7"/>
  <c r="E585" i="8"/>
  <c r="K256" i="3"/>
  <c r="C1117" i="8"/>
  <c r="L1117" i="8" s="1"/>
  <c r="A1117" i="8"/>
  <c r="K70" i="3"/>
  <c r="E399" i="8"/>
  <c r="E35" i="8"/>
  <c r="E1739" i="8"/>
  <c r="E1051" i="8"/>
  <c r="K44" i="5"/>
  <c r="C62" i="8"/>
  <c r="L62" i="8" s="1"/>
  <c r="M33" i="5"/>
  <c r="A33" i="5"/>
  <c r="A1040" i="8" s="1"/>
  <c r="C1040" i="8"/>
  <c r="L1040" i="8" s="1"/>
  <c r="L33" i="5"/>
  <c r="E517" i="8"/>
  <c r="K188" i="3"/>
  <c r="E1752" i="8"/>
  <c r="E420" i="8"/>
  <c r="K91" i="3"/>
  <c r="E593" i="8"/>
  <c r="K264" i="3"/>
  <c r="C519" i="8"/>
  <c r="L519" i="8" s="1"/>
  <c r="A190" i="3"/>
  <c r="A519" i="8" s="1"/>
  <c r="L190" i="3"/>
  <c r="M190" i="3"/>
  <c r="C452" i="8"/>
  <c r="L452" i="8" s="1"/>
  <c r="M123" i="3"/>
  <c r="L123" i="3"/>
  <c r="A123" i="3"/>
  <c r="A452" i="8" s="1"/>
  <c r="C53" i="8"/>
  <c r="L53" i="8" s="1"/>
  <c r="E591" i="8"/>
  <c r="K262" i="3"/>
  <c r="M103" i="5"/>
  <c r="A103" i="5"/>
  <c r="A1110" i="8" s="1"/>
  <c r="C1110" i="8"/>
  <c r="L1110" i="8" s="1"/>
  <c r="L103" i="5"/>
  <c r="E68" i="8"/>
  <c r="C71" i="8"/>
  <c r="L71" i="8" s="1"/>
  <c r="C1102" i="8"/>
  <c r="L1102" i="8" s="1"/>
  <c r="M95" i="5"/>
  <c r="L95" i="5"/>
  <c r="A95" i="5"/>
  <c r="A1102" i="8" s="1"/>
  <c r="C546" i="8"/>
  <c r="L546" i="8" s="1"/>
  <c r="M217" i="3"/>
  <c r="A217" i="3"/>
  <c r="A546" i="8" s="1"/>
  <c r="L217" i="3"/>
  <c r="C524" i="8"/>
  <c r="L524" i="8" s="1"/>
  <c r="M195" i="3"/>
  <c r="L195" i="3"/>
  <c r="A195" i="3"/>
  <c r="A524" i="8" s="1"/>
  <c r="C1741" i="8"/>
  <c r="L1741" i="8" s="1"/>
  <c r="A1741" i="8"/>
  <c r="C604" i="8"/>
  <c r="L604" i="8" s="1"/>
  <c r="C1022" i="8"/>
  <c r="L1022" i="8" s="1"/>
  <c r="L15" i="5"/>
  <c r="M15" i="5"/>
  <c r="A15" i="5"/>
  <c r="A1022" i="8" s="1"/>
  <c r="K186" i="3"/>
  <c r="E515" i="8"/>
  <c r="E54" i="8"/>
  <c r="C534" i="8"/>
  <c r="L534" i="8" s="1"/>
  <c r="M205" i="3"/>
  <c r="L205" i="3"/>
  <c r="A205" i="3"/>
  <c r="A534" i="8" s="1"/>
  <c r="C1100" i="8"/>
  <c r="L1100" i="8" s="1"/>
  <c r="M93" i="5"/>
  <c r="A93" i="5"/>
  <c r="A1100" i="8" s="1"/>
  <c r="L93" i="5"/>
  <c r="E586" i="8"/>
  <c r="K257" i="3"/>
  <c r="C476" i="8"/>
  <c r="L476" i="8" s="1"/>
  <c r="M147" i="3"/>
  <c r="A147" i="3"/>
  <c r="A476" i="8" s="1"/>
  <c r="E353" i="8"/>
  <c r="K24" i="3"/>
  <c r="C344" i="8"/>
  <c r="L344" i="8" s="1"/>
  <c r="M15" i="3"/>
  <c r="L15" i="3"/>
  <c r="A15" i="3"/>
  <c r="A344" i="8" s="1"/>
  <c r="K23" i="3"/>
  <c r="E352" i="8"/>
  <c r="E1038" i="8"/>
  <c r="K31" i="5"/>
  <c r="C588" i="8"/>
  <c r="L588" i="8" s="1"/>
  <c r="M259" i="3"/>
  <c r="L259" i="3"/>
  <c r="A259" i="3"/>
  <c r="A588" i="8" s="1"/>
  <c r="C364" i="8"/>
  <c r="L364" i="8" s="1"/>
  <c r="M35" i="3"/>
  <c r="L35" i="3"/>
  <c r="A35" i="3"/>
  <c r="A364" i="8" s="1"/>
  <c r="K36" i="5"/>
  <c r="E1043" i="8"/>
  <c r="C543" i="8"/>
  <c r="L543" i="8" s="1"/>
  <c r="L214" i="3"/>
  <c r="M214" i="3"/>
  <c r="A214" i="3"/>
  <c r="A543" i="8" s="1"/>
  <c r="K43" i="3"/>
  <c r="E372" i="8"/>
  <c r="C1025" i="8"/>
  <c r="L1025" i="8" s="1"/>
  <c r="M18" i="5"/>
  <c r="L18" i="5"/>
  <c r="A18" i="5"/>
  <c r="A1025" i="8" s="1"/>
  <c r="A12" i="3"/>
  <c r="A341" i="8" s="1"/>
  <c r="C341" i="8"/>
  <c r="L341" i="8" s="1"/>
  <c r="L12" i="3"/>
  <c r="M12" i="3"/>
  <c r="E350" i="8"/>
  <c r="K21" i="3"/>
  <c r="C433" i="8"/>
  <c r="L433" i="8" s="1"/>
  <c r="A104" i="3"/>
  <c r="A433" i="8" s="1"/>
  <c r="L104" i="3"/>
  <c r="M104" i="3"/>
  <c r="A1750" i="8"/>
  <c r="C1750" i="8"/>
  <c r="L1750" i="8" s="1"/>
  <c r="E705" i="8"/>
  <c r="K115" i="3"/>
  <c r="E444" i="8"/>
  <c r="L16" i="7"/>
  <c r="C1701" i="8"/>
  <c r="L1701" i="8" s="1"/>
  <c r="M16" i="7"/>
  <c r="A16" i="7"/>
  <c r="A1701" i="8" s="1"/>
  <c r="E14" i="8"/>
  <c r="C713" i="8"/>
  <c r="L713" i="8" s="1"/>
  <c r="C374" i="8"/>
  <c r="L374" i="8" s="1"/>
  <c r="L45" i="3"/>
  <c r="A45" i="3"/>
  <c r="A374" i="8" s="1"/>
  <c r="M45" i="3"/>
  <c r="K28" i="3"/>
  <c r="E357" i="8"/>
  <c r="C1092" i="8"/>
  <c r="L1092" i="8" s="1"/>
  <c r="M85" i="5"/>
  <c r="L85" i="5"/>
  <c r="A85" i="5"/>
  <c r="A1092" i="8" s="1"/>
  <c r="E383" i="8"/>
  <c r="K54" i="3"/>
  <c r="A185" i="3"/>
  <c r="A514" i="8" s="1"/>
  <c r="C514" i="8"/>
  <c r="L514" i="8" s="1"/>
  <c r="M185" i="3"/>
  <c r="L185" i="3"/>
  <c r="L125" i="3"/>
  <c r="A125" i="3"/>
  <c r="A454" i="8" s="1"/>
  <c r="C454" i="8"/>
  <c r="L454" i="8" s="1"/>
  <c r="M125" i="3"/>
  <c r="M245" i="3"/>
  <c r="L245" i="3"/>
  <c r="C574" i="8"/>
  <c r="L574" i="8" s="1"/>
  <c r="A245" i="3"/>
  <c r="A574" i="8" s="1"/>
  <c r="E464" i="8"/>
  <c r="K135" i="3"/>
  <c r="C34" i="8"/>
  <c r="L34" i="8" s="1"/>
  <c r="M94" i="5"/>
  <c r="L94" i="5"/>
  <c r="A94" i="5"/>
  <c r="A1101" i="8" s="1"/>
  <c r="C1101" i="8"/>
  <c r="L1101" i="8" s="1"/>
  <c r="E1020" i="8"/>
  <c r="K13" i="5"/>
  <c r="M137" i="3"/>
  <c r="L137" i="3"/>
  <c r="C466" i="8"/>
  <c r="L466" i="8" s="1"/>
  <c r="A137" i="3"/>
  <c r="A466" i="8" s="1"/>
  <c r="C345" i="8"/>
  <c r="L345" i="8" s="1"/>
  <c r="M16" i="3"/>
  <c r="A16" i="3"/>
  <c r="A345" i="8" s="1"/>
  <c r="L16" i="3"/>
  <c r="C65" i="8"/>
  <c r="L65" i="8" s="1"/>
  <c r="C18" i="8"/>
  <c r="L18" i="8" s="1"/>
  <c r="C9" i="8"/>
  <c r="L9" i="8" s="1"/>
  <c r="K41" i="3"/>
  <c r="E370" i="8"/>
  <c r="C1058" i="8"/>
  <c r="L1058" i="8" s="1"/>
  <c r="M51" i="5"/>
  <c r="A51" i="5"/>
  <c r="A1058" i="8" s="1"/>
  <c r="L51" i="5"/>
  <c r="E450" i="8"/>
  <c r="K121" i="3"/>
  <c r="E404" i="8"/>
  <c r="K75" i="3"/>
  <c r="M261" i="3"/>
  <c r="A261" i="3"/>
  <c r="A590" i="8" s="1"/>
  <c r="C590" i="8"/>
  <c r="L590" i="8" s="1"/>
  <c r="L261" i="3"/>
  <c r="E1707" i="8"/>
  <c r="E1088" i="8"/>
  <c r="K81" i="5"/>
  <c r="E1101" i="8"/>
  <c r="K94" i="5"/>
  <c r="A22" i="3"/>
  <c r="A351" i="8" s="1"/>
  <c r="C351" i="8"/>
  <c r="L351" i="8" s="1"/>
  <c r="L22" i="3"/>
  <c r="M22" i="3"/>
  <c r="C503" i="8"/>
  <c r="L503" i="8" s="1"/>
  <c r="L174" i="3"/>
  <c r="M174" i="3"/>
  <c r="A174" i="3"/>
  <c r="A503" i="8" s="1"/>
  <c r="E1109" i="8"/>
  <c r="K102" i="5"/>
  <c r="C1106" i="8"/>
  <c r="L1106" i="8" s="1"/>
  <c r="M99" i="5"/>
  <c r="L99" i="5"/>
  <c r="A99" i="5"/>
  <c r="A1106" i="8" s="1"/>
  <c r="C372" i="8"/>
  <c r="L372" i="8" s="1"/>
  <c r="A43" i="3"/>
  <c r="A372" i="8" s="1"/>
  <c r="M43" i="3"/>
  <c r="L43" i="3"/>
  <c r="C40" i="8"/>
  <c r="L40" i="8" s="1"/>
  <c r="L33" i="3"/>
  <c r="A33" i="3"/>
  <c r="A362" i="8" s="1"/>
  <c r="C362" i="8"/>
  <c r="L362" i="8" s="1"/>
  <c r="M33" i="3"/>
  <c r="M98" i="5"/>
  <c r="L98" i="5"/>
  <c r="C1105" i="8"/>
  <c r="L1105" i="8" s="1"/>
  <c r="A98" i="5"/>
  <c r="A1105" i="8" s="1"/>
  <c r="E439" i="8"/>
  <c r="K110" i="3"/>
  <c r="E1033" i="8"/>
  <c r="K26" i="5"/>
  <c r="E573" i="8"/>
  <c r="K244" i="3"/>
  <c r="C464" i="8"/>
  <c r="L464" i="8" s="1"/>
  <c r="M135" i="3"/>
  <c r="L135" i="3"/>
  <c r="A135" i="3"/>
  <c r="A464" i="8" s="1"/>
  <c r="E514" i="8"/>
  <c r="K185" i="3"/>
  <c r="A87" i="5"/>
  <c r="A1094" i="8" s="1"/>
  <c r="M87" i="5"/>
  <c r="L87" i="5"/>
  <c r="C1094" i="8"/>
  <c r="L1094" i="8" s="1"/>
  <c r="E496" i="8"/>
  <c r="K167" i="3"/>
  <c r="E375" i="8"/>
  <c r="K46" i="3"/>
  <c r="K51" i="3"/>
  <c r="E380" i="8"/>
  <c r="E1111" i="8"/>
  <c r="K104" i="5"/>
  <c r="E682" i="8"/>
  <c r="K14" i="4"/>
  <c r="L45" i="5"/>
  <c r="C1052" i="8"/>
  <c r="L1052" i="8" s="1"/>
  <c r="M45" i="5"/>
  <c r="A45" i="5"/>
  <c r="A1052" i="8" s="1"/>
  <c r="E4" i="8"/>
  <c r="E1119" i="8"/>
  <c r="C610" i="8"/>
  <c r="L610" i="8" s="1"/>
  <c r="C30" i="8"/>
  <c r="L30" i="8" s="1"/>
  <c r="C61" i="8"/>
  <c r="L61" i="8" s="1"/>
  <c r="E1084" i="8"/>
  <c r="K77" i="5"/>
  <c r="C46" i="8"/>
  <c r="L46" i="8" s="1"/>
  <c r="E702" i="8"/>
  <c r="L256" i="3"/>
  <c r="C585" i="8"/>
  <c r="L585" i="8" s="1"/>
  <c r="M256" i="3"/>
  <c r="A256" i="3"/>
  <c r="A585" i="8" s="1"/>
  <c r="K41" i="5"/>
  <c r="E1048" i="8"/>
  <c r="K21" i="5"/>
  <c r="E1028" i="8"/>
  <c r="E1092" i="8"/>
  <c r="K85" i="5"/>
  <c r="K60" i="5"/>
  <c r="E1067" i="8"/>
  <c r="E395" i="8"/>
  <c r="K66" i="3"/>
  <c r="C29" i="8"/>
  <c r="L29" i="8" s="1"/>
  <c r="K45" i="3"/>
  <c r="E374" i="8"/>
  <c r="C1719" i="8"/>
  <c r="L1719" i="8" s="1"/>
  <c r="K161" i="3"/>
  <c r="E490" i="8"/>
  <c r="C715" i="8"/>
  <c r="L715" i="8" s="1"/>
  <c r="M120" i="3"/>
  <c r="C449" i="8"/>
  <c r="L449" i="8" s="1"/>
  <c r="L120" i="3"/>
  <c r="A120" i="3"/>
  <c r="A449" i="8" s="1"/>
  <c r="E607" i="8"/>
  <c r="C712" i="8"/>
  <c r="L712" i="8" s="1"/>
  <c r="M95" i="3"/>
  <c r="L95" i="3"/>
  <c r="C424" i="8"/>
  <c r="L424" i="8" s="1"/>
  <c r="A95" i="3"/>
  <c r="A424" i="8" s="1"/>
  <c r="E441" i="8"/>
  <c r="K112" i="3"/>
  <c r="E462" i="8"/>
  <c r="K133" i="3"/>
  <c r="K74" i="5"/>
  <c r="E1081" i="8"/>
  <c r="C1048" i="8"/>
  <c r="L1048" i="8" s="1"/>
  <c r="M41" i="5"/>
  <c r="L41" i="5"/>
  <c r="A41" i="5"/>
  <c r="A1048" i="8" s="1"/>
  <c r="E423" i="8"/>
  <c r="K94" i="3"/>
  <c r="A74" i="3"/>
  <c r="A403" i="8" s="1"/>
  <c r="C403" i="8"/>
  <c r="L403" i="8" s="1"/>
  <c r="L74" i="3"/>
  <c r="M74" i="3"/>
  <c r="K43" i="5"/>
  <c r="E1050" i="8"/>
  <c r="E19" i="8"/>
  <c r="E440" i="8"/>
  <c r="K111" i="3"/>
  <c r="C605" i="8"/>
  <c r="L605" i="8" s="1"/>
  <c r="C1751" i="8"/>
  <c r="L1751" i="8" s="1"/>
  <c r="A1751" i="8"/>
  <c r="E1065" i="8"/>
  <c r="K58" i="5"/>
  <c r="E387" i="8"/>
  <c r="K58" i="3"/>
  <c r="C710" i="8"/>
  <c r="L710" i="8" s="1"/>
  <c r="E400" i="8"/>
  <c r="K71" i="3"/>
  <c r="K72" i="3"/>
  <c r="E401" i="8"/>
  <c r="E416" i="8"/>
  <c r="K87" i="3"/>
  <c r="K107" i="3"/>
  <c r="E436" i="8"/>
  <c r="M236" i="3"/>
  <c r="C565" i="8"/>
  <c r="L565" i="8" s="1"/>
  <c r="L236" i="3"/>
  <c r="A236" i="3"/>
  <c r="A565" i="8" s="1"/>
  <c r="C27" i="8"/>
  <c r="L27" i="8" s="1"/>
  <c r="E507" i="8"/>
  <c r="K178" i="3"/>
  <c r="L15" i="7"/>
  <c r="M15" i="7"/>
  <c r="A15" i="7"/>
  <c r="A1700" i="8" s="1"/>
  <c r="C1700" i="8"/>
  <c r="L1700" i="8" s="1"/>
  <c r="C1063" i="8"/>
  <c r="L1063" i="8" s="1"/>
  <c r="M56" i="5"/>
  <c r="L56" i="5"/>
  <c r="A56" i="5"/>
  <c r="A1063" i="8" s="1"/>
  <c r="L97" i="5"/>
  <c r="A97" i="5"/>
  <c r="A1104" i="8" s="1"/>
  <c r="C1104" i="8"/>
  <c r="L1104" i="8" s="1"/>
  <c r="M97" i="5"/>
  <c r="C74" i="8"/>
  <c r="L74" i="8" s="1"/>
  <c r="K148" i="3"/>
  <c r="E477" i="8"/>
  <c r="E709" i="8"/>
  <c r="L64" i="3"/>
  <c r="M64" i="3"/>
  <c r="C393" i="8"/>
  <c r="L393" i="8" s="1"/>
  <c r="A64" i="3"/>
  <c r="A393" i="8" s="1"/>
  <c r="C354" i="8"/>
  <c r="L354" i="8" s="1"/>
  <c r="M25" i="3"/>
  <c r="L25" i="3"/>
  <c r="A25" i="3"/>
  <c r="A354" i="8" s="1"/>
  <c r="E516" i="8"/>
  <c r="K187" i="3"/>
  <c r="E425" i="8"/>
  <c r="K96" i="3"/>
  <c r="C68" i="8"/>
  <c r="L68" i="8" s="1"/>
  <c r="C1112" i="8"/>
  <c r="L1112" i="8" s="1"/>
  <c r="M105" i="5"/>
  <c r="L105" i="5"/>
  <c r="A105" i="5"/>
  <c r="A1112" i="8" s="1"/>
  <c r="C498" i="8"/>
  <c r="L498" i="8" s="1"/>
  <c r="M169" i="3"/>
  <c r="L169" i="3"/>
  <c r="A169" i="3"/>
  <c r="A498" i="8" s="1"/>
  <c r="C64" i="8"/>
  <c r="L64" i="8" s="1"/>
  <c r="A126" i="3"/>
  <c r="A455" i="8" s="1"/>
  <c r="C455" i="8"/>
  <c r="L455" i="8" s="1"/>
  <c r="L126" i="3"/>
  <c r="M126" i="3"/>
  <c r="C606" i="8"/>
  <c r="L606" i="8" s="1"/>
  <c r="L82" i="3"/>
  <c r="M82" i="3"/>
  <c r="A82" i="3"/>
  <c r="A411" i="8" s="1"/>
  <c r="C411" i="8"/>
  <c r="L411" i="8" s="1"/>
  <c r="C500" i="8"/>
  <c r="L500" i="8" s="1"/>
  <c r="M171" i="3"/>
  <c r="L171" i="3"/>
  <c r="A171" i="3"/>
  <c r="A500" i="8" s="1"/>
  <c r="E690" i="8"/>
  <c r="K18" i="5"/>
  <c r="E1025" i="8"/>
  <c r="M260" i="3"/>
  <c r="L260" i="3"/>
  <c r="A260" i="3"/>
  <c r="A589" i="8" s="1"/>
  <c r="C589" i="8"/>
  <c r="L589" i="8" s="1"/>
  <c r="E532" i="8"/>
  <c r="K203" i="3"/>
  <c r="C69" i="8"/>
  <c r="L69" i="8" s="1"/>
  <c r="C361" i="8"/>
  <c r="L361" i="8" s="1"/>
  <c r="L32" i="3"/>
  <c r="M32" i="3"/>
  <c r="A32" i="3"/>
  <c r="A361" i="8" s="1"/>
  <c r="C352" i="8"/>
  <c r="L352" i="8" s="1"/>
  <c r="L23" i="3"/>
  <c r="A23" i="3"/>
  <c r="A352" i="8" s="1"/>
  <c r="M23" i="3"/>
  <c r="C1715" i="8"/>
  <c r="L1715" i="8" s="1"/>
  <c r="C17" i="8"/>
  <c r="L17" i="8" s="1"/>
  <c r="E1747" i="8"/>
  <c r="C701" i="8"/>
  <c r="L701" i="8" s="1"/>
  <c r="E518" i="8"/>
  <c r="K189" i="3"/>
  <c r="E1032" i="8"/>
  <c r="K25" i="5"/>
  <c r="M143" i="3"/>
  <c r="A143" i="3"/>
  <c r="A472" i="8" s="1"/>
  <c r="C472" i="8"/>
  <c r="L472" i="8" s="1"/>
  <c r="L143" i="3"/>
  <c r="E356" i="8"/>
  <c r="K27" i="3"/>
  <c r="E1063" i="8"/>
  <c r="K56" i="5"/>
  <c r="C551" i="8"/>
  <c r="L551" i="8" s="1"/>
  <c r="L222" i="3"/>
  <c r="A222" i="3"/>
  <c r="A551" i="8" s="1"/>
  <c r="M222" i="3"/>
  <c r="A225" i="3"/>
  <c r="A554" i="8" s="1"/>
  <c r="C554" i="8"/>
  <c r="L554" i="8" s="1"/>
  <c r="M225" i="3"/>
  <c r="L225" i="3"/>
  <c r="C44" i="8"/>
  <c r="L44" i="8" s="1"/>
  <c r="C1038" i="8"/>
  <c r="L1038" i="8" s="1"/>
  <c r="A31" i="5"/>
  <c r="A1038" i="8" s="1"/>
  <c r="L31" i="5"/>
  <c r="M31" i="5"/>
  <c r="E689" i="8"/>
  <c r="C1036" i="8"/>
  <c r="L1036" i="8" s="1"/>
  <c r="M29" i="5"/>
  <c r="A29" i="5"/>
  <c r="A1036" i="8" s="1"/>
  <c r="L29" i="5"/>
  <c r="E65" i="8"/>
  <c r="K82" i="3"/>
  <c r="E411" i="8"/>
  <c r="E60" i="8"/>
  <c r="E48" i="8"/>
  <c r="K162" i="3"/>
  <c r="E491" i="8"/>
  <c r="C540" i="8"/>
  <c r="L540" i="8" s="1"/>
  <c r="M211" i="3"/>
  <c r="L211" i="3"/>
  <c r="A211" i="3"/>
  <c r="A540" i="8" s="1"/>
  <c r="E38" i="8"/>
  <c r="C388" i="8"/>
  <c r="L388" i="8" s="1"/>
  <c r="A59" i="3"/>
  <c r="A388" i="8" s="1"/>
  <c r="M59" i="3"/>
  <c r="L59" i="3"/>
  <c r="A19" i="7"/>
  <c r="A1704" i="8" s="1"/>
  <c r="C1704" i="8"/>
  <c r="L1704" i="8" s="1"/>
  <c r="L19" i="7"/>
  <c r="M19" i="7"/>
  <c r="E1714" i="8"/>
  <c r="E606" i="8"/>
  <c r="C714" i="8"/>
  <c r="L714" i="8" s="1"/>
  <c r="K120" i="3"/>
  <c r="E449" i="8"/>
  <c r="E1713" i="8"/>
  <c r="E713" i="8"/>
  <c r="E417" i="8"/>
  <c r="K88" i="3"/>
  <c r="C593" i="8"/>
  <c r="L593" i="8" s="1"/>
  <c r="M264" i="3"/>
  <c r="L264" i="3"/>
  <c r="A264" i="3"/>
  <c r="A593" i="8" s="1"/>
  <c r="E602" i="8"/>
  <c r="K273" i="3"/>
  <c r="C32" i="8"/>
  <c r="L32" i="8" s="1"/>
  <c r="L73" i="3"/>
  <c r="A73" i="3"/>
  <c r="A402" i="8" s="1"/>
  <c r="C402" i="8"/>
  <c r="L402" i="8" s="1"/>
  <c r="M73" i="3"/>
  <c r="C1096" i="8"/>
  <c r="L1096" i="8" s="1"/>
  <c r="M89" i="5"/>
  <c r="L89" i="5"/>
  <c r="A89" i="5"/>
  <c r="A1096" i="8" s="1"/>
  <c r="E24" i="8"/>
  <c r="L84" i="5"/>
  <c r="C1091" i="8"/>
  <c r="L1091" i="8" s="1"/>
  <c r="M84" i="5"/>
  <c r="A84" i="5"/>
  <c r="A1091" i="8" s="1"/>
  <c r="E53" i="8"/>
  <c r="K137" i="3"/>
  <c r="E466" i="8"/>
  <c r="M70" i="3"/>
  <c r="A70" i="3"/>
  <c r="A399" i="8" s="1"/>
  <c r="C399" i="8"/>
  <c r="L399" i="8" s="1"/>
  <c r="L70" i="3"/>
  <c r="C555" i="8"/>
  <c r="L555" i="8" s="1"/>
  <c r="M226" i="3"/>
  <c r="L226" i="3"/>
  <c r="A226" i="3"/>
  <c r="A555" i="8" s="1"/>
  <c r="E25" i="8"/>
  <c r="L121" i="3"/>
  <c r="C450" i="8"/>
  <c r="L450" i="8" s="1"/>
  <c r="M121" i="3"/>
  <c r="A121" i="3"/>
  <c r="A450" i="8" s="1"/>
  <c r="C4" i="8"/>
  <c r="L4" i="8" s="1"/>
  <c r="C1082" i="8"/>
  <c r="L1082" i="8" s="1"/>
  <c r="A75" i="5"/>
  <c r="A1082" i="8" s="1"/>
  <c r="M75" i="5"/>
  <c r="L75" i="5"/>
  <c r="E1744" i="8"/>
  <c r="E1103" i="8"/>
  <c r="K96" i="5"/>
  <c r="K34" i="3"/>
  <c r="E363" i="8"/>
  <c r="E1118" i="8"/>
  <c r="C25" i="8"/>
  <c r="L25" i="8" s="1"/>
  <c r="M67" i="3"/>
  <c r="A67" i="3"/>
  <c r="A396" i="8" s="1"/>
  <c r="C396" i="8"/>
  <c r="L396" i="8" s="1"/>
  <c r="L67" i="3"/>
  <c r="C516" i="8"/>
  <c r="L516" i="8" s="1"/>
  <c r="M187" i="3"/>
  <c r="L187" i="3"/>
  <c r="A187" i="3"/>
  <c r="A516" i="8" s="1"/>
  <c r="C376" i="8"/>
  <c r="L376" i="8" s="1"/>
  <c r="M47" i="3"/>
  <c r="L47" i="3"/>
  <c r="A47" i="3"/>
  <c r="A376" i="8" s="1"/>
  <c r="E1058" i="8"/>
  <c r="K51" i="5"/>
  <c r="C395" i="8"/>
  <c r="L395" i="8" s="1"/>
  <c r="L66" i="3"/>
  <c r="M66" i="3"/>
  <c r="A66" i="3"/>
  <c r="A395" i="8" s="1"/>
  <c r="C66" i="8"/>
  <c r="L66" i="8" s="1"/>
  <c r="C681" i="8"/>
  <c r="L681" i="8" s="1"/>
  <c r="M13" i="4"/>
  <c r="A13" i="4"/>
  <c r="A681" i="8" s="1"/>
  <c r="L13" i="4"/>
  <c r="C1740" i="8"/>
  <c r="L1740" i="8" s="1"/>
  <c r="A1740" i="8"/>
  <c r="C428" i="8"/>
  <c r="L428" i="8" s="1"/>
  <c r="M99" i="3"/>
  <c r="A99" i="3"/>
  <c r="A428" i="8" s="1"/>
  <c r="L99" i="3"/>
  <c r="E525" i="8"/>
  <c r="K196" i="3"/>
  <c r="E584" i="8"/>
  <c r="K255" i="3"/>
  <c r="M77" i="5"/>
  <c r="C1084" i="8"/>
  <c r="L1084" i="8" s="1"/>
  <c r="L77" i="5"/>
  <c r="A77" i="5"/>
  <c r="A1084" i="8" s="1"/>
  <c r="M98" i="3"/>
  <c r="C427" i="8"/>
  <c r="L427" i="8" s="1"/>
  <c r="L98" i="3"/>
  <c r="A98" i="3"/>
  <c r="A427" i="8" s="1"/>
  <c r="L210" i="3"/>
  <c r="M210" i="3"/>
  <c r="C539" i="8"/>
  <c r="L539" i="8" s="1"/>
  <c r="A210" i="3"/>
  <c r="A539" i="8" s="1"/>
  <c r="E469" i="8"/>
  <c r="K140" i="3"/>
  <c r="E382" i="8"/>
  <c r="K53" i="3"/>
  <c r="E580" i="8"/>
  <c r="K251" i="3"/>
  <c r="E64" i="8"/>
  <c r="E577" i="8"/>
  <c r="K248" i="3"/>
  <c r="L96" i="3"/>
  <c r="M96" i="3"/>
  <c r="C425" i="8"/>
  <c r="L425" i="8" s="1"/>
  <c r="A96" i="3"/>
  <c r="A425" i="8" s="1"/>
  <c r="M26" i="5"/>
  <c r="L26" i="5"/>
  <c r="A26" i="5"/>
  <c r="A1033" i="8" s="1"/>
  <c r="C1033" i="8"/>
  <c r="L1033" i="8" s="1"/>
  <c r="C1111" i="8"/>
  <c r="L1111" i="8" s="1"/>
  <c r="M104" i="5"/>
  <c r="A104" i="5"/>
  <c r="A1111" i="8" s="1"/>
  <c r="L104" i="5"/>
  <c r="K184" i="3"/>
  <c r="E513" i="8"/>
  <c r="E708" i="8"/>
  <c r="A105" i="3"/>
  <c r="A434" i="8" s="1"/>
  <c r="C434" i="8"/>
  <c r="L434" i="8" s="1"/>
  <c r="M105" i="3"/>
  <c r="L105" i="3"/>
  <c r="E379" i="8"/>
  <c r="K50" i="3"/>
  <c r="C1041" i="8"/>
  <c r="L1041" i="8" s="1"/>
  <c r="M34" i="5"/>
  <c r="L34" i="5"/>
  <c r="A34" i="5"/>
  <c r="A1041" i="8" s="1"/>
  <c r="E493" i="8"/>
  <c r="K164" i="3"/>
  <c r="E61" i="8"/>
  <c r="L36" i="5"/>
  <c r="C1043" i="8"/>
  <c r="L1043" i="8" s="1"/>
  <c r="M36" i="5"/>
  <c r="A36" i="5"/>
  <c r="A1043" i="8" s="1"/>
  <c r="E1725" i="8"/>
  <c r="K40" i="7"/>
  <c r="E565" i="8"/>
  <c r="K236" i="3"/>
  <c r="L12" i="6"/>
  <c r="C1358" i="8"/>
  <c r="L1358" i="8" s="1"/>
  <c r="A12" i="6"/>
  <c r="A1358" i="8" s="1"/>
  <c r="C580" i="8"/>
  <c r="L580" i="8" s="1"/>
  <c r="M251" i="3"/>
  <c r="L251" i="3"/>
  <c r="A251" i="3"/>
  <c r="A580" i="8" s="1"/>
  <c r="L97" i="3"/>
  <c r="C426" i="8"/>
  <c r="L426" i="8" s="1"/>
  <c r="M97" i="3"/>
  <c r="A97" i="3"/>
  <c r="A426" i="8" s="1"/>
  <c r="A65" i="5"/>
  <c r="A1072" i="8" s="1"/>
  <c r="C1072" i="8"/>
  <c r="L1072" i="8" s="1"/>
  <c r="M65" i="5"/>
  <c r="L65" i="5"/>
  <c r="K69" i="3"/>
  <c r="E398" i="8"/>
  <c r="E1733" i="8"/>
  <c r="C1361" i="8"/>
  <c r="L1361" i="8" s="1"/>
  <c r="M15" i="6"/>
  <c r="L15" i="6"/>
  <c r="A15" i="6"/>
  <c r="A1361" i="8" s="1"/>
  <c r="A12" i="2"/>
  <c r="A2" i="8" s="1"/>
  <c r="M12" i="2"/>
  <c r="L12" i="2"/>
  <c r="C2" i="8"/>
  <c r="L2" i="8" s="1"/>
  <c r="L146" i="3"/>
  <c r="M146" i="3"/>
  <c r="A146" i="3"/>
  <c r="A475" i="8" s="1"/>
  <c r="C475" i="8"/>
  <c r="L475" i="8" s="1"/>
  <c r="K49" i="3"/>
  <c r="E378" i="8"/>
  <c r="E1358" i="8"/>
  <c r="K12" i="6"/>
  <c r="C55" i="8"/>
  <c r="L55" i="8" s="1"/>
  <c r="M89" i="3"/>
  <c r="A89" i="3"/>
  <c r="A418" i="8" s="1"/>
  <c r="C418" i="8"/>
  <c r="L418" i="8" s="1"/>
  <c r="L89" i="3"/>
  <c r="C383" i="8"/>
  <c r="L383" i="8" s="1"/>
  <c r="L54" i="3"/>
  <c r="M54" i="3"/>
  <c r="A54" i="3"/>
  <c r="A383" i="8" s="1"/>
  <c r="E445" i="8"/>
  <c r="K116" i="3"/>
  <c r="E1712" i="8"/>
  <c r="E1100" i="8"/>
  <c r="K93" i="5"/>
  <c r="E1037" i="8"/>
  <c r="K30" i="5"/>
  <c r="C567" i="8"/>
  <c r="L567" i="8" s="1"/>
  <c r="L238" i="3"/>
  <c r="A238" i="3"/>
  <c r="A567" i="8" s="1"/>
  <c r="M238" i="3"/>
  <c r="C686" i="8"/>
  <c r="L686" i="8" s="1"/>
  <c r="E1055" i="8"/>
  <c r="K48" i="5"/>
  <c r="L18" i="7"/>
  <c r="M18" i="7"/>
  <c r="C1703" i="8"/>
  <c r="L1703" i="8" s="1"/>
  <c r="A18" i="7"/>
  <c r="A1703" i="8" s="1"/>
  <c r="C1699" i="8"/>
  <c r="L1699" i="8" s="1"/>
  <c r="M14" i="7"/>
  <c r="L14" i="7"/>
  <c r="A14" i="7"/>
  <c r="A1699" i="8" s="1"/>
  <c r="E342" i="8"/>
  <c r="K13" i="3"/>
  <c r="C1098" i="8"/>
  <c r="L1098" i="8" s="1"/>
  <c r="M91" i="5"/>
  <c r="L91" i="5"/>
  <c r="A91" i="5"/>
  <c r="A1098" i="8" s="1"/>
  <c r="C1727" i="8"/>
  <c r="L1727" i="8" s="1"/>
  <c r="M42" i="7"/>
  <c r="L42" i="7"/>
  <c r="A42" i="7"/>
  <c r="A1727" i="8" s="1"/>
  <c r="C691" i="8"/>
  <c r="L691" i="8" s="1"/>
  <c r="M48" i="5"/>
  <c r="A48" i="5"/>
  <c r="A1055" i="8" s="1"/>
  <c r="L48" i="5"/>
  <c r="C1055" i="8"/>
  <c r="L1055" i="8" s="1"/>
  <c r="C42" i="8"/>
  <c r="L42" i="8" s="1"/>
  <c r="M58" i="5"/>
  <c r="A58" i="5"/>
  <c r="A1065" i="8" s="1"/>
  <c r="C1065" i="8"/>
  <c r="L1065" i="8" s="1"/>
  <c r="L58" i="5"/>
  <c r="M175" i="3"/>
  <c r="L175" i="3"/>
  <c r="C504" i="8"/>
  <c r="L504" i="8" s="1"/>
  <c r="A175" i="3"/>
  <c r="A504" i="8" s="1"/>
  <c r="E604" i="8"/>
  <c r="K78" i="3"/>
  <c r="E407" i="8"/>
  <c r="L17" i="5"/>
  <c r="M17" i="5"/>
  <c r="C1024" i="8"/>
  <c r="L1024" i="8" s="1"/>
  <c r="A17" i="5"/>
  <c r="A1024" i="8" s="1"/>
  <c r="K73" i="3"/>
  <c r="E402" i="8"/>
  <c r="C456" i="8"/>
  <c r="L456" i="8" s="1"/>
  <c r="M127" i="3"/>
  <c r="L127" i="3"/>
  <c r="A127" i="3"/>
  <c r="A456" i="8" s="1"/>
  <c r="C438" i="8"/>
  <c r="L438" i="8" s="1"/>
  <c r="A109" i="3"/>
  <c r="A438" i="8" s="1"/>
  <c r="L109" i="3"/>
  <c r="M109" i="3"/>
  <c r="K28" i="5"/>
  <c r="E1035" i="8"/>
  <c r="E550" i="8"/>
  <c r="K221" i="3"/>
  <c r="M61" i="5"/>
  <c r="L61" i="5"/>
  <c r="A61" i="5"/>
  <c r="A1068" i="8" s="1"/>
  <c r="C1068" i="8"/>
  <c r="L1068" i="8" s="1"/>
  <c r="A37" i="7"/>
  <c r="A1722" i="8" s="1"/>
  <c r="C1722" i="8"/>
  <c r="L1722" i="8" s="1"/>
  <c r="L37" i="7"/>
  <c r="M37" i="7"/>
  <c r="C556" i="8"/>
  <c r="L556" i="8" s="1"/>
  <c r="M227" i="3"/>
  <c r="L227" i="3"/>
  <c r="A227" i="3"/>
  <c r="A556" i="8" s="1"/>
  <c r="C1721" i="8"/>
  <c r="L1721" i="8" s="1"/>
  <c r="A607" i="8"/>
  <c r="C607" i="8"/>
  <c r="L607" i="8" s="1"/>
  <c r="K16" i="3"/>
  <c r="E345" i="8"/>
  <c r="E605" i="8"/>
  <c r="E701" i="8"/>
  <c r="E530" i="8"/>
  <c r="K201" i="3"/>
  <c r="C5" i="8"/>
  <c r="L5" i="8" s="1"/>
  <c r="E1077" i="8"/>
  <c r="K70" i="5"/>
  <c r="L192" i="3"/>
  <c r="A192" i="3"/>
  <c r="A521" i="8" s="1"/>
  <c r="C521" i="8"/>
  <c r="L521" i="8" s="1"/>
  <c r="M192" i="3"/>
  <c r="E541" i="8"/>
  <c r="K212" i="3"/>
  <c r="C22" i="8"/>
  <c r="L22" i="8" s="1"/>
  <c r="C699" i="8"/>
  <c r="L699" i="8" s="1"/>
  <c r="A46" i="7"/>
  <c r="A1731" i="8" s="1"/>
  <c r="C1731" i="8"/>
  <c r="L1731" i="8" s="1"/>
  <c r="M46" i="7"/>
  <c r="L46" i="7"/>
  <c r="L101" i="3"/>
  <c r="A101" i="3"/>
  <c r="A430" i="8" s="1"/>
  <c r="C430" i="8"/>
  <c r="L430" i="8" s="1"/>
  <c r="M101" i="3"/>
  <c r="L212" i="3"/>
  <c r="C541" i="8"/>
  <c r="L541" i="8" s="1"/>
  <c r="M212" i="3"/>
  <c r="A212" i="3"/>
  <c r="A541" i="8" s="1"/>
  <c r="C531" i="8"/>
  <c r="L531" i="8" s="1"/>
  <c r="L202" i="3"/>
  <c r="M202" i="3"/>
  <c r="A202" i="3"/>
  <c r="A531" i="8" s="1"/>
  <c r="K160" i="3"/>
  <c r="E489" i="8"/>
  <c r="E1365" i="8"/>
  <c r="M21" i="5"/>
  <c r="C1028" i="8"/>
  <c r="L1028" i="8" s="1"/>
  <c r="A21" i="5"/>
  <c r="A1028" i="8" s="1"/>
  <c r="L21" i="5"/>
  <c r="E512" i="8"/>
  <c r="K183" i="3"/>
  <c r="E11" i="8"/>
  <c r="E553" i="8"/>
  <c r="K224" i="3"/>
  <c r="E688" i="8"/>
  <c r="K190" i="3"/>
  <c r="E519" i="8"/>
  <c r="K269" i="3"/>
  <c r="E598" i="8"/>
  <c r="C368" i="8"/>
  <c r="L368" i="8" s="1"/>
  <c r="M39" i="3"/>
  <c r="L39" i="3"/>
  <c r="A39" i="3"/>
  <c r="A368" i="8" s="1"/>
  <c r="K89" i="3"/>
  <c r="E418" i="8"/>
  <c r="K69" i="5"/>
  <c r="E1076" i="8"/>
  <c r="E434" i="8"/>
  <c r="K105" i="3"/>
  <c r="E1359" i="8"/>
  <c r="K13" i="6"/>
  <c r="E529" i="8"/>
  <c r="K200" i="3"/>
  <c r="L204" i="3"/>
  <c r="A204" i="3"/>
  <c r="A533" i="8" s="1"/>
  <c r="C533" i="8"/>
  <c r="L533" i="8" s="1"/>
  <c r="M204" i="3"/>
  <c r="C525" i="8"/>
  <c r="L525" i="8" s="1"/>
  <c r="L196" i="3"/>
  <c r="A196" i="3"/>
  <c r="A525" i="8" s="1"/>
  <c r="M196" i="3"/>
  <c r="C26" i="8"/>
  <c r="L26" i="8" s="1"/>
  <c r="C1738" i="8"/>
  <c r="L1738" i="8" s="1"/>
  <c r="A1738" i="8"/>
  <c r="E1040" i="8"/>
  <c r="K33" i="5"/>
  <c r="E603" i="8"/>
  <c r="K274" i="3"/>
  <c r="E687" i="8"/>
  <c r="C1739" i="8"/>
  <c r="L1739" i="8" s="1"/>
  <c r="A1739" i="8"/>
  <c r="C1714" i="8"/>
  <c r="L1714" i="8" s="1"/>
  <c r="E21" i="8"/>
  <c r="C1708" i="8"/>
  <c r="L1708" i="8" s="1"/>
  <c r="L54" i="5"/>
  <c r="A54" i="5"/>
  <c r="A1061" i="8" s="1"/>
  <c r="C1061" i="8"/>
  <c r="L1061" i="8" s="1"/>
  <c r="M54" i="5"/>
  <c r="C408" i="8"/>
  <c r="L408" i="8" s="1"/>
  <c r="M79" i="3"/>
  <c r="L79" i="3"/>
  <c r="A79" i="3"/>
  <c r="A408" i="8" s="1"/>
  <c r="C477" i="8"/>
  <c r="L477" i="8" s="1"/>
  <c r="L148" i="3"/>
  <c r="M148" i="3"/>
  <c r="A148" i="3"/>
  <c r="A477" i="8" s="1"/>
  <c r="E26" i="8"/>
  <c r="K39" i="3"/>
  <c r="E368" i="8"/>
  <c r="E1079" i="8"/>
  <c r="K72" i="5"/>
  <c r="E559" i="8"/>
  <c r="K230" i="3"/>
  <c r="E1023" i="8"/>
  <c r="K16" i="5"/>
  <c r="K63" i="3"/>
  <c r="E392" i="8"/>
  <c r="E471" i="8"/>
  <c r="K142" i="3"/>
  <c r="C78" i="8"/>
  <c r="L78" i="8" s="1"/>
  <c r="A78" i="8"/>
  <c r="C23" i="8"/>
  <c r="L23" i="8" s="1"/>
  <c r="C522" i="8"/>
  <c r="L522" i="8" s="1"/>
  <c r="A193" i="3"/>
  <c r="A522" i="8" s="1"/>
  <c r="L193" i="3"/>
  <c r="M193" i="3"/>
  <c r="E1097" i="8"/>
  <c r="K90" i="5"/>
  <c r="C1705" i="8"/>
  <c r="L1705" i="8" s="1"/>
  <c r="E1701" i="8"/>
  <c r="K16" i="7"/>
  <c r="E386" i="8"/>
  <c r="K57" i="3"/>
  <c r="E501" i="8"/>
  <c r="K172" i="3"/>
  <c r="C57" i="8"/>
  <c r="L57" i="8" s="1"/>
  <c r="E1360" i="8"/>
  <c r="K14" i="6"/>
  <c r="L17" i="6"/>
  <c r="C1363" i="8"/>
  <c r="L1363" i="8" s="1"/>
  <c r="M17" i="6"/>
  <c r="A17" i="6"/>
  <c r="A1363" i="8" s="1"/>
  <c r="E716" i="8"/>
  <c r="E1738" i="8"/>
  <c r="E1748" i="8"/>
  <c r="C381" i="8"/>
  <c r="L381" i="8" s="1"/>
  <c r="L52" i="3"/>
  <c r="M52" i="3"/>
  <c r="A52" i="3"/>
  <c r="A381" i="8" s="1"/>
  <c r="C700" i="8"/>
  <c r="L700" i="8" s="1"/>
  <c r="E551" i="8"/>
  <c r="K222" i="3"/>
  <c r="C486" i="8"/>
  <c r="L486" i="8" s="1"/>
  <c r="M157" i="3"/>
  <c r="A157" i="3"/>
  <c r="A486" i="8" s="1"/>
  <c r="L157" i="3"/>
  <c r="L81" i="5"/>
  <c r="M81" i="5"/>
  <c r="A81" i="5"/>
  <c r="A1088" i="8" s="1"/>
  <c r="C1088" i="8"/>
  <c r="L1088" i="8" s="1"/>
  <c r="M274" i="3"/>
  <c r="C603" i="8"/>
  <c r="L603" i="8" s="1"/>
  <c r="A274" i="3"/>
  <c r="A603" i="8" s="1"/>
  <c r="L274" i="3"/>
  <c r="C599" i="8"/>
  <c r="L599" i="8" s="1"/>
  <c r="M270" i="3"/>
  <c r="L270" i="3"/>
  <c r="A270" i="3"/>
  <c r="A599" i="8" s="1"/>
  <c r="C12" i="8"/>
  <c r="L12" i="8" s="1"/>
  <c r="A76" i="3"/>
  <c r="A405" i="8" s="1"/>
  <c r="C405" i="8"/>
  <c r="L405" i="8" s="1"/>
  <c r="L76" i="3"/>
  <c r="M76" i="3"/>
  <c r="C1053" i="8"/>
  <c r="L1053" i="8" s="1"/>
  <c r="M46" i="5"/>
  <c r="L46" i="5"/>
  <c r="A46" i="5"/>
  <c r="A1053" i="8" s="1"/>
  <c r="C1733" i="8"/>
  <c r="L1733" i="8" s="1"/>
  <c r="E1106" i="8"/>
  <c r="K99" i="5"/>
  <c r="E74" i="8"/>
  <c r="K129" i="3"/>
  <c r="E458" i="8"/>
  <c r="K12" i="4"/>
  <c r="E680" i="8"/>
  <c r="E1054" i="8"/>
  <c r="K47" i="5"/>
  <c r="C559" i="8"/>
  <c r="L559" i="8" s="1"/>
  <c r="M230" i="3"/>
  <c r="L230" i="3"/>
  <c r="A230" i="3"/>
  <c r="A559" i="8" s="1"/>
  <c r="E1074" i="8"/>
  <c r="K67" i="5"/>
  <c r="C70" i="8"/>
  <c r="L70" i="8" s="1"/>
  <c r="A7" i="8"/>
  <c r="C7" i="8"/>
  <c r="L7" i="8" s="1"/>
  <c r="M41" i="3"/>
  <c r="C370" i="8"/>
  <c r="L370" i="8" s="1"/>
  <c r="L41" i="3"/>
  <c r="A41" i="3"/>
  <c r="A370" i="8" s="1"/>
  <c r="A1744" i="8"/>
  <c r="C1744" i="8"/>
  <c r="L1744" i="8" s="1"/>
  <c r="L82" i="5"/>
  <c r="C1089" i="8"/>
  <c r="L1089" i="8" s="1"/>
  <c r="M82" i="5"/>
  <c r="A82" i="5"/>
  <c r="A1089" i="8" s="1"/>
  <c r="K15" i="3"/>
  <c r="E344" i="8"/>
  <c r="L58" i="3"/>
  <c r="A58" i="3"/>
  <c r="A387" i="8" s="1"/>
  <c r="C387" i="8"/>
  <c r="L387" i="8" s="1"/>
  <c r="M58" i="3"/>
  <c r="L66" i="5"/>
  <c r="A66" i="5"/>
  <c r="A1073" i="8" s="1"/>
  <c r="C1073" i="8"/>
  <c r="L1073" i="8" s="1"/>
  <c r="M66" i="5"/>
  <c r="E56" i="8"/>
  <c r="C380" i="8"/>
  <c r="L380" i="8" s="1"/>
  <c r="A51" i="3"/>
  <c r="A380" i="8" s="1"/>
  <c r="M51" i="3"/>
  <c r="L51" i="3"/>
  <c r="E681" i="8"/>
  <c r="K13" i="4"/>
  <c r="E1743" i="8"/>
  <c r="E69" i="8"/>
  <c r="E75" i="8"/>
  <c r="K56" i="3"/>
  <c r="E385" i="8"/>
  <c r="C366" i="8"/>
  <c r="L366" i="8" s="1"/>
  <c r="M37" i="3"/>
  <c r="A37" i="3"/>
  <c r="A366" i="8" s="1"/>
  <c r="L37" i="3"/>
  <c r="C495" i="8"/>
  <c r="L495" i="8" s="1"/>
  <c r="A166" i="3"/>
  <c r="A495" i="8" s="1"/>
  <c r="L166" i="3"/>
  <c r="M166" i="3"/>
  <c r="E1737" i="8"/>
  <c r="C1720" i="8"/>
  <c r="L1720" i="8" s="1"/>
  <c r="C572" i="8"/>
  <c r="L572" i="8" s="1"/>
  <c r="M243" i="3"/>
  <c r="A243" i="3"/>
  <c r="A572" i="8" s="1"/>
  <c r="L243" i="3"/>
  <c r="C1717" i="8"/>
  <c r="L1717" i="8" s="1"/>
  <c r="A85" i="3"/>
  <c r="A414" i="8" s="1"/>
  <c r="C414" i="8"/>
  <c r="L414" i="8" s="1"/>
  <c r="L85" i="3"/>
  <c r="M85" i="3"/>
  <c r="K42" i="7"/>
  <c r="E1727" i="8"/>
  <c r="E41" i="8"/>
  <c r="E494" i="8"/>
  <c r="K165" i="3"/>
  <c r="C47" i="8"/>
  <c r="L47" i="8" s="1"/>
  <c r="L170" i="3"/>
  <c r="M170" i="3"/>
  <c r="A170" i="3"/>
  <c r="A499" i="8" s="1"/>
  <c r="C499" i="8"/>
  <c r="L499" i="8" s="1"/>
  <c r="C63" i="8"/>
  <c r="L63" i="8" s="1"/>
  <c r="E1730" i="8"/>
  <c r="K45" i="7"/>
  <c r="E1745" i="8"/>
  <c r="E1053" i="8"/>
  <c r="K46" i="5"/>
  <c r="C596" i="8"/>
  <c r="L596" i="8" s="1"/>
  <c r="M267" i="3"/>
  <c r="L267" i="3"/>
  <c r="A267" i="3"/>
  <c r="A596" i="8" s="1"/>
  <c r="C1076" i="8"/>
  <c r="L1076" i="8" s="1"/>
  <c r="M69" i="5"/>
  <c r="L69" i="5"/>
  <c r="A69" i="5"/>
  <c r="A1076" i="8" s="1"/>
  <c r="E435" i="8"/>
  <c r="K106" i="3"/>
  <c r="C54" i="8"/>
  <c r="L54" i="8" s="1"/>
  <c r="C536" i="8"/>
  <c r="L536" i="8" s="1"/>
  <c r="M207" i="3"/>
  <c r="L207" i="3"/>
  <c r="A207" i="3"/>
  <c r="A536" i="8" s="1"/>
  <c r="C1709" i="8"/>
  <c r="L1709" i="8" s="1"/>
  <c r="K204" i="3"/>
  <c r="E533" i="8"/>
  <c r="E506" i="8"/>
  <c r="K177" i="3"/>
  <c r="K84" i="3"/>
  <c r="E413" i="8"/>
  <c r="M246" i="3"/>
  <c r="C575" i="8"/>
  <c r="L575" i="8" s="1"/>
  <c r="L246" i="3"/>
  <c r="A246" i="3"/>
  <c r="A575" i="8" s="1"/>
  <c r="E601" i="8"/>
  <c r="K272" i="3"/>
  <c r="M16" i="6"/>
  <c r="L16" i="6"/>
  <c r="A16" i="6"/>
  <c r="A1362" i="8" s="1"/>
  <c r="C1362" i="8"/>
  <c r="L1362" i="8" s="1"/>
  <c r="M160" i="3"/>
  <c r="C489" i="8"/>
  <c r="L489" i="8" s="1"/>
  <c r="L160" i="3"/>
  <c r="A160" i="3"/>
  <c r="A489" i="8" s="1"/>
  <c r="M116" i="3"/>
  <c r="A116" i="3"/>
  <c r="A445" i="8" s="1"/>
  <c r="C445" i="8"/>
  <c r="L445" i="8" s="1"/>
  <c r="L116" i="3"/>
  <c r="E569" i="8"/>
  <c r="K240" i="3"/>
  <c r="C45" i="8"/>
  <c r="L45" i="8" s="1"/>
  <c r="M177" i="3"/>
  <c r="L177" i="3"/>
  <c r="A177" i="3"/>
  <c r="A506" i="8" s="1"/>
  <c r="C506" i="8"/>
  <c r="L506" i="8" s="1"/>
  <c r="C1730" i="8"/>
  <c r="L1730" i="8" s="1"/>
  <c r="L45" i="7"/>
  <c r="M45" i="7"/>
  <c r="A45" i="7"/>
  <c r="A1730" i="8" s="1"/>
  <c r="E76" i="8"/>
  <c r="E502" i="8"/>
  <c r="K173" i="3"/>
  <c r="C705" i="8"/>
  <c r="L705" i="8" s="1"/>
  <c r="E1034" i="8"/>
  <c r="K27" i="5"/>
  <c r="C413" i="8"/>
  <c r="L413" i="8" s="1"/>
  <c r="A84" i="3"/>
  <c r="A413" i="8" s="1"/>
  <c r="L84" i="3"/>
  <c r="M84" i="3"/>
  <c r="C568" i="8"/>
  <c r="L568" i="8" s="1"/>
  <c r="M239" i="3"/>
  <c r="L239" i="3"/>
  <c r="A239" i="3"/>
  <c r="A568" i="8" s="1"/>
  <c r="C706" i="8"/>
  <c r="L706" i="8" s="1"/>
  <c r="E346" i="8"/>
  <c r="K17" i="3"/>
  <c r="C1109" i="8"/>
  <c r="L1109" i="8" s="1"/>
  <c r="M102" i="5"/>
  <c r="L102" i="5"/>
  <c r="A102" i="5"/>
  <c r="A1109" i="8" s="1"/>
  <c r="C35" i="8"/>
  <c r="L35" i="8" s="1"/>
  <c r="E583" i="8"/>
  <c r="K254" i="3"/>
  <c r="A611" i="8"/>
  <c r="C611" i="8"/>
  <c r="L611" i="8" s="1"/>
  <c r="E1062" i="8"/>
  <c r="K55" i="5"/>
  <c r="E446" i="8"/>
  <c r="K117" i="3"/>
  <c r="E406" i="8"/>
  <c r="K77" i="3"/>
  <c r="L40" i="7"/>
  <c r="M40" i="7"/>
  <c r="A40" i="7"/>
  <c r="A1725" i="8" s="1"/>
  <c r="C1725" i="8"/>
  <c r="L1725" i="8" s="1"/>
  <c r="M134" i="3"/>
  <c r="A134" i="3"/>
  <c r="A463" i="8" s="1"/>
  <c r="C463" i="8"/>
  <c r="L463" i="8" s="1"/>
  <c r="L134" i="3"/>
  <c r="E1367" i="8"/>
  <c r="E452" i="8"/>
  <c r="K123" i="3"/>
  <c r="M83" i="3"/>
  <c r="A83" i="3"/>
  <c r="A412" i="8" s="1"/>
  <c r="C412" i="8"/>
  <c r="L412" i="8" s="1"/>
  <c r="L83" i="3"/>
  <c r="M107" i="3"/>
  <c r="L107" i="3"/>
  <c r="C436" i="8"/>
  <c r="L436" i="8" s="1"/>
  <c r="A107" i="3"/>
  <c r="A436" i="8" s="1"/>
  <c r="E582" i="8"/>
  <c r="K253" i="3"/>
  <c r="E498" i="8"/>
  <c r="K169" i="3"/>
  <c r="C696" i="8"/>
  <c r="L696" i="8" s="1"/>
  <c r="A231" i="3"/>
  <c r="A560" i="8" s="1"/>
  <c r="L231" i="3"/>
  <c r="C560" i="8"/>
  <c r="L560" i="8" s="1"/>
  <c r="M231" i="3"/>
  <c r="E556" i="8"/>
  <c r="K227" i="3"/>
  <c r="K39" i="7"/>
  <c r="E1724" i="8"/>
  <c r="E412" i="8"/>
  <c r="K83" i="3"/>
  <c r="A86" i="3"/>
  <c r="A415" i="8" s="1"/>
  <c r="C415" i="8"/>
  <c r="L415" i="8" s="1"/>
  <c r="L86" i="3"/>
  <c r="M86" i="3"/>
  <c r="C595" i="8"/>
  <c r="L595" i="8" s="1"/>
  <c r="M266" i="3"/>
  <c r="L266" i="3"/>
  <c r="A266" i="3"/>
  <c r="A595" i="8" s="1"/>
  <c r="E544" i="8"/>
  <c r="K215" i="3"/>
  <c r="M168" i="3"/>
  <c r="A168" i="3"/>
  <c r="A497" i="8" s="1"/>
  <c r="C497" i="8"/>
  <c r="L497" i="8" s="1"/>
  <c r="L168" i="3"/>
  <c r="K32" i="3"/>
  <c r="E361" i="8"/>
  <c r="C10" i="8"/>
  <c r="L10" i="8" s="1"/>
  <c r="E57" i="8"/>
  <c r="C43" i="8"/>
  <c r="L43" i="8" s="1"/>
  <c r="A75" i="3"/>
  <c r="A404" i="8" s="1"/>
  <c r="C404" i="8"/>
  <c r="L404" i="8" s="1"/>
  <c r="M75" i="3"/>
  <c r="L75" i="3"/>
  <c r="E72" i="8"/>
  <c r="C435" i="8"/>
  <c r="L435" i="8" s="1"/>
  <c r="L106" i="3"/>
  <c r="A106" i="3"/>
  <c r="A435" i="8" s="1"/>
  <c r="M106" i="3"/>
  <c r="C690" i="8"/>
  <c r="L690" i="8" s="1"/>
  <c r="M72" i="3"/>
  <c r="A72" i="3"/>
  <c r="A401" i="8" s="1"/>
  <c r="C401" i="8"/>
  <c r="L401" i="8" s="1"/>
  <c r="L72" i="3"/>
  <c r="E40" i="8"/>
  <c r="E549" i="8"/>
  <c r="K220" i="3"/>
  <c r="K18" i="6"/>
  <c r="E1364" i="8"/>
  <c r="L178" i="3"/>
  <c r="M178" i="3"/>
  <c r="C507" i="8"/>
  <c r="L507" i="8" s="1"/>
  <c r="A178" i="3"/>
  <c r="A507" i="8" s="1"/>
  <c r="E1045" i="8"/>
  <c r="K38" i="5"/>
  <c r="M155" i="3"/>
  <c r="C484" i="8"/>
  <c r="L484" i="8" s="1"/>
  <c r="L155" i="3"/>
  <c r="A155" i="3"/>
  <c r="A484" i="8" s="1"/>
  <c r="K12" i="2"/>
  <c r="E2" i="8"/>
  <c r="M229" i="3"/>
  <c r="A229" i="3"/>
  <c r="A558" i="8" s="1"/>
  <c r="C558" i="8"/>
  <c r="L558" i="8" s="1"/>
  <c r="L229" i="3"/>
  <c r="M57" i="5"/>
  <c r="L57" i="5"/>
  <c r="A57" i="5"/>
  <c r="A1064" i="8" s="1"/>
  <c r="C1064" i="8"/>
  <c r="L1064" i="8" s="1"/>
  <c r="K95" i="5"/>
  <c r="E1102" i="8"/>
  <c r="E1721" i="8"/>
  <c r="E1096" i="8"/>
  <c r="K89" i="5"/>
  <c r="C72" i="8"/>
  <c r="L72" i="8" s="1"/>
  <c r="K18" i="7"/>
  <c r="E1703" i="8"/>
  <c r="K59" i="5"/>
  <c r="E1066" i="8"/>
  <c r="A235" i="3"/>
  <c r="A564" i="8" s="1"/>
  <c r="C564" i="8"/>
  <c r="L564" i="8" s="1"/>
  <c r="M235" i="3"/>
  <c r="L235" i="3"/>
  <c r="E20" i="8"/>
  <c r="C31" i="8"/>
  <c r="L31" i="8" s="1"/>
  <c r="E442" i="8"/>
  <c r="K113" i="3"/>
  <c r="E1094" i="8"/>
  <c r="K87" i="5"/>
  <c r="L14" i="4"/>
  <c r="C682" i="8"/>
  <c r="L682" i="8" s="1"/>
  <c r="M14" i="4"/>
  <c r="A14" i="4"/>
  <c r="A682" i="8" s="1"/>
  <c r="M122" i="3"/>
  <c r="A122" i="3"/>
  <c r="A451" i="8" s="1"/>
  <c r="C451" i="8"/>
  <c r="L451" i="8" s="1"/>
  <c r="L122" i="3"/>
  <c r="M241" i="3"/>
  <c r="L241" i="3"/>
  <c r="C570" i="8"/>
  <c r="L570" i="8" s="1"/>
  <c r="A241" i="3"/>
  <c r="A570" i="8" s="1"/>
  <c r="L247" i="3"/>
  <c r="A247" i="3"/>
  <c r="A576" i="8" s="1"/>
  <c r="C576" i="8"/>
  <c r="L576" i="8" s="1"/>
  <c r="M247" i="3"/>
  <c r="E1027" i="8"/>
  <c r="K20" i="5"/>
  <c r="E42" i="8"/>
  <c r="E608" i="8"/>
  <c r="E539" i="8"/>
  <c r="K210" i="3"/>
  <c r="C1737" i="8"/>
  <c r="L1737" i="8" s="1"/>
  <c r="A1737" i="8"/>
  <c r="E1741" i="8"/>
  <c r="K65" i="5"/>
  <c r="E1072" i="8"/>
  <c r="K90" i="3"/>
  <c r="E419" i="8"/>
  <c r="C1070" i="8"/>
  <c r="L1070" i="8" s="1"/>
  <c r="M63" i="5"/>
  <c r="L63" i="5"/>
  <c r="A63" i="5"/>
  <c r="A1070" i="8" s="1"/>
  <c r="C51" i="8"/>
  <c r="L51" i="8" s="1"/>
  <c r="E1753" i="8"/>
  <c r="E424" i="8"/>
  <c r="K95" i="3"/>
  <c r="C511" i="8"/>
  <c r="L511" i="8" s="1"/>
  <c r="M182" i="3"/>
  <c r="A182" i="3"/>
  <c r="A511" i="8" s="1"/>
  <c r="L182" i="3"/>
  <c r="C609" i="8"/>
  <c r="L609" i="8" s="1"/>
  <c r="A609" i="8"/>
  <c r="C494" i="8"/>
  <c r="L494" i="8" s="1"/>
  <c r="M165" i="3"/>
  <c r="L165" i="3"/>
  <c r="A165" i="3"/>
  <c r="A494" i="8" s="1"/>
  <c r="E421" i="8"/>
  <c r="K92" i="3"/>
  <c r="L63" i="3"/>
  <c r="C392" i="8"/>
  <c r="L392" i="8" s="1"/>
  <c r="M63" i="3"/>
  <c r="A63" i="3"/>
  <c r="A392" i="8" s="1"/>
  <c r="C1083" i="8"/>
  <c r="L1083" i="8" s="1"/>
  <c r="L76" i="5"/>
  <c r="A76" i="5"/>
  <c r="A1083" i="8" s="1"/>
  <c r="M76" i="5"/>
  <c r="L263" i="3"/>
  <c r="C592" i="8"/>
  <c r="L592" i="8" s="1"/>
  <c r="M263" i="3"/>
  <c r="A263" i="3"/>
  <c r="A592" i="8" s="1"/>
  <c r="E12" i="8"/>
  <c r="K38" i="3"/>
  <c r="E367" i="8"/>
  <c r="K205" i="3"/>
  <c r="E534" i="8"/>
  <c r="C523" i="8"/>
  <c r="L523" i="8" s="1"/>
  <c r="M194" i="3"/>
  <c r="A194" i="3"/>
  <c r="A523" i="8" s="1"/>
  <c r="L194" i="3"/>
  <c r="E1709" i="8"/>
  <c r="E351" i="8"/>
  <c r="K22" i="3"/>
  <c r="E1044" i="8"/>
  <c r="K37" i="5"/>
  <c r="M79" i="5"/>
  <c r="C1086" i="8"/>
  <c r="L1086" i="8" s="1"/>
  <c r="A79" i="5"/>
  <c r="A1086" i="8" s="1"/>
  <c r="L79" i="5"/>
  <c r="K79" i="5"/>
  <c r="E1086" i="8"/>
  <c r="E509" i="8"/>
  <c r="K180" i="3"/>
  <c r="C692" i="8"/>
  <c r="L692" i="8" s="1"/>
  <c r="E5" i="8"/>
  <c r="E581" i="8"/>
  <c r="K252" i="3"/>
  <c r="E685" i="8"/>
  <c r="L173" i="3"/>
  <c r="A173" i="3"/>
  <c r="A502" i="8" s="1"/>
  <c r="C502" i="8"/>
  <c r="L502" i="8" s="1"/>
  <c r="M173" i="3"/>
  <c r="C41" i="8"/>
  <c r="L41" i="8" s="1"/>
  <c r="E1711" i="8"/>
  <c r="E691" i="8"/>
  <c r="L184" i="3"/>
  <c r="M184" i="3"/>
  <c r="A184" i="3"/>
  <c r="A513" i="8" s="1"/>
  <c r="C513" i="8"/>
  <c r="L513" i="8" s="1"/>
  <c r="E528" i="8"/>
  <c r="K199" i="3"/>
  <c r="E524" i="8"/>
  <c r="K195" i="3"/>
  <c r="K241" i="3"/>
  <c r="E570" i="8"/>
  <c r="M216" i="3"/>
  <c r="C545" i="8"/>
  <c r="L545" i="8" s="1"/>
  <c r="L216" i="3"/>
  <c r="A216" i="3"/>
  <c r="A545" i="8" s="1"/>
  <c r="E522" i="8"/>
  <c r="K193" i="3"/>
  <c r="K43" i="7"/>
  <c r="E1728" i="8"/>
  <c r="E1047" i="8"/>
  <c r="K40" i="5"/>
  <c r="E77" i="8"/>
  <c r="C708" i="8"/>
  <c r="L708" i="8" s="1"/>
  <c r="E535" i="8"/>
  <c r="K206" i="3"/>
  <c r="A25" i="5"/>
  <c r="A1032" i="8" s="1"/>
  <c r="C1032" i="8"/>
  <c r="L1032" i="8" s="1"/>
  <c r="L25" i="5"/>
  <c r="M25" i="5"/>
  <c r="L249" i="3"/>
  <c r="C578" i="8"/>
  <c r="L578" i="8" s="1"/>
  <c r="M249" i="3"/>
  <c r="A249" i="3"/>
  <c r="A578" i="8" s="1"/>
  <c r="E438" i="8"/>
  <c r="K109" i="3"/>
  <c r="E567" i="8"/>
  <c r="K238" i="3"/>
  <c r="A213" i="3"/>
  <c r="A542" i="8" s="1"/>
  <c r="L213" i="3"/>
  <c r="C542" i="8"/>
  <c r="L542" i="8" s="1"/>
  <c r="M213" i="3"/>
  <c r="E523" i="8"/>
  <c r="K194" i="3"/>
  <c r="E699" i="8"/>
  <c r="E29" i="8"/>
  <c r="E712" i="8"/>
  <c r="C448" i="8"/>
  <c r="L448" i="8" s="1"/>
  <c r="M119" i="3"/>
  <c r="L119" i="3"/>
  <c r="A119" i="3"/>
  <c r="A448" i="8" s="1"/>
  <c r="C1732" i="8"/>
  <c r="L1732" i="8" s="1"/>
  <c r="A47" i="7"/>
  <c r="A1732" i="8" s="1"/>
  <c r="L47" i="7"/>
  <c r="M47" i="7"/>
  <c r="E1061" i="8"/>
  <c r="K54" i="5"/>
  <c r="E600" i="8"/>
  <c r="K271" i="3"/>
  <c r="A52" i="5"/>
  <c r="A1059" i="8" s="1"/>
  <c r="M52" i="5"/>
  <c r="C1059" i="8"/>
  <c r="L1059" i="8" s="1"/>
  <c r="L52" i="5"/>
  <c r="C493" i="8"/>
  <c r="L493" i="8" s="1"/>
  <c r="L164" i="3"/>
  <c r="M164" i="3"/>
  <c r="A164" i="3"/>
  <c r="A493" i="8" s="1"/>
  <c r="C59" i="8"/>
  <c r="L59" i="8" s="1"/>
  <c r="E558" i="8"/>
  <c r="K229" i="3"/>
  <c r="C1049" i="8"/>
  <c r="L1049" i="8" s="1"/>
  <c r="M42" i="5"/>
  <c r="L42" i="5"/>
  <c r="A42" i="5"/>
  <c r="A1049" i="8" s="1"/>
  <c r="E36" i="8"/>
  <c r="L102" i="3"/>
  <c r="C431" i="8"/>
  <c r="L431" i="8" s="1"/>
  <c r="M102" i="3"/>
  <c r="A102" i="3"/>
  <c r="A431" i="8" s="1"/>
  <c r="E700" i="8"/>
  <c r="L250" i="3"/>
  <c r="C579" i="8"/>
  <c r="L579" i="8" s="1"/>
  <c r="M250" i="3"/>
  <c r="A250" i="3"/>
  <c r="A579" i="8" s="1"/>
  <c r="M69" i="3"/>
  <c r="L69" i="3"/>
  <c r="A69" i="3"/>
  <c r="A398" i="8" s="1"/>
  <c r="C398" i="8"/>
  <c r="L398" i="8" s="1"/>
  <c r="M145" i="3"/>
  <c r="L145" i="3"/>
  <c r="A145" i="3"/>
  <c r="A474" i="8" s="1"/>
  <c r="C474" i="8"/>
  <c r="L474" i="8" s="1"/>
  <c r="K174" i="3"/>
  <c r="E503" i="8"/>
  <c r="C1056" i="8"/>
  <c r="L1056" i="8" s="1"/>
  <c r="M49" i="5"/>
  <c r="L49" i="5"/>
  <c r="A49" i="5"/>
  <c r="A1056" i="8" s="1"/>
  <c r="E1083" i="8"/>
  <c r="K76" i="5"/>
  <c r="E1715" i="8"/>
  <c r="C693" i="8"/>
  <c r="L693" i="8" s="1"/>
  <c r="E568" i="8"/>
  <c r="K239" i="3"/>
  <c r="E594" i="8"/>
  <c r="K265" i="3"/>
  <c r="C76" i="8"/>
  <c r="L76" i="8" s="1"/>
  <c r="E1704" i="8"/>
  <c r="K19" i="7"/>
  <c r="E1698" i="8"/>
  <c r="K13" i="7"/>
  <c r="L80" i="3"/>
  <c r="A80" i="3"/>
  <c r="A409" i="8" s="1"/>
  <c r="C409" i="8"/>
  <c r="L409" i="8" s="1"/>
  <c r="M80" i="3"/>
  <c r="M149" i="3"/>
  <c r="L149" i="3"/>
  <c r="A149" i="3"/>
  <c r="A478" i="8" s="1"/>
  <c r="C478" i="8"/>
  <c r="L478" i="8" s="1"/>
  <c r="M71" i="5"/>
  <c r="C1078" i="8"/>
  <c r="L1078" i="8" s="1"/>
  <c r="L71" i="5"/>
  <c r="A71" i="5"/>
  <c r="A1078" i="8" s="1"/>
  <c r="C704" i="8"/>
  <c r="L704" i="8" s="1"/>
  <c r="E1095" i="8"/>
  <c r="K88" i="5"/>
  <c r="L81" i="3"/>
  <c r="A81" i="3"/>
  <c r="A410" i="8" s="1"/>
  <c r="C410" i="8"/>
  <c r="L410" i="8" s="1"/>
  <c r="M81" i="3"/>
  <c r="C432" i="8"/>
  <c r="L432" i="8" s="1"/>
  <c r="M103" i="3"/>
  <c r="L103" i="3"/>
  <c r="A103" i="3"/>
  <c r="A432" i="8" s="1"/>
  <c r="E47" i="8"/>
  <c r="A87" i="3"/>
  <c r="A416" i="8" s="1"/>
  <c r="M87" i="3"/>
  <c r="L87" i="3"/>
  <c r="C416" i="8"/>
  <c r="L416" i="8" s="1"/>
  <c r="E414" i="8"/>
  <c r="K85" i="3"/>
  <c r="C1050" i="8"/>
  <c r="L1050" i="8" s="1"/>
  <c r="M43" i="5"/>
  <c r="L43" i="5"/>
  <c r="A43" i="5"/>
  <c r="A1050" i="8" s="1"/>
  <c r="E546" i="8"/>
  <c r="K217" i="3"/>
  <c r="E572" i="8"/>
  <c r="K243" i="3"/>
  <c r="E426" i="8"/>
  <c r="K97" i="3"/>
  <c r="L183" i="3"/>
  <c r="A183" i="3"/>
  <c r="A512" i="8" s="1"/>
  <c r="M183" i="3"/>
  <c r="C512" i="8"/>
  <c r="L512" i="8" s="1"/>
  <c r="E18" i="8"/>
  <c r="E389" i="8"/>
  <c r="K60" i="3"/>
  <c r="K175" i="3"/>
  <c r="E504" i="8"/>
  <c r="C1115" i="8"/>
  <c r="L1115" i="8" s="1"/>
  <c r="C683" i="8"/>
  <c r="L683" i="8" s="1"/>
  <c r="M15" i="4"/>
  <c r="A15" i="4"/>
  <c r="A683" i="8" s="1"/>
  <c r="L15" i="4"/>
  <c r="A38" i="3"/>
  <c r="A367" i="8" s="1"/>
  <c r="C367" i="8"/>
  <c r="L367" i="8" s="1"/>
  <c r="L38" i="3"/>
  <c r="M38" i="3"/>
  <c r="K23" i="5"/>
  <c r="E1030" i="8"/>
  <c r="K213" i="3"/>
  <c r="E542" i="8"/>
  <c r="E590" i="8"/>
  <c r="K261" i="3"/>
  <c r="C1077" i="8"/>
  <c r="L1077" i="8" s="1"/>
  <c r="M70" i="5"/>
  <c r="L70" i="5"/>
  <c r="A70" i="5"/>
  <c r="A1077" i="8" s="1"/>
  <c r="C462" i="8"/>
  <c r="L462" i="8" s="1"/>
  <c r="L133" i="3"/>
  <c r="M133" i="3"/>
  <c r="A133" i="3"/>
  <c r="A462" i="8" s="1"/>
  <c r="C371" i="8"/>
  <c r="L371" i="8" s="1"/>
  <c r="M42" i="3"/>
  <c r="A42" i="3"/>
  <c r="A371" i="8" s="1"/>
  <c r="L42" i="3"/>
  <c r="E1056" i="8"/>
  <c r="K49" i="5"/>
  <c r="C529" i="8"/>
  <c r="L529" i="8" s="1"/>
  <c r="L200" i="3"/>
  <c r="M200" i="3"/>
  <c r="A200" i="3"/>
  <c r="A529" i="8" s="1"/>
  <c r="E579" i="8"/>
  <c r="K250" i="3"/>
  <c r="E1746" i="8"/>
  <c r="E50" i="8"/>
  <c r="E1089" i="8"/>
  <c r="K82" i="5"/>
  <c r="C530" i="8"/>
  <c r="L530" i="8" s="1"/>
  <c r="M201" i="3"/>
  <c r="L201" i="3"/>
  <c r="A201" i="3"/>
  <c r="A530" i="8" s="1"/>
  <c r="C561" i="8"/>
  <c r="L561" i="8" s="1"/>
  <c r="M232" i="3"/>
  <c r="A232" i="3"/>
  <c r="A561" i="8" s="1"/>
  <c r="L232" i="3"/>
  <c r="C527" i="8"/>
  <c r="L527" i="8" s="1"/>
  <c r="A198" i="3"/>
  <c r="A527" i="8" s="1"/>
  <c r="L198" i="3"/>
  <c r="M198" i="3"/>
  <c r="K80" i="3"/>
  <c r="E409" i="8"/>
  <c r="L273" i="3"/>
  <c r="A273" i="3"/>
  <c r="A602" i="8" s="1"/>
  <c r="M273" i="3"/>
  <c r="C602" i="8"/>
  <c r="L602" i="8" s="1"/>
  <c r="K38" i="7"/>
  <c r="E1723" i="8"/>
  <c r="C479" i="8"/>
  <c r="L479" i="8" s="1"/>
  <c r="L150" i="3"/>
  <c r="M150" i="3"/>
  <c r="A150" i="3"/>
  <c r="A479" i="8" s="1"/>
  <c r="L206" i="3"/>
  <c r="M206" i="3"/>
  <c r="A206" i="3"/>
  <c r="A535" i="8" s="1"/>
  <c r="C535" i="8"/>
  <c r="L535" i="8" s="1"/>
  <c r="M114" i="3"/>
  <c r="A114" i="3"/>
  <c r="A443" i="8" s="1"/>
  <c r="C443" i="8"/>
  <c r="L443" i="8" s="1"/>
  <c r="L114" i="3"/>
  <c r="C563" i="8"/>
  <c r="L563" i="8" s="1"/>
  <c r="M234" i="3"/>
  <c r="A234" i="3"/>
  <c r="A563" i="8" s="1"/>
  <c r="L234" i="3"/>
  <c r="E463" i="8"/>
  <c r="K134" i="3"/>
  <c r="C437" i="8"/>
  <c r="L437" i="8" s="1"/>
  <c r="A108" i="3"/>
  <c r="A437" i="8" s="1"/>
  <c r="L108" i="3"/>
  <c r="M108" i="3"/>
  <c r="E595" i="8"/>
  <c r="K266" i="3"/>
  <c r="M163" i="3"/>
  <c r="L163" i="3"/>
  <c r="A163" i="3"/>
  <c r="A492" i="8" s="1"/>
  <c r="C492" i="8"/>
  <c r="L492" i="8" s="1"/>
  <c r="E587" i="8"/>
  <c r="K258" i="3"/>
  <c r="E1073" i="8"/>
  <c r="K66" i="5"/>
  <c r="M199" i="3"/>
  <c r="A199" i="3"/>
  <c r="A528" i="8" s="1"/>
  <c r="C528" i="8"/>
  <c r="L528" i="8" s="1"/>
  <c r="L199" i="3"/>
  <c r="E44" i="8"/>
  <c r="C1724" i="8"/>
  <c r="L1724" i="8" s="1"/>
  <c r="L39" i="7"/>
  <c r="M39" i="7"/>
  <c r="A39" i="7"/>
  <c r="A1724" i="8" s="1"/>
  <c r="K202" i="3"/>
  <c r="E531" i="8"/>
  <c r="C490" i="8"/>
  <c r="L490" i="8" s="1"/>
  <c r="M161" i="3"/>
  <c r="L161" i="3"/>
  <c r="A161" i="3"/>
  <c r="A490" i="8" s="1"/>
  <c r="E1112" i="8"/>
  <c r="K105" i="5"/>
  <c r="E62" i="8"/>
  <c r="L21" i="3"/>
  <c r="A21" i="3"/>
  <c r="A350" i="8" s="1"/>
  <c r="C350" i="8"/>
  <c r="L350" i="8" s="1"/>
  <c r="M21" i="3"/>
  <c r="C1749" i="8"/>
  <c r="L1749" i="8" s="1"/>
  <c r="A1749" i="8"/>
  <c r="C60" i="8"/>
  <c r="L60" i="8" s="1"/>
  <c r="C485" i="8"/>
  <c r="L485" i="8" s="1"/>
  <c r="L156" i="3"/>
  <c r="M156" i="3"/>
  <c r="A156" i="3"/>
  <c r="A485" i="8" s="1"/>
  <c r="C1037" i="8"/>
  <c r="L1037" i="8" s="1"/>
  <c r="M30" i="5"/>
  <c r="L30" i="5"/>
  <c r="A30" i="5"/>
  <c r="A1037" i="8" s="1"/>
  <c r="L13" i="2"/>
  <c r="C3" i="8"/>
  <c r="L3" i="8" s="1"/>
  <c r="M13" i="2"/>
  <c r="A13" i="2"/>
  <c r="A3" i="8" s="1"/>
  <c r="C548" i="8"/>
  <c r="L548" i="8" s="1"/>
  <c r="A219" i="3"/>
  <c r="A548" i="8" s="1"/>
  <c r="L219" i="3"/>
  <c r="M219" i="3"/>
  <c r="C1702" i="8"/>
  <c r="L1702" i="8" s="1"/>
  <c r="A17" i="7"/>
  <c r="A1702" i="8" s="1"/>
  <c r="L17" i="7"/>
  <c r="M17" i="7"/>
  <c r="A13" i="7"/>
  <c r="A1698" i="8" s="1"/>
  <c r="M13" i="7"/>
  <c r="C1698" i="8"/>
  <c r="L1698" i="8" s="1"/>
  <c r="L13" i="7"/>
  <c r="E443" i="8"/>
  <c r="K114" i="3"/>
  <c r="E58" i="8"/>
  <c r="E1024" i="8"/>
  <c r="K17" i="5"/>
  <c r="E1716" i="8"/>
  <c r="E39" i="8"/>
  <c r="C612" i="8"/>
  <c r="L612" i="8" s="1"/>
  <c r="A612" i="8"/>
  <c r="E1075" i="8"/>
  <c r="K68" i="5"/>
  <c r="C440" i="8"/>
  <c r="L440" i="8" s="1"/>
  <c r="M111" i="3"/>
  <c r="L111" i="3"/>
  <c r="A111" i="3"/>
  <c r="A440" i="8" s="1"/>
  <c r="C384" i="8"/>
  <c r="L384" i="8" s="1"/>
  <c r="M55" i="3"/>
  <c r="L55" i="3"/>
  <c r="A55" i="3"/>
  <c r="A384" i="8" s="1"/>
  <c r="E611" i="8"/>
  <c r="E520" i="8"/>
  <c r="K191" i="3"/>
  <c r="K128" i="3"/>
  <c r="E457" i="8"/>
  <c r="E1731" i="8"/>
  <c r="K46" i="7"/>
  <c r="E448" i="8"/>
  <c r="K119" i="3"/>
  <c r="E1749" i="8"/>
  <c r="E555" i="8"/>
  <c r="K226" i="3"/>
  <c r="E369" i="8"/>
  <c r="K40" i="3"/>
  <c r="E27" i="8"/>
  <c r="C369" i="8"/>
  <c r="L369" i="8" s="1"/>
  <c r="L40" i="3"/>
  <c r="M40" i="3"/>
  <c r="A40" i="3"/>
  <c r="A369" i="8" s="1"/>
  <c r="C360" i="8"/>
  <c r="L360" i="8" s="1"/>
  <c r="M31" i="3"/>
  <c r="L31" i="3"/>
  <c r="A31" i="3"/>
  <c r="A360" i="8" s="1"/>
  <c r="E476" i="8"/>
  <c r="K147" i="3"/>
  <c r="E52" i="8"/>
  <c r="E359" i="8"/>
  <c r="K30" i="3"/>
  <c r="C597" i="8"/>
  <c r="L597" i="8" s="1"/>
  <c r="M268" i="3"/>
  <c r="L268" i="3"/>
  <c r="A268" i="3"/>
  <c r="A597" i="8" s="1"/>
  <c r="E28" i="8"/>
  <c r="E7" i="8"/>
  <c r="E1022" i="8"/>
  <c r="K15" i="5"/>
  <c r="C1080" i="8"/>
  <c r="L1080" i="8" s="1"/>
  <c r="M73" i="5"/>
  <c r="L73" i="5"/>
  <c r="A73" i="5"/>
  <c r="A1080" i="8" s="1"/>
  <c r="L151" i="3"/>
  <c r="C480" i="8"/>
  <c r="L480" i="8" s="1"/>
  <c r="M151" i="3"/>
  <c r="A151" i="3"/>
  <c r="A480" i="8" s="1"/>
  <c r="C48" i="8"/>
  <c r="L48" i="8" s="1"/>
  <c r="K126" i="3"/>
  <c r="E455" i="8"/>
  <c r="K84" i="5"/>
  <c r="E1091" i="8"/>
  <c r="C1367" i="8"/>
  <c r="L1367" i="8" s="1"/>
  <c r="A1367" i="8"/>
  <c r="K182" i="3"/>
  <c r="E511" i="8"/>
  <c r="L44" i="3"/>
  <c r="M44" i="3"/>
  <c r="C373" i="8"/>
  <c r="L373" i="8" s="1"/>
  <c r="A44" i="3"/>
  <c r="A373" i="8" s="1"/>
  <c r="C566" i="8"/>
  <c r="L566" i="8" s="1"/>
  <c r="M237" i="3"/>
  <c r="L237" i="3"/>
  <c r="A237" i="3"/>
  <c r="A566" i="8" s="1"/>
  <c r="E437" i="8"/>
  <c r="K108" i="3"/>
  <c r="M255" i="3"/>
  <c r="L255" i="3"/>
  <c r="A255" i="3"/>
  <c r="A584" i="8" s="1"/>
  <c r="C584" i="8"/>
  <c r="L584" i="8" s="1"/>
  <c r="K37" i="3"/>
  <c r="E366" i="8"/>
  <c r="C379" i="8"/>
  <c r="L379" i="8" s="1"/>
  <c r="L50" i="3"/>
  <c r="M50" i="3"/>
  <c r="A50" i="3"/>
  <c r="A379" i="8" s="1"/>
  <c r="M68" i="5"/>
  <c r="L68" i="5"/>
  <c r="A68" i="5"/>
  <c r="A1075" i="8" s="1"/>
  <c r="C1075" i="8"/>
  <c r="L1075" i="8" s="1"/>
  <c r="E1751" i="8"/>
  <c r="A14" i="3"/>
  <c r="A343" i="8" s="1"/>
  <c r="C343" i="8"/>
  <c r="L343" i="8" s="1"/>
  <c r="L14" i="3"/>
  <c r="M14" i="3"/>
  <c r="C709" i="8"/>
  <c r="L709" i="8" s="1"/>
  <c r="E15" i="8"/>
  <c r="C591" i="8"/>
  <c r="L591" i="8" s="1"/>
  <c r="M262" i="3"/>
  <c r="L262" i="3"/>
  <c r="A262" i="3"/>
  <c r="A591" i="8" s="1"/>
  <c r="E482" i="8"/>
  <c r="K153" i="3"/>
  <c r="C711" i="8"/>
  <c r="L711" i="8" s="1"/>
  <c r="K249" i="3"/>
  <c r="E578" i="8"/>
  <c r="E1107" i="8"/>
  <c r="K100" i="5"/>
  <c r="L162" i="3"/>
  <c r="C491" i="8"/>
  <c r="L491" i="8" s="1"/>
  <c r="M162" i="3"/>
  <c r="A162" i="3"/>
  <c r="A491" i="8" s="1"/>
  <c r="C508" i="8"/>
  <c r="L508" i="8" s="1"/>
  <c r="L179" i="3"/>
  <c r="A179" i="3"/>
  <c r="A508" i="8" s="1"/>
  <c r="M179" i="3"/>
  <c r="C496" i="8"/>
  <c r="L496" i="8" s="1"/>
  <c r="M167" i="3"/>
  <c r="L167" i="3"/>
  <c r="A167" i="3"/>
  <c r="A496" i="8" s="1"/>
  <c r="C14" i="8"/>
  <c r="L14" i="8" s="1"/>
  <c r="L91" i="3"/>
  <c r="A91" i="3"/>
  <c r="A420" i="8" s="1"/>
  <c r="C420" i="8"/>
  <c r="L420" i="8" s="1"/>
  <c r="M91" i="3"/>
  <c r="C422" i="8"/>
  <c r="L422" i="8" s="1"/>
  <c r="L93" i="3"/>
  <c r="A93" i="3"/>
  <c r="A422" i="8" s="1"/>
  <c r="M93" i="3"/>
  <c r="C1707" i="8"/>
  <c r="L1707" i="8" s="1"/>
  <c r="K44" i="7"/>
  <c r="E1729" i="8"/>
  <c r="L57" i="3"/>
  <c r="C386" i="8"/>
  <c r="L386" i="8" s="1"/>
  <c r="M57" i="3"/>
  <c r="A57" i="3"/>
  <c r="A386" i="8" s="1"/>
  <c r="C583" i="8"/>
  <c r="L583" i="8" s="1"/>
  <c r="A254" i="3"/>
  <c r="A583" i="8" s="1"/>
  <c r="M254" i="3"/>
  <c r="L254" i="3"/>
  <c r="M23" i="5"/>
  <c r="C1030" i="8"/>
  <c r="L1030" i="8" s="1"/>
  <c r="L23" i="5"/>
  <c r="A23" i="5"/>
  <c r="A1030" i="8" s="1"/>
  <c r="E381" i="8"/>
  <c r="K52" i="3"/>
  <c r="E1115" i="8"/>
  <c r="E474" i="8"/>
  <c r="K145" i="3"/>
  <c r="L28" i="5"/>
  <c r="A28" i="5"/>
  <c r="A1035" i="8" s="1"/>
  <c r="C1035" i="8"/>
  <c r="L1035" i="8" s="1"/>
  <c r="M28" i="5"/>
  <c r="K234" i="3"/>
  <c r="E563" i="8"/>
  <c r="E478" i="8"/>
  <c r="K149" i="3"/>
  <c r="E13" i="8"/>
  <c r="C33" i="8"/>
  <c r="L33" i="8" s="1"/>
  <c r="E485" i="8"/>
  <c r="K156" i="3"/>
  <c r="E562" i="8"/>
  <c r="K233" i="3"/>
  <c r="E1717" i="8"/>
  <c r="C1118" i="8"/>
  <c r="L1118" i="8" s="1"/>
  <c r="C417" i="8"/>
  <c r="L417" i="8" s="1"/>
  <c r="L88" i="3"/>
  <c r="M88" i="3"/>
  <c r="A88" i="3"/>
  <c r="A417" i="8" s="1"/>
  <c r="C1752" i="8"/>
  <c r="L1752" i="8" s="1"/>
  <c r="A1752" i="8"/>
  <c r="E22" i="8"/>
  <c r="C702" i="8"/>
  <c r="L702" i="8" s="1"/>
  <c r="C441" i="8"/>
  <c r="L441" i="8" s="1"/>
  <c r="L112" i="3"/>
  <c r="M112" i="3"/>
  <c r="A112" i="3"/>
  <c r="A441" i="8" s="1"/>
  <c r="A118" i="3"/>
  <c r="A447" i="8" s="1"/>
  <c r="C447" i="8"/>
  <c r="L447" i="8" s="1"/>
  <c r="L118" i="3"/>
  <c r="M118" i="3"/>
  <c r="M62" i="3"/>
  <c r="C391" i="8"/>
  <c r="L391" i="8" s="1"/>
  <c r="L62" i="3"/>
  <c r="A62" i="3"/>
  <c r="A391" i="8" s="1"/>
  <c r="C1085" i="8"/>
  <c r="L1085" i="8" s="1"/>
  <c r="M78" i="5"/>
  <c r="L78" i="5"/>
  <c r="A78" i="5"/>
  <c r="A1085" i="8" s="1"/>
  <c r="E465" i="8"/>
  <c r="K136" i="3"/>
  <c r="E468" i="8"/>
  <c r="K139" i="3"/>
  <c r="C67" i="8"/>
  <c r="L67" i="8" s="1"/>
  <c r="L24" i="3"/>
  <c r="M24" i="3"/>
  <c r="C353" i="8"/>
  <c r="L353" i="8" s="1"/>
  <c r="A24" i="3"/>
  <c r="A353" i="8" s="1"/>
  <c r="C389" i="8"/>
  <c r="L389" i="8" s="1"/>
  <c r="L60" i="3"/>
  <c r="M60" i="3"/>
  <c r="A60" i="3"/>
  <c r="A389" i="8" s="1"/>
  <c r="E415" i="8"/>
  <c r="K86" i="3"/>
  <c r="E1057" i="8"/>
  <c r="K50" i="5"/>
  <c r="L86" i="5"/>
  <c r="C1093" i="8"/>
  <c r="L1093" i="8" s="1"/>
  <c r="M86" i="5"/>
  <c r="A86" i="5"/>
  <c r="A1093" i="8" s="1"/>
  <c r="E10" i="8"/>
  <c r="E1080" i="8"/>
  <c r="K73" i="5"/>
  <c r="C1066" i="8"/>
  <c r="L1066" i="8" s="1"/>
  <c r="A59" i="5"/>
  <c r="A1066" i="8" s="1"/>
  <c r="M59" i="5"/>
  <c r="L59" i="5"/>
  <c r="E710" i="8"/>
  <c r="C697" i="8"/>
  <c r="L697" i="8" s="1"/>
  <c r="C73" i="8"/>
  <c r="L73" i="8" s="1"/>
  <c r="A73" i="8"/>
  <c r="C36" i="8"/>
  <c r="L36" i="8" s="1"/>
  <c r="L48" i="3"/>
  <c r="C377" i="8"/>
  <c r="L377" i="8" s="1"/>
  <c r="M48" i="3"/>
  <c r="A48" i="3"/>
  <c r="A377" i="8" s="1"/>
  <c r="E403" i="8"/>
  <c r="K74" i="3"/>
  <c r="M29" i="3"/>
  <c r="C358" i="8"/>
  <c r="L358" i="8" s="1"/>
  <c r="L29" i="3"/>
  <c r="A29" i="3"/>
  <c r="A358" i="8" s="1"/>
  <c r="C1745" i="8"/>
  <c r="L1745" i="8" s="1"/>
  <c r="A1745" i="8"/>
  <c r="K98" i="5"/>
  <c r="E1105" i="8"/>
  <c r="C1023" i="8"/>
  <c r="L1023" i="8" s="1"/>
  <c r="L16" i="5"/>
  <c r="A16" i="5"/>
  <c r="A1023" i="8" s="1"/>
  <c r="M16" i="5"/>
  <c r="C469" i="8"/>
  <c r="L469" i="8" s="1"/>
  <c r="L140" i="3"/>
  <c r="M140" i="3"/>
  <c r="A140" i="3"/>
  <c r="A469" i="8" s="1"/>
  <c r="L208" i="3"/>
  <c r="M208" i="3"/>
  <c r="A208" i="3"/>
  <c r="A537" i="8" s="1"/>
  <c r="C537" i="8"/>
  <c r="L537" i="8" s="1"/>
  <c r="K61" i="3"/>
  <c r="E390" i="8"/>
  <c r="E554" i="8"/>
  <c r="K225" i="3"/>
  <c r="E500" i="8"/>
  <c r="K171" i="3"/>
  <c r="L35" i="5"/>
  <c r="M35" i="5"/>
  <c r="A35" i="5"/>
  <c r="A1042" i="8" s="1"/>
  <c r="C1042" i="8"/>
  <c r="L1042" i="8" s="1"/>
  <c r="C1113" i="8"/>
  <c r="L1113" i="8" s="1"/>
  <c r="M106" i="5"/>
  <c r="L106" i="5"/>
  <c r="A106" i="5"/>
  <c r="A1113" i="8" s="1"/>
  <c r="E362" i="8"/>
  <c r="K33" i="3"/>
  <c r="C1095" i="8"/>
  <c r="L1095" i="8" s="1"/>
  <c r="M88" i="5"/>
  <c r="A88" i="5"/>
  <c r="A1095" i="8" s="1"/>
  <c r="L88" i="5"/>
  <c r="A215" i="3"/>
  <c r="A544" i="8" s="1"/>
  <c r="C544" i="8"/>
  <c r="L544" i="8" s="1"/>
  <c r="M215" i="3"/>
  <c r="L215" i="3"/>
  <c r="E355" i="8"/>
  <c r="K26" i="3"/>
  <c r="E43" i="8"/>
  <c r="L272" i="3"/>
  <c r="A272" i="3"/>
  <c r="A601" i="8" s="1"/>
  <c r="C601" i="8"/>
  <c r="L601" i="8" s="1"/>
  <c r="M272" i="3"/>
  <c r="C487" i="8"/>
  <c r="L487" i="8" s="1"/>
  <c r="L158" i="3"/>
  <c r="M158" i="3"/>
  <c r="A158" i="3"/>
  <c r="A487" i="8" s="1"/>
  <c r="E612" i="8"/>
  <c r="L36" i="3"/>
  <c r="A36" i="3"/>
  <c r="A365" i="8" s="1"/>
  <c r="C365" i="8"/>
  <c r="L365" i="8" s="1"/>
  <c r="M36" i="3"/>
  <c r="C385" i="8"/>
  <c r="L385" i="8" s="1"/>
  <c r="L56" i="3"/>
  <c r="M56" i="3"/>
  <c r="A56" i="3"/>
  <c r="A385" i="8" s="1"/>
  <c r="E588" i="8"/>
  <c r="K259" i="3"/>
  <c r="K42" i="3"/>
  <c r="E371" i="8"/>
  <c r="C1747" i="8"/>
  <c r="L1747" i="8" s="1"/>
  <c r="A1747" i="8"/>
  <c r="E358" i="8"/>
  <c r="K29" i="3"/>
  <c r="C75" i="8"/>
  <c r="L75" i="8" s="1"/>
  <c r="A75" i="8"/>
  <c r="K71" i="5"/>
  <c r="E1078" i="8"/>
  <c r="L131" i="3"/>
  <c r="A131" i="3"/>
  <c r="A460" i="8" s="1"/>
  <c r="C460" i="8"/>
  <c r="L460" i="8" s="1"/>
  <c r="M131" i="3"/>
  <c r="A20" i="5"/>
  <c r="A1027" i="8" s="1"/>
  <c r="C1027" i="8"/>
  <c r="L1027" i="8" s="1"/>
  <c r="M20" i="5"/>
  <c r="L20" i="5"/>
  <c r="E3" i="8"/>
  <c r="K13" i="2"/>
  <c r="E1114" i="8"/>
  <c r="K107" i="5"/>
  <c r="K63" i="5"/>
  <c r="E1070" i="8"/>
  <c r="E343" i="8"/>
  <c r="K14" i="3"/>
  <c r="E341" i="8"/>
  <c r="K12" i="3"/>
  <c r="E33" i="8"/>
  <c r="C39" i="8"/>
  <c r="L39" i="8" s="1"/>
  <c r="E487" i="8"/>
  <c r="K158" i="3"/>
  <c r="C1026" i="8"/>
  <c r="L1026" i="8" s="1"/>
  <c r="L19" i="5"/>
  <c r="M19" i="5"/>
  <c r="A19" i="5"/>
  <c r="A1026" i="8" s="1"/>
  <c r="M27" i="3"/>
  <c r="C356" i="8"/>
  <c r="L356" i="8" s="1"/>
  <c r="L27" i="3"/>
  <c r="A27" i="3"/>
  <c r="A356" i="8" s="1"/>
  <c r="M38" i="7"/>
  <c r="L38" i="7"/>
  <c r="C1723" i="8"/>
  <c r="L1723" i="8" s="1"/>
  <c r="A38" i="7"/>
  <c r="A1723" i="8" s="1"/>
  <c r="C15" i="8"/>
  <c r="L15" i="8" s="1"/>
  <c r="M80" i="5"/>
  <c r="L80" i="5"/>
  <c r="A80" i="5"/>
  <c r="A1087" i="8" s="1"/>
  <c r="C1087" i="8"/>
  <c r="L1087" i="8" s="1"/>
  <c r="E543" i="8"/>
  <c r="K214" i="3"/>
  <c r="C488" i="8"/>
  <c r="L488" i="8" s="1"/>
  <c r="M159" i="3"/>
  <c r="L159" i="3"/>
  <c r="A159" i="3"/>
  <c r="A488" i="8" s="1"/>
  <c r="E571" i="8"/>
  <c r="K242" i="3"/>
  <c r="M60" i="5"/>
  <c r="C1067" i="8"/>
  <c r="L1067" i="8" s="1"/>
  <c r="L60" i="5"/>
  <c r="A60" i="5"/>
  <c r="A1067" i="8" s="1"/>
  <c r="C56" i="8"/>
  <c r="L56" i="8" s="1"/>
  <c r="A56" i="8"/>
  <c r="E1697" i="8"/>
  <c r="K12" i="7"/>
  <c r="E70" i="8"/>
  <c r="C577" i="8"/>
  <c r="L577" i="8" s="1"/>
  <c r="A248" i="3"/>
  <c r="A577" i="8" s="1"/>
  <c r="M248" i="3"/>
  <c r="L248" i="3"/>
  <c r="E67" i="8"/>
  <c r="K52" i="5"/>
  <c r="E1059" i="8"/>
  <c r="E1736" i="8"/>
  <c r="E1064" i="8"/>
  <c r="K57" i="5"/>
  <c r="C547" i="8"/>
  <c r="L547" i="8" s="1"/>
  <c r="L218" i="3"/>
  <c r="M218" i="3"/>
  <c r="A218" i="3"/>
  <c r="A547" i="8" s="1"/>
  <c r="K154" i="3"/>
  <c r="E483" i="8"/>
  <c r="C1074" i="8"/>
  <c r="L1074" i="8" s="1"/>
  <c r="M67" i="5"/>
  <c r="L67" i="5"/>
  <c r="A67" i="5"/>
  <c r="A1074" i="8" s="1"/>
  <c r="E1708" i="8"/>
  <c r="C407" i="8"/>
  <c r="L407" i="8" s="1"/>
  <c r="L78" i="3"/>
  <c r="M78" i="3"/>
  <c r="A78" i="3"/>
  <c r="A407" i="8" s="1"/>
  <c r="E714" i="8"/>
  <c r="L38" i="5"/>
  <c r="C1045" i="8"/>
  <c r="L1045" i="8" s="1"/>
  <c r="M38" i="5"/>
  <c r="A38" i="5"/>
  <c r="A1045" i="8" s="1"/>
  <c r="K47" i="3"/>
  <c r="E376" i="8"/>
  <c r="L13" i="5"/>
  <c r="M13" i="5"/>
  <c r="C1020" i="8"/>
  <c r="L1020" i="8" s="1"/>
  <c r="A13" i="5"/>
  <c r="A1020" i="8" s="1"/>
  <c r="E391" i="8"/>
  <c r="K62" i="3"/>
  <c r="M12" i="5"/>
  <c r="C1019" i="8"/>
  <c r="L1019" i="8" s="1"/>
  <c r="A12" i="5"/>
  <c r="A1019" i="8" s="1"/>
  <c r="L12" i="5"/>
  <c r="E707" i="8"/>
  <c r="C1039" i="8"/>
  <c r="L1039" i="8" s="1"/>
  <c r="M32" i="5"/>
  <c r="L32" i="5"/>
  <c r="A32" i="5"/>
  <c r="A1039" i="8" s="1"/>
  <c r="L253" i="3"/>
  <c r="C582" i="8"/>
  <c r="L582" i="8" s="1"/>
  <c r="M253" i="3"/>
  <c r="A253" i="3"/>
  <c r="A582" i="8" s="1"/>
  <c r="E704" i="8"/>
  <c r="K197" i="3"/>
  <c r="E526" i="8"/>
  <c r="M90" i="5"/>
  <c r="C1097" i="8"/>
  <c r="L1097" i="8" s="1"/>
  <c r="L90" i="5"/>
  <c r="A90" i="5"/>
  <c r="A1097" i="8" s="1"/>
  <c r="L50" i="5"/>
  <c r="A50" i="5"/>
  <c r="A1057" i="8" s="1"/>
  <c r="C1057" i="8"/>
  <c r="L1057" i="8" s="1"/>
  <c r="M50" i="5"/>
  <c r="E364" i="8"/>
  <c r="K35" i="3"/>
  <c r="K163" i="3"/>
  <c r="E492" i="8"/>
  <c r="E37" i="8"/>
  <c r="E447" i="8"/>
  <c r="K118" i="3"/>
  <c r="E537" i="8"/>
  <c r="K208" i="3"/>
  <c r="E1732" i="8"/>
  <c r="K47" i="7"/>
  <c r="E521" i="8"/>
  <c r="K192" i="3"/>
  <c r="E1108" i="8"/>
  <c r="K101" i="5"/>
  <c r="E576" i="8"/>
  <c r="K247" i="3"/>
  <c r="C378" i="8"/>
  <c r="L378" i="8" s="1"/>
  <c r="M49" i="3"/>
  <c r="L49" i="3"/>
  <c r="A49" i="3"/>
  <c r="A378" i="8" s="1"/>
  <c r="C557" i="8"/>
  <c r="L557" i="8" s="1"/>
  <c r="A228" i="3"/>
  <c r="A557" i="8" s="1"/>
  <c r="M228" i="3"/>
  <c r="L228" i="3"/>
  <c r="K103" i="3"/>
  <c r="E432" i="8"/>
  <c r="C473" i="8"/>
  <c r="L473" i="8" s="1"/>
  <c r="A144" i="3"/>
  <c r="A473" i="8" s="1"/>
  <c r="M144" i="3"/>
  <c r="L144" i="3"/>
  <c r="K138" i="3"/>
  <c r="E467" i="8"/>
  <c r="A13" i="6"/>
  <c r="A1359" i="8" s="1"/>
  <c r="C1359" i="8"/>
  <c r="L1359" i="8" s="1"/>
  <c r="M13" i="6"/>
  <c r="L13" i="6"/>
  <c r="C689" i="8"/>
  <c r="L689" i="8" s="1"/>
  <c r="A1716" i="8"/>
  <c r="C1716" i="8"/>
  <c r="L1716" i="8" s="1"/>
  <c r="E1049" i="8"/>
  <c r="K42" i="5"/>
  <c r="K14" i="5"/>
  <c r="E1021" i="8"/>
  <c r="E1019" i="8"/>
  <c r="K12" i="5"/>
  <c r="C562" i="8"/>
  <c r="L562" i="8" s="1"/>
  <c r="M233" i="3"/>
  <c r="L233" i="3"/>
  <c r="A233" i="3"/>
  <c r="A562" i="8" s="1"/>
  <c r="L154" i="3"/>
  <c r="C483" i="8"/>
  <c r="L483" i="8" s="1"/>
  <c r="M154" i="3"/>
  <c r="A154" i="3"/>
  <c r="A483" i="8" s="1"/>
  <c r="C586" i="8"/>
  <c r="L586" i="8" s="1"/>
  <c r="M257" i="3"/>
  <c r="L257" i="3"/>
  <c r="A257" i="3"/>
  <c r="A586" i="8" s="1"/>
  <c r="E427" i="8"/>
  <c r="K98" i="3"/>
  <c r="E408" i="8"/>
  <c r="K79" i="3"/>
  <c r="E456" i="8"/>
  <c r="K127" i="3"/>
  <c r="E71" i="8"/>
  <c r="E505" i="8"/>
  <c r="K176" i="3"/>
  <c r="E610" i="8"/>
  <c r="E422" i="8"/>
  <c r="K93" i="3"/>
  <c r="K351" i="6" l="1"/>
  <c r="L27" i="1" s="1"/>
  <c r="K351" i="5"/>
  <c r="L25" i="1" s="1"/>
  <c r="K351" i="2"/>
  <c r="L21" i="1" s="1"/>
  <c r="K351" i="7"/>
  <c r="L28" i="1" s="1"/>
  <c r="K351" i="3"/>
  <c r="L22" i="1" s="1"/>
  <c r="K351" i="4"/>
  <c r="L24" i="1" s="1"/>
  <c r="L26" i="1" l="1"/>
  <c r="L29" i="1"/>
  <c r="L23" i="1"/>
  <c r="L30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av009</author>
  </authors>
  <commentList>
    <comment ref="I4" authorId="0" shapeId="0" xr:uid="{EE835300-F07A-415E-A018-60264FD29208}">
      <text>
        <r>
          <rPr>
            <b/>
            <sz val="9"/>
            <color rgb="FF000000"/>
            <rFont val="ＭＳ Ｐゴシック"/>
            <family val="3"/>
            <charset val="128"/>
          </rPr>
          <t>ご住所等は</t>
        </r>
        <r>
          <rPr>
            <b/>
            <sz val="9"/>
            <color rgb="FF000000"/>
            <rFont val="ＭＳ Ｐゴシック"/>
            <family val="3"/>
            <charset val="128"/>
          </rPr>
          <t xml:space="preserve">
表紙にご記入下さい。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INNOCENT_P3</author>
    <author>av009</author>
  </authors>
  <commentList>
    <comment ref="D1" authorId="0" shapeId="0" xr:uid="{64458B47-5E63-4DDF-9A84-16C74ABB60A5}">
      <text>
        <r>
          <rPr>
            <sz val="12"/>
            <color rgb="FF000000"/>
            <rFont val="MS P ゴシック"/>
            <family val="3"/>
            <charset val="128"/>
          </rPr>
          <t>APZONE貼付→</t>
        </r>
      </text>
    </comment>
    <comment ref="E1" authorId="1" shapeId="0" xr:uid="{BCE46090-BC42-4EFB-B76D-005F001B8B94}">
      <text>
        <r>
          <rPr>
            <b/>
            <sz val="9"/>
            <color rgb="FF000000"/>
            <rFont val="ＭＳ Ｐゴシック"/>
            <family val="3"/>
            <charset val="128"/>
          </rPr>
          <t>空白削除</t>
        </r>
        <r>
          <rPr>
            <b/>
            <sz val="9"/>
            <color rgb="FF000000"/>
            <rFont val="ＭＳ Ｐゴシック"/>
            <family val="3"/>
            <charset val="128"/>
          </rPr>
          <t xml:space="preserve">
品番</t>
        </r>
      </text>
    </comment>
  </commentList>
</comments>
</file>

<file path=xl/sharedStrings.xml><?xml version="1.0" encoding="utf-8"?>
<sst xmlns="http://schemas.openxmlformats.org/spreadsheetml/2006/main" count="1957" uniqueCount="581">
  <si>
    <t>株式会社アバンティ</t>
    <rPh sb="0" eb="4">
      <t>カブシキガイシャ</t>
    </rPh>
    <phoneticPr fontId="13"/>
  </si>
  <si>
    <t>〒160-0015　東京都新宿区大京町31番地　二宮ビル4F</t>
    <rPh sb="10" eb="12">
      <t>トウキョウ</t>
    </rPh>
    <rPh sb="12" eb="13">
      <t>ト</t>
    </rPh>
    <rPh sb="13" eb="16">
      <t>シンジュクク</t>
    </rPh>
    <rPh sb="16" eb="19">
      <t>ダイキョウチョウ</t>
    </rPh>
    <rPh sb="21" eb="23">
      <t>バンチ</t>
    </rPh>
    <rPh sb="24" eb="25">
      <t>ニ</t>
    </rPh>
    <rPh sb="25" eb="26">
      <t>ミヤ</t>
    </rPh>
    <phoneticPr fontId="13"/>
  </si>
  <si>
    <t>TEL:03-3226-7789　/　FAX:03-3226-7580</t>
  </si>
  <si>
    <t>展示会  発注書</t>
    <rPh sb="0" eb="3">
      <t>テンジカイ</t>
    </rPh>
    <rPh sb="5" eb="8">
      <t>ハッチュウショ</t>
    </rPh>
    <phoneticPr fontId="16"/>
  </si>
  <si>
    <t>お取引先名</t>
    <rPh sb="1" eb="4">
      <t>トリヒキサキ</t>
    </rPh>
    <rPh sb="4" eb="5">
      <t>メイ</t>
    </rPh>
    <phoneticPr fontId="16"/>
  </si>
  <si>
    <t>住所：</t>
    <rPh sb="0" eb="2">
      <t>ジュウショ</t>
    </rPh>
    <phoneticPr fontId="16"/>
  </si>
  <si>
    <t>ご納品先：(左記と違う場合）</t>
    <rPh sb="1" eb="3">
      <t>ノウヒン</t>
    </rPh>
    <rPh sb="3" eb="4">
      <t>サキ</t>
    </rPh>
    <rPh sb="6" eb="7">
      <t>ヒダリ</t>
    </rPh>
    <rPh sb="9" eb="10">
      <t>チガ</t>
    </rPh>
    <rPh sb="11" eb="13">
      <t>バアイ</t>
    </rPh>
    <phoneticPr fontId="13"/>
  </si>
  <si>
    <t>FAX：　　　　　　　　　　　</t>
  </si>
  <si>
    <t>TEL：</t>
  </si>
  <si>
    <t>FAX：</t>
  </si>
  <si>
    <t>受注表送信先：</t>
    <rPh sb="0" eb="2">
      <t>ジュチュウ</t>
    </rPh>
    <rPh sb="2" eb="3">
      <t>ヒョウ</t>
    </rPh>
    <rPh sb="3" eb="5">
      <t>ソウシン</t>
    </rPh>
    <rPh sb="5" eb="6">
      <t>サキ</t>
    </rPh>
    <phoneticPr fontId="16"/>
  </si>
  <si>
    <t>order-p@avantijapan.co.jp</t>
  </si>
  <si>
    <t>[ ご注文書合計 ]</t>
    <rPh sb="3" eb="6">
      <t>チュウモンショ</t>
    </rPh>
    <rPh sb="6" eb="8">
      <t>ゴウケイ</t>
    </rPh>
    <phoneticPr fontId="16"/>
  </si>
  <si>
    <t>数量</t>
    <rPh sb="0" eb="2">
      <t>スウリョウ</t>
    </rPh>
    <phoneticPr fontId="16"/>
  </si>
  <si>
    <t>上代金額</t>
    <rPh sb="0" eb="2">
      <t>ジョウダイ</t>
    </rPh>
    <rPh sb="2" eb="4">
      <t>キンガク</t>
    </rPh>
    <phoneticPr fontId="16"/>
  </si>
  <si>
    <t>ﾚﾃﾞｨｰｽ ｺﾚｸｼｮﾝ</t>
  </si>
  <si>
    <t>ﾚﾃﾞｨｰｽ 定番</t>
    <rPh sb="7" eb="9">
      <t>テイバン</t>
    </rPh>
    <phoneticPr fontId="16"/>
  </si>
  <si>
    <t>レディース計</t>
    <rPh sb="5" eb="6">
      <t>ケイ</t>
    </rPh>
    <phoneticPr fontId="16"/>
  </si>
  <si>
    <t>ﾍﾞﾋﾞｰ 定番</t>
    <rPh sb="6" eb="8">
      <t>テイバン</t>
    </rPh>
    <phoneticPr fontId="16"/>
  </si>
  <si>
    <t>ベビー計</t>
    <rPh sb="3" eb="4">
      <t>ケイ</t>
    </rPh>
    <phoneticPr fontId="16"/>
  </si>
  <si>
    <t>ｼﾞｪﾝﾂ ｺﾚｸｼｮﾝ</t>
  </si>
  <si>
    <t>ｼﾞｪﾝﾂ 定番</t>
    <rPh sb="6" eb="8">
      <t>テイバン</t>
    </rPh>
    <phoneticPr fontId="16"/>
  </si>
  <si>
    <t>ジェンツ計</t>
    <rPh sb="4" eb="5">
      <t>ケイ</t>
    </rPh>
    <phoneticPr fontId="16"/>
  </si>
  <si>
    <t>総合計</t>
    <rPh sb="0" eb="3">
      <t>ソウゴウケイ</t>
    </rPh>
    <phoneticPr fontId="16"/>
  </si>
  <si>
    <t>ご注文日：</t>
    <rPh sb="1" eb="4">
      <t>チュウモンビ</t>
    </rPh>
    <phoneticPr fontId="16"/>
  </si>
  <si>
    <t>お名前：</t>
    <rPh sb="1" eb="3">
      <t>ナマエ</t>
    </rPh>
    <phoneticPr fontId="16"/>
  </si>
  <si>
    <t>ご担当者：</t>
    <rPh sb="1" eb="4">
      <t>タントウシャ</t>
    </rPh>
    <phoneticPr fontId="16"/>
  </si>
  <si>
    <t>ご住所：</t>
    <rPh sb="1" eb="3">
      <t>ジュウショ</t>
    </rPh>
    <phoneticPr fontId="16"/>
  </si>
  <si>
    <t>ご納品先：</t>
    <rPh sb="1" eb="3">
      <t>ノウヒン</t>
    </rPh>
    <rPh sb="3" eb="4">
      <t>サキ</t>
    </rPh>
    <phoneticPr fontId="16"/>
  </si>
  <si>
    <t>(上記と違う場合)</t>
    <rPh sb="1" eb="3">
      <t>ジョウキ</t>
    </rPh>
    <rPh sb="4" eb="5">
      <t>チガ</t>
    </rPh>
    <rPh sb="6" eb="8">
      <t>バアイ</t>
    </rPh>
    <phoneticPr fontId="16"/>
  </si>
  <si>
    <t>品番</t>
  </si>
  <si>
    <t>品名</t>
  </si>
  <si>
    <t>上代</t>
  </si>
  <si>
    <t>ｶﾗｰCD</t>
  </si>
  <si>
    <t>ｶﾗｰ</t>
  </si>
  <si>
    <t>ｻｲｽﾞCD</t>
  </si>
  <si>
    <t>ｻｲｽﾞ</t>
  </si>
  <si>
    <t>発注数</t>
  </si>
  <si>
    <t>展開</t>
    <rPh sb="0" eb="2">
      <t>テンカイ</t>
    </rPh>
    <phoneticPr fontId="16"/>
  </si>
  <si>
    <t>ロット</t>
  </si>
  <si>
    <t>ページ</t>
  </si>
  <si>
    <t>計</t>
    <rPh sb="0" eb="1">
      <t>ケイ</t>
    </rPh>
    <phoneticPr fontId="16"/>
  </si>
  <si>
    <t>-</t>
  </si>
  <si>
    <t>ご住所</t>
    <rPh sb="1" eb="3">
      <t>ジュウショ</t>
    </rPh>
    <phoneticPr fontId="16"/>
  </si>
  <si>
    <t>ご納品先</t>
    <rPh sb="1" eb="3">
      <t>ノウヒン</t>
    </rPh>
    <rPh sb="3" eb="4">
      <t>サキ</t>
    </rPh>
    <phoneticPr fontId="16"/>
  </si>
  <si>
    <t>行ズレCK</t>
    <rPh sb="0" eb="1">
      <t>ギョウ</t>
    </rPh>
    <phoneticPr fontId="16"/>
  </si>
  <si>
    <t>商品群</t>
  </si>
  <si>
    <t>ｻｲｽﾞ名称1</t>
  </si>
  <si>
    <t>ｶﾗｰ名称1</t>
  </si>
  <si>
    <t>展示会CD</t>
  </si>
  <si>
    <t>希望納期</t>
  </si>
  <si>
    <t>表示納期</t>
    <rPh sb="0" eb="2">
      <t>ヒョウジ</t>
    </rPh>
    <rPh sb="2" eb="4">
      <t>ノウキ</t>
    </rPh>
    <phoneticPr fontId="16"/>
  </si>
  <si>
    <t>dbo_展示会商品ﾌｧｲﾙ_納期</t>
  </si>
  <si>
    <t>行</t>
    <rPh sb="0" eb="1">
      <t>ギョウ</t>
    </rPh>
    <phoneticPr fontId="16"/>
  </si>
  <si>
    <t>VL展</t>
    <rPh sb="2" eb="3">
      <t>テン</t>
    </rPh>
    <phoneticPr fontId="16"/>
  </si>
  <si>
    <t>VL品</t>
    <rPh sb="2" eb="3">
      <t>ヒン</t>
    </rPh>
    <phoneticPr fontId="16"/>
  </si>
  <si>
    <t>掛率70%</t>
    <rPh sb="0" eb="2">
      <t>カケリツ</t>
    </rPh>
    <phoneticPr fontId="16"/>
  </si>
  <si>
    <t>SZ天竺ﾉｰｽﾘｰﾌﾞﾁｭﾆｯｸｸﾞﾗﾃﾞ染</t>
  </si>
  <si>
    <t>SZ天竺ﾜﾝﾋﾟｰｽｸﾞﾗﾃﾞ染</t>
  </si>
  <si>
    <t>SZ天竺ﾌﾟﾙｵｰﾊﾞｰ染</t>
  </si>
  <si>
    <t xml:space="preserve">ﾘﾈﾝﾒｯｼｭﾎﾞﾚﾛ染            </t>
  </si>
  <si>
    <t>ﾍﾟｰﾊﾟｰｺｯﾄﾝ7分袖ﾎﾞﾚﾛ染</t>
  </si>
  <si>
    <t>3月</t>
    <rPh sb="1" eb="2">
      <t>ガツ</t>
    </rPh>
    <phoneticPr fontId="20"/>
  </si>
  <si>
    <t>ﾍﾞﾋﾞｰ 新作</t>
    <rPh sb="6" eb="8">
      <t>シンサク</t>
    </rPh>
    <phoneticPr fontId="16"/>
  </si>
  <si>
    <t>2月</t>
    <rPh sb="1" eb="2">
      <t>ガツ</t>
    </rPh>
    <phoneticPr fontId="20"/>
  </si>
  <si>
    <t>4月</t>
    <rPh sb="1" eb="2">
      <t>ガツ</t>
    </rPh>
    <phoneticPr fontId="16"/>
  </si>
  <si>
    <t>2026_01展【定番：gents】</t>
    <rPh sb="9" eb="11">
      <t>テイバン</t>
    </rPh>
    <phoneticPr fontId="16"/>
  </si>
  <si>
    <t>2026_01展【新作：gents】</t>
    <rPh sb="9" eb="11">
      <t>シンサク</t>
    </rPh>
    <phoneticPr fontId="16"/>
  </si>
  <si>
    <t>2026_01展【定番：ベビー】</t>
    <rPh sb="9" eb="11">
      <t>テイバン</t>
    </rPh>
    <phoneticPr fontId="16"/>
  </si>
  <si>
    <t>2026_01展【新作：ベビー】</t>
    <rPh sb="9" eb="11">
      <t>シンサク</t>
    </rPh>
    <phoneticPr fontId="16"/>
  </si>
  <si>
    <t>2026_01展【定番：レディース】</t>
    <rPh sb="9" eb="11">
      <t>テイバン</t>
    </rPh>
    <phoneticPr fontId="16"/>
  </si>
  <si>
    <t>2026_01展【新作：レディース】</t>
    <rPh sb="9" eb="11">
      <t>シンサク</t>
    </rPh>
    <phoneticPr fontId="16"/>
  </si>
  <si>
    <t>ﾁﾘﾒﾝｷﾞｬｻﾞｰｼﾞﾚ</t>
  </si>
  <si>
    <t xml:space="preserve">W       </t>
  </si>
  <si>
    <t xml:space="preserve">M       </t>
  </si>
  <si>
    <t>ﾁﾘﾒﾝｷﾞｬｻﾞｰｽｶｰﾄ</t>
  </si>
  <si>
    <t>ﾎﾟﾌﾟﾘﾝﾊﾞﾙｰﾝﾌﾞﾗｳｽ</t>
  </si>
  <si>
    <t>ﾎﾟﾌﾟﾘﾝﾊﾞﾙｰﾝｽｶｰﾄ(ﾐﾃﾞｨｱﾑ)</t>
  </si>
  <si>
    <t>ﾎﾟﾌﾟﾘﾝﾊﾞﾙｰﾝｽｶｰﾄ(ﾛﾝｸﾞ)</t>
  </si>
  <si>
    <t>ｺｯﾄﾝﾘﾈﾝﾚｰｼｰPO</t>
  </si>
  <si>
    <t xml:space="preserve">G       </t>
  </si>
  <si>
    <t>ｺｯﾄﾝﾘﾈﾝﾚｰｼｰｶｰﾃﾞｨｶﾞﾝ</t>
  </si>
  <si>
    <t>ﾃﾚｺｶｯﾌﾟ付きﾀﾝｸﾄｯﾌﾟ</t>
  </si>
  <si>
    <t>強撚ﾌﾗｲｽ汗とりﾀﾝｸﾄｯﾌﾟ</t>
  </si>
  <si>
    <t xml:space="preserve">L       </t>
  </si>
  <si>
    <t>ﾁﾘﾒﾝｼﾞｯﾌﾟｱｯﾌﾟﾊﾟｰｶｰ</t>
  </si>
  <si>
    <t xml:space="preserve">N       </t>
  </si>
  <si>
    <t>和紙ｳﾞｫｲﾙﾌｰﾄﾞﾛｰﾌﾞJK</t>
  </si>
  <si>
    <t>Breath Check ｼｬﾂ</t>
  </si>
  <si>
    <t xml:space="preserve">IG      </t>
  </si>
  <si>
    <t>Breath Check ﾜｲﾄﾞﾊﾟﾝﾂ</t>
  </si>
  <si>
    <t>Breath Check ﾉｰｽﾘｰﾌﾞOP</t>
  </si>
  <si>
    <t>ﾘﾈﾝﾒｯｼｭﾎﾞﾚﾛ</t>
  </si>
  <si>
    <t>爽ﾔｸﾎﾞﾚﾛｶｰﾃﾞ</t>
  </si>
  <si>
    <t>爽ﾔｸﾉｰｽﾘｰﾌﾞPO</t>
  </si>
  <si>
    <t>爽ﾔｸﾘﾌﾞﾚｷﾞﾝｽ</t>
  </si>
  <si>
    <t>爽ﾔｸｺｯﾄﾝｸﾙｰﾘﾌﾞｿｯｸｽ</t>
  </si>
  <si>
    <t xml:space="preserve">22-24   </t>
  </si>
  <si>
    <t>ｺｯﾄﾝﾘﾈﾝﾌﾘﾝｼﾞOP(ﾐﾃﾞｨｱﾑ)</t>
  </si>
  <si>
    <t>ｺｯﾄﾝﾘﾈﾝﾌﾘﾝｼﾞOP(ﾛﾝｸﾞ)</t>
  </si>
  <si>
    <t>ｺｯﾄﾝﾘﾈﾝ半袖ｼｬﾂ</t>
  </si>
  <si>
    <t>CLﾂｲﾙVﾈｯｸPO</t>
  </si>
  <si>
    <t>ｺｯﾄﾝﾘﾈﾝﾂｲﾙﾊｰﾌﾊﾟﾝﾂ</t>
  </si>
  <si>
    <t>ｺｯﾄﾝﾘﾈﾝﾂｲﾙｵｰﾙｲﾝﾜﾝ</t>
  </si>
  <si>
    <t>ﾍﾟｰﾊﾟｰｺｯﾄﾝﾉｰｽﾘｰﾌﾞPO</t>
  </si>
  <si>
    <t>ﾍﾟｰﾊﾟｰｺｯﾄﾝ半袖PO</t>
  </si>
  <si>
    <t>ﾍﾟｰﾊﾟｰｺｯﾄﾝﾎﾞﾚﾛｶｰﾃﾞｨｶﾞﾝ</t>
  </si>
  <si>
    <t>ﾍﾟｰﾊﾟｰｺｯﾄﾝPO</t>
  </si>
  <si>
    <t>ﾍﾟｰﾊﾟｰｺｯﾄﾝﾛﾝｸﾞｶｰﾃﾞｨｶﾞﾝ</t>
  </si>
  <si>
    <t>楊柳ﾉｰｶﾗｰｼﾞｬｹｯﾄ</t>
  </si>
  <si>
    <t>楊柳ﾉｰｶﾗｰｼﾞｬｹｯﾄ(染)</t>
  </si>
  <si>
    <t xml:space="preserve">GY      </t>
  </si>
  <si>
    <t>楊柳ﾊﾞﾙｰﾝﾊﾟﾝﾂ</t>
  </si>
  <si>
    <t>楊柳ﾊﾞﾙｰﾝﾊﾟﾝﾂ（染）</t>
  </si>
  <si>
    <t>CLﾌﾟﾚｰﾃｨﾝｸﾞ天竺ﾉｰｽﾘｰﾌﾞﾌﾚｱPO</t>
  </si>
  <si>
    <t>CLﾌﾟﾚｰﾃｨﾝｸﾞ天竺ﾊﾟﾝﾂ</t>
  </si>
  <si>
    <t>ﾌﾟﾚｰﾃｨﾝｸﾞ天竺ﾄﾞｯｷﾝｸﾞOP</t>
  </si>
  <si>
    <t>ｶﾙｾﾞﾚｰｽｷｬﾐ</t>
  </si>
  <si>
    <t>ｶﾙｾﾞﾚｰｽｼｮｰﾄﾊﾟﾝﾂ</t>
  </si>
  <si>
    <t>ｶﾙｾﾞﾚｰｽﾜﾝﾋﾟｰｽ</t>
  </si>
  <si>
    <t>Sun Stripe ｽｷｯﾊﾟｰｼｬﾂ</t>
  </si>
  <si>
    <t xml:space="preserve">multi   </t>
  </si>
  <si>
    <t>Sun Stripe Tｼｬﾂ</t>
  </si>
  <si>
    <t>ReCottonTｼｬﾂ</t>
  </si>
  <si>
    <t>Sun Stripe ﾊﾟﾝﾂ</t>
  </si>
  <si>
    <t xml:space="preserve">ｻｲｽﾞﾅｼ  </t>
  </si>
  <si>
    <t>Sun Stripe ｽｶｰﾌ</t>
  </si>
  <si>
    <t>ﾗﾌｨｱﾌﾞﾚｰﾄﾞﾏﾙｼｪﾊﾞｯｸﾞ</t>
  </si>
  <si>
    <t>ﾌﾗｲｽｶｯﾄｵﾌﾀﾝｸﾄｯﾌﾟ</t>
  </si>
  <si>
    <t>ﾌﾗｲｽｶｯﾄｵﾌﾀﾝｸﾄｯﾌﾟ(染)</t>
  </si>
  <si>
    <t xml:space="preserve">PK      </t>
  </si>
  <si>
    <t xml:space="preserve">YE      </t>
  </si>
  <si>
    <t>kidzoo 2WAY</t>
  </si>
  <si>
    <t xml:space="preserve">50-70   </t>
  </si>
  <si>
    <t>kidzoo 2WAYｽﾘｰﾊﾟｰ</t>
  </si>
  <si>
    <t xml:space="preserve">50-90   </t>
  </si>
  <si>
    <t>kidzoo 長袖ﾊﾟｼﾞｬﾏ</t>
  </si>
  <si>
    <t xml:space="preserve">80-90   </t>
  </si>
  <si>
    <t>kidzoo ｽﾀｲ</t>
  </si>
  <si>
    <t>kidzoo ﾍﾞﾙﾄｶﾊﾞｰ</t>
  </si>
  <si>
    <t>ふわぴたスワンブラ</t>
  </si>
  <si>
    <t>ふわふわスワンショーツ</t>
  </si>
  <si>
    <t xml:space="preserve">メッシュラッセルブラ                </t>
  </si>
  <si>
    <t>エンブロイダリーレースブラ</t>
  </si>
  <si>
    <t xml:space="preserve">エンブロイダリーレースショーツ      </t>
  </si>
  <si>
    <t>オールオーガニックブラ</t>
  </si>
  <si>
    <t>オールオーガニックショーツ</t>
  </si>
  <si>
    <t>切替フロントホックブラ40/-フライス</t>
  </si>
  <si>
    <t>カルソンショーツ40/－フライス</t>
  </si>
  <si>
    <t>成形レーシーブラ</t>
  </si>
  <si>
    <t>成形ローライズショーツ</t>
  </si>
  <si>
    <t>成形ノーマルショーツ</t>
  </si>
  <si>
    <t xml:space="preserve">ｶｯﾌﾟ付きﾃﾚｺﾀﾝｸﾄｯﾌﾟ                  </t>
  </si>
  <si>
    <t xml:space="preserve">テレコショーツ                      </t>
  </si>
  <si>
    <t>ﾃﾚｺｼｮｰﾂ　3枚ｾｯﾄ</t>
  </si>
  <si>
    <t>カップ付テレコキャミ</t>
  </si>
  <si>
    <t xml:space="preserve">タップパンツ                        </t>
  </si>
  <si>
    <t>ﾍﾞｱﾒｯｼｭﾃﾚｺｼｮｰﾂ</t>
  </si>
  <si>
    <t>ハーフトップ</t>
  </si>
  <si>
    <t xml:space="preserve">LL      </t>
  </si>
  <si>
    <t xml:space="preserve">B       </t>
  </si>
  <si>
    <t xml:space="preserve">ｽﾀﾝﾀﾞｰﾄﾞｼｮｰﾂ                        </t>
  </si>
  <si>
    <t>深履きｼｮｰﾂ Pﾅｼ</t>
  </si>
  <si>
    <t>5分丈ボトム</t>
  </si>
  <si>
    <t xml:space="preserve">ﾍﾞｱ天ｶｯﾌﾟ付ｷｬﾐｿｰﾙ                   </t>
  </si>
  <si>
    <t>ｶｯﾌﾟ付9分袖PO</t>
  </si>
  <si>
    <t xml:space="preserve">布ナプキン（ホルダー＆ナプキン）    </t>
  </si>
  <si>
    <t xml:space="preserve">布ナプキン（ナプキン3枚セット）     </t>
  </si>
  <si>
    <t xml:space="preserve">綾ネル布ナプハンカチタイプ2枚セット </t>
  </si>
  <si>
    <t>サニタリーパッド羽なし大小セット</t>
  </si>
  <si>
    <t>布ナプキン羽付き大2枚セット</t>
  </si>
  <si>
    <t>布ナプキン羽付き小2枚セット</t>
  </si>
  <si>
    <t xml:space="preserve">エアニットガーゼパンティライナー3枚 </t>
  </si>
  <si>
    <t>レース付パンティライナー2枚セット</t>
  </si>
  <si>
    <t xml:space="preserve">サニタリーストリングショーツ        </t>
  </si>
  <si>
    <t xml:space="preserve">レーシーサニタリーショーツ          </t>
  </si>
  <si>
    <t>ｵｰｶﾞﾆｯｸｺｯﾄﾝのための洗たくパウダー</t>
  </si>
  <si>
    <t xml:space="preserve">ｶﾗｰﾅｼ   </t>
  </si>
  <si>
    <t>布ナプキン・ランジェ用洗たくパウダー</t>
  </si>
  <si>
    <t>ｾｰﾀｰｲﾝﾀﾝｸﾄｯﾌﾟ</t>
  </si>
  <si>
    <t>プリント付セーターイン半袖</t>
  </si>
  <si>
    <t>プリント付セーターイン7分袖ラグラン</t>
  </si>
  <si>
    <t>1分丈ショーツ</t>
  </si>
  <si>
    <t>アンダーパンツ</t>
  </si>
  <si>
    <t>ﾁｭｰﾌﾞ薄手腹巻</t>
  </si>
  <si>
    <t xml:space="preserve">M-L     </t>
  </si>
  <si>
    <t>シルクコットンチューブ腹巻</t>
  </si>
  <si>
    <t>汗取りパッド</t>
  </si>
  <si>
    <t>ﾌﾛｽﾄﾊﾞｲﾝﾀﾞｰﾀﾝｸﾄｯﾌﾟ</t>
  </si>
  <si>
    <t>ﾌﾛｽﾄｺｯﾄﾝﾌﾚﾝﾁｽﾘｰﾌﾞ</t>
  </si>
  <si>
    <t>ﾌﾛｽﾄｺｯﾄﾝﾎﾞﾄﾑ5</t>
  </si>
  <si>
    <t>ﾌﾛｽﾄ6分丈ﾎﾞﾄﾑ</t>
  </si>
  <si>
    <t>ﾌﾗｲｽﾍﾟﾁｺｰﾄOP</t>
  </si>
  <si>
    <t>フロストレースキャミソール</t>
  </si>
  <si>
    <t>フロストレース一分丈ショーツ</t>
  </si>
  <si>
    <t>シルクレーステレコキャミ</t>
  </si>
  <si>
    <t>シルクレーステレコタンクトップ</t>
  </si>
  <si>
    <t>シルクレースショーツ</t>
  </si>
  <si>
    <t>ﾔｸﾌﾗｲｽｶｯﾌﾟ付きﾀﾝｸﾄｯﾌﾟ</t>
  </si>
  <si>
    <t>ﾌﾗｲｽｷｬﾐｿｰﾙ</t>
  </si>
  <si>
    <t>ﾌﾗｲｽｶｯﾌﾟ付きﾀﾝｸﾄｯﾌﾟ</t>
  </si>
  <si>
    <t xml:space="preserve">S       </t>
  </si>
  <si>
    <t>ﾃﾚｺﾀﾝｸﾄｯﾌﾟ</t>
  </si>
  <si>
    <t>ﾃﾚｺ長袖PO</t>
  </si>
  <si>
    <t>ﾃﾚｺﾚｷﾞﾝｽ</t>
  </si>
  <si>
    <t>ﾚｰｽ付きﾃﾚｺｼｮｰﾂ</t>
  </si>
  <si>
    <t>ﾚｰｽ付きﾔｸﾃﾚｺｼｮｰﾂ</t>
  </si>
  <si>
    <t>ちりめんﾀﾝｸﾄｯﾌﾟ</t>
  </si>
  <si>
    <t>ちりめんｱﾝﾀﾞｰﾄﾞﾚｽ</t>
  </si>
  <si>
    <t>ちりめんﾍﾟﾁﾊﾟﾝﾂ</t>
  </si>
  <si>
    <t>ﾌﾛｽﾄﾃﾚｺ長袖PO</t>
  </si>
  <si>
    <t>ﾌﾛｽﾄﾃﾚｺﾀﾝｸﾄｯﾌﾟ</t>
  </si>
  <si>
    <t>ﾌﾛｽﾄﾃﾚｺﾚｷﾞﾝｽ</t>
  </si>
  <si>
    <t>ﾍﾘﾝﾎﾞﾝﾊﾟｼﾞｬﾏ</t>
  </si>
  <si>
    <t>ﾍﾘﾝﾎﾞﾝﾈｸﾞﾘｼﾞｪ</t>
  </si>
  <si>
    <t>綾Wガーゼパジャマ</t>
  </si>
  <si>
    <t>ｷﾞｬｻﾞｰ長袖ﾊﾟｼﾞｬﾏ</t>
  </si>
  <si>
    <t>CLﾀﾞﾌﾞﾙｶﾞｰｾﾞﾊﾟｼﾞｬﾏ</t>
  </si>
  <si>
    <t>ｻﾃﾝ前開きﾈｸﾞﾘｼﾞｪ</t>
  </si>
  <si>
    <t>ｻﾃﾝ前開きﾊﾟｼﾞｬﾏ</t>
  </si>
  <si>
    <t>変わりｶﾞｰｾﾞﾊﾟﾌｽﾘｰﾌﾞﾊﾟｼﾞｬﾏ</t>
  </si>
  <si>
    <t>ﾌﾗｲｽｷﾞｬｻﾞｰﾊﾟｼﾞｬﾏ</t>
  </si>
  <si>
    <t>CL平ﾀﾞﾌﾞﾙｶﾞｰｾﾞ8分袖ｼｬﾂ</t>
  </si>
  <si>
    <t xml:space="preserve">NG      </t>
  </si>
  <si>
    <t>ﾘﾈﾝWｶﾞｰｾﾞｽﾗｳﾁﾊﾟﾝﾂ</t>
  </si>
  <si>
    <t>湯上がりﾜﾝﾋﾟｰｽ</t>
  </si>
  <si>
    <t>楊柳ﾄﾞﾙﾏﾝｽﾘｰﾌﾞﾈｸﾞﾘｼﾞｪ</t>
  </si>
  <si>
    <t>CL平織さらさらパジャマ</t>
  </si>
  <si>
    <t>ﾍﾘﾝﾎﾞﾝｷﾞｬｻﾞｰﾌﾟﾙｵｰﾊﾞｰｾｯﾄ</t>
  </si>
  <si>
    <t>ﾍﾘﾝﾎﾞﾝｷﾞｬｻﾞｰﾈｸﾞﾘｼﾞｪ</t>
  </si>
  <si>
    <t>SZ天竺半袖Tｼｬﾂ</t>
  </si>
  <si>
    <t>SZ天竺長袖Tｼｬﾂ</t>
  </si>
  <si>
    <t>CLﾌﾟﾚｰﾃｨﾝｸﾞ天竺ﾜｲﾄﾞPO</t>
  </si>
  <si>
    <t>CL天竺ﾚｷﾞﾝｽ</t>
  </si>
  <si>
    <t>ｽﾑｰｼﾞｰ天竺長袖ﾄﾚｰﾅｰ</t>
  </si>
  <si>
    <t>ｽﾑｰｼﾞｰ天竺半袖PO</t>
  </si>
  <si>
    <t>ｽﾑｰｼﾞｰ天竺ﾊﾟﾝﾂ</t>
  </si>
  <si>
    <t>ﾍﾞｰｼｯｸﾀﾝｸﾄｯﾌﾟ</t>
  </si>
  <si>
    <t>ﾍﾞｰｼｯｸTｼｬﾂ</t>
  </si>
  <si>
    <t>追撚ﾌﾗｲｽｸﾙｰﾈｯｸPO</t>
  </si>
  <si>
    <t>追撚ﾌﾗｲｽﾀｰﾄﾙﾈｯｸPO</t>
  </si>
  <si>
    <t>リネンＷフェイス７分袖カーディガン</t>
  </si>
  <si>
    <t>ショールカラーカーディガン</t>
  </si>
  <si>
    <t>CLﾛﾝｸﾞｶｰﾃﾞ</t>
  </si>
  <si>
    <t>CLﾌﾟﾚｰﾃｨﾝｸﾞﾌﾚｱTｼｬﾂ</t>
  </si>
  <si>
    <t>ﾗｲﾄﾊﾟｰｶｰ</t>
  </si>
  <si>
    <t>ﾍﾟｰﾊﾟｰｺｯﾄﾝﾉｰｽﾘｰﾌﾞ</t>
  </si>
  <si>
    <t>CL38平織bigｼｬﾂ</t>
  </si>
  <si>
    <t>CL平織5分袖PO</t>
  </si>
  <si>
    <t>CL平織ﾉｰｽﾘｰﾌﾞﾁｭﾆｯｸ</t>
  </si>
  <si>
    <t>ｶﾙｾﾞｼｬﾂ</t>
  </si>
  <si>
    <t xml:space="preserve">重ね履きソックス3足セット           </t>
  </si>
  <si>
    <t xml:space="preserve">24-26   </t>
  </si>
  <si>
    <t xml:space="preserve">重ね履き5本指ソックス               </t>
  </si>
  <si>
    <t>厚手おやすみｿｯｸｽ</t>
  </si>
  <si>
    <t>ﾔｸ混厚手おやすみｿｯｸｽ</t>
  </si>
  <si>
    <t xml:space="preserve">薄手おやすみソックス                </t>
  </si>
  <si>
    <t xml:space="preserve">レーシーアーム＆レッグウォーマー    </t>
  </si>
  <si>
    <t>5本指ｿｯｸｽ</t>
  </si>
  <si>
    <t>ﾔｸ5本指ｿｯｸｽ</t>
  </si>
  <si>
    <t>ﾀｯｸﾘﾌﾞｿｯｸｽ</t>
  </si>
  <si>
    <t>ﾘﾈﾝ混ｱﾝｸﾙｿｯｸｽ</t>
  </si>
  <si>
    <t>アンクルソックス</t>
  </si>
  <si>
    <t>リネンソックス</t>
  </si>
  <si>
    <t>ﾘﾈﾝｳｫｰﾏｰ</t>
  </si>
  <si>
    <t xml:space="preserve">ガーゼマスク                        </t>
  </si>
  <si>
    <t>立体マスク2枚セット</t>
  </si>
  <si>
    <t xml:space="preserve">無縫製ニットマスク                  </t>
  </si>
  <si>
    <t xml:space="preserve">刺繍付き保湿手袋                    </t>
  </si>
  <si>
    <t>てんとう虫刺繍入ﾌﾟﾁﾀｵﾙ</t>
  </si>
  <si>
    <t xml:space="preserve">ﾚｰｽ付ﾐﾆﾀｵﾙﾊﾝｶﾁ                      </t>
  </si>
  <si>
    <t>ガーゼパイルてんとう虫ミニタオル</t>
  </si>
  <si>
    <t xml:space="preserve">NB      </t>
  </si>
  <si>
    <t>ﾌｨﾛｿﾌｨｽｶｰﾌﾌﾟﾁ</t>
  </si>
  <si>
    <t xml:space="preserve">２wayケープ＆ストール（タンポポ柄） </t>
  </si>
  <si>
    <t>ﾌｨﾛｿﾌｨ大判ｽｶｰﾌ</t>
  </si>
  <si>
    <t>ﾍﾘﾝﾎﾞﾝｽﾄｰﾙ</t>
  </si>
  <si>
    <t>ｼﾝﾃﾞﾚﾗﾊﾟｰﾙｲﾔﾘﾝｸﾞ</t>
  </si>
  <si>
    <t>ｼﾝﾃﾞﾚﾗﾊﾟｰﾙｷｬｯﾁﾋﾟｱｽ</t>
  </si>
  <si>
    <t>ｼﾝﾃﾞﾚﾗﾊﾟｰﾙｺｰﾄﾞﾈｯｸﾚｽ</t>
  </si>
  <si>
    <t>ｼｮｰﾄﾋﾞｰｽﾞﾈｯｸﾚｽ</t>
  </si>
  <si>
    <t>ﾛﾝｸﾞﾋﾞｰｽﾞﾈｯｸﾚｽ</t>
  </si>
  <si>
    <t>ｽｰﾊﾟｰｿﾌﾄB/T</t>
  </si>
  <si>
    <t>ｽｰﾊﾟｰｿﾌﾄF/T</t>
  </si>
  <si>
    <t>ｽｰﾊﾟｰｿﾌﾄW/T</t>
  </si>
  <si>
    <t xml:space="preserve">ﾜｯﾌﾙB/T                             </t>
  </si>
  <si>
    <t xml:space="preserve">ﾜｯﾌﾙF/T                             </t>
  </si>
  <si>
    <t xml:space="preserve">ﾜｯﾌﾙW/T                             </t>
  </si>
  <si>
    <t xml:space="preserve">ﾌﾛｰｽﾞﾝﾁｪｯｸB/T                       </t>
  </si>
  <si>
    <t xml:space="preserve">ﾌﾛｰｽﾞﾝﾁｪｯｸF/T                       </t>
  </si>
  <si>
    <t xml:space="preserve">ﾌﾛｰｽﾞﾝﾁｪｯｸW/T                       </t>
  </si>
  <si>
    <t xml:space="preserve">三重ｶﾞｰｾﾞB/T                        </t>
  </si>
  <si>
    <t xml:space="preserve">三重ｶﾞｰｾﾞF/T                        </t>
  </si>
  <si>
    <t xml:space="preserve">三重ｶﾞｰｾﾞW/T                        </t>
  </si>
  <si>
    <t xml:space="preserve">ﾎﾞﾃﾞｨｽｸﾗﾌﾞﾀｵﾙ                       </t>
  </si>
  <si>
    <t>さらし木綿（33＊5ｍ）</t>
  </si>
  <si>
    <t>パイルバスローブ</t>
  </si>
  <si>
    <t>ラップローブ</t>
  </si>
  <si>
    <t>ﾍｱﾀｰﾊﾞﾝ薄手両面ﾊﾟｲﾙ</t>
  </si>
  <si>
    <t>ﾊﾟｲﾙｽﾘｯﾊﾟ薄手両面ﾊﾟｲﾙ</t>
  </si>
  <si>
    <t xml:space="preserve">22-24cm </t>
  </si>
  <si>
    <t>ﾜｯﾌﾙｽﾘｯﾊﾟ</t>
  </si>
  <si>
    <t>市松ﾌﾟﾁｹｯﾄ</t>
  </si>
  <si>
    <t>綿毛布 薄手 市松</t>
  </si>
  <si>
    <t>ﾌﾞﾗｳﾝﾁｪｯｸﾌﾟﾁｹｯﾄ</t>
  </si>
  <si>
    <t>ブラウンチェック綿毛布</t>
  </si>
  <si>
    <t>ｽｰﾊﾟｰｿﾌﾄ ﾀｵﾙｹｯﾄ</t>
  </si>
  <si>
    <t xml:space="preserve">リネンガーゼケット                  </t>
  </si>
  <si>
    <t>リネン肌掛け布団</t>
  </si>
  <si>
    <t>Wガーゼピローケース</t>
  </si>
  <si>
    <t>Wガーゼフラットシーツ</t>
  </si>
  <si>
    <t>変わりｶﾞｰｾﾞﾋﾟﾛｰｹｰｽ</t>
  </si>
  <si>
    <t>変わりｶﾞｰｾﾞﾌﾗｯﾄｼｰﾂ</t>
  </si>
  <si>
    <t>ｻﾃﾝ肌掛け布団</t>
  </si>
  <si>
    <t>ｻﾃﾝ掛け布団ｶﾊﾞｰ</t>
  </si>
  <si>
    <t>ｻﾃﾝﾎﾞｯｸｽｼｰﾂ</t>
  </si>
  <si>
    <t>ｻﾃﾝﾋﾟﾛｰｹｰｽ</t>
  </si>
  <si>
    <t>ｻﾃﾝﾌﾗｯﾄｼｰﾂ</t>
  </si>
  <si>
    <t>ｼｬﾄﾞｳｨ肌掛布団</t>
  </si>
  <si>
    <t>ｼｬﾄﾞｳｨﾋﾟﾛｰｹｰｽ</t>
  </si>
  <si>
    <t>ｼｬﾄﾞｳｨﾌﾗｯﾄｼｰﾂ</t>
  </si>
  <si>
    <t>すやすやﾏﾏひつじ</t>
  </si>
  <si>
    <t>すやすやﾐﾆひつじ</t>
  </si>
  <si>
    <t>ﾋﾞｯｸﾞﾊﾘﾈｽﾞﾐ</t>
  </si>
  <si>
    <t>ﾍﾞﾋﾞｰﾊﾘﾈｽﾞﾐ</t>
  </si>
  <si>
    <t>ひつじｸｯｼｮﾝ</t>
  </si>
  <si>
    <t>PRISTINE CARE 綿棒 日本語箱</t>
  </si>
  <si>
    <t>PRISTINE CARE 化粧用ｺｯﾄﾝ日本語箱</t>
  </si>
  <si>
    <t>PRISTINE CAREﾌｪｲｽﾏｽｸ日本語箱</t>
  </si>
  <si>
    <t>プリスティン多目的コットン</t>
  </si>
  <si>
    <t xml:space="preserve">洗顔泡立て用マシュマロネット        </t>
  </si>
  <si>
    <t>洗濯ﾈｯﾄ大</t>
  </si>
  <si>
    <t xml:space="preserve">洗濯ﾈｯﾄﾗﾝｼﾞｪﾘｰ用                    </t>
  </si>
  <si>
    <t>ﾊｯﾋﾟｰﾌﾜﾋﾟﾀｽﾜﾝﾌﾞﾗ</t>
  </si>
  <si>
    <t xml:space="preserve">HM      </t>
  </si>
  <si>
    <t xml:space="preserve">HL      </t>
  </si>
  <si>
    <t>ﾊｯﾋﾟｰｴﾝﾌﾞﾛｲﾀﾞﾘｰﾚｰｽﾌﾞﾗ</t>
  </si>
  <si>
    <t>ﾊｯﾋﾟｰﾊｰﾌﾄｯﾌﾟ</t>
  </si>
  <si>
    <t xml:space="preserve">3L      </t>
  </si>
  <si>
    <t>半袖Tシャツ（DoCottonプリント）</t>
  </si>
  <si>
    <t xml:space="preserve">XS      </t>
  </si>
  <si>
    <t xml:space="preserve">XL      </t>
  </si>
  <si>
    <t>5月</t>
    <rPh sb="1" eb="2">
      <t>ガツ</t>
    </rPh>
    <phoneticPr fontId="20"/>
  </si>
  <si>
    <t>6月</t>
    <rPh sb="1" eb="2">
      <t>ガツ</t>
    </rPh>
    <phoneticPr fontId="20"/>
  </si>
  <si>
    <t>7月</t>
    <rPh sb="1" eb="2">
      <t>ガツ</t>
    </rPh>
    <phoneticPr fontId="16"/>
  </si>
  <si>
    <t>-</t>
    <phoneticPr fontId="16"/>
  </si>
  <si>
    <t>ちりめんペチパンツ</t>
  </si>
  <si>
    <t>木蓮ﾌﾟﾘﾝﾄﾊﾟｼﾞｬﾏ</t>
  </si>
  <si>
    <t>木蓮ﾌﾟﾘﾝﾄﾈｸﾞﾘｼﾞｪ</t>
  </si>
  <si>
    <t>CLﾊﾟﾌｽﾘｰﾌﾞOP</t>
  </si>
  <si>
    <t>爽ﾔｸﾚｰｼｰﾆｯﾄ長袖PO</t>
  </si>
  <si>
    <t>爽ﾔｸﾚｰｼｰﾆｯﾄﾉｰｽﾘｰﾌﾞPO</t>
  </si>
  <si>
    <t>ｸﾙｰﾈｯｸｶｰﾃﾞｨｶﾞﾝ</t>
  </si>
  <si>
    <t>8月</t>
    <rPh sb="1" eb="2">
      <t>ガツ</t>
    </rPh>
    <phoneticPr fontId="20"/>
  </si>
  <si>
    <t>短肌着22世紀ﾍﾞﾋﾞｰ</t>
  </si>
  <si>
    <t xml:space="preserve">50-60   </t>
  </si>
  <si>
    <t>ｺﾝﾋﾞ肌着22世紀ﾍﾞﾋﾞｰ</t>
  </si>
  <si>
    <t xml:space="preserve">60-70   </t>
  </si>
  <si>
    <t>ｸﾞﾚｺ肌着22世紀ﾍﾞﾋﾞｰ</t>
  </si>
  <si>
    <t>2WAYﾄﾞﾚｽ22世紀ﾍﾞﾋﾞｰ</t>
  </si>
  <si>
    <t>短肌着3枚ｾｯﾄ22世紀ﾍﾞﾋﾞｰ</t>
  </si>
  <si>
    <t>ｺﾝﾋﾞ肌着2枚ｾｯﾄ22世紀ﾍﾞﾋﾞｰ</t>
  </si>
  <si>
    <t>22世紀ﾍﾞﾋﾞｰｸﾞﾚｺ肌着2枚ｾｯﾄ</t>
  </si>
  <si>
    <t>ﾐﾄﾝ22世紀ﾍﾞﾋﾞｰ</t>
  </si>
  <si>
    <t>siroﾜｯﾁ</t>
  </si>
  <si>
    <t xml:space="preserve">40-44   </t>
  </si>
  <si>
    <t>ガーゼ短肌着</t>
  </si>
  <si>
    <t>ガーゼコンビ肌着</t>
  </si>
  <si>
    <t xml:space="preserve">手縫いｸﾞﾗﾝﾏ肌着(赤)ｾｯﾄ              </t>
  </si>
  <si>
    <t xml:space="preserve">手縫いｸﾞﾗﾝﾏ肌着(青)ｾｯﾄ              </t>
  </si>
  <si>
    <t xml:space="preserve">おむつカバー                        </t>
  </si>
  <si>
    <t xml:space="preserve">ﾎﾜｲﾄﾄﾞｯﾄおむつカバー                </t>
  </si>
  <si>
    <t xml:space="preserve">NW      </t>
  </si>
  <si>
    <t>ﾄﾞﾋﾞｰ織わ型おむつ5枚ｾｯﾄ</t>
  </si>
  <si>
    <t>ﾄﾞﾋﾞｰ織わ型おむつ10枚ｾｯﾄ</t>
  </si>
  <si>
    <t>siroﾀﾝｸｸﾞﾚｺ</t>
  </si>
  <si>
    <t xml:space="preserve">70-90   </t>
  </si>
  <si>
    <t>siroﾀﾝｸﾄｯﾌﾟ</t>
  </si>
  <si>
    <t xml:space="preserve">90-100  </t>
  </si>
  <si>
    <t xml:space="preserve">100-110 </t>
  </si>
  <si>
    <t>siro半袖Tｼｬﾂ</t>
  </si>
  <si>
    <t>siroｼｮｰﾂ</t>
  </si>
  <si>
    <t>siroﾌﾞﾘｰﾌ</t>
  </si>
  <si>
    <t>ｽｽﾞﾗﾝﾒｯｼｭ2way</t>
  </si>
  <si>
    <t>ｽｽﾞﾗﾝﾒｯｼｭ半袖ｸﾞﾚｺ</t>
  </si>
  <si>
    <t>ｽｽﾞﾗﾝﾒｯｼｭﾚｷﾞﾝｽ</t>
  </si>
  <si>
    <t xml:space="preserve">70-100  </t>
  </si>
  <si>
    <t xml:space="preserve">ﾒｯｼｭﾀﾝｸﾄｯﾌﾟ                         </t>
  </si>
  <si>
    <t xml:space="preserve">ﾒｯｼｭ半袖ｼｬﾂ                         </t>
  </si>
  <si>
    <t>ﾜｯﾌﾙ長袖ﾊﾟｼﾞｬﾏ</t>
  </si>
  <si>
    <t>ﾜｯﾌﾙ衿付ｸﾞﾚｺ</t>
  </si>
  <si>
    <t xml:space="preserve">70-80   </t>
  </si>
  <si>
    <t xml:space="preserve">ﾜｯﾌﾙはらまき                        </t>
  </si>
  <si>
    <t>ｴｱﾆｯﾄ長袖ﾊﾟｼﾞｬﾏ</t>
  </si>
  <si>
    <t xml:space="preserve">80-100  </t>
  </si>
  <si>
    <t>ｴｱﾆｯﾄｽﾀｲ</t>
  </si>
  <si>
    <t>ｴｱﾆｯﾄﾜｯﾁ</t>
  </si>
  <si>
    <t>ｴｱﾆｯﾄ2WAYﾄﾞﾚｽ</t>
  </si>
  <si>
    <t>ｴｱﾆｯﾄ2WAYｽﾘｰﾊﾟｰ</t>
  </si>
  <si>
    <t xml:space="preserve">50-80   </t>
  </si>
  <si>
    <t>ｴｱﾆｯﾄｶﾊﾞｰｵｰﾙ</t>
  </si>
  <si>
    <t>くまスタイ</t>
  </si>
  <si>
    <t xml:space="preserve">Free    </t>
  </si>
  <si>
    <t>うさぎスタイ</t>
  </si>
  <si>
    <t>クマガラガラ</t>
  </si>
  <si>
    <t>ウサギガラガラ</t>
  </si>
  <si>
    <t>ポニーガラガラボーダー</t>
  </si>
  <si>
    <t>キリンガラガラ</t>
  </si>
  <si>
    <t>パイルひつじガラガラボール</t>
  </si>
  <si>
    <t>パイルひつじガラガラ</t>
  </si>
  <si>
    <t xml:space="preserve">くまスタイクリップ                  </t>
  </si>
  <si>
    <t xml:space="preserve">うさぎスタイクリップ                </t>
  </si>
  <si>
    <t>ブロックチェックガーゼタオル</t>
  </si>
  <si>
    <t>ﾉｰﾏﾙﾊﾟｲﾙ指人形ｱﾋﾙ</t>
  </si>
  <si>
    <t>授乳用クッション</t>
  </si>
  <si>
    <t>Ｗフェイスくまピロー</t>
  </si>
  <si>
    <t>沐浴ガーゼ3枚セット</t>
  </si>
  <si>
    <t>あんしんガーゼ4枚セット</t>
  </si>
  <si>
    <t>薄手パイル刺繍バスローブ</t>
  </si>
  <si>
    <t>ひつじﾎﾟﾝﾁｮ</t>
  </si>
  <si>
    <t xml:space="preserve">くまソックス                        </t>
  </si>
  <si>
    <t xml:space="preserve">S7-8    </t>
  </si>
  <si>
    <t>ひつじ刺繍パイルソックス</t>
  </si>
  <si>
    <t>てんとう虫クルーソックス</t>
  </si>
  <si>
    <t xml:space="preserve">M9-10   </t>
  </si>
  <si>
    <t xml:space="preserve">L11-12  </t>
  </si>
  <si>
    <t>くつソックス</t>
  </si>
  <si>
    <t xml:space="preserve">アンクルソックス                    </t>
  </si>
  <si>
    <t xml:space="preserve">くまレッグウォーマー                </t>
  </si>
  <si>
    <t>ﾚｯｸﾞ＆ｱｰﾑｳｫｰﾏｰ</t>
  </si>
  <si>
    <t>ひざあてサポーター</t>
  </si>
  <si>
    <t>キャリーカバーくま</t>
  </si>
  <si>
    <t>くまスタイギフトセット</t>
  </si>
  <si>
    <t>うさぎギフトセット</t>
  </si>
  <si>
    <t>薄手市松ﾊﾞｷﾞｰｹｯﾄ</t>
  </si>
  <si>
    <t>ﾌﾞﾗｳﾝﾁｪｯｸﾊﾞｷﾞｰｹｯﾄ</t>
  </si>
  <si>
    <t>ﾁｪｯｸ組布団セット</t>
  </si>
  <si>
    <t>凧ｽﾃｯﾁ組布団ｾｯﾄ</t>
  </si>
  <si>
    <t>ｶﾞｰﾀｰﾆｯﾄﾍﾞｽﾄ</t>
  </si>
  <si>
    <t>ﾔｸｶﾞｰﾀｰﾆｯﾄﾍﾞｽﾄ</t>
  </si>
  <si>
    <t>ｶﾞｰﾀｰﾆｯﾄｶｰﾃﾞｨｶﾞﾝ</t>
  </si>
  <si>
    <t>ﾔｸｶﾞｰﾀｰﾆｯﾄｶｰﾃﾞｨｶﾞﾝ</t>
  </si>
  <si>
    <t>ｶﾞｰﾀｰﾆｯﾄﾊﾟﾝﾂ</t>
  </si>
  <si>
    <t>ﾔｸｶﾞｰﾀｰﾆｯﾄﾊﾟﾝﾂ</t>
  </si>
  <si>
    <t>CLﾀﾞﾌﾞﾙｶﾞｰｾﾞｽﾀｲ</t>
  </si>
  <si>
    <t>ﾘﾈﾝｶﾞｰｾﾞ7分袖ﾄﾞﾙﾏﾝPO</t>
  </si>
  <si>
    <t>ﾘﾈﾝｶﾞｰｾﾞｻﾙｴﾙﾊﾟﾝﾂ</t>
  </si>
  <si>
    <t>CLﾀﾞﾌﾞﾙｶﾞｰｾﾞｺﾝﾋﾞ肌着</t>
  </si>
  <si>
    <t>ﾘﾈﾝｶﾞｰｾﾞｱﾌｶﾞﾝ</t>
  </si>
  <si>
    <t>ﾎﾞﾝﾈｯﾄ</t>
  </si>
  <si>
    <t>ﾍﾞﾋﾞｰｷﾞﾌﾄﾎﾞｯｸｽ ｷﾞﾌﾄﾗｯﾋﾟﾝｸﾞ</t>
  </si>
  <si>
    <t xml:space="preserve">ギフトＢＯＸ　くま                  </t>
  </si>
  <si>
    <t>ﾌﾗｲｽ半袖UﾈｯｸTｼｬﾂ</t>
  </si>
  <si>
    <t>ﾌﾗｲｽﾎﾞｸｻｰｼｮｰﾂ</t>
  </si>
  <si>
    <t>追撚ｶﾞｽ焼ﾁｭｰﾌﾞﾌﾗｲｽUﾈｯｸﾀﾝｸﾄｯﾌﾟ</t>
  </si>
  <si>
    <t>追撚ｶﾞｽ焼ﾁｭｰﾌﾞﾌﾗｲｽUﾈｯｸTｼｬﾂ</t>
  </si>
  <si>
    <t>追撚ｶﾞｽ焼ﾁｭｰﾌﾞﾌﾗｲｽﾎﾞｸｻｰｼｮｰﾂ</t>
  </si>
  <si>
    <t>ｵｰﾙｵｰｶﾞﾆｯｸ綾織ﾄﾗﾝｸｽ</t>
  </si>
  <si>
    <t xml:space="preserve">無縫製薄手半袖Ｖﾈｯｸｼｬﾂ              </t>
  </si>
  <si>
    <t xml:space="preserve">無縫製薄手ｼｮｰﾂ                      </t>
  </si>
  <si>
    <t xml:space="preserve">無縫製薄手半袖Ｖﾈｯｸｼｬﾂ（箱なし）    </t>
  </si>
  <si>
    <t xml:space="preserve">無縫製薄手ｼｮｰﾂ（箱なし）            </t>
  </si>
  <si>
    <t>綾Wガーゼメンズパジャマ</t>
  </si>
  <si>
    <t>ﾍﾘﾝﾎﾞﾝﾒﾝｽﾞﾊﾟｼﾞｬﾏ</t>
  </si>
  <si>
    <t>さらさらﾒﾝｽﾞﾊﾟｼﾞｬﾏ</t>
  </si>
  <si>
    <t>ｷｰﾈｯｸﾒﾝｽﾞﾊﾟｼﾞｬﾏ</t>
  </si>
  <si>
    <t>変わりｶﾞｰｾﾞｽｷｯﾊﾟｰﾊﾟｼﾞｬﾏ</t>
  </si>
  <si>
    <t>ﾒﾝｽﾞCL平ﾀﾞﾌﾞﾙｶﾞｰｾﾞ8分袖ｼｬﾂ</t>
  </si>
  <si>
    <t>ﾒﾝｽﾞﾘﾈﾝWｶﾞｰｾﾞｽﾗｳﾁﾊﾟﾝﾂ</t>
  </si>
  <si>
    <t>強撚天竺Tｼｬﾂ</t>
  </si>
  <si>
    <t>ﾘﾈﾝ混ﾒｯｼｭｿｯｸｽ</t>
  </si>
  <si>
    <t xml:space="preserve">25-27   </t>
  </si>
  <si>
    <t>ｱﾝｸﾙﾒｯｼｭｿｯｸｽ</t>
  </si>
  <si>
    <t>ﾔｸｺｯﾄﾝﾘﾌﾞﾊｲｿｯｸｽ</t>
  </si>
  <si>
    <t xml:space="preserve">プレーンソックス                    </t>
  </si>
  <si>
    <t xml:space="preserve">27-28   </t>
  </si>
  <si>
    <t>ヤク厚手おやすみソックス</t>
  </si>
  <si>
    <t>ﾔｸ混5本指ｿｯｸｽ</t>
  </si>
  <si>
    <t>爽ﾔｸｸﾙｰﾈｯｸｶｰﾃﾞｨｶﾞﾝ</t>
  </si>
  <si>
    <t>春の風景２way</t>
  </si>
  <si>
    <t xml:space="preserve">GR      </t>
  </si>
  <si>
    <t>春の風景半袖Tｼｬﾂ</t>
  </si>
  <si>
    <t>ﾄﾞﾙﾏﾝTｼｬﾂ</t>
  </si>
  <si>
    <t>ｳｪﾙｶﾑPT2WAY</t>
  </si>
  <si>
    <t xml:space="preserve">BL      </t>
  </si>
  <si>
    <t>ｳｪﾙｶﾑPT長袖ｸﾞﾚｺ</t>
  </si>
  <si>
    <t>ﾋﾟﾝﾀｯｸ2way</t>
  </si>
  <si>
    <t>ﾋﾟﾝﾀｯｸｸﾞﾚｺ</t>
  </si>
  <si>
    <t>ﾋﾟﾝﾀｯｸﾜﾝﾋﾟｰｽ</t>
  </si>
  <si>
    <t>Re-COTTONﾂｲﾙｵｰﾊﾞｰｵｰﾙ</t>
  </si>
  <si>
    <t>ﾎﾞｰﾀﾞｰﾌﾟﾘﾝﾄﾁｭﾆｯｸ</t>
  </si>
  <si>
    <t>ﾎﾞｰﾀﾞｰﾌﾟﾘﾝﾄｾｰﾗｰ帽</t>
  </si>
  <si>
    <t xml:space="preserve">46-50   </t>
  </si>
  <si>
    <t>ﾌﾗｲｽﾀﾝｸﾄｯﾌﾟ</t>
  </si>
  <si>
    <t>ﾌﾗｲｽﾄﾞﾙﾏﾝTｼｬﾂ</t>
  </si>
  <si>
    <t>ﾘﾈﾝﾔｸ裏毛ﾊｰﾌﾊﾟﾝﾂ</t>
  </si>
  <si>
    <t>ﾘﾈﾝﾔｸ裏毛ﾛﾝｸﾞﾊﾟﾝﾂ</t>
  </si>
  <si>
    <t>ﾌﾘﾙ衿2WAY</t>
  </si>
  <si>
    <t>ﾌﾘﾙ衿長袖ｸﾞﾚｺ</t>
  </si>
  <si>
    <t>ｶﾗﾐ刺繍2WAY</t>
  </si>
  <si>
    <t>ｶﾗﾐ刺繍ﾜﾝﾋﾟｰｽ</t>
  </si>
  <si>
    <t>ｼｰﾄﾞ＆ｺｯﾄﾝﾜﾝﾋﾟｰｽ</t>
  </si>
  <si>
    <t>ｼｰﾄﾞ＆ｺｯﾄﾝｻﾛﾍﾟｯﾄ</t>
  </si>
  <si>
    <t>金魚ﾌﾟﾘﾝﾄﾎﾞｰﾀﾞｰ2WAY</t>
  </si>
  <si>
    <t>金魚ﾌﾟﾘﾝﾄｷｬﾐｿｰﾙﾁｭﾆｯｸ</t>
  </si>
  <si>
    <t>金魚ﾌﾟﾘﾝﾄﾎﾞｰﾀﾞｰｶｰﾃﾞｨｶﾞﾝ</t>
  </si>
  <si>
    <t>楊柳ﾜﾝﾋﾟｰｽ</t>
  </si>
  <si>
    <t>透かし編みﾚｷﾞﾝｽ＆ｿｯｸｽ</t>
  </si>
  <si>
    <t xml:space="preserve">11―14  </t>
  </si>
  <si>
    <t>ﾌﾘﾙ衿ｶﾊﾞｰｵｰﾙ</t>
  </si>
  <si>
    <t>ﾌﾘﾙ衿2WAYﾎﾞﾝﾈｯﾄｾｯﾄ</t>
  </si>
  <si>
    <t>ｼｬﾄﾞｳﾎﾞｰﾀﾞｰｼｮｰﾄｵｰﾙ</t>
  </si>
  <si>
    <t>ｼｬﾄﾞｳﾎﾞｰﾀﾞｰﾄﾞﾙﾏﾝTｼｬﾂ</t>
  </si>
  <si>
    <t>ｼｬﾄﾞｳﾎﾞｰﾀﾞｰﾚｰｽ付きﾜﾝﾋﾟｰｽ</t>
  </si>
  <si>
    <t>衿付きｸﾞﾚｺ</t>
  </si>
  <si>
    <t>ｷﾞﾝｶﾞﾑ胸あて付ﾌﾞﾙﾏ</t>
  </si>
  <si>
    <t>ｷﾞﾝｶﾞﾑﾌﾘﾙﾜﾝﾋﾟｰｽ</t>
  </si>
  <si>
    <t>ﾊﾞﾝﾀﾞﾅﾄﾞﾙﾏﾝTｼｬﾂ</t>
  </si>
  <si>
    <t>ﾘﾈﾝ裏毛ｶｰﾃﾞｨｶﾞﾝ</t>
  </si>
  <si>
    <t>ﾊﾞﾝﾀﾞﾅ柄ﾊｯﾄ</t>
  </si>
  <si>
    <t xml:space="preserve">46-48   </t>
  </si>
  <si>
    <t>ﾊﾞﾝﾀﾞﾅ柄ｴｺﾊﾞｯｸﾞ 大</t>
  </si>
  <si>
    <t>ﾊﾞﾝﾀﾞﾅ柄ｴｺﾊﾞｯｸﾞ 小</t>
  </si>
  <si>
    <t>ﾊﾞﾝﾀﾞﾅ付きﾏｻﾞｰｽﾞﾊﾞｯｸﾞ</t>
  </si>
  <si>
    <t>CLﾎﾞｰﾀﾞｰ2WAY</t>
  </si>
  <si>
    <t>CLﾎﾞｰﾀﾞｰﾁｭﾁｭｸﾞﾚｺ</t>
  </si>
  <si>
    <t>CLﾎﾞｰﾀﾞｰﾄﾞﾙﾏﾝTｼｬﾂ</t>
  </si>
  <si>
    <t>ﾊﾟｲﾙひつじ2WAY</t>
  </si>
  <si>
    <t>ﾊﾟｲﾙひつじｶﾊﾞｰｵｰﾙ</t>
  </si>
  <si>
    <t>ﾔｸﾎﾞｰﾀﾞｰ2WAY</t>
  </si>
  <si>
    <t>ﾔｸｴｱﾆｯﾄﾎﾞｰﾀﾞｰｶﾊﾞｰｵｰﾙ</t>
  </si>
  <si>
    <t>ﾔｸｴｱﾆｯﾄﾎﾞｰﾀﾞｰ長袖ﾌﾟﾙｵｰﾊﾞｰ</t>
  </si>
  <si>
    <t>ﾍﾞﾛｱ ｻｽ付きﾌﾞﾙﾏ</t>
  </si>
  <si>
    <t>ｺｰﾃﾞｭﾛｲﾊﾟﾝﾂ</t>
  </si>
  <si>
    <t>ﾔｸｺｰﾃﾞｭﾛｲﾊﾟﾝﾂ</t>
  </si>
  <si>
    <t>ﾔｸﾃﾚｺﾎﾞｰﾀﾞｰ長袖ｸﾞﾚｺ</t>
  </si>
  <si>
    <t>ﾔｸﾃﾚｺﾎﾞｰﾀﾞｰ長袖Tｼｬﾂ</t>
  </si>
  <si>
    <t>ﾔｸﾃﾚｺﾎﾞｰﾀﾞｰﾚｷﾞﾝｽ</t>
  </si>
  <si>
    <t>ﾔｸﾃﾚｺﾎﾞｰﾀﾞｰﾁｭﾆｯｸｸﾞﾚｺﾍｱﾊﾞﾝﾄﾞｾｯﾄ</t>
  </si>
  <si>
    <t>太ｺｰﾙｼﾞｬﾝﾊﾟｰｽｶｰﾄ</t>
  </si>
  <si>
    <t xml:space="preserve">ｴｱﾆｯﾄﾎﾞｰﾀﾞｰｶｰﾃﾞｨｶﾞﾝ                 </t>
  </si>
  <si>
    <t>ﾔｸｴｱﾆｯﾄﾎﾞｰﾀﾞｰﾊﾟﾝﾂ</t>
  </si>
  <si>
    <t>ﾍﾞﾛｱ2way＆お花付きﾀｰﾊﾞﾝ</t>
  </si>
  <si>
    <t>ﾍﾞﾛｱﾜﾝﾋﾟｰｽ＆ﾌﾘﾙｽﾀｲ</t>
  </si>
  <si>
    <t>ﾍﾞﾛｱｽﾘｰﾊﾟｰ</t>
  </si>
  <si>
    <t xml:space="preserve">ヤクリブレギンス＆ソックスセット    </t>
  </si>
  <si>
    <t>M 9-10cm</t>
  </si>
  <si>
    <t>ﾆｯﾄｱﾌｶﾞﾝ</t>
  </si>
  <si>
    <t>ﾔｸﾗﾌ＆ｽﾑｰｽ2WAY</t>
  </si>
  <si>
    <t>ﾔｸﾗﾌ＆ｽﾑｰｽｶﾊﾞｰｵｰﾙ</t>
  </si>
  <si>
    <t>ﾔｸﾗﾌ＆ｽﾑｰｽﾚｲﾔｰﾄﾞ風ｼｮｰﾄｵｰﾙ</t>
  </si>
  <si>
    <t>ｼﾛｸﾏﾍﾞｽﾄ</t>
  </si>
  <si>
    <t>ﾔｸﾌｪｲｸﾌｧｰﾍﾞｽﾄ</t>
  </si>
  <si>
    <t>ｹｰﾌﾞﾙｹｰﾌﾟ</t>
  </si>
  <si>
    <t>ﾗｲﾄﾘｱﾙﾌﾘｰｽﾍﾞｽﾄ</t>
  </si>
  <si>
    <t>ﾍﾞﾚｰ帽</t>
  </si>
  <si>
    <t xml:space="preserve">44-50   </t>
  </si>
  <si>
    <t>ﾌﾟﾁﾏﾌﾗｰ</t>
  </si>
  <si>
    <t>ﾍﾞﾚｰ帽ﾌﾟﾁﾏﾌﾗｰｾｯﾄ</t>
  </si>
  <si>
    <t>ｹｰﾌﾞﾙｽﾘｰﾊﾟｰ</t>
  </si>
  <si>
    <t>ﾔｸｺｯﾄﾝｹｰﾌﾞﾙｽﾘｰﾊﾟｰ</t>
  </si>
  <si>
    <t>4月下旬</t>
    <rPh sb="1" eb="2">
      <t>ガツ</t>
    </rPh>
    <rPh sb="2" eb="4">
      <t>ゲジュン</t>
    </rPh>
    <phoneticPr fontId="20"/>
  </si>
  <si>
    <t>こまっとりますｶﾞﾗｶﾞﾗ</t>
  </si>
  <si>
    <t>ﾊﾞﾝﾀﾞﾅ柄ﾌﾟﾙｵｰﾊﾞｰ</t>
  </si>
  <si>
    <t>くまバッグset</t>
  </si>
  <si>
    <t>うさぎバッグset</t>
  </si>
  <si>
    <t>くまスタイ＆ガラガラset</t>
  </si>
  <si>
    <t>うさぎスタイ＆ガラガラset</t>
  </si>
  <si>
    <t>ひつじガラガラ＆ソックス＆ケットset</t>
  </si>
  <si>
    <t>welcomeグレコ＆きりんset</t>
  </si>
  <si>
    <t>welcomeグレコ＆ポニーset</t>
  </si>
  <si>
    <t>ボーダーグレコ＆スタイ＆ケットset</t>
  </si>
  <si>
    <t>ひつじポンチョ＆2wayドレスset</t>
  </si>
  <si>
    <t>お宮参りset（unisex)</t>
  </si>
  <si>
    <t>お宮参りset（girl)</t>
  </si>
  <si>
    <t>ﾍﾞｱ天竺ｶｯﾌﾟ付きｷｬﾐｿｰﾙ</t>
  </si>
  <si>
    <t>set1</t>
    <phoneticPr fontId="20"/>
  </si>
  <si>
    <t>ｼﾞｬｶﾞｰﾄﾞｼｬﾄﾞｳｨ掛け布団カバー</t>
  </si>
  <si>
    <t>40/2天竺BOXｼｰﾂ</t>
  </si>
  <si>
    <t>4月中旬</t>
    <rPh sb="1" eb="2">
      <t>ガツ</t>
    </rPh>
    <rPh sb="2" eb="4">
      <t>チュウジュン</t>
    </rPh>
    <phoneticPr fontId="20"/>
  </si>
  <si>
    <t>ver.2</t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</si>
</sst>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#,##0;[Red]&quot;-&quot;#,##0"/>
    <numFmt numFmtId="177" formatCode="[$¥]#,##0;[Red][$¥]&quot;-&quot;#,##0"/>
    <numFmt numFmtId="178" formatCode="#,##0&quot; &quot;"/>
    <numFmt numFmtId="179" formatCode="#"/>
    <numFmt numFmtId="180" formatCode="0&quot; &quot;;[Red]&quot;(&quot;0&quot;)&quot;"/>
    <numFmt numFmtId="181" formatCode="00"/>
    <numFmt numFmtId="182" formatCode="[$¥]#,##0;[$¥]&quot;-&quot;#,##0"/>
    <numFmt numFmtId="183" formatCode="0&quot; &quot;;[Red]&quot;-&quot;0&quot; &quot;"/>
    <numFmt numFmtId="184" formatCode="0&quot; &quot;"/>
    <numFmt numFmtId="185" formatCode="yyyy/m/d;@"/>
    <numFmt numFmtId="186" formatCode="??????"/>
    <numFmt numFmtId="187" formatCode="0_ ;[Red]\-0\ "/>
    <numFmt numFmtId="188" formatCode="0_);[Red]\(0\)"/>
    <numFmt numFmtId="189" formatCode="&quot;月別MD &quot;##"/>
  </numFmts>
  <fonts count="42">
    <font>
      <sz val="11"/>
      <color rgb="FF000000"/>
      <name val="Yu Gothic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000000"/>
      <name val="Yu Gothic"/>
      <charset val="128"/>
    </font>
    <font>
      <u/>
      <sz val="11"/>
      <color rgb="FF0000FF"/>
      <name val="Yu Gothic"/>
      <charset val="128"/>
    </font>
    <font>
      <b/>
      <sz val="11"/>
      <color rgb="FF000000"/>
      <name val="Yu Gothic"/>
      <charset val="128"/>
    </font>
    <font>
      <sz val="10"/>
      <color rgb="FF000000"/>
      <name val="Arial"/>
      <family val="2"/>
    </font>
    <font>
      <sz val="11"/>
      <color rgb="FF000000"/>
      <name val="ＭＳ Ｐゴシック"/>
      <family val="3"/>
      <charset val="128"/>
    </font>
    <font>
      <sz val="11"/>
      <color rgb="FFF2F2F2"/>
      <name val="Yu Gothic"/>
      <charset val="128"/>
    </font>
    <font>
      <sz val="9"/>
      <color rgb="FF000000"/>
      <name val="ＭＳ Ｐゴシック"/>
      <family val="3"/>
      <charset val="128"/>
    </font>
    <font>
      <b/>
      <sz val="36"/>
      <color rgb="FF000000"/>
      <name val="ＭＳ Ｐゴシック"/>
      <family val="3"/>
      <charset val="128"/>
    </font>
    <font>
      <u/>
      <sz val="11"/>
      <color rgb="FF000000"/>
      <name val="ＭＳ Ｐゴシック"/>
      <family val="3"/>
      <charset val="128"/>
    </font>
    <font>
      <sz val="6"/>
      <color rgb="FF000000"/>
      <name val="ＭＳ Ｐゴシック"/>
      <family val="3"/>
      <charset val="128"/>
    </font>
    <font>
      <b/>
      <sz val="11"/>
      <color rgb="FF000000"/>
      <name val="ＭＳ Ｐゴシック"/>
      <family val="3"/>
      <charset val="128"/>
    </font>
    <font>
      <b/>
      <sz val="15"/>
      <color rgb="FF000000"/>
      <name val="ＭＳ Ｐゴシック"/>
      <family val="3"/>
      <charset val="128"/>
    </font>
    <font>
      <sz val="6"/>
      <color rgb="FF000000"/>
      <name val="Yu Gothic"/>
      <family val="3"/>
      <charset val="128"/>
    </font>
    <font>
      <sz val="12"/>
      <color rgb="FF000000"/>
      <name val="ＭＳ Ｐゴシック"/>
      <family val="3"/>
      <charset val="128"/>
    </font>
    <font>
      <b/>
      <sz val="12"/>
      <color rgb="FF000000"/>
      <name val="ＭＳ Ｐゴシック"/>
      <family val="3"/>
      <charset val="128"/>
    </font>
    <font>
      <u/>
      <sz val="12"/>
      <color rgb="FF0000FF"/>
      <name val="ＭＳ Ｐゴシック"/>
      <family val="3"/>
      <charset val="128"/>
    </font>
    <font>
      <sz val="6"/>
      <name val="Yu Gothic"/>
      <charset val="128"/>
    </font>
    <font>
      <sz val="9"/>
      <color rgb="FF000000"/>
      <name val="Yu Gothic"/>
      <family val="3"/>
      <charset val="128"/>
    </font>
    <font>
      <b/>
      <sz val="36"/>
      <color rgb="FF000000"/>
      <name val="Yu Gothic"/>
      <family val="3"/>
      <charset val="128"/>
    </font>
    <font>
      <u/>
      <sz val="11"/>
      <color rgb="FF000000"/>
      <name val="Yu Gothic"/>
      <family val="3"/>
      <charset val="128"/>
    </font>
    <font>
      <sz val="10"/>
      <color rgb="FF000000"/>
      <name val="Yu Gothic"/>
      <family val="3"/>
      <charset val="128"/>
    </font>
    <font>
      <b/>
      <sz val="18"/>
      <color rgb="FF000000"/>
      <name val="Yu Gothic"/>
      <family val="3"/>
      <charset val="128"/>
    </font>
    <font>
      <sz val="11"/>
      <color rgb="FF000000"/>
      <name val="Yu Gothic"/>
      <family val="3"/>
      <charset val="128"/>
    </font>
    <font>
      <sz val="12"/>
      <color rgb="FF000000"/>
      <name val="Yu Gothic"/>
      <family val="3"/>
      <charset val="128"/>
    </font>
    <font>
      <sz val="12"/>
      <color rgb="FFBFBFBF"/>
      <name val="Yu Gothic"/>
      <family val="3"/>
      <charset val="128"/>
    </font>
    <font>
      <b/>
      <sz val="10"/>
      <color rgb="FF000000"/>
      <name val="Yu Gothic"/>
      <family val="3"/>
      <charset val="128"/>
    </font>
    <font>
      <b/>
      <sz val="9"/>
      <color rgb="FF000000"/>
      <name val="ＭＳ Ｐゴシック"/>
      <family val="3"/>
      <charset val="128"/>
    </font>
    <font>
      <b/>
      <sz val="9"/>
      <color rgb="FF000000"/>
      <name val="Yu Gothic"/>
      <family val="3"/>
      <charset val="128"/>
    </font>
    <font>
      <sz val="10"/>
      <color rgb="FF000000"/>
      <name val="Yu Gothic"/>
      <charset val="128"/>
    </font>
    <font>
      <sz val="10"/>
      <color rgb="FF000000"/>
      <name val="ＭＳ Ｐゴシック"/>
      <family val="3"/>
      <charset val="128"/>
    </font>
    <font>
      <sz val="9"/>
      <color rgb="FF000000"/>
      <name val="Yu Gothic"/>
      <charset val="128"/>
    </font>
    <font>
      <sz val="12"/>
      <color rgb="FF000000"/>
      <name val="MS P ゴシック"/>
      <family val="3"/>
      <charset val="128"/>
    </font>
    <font>
      <sz val="11"/>
      <color rgb="FFFF0000"/>
      <name val="Yu Gothic"/>
      <charset val="128"/>
    </font>
    <font>
      <sz val="10"/>
      <color rgb="FFFF0000"/>
      <name val="Yu Gothic"/>
      <family val="3"/>
      <charset val="128"/>
    </font>
    <font>
      <sz val="9"/>
      <color theme="1"/>
      <name val="游ゴシック"/>
      <family val="3"/>
      <charset val="128"/>
      <scheme val="minor"/>
    </font>
    <font>
      <sz val="10"/>
      <color indexed="8"/>
      <name val="游ゴシック"/>
      <family val="3"/>
      <charset val="128"/>
      <scheme val="minor"/>
    </font>
    <font>
      <sz val="10.5"/>
      <color indexed="8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FFFFCC"/>
        <bgColor rgb="FFFFFFCC"/>
      </patternFill>
    </fill>
    <fill>
      <patternFill patternType="solid">
        <fgColor rgb="FFFFFFCC"/>
        <bgColor indexed="64"/>
      </patternFill>
    </fill>
  </fills>
  <borders count="53">
    <border>
      <left/>
      <right/>
      <top/>
      <bottom/>
      <diagonal/>
    </border>
    <border>
      <left/>
      <right/>
      <top style="dotted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</borders>
  <cellStyleXfs count="33">
    <xf numFmtId="0" fontId="0" fillId="0" borderId="0">
      <alignment vertical="center"/>
    </xf>
    <xf numFmtId="176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Border="0" applyProtection="0"/>
    <xf numFmtId="176" fontId="4" fillId="0" borderId="0" applyFont="0" applyFill="0" applyBorder="0" applyAlignment="0" applyProtection="0">
      <alignment vertical="center"/>
    </xf>
    <xf numFmtId="0" fontId="8" fillId="0" borderId="0" applyNumberFormat="0" applyBorder="0" applyProtection="0"/>
    <xf numFmtId="0" fontId="8" fillId="0" borderId="0" applyNumberFormat="0" applyBorder="0" applyProtection="0"/>
    <xf numFmtId="0" fontId="7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4" fillId="0" borderId="0" applyNumberFormat="0" applyFont="0" applyBorder="0" applyAlignment="0">
      <alignment vertical="center"/>
      <protection locked="0"/>
    </xf>
    <xf numFmtId="0" fontId="8" fillId="0" borderId="0" applyNumberFormat="0" applyBorder="0" applyProtection="0"/>
    <xf numFmtId="0" fontId="8" fillId="0" borderId="0" applyNumberFormat="0" applyBorder="0" applyProtection="0"/>
    <xf numFmtId="0" fontId="4" fillId="0" borderId="0" applyNumberFormat="0" applyFont="0" applyBorder="0" applyAlignment="0">
      <alignment vertical="center"/>
      <protection locked="0"/>
    </xf>
    <xf numFmtId="0" fontId="4" fillId="0" borderId="0" applyNumberFormat="0" applyFont="0" applyBorder="0" applyAlignment="0">
      <alignment vertical="center"/>
      <protection locked="0"/>
    </xf>
    <xf numFmtId="0" fontId="8" fillId="0" borderId="0" applyNumberFormat="0" applyBorder="0" applyProtection="0"/>
    <xf numFmtId="0" fontId="4" fillId="0" borderId="0" applyNumberFormat="0" applyFont="0" applyBorder="0" applyAlignment="0">
      <alignment vertical="center"/>
      <protection locked="0"/>
    </xf>
    <xf numFmtId="0" fontId="8" fillId="0" borderId="0" applyNumberFormat="0" applyBorder="0" applyProtection="0"/>
    <xf numFmtId="0" fontId="8" fillId="0" borderId="0" applyNumberFormat="0" applyBorder="0" applyProtection="0"/>
    <xf numFmtId="0" fontId="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" fillId="0" borderId="1" applyNumberFormat="0" applyFill="0" applyAlignment="0" applyProtection="0">
      <alignment vertical="center"/>
    </xf>
    <xf numFmtId="0" fontId="4" fillId="2" borderId="2" applyNumberFormat="0" applyFont="0" applyAlignment="0" applyProtection="0">
      <alignment vertical="center"/>
    </xf>
    <xf numFmtId="0" fontId="6" fillId="2" borderId="2" applyNumberFormat="0" applyAlignment="0" applyProtection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298">
    <xf numFmtId="0" fontId="0" fillId="0" borderId="0" xfId="0">
      <alignment vertical="center"/>
    </xf>
    <xf numFmtId="0" fontId="10" fillId="3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178" fontId="12" fillId="3" borderId="0" xfId="0" applyNumberFormat="1" applyFont="1" applyFill="1" applyAlignment="1">
      <alignment horizontal="left" vertical="center"/>
    </xf>
    <xf numFmtId="0" fontId="8" fillId="3" borderId="0" xfId="0" applyFont="1" applyFill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8" fillId="3" borderId="0" xfId="0" applyFont="1" applyFill="1" applyAlignment="1">
      <alignment horizontal="left" vertical="center" indent="1"/>
    </xf>
    <xf numFmtId="178" fontId="12" fillId="3" borderId="0" xfId="0" applyNumberFormat="1" applyFont="1" applyFill="1" applyAlignment="1">
      <alignment horizontal="left" vertical="center" indent="1"/>
    </xf>
    <xf numFmtId="0" fontId="10" fillId="3" borderId="0" xfId="0" applyFont="1" applyFill="1" applyAlignment="1">
      <alignment horizontal="left" vertical="center" indent="1"/>
    </xf>
    <xf numFmtId="14" fontId="8" fillId="3" borderId="0" xfId="0" applyNumberFormat="1" applyFont="1" applyFill="1" applyAlignment="1">
      <alignment horizontal="left" vertical="center" indent="1"/>
    </xf>
    <xf numFmtId="0" fontId="8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 indent="1"/>
    </xf>
    <xf numFmtId="0" fontId="17" fillId="3" borderId="0" xfId="0" applyFont="1" applyFill="1" applyAlignment="1">
      <alignment horizontal="left" vertical="center"/>
    </xf>
    <xf numFmtId="0" fontId="18" fillId="3" borderId="0" xfId="0" applyFont="1" applyFill="1" applyAlignment="1">
      <alignment horizontal="left" vertical="center"/>
    </xf>
    <xf numFmtId="0" fontId="17" fillId="0" borderId="0" xfId="0" applyFont="1" applyAlignment="1">
      <alignment horizontal="left" vertical="center"/>
    </xf>
    <xf numFmtId="178" fontId="8" fillId="3" borderId="0" xfId="0" applyNumberFormat="1" applyFont="1" applyFill="1" applyAlignment="1">
      <alignment horizontal="left"/>
    </xf>
    <xf numFmtId="0" fontId="8" fillId="3" borderId="0" xfId="0" applyFont="1" applyFill="1" applyAlignment="1">
      <alignment horizontal="left"/>
    </xf>
    <xf numFmtId="14" fontId="8" fillId="3" borderId="0" xfId="0" applyNumberFormat="1" applyFont="1" applyFill="1" applyAlignment="1">
      <alignment horizontal="left" vertical="center"/>
    </xf>
    <xf numFmtId="0" fontId="8" fillId="0" borderId="0" xfId="0" applyFont="1" applyAlignment="1">
      <alignment horizontal="left" vertical="center"/>
    </xf>
    <xf numFmtId="178" fontId="14" fillId="3" borderId="0" xfId="0" applyNumberFormat="1" applyFont="1" applyFill="1" applyAlignment="1">
      <alignment horizontal="left" indent="1"/>
    </xf>
    <xf numFmtId="178" fontId="14" fillId="3" borderId="0" xfId="0" applyNumberFormat="1" applyFont="1" applyFill="1" applyAlignment="1">
      <alignment horizontal="lef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wrapText="1"/>
    </xf>
    <xf numFmtId="176" fontId="8" fillId="3" borderId="0" xfId="1" applyFont="1" applyFill="1" applyAlignment="1">
      <alignment horizontal="left" vertical="center"/>
    </xf>
    <xf numFmtId="178" fontId="8" fillId="3" borderId="0" xfId="0" applyNumberFormat="1" applyFont="1" applyFill="1" applyAlignment="1">
      <alignment horizontal="left" vertical="center"/>
    </xf>
    <xf numFmtId="0" fontId="8" fillId="3" borderId="0" xfId="0" applyFont="1" applyFill="1" applyAlignment="1">
      <alignment horizontal="center" vertical="center" shrinkToFit="1"/>
    </xf>
    <xf numFmtId="0" fontId="8" fillId="3" borderId="6" xfId="0" applyFont="1" applyFill="1" applyBorder="1" applyAlignment="1">
      <alignment wrapText="1"/>
    </xf>
    <xf numFmtId="0" fontId="8" fillId="3" borderId="6" xfId="0" applyFont="1" applyFill="1" applyBorder="1" applyAlignment="1"/>
    <xf numFmtId="0" fontId="8" fillId="3" borderId="8" xfId="1" applyNumberFormat="1" applyFont="1" applyFill="1" applyBorder="1">
      <alignment vertical="center"/>
    </xf>
    <xf numFmtId="0" fontId="8" fillId="3" borderId="3" xfId="1" applyNumberFormat="1" applyFont="1" applyFill="1" applyBorder="1">
      <alignment vertical="center"/>
    </xf>
    <xf numFmtId="0" fontId="14" fillId="3" borderId="0" xfId="0" applyFont="1" applyFill="1" applyAlignment="1">
      <alignment horizontal="left" vertical="center"/>
    </xf>
    <xf numFmtId="0" fontId="14" fillId="3" borderId="0" xfId="0" applyFont="1" applyFill="1">
      <alignment vertical="center"/>
    </xf>
    <xf numFmtId="0" fontId="14" fillId="3" borderId="0" xfId="0" applyFont="1" applyFill="1" applyAlignment="1">
      <alignment vertical="center" shrinkToFit="1"/>
    </xf>
    <xf numFmtId="0" fontId="19" fillId="3" borderId="0" xfId="3" applyFont="1" applyFill="1" applyAlignment="1">
      <alignment vertical="center"/>
    </xf>
    <xf numFmtId="0" fontId="8" fillId="4" borderId="3" xfId="0" applyFont="1" applyFill="1" applyBorder="1" applyAlignment="1">
      <alignment horizontal="right" vertical="center" shrinkToFit="1"/>
    </xf>
    <xf numFmtId="0" fontId="8" fillId="3" borderId="10" xfId="0" applyFont="1" applyFill="1" applyBorder="1" applyAlignment="1">
      <alignment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left" vertical="center" indent="2"/>
    </xf>
    <xf numFmtId="1" fontId="8" fillId="3" borderId="2" xfId="0" applyNumberFormat="1" applyFont="1" applyFill="1" applyBorder="1" applyAlignment="1">
      <alignment horizontal="right" vertical="center" shrinkToFit="1"/>
    </xf>
    <xf numFmtId="0" fontId="8" fillId="3" borderId="12" xfId="0" applyFont="1" applyFill="1" applyBorder="1" applyAlignment="1">
      <alignment vertical="center" shrinkToFit="1"/>
    </xf>
    <xf numFmtId="0" fontId="8" fillId="3" borderId="5" xfId="0" applyFont="1" applyFill="1" applyBorder="1" applyAlignment="1">
      <alignment horizontal="center" vertical="center" shrinkToFit="1"/>
    </xf>
    <xf numFmtId="0" fontId="8" fillId="3" borderId="5" xfId="0" applyFont="1" applyFill="1" applyBorder="1" applyAlignment="1">
      <alignment horizontal="left" vertical="center" indent="2"/>
    </xf>
    <xf numFmtId="1" fontId="8" fillId="3" borderId="5" xfId="0" applyNumberFormat="1" applyFont="1" applyFill="1" applyBorder="1" applyAlignment="1">
      <alignment horizontal="right" vertical="center" shrinkToFit="1"/>
    </xf>
    <xf numFmtId="0" fontId="8" fillId="3" borderId="0" xfId="0" applyFont="1" applyFill="1" applyAlignment="1">
      <alignment horizontal="left" vertical="center" indent="2"/>
    </xf>
    <xf numFmtId="1" fontId="8" fillId="3" borderId="0" xfId="0" applyNumberFormat="1" applyFont="1" applyFill="1" applyAlignment="1">
      <alignment horizontal="right" vertical="center" shrinkToFit="1"/>
    </xf>
    <xf numFmtId="0" fontId="8" fillId="3" borderId="4" xfId="0" applyFont="1" applyFill="1" applyBorder="1" applyAlignment="1">
      <alignment horizontal="left" vertical="center" indent="2"/>
    </xf>
    <xf numFmtId="1" fontId="8" fillId="3" borderId="4" xfId="0" applyNumberFormat="1" applyFont="1" applyFill="1" applyBorder="1" applyAlignment="1">
      <alignment horizontal="right" vertical="center" shrinkToFit="1"/>
    </xf>
    <xf numFmtId="0" fontId="14" fillId="3" borderId="3" xfId="0" applyFont="1" applyFill="1" applyBorder="1" applyAlignment="1">
      <alignment horizontal="left" vertical="center" indent="2"/>
    </xf>
    <xf numFmtId="0" fontId="14" fillId="3" borderId="3" xfId="0" applyFont="1" applyFill="1" applyBorder="1" applyAlignment="1">
      <alignment horizontal="left" vertical="center"/>
    </xf>
    <xf numFmtId="1" fontId="14" fillId="3" borderId="3" xfId="0" applyNumberFormat="1" applyFont="1" applyFill="1" applyBorder="1" applyAlignment="1">
      <alignment horizontal="right" vertical="center" shrinkToFit="1"/>
    </xf>
    <xf numFmtId="177" fontId="14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21" fillId="3" borderId="0" xfId="0" applyFont="1" applyFill="1" applyAlignment="1">
      <alignment horizontal="left" vertical="center"/>
    </xf>
    <xf numFmtId="0" fontId="22" fillId="3" borderId="0" xfId="0" applyFont="1" applyFill="1" applyAlignment="1">
      <alignment horizontal="left" vertical="center"/>
    </xf>
    <xf numFmtId="178" fontId="23" fillId="3" borderId="0" xfId="0" applyNumberFormat="1" applyFont="1" applyFill="1" applyAlignment="1">
      <alignment horizontal="left" vertical="center"/>
    </xf>
    <xf numFmtId="0" fontId="24" fillId="3" borderId="0" xfId="0" applyFont="1" applyFill="1" applyAlignment="1">
      <alignment horizontal="left"/>
    </xf>
    <xf numFmtId="0" fontId="24" fillId="3" borderId="4" xfId="0" applyFont="1" applyFill="1" applyBorder="1" applyAlignment="1">
      <alignment horizontal="right"/>
    </xf>
    <xf numFmtId="0" fontId="21" fillId="0" borderId="0" xfId="0" applyFont="1" applyAlignment="1">
      <alignment horizontal="left" vertical="center"/>
    </xf>
    <xf numFmtId="178" fontId="26" fillId="3" borderId="0" xfId="0" applyNumberFormat="1" applyFont="1" applyFill="1" applyAlignment="1">
      <alignment horizontal="left" vertical="center"/>
    </xf>
    <xf numFmtId="178" fontId="24" fillId="3" borderId="4" xfId="0" applyNumberFormat="1" applyFont="1" applyFill="1" applyBorder="1" applyAlignment="1">
      <alignment horizontal="right"/>
    </xf>
    <xf numFmtId="0" fontId="21" fillId="3" borderId="3" xfId="0" applyFont="1" applyFill="1" applyBorder="1" applyAlignment="1">
      <alignment horizontal="left"/>
    </xf>
    <xf numFmtId="178" fontId="26" fillId="3" borderId="2" xfId="0" applyNumberFormat="1" applyFont="1" applyFill="1" applyBorder="1" applyAlignment="1"/>
    <xf numFmtId="178" fontId="26" fillId="3" borderId="0" xfId="0" applyNumberFormat="1" applyFont="1" applyFill="1" applyAlignment="1">
      <alignment horizontal="left"/>
    </xf>
    <xf numFmtId="0" fontId="24" fillId="3" borderId="17" xfId="0" applyFont="1" applyFill="1" applyBorder="1" applyAlignment="1">
      <alignment horizontal="left"/>
    </xf>
    <xf numFmtId="0" fontId="24" fillId="3" borderId="0" xfId="0" applyFont="1" applyFill="1">
      <alignment vertical="center"/>
    </xf>
    <xf numFmtId="0" fontId="27" fillId="3" borderId="0" xfId="0" applyFont="1" applyFill="1">
      <alignment vertical="center"/>
    </xf>
    <xf numFmtId="0" fontId="24" fillId="3" borderId="18" xfId="0" applyFont="1" applyFill="1" applyBorder="1" applyAlignment="1">
      <alignment horizontal="left"/>
    </xf>
    <xf numFmtId="0" fontId="24" fillId="3" borderId="20" xfId="0" applyFont="1" applyFill="1" applyBorder="1" applyAlignment="1">
      <alignment horizontal="left"/>
    </xf>
    <xf numFmtId="178" fontId="24" fillId="3" borderId="14" xfId="0" applyNumberFormat="1" applyFont="1" applyFill="1" applyBorder="1" applyAlignment="1">
      <alignment horizontal="right"/>
    </xf>
    <xf numFmtId="178" fontId="24" fillId="3" borderId="4" xfId="0" applyNumberFormat="1" applyFont="1" applyFill="1" applyBorder="1" applyAlignment="1">
      <alignment horizontal="left"/>
    </xf>
    <xf numFmtId="0" fontId="28" fillId="3" borderId="0" xfId="0" applyFont="1" applyFill="1" applyAlignment="1">
      <alignment horizontal="left" vertical="center" shrinkToFit="1"/>
    </xf>
    <xf numFmtId="0" fontId="29" fillId="3" borderId="0" xfId="0" applyFont="1" applyFill="1" applyAlignment="1">
      <alignment vertical="center" shrinkToFit="1"/>
    </xf>
    <xf numFmtId="178" fontId="24" fillId="3" borderId="4" xfId="0" applyNumberFormat="1" applyFont="1" applyFill="1" applyBorder="1" applyAlignment="1"/>
    <xf numFmtId="0" fontId="21" fillId="3" borderId="0" xfId="0" applyFont="1" applyFill="1">
      <alignment vertical="center"/>
    </xf>
    <xf numFmtId="0" fontId="24" fillId="3" borderId="0" xfId="0" applyFont="1" applyFill="1" applyAlignment="1">
      <alignment horizontal="center" vertical="center"/>
    </xf>
    <xf numFmtId="0" fontId="21" fillId="0" borderId="0" xfId="0" applyFont="1">
      <alignment vertical="center"/>
    </xf>
    <xf numFmtId="0" fontId="24" fillId="0" borderId="21" xfId="6" applyFont="1" applyBorder="1" applyAlignment="1" applyProtection="1">
      <alignment horizontal="center" vertical="center"/>
    </xf>
    <xf numFmtId="0" fontId="24" fillId="0" borderId="22" xfId="6" applyFont="1" applyBorder="1" applyAlignment="1" applyProtection="1">
      <alignment horizontal="center" vertical="center"/>
    </xf>
    <xf numFmtId="0" fontId="24" fillId="0" borderId="23" xfId="6" applyFont="1" applyBorder="1" applyAlignment="1" applyProtection="1">
      <alignment horizontal="center" vertical="center"/>
    </xf>
    <xf numFmtId="0" fontId="24" fillId="0" borderId="24" xfId="6" applyFont="1" applyBorder="1" applyAlignment="1" applyProtection="1">
      <alignment horizontal="center" vertical="center"/>
    </xf>
    <xf numFmtId="0" fontId="24" fillId="0" borderId="25" xfId="0" applyFont="1" applyBorder="1" applyAlignment="1">
      <alignment horizontal="center" vertical="center"/>
    </xf>
    <xf numFmtId="180" fontId="24" fillId="0" borderId="21" xfId="0" applyNumberFormat="1" applyFont="1" applyBorder="1" applyAlignment="1">
      <alignment horizontal="center" vertical="center"/>
    </xf>
    <xf numFmtId="179" fontId="24" fillId="0" borderId="20" xfId="6" applyNumberFormat="1" applyFont="1" applyBorder="1" applyAlignment="1" applyProtection="1">
      <alignment horizontal="left" vertical="center"/>
    </xf>
    <xf numFmtId="0" fontId="24" fillId="0" borderId="20" xfId="6" applyFont="1" applyBorder="1" applyAlignment="1" applyProtection="1">
      <alignment horizontal="left" vertical="center"/>
    </xf>
    <xf numFmtId="177" fontId="24" fillId="0" borderId="20" xfId="2" applyFont="1" applyBorder="1" applyAlignment="1">
      <alignment horizontal="right" vertical="center"/>
    </xf>
    <xf numFmtId="183" fontId="24" fillId="0" borderId="20" xfId="1" applyNumberFormat="1" applyFont="1" applyBorder="1" applyAlignment="1">
      <alignment horizontal="right" vertical="center"/>
    </xf>
    <xf numFmtId="0" fontId="24" fillId="0" borderId="14" xfId="6" applyFont="1" applyBorder="1" applyAlignment="1" applyProtection="1">
      <alignment horizontal="right" vertical="center"/>
    </xf>
    <xf numFmtId="0" fontId="24" fillId="0" borderId="14" xfId="6" applyFont="1" applyBorder="1" applyAlignment="1" applyProtection="1">
      <alignment horizontal="left" vertical="center"/>
    </xf>
    <xf numFmtId="1" fontId="24" fillId="5" borderId="26" xfId="6" applyNumberFormat="1" applyFont="1" applyFill="1" applyBorder="1" applyAlignment="1" applyProtection="1">
      <alignment horizontal="right" vertical="center"/>
      <protection locked="0"/>
    </xf>
    <xf numFmtId="177" fontId="24" fillId="0" borderId="27" xfId="2" applyFont="1" applyBorder="1" applyAlignment="1">
      <alignment horizontal="right" vertical="center"/>
    </xf>
    <xf numFmtId="0" fontId="24" fillId="0" borderId="28" xfId="0" applyFont="1" applyBorder="1" applyAlignment="1">
      <alignment horizontal="center" vertical="center"/>
    </xf>
    <xf numFmtId="180" fontId="24" fillId="0" borderId="20" xfId="0" applyNumberFormat="1" applyFont="1" applyBorder="1" applyAlignment="1">
      <alignment horizontal="center" vertical="center"/>
    </xf>
    <xf numFmtId="179" fontId="24" fillId="0" borderId="7" xfId="6" applyNumberFormat="1" applyFont="1" applyBorder="1" applyAlignment="1" applyProtection="1">
      <alignment horizontal="left" vertical="center"/>
    </xf>
    <xf numFmtId="0" fontId="24" fillId="0" borderId="7" xfId="6" applyFont="1" applyBorder="1" applyAlignment="1" applyProtection="1">
      <alignment horizontal="left" vertical="center"/>
    </xf>
    <xf numFmtId="177" fontId="24" fillId="0" borderId="7" xfId="2" applyFont="1" applyBorder="1" applyAlignment="1">
      <alignment horizontal="right" vertical="center"/>
    </xf>
    <xf numFmtId="0" fontId="24" fillId="0" borderId="8" xfId="6" applyFont="1" applyBorder="1" applyAlignment="1" applyProtection="1">
      <alignment horizontal="right" vertical="center"/>
    </xf>
    <xf numFmtId="0" fontId="24" fillId="0" borderId="8" xfId="6" applyFont="1" applyBorder="1" applyAlignment="1" applyProtection="1">
      <alignment horizontal="left" vertical="center"/>
    </xf>
    <xf numFmtId="1" fontId="24" fillId="5" borderId="29" xfId="6" applyNumberFormat="1" applyFont="1" applyFill="1" applyBorder="1" applyAlignment="1" applyProtection="1">
      <alignment horizontal="right" vertical="center"/>
      <protection locked="0"/>
    </xf>
    <xf numFmtId="177" fontId="24" fillId="0" borderId="30" xfId="2" applyFont="1" applyBorder="1" applyAlignment="1">
      <alignment horizontal="right" vertical="center"/>
    </xf>
    <xf numFmtId="0" fontId="24" fillId="0" borderId="9" xfId="0" applyFont="1" applyBorder="1" applyAlignment="1">
      <alignment horizontal="center" vertical="center"/>
    </xf>
    <xf numFmtId="180" fontId="24" fillId="0" borderId="7" xfId="0" applyNumberFormat="1" applyFont="1" applyBorder="1" applyAlignment="1">
      <alignment horizontal="center" vertical="center"/>
    </xf>
    <xf numFmtId="179" fontId="24" fillId="0" borderId="0" xfId="6" applyNumberFormat="1" applyFont="1" applyAlignment="1" applyProtection="1">
      <alignment horizontal="left" vertical="center"/>
    </xf>
    <xf numFmtId="0" fontId="24" fillId="0" borderId="0" xfId="6" applyFont="1" applyAlignment="1" applyProtection="1">
      <alignment horizontal="left" vertical="center"/>
    </xf>
    <xf numFmtId="177" fontId="24" fillId="0" borderId="0" xfId="2" applyFont="1" applyFill="1" applyAlignment="1">
      <alignment horizontal="right" vertical="center"/>
    </xf>
    <xf numFmtId="183" fontId="24" fillId="0" borderId="0" xfId="1" applyNumberFormat="1" applyFont="1" applyFill="1" applyAlignment="1">
      <alignment horizontal="right" vertical="center"/>
    </xf>
    <xf numFmtId="0" fontId="24" fillId="0" borderId="0" xfId="6" applyFont="1" applyAlignment="1" applyProtection="1">
      <alignment horizontal="right" vertical="center"/>
    </xf>
    <xf numFmtId="1" fontId="24" fillId="0" borderId="0" xfId="6" applyNumberFormat="1" applyFont="1" applyAlignment="1" applyProtection="1">
      <alignment horizontal="right" vertical="center"/>
      <protection locked="0"/>
    </xf>
    <xf numFmtId="0" fontId="24" fillId="0" borderId="0" xfId="0" applyFont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0" borderId="8" xfId="0" applyFont="1" applyBorder="1">
      <alignment vertical="center"/>
    </xf>
    <xf numFmtId="0" fontId="24" fillId="0" borderId="3" xfId="0" applyFont="1" applyBorder="1" applyAlignment="1">
      <alignment horizontal="left" vertical="center"/>
    </xf>
    <xf numFmtId="0" fontId="24" fillId="0" borderId="3" xfId="0" applyFont="1" applyBorder="1">
      <alignment vertical="center"/>
    </xf>
    <xf numFmtId="1" fontId="24" fillId="0" borderId="31" xfId="0" applyNumberFormat="1" applyFont="1" applyBorder="1" applyAlignment="1">
      <alignment horizontal="right" vertical="center"/>
    </xf>
    <xf numFmtId="177" fontId="24" fillId="0" borderId="32" xfId="0" applyNumberFormat="1" applyFont="1" applyBorder="1" applyAlignment="1">
      <alignment horizontal="right" vertical="center"/>
    </xf>
    <xf numFmtId="180" fontId="24" fillId="0" borderId="9" xfId="0" applyNumberFormat="1" applyFont="1" applyBorder="1" applyAlignment="1">
      <alignment horizontal="center" vertical="center"/>
    </xf>
    <xf numFmtId="180" fontId="21" fillId="0" borderId="0" xfId="0" applyNumberFormat="1" applyFont="1" applyAlignment="1">
      <alignment horizontal="center" vertical="center"/>
    </xf>
    <xf numFmtId="179" fontId="26" fillId="0" borderId="0" xfId="5" applyNumberFormat="1" applyFont="1" applyFill="1" applyAlignment="1">
      <alignment horizontal="left" vertical="center"/>
    </xf>
    <xf numFmtId="0" fontId="24" fillId="0" borderId="0" xfId="6" applyFont="1" applyAlignment="1" applyProtection="1">
      <alignment horizontal="center" vertical="center"/>
    </xf>
    <xf numFmtId="0" fontId="26" fillId="0" borderId="8" xfId="25" applyFont="1" applyBorder="1">
      <alignment vertical="center"/>
    </xf>
    <xf numFmtId="0" fontId="26" fillId="0" borderId="0" xfId="5" applyFont="1">
      <alignment vertical="center"/>
    </xf>
    <xf numFmtId="0" fontId="6" fillId="0" borderId="0" xfId="5">
      <alignment vertical="center"/>
    </xf>
    <xf numFmtId="0" fontId="24" fillId="3" borderId="17" xfId="0" applyFont="1" applyFill="1" applyBorder="1" applyAlignment="1">
      <alignment horizontal="right"/>
    </xf>
    <xf numFmtId="0" fontId="24" fillId="3" borderId="18" xfId="0" applyFont="1" applyFill="1" applyBorder="1" applyAlignment="1">
      <alignment horizontal="right"/>
    </xf>
    <xf numFmtId="0" fontId="24" fillId="3" borderId="20" xfId="0" applyFont="1" applyFill="1" applyBorder="1" applyAlignment="1">
      <alignment horizontal="right"/>
    </xf>
    <xf numFmtId="0" fontId="31" fillId="0" borderId="0" xfId="0" applyFont="1">
      <alignment vertical="center"/>
    </xf>
    <xf numFmtId="0" fontId="21" fillId="0" borderId="2" xfId="0" applyFont="1" applyBorder="1" applyAlignment="1">
      <alignment horizontal="center" vertical="center"/>
    </xf>
    <xf numFmtId="0" fontId="0" fillId="2" borderId="33" xfId="0" applyFill="1" applyBorder="1">
      <alignment vertical="center"/>
    </xf>
    <xf numFmtId="0" fontId="10" fillId="0" borderId="33" xfId="6" applyFont="1" applyBorder="1" applyAlignment="1" applyProtection="1">
      <alignment horizontal="center" vertical="top"/>
    </xf>
    <xf numFmtId="0" fontId="10" fillId="0" borderId="33" xfId="6" applyFont="1" applyBorder="1" applyAlignment="1" applyProtection="1">
      <alignment horizontal="right" vertical="top"/>
    </xf>
    <xf numFmtId="185" fontId="10" fillId="0" borderId="33" xfId="6" applyNumberFormat="1" applyFont="1" applyBorder="1" applyAlignment="1" applyProtection="1">
      <alignment horizontal="center" vertical="top"/>
    </xf>
    <xf numFmtId="0" fontId="0" fillId="2" borderId="0" xfId="0" applyFill="1">
      <alignment vertical="center"/>
    </xf>
    <xf numFmtId="179" fontId="10" fillId="0" borderId="0" xfId="6" applyNumberFormat="1" applyFont="1" applyAlignment="1" applyProtection="1">
      <alignment horizontal="right" vertical="top"/>
    </xf>
    <xf numFmtId="179" fontId="10" fillId="0" borderId="0" xfId="6" applyNumberFormat="1" applyFont="1" applyAlignment="1" applyProtection="1">
      <alignment horizontal="left" vertical="top"/>
    </xf>
    <xf numFmtId="0" fontId="10" fillId="0" borderId="0" xfId="6" applyFont="1" applyAlignment="1" applyProtection="1">
      <alignment horizontal="left" vertical="top"/>
    </xf>
    <xf numFmtId="0" fontId="10" fillId="0" borderId="0" xfId="6" applyFont="1" applyAlignment="1" applyProtection="1">
      <alignment horizontal="center" vertical="top"/>
    </xf>
    <xf numFmtId="1" fontId="10" fillId="0" borderId="0" xfId="6" applyNumberFormat="1" applyFont="1" applyAlignment="1" applyProtection="1">
      <alignment horizontal="right" vertical="top"/>
    </xf>
    <xf numFmtId="185" fontId="10" fillId="0" borderId="0" xfId="6" applyNumberFormat="1" applyFont="1" applyAlignment="1" applyProtection="1">
      <alignment horizontal="center" vertical="top"/>
    </xf>
    <xf numFmtId="0" fontId="0" fillId="2" borderId="0" xfId="0" applyFill="1" applyAlignment="1">
      <alignment horizontal="right"/>
    </xf>
    <xf numFmtId="176" fontId="10" fillId="0" borderId="0" xfId="1" applyFont="1" applyAlignment="1">
      <alignment horizontal="right" vertical="top"/>
    </xf>
    <xf numFmtId="0" fontId="0" fillId="0" borderId="0" xfId="0" applyAlignment="1"/>
    <xf numFmtId="0" fontId="0" fillId="0" borderId="0" xfId="0" applyAlignment="1">
      <alignment horizontal="right"/>
    </xf>
    <xf numFmtId="185" fontId="0" fillId="0" borderId="0" xfId="0" applyNumberFormat="1" applyAlignment="1"/>
    <xf numFmtId="0" fontId="22" fillId="0" borderId="0" xfId="0" applyFont="1">
      <alignment vertical="center"/>
    </xf>
    <xf numFmtId="0" fontId="22" fillId="0" borderId="0" xfId="0" applyFont="1" applyAlignment="1">
      <alignment horizontal="left" vertical="center"/>
    </xf>
    <xf numFmtId="178" fontId="23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14" fontId="24" fillId="0" borderId="0" xfId="0" applyNumberFormat="1" applyFont="1" applyAlignment="1" applyProtection="1">
      <protection locked="0"/>
    </xf>
    <xf numFmtId="0" fontId="25" fillId="0" borderId="0" xfId="0" applyFont="1" applyAlignment="1">
      <alignment vertical="center" shrinkToFit="1"/>
    </xf>
    <xf numFmtId="178" fontId="26" fillId="0" borderId="0" xfId="0" applyNumberFormat="1" applyFont="1" applyAlignment="1">
      <alignment horizontal="left" vertical="center"/>
    </xf>
    <xf numFmtId="178" fontId="24" fillId="0" borderId="0" xfId="0" applyNumberFormat="1" applyFont="1" applyAlignment="1">
      <alignment horizontal="right"/>
    </xf>
    <xf numFmtId="178" fontId="24" fillId="0" borderId="0" xfId="0" applyNumberFormat="1" applyFont="1" applyAlignment="1">
      <alignment shrinkToFit="1"/>
    </xf>
    <xf numFmtId="178" fontId="24" fillId="0" borderId="0" xfId="0" applyNumberFormat="1" applyFont="1" applyAlignment="1"/>
    <xf numFmtId="0" fontId="21" fillId="0" borderId="0" xfId="0" applyFont="1" applyAlignment="1">
      <alignment horizontal="left"/>
    </xf>
    <xf numFmtId="178" fontId="26" fillId="0" borderId="0" xfId="0" applyNumberFormat="1" applyFont="1" applyAlignment="1"/>
    <xf numFmtId="178" fontId="26" fillId="0" borderId="0" xfId="0" applyNumberFormat="1" applyFont="1" applyAlignment="1">
      <alignment horizontal="left"/>
    </xf>
    <xf numFmtId="0" fontId="24" fillId="0" borderId="0" xfId="0" applyFont="1">
      <alignment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horizontal="right" vertical="center"/>
    </xf>
    <xf numFmtId="177" fontId="24" fillId="0" borderId="0" xfId="0" applyNumberFormat="1" applyFont="1" applyAlignment="1">
      <alignment horizontal="right" vertical="center"/>
    </xf>
    <xf numFmtId="0" fontId="32" fillId="0" borderId="4" xfId="0" applyFont="1" applyBorder="1" applyAlignment="1">
      <alignment horizontal="center" vertical="top"/>
    </xf>
    <xf numFmtId="0" fontId="32" fillId="0" borderId="4" xfId="0" applyFont="1" applyBorder="1" applyAlignment="1">
      <alignment vertical="top"/>
    </xf>
    <xf numFmtId="0" fontId="33" fillId="0" borderId="4" xfId="6" applyFont="1" applyBorder="1" applyAlignment="1" applyProtection="1">
      <alignment horizontal="center" vertical="top"/>
    </xf>
    <xf numFmtId="0" fontId="33" fillId="4" borderId="4" xfId="6" applyFont="1" applyFill="1" applyBorder="1" applyAlignment="1" applyProtection="1">
      <alignment horizontal="center" vertical="top"/>
    </xf>
    <xf numFmtId="0" fontId="33" fillId="4" borderId="4" xfId="6" applyFont="1" applyFill="1" applyBorder="1" applyAlignment="1" applyProtection="1">
      <alignment horizontal="right" vertical="top"/>
    </xf>
    <xf numFmtId="14" fontId="33" fillId="4" borderId="4" xfId="6" applyNumberFormat="1" applyFont="1" applyFill="1" applyBorder="1" applyAlignment="1" applyProtection="1">
      <alignment horizontal="center" vertical="top"/>
    </xf>
    <xf numFmtId="0" fontId="33" fillId="2" borderId="12" xfId="24" applyFont="1" applyFill="1" applyBorder="1" applyAlignment="1" applyProtection="1">
      <alignment horizontal="center"/>
    </xf>
    <xf numFmtId="14" fontId="24" fillId="0" borderId="0" xfId="0" applyNumberFormat="1" applyFont="1" applyAlignment="1">
      <alignment horizontal="right" vertical="center"/>
    </xf>
    <xf numFmtId="14" fontId="32" fillId="0" borderId="0" xfId="0" applyNumberFormat="1" applyFo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>
      <alignment vertical="center"/>
    </xf>
    <xf numFmtId="179" fontId="33" fillId="0" borderId="0" xfId="6" applyNumberFormat="1" applyFont="1" applyAlignment="1" applyProtection="1">
      <alignment horizontal="right" vertical="top"/>
    </xf>
    <xf numFmtId="179" fontId="33" fillId="0" borderId="0" xfId="6" applyNumberFormat="1" applyFont="1" applyAlignment="1" applyProtection="1">
      <alignment horizontal="left" vertical="top"/>
    </xf>
    <xf numFmtId="0" fontId="33" fillId="0" borderId="0" xfId="6" applyFont="1" applyAlignment="1" applyProtection="1">
      <alignment horizontal="left" vertical="top"/>
    </xf>
    <xf numFmtId="0" fontId="33" fillId="0" borderId="0" xfId="6" applyFont="1" applyAlignment="1" applyProtection="1">
      <alignment horizontal="right" vertical="top"/>
    </xf>
    <xf numFmtId="1" fontId="33" fillId="0" borderId="0" xfId="6" applyNumberFormat="1" applyFont="1" applyAlignment="1" applyProtection="1">
      <alignment horizontal="center" vertical="top"/>
    </xf>
    <xf numFmtId="14" fontId="33" fillId="0" borderId="0" xfId="6" applyNumberFormat="1" applyFont="1" applyAlignment="1" applyProtection="1">
      <alignment horizontal="center" vertical="top"/>
    </xf>
    <xf numFmtId="0" fontId="24" fillId="2" borderId="0" xfId="0" applyFont="1" applyFill="1" applyAlignment="1">
      <alignment horizontal="center" vertical="center"/>
    </xf>
    <xf numFmtId="14" fontId="24" fillId="0" borderId="0" xfId="0" applyNumberFormat="1" applyFont="1">
      <alignment vertical="center"/>
    </xf>
    <xf numFmtId="181" fontId="33" fillId="0" borderId="0" xfId="6" applyNumberFormat="1" applyFont="1" applyAlignment="1" applyProtection="1">
      <alignment horizontal="right" vertical="top"/>
    </xf>
    <xf numFmtId="0" fontId="33" fillId="0" borderId="34" xfId="24" applyFont="1" applyBorder="1" applyAlignment="1" applyProtection="1">
      <alignment horizontal="right" wrapText="1"/>
    </xf>
    <xf numFmtId="0" fontId="33" fillId="0" borderId="34" xfId="24" applyFont="1" applyBorder="1" applyAlignment="1" applyProtection="1">
      <alignment wrapText="1"/>
    </xf>
    <xf numFmtId="176" fontId="33" fillId="0" borderId="34" xfId="1" applyFont="1" applyFill="1" applyBorder="1" applyAlignment="1">
      <alignment horizontal="right" wrapText="1"/>
    </xf>
    <xf numFmtId="0" fontId="33" fillId="2" borderId="34" xfId="24" applyFont="1" applyFill="1" applyBorder="1" applyAlignment="1" applyProtection="1">
      <alignment wrapText="1"/>
    </xf>
    <xf numFmtId="176" fontId="33" fillId="2" borderId="34" xfId="1" applyFont="1" applyFill="1" applyBorder="1" applyAlignment="1">
      <alignment horizontal="right" wrapText="1"/>
    </xf>
    <xf numFmtId="0" fontId="33" fillId="2" borderId="34" xfId="24" applyFont="1" applyFill="1" applyBorder="1" applyAlignment="1" applyProtection="1">
      <alignment horizontal="right" wrapText="1"/>
    </xf>
    <xf numFmtId="0" fontId="24" fillId="2" borderId="0" xfId="0" applyFont="1" applyFill="1">
      <alignment vertical="center"/>
    </xf>
    <xf numFmtId="176" fontId="24" fillId="0" borderId="0" xfId="1" applyFont="1">
      <alignment vertical="center"/>
    </xf>
    <xf numFmtId="0" fontId="34" fillId="2" borderId="4" xfId="0" applyFont="1" applyFill="1" applyBorder="1" applyAlignment="1">
      <alignment horizontal="center" vertical="top"/>
    </xf>
    <xf numFmtId="0" fontId="34" fillId="2" borderId="4" xfId="0" applyFont="1" applyFill="1" applyBorder="1" applyAlignment="1">
      <alignment vertical="top"/>
    </xf>
    <xf numFmtId="0" fontId="10" fillId="4" borderId="4" xfId="6" applyFont="1" applyFill="1" applyBorder="1" applyAlignment="1" applyProtection="1">
      <alignment horizontal="center" vertical="top"/>
    </xf>
    <xf numFmtId="0" fontId="10" fillId="4" borderId="4" xfId="6" applyFont="1" applyFill="1" applyBorder="1" applyAlignment="1" applyProtection="1">
      <alignment horizontal="right" vertical="top"/>
    </xf>
    <xf numFmtId="14" fontId="10" fillId="4" borderId="4" xfId="6" applyNumberFormat="1" applyFont="1" applyFill="1" applyBorder="1" applyAlignment="1" applyProtection="1">
      <alignment horizontal="center" vertical="top"/>
    </xf>
    <xf numFmtId="0" fontId="34" fillId="0" borderId="0" xfId="0" applyFont="1" applyAlignment="1">
      <alignment vertical="top"/>
    </xf>
    <xf numFmtId="0" fontId="34" fillId="5" borderId="0" xfId="0" applyFont="1" applyFill="1" applyAlignment="1">
      <alignment horizontal="center" vertical="center"/>
    </xf>
    <xf numFmtId="0" fontId="34" fillId="5" borderId="0" xfId="0" applyFont="1" applyFill="1">
      <alignment vertical="center"/>
    </xf>
    <xf numFmtId="3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34" fillId="0" borderId="0" xfId="0" applyFont="1">
      <alignment vertical="center"/>
    </xf>
    <xf numFmtId="3" fontId="34" fillId="0" borderId="0" xfId="0" applyNumberFormat="1" applyFont="1">
      <alignment vertical="center"/>
    </xf>
    <xf numFmtId="14" fontId="34" fillId="0" borderId="0" xfId="0" applyNumberFormat="1" applyFont="1">
      <alignment vertical="center"/>
    </xf>
    <xf numFmtId="0" fontId="34" fillId="0" borderId="0" xfId="0" applyFont="1" applyAlignment="1">
      <alignment horizontal="center" vertical="center"/>
    </xf>
    <xf numFmtId="184" fontId="0" fillId="0" borderId="0" xfId="0" applyNumberFormat="1">
      <alignment vertical="center"/>
    </xf>
    <xf numFmtId="184" fontId="0" fillId="0" borderId="7" xfId="0" applyNumberFormat="1" applyBorder="1">
      <alignment vertical="center"/>
    </xf>
    <xf numFmtId="0" fontId="0" fillId="0" borderId="7" xfId="0" applyBorder="1">
      <alignment vertical="center"/>
    </xf>
    <xf numFmtId="0" fontId="0" fillId="2" borderId="7" xfId="0" applyFill="1" applyBorder="1">
      <alignment vertical="center"/>
    </xf>
    <xf numFmtId="0" fontId="0" fillId="0" borderId="18" xfId="0" applyBorder="1">
      <alignment vertical="center"/>
    </xf>
    <xf numFmtId="0" fontId="24" fillId="3" borderId="17" xfId="0" applyFont="1" applyFill="1" applyBorder="1" applyAlignment="1">
      <alignment horizontal="right" shrinkToFit="1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0" fontId="38" fillId="0" borderId="0" xfId="0" applyFont="1">
      <alignment vertical="center"/>
    </xf>
    <xf numFmtId="186" fontId="39" fillId="0" borderId="35" xfId="6" applyNumberFormat="1" applyFont="1" applyBorder="1" applyAlignment="1">
      <alignment horizontal="left" vertical="center"/>
    </xf>
    <xf numFmtId="0" fontId="39" fillId="0" borderId="35" xfId="6" applyFont="1" applyBorder="1" applyAlignment="1">
      <alignment horizontal="left" vertical="center"/>
    </xf>
    <xf numFmtId="177" fontId="40" fillId="0" borderId="35" xfId="2" applyFont="1" applyBorder="1" applyAlignment="1">
      <alignment horizontal="right" vertical="center"/>
    </xf>
    <xf numFmtId="187" fontId="39" fillId="0" borderId="36" xfId="1" applyNumberFormat="1" applyFont="1" applyBorder="1" applyAlignment="1">
      <alignment horizontal="right" vertical="center"/>
    </xf>
    <xf numFmtId="0" fontId="39" fillId="0" borderId="37" xfId="6" applyFont="1" applyBorder="1" applyAlignment="1">
      <alignment horizontal="right" vertical="center"/>
    </xf>
    <xf numFmtId="0" fontId="39" fillId="0" borderId="37" xfId="6" applyFont="1" applyBorder="1" applyAlignment="1">
      <alignment horizontal="left" vertical="center"/>
    </xf>
    <xf numFmtId="1" fontId="40" fillId="6" borderId="38" xfId="6" applyNumberFormat="1" applyFont="1" applyFill="1" applyBorder="1" applyAlignment="1" applyProtection="1">
      <alignment horizontal="right" vertical="center"/>
      <protection locked="0"/>
    </xf>
    <xf numFmtId="177" fontId="40" fillId="0" borderId="39" xfId="2" applyFont="1" applyBorder="1" applyAlignment="1">
      <alignment horizontal="right" vertical="center"/>
    </xf>
    <xf numFmtId="0" fontId="41" fillId="0" borderId="40" xfId="0" applyFont="1" applyBorder="1" applyAlignment="1">
      <alignment horizontal="center" vertical="center"/>
    </xf>
    <xf numFmtId="188" fontId="41" fillId="0" borderId="35" xfId="0" applyNumberFormat="1" applyFont="1" applyBorder="1" applyAlignment="1">
      <alignment horizontal="center" vertical="center"/>
    </xf>
    <xf numFmtId="0" fontId="1" fillId="0" borderId="0" xfId="32">
      <alignment vertical="center"/>
    </xf>
    <xf numFmtId="3" fontId="1" fillId="0" borderId="0" xfId="32" applyNumberFormat="1">
      <alignment vertical="center"/>
    </xf>
    <xf numFmtId="14" fontId="1" fillId="0" borderId="0" xfId="32" applyNumberFormat="1">
      <alignment vertical="center"/>
    </xf>
    <xf numFmtId="186" fontId="39" fillId="0" borderId="36" xfId="6" applyNumberFormat="1" applyFont="1" applyBorder="1" applyAlignment="1">
      <alignment horizontal="left" vertical="center"/>
    </xf>
    <xf numFmtId="0" fontId="39" fillId="0" borderId="36" xfId="6" applyFont="1" applyBorder="1" applyAlignment="1">
      <alignment horizontal="left" vertical="center"/>
    </xf>
    <xf numFmtId="177" fontId="40" fillId="0" borderId="36" xfId="2" applyFont="1" applyBorder="1" applyAlignment="1">
      <alignment horizontal="right" vertical="center"/>
    </xf>
    <xf numFmtId="0" fontId="39" fillId="0" borderId="43" xfId="6" applyFont="1" applyBorder="1" applyAlignment="1">
      <alignment horizontal="right" vertical="center"/>
    </xf>
    <xf numFmtId="0" fontId="39" fillId="0" borderId="43" xfId="6" applyFont="1" applyBorder="1" applyAlignment="1">
      <alignment horizontal="left" vertical="center"/>
    </xf>
    <xf numFmtId="1" fontId="40" fillId="6" borderId="44" xfId="6" applyNumberFormat="1" applyFont="1" applyFill="1" applyBorder="1" applyAlignment="1" applyProtection="1">
      <alignment horizontal="right" vertical="center"/>
      <protection locked="0"/>
    </xf>
    <xf numFmtId="177" fontId="40" fillId="0" borderId="45" xfId="2" applyFont="1" applyBorder="1" applyAlignment="1">
      <alignment horizontal="right" vertical="center"/>
    </xf>
    <xf numFmtId="0" fontId="41" fillId="0" borderId="46" xfId="0" applyFont="1" applyBorder="1" applyAlignment="1">
      <alignment horizontal="center" vertical="center"/>
    </xf>
    <xf numFmtId="186" fontId="39" fillId="0" borderId="42" xfId="6" applyNumberFormat="1" applyFont="1" applyBorder="1" applyAlignment="1">
      <alignment horizontal="left" vertical="center"/>
    </xf>
    <xf numFmtId="0" fontId="39" fillId="0" borderId="42" xfId="6" applyFont="1" applyBorder="1" applyAlignment="1">
      <alignment horizontal="left" vertical="center"/>
    </xf>
    <xf numFmtId="177" fontId="40" fillId="0" borderId="42" xfId="2" applyFont="1" applyBorder="1" applyAlignment="1">
      <alignment horizontal="right" vertical="center"/>
    </xf>
    <xf numFmtId="187" fontId="39" fillId="0" borderId="42" xfId="1" applyNumberFormat="1" applyFont="1" applyBorder="1" applyAlignment="1">
      <alignment horizontal="right" vertical="center"/>
    </xf>
    <xf numFmtId="0" fontId="39" fillId="0" borderId="47" xfId="6" applyFont="1" applyBorder="1" applyAlignment="1">
      <alignment horizontal="right" vertical="center"/>
    </xf>
    <xf numFmtId="0" fontId="39" fillId="0" borderId="47" xfId="6" applyFont="1" applyBorder="1" applyAlignment="1">
      <alignment horizontal="left" vertical="center"/>
    </xf>
    <xf numFmtId="1" fontId="40" fillId="6" borderId="48" xfId="6" applyNumberFormat="1" applyFont="1" applyFill="1" applyBorder="1" applyAlignment="1" applyProtection="1">
      <alignment horizontal="right" vertical="center"/>
      <protection locked="0"/>
    </xf>
    <xf numFmtId="177" fontId="40" fillId="0" borderId="49" xfId="2" applyFont="1" applyBorder="1" applyAlignment="1">
      <alignment horizontal="right" vertical="center"/>
    </xf>
    <xf numFmtId="0" fontId="41" fillId="0" borderId="50" xfId="0" applyFont="1" applyBorder="1" applyAlignment="1">
      <alignment horizontal="center" vertical="center"/>
    </xf>
    <xf numFmtId="188" fontId="41" fillId="0" borderId="42" xfId="0" applyNumberFormat="1" applyFont="1" applyBorder="1" applyAlignment="1">
      <alignment horizontal="center" vertical="center"/>
    </xf>
    <xf numFmtId="179" fontId="24" fillId="0" borderId="21" xfId="6" applyNumberFormat="1" applyFont="1" applyBorder="1" applyAlignment="1" applyProtection="1">
      <alignment horizontal="left" vertical="center"/>
    </xf>
    <xf numFmtId="0" fontId="24" fillId="0" borderId="21" xfId="6" applyFont="1" applyBorder="1" applyAlignment="1" applyProtection="1">
      <alignment horizontal="left" vertical="center"/>
    </xf>
    <xf numFmtId="177" fontId="24" fillId="0" borderId="21" xfId="2" applyFont="1" applyBorder="1" applyAlignment="1">
      <alignment horizontal="right" vertical="center"/>
    </xf>
    <xf numFmtId="183" fontId="24" fillId="0" borderId="21" xfId="1" applyNumberFormat="1" applyFont="1" applyBorder="1" applyAlignment="1">
      <alignment horizontal="right" vertical="center"/>
    </xf>
    <xf numFmtId="0" fontId="24" fillId="0" borderId="22" xfId="6" applyFont="1" applyBorder="1" applyAlignment="1" applyProtection="1">
      <alignment horizontal="right" vertical="center"/>
    </xf>
    <xf numFmtId="0" fontId="24" fillId="0" borderId="22" xfId="6" applyFont="1" applyBorder="1" applyAlignment="1" applyProtection="1">
      <alignment horizontal="left" vertical="center"/>
    </xf>
    <xf numFmtId="1" fontId="24" fillId="5" borderId="51" xfId="6" applyNumberFormat="1" applyFont="1" applyFill="1" applyBorder="1" applyAlignment="1" applyProtection="1">
      <alignment horizontal="right" vertical="center"/>
      <protection locked="0"/>
    </xf>
    <xf numFmtId="177" fontId="24" fillId="0" borderId="52" xfId="2" applyFont="1" applyBorder="1" applyAlignment="1">
      <alignment horizontal="right" vertical="center"/>
    </xf>
    <xf numFmtId="189" fontId="41" fillId="0" borderId="36" xfId="0" applyNumberFormat="1" applyFont="1" applyBorder="1" applyAlignment="1">
      <alignment horizontal="center" vertical="center"/>
    </xf>
    <xf numFmtId="189" fontId="41" fillId="0" borderId="35" xfId="0" applyNumberFormat="1" applyFont="1" applyBorder="1" applyAlignment="1">
      <alignment horizontal="center" vertical="center"/>
    </xf>
    <xf numFmtId="0" fontId="8" fillId="3" borderId="8" xfId="0" applyFont="1" applyFill="1" applyBorder="1" applyAlignment="1">
      <alignment horizontal="left" vertical="center" shrinkToFit="1"/>
    </xf>
    <xf numFmtId="182" fontId="14" fillId="3" borderId="9" xfId="0" applyNumberFormat="1" applyFont="1" applyFill="1" applyBorder="1" applyAlignment="1">
      <alignment horizontal="right" vertical="center"/>
    </xf>
    <xf numFmtId="0" fontId="8" fillId="3" borderId="5" xfId="0" applyFont="1" applyFill="1" applyBorder="1" applyAlignment="1">
      <alignment horizontal="left" vertical="center"/>
    </xf>
    <xf numFmtId="182" fontId="8" fillId="3" borderId="13" xfId="0" applyNumberFormat="1" applyFont="1" applyFill="1" applyBorder="1" applyAlignment="1">
      <alignment horizontal="right" vertical="center"/>
    </xf>
    <xf numFmtId="0" fontId="8" fillId="3" borderId="14" xfId="0" applyFont="1" applyFill="1" applyBorder="1" applyAlignment="1">
      <alignment horizontal="left" vertical="center" indent="1" shrinkToFit="1"/>
    </xf>
    <xf numFmtId="0" fontId="0" fillId="3" borderId="15" xfId="0" applyFill="1" applyBorder="1">
      <alignment vertical="center"/>
    </xf>
    <xf numFmtId="182" fontId="8" fillId="3" borderId="16" xfId="0" applyNumberFormat="1" applyFont="1" applyFill="1" applyBorder="1" applyAlignment="1">
      <alignment horizontal="right" vertical="center"/>
    </xf>
    <xf numFmtId="0" fontId="8" fillId="3" borderId="0" xfId="0" applyFont="1" applyFill="1" applyAlignment="1">
      <alignment horizontal="left" vertical="center"/>
    </xf>
    <xf numFmtId="182" fontId="8" fillId="3" borderId="2" xfId="0" applyNumberFormat="1" applyFont="1" applyFill="1" applyBorder="1" applyAlignment="1">
      <alignment horizontal="right" vertical="center"/>
    </xf>
    <xf numFmtId="182" fontId="8" fillId="3" borderId="41" xfId="0" applyNumberFormat="1" applyFont="1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82" fontId="8" fillId="3" borderId="11" xfId="0" applyNumberFormat="1" applyFont="1" applyFill="1" applyBorder="1" applyAlignment="1">
      <alignment horizontal="right" vertical="center"/>
    </xf>
    <xf numFmtId="0" fontId="0" fillId="3" borderId="4" xfId="0" applyFill="1" applyBorder="1">
      <alignment vertical="center"/>
    </xf>
    <xf numFmtId="0" fontId="14" fillId="4" borderId="8" xfId="0" applyFont="1" applyFill="1" applyBorder="1" applyAlignment="1">
      <alignment horizontal="center" vertical="center" shrinkToFit="1"/>
    </xf>
    <xf numFmtId="0" fontId="0" fillId="4" borderId="3" xfId="0" applyFill="1" applyBorder="1">
      <alignment vertical="center"/>
    </xf>
    <xf numFmtId="0" fontId="8" fillId="4" borderId="9" xfId="0" applyFont="1" applyFill="1" applyBorder="1" applyAlignment="1">
      <alignment horizontal="right" vertical="center" shrinkToFit="1"/>
    </xf>
    <xf numFmtId="0" fontId="8" fillId="3" borderId="2" xfId="0" applyFont="1" applyFill="1" applyBorder="1" applyAlignment="1">
      <alignment horizontal="left" vertical="center"/>
    </xf>
    <xf numFmtId="14" fontId="8" fillId="3" borderId="6" xfId="0" applyNumberFormat="1" applyFont="1" applyFill="1" applyBorder="1" applyAlignment="1" applyProtection="1">
      <alignment horizontal="left" shrinkToFit="1"/>
      <protection locked="0"/>
    </xf>
    <xf numFmtId="0" fontId="0" fillId="3" borderId="7" xfId="0" applyFill="1" applyBorder="1">
      <alignment vertical="center"/>
    </xf>
    <xf numFmtId="0" fontId="0" fillId="3" borderId="6" xfId="0" applyFill="1" applyBorder="1">
      <alignment vertical="center"/>
    </xf>
    <xf numFmtId="0" fontId="0" fillId="3" borderId="3" xfId="0" applyFill="1" applyBorder="1">
      <alignment vertical="center"/>
    </xf>
    <xf numFmtId="0" fontId="0" fillId="3" borderId="9" xfId="0" applyFill="1" applyBorder="1">
      <alignment vertical="center"/>
    </xf>
    <xf numFmtId="0" fontId="0" fillId="3" borderId="5" xfId="0" applyFill="1" applyBorder="1">
      <alignment vertical="center"/>
    </xf>
    <xf numFmtId="0" fontId="0" fillId="3" borderId="0" xfId="0" applyFill="1">
      <alignment vertical="center"/>
    </xf>
    <xf numFmtId="0" fontId="0" fillId="0" borderId="0" xfId="0">
      <alignment vertical="center"/>
    </xf>
    <xf numFmtId="0" fontId="8" fillId="3" borderId="0" xfId="0" applyFont="1" applyFill="1" applyAlignment="1">
      <alignment horizontal="left" vertical="center" indent="1"/>
    </xf>
    <xf numFmtId="0" fontId="8" fillId="3" borderId="0" xfId="0" applyFont="1" applyFill="1" applyAlignment="1">
      <alignment horizontal="left" vertical="center" wrapText="1" indent="1"/>
    </xf>
    <xf numFmtId="0" fontId="15" fillId="4" borderId="3" xfId="0" applyFont="1" applyFill="1" applyBorder="1" applyAlignment="1">
      <alignment horizontal="left" vertical="center" indent="1"/>
    </xf>
    <xf numFmtId="0" fontId="14" fillId="3" borderId="0" xfId="0" applyFont="1" applyFill="1" applyAlignment="1">
      <alignment horizontal="left"/>
    </xf>
    <xf numFmtId="178" fontId="14" fillId="3" borderId="4" xfId="0" applyNumberFormat="1" applyFont="1" applyFill="1" applyBorder="1" applyAlignment="1" applyProtection="1">
      <alignment horizontal="right"/>
      <protection locked="0"/>
    </xf>
    <xf numFmtId="0" fontId="0" fillId="3" borderId="19" xfId="0" applyFill="1" applyBorder="1">
      <alignment vertical="center"/>
    </xf>
    <xf numFmtId="0" fontId="0" fillId="3" borderId="16" xfId="0" applyFill="1" applyBorder="1">
      <alignment vertical="center"/>
    </xf>
    <xf numFmtId="178" fontId="24" fillId="3" borderId="17" xfId="0" applyNumberFormat="1" applyFont="1" applyFill="1" applyBorder="1" applyAlignment="1">
      <alignment horizontal="left"/>
    </xf>
    <xf numFmtId="0" fontId="24" fillId="3" borderId="20" xfId="0" applyFont="1" applyFill="1" applyBorder="1" applyAlignment="1">
      <alignment horizontal="left" wrapText="1"/>
    </xf>
    <xf numFmtId="178" fontId="24" fillId="3" borderId="19" xfId="0" applyNumberFormat="1" applyFont="1" applyFill="1" applyBorder="1" applyAlignment="1">
      <alignment horizontal="left"/>
    </xf>
    <xf numFmtId="178" fontId="24" fillId="3" borderId="16" xfId="0" applyNumberFormat="1" applyFont="1" applyFill="1" applyBorder="1" applyAlignment="1">
      <alignment horizontal="left"/>
    </xf>
    <xf numFmtId="0" fontId="0" fillId="3" borderId="17" xfId="0" applyFill="1" applyBorder="1">
      <alignment vertical="center"/>
    </xf>
    <xf numFmtId="0" fontId="25" fillId="3" borderId="0" xfId="0" applyFont="1" applyFill="1" applyAlignment="1">
      <alignment horizontal="center" vertical="center" shrinkToFit="1"/>
    </xf>
    <xf numFmtId="0" fontId="24" fillId="3" borderId="20" xfId="0" applyFont="1" applyFill="1" applyBorder="1" applyAlignment="1">
      <alignment horizontal="center" wrapText="1"/>
    </xf>
  </cellXfs>
  <cellStyles count="33">
    <cellStyle name="cf1" xfId="26" xr:uid="{D9830E6A-F19A-4057-8CA0-0FA78261E71E}"/>
    <cellStyle name="cf2" xfId="27" xr:uid="{2D9B2A00-4870-40FF-8E3A-7AAE9B24C21E}"/>
    <cellStyle name="cf3" xfId="28" xr:uid="{2DDBED82-C37E-4C80-A9C0-A6A2824ED58D}"/>
    <cellStyle name="cf4" xfId="29" xr:uid="{136260E6-5E59-4050-818B-C1A3F37F9336}"/>
    <cellStyle name="パーセント 2" xfId="4" xr:uid="{D9526497-8076-4395-8D74-B776C01F7FA5}"/>
    <cellStyle name="ハイパーリンク" xfId="3" xr:uid="{6633F007-70FE-4ACA-8C51-C371E0D8587C}"/>
    <cellStyle name="桁区切り" xfId="1" builtinId="6" customBuiltin="1"/>
    <cellStyle name="桁区切り [0.00] 2" xfId="6" xr:uid="{28743001-E8FD-4B98-BCD9-D1709A1E1ACA}"/>
    <cellStyle name="桁区切り 2" xfId="7" xr:uid="{6A944792-B117-4091-A130-43EA1B4565D2}"/>
    <cellStyle name="行レベル_1" xfId="25" xr:uid="{F63FD575-DE15-4CDC-8C9A-8B418E0B7CF1}"/>
    <cellStyle name="通貨" xfId="2" builtinId="7" customBuiltin="1"/>
    <cellStyle name="標準" xfId="0" builtinId="0" customBuiltin="1"/>
    <cellStyle name="標準 10" xfId="32" xr:uid="{E0E5FFEC-B986-4043-A24A-33C8ACB9DE16}"/>
    <cellStyle name="標準 12" xfId="8" xr:uid="{069A81BB-E9D7-4609-AEA9-E5685806F027}"/>
    <cellStyle name="標準 14" xfId="9" xr:uid="{28FE7439-824A-4174-B99F-C5EEED98AEA5}"/>
    <cellStyle name="標準 2" xfId="10" xr:uid="{C784C49A-BA75-4861-908A-46F08D6B69AE}"/>
    <cellStyle name="標準 2 2" xfId="11" xr:uid="{6935965B-C666-4EB9-B820-09B785C5BF91}"/>
    <cellStyle name="標準 21" xfId="12" xr:uid="{EAA3CB31-7AD8-4DA2-80FE-F7FB4E9EE8D8}"/>
    <cellStyle name="標準 24" xfId="13" xr:uid="{CEEE4379-966A-4A70-87F5-A1ABA45E5CB6}"/>
    <cellStyle name="標準 26" xfId="14" xr:uid="{DECD78DB-D3DC-46A8-AABB-5E3A97F2DFC2}"/>
    <cellStyle name="標準 28" xfId="15" xr:uid="{DC77B315-092C-4950-8B48-9766F704F3BD}"/>
    <cellStyle name="標準 3" xfId="16" xr:uid="{9002D258-583D-4876-9C29-764E0DC3EC0A}"/>
    <cellStyle name="標準 32" xfId="17" xr:uid="{3D8B8436-AE4E-4CCB-BC1E-68C4A96E0B76}"/>
    <cellStyle name="標準 33" xfId="18" xr:uid="{404896AA-A000-4386-9153-F576F7CC4312}"/>
    <cellStyle name="標準 4" xfId="19" xr:uid="{7B6A57E6-F490-409B-B659-40B4AC583944}"/>
    <cellStyle name="標準 5" xfId="20" xr:uid="{99FA4443-61E9-42DD-8EA3-6F7C6CDFE3C9}"/>
    <cellStyle name="標準 5 2" xfId="21" xr:uid="{7C66C304-6958-4F93-A649-60B9C7CAF38F}"/>
    <cellStyle name="標準 6" xfId="22" xr:uid="{CFE4A53F-82C1-445B-B9E7-C122404CC52F}"/>
    <cellStyle name="標準 7" xfId="23" xr:uid="{340737B7-CC7A-4A99-BFAD-FC5EDC0D8527}"/>
    <cellStyle name="標準 8" xfId="30" xr:uid="{2609BCFB-6CE3-4577-A00F-8AE6420277A7}"/>
    <cellStyle name="標準 9" xfId="31" xr:uid="{B4EE1655-D8A7-4F1A-8653-A5D5614C0B7D}"/>
    <cellStyle name="標準_Sheet1" xfId="24" xr:uid="{4C92FEFC-FB1C-4189-ACC7-4AC424A46649}"/>
    <cellStyle name="列レベル_1" xfId="5" xr:uid="{B2A3769B-01A9-4A7E-ABF9-9F48FD61EA79}"/>
  </cellStyles>
  <dxfs count="29">
    <dxf>
      <font>
        <b/>
        <color rgb="FF000000"/>
        <charset val="128"/>
      </font>
      <fill>
        <patternFill patternType="solid">
          <fgColor rgb="FFFFFF00"/>
          <bgColor rgb="FFFFFF00"/>
        </patternFill>
      </fill>
      <border>
        <top style="thin">
          <color rgb="FF000000"/>
        </top>
      </border>
    </dxf>
    <dxf>
      <fill>
        <patternFill patternType="solid">
          <fgColor rgb="FFFFFF00"/>
          <bgColor rgb="FFFFFF00"/>
        </patternFill>
      </fill>
      <border>
        <top style="thin">
          <color rgb="FF000000"/>
        </top>
      </border>
    </dxf>
    <dxf>
      <font>
        <b/>
        <color rgb="FF000000"/>
        <charset val="128"/>
      </font>
      <fill>
        <patternFill patternType="solid">
          <fgColor rgb="FFFFFF00"/>
          <bgColor rgb="FFFFFF00"/>
        </patternFill>
      </fill>
      <border>
        <top style="thin">
          <color rgb="FF000000"/>
        </top>
      </border>
    </dxf>
    <dxf>
      <fill>
        <patternFill patternType="solid">
          <fgColor rgb="FFFFFF00"/>
          <bgColor rgb="FFFFFF00"/>
        </patternFill>
      </fill>
      <border>
        <top style="thin">
          <color rgb="FF000000"/>
        </top>
      </border>
    </dxf>
    <dxf>
      <font>
        <b/>
        <color rgb="FF000000"/>
        <charset val="128"/>
      </font>
      <fill>
        <patternFill patternType="solid">
          <fgColor rgb="FFFFFF00"/>
          <bgColor rgb="FFFFFF00"/>
        </patternFill>
      </fill>
      <border>
        <top style="thin">
          <color rgb="FF000000"/>
        </top>
      </border>
    </dxf>
    <dxf>
      <fill>
        <patternFill patternType="solid">
          <fgColor rgb="FFFFFF00"/>
          <bgColor rgb="FFFFFF00"/>
        </patternFill>
      </fill>
      <border>
        <top style="thin">
          <color rgb="FF000000"/>
        </top>
      </border>
    </dxf>
    <dxf>
      <fill>
        <patternFill patternType="solid">
          <fgColor rgb="FFFFFF00"/>
          <bgColor rgb="FFFFFF00"/>
        </patternFill>
      </fill>
      <border>
        <top style="thin">
          <color rgb="FF000000"/>
        </top>
      </border>
    </dxf>
    <dxf>
      <fill>
        <patternFill patternType="solid">
          <fgColor rgb="FFFFFF00"/>
          <bgColor rgb="FFFFFF00"/>
        </patternFill>
      </fill>
      <border>
        <top style="thin">
          <color rgb="FF000000"/>
        </top>
      </border>
    </dxf>
    <dxf>
      <fill>
        <patternFill patternType="solid">
          <fgColor rgb="FFFFFF00"/>
          <bgColor rgb="FFFFFF00"/>
        </patternFill>
      </fill>
      <border>
        <top style="thin">
          <color rgb="FF000000"/>
        </top>
      </border>
    </dxf>
    <dxf>
      <font>
        <color rgb="FF000000"/>
        <charset val="128"/>
      </font>
      <border>
        <top style="dotted">
          <color rgb="FF000000"/>
        </top>
      </border>
    </dxf>
    <dxf>
      <font>
        <color auto="1"/>
      </font>
      <border>
        <top style="dotted">
          <color auto="1"/>
        </top>
        <vertical/>
        <horizontal/>
      </border>
    </dxf>
    <dxf>
      <font>
        <color rgb="FFF2F2F2"/>
        <charset val="128"/>
      </font>
    </dxf>
    <dxf>
      <font>
        <color theme="0" tint="-4.9989318521683403E-2"/>
      </font>
    </dxf>
    <dxf>
      <font>
        <color auto="1"/>
      </font>
      <border>
        <top style="dotted">
          <color auto="1"/>
        </top>
        <vertical/>
        <horizontal/>
      </border>
    </dxf>
    <dxf>
      <font>
        <color theme="0" tint="-4.9989318521683403E-2"/>
      </font>
    </dxf>
    <dxf>
      <font>
        <color rgb="FF000000"/>
        <charset val="128"/>
      </font>
      <border>
        <top style="dotted">
          <color rgb="FF000000"/>
        </top>
      </border>
    </dxf>
    <dxf>
      <font>
        <color rgb="FF000000"/>
        <charset val="128"/>
      </font>
      <border>
        <top style="dotted">
          <color rgb="FF000000"/>
        </top>
      </border>
    </dxf>
    <dxf>
      <font>
        <color rgb="FFF2F2F2"/>
        <charset val="128"/>
      </font>
    </dxf>
    <dxf>
      <font>
        <color rgb="FFF2F2F2"/>
        <charset val="128"/>
      </font>
    </dxf>
    <dxf>
      <font>
        <color auto="1"/>
      </font>
      <border>
        <top style="dotted">
          <color auto="1"/>
        </top>
        <vertical/>
        <horizontal/>
      </border>
    </dxf>
    <dxf>
      <font>
        <color theme="0" tint="-4.9989318521683403E-2"/>
      </font>
    </dxf>
    <dxf>
      <font>
        <color rgb="FF000000"/>
        <charset val="128"/>
      </font>
      <border>
        <top style="dotted">
          <color rgb="FF000000"/>
        </top>
      </border>
    </dxf>
    <dxf>
      <font>
        <color auto="1"/>
      </font>
      <border>
        <top style="dotted">
          <color auto="1"/>
        </top>
        <vertical/>
        <horizontal/>
      </border>
    </dxf>
    <dxf>
      <font>
        <color rgb="FFF2F2F2"/>
        <charset val="128"/>
      </font>
    </dxf>
    <dxf>
      <font>
        <color theme="0" tint="-4.9989318521683403E-2"/>
      </font>
    </dxf>
    <dxf>
      <font>
        <color rgb="FF000000"/>
        <charset val="128"/>
      </font>
      <border>
        <top style="dotted">
          <color rgb="FF000000"/>
        </top>
      </border>
    </dxf>
    <dxf>
      <font>
        <color auto="1"/>
      </font>
      <border>
        <top style="dotted">
          <color auto="1"/>
        </top>
        <vertical/>
        <horizontal/>
      </border>
    </dxf>
    <dxf>
      <font>
        <color rgb="FFF2F2F2"/>
        <charset val="128"/>
      </font>
    </dxf>
    <dxf>
      <font>
        <color theme="0" tint="-4.9989318521683403E-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rder-p@avantijapan.co.jp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226C8-5FE1-4769-80B6-866DD9955FFC}">
  <dimension ref="A1:O39"/>
  <sheetViews>
    <sheetView tabSelected="1" workbookViewId="0">
      <selection activeCell="B5" sqref="B5:N5"/>
    </sheetView>
  </sheetViews>
  <sheetFormatPr defaultColWidth="12.58203125" defaultRowHeight="18" customHeight="1"/>
  <cols>
    <col min="1" max="1" width="1.58203125" style="57" customWidth="1"/>
    <col min="2" max="2" width="9.58203125" style="57" customWidth="1"/>
    <col min="3" max="5" width="6.33203125" style="57" customWidth="1"/>
    <col min="6" max="10" width="5.58203125" style="57" customWidth="1"/>
    <col min="11" max="13" width="6.33203125" style="57" customWidth="1"/>
    <col min="14" max="14" width="6.33203125" style="5" customWidth="1"/>
    <col min="15" max="47" width="10.58203125" style="57" customWidth="1"/>
    <col min="48" max="48" width="12.58203125" style="57" customWidth="1"/>
    <col min="49" max="16384" width="12.58203125" style="57"/>
  </cols>
  <sheetData>
    <row r="1" spans="1:15" s="6" customFormat="1" ht="34.5" customHeight="1">
      <c r="A1" s="1"/>
      <c r="B1" s="282"/>
      <c r="C1" s="282"/>
      <c r="D1" s="282"/>
      <c r="E1" s="2"/>
      <c r="F1" s="3"/>
      <c r="G1" s="3"/>
      <c r="H1" s="3"/>
      <c r="I1" s="1"/>
      <c r="J1" s="4"/>
      <c r="K1" s="4"/>
      <c r="L1" s="4"/>
      <c r="M1" s="282"/>
      <c r="N1" s="282"/>
      <c r="O1" s="283"/>
    </row>
    <row r="2" spans="1:15" s="6" customFormat="1" ht="20.25" customHeight="1">
      <c r="A2" s="1"/>
      <c r="B2" s="284" t="s">
        <v>0</v>
      </c>
      <c r="C2" s="284"/>
      <c r="D2" s="284"/>
      <c r="E2" s="284"/>
      <c r="F2" s="284"/>
      <c r="G2" s="8"/>
      <c r="H2" s="8"/>
      <c r="I2" s="9"/>
      <c r="J2" s="7"/>
      <c r="K2" s="10"/>
      <c r="L2" s="10"/>
      <c r="M2" s="7"/>
      <c r="N2" s="11"/>
      <c r="O2" s="283"/>
    </row>
    <row r="3" spans="1:15" s="6" customFormat="1" ht="20.25" customHeight="1">
      <c r="A3" s="1"/>
      <c r="B3" s="285" t="s">
        <v>1</v>
      </c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11"/>
      <c r="O3" s="283"/>
    </row>
    <row r="4" spans="1:15" s="6" customFormat="1" ht="20.25" customHeight="1">
      <c r="A4" s="1"/>
      <c r="B4" s="7" t="s">
        <v>2</v>
      </c>
      <c r="C4" s="7"/>
      <c r="D4" s="7"/>
      <c r="E4" s="12"/>
      <c r="F4" s="8"/>
      <c r="G4" s="8"/>
      <c r="H4" s="8"/>
      <c r="I4" s="9"/>
      <c r="J4" s="7"/>
      <c r="K4" s="10"/>
      <c r="L4" s="10"/>
      <c r="M4" s="7"/>
      <c r="N4" s="11" t="s">
        <v>580</v>
      </c>
      <c r="O4" s="283"/>
    </row>
    <row r="5" spans="1:15" s="6" customFormat="1" ht="26.5" customHeight="1">
      <c r="A5" s="1"/>
      <c r="B5" s="286" t="s">
        <v>3</v>
      </c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</row>
    <row r="6" spans="1:15" s="15" customFormat="1" ht="23.5" customHeight="1">
      <c r="A6" s="13"/>
      <c r="B6" s="14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</row>
    <row r="7" spans="1:15" s="19" customFormat="1" ht="21" customHeight="1">
      <c r="A7" s="11"/>
      <c r="B7" s="287" t="s">
        <v>4</v>
      </c>
      <c r="C7" s="287"/>
      <c r="D7" s="287"/>
      <c r="E7" s="287"/>
      <c r="F7" s="287"/>
      <c r="G7" s="16"/>
      <c r="H7" s="16"/>
      <c r="I7" s="17"/>
      <c r="J7" s="4"/>
      <c r="K7" s="18"/>
      <c r="L7" s="18"/>
      <c r="M7" s="11"/>
      <c r="N7" s="11"/>
    </row>
    <row r="8" spans="1:15" s="19" customFormat="1" ht="24" customHeight="1">
      <c r="A8" s="11"/>
      <c r="B8" s="288"/>
      <c r="C8" s="288"/>
      <c r="D8" s="288"/>
      <c r="E8" s="288"/>
      <c r="F8" s="288"/>
      <c r="G8" s="20"/>
      <c r="H8" s="21"/>
      <c r="I8" s="17"/>
      <c r="J8" s="4"/>
      <c r="K8" s="18"/>
      <c r="L8" s="18"/>
      <c r="M8" s="11"/>
      <c r="N8" s="11"/>
    </row>
    <row r="9" spans="1:15" s="19" customFormat="1" ht="24" customHeight="1">
      <c r="A9" s="11"/>
      <c r="B9" s="279"/>
      <c r="C9" s="279"/>
      <c r="D9" s="279"/>
      <c r="E9" s="279"/>
      <c r="F9" s="279"/>
      <c r="G9" s="20"/>
      <c r="H9" s="21"/>
      <c r="I9" s="17"/>
      <c r="J9" s="4"/>
      <c r="K9" s="18"/>
      <c r="L9" s="18"/>
      <c r="M9" s="11"/>
      <c r="N9" s="11"/>
    </row>
    <row r="10" spans="1:15" s="19" customFormat="1" ht="24" customHeight="1">
      <c r="A10" s="11"/>
      <c r="B10" s="279"/>
      <c r="C10" s="279"/>
      <c r="D10" s="279"/>
      <c r="E10" s="279"/>
      <c r="F10" s="279"/>
      <c r="G10" s="21"/>
      <c r="H10" s="21"/>
      <c r="I10" s="17"/>
      <c r="J10" s="4"/>
      <c r="K10" s="18"/>
      <c r="L10" s="18"/>
      <c r="M10" s="11"/>
      <c r="N10" s="11"/>
    </row>
    <row r="11" spans="1:15" s="19" customFormat="1" ht="24" customHeight="1">
      <c r="A11" s="11"/>
      <c r="B11" s="22"/>
      <c r="C11" s="22"/>
      <c r="D11" s="22"/>
      <c r="E11" s="22"/>
      <c r="F11" s="16"/>
      <c r="G11" s="16"/>
      <c r="H11" s="16"/>
      <c r="I11" s="17"/>
      <c r="J11" s="4"/>
      <c r="K11" s="18"/>
      <c r="L11" s="18"/>
      <c r="M11" s="11"/>
      <c r="N11" s="11"/>
    </row>
    <row r="12" spans="1:15" s="19" customFormat="1" ht="24" customHeight="1">
      <c r="A12" s="11"/>
      <c r="B12" s="23" t="s">
        <v>5</v>
      </c>
      <c r="C12" s="281"/>
      <c r="D12" s="281"/>
      <c r="E12" s="281"/>
      <c r="F12" s="281"/>
      <c r="G12" s="16"/>
      <c r="H12" s="24" t="s">
        <v>6</v>
      </c>
      <c r="I12" s="24"/>
      <c r="J12" s="25"/>
      <c r="K12" s="11"/>
      <c r="L12" s="11"/>
      <c r="M12" s="11"/>
      <c r="N12" s="26"/>
    </row>
    <row r="13" spans="1:15" s="19" customFormat="1" ht="24" customHeight="1">
      <c r="A13" s="11"/>
      <c r="B13" s="27"/>
      <c r="C13" s="276"/>
      <c r="D13" s="276"/>
      <c r="E13" s="276"/>
      <c r="F13" s="276"/>
      <c r="G13" s="16"/>
      <c r="H13" s="277"/>
      <c r="I13" s="277"/>
      <c r="J13" s="277"/>
      <c r="K13" s="277"/>
      <c r="L13" s="277"/>
      <c r="M13" s="277"/>
      <c r="N13" s="277"/>
    </row>
    <row r="14" spans="1:15" s="19" customFormat="1" ht="24" customHeight="1">
      <c r="A14" s="11"/>
      <c r="B14" s="23"/>
      <c r="C14" s="278"/>
      <c r="D14" s="278"/>
      <c r="E14" s="278"/>
      <c r="F14" s="278"/>
      <c r="G14" s="16"/>
      <c r="H14" s="277"/>
      <c r="I14" s="277"/>
      <c r="J14" s="277"/>
      <c r="K14" s="277"/>
      <c r="L14" s="277"/>
      <c r="M14" s="277"/>
      <c r="N14" s="277"/>
    </row>
    <row r="15" spans="1:15" s="19" customFormat="1" ht="24" customHeight="1">
      <c r="A15" s="11"/>
      <c r="B15" s="28" t="s">
        <v>7</v>
      </c>
      <c r="C15" s="278"/>
      <c r="D15" s="278"/>
      <c r="E15" s="278"/>
      <c r="F15" s="278"/>
      <c r="G15" s="16"/>
      <c r="H15" s="29" t="s">
        <v>8</v>
      </c>
      <c r="I15" s="279"/>
      <c r="J15" s="279"/>
      <c r="K15" s="30" t="s">
        <v>9</v>
      </c>
      <c r="L15" s="280"/>
      <c r="M15" s="280"/>
      <c r="N15" s="280"/>
    </row>
    <row r="16" spans="1:15" s="19" customFormat="1" ht="21" customHeight="1">
      <c r="A16" s="11"/>
      <c r="B16" s="31"/>
      <c r="C16" s="31"/>
      <c r="D16" s="31"/>
      <c r="E16" s="31"/>
      <c r="F16" s="3"/>
      <c r="G16" s="16"/>
      <c r="H16" s="3"/>
      <c r="I16" s="11"/>
      <c r="J16" s="4"/>
      <c r="K16" s="18"/>
      <c r="L16" s="18"/>
      <c r="M16" s="11"/>
      <c r="N16" s="11"/>
    </row>
    <row r="17" spans="1:15" s="19" customFormat="1" ht="21" customHeight="1">
      <c r="A17" s="11"/>
      <c r="B17" s="32" t="s">
        <v>10</v>
      </c>
      <c r="C17" s="33"/>
      <c r="D17" s="34" t="s">
        <v>11</v>
      </c>
      <c r="E17" s="33"/>
      <c r="F17" s="33"/>
      <c r="G17" s="33"/>
      <c r="H17" s="3"/>
      <c r="I17" s="11"/>
      <c r="J17" s="4"/>
      <c r="K17" s="18"/>
      <c r="L17" s="18"/>
      <c r="M17" s="11"/>
      <c r="N17" s="11"/>
    </row>
    <row r="18" spans="1:15" s="19" customFormat="1" ht="21" customHeight="1">
      <c r="A18" s="11"/>
      <c r="B18" s="33"/>
      <c r="C18" s="33"/>
      <c r="D18" s="33"/>
      <c r="E18" s="33"/>
      <c r="F18" s="33"/>
      <c r="G18" s="33"/>
      <c r="H18" s="3"/>
      <c r="I18" s="11"/>
      <c r="J18" s="4"/>
      <c r="K18" s="18"/>
      <c r="L18" s="18"/>
      <c r="M18" s="11"/>
      <c r="N18" s="11"/>
    </row>
    <row r="19" spans="1:15" s="19" customFormat="1" ht="21" customHeight="1">
      <c r="A19" s="11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271"/>
      <c r="M19" s="271"/>
      <c r="N19" s="271"/>
    </row>
    <row r="20" spans="1:15" s="19" customFormat="1" ht="21" customHeight="1">
      <c r="A20" s="11"/>
      <c r="B20" s="272" t="s">
        <v>12</v>
      </c>
      <c r="C20" s="272"/>
      <c r="D20" s="273"/>
      <c r="E20" s="273"/>
      <c r="F20" s="273"/>
      <c r="G20" s="273"/>
      <c r="H20" s="273"/>
      <c r="I20" s="273"/>
      <c r="J20" s="273"/>
      <c r="K20" s="35" t="s">
        <v>13</v>
      </c>
      <c r="L20" s="274" t="s">
        <v>14</v>
      </c>
      <c r="M20" s="274"/>
      <c r="N20" s="274"/>
    </row>
    <row r="21" spans="1:15" s="19" customFormat="1" ht="21" customHeight="1">
      <c r="A21" s="11"/>
      <c r="B21" s="36"/>
      <c r="C21" s="37">
        <v>261400</v>
      </c>
      <c r="D21" s="38"/>
      <c r="E21" s="38"/>
      <c r="F21" s="38"/>
      <c r="G21" s="38"/>
      <c r="H21" s="275" t="s">
        <v>15</v>
      </c>
      <c r="I21" s="275"/>
      <c r="J21" s="275"/>
      <c r="K21" s="39">
        <f>+LD新作!J351</f>
        <v>0</v>
      </c>
      <c r="L21" s="270">
        <f>+LD新作!K351</f>
        <v>0</v>
      </c>
      <c r="M21" s="270"/>
      <c r="N21" s="270"/>
    </row>
    <row r="22" spans="1:15" s="19" customFormat="1" ht="21" customHeight="1">
      <c r="A22" s="11"/>
      <c r="B22" s="40"/>
      <c r="C22" s="41">
        <v>262400</v>
      </c>
      <c r="D22" s="42"/>
      <c r="E22" s="42"/>
      <c r="F22" s="42"/>
      <c r="G22" s="42"/>
      <c r="H22" s="261" t="s">
        <v>16</v>
      </c>
      <c r="I22" s="261"/>
      <c r="J22" s="261"/>
      <c r="K22" s="43">
        <f>+LD定番!J351</f>
        <v>0</v>
      </c>
      <c r="L22" s="262">
        <f>+LD定番!K351</f>
        <v>0</v>
      </c>
      <c r="M22" s="262"/>
      <c r="N22" s="262"/>
    </row>
    <row r="23" spans="1:15" s="19" customFormat="1" ht="21" customHeight="1">
      <c r="A23" s="11"/>
      <c r="B23" s="263" t="s">
        <v>17</v>
      </c>
      <c r="C23" s="263"/>
      <c r="D23" s="44"/>
      <c r="E23" s="44"/>
      <c r="F23" s="44"/>
      <c r="G23" s="44"/>
      <c r="H23" s="264"/>
      <c r="I23" s="264"/>
      <c r="J23" s="264"/>
      <c r="K23" s="45">
        <f>SUM(K21:K22)</f>
        <v>0</v>
      </c>
      <c r="L23" s="265">
        <f>SUM(L21:N22)</f>
        <v>0</v>
      </c>
      <c r="M23" s="265"/>
      <c r="N23" s="265"/>
    </row>
    <row r="24" spans="1:15" s="19" customFormat="1" ht="21" customHeight="1">
      <c r="A24" s="11"/>
      <c r="B24" s="36"/>
      <c r="C24" s="37">
        <v>261500</v>
      </c>
      <c r="D24" s="38"/>
      <c r="E24" s="38"/>
      <c r="F24" s="38"/>
      <c r="G24" s="38"/>
      <c r="H24" s="269" t="s">
        <v>63</v>
      </c>
      <c r="I24" s="269"/>
      <c r="J24" s="269"/>
      <c r="K24" s="39">
        <f>+Baby新作!J351</f>
        <v>0</v>
      </c>
      <c r="L24" s="270">
        <f>+Baby新作!K351</f>
        <v>0</v>
      </c>
      <c r="M24" s="270"/>
      <c r="N24" s="270"/>
    </row>
    <row r="25" spans="1:15" s="19" customFormat="1" ht="21" customHeight="1">
      <c r="A25" s="11"/>
      <c r="B25" s="40"/>
      <c r="C25" s="41">
        <v>262500</v>
      </c>
      <c r="D25" s="42"/>
      <c r="E25" s="42"/>
      <c r="F25" s="42"/>
      <c r="G25" s="42"/>
      <c r="H25" s="261" t="s">
        <v>18</v>
      </c>
      <c r="I25" s="261"/>
      <c r="J25" s="261"/>
      <c r="K25" s="43">
        <f>+Baby定番!J351</f>
        <v>0</v>
      </c>
      <c r="L25" s="262">
        <f>+Baby定番!K351</f>
        <v>0</v>
      </c>
      <c r="M25" s="262"/>
      <c r="N25" s="262"/>
    </row>
    <row r="26" spans="1:15" s="19" customFormat="1" ht="21" customHeight="1">
      <c r="A26" s="11"/>
      <c r="B26" s="263" t="s">
        <v>19</v>
      </c>
      <c r="C26" s="263"/>
      <c r="D26" s="46"/>
      <c r="E26" s="46"/>
      <c r="F26" s="46"/>
      <c r="G26" s="46"/>
      <c r="H26" s="264"/>
      <c r="I26" s="264"/>
      <c r="J26" s="264"/>
      <c r="K26" s="47">
        <f>SUM(K24:K25)</f>
        <v>0</v>
      </c>
      <c r="L26" s="265">
        <f>SUM(L24:N25)</f>
        <v>0</v>
      </c>
      <c r="M26" s="265"/>
      <c r="N26" s="265"/>
    </row>
    <row r="27" spans="1:15" s="19" customFormat="1" ht="21" customHeight="1">
      <c r="A27" s="11"/>
      <c r="B27" s="40"/>
      <c r="C27" s="26">
        <v>261600</v>
      </c>
      <c r="D27" s="44"/>
      <c r="E27" s="44"/>
      <c r="F27" s="44"/>
      <c r="G27" s="44"/>
      <c r="H27" s="266" t="s">
        <v>20</v>
      </c>
      <c r="I27" s="266"/>
      <c r="J27" s="266"/>
      <c r="K27" s="45">
        <f>+gents新作!J351</f>
        <v>0</v>
      </c>
      <c r="L27" s="267">
        <f>+gents新作!K351</f>
        <v>0</v>
      </c>
      <c r="M27" s="267"/>
      <c r="N27" s="268"/>
    </row>
    <row r="28" spans="1:15" s="19" customFormat="1" ht="21" customHeight="1">
      <c r="A28" s="11"/>
      <c r="B28" s="40"/>
      <c r="C28" s="41">
        <v>262600</v>
      </c>
      <c r="D28" s="42"/>
      <c r="E28" s="42"/>
      <c r="F28" s="42"/>
      <c r="G28" s="42"/>
      <c r="H28" s="261" t="s">
        <v>21</v>
      </c>
      <c r="I28" s="261"/>
      <c r="J28" s="261"/>
      <c r="K28" s="43">
        <f>+gents定番!J351</f>
        <v>0</v>
      </c>
      <c r="L28" s="262">
        <f>+gents定番!K351</f>
        <v>0</v>
      </c>
      <c r="M28" s="262"/>
      <c r="N28" s="262"/>
    </row>
    <row r="29" spans="1:15" s="19" customFormat="1" ht="21" customHeight="1">
      <c r="A29" s="11"/>
      <c r="B29" s="263" t="s">
        <v>22</v>
      </c>
      <c r="C29" s="263"/>
      <c r="D29" s="46"/>
      <c r="E29" s="46"/>
      <c r="F29" s="46"/>
      <c r="G29" s="46"/>
      <c r="H29" s="264"/>
      <c r="I29" s="264"/>
      <c r="J29" s="264"/>
      <c r="K29" s="47">
        <f>SUM(K27:K28)</f>
        <v>0</v>
      </c>
      <c r="L29" s="265">
        <f>SUM(L27:N28)</f>
        <v>0</v>
      </c>
      <c r="M29" s="265"/>
      <c r="N29" s="265"/>
    </row>
    <row r="30" spans="1:15" s="52" customFormat="1" ht="21" customHeight="1">
      <c r="A30" s="31"/>
      <c r="B30" s="259" t="s">
        <v>23</v>
      </c>
      <c r="C30" s="259"/>
      <c r="D30" s="48"/>
      <c r="E30" s="48"/>
      <c r="F30" s="48"/>
      <c r="G30" s="48"/>
      <c r="H30" s="49"/>
      <c r="I30" s="49"/>
      <c r="J30" s="49"/>
      <c r="K30" s="50">
        <f>+K23+K26+K29</f>
        <v>0</v>
      </c>
      <c r="L30" s="260">
        <f>+L23+L26+L29</f>
        <v>0</v>
      </c>
      <c r="M30" s="260"/>
      <c r="N30" s="260"/>
      <c r="O30" s="51"/>
    </row>
    <row r="31" spans="1:15" s="53" customFormat="1" ht="21" customHeight="1">
      <c r="O31" s="19"/>
    </row>
    <row r="32" spans="1:15" s="53" customFormat="1" ht="21" customHeight="1">
      <c r="O32" s="19"/>
    </row>
    <row r="33" spans="14:15" s="53" customFormat="1" ht="23.5" customHeight="1">
      <c r="N33" s="54"/>
      <c r="O33" s="19"/>
    </row>
    <row r="34" spans="14:15" s="53" customFormat="1" ht="22" customHeight="1">
      <c r="N34" s="54"/>
      <c r="O34" s="19"/>
    </row>
    <row r="35" spans="14:15" s="55" customFormat="1" ht="22" customHeight="1">
      <c r="N35" s="56"/>
      <c r="O35" s="19"/>
    </row>
    <row r="36" spans="14:15" ht="18" customHeight="1">
      <c r="O36" s="19"/>
    </row>
    <row r="37" spans="14:15" ht="18" customHeight="1">
      <c r="O37" s="19"/>
    </row>
    <row r="38" spans="14:15" ht="18" customHeight="1">
      <c r="O38" s="19"/>
    </row>
    <row r="39" spans="14:15" ht="18" customHeight="1">
      <c r="O39" s="19"/>
    </row>
  </sheetData>
  <mergeCells count="47">
    <mergeCell ref="C12:F12"/>
    <mergeCell ref="B1:D1"/>
    <mergeCell ref="M1:N1"/>
    <mergeCell ref="O1:O4"/>
    <mergeCell ref="B2:F2"/>
    <mergeCell ref="B3:M3"/>
    <mergeCell ref="B5:N5"/>
    <mergeCell ref="C6:N6"/>
    <mergeCell ref="B7:F7"/>
    <mergeCell ref="B8:F8"/>
    <mergeCell ref="B9:F9"/>
    <mergeCell ref="B10:F10"/>
    <mergeCell ref="C13:F13"/>
    <mergeCell ref="H13:N13"/>
    <mergeCell ref="C14:F14"/>
    <mergeCell ref="H14:N14"/>
    <mergeCell ref="C15:F15"/>
    <mergeCell ref="I15:J15"/>
    <mergeCell ref="L15:N15"/>
    <mergeCell ref="H24:J24"/>
    <mergeCell ref="L24:N24"/>
    <mergeCell ref="L19:N19"/>
    <mergeCell ref="B20:C20"/>
    <mergeCell ref="D20:G20"/>
    <mergeCell ref="H20:J20"/>
    <mergeCell ref="L20:N20"/>
    <mergeCell ref="H21:J21"/>
    <mergeCell ref="L21:N21"/>
    <mergeCell ref="H22:J22"/>
    <mergeCell ref="L22:N22"/>
    <mergeCell ref="B23:C23"/>
    <mergeCell ref="H23:J23"/>
    <mergeCell ref="L23:N23"/>
    <mergeCell ref="B30:C30"/>
    <mergeCell ref="L30:N30"/>
    <mergeCell ref="H25:J25"/>
    <mergeCell ref="L25:N25"/>
    <mergeCell ref="B26:C26"/>
    <mergeCell ref="H26:J26"/>
    <mergeCell ref="L26:N26"/>
    <mergeCell ref="H27:J27"/>
    <mergeCell ref="L27:N27"/>
    <mergeCell ref="H28:J28"/>
    <mergeCell ref="L28:N28"/>
    <mergeCell ref="B29:C29"/>
    <mergeCell ref="H29:J29"/>
    <mergeCell ref="L29:N29"/>
  </mergeCells>
  <phoneticPr fontId="20"/>
  <hyperlinks>
    <hyperlink ref="D17" r:id="rId1" xr:uid="{633D93AC-F473-4DE8-8EF1-779810D1EED5}"/>
  </hyperlinks>
  <printOptions horizontalCentered="1"/>
  <pageMargins left="0.511811023622047" right="0.511811023622047" top="0.74803149606299213" bottom="0.35433070866141764" header="0.31496062992126012" footer="0.31496062992126012"/>
  <pageSetup paperSize="9" fitToWidth="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AF094-2F34-4CC0-94FC-7A6FC61D80D8}">
  <dimension ref="A1:Y4001"/>
  <sheetViews>
    <sheetView workbookViewId="0">
      <selection activeCell="R18" sqref="R18"/>
    </sheetView>
  </sheetViews>
  <sheetFormatPr defaultColWidth="9" defaultRowHeight="15" customHeight="1"/>
  <cols>
    <col min="1" max="4" width="4.33203125" style="163" customWidth="1"/>
    <col min="5" max="5" width="9" style="163" customWidth="1"/>
    <col min="6" max="6" width="23" style="194" customWidth="1"/>
    <col min="7" max="9" width="9" style="194" customWidth="1"/>
    <col min="10" max="10" width="3.58203125" style="163" customWidth="1"/>
    <col min="11" max="11" width="5.83203125" style="163" customWidth="1"/>
    <col min="12" max="12" width="9.08203125" style="163" customWidth="1"/>
    <col min="13" max="13" width="11.58203125" style="163" customWidth="1"/>
    <col min="14" max="14" width="11.58203125" style="185" customWidth="1"/>
    <col min="15" max="15" width="9" style="113" customWidth="1"/>
    <col min="16" max="16" width="11" style="163" customWidth="1"/>
    <col min="17" max="17" width="14.83203125" style="174" customWidth="1"/>
    <col min="18" max="18" width="9" style="163" customWidth="1"/>
    <col min="19" max="19" width="10" style="163" bestFit="1" customWidth="1"/>
    <col min="20" max="20" width="11.08203125" style="185" customWidth="1"/>
    <col min="21" max="24" width="9" style="163" customWidth="1"/>
    <col min="25" max="25" width="12.08203125" style="185" customWidth="1"/>
    <col min="26" max="26" width="9" style="163" customWidth="1"/>
    <col min="27" max="16384" width="9" style="163"/>
  </cols>
  <sheetData>
    <row r="1" spans="1:25" ht="15" customHeight="1">
      <c r="A1" s="167"/>
      <c r="B1" s="168"/>
      <c r="C1" s="168"/>
      <c r="D1" s="169"/>
      <c r="E1" s="170" t="s">
        <v>30</v>
      </c>
      <c r="F1" s="170" t="s">
        <v>31</v>
      </c>
      <c r="G1" s="170" t="s">
        <v>32</v>
      </c>
      <c r="H1" s="170" t="s">
        <v>35</v>
      </c>
      <c r="I1" s="170" t="s">
        <v>47</v>
      </c>
      <c r="J1" s="170" t="s">
        <v>33</v>
      </c>
      <c r="K1" s="170" t="s">
        <v>48</v>
      </c>
      <c r="L1" s="171" t="s">
        <v>49</v>
      </c>
      <c r="M1" s="170" t="s">
        <v>37</v>
      </c>
      <c r="N1" s="172" t="s">
        <v>50</v>
      </c>
      <c r="O1" s="173" t="s">
        <v>51</v>
      </c>
      <c r="Q1" s="174" t="s">
        <v>52</v>
      </c>
      <c r="T1" s="175" t="s">
        <v>50</v>
      </c>
      <c r="Y1" s="175"/>
    </row>
    <row r="2" spans="1:25" ht="15" customHeight="1">
      <c r="A2" s="176"/>
      <c r="B2" s="176"/>
      <c r="C2" s="177"/>
      <c r="D2" s="178"/>
      <c r="E2" s="179">
        <f>受注EXCEL出力!E2</f>
        <v>416201</v>
      </c>
      <c r="F2" s="180" t="str">
        <f>受注EXCEL出力!F2</f>
        <v>ﾁﾘﾒﾝｷﾞｬｻﾞｰｼﾞﾚ</v>
      </c>
      <c r="G2" s="178">
        <f>受注EXCEL出力!G2</f>
        <v>29000</v>
      </c>
      <c r="H2" s="178">
        <f>受注EXCEL出力!H2</f>
        <v>901</v>
      </c>
      <c r="I2" s="180" t="str">
        <f>受注EXCEL出力!I2</f>
        <v xml:space="preserve">W       </v>
      </c>
      <c r="J2" s="178">
        <f>受注EXCEL出力!J2</f>
        <v>3</v>
      </c>
      <c r="K2" s="180" t="str">
        <f>受注EXCEL出力!K2</f>
        <v xml:space="preserve">M       </v>
      </c>
      <c r="L2" s="181">
        <f>受注EXCEL出力!L2</f>
        <v>261400</v>
      </c>
      <c r="M2" s="182">
        <f>受注EXCEL出力!M2</f>
        <v>0</v>
      </c>
      <c r="N2" s="183">
        <f>受注EXCEL出力!N2</f>
        <v>46133</v>
      </c>
      <c r="O2" s="184" t="str">
        <f t="shared" ref="O2:O65" si="0">IF(E2=0,"",VLOOKUP(N2,$Q$2:$R$100,2,FALSE))</f>
        <v>4月下旬</v>
      </c>
      <c r="P2" s="185"/>
      <c r="Q2" s="185">
        <v>46054</v>
      </c>
      <c r="R2" s="163" t="s">
        <v>64</v>
      </c>
      <c r="S2" s="175"/>
      <c r="T2" s="204">
        <v>46054</v>
      </c>
      <c r="U2" s="177"/>
      <c r="W2" s="185"/>
      <c r="Y2" s="175"/>
    </row>
    <row r="3" spans="1:25" ht="15" customHeight="1">
      <c r="A3" s="176"/>
      <c r="B3" s="176"/>
      <c r="C3" s="177"/>
      <c r="D3" s="178"/>
      <c r="E3" s="179">
        <f>受注EXCEL出力!E3</f>
        <v>416202</v>
      </c>
      <c r="F3" s="180" t="str">
        <f>受注EXCEL出力!F3</f>
        <v>ﾁﾘﾒﾝｷﾞｬｻﾞｰｽｶｰﾄ</v>
      </c>
      <c r="G3" s="178">
        <f>受注EXCEL出力!G3</f>
        <v>50000</v>
      </c>
      <c r="H3" s="178">
        <f>受注EXCEL出力!H3</f>
        <v>901</v>
      </c>
      <c r="I3" s="180" t="str">
        <f>受注EXCEL出力!I3</f>
        <v xml:space="preserve">W       </v>
      </c>
      <c r="J3" s="178">
        <f>受注EXCEL出力!J3</f>
        <v>3</v>
      </c>
      <c r="K3" s="180" t="str">
        <f>受注EXCEL出力!K3</f>
        <v xml:space="preserve">M       </v>
      </c>
      <c r="L3" s="181">
        <f>受注EXCEL出力!L3</f>
        <v>261400</v>
      </c>
      <c r="M3" s="182">
        <f>受注EXCEL出力!M3</f>
        <v>0</v>
      </c>
      <c r="N3" s="183">
        <f>受注EXCEL出力!N3</f>
        <v>46133</v>
      </c>
      <c r="O3" s="184" t="str">
        <f t="shared" si="0"/>
        <v>4月下旬</v>
      </c>
      <c r="P3" s="185"/>
      <c r="Q3" s="185">
        <v>46056</v>
      </c>
      <c r="R3" s="163" t="s">
        <v>64</v>
      </c>
      <c r="S3" s="175"/>
      <c r="T3" s="204">
        <v>46056</v>
      </c>
      <c r="U3" s="177"/>
      <c r="W3" s="185"/>
      <c r="Y3" s="175"/>
    </row>
    <row r="4" spans="1:25" ht="15" customHeight="1">
      <c r="A4" s="176"/>
      <c r="B4" s="176"/>
      <c r="C4" s="177"/>
      <c r="D4" s="178"/>
      <c r="E4" s="179">
        <f>受注EXCEL出力!E4</f>
        <v>416205</v>
      </c>
      <c r="F4" s="180" t="str">
        <f>受注EXCEL出力!F4</f>
        <v>ﾎﾟﾌﾟﾘﾝﾊﾞﾙｰﾝﾌﾞﾗｳｽ</v>
      </c>
      <c r="G4" s="178">
        <f>受注EXCEL出力!G4</f>
        <v>30000</v>
      </c>
      <c r="H4" s="178">
        <f>受注EXCEL出力!H4</f>
        <v>901</v>
      </c>
      <c r="I4" s="180" t="str">
        <f>受注EXCEL出力!I4</f>
        <v xml:space="preserve">W       </v>
      </c>
      <c r="J4" s="178">
        <f>受注EXCEL出力!J4</f>
        <v>3</v>
      </c>
      <c r="K4" s="180" t="str">
        <f>受注EXCEL出力!K4</f>
        <v xml:space="preserve">M       </v>
      </c>
      <c r="L4" s="181">
        <f>受注EXCEL出力!L4</f>
        <v>261400</v>
      </c>
      <c r="M4" s="182">
        <f>受注EXCEL出力!M4</f>
        <v>0</v>
      </c>
      <c r="N4" s="183">
        <f>受注EXCEL出力!N4</f>
        <v>46133</v>
      </c>
      <c r="O4" s="184" t="str">
        <f t="shared" si="0"/>
        <v>4月下旬</v>
      </c>
      <c r="P4" s="185"/>
      <c r="Q4" s="185">
        <v>46084</v>
      </c>
      <c r="R4" s="163" t="s">
        <v>62</v>
      </c>
      <c r="S4" s="175"/>
      <c r="T4" s="204">
        <v>46084</v>
      </c>
      <c r="U4" s="177"/>
      <c r="W4" s="185"/>
      <c r="Y4" s="175"/>
    </row>
    <row r="5" spans="1:25" ht="15" customHeight="1">
      <c r="A5" s="176"/>
      <c r="B5" s="176"/>
      <c r="C5" s="177"/>
      <c r="D5" s="178"/>
      <c r="E5" s="179">
        <f>受注EXCEL出力!E5</f>
        <v>416206</v>
      </c>
      <c r="F5" s="180" t="str">
        <f>受注EXCEL出力!F5</f>
        <v>ﾎﾟﾌﾟﾘﾝﾊﾞﾙｰﾝｽｶｰﾄ(ﾐﾃﾞｨｱﾑ)</v>
      </c>
      <c r="G5" s="178">
        <f>受注EXCEL出力!G5</f>
        <v>36000</v>
      </c>
      <c r="H5" s="178">
        <f>受注EXCEL出力!H5</f>
        <v>901</v>
      </c>
      <c r="I5" s="180" t="str">
        <f>受注EXCEL出力!I5</f>
        <v xml:space="preserve">W       </v>
      </c>
      <c r="J5" s="178">
        <f>受注EXCEL出力!J5</f>
        <v>3</v>
      </c>
      <c r="K5" s="180" t="str">
        <f>受注EXCEL出力!K5</f>
        <v xml:space="preserve">M       </v>
      </c>
      <c r="L5" s="181">
        <f>受注EXCEL出力!L5</f>
        <v>261400</v>
      </c>
      <c r="M5" s="182">
        <f>受注EXCEL出力!M5</f>
        <v>0</v>
      </c>
      <c r="N5" s="183">
        <f>受注EXCEL出力!N5</f>
        <v>46133</v>
      </c>
      <c r="O5" s="184" t="str">
        <f t="shared" si="0"/>
        <v>4月下旬</v>
      </c>
      <c r="P5" s="185"/>
      <c r="Q5" s="185">
        <v>46114</v>
      </c>
      <c r="R5" s="216" t="s">
        <v>65</v>
      </c>
      <c r="S5" s="175"/>
      <c r="T5" s="204">
        <v>46114</v>
      </c>
      <c r="U5" s="177"/>
      <c r="W5" s="185"/>
      <c r="Y5" s="175"/>
    </row>
    <row r="6" spans="1:25" ht="15" customHeight="1">
      <c r="A6" s="176"/>
      <c r="B6" s="176"/>
      <c r="C6" s="177"/>
      <c r="D6" s="178"/>
      <c r="E6" s="179">
        <f>受注EXCEL出力!E6</f>
        <v>416207</v>
      </c>
      <c r="F6" s="180" t="str">
        <f>受注EXCEL出力!F6</f>
        <v>ﾎﾟﾌﾟﾘﾝﾊﾞﾙｰﾝｽｶｰﾄ(ﾛﾝｸﾞ)</v>
      </c>
      <c r="G6" s="178">
        <f>受注EXCEL出力!G6</f>
        <v>36000</v>
      </c>
      <c r="H6" s="178">
        <f>受注EXCEL出力!H6</f>
        <v>901</v>
      </c>
      <c r="I6" s="180" t="str">
        <f>受注EXCEL出力!I6</f>
        <v xml:space="preserve">W       </v>
      </c>
      <c r="J6" s="178">
        <f>受注EXCEL出力!J6</f>
        <v>3</v>
      </c>
      <c r="K6" s="180" t="str">
        <f>受注EXCEL出力!K6</f>
        <v xml:space="preserve">M       </v>
      </c>
      <c r="L6" s="181">
        <f>受注EXCEL出力!L6</f>
        <v>261400</v>
      </c>
      <c r="M6" s="182">
        <f>受注EXCEL出力!M6</f>
        <v>0</v>
      </c>
      <c r="N6" s="183">
        <f>受注EXCEL出力!N6</f>
        <v>46133</v>
      </c>
      <c r="O6" s="184" t="str">
        <f t="shared" si="0"/>
        <v>4月下旬</v>
      </c>
      <c r="P6" s="185"/>
      <c r="Q6" s="185">
        <v>46115</v>
      </c>
      <c r="R6" s="216" t="s">
        <v>65</v>
      </c>
      <c r="S6" s="175"/>
      <c r="T6" s="204">
        <v>46115</v>
      </c>
      <c r="U6" s="177"/>
      <c r="W6" s="185"/>
      <c r="Y6" s="175"/>
    </row>
    <row r="7" spans="1:25" ht="15" customHeight="1">
      <c r="A7" s="176"/>
      <c r="B7" s="176"/>
      <c r="C7" s="177"/>
      <c r="D7" s="178"/>
      <c r="E7" s="179">
        <f>受注EXCEL出力!E7</f>
        <v>415234</v>
      </c>
      <c r="F7" s="180" t="str">
        <f>受注EXCEL出力!F7</f>
        <v>ﾁﾘﾒﾝｼﾞｯﾌﾟｱｯﾌﾟﾊﾟｰｶｰ</v>
      </c>
      <c r="G7" s="178">
        <f>受注EXCEL出力!G7</f>
        <v>36000</v>
      </c>
      <c r="H7" s="178">
        <f>受注EXCEL出力!H7</f>
        <v>901</v>
      </c>
      <c r="I7" s="180" t="str">
        <f>受注EXCEL出力!I7</f>
        <v xml:space="preserve">W       </v>
      </c>
      <c r="J7" s="178">
        <f>受注EXCEL出力!J7</f>
        <v>3</v>
      </c>
      <c r="K7" s="180" t="str">
        <f>受注EXCEL出力!K7</f>
        <v xml:space="preserve">M       </v>
      </c>
      <c r="L7" s="181">
        <f>受注EXCEL出力!L7</f>
        <v>261400</v>
      </c>
      <c r="M7" s="182">
        <f>受注EXCEL出力!M7</f>
        <v>0</v>
      </c>
      <c r="N7" s="183">
        <f>受注EXCEL出力!N7</f>
        <v>46133</v>
      </c>
      <c r="O7" s="184" t="str">
        <f t="shared" si="0"/>
        <v>4月下旬</v>
      </c>
      <c r="P7" s="185"/>
      <c r="Q7" s="185">
        <v>46144</v>
      </c>
      <c r="R7" s="163" t="s">
        <v>342</v>
      </c>
      <c r="S7" s="175"/>
      <c r="T7" s="204">
        <v>46133</v>
      </c>
      <c r="U7" s="177"/>
      <c r="W7" s="185"/>
      <c r="Y7" s="175"/>
    </row>
    <row r="8" spans="1:25" ht="15" customHeight="1">
      <c r="A8" s="176"/>
      <c r="B8" s="176"/>
      <c r="C8" s="177"/>
      <c r="D8" s="178"/>
      <c r="E8" s="179">
        <f>受注EXCEL出力!E8</f>
        <v>415234</v>
      </c>
      <c r="F8" s="180" t="str">
        <f>受注EXCEL出力!F8</f>
        <v>ﾁﾘﾒﾝｼﾞｯﾌﾟｱｯﾌﾟﾊﾟｰｶｰ</v>
      </c>
      <c r="G8" s="178">
        <f>受注EXCEL出力!G8</f>
        <v>36000</v>
      </c>
      <c r="H8" s="178">
        <f>受注EXCEL出力!H8</f>
        <v>900</v>
      </c>
      <c r="I8" s="180" t="str">
        <f>受注EXCEL出力!I8</f>
        <v xml:space="preserve">N       </v>
      </c>
      <c r="J8" s="178">
        <f>受注EXCEL出力!J8</f>
        <v>3</v>
      </c>
      <c r="K8" s="180" t="str">
        <f>受注EXCEL出力!K8</f>
        <v xml:space="preserve">M       </v>
      </c>
      <c r="L8" s="181">
        <f>受注EXCEL出力!L8</f>
        <v>261400</v>
      </c>
      <c r="M8" s="182">
        <f>受注EXCEL出力!M8</f>
        <v>0</v>
      </c>
      <c r="N8" s="183">
        <f>受注EXCEL出力!N8</f>
        <v>46133</v>
      </c>
      <c r="O8" s="184" t="str">
        <f t="shared" si="0"/>
        <v>4月下旬</v>
      </c>
      <c r="P8" s="185"/>
      <c r="Q8" s="185">
        <v>46149</v>
      </c>
      <c r="R8" s="163" t="s">
        <v>342</v>
      </c>
      <c r="S8" s="175"/>
      <c r="T8" s="204">
        <v>46144</v>
      </c>
      <c r="U8" s="177"/>
      <c r="W8" s="185"/>
      <c r="Y8" s="175"/>
    </row>
    <row r="9" spans="1:25" ht="15" customHeight="1">
      <c r="A9" s="176"/>
      <c r="B9" s="176"/>
      <c r="C9" s="177"/>
      <c r="D9" s="178"/>
      <c r="E9" s="179">
        <f>受注EXCEL出力!E9</f>
        <v>413164</v>
      </c>
      <c r="F9" s="180" t="str">
        <f>受注EXCEL出力!F9</f>
        <v>和紙ｳﾞｫｲﾙﾌｰﾄﾞﾛｰﾌﾞJK</v>
      </c>
      <c r="G9" s="178">
        <f>受注EXCEL出力!G9</f>
        <v>25000</v>
      </c>
      <c r="H9" s="178">
        <f>受注EXCEL出力!H9</f>
        <v>901</v>
      </c>
      <c r="I9" s="180" t="str">
        <f>受注EXCEL出力!I9</f>
        <v xml:space="preserve">W       </v>
      </c>
      <c r="J9" s="178">
        <f>受注EXCEL出力!J9</f>
        <v>3</v>
      </c>
      <c r="K9" s="180" t="str">
        <f>受注EXCEL出力!K9</f>
        <v xml:space="preserve">M       </v>
      </c>
      <c r="L9" s="181">
        <f>受注EXCEL出力!L9</f>
        <v>261400</v>
      </c>
      <c r="M9" s="182">
        <f>受注EXCEL出力!M9</f>
        <v>0</v>
      </c>
      <c r="N9" s="183">
        <f>受注EXCEL出力!N9</f>
        <v>46133</v>
      </c>
      <c r="O9" s="184" t="str">
        <f t="shared" si="0"/>
        <v>4月下旬</v>
      </c>
      <c r="P9" s="185"/>
      <c r="Q9" s="174">
        <v>46150</v>
      </c>
      <c r="R9" s="163" t="s">
        <v>342</v>
      </c>
      <c r="S9" s="175"/>
      <c r="T9" s="204">
        <v>46149</v>
      </c>
      <c r="U9" s="185"/>
      <c r="W9" s="185"/>
      <c r="Y9" s="175"/>
    </row>
    <row r="10" spans="1:25" ht="15" customHeight="1">
      <c r="A10" s="176"/>
      <c r="B10" s="176"/>
      <c r="C10" s="177"/>
      <c r="D10" s="178"/>
      <c r="E10" s="179">
        <f>受注EXCEL出力!E10</f>
        <v>416203</v>
      </c>
      <c r="F10" s="180" t="str">
        <f>受注EXCEL出力!F10</f>
        <v>ｺｯﾄﾝﾘﾈﾝﾚｰｼｰPO</v>
      </c>
      <c r="G10" s="178">
        <f>受注EXCEL出力!G10</f>
        <v>25000</v>
      </c>
      <c r="H10" s="178">
        <f>受注EXCEL出力!H10</f>
        <v>902</v>
      </c>
      <c r="I10" s="180" t="str">
        <f>受注EXCEL出力!I10</f>
        <v xml:space="preserve">G       </v>
      </c>
      <c r="J10" s="178">
        <f>受注EXCEL出力!J10</f>
        <v>3</v>
      </c>
      <c r="K10" s="180" t="str">
        <f>受注EXCEL出力!K10</f>
        <v xml:space="preserve">M       </v>
      </c>
      <c r="L10" s="181">
        <f>受注EXCEL出力!L10</f>
        <v>261400</v>
      </c>
      <c r="M10" s="182">
        <f>受注EXCEL出力!M10</f>
        <v>0</v>
      </c>
      <c r="N10" s="183">
        <f>受注EXCEL出力!N10</f>
        <v>46133</v>
      </c>
      <c r="O10" s="184" t="str">
        <f t="shared" si="0"/>
        <v>4月下旬</v>
      </c>
      <c r="P10" s="185"/>
      <c r="Q10" s="185">
        <v>46150</v>
      </c>
      <c r="R10" s="163" t="s">
        <v>342</v>
      </c>
      <c r="S10" s="175"/>
      <c r="T10" s="204">
        <v>46150</v>
      </c>
      <c r="U10" s="185"/>
      <c r="W10" s="185"/>
      <c r="Y10" s="175"/>
    </row>
    <row r="11" spans="1:25" ht="15" customHeight="1">
      <c r="A11" s="176"/>
      <c r="B11" s="176"/>
      <c r="C11" s="177"/>
      <c r="D11" s="178"/>
      <c r="E11" s="179">
        <f>受注EXCEL出力!E11</f>
        <v>416204</v>
      </c>
      <c r="F11" s="180" t="str">
        <f>受注EXCEL出力!F11</f>
        <v>ｺｯﾄﾝﾘﾈﾝﾚｰｼｰｶｰﾃﾞｨｶﾞﾝ</v>
      </c>
      <c r="G11" s="178">
        <f>受注EXCEL出力!G11</f>
        <v>27000</v>
      </c>
      <c r="H11" s="178">
        <f>受注EXCEL出力!H11</f>
        <v>902</v>
      </c>
      <c r="I11" s="180" t="str">
        <f>受注EXCEL出力!I11</f>
        <v xml:space="preserve">G       </v>
      </c>
      <c r="J11" s="178">
        <f>受注EXCEL出力!J11</f>
        <v>3</v>
      </c>
      <c r="K11" s="180" t="str">
        <f>受注EXCEL出力!K11</f>
        <v xml:space="preserve">M       </v>
      </c>
      <c r="L11" s="181">
        <f>受注EXCEL出力!L11</f>
        <v>261400</v>
      </c>
      <c r="M11" s="182">
        <f>受注EXCEL出力!M11</f>
        <v>0</v>
      </c>
      <c r="N11" s="183">
        <f>受注EXCEL出力!N11</f>
        <v>46133</v>
      </c>
      <c r="O11" s="184" t="str">
        <f t="shared" si="0"/>
        <v>4月下旬</v>
      </c>
      <c r="P11" s="185"/>
      <c r="Q11" s="185">
        <v>46175</v>
      </c>
      <c r="R11" s="163" t="s">
        <v>343</v>
      </c>
      <c r="S11"/>
      <c r="T11" s="204">
        <v>46162</v>
      </c>
      <c r="U11" s="185"/>
      <c r="W11" s="185"/>
      <c r="Y11" s="175"/>
    </row>
    <row r="12" spans="1:25" ht="15" customHeight="1">
      <c r="A12" s="176"/>
      <c r="B12" s="176"/>
      <c r="C12" s="177"/>
      <c r="D12" s="178"/>
      <c r="E12" s="179">
        <f>受注EXCEL出力!E12</f>
        <v>416211</v>
      </c>
      <c r="F12" s="180" t="str">
        <f>受注EXCEL出力!F12</f>
        <v>ﾃﾚｺｶｯﾌﾟ付きﾀﾝｸﾄｯﾌﾟ</v>
      </c>
      <c r="G12" s="178">
        <f>受注EXCEL出力!G12</f>
        <v>12000</v>
      </c>
      <c r="H12" s="178">
        <f>受注EXCEL出力!H12</f>
        <v>901</v>
      </c>
      <c r="I12" s="180" t="str">
        <f>受注EXCEL出力!I12</f>
        <v xml:space="preserve">W       </v>
      </c>
      <c r="J12" s="178">
        <f>受注EXCEL出力!J12</f>
        <v>3</v>
      </c>
      <c r="K12" s="180" t="str">
        <f>受注EXCEL出力!K12</f>
        <v xml:space="preserve">M       </v>
      </c>
      <c r="L12" s="181">
        <f>受注EXCEL出力!L12</f>
        <v>261400</v>
      </c>
      <c r="M12" s="182">
        <f>受注EXCEL出力!M12</f>
        <v>0</v>
      </c>
      <c r="N12" s="183">
        <f>受注EXCEL出力!N12</f>
        <v>46133</v>
      </c>
      <c r="O12" s="184" t="str">
        <f t="shared" si="0"/>
        <v>4月下旬</v>
      </c>
      <c r="P12" s="185"/>
      <c r="Q12" s="174">
        <v>46205</v>
      </c>
      <c r="R12" s="163" t="s">
        <v>344</v>
      </c>
      <c r="S12"/>
      <c r="T12" s="204">
        <v>46175</v>
      </c>
      <c r="U12" s="177"/>
      <c r="W12" s="185"/>
      <c r="Y12" s="175"/>
    </row>
    <row r="13" spans="1:25" ht="15" customHeight="1">
      <c r="A13" s="176"/>
      <c r="B13" s="176"/>
      <c r="C13" s="177"/>
      <c r="D13" s="178"/>
      <c r="E13" s="179">
        <f>受注EXCEL出力!E13</f>
        <v>446026</v>
      </c>
      <c r="F13" s="180" t="str">
        <f>受注EXCEL出力!F13</f>
        <v>強撚ﾌﾗｲｽ汗とりﾀﾝｸﾄｯﾌﾟ</v>
      </c>
      <c r="G13" s="178">
        <f>受注EXCEL出力!G13</f>
        <v>9000</v>
      </c>
      <c r="H13" s="178">
        <f>受注EXCEL出力!H13</f>
        <v>901</v>
      </c>
      <c r="I13" s="180" t="str">
        <f>受注EXCEL出力!I13</f>
        <v xml:space="preserve">W       </v>
      </c>
      <c r="J13" s="178">
        <f>受注EXCEL出力!J13</f>
        <v>3</v>
      </c>
      <c r="K13" s="180" t="str">
        <f>受注EXCEL出力!K13</f>
        <v xml:space="preserve">M       </v>
      </c>
      <c r="L13" s="181">
        <f>受注EXCEL出力!L13</f>
        <v>261400</v>
      </c>
      <c r="M13" s="182">
        <f>受注EXCEL出力!M13</f>
        <v>0</v>
      </c>
      <c r="N13" s="183">
        <f>受注EXCEL出力!N13</f>
        <v>46133</v>
      </c>
      <c r="O13" s="184" t="str">
        <f t="shared" si="0"/>
        <v>4月下旬</v>
      </c>
      <c r="Q13" s="185">
        <v>46234</v>
      </c>
      <c r="R13" s="163" t="s">
        <v>345</v>
      </c>
      <c r="S13"/>
      <c r="T13" s="204">
        <v>46195</v>
      </c>
      <c r="U13" s="185"/>
      <c r="W13"/>
      <c r="Y13" s="175"/>
    </row>
    <row r="14" spans="1:25" ht="15" customHeight="1">
      <c r="A14" s="176"/>
      <c r="B14" s="176"/>
      <c r="C14" s="177"/>
      <c r="D14" s="178"/>
      <c r="E14" s="179">
        <f>受注EXCEL出力!E14</f>
        <v>446026</v>
      </c>
      <c r="F14" s="180" t="str">
        <f>受注EXCEL出力!F14</f>
        <v>強撚ﾌﾗｲｽ汗とりﾀﾝｸﾄｯﾌﾟ</v>
      </c>
      <c r="G14" s="178">
        <f>受注EXCEL出力!G14</f>
        <v>9000</v>
      </c>
      <c r="H14" s="178">
        <f>受注EXCEL出力!H14</f>
        <v>901</v>
      </c>
      <c r="I14" s="180" t="str">
        <f>受注EXCEL出力!I14</f>
        <v xml:space="preserve">W       </v>
      </c>
      <c r="J14" s="178">
        <f>受注EXCEL出力!J14</f>
        <v>4</v>
      </c>
      <c r="K14" s="180" t="str">
        <f>受注EXCEL出力!K14</f>
        <v xml:space="preserve">L       </v>
      </c>
      <c r="L14" s="181">
        <f>受注EXCEL出力!L14</f>
        <v>261400</v>
      </c>
      <c r="M14" s="182">
        <f>受注EXCEL出力!M14</f>
        <v>0</v>
      </c>
      <c r="N14" s="183">
        <f>受注EXCEL出力!N14</f>
        <v>46133</v>
      </c>
      <c r="O14" s="184" t="str">
        <f t="shared" si="0"/>
        <v>4月下旬</v>
      </c>
      <c r="Q14" s="204">
        <v>46238</v>
      </c>
      <c r="R14" s="163" t="s">
        <v>353</v>
      </c>
      <c r="S14"/>
      <c r="T14" s="204">
        <v>46205</v>
      </c>
      <c r="U14" s="177"/>
      <c r="W14"/>
      <c r="Y14" s="175"/>
    </row>
    <row r="15" spans="1:25" ht="15" customHeight="1">
      <c r="A15" s="176"/>
      <c r="B15" s="176"/>
      <c r="C15" s="177"/>
      <c r="D15" s="178"/>
      <c r="E15" s="179">
        <f>受注EXCEL出力!E15</f>
        <v>416208</v>
      </c>
      <c r="F15" s="180" t="str">
        <f>受注EXCEL出力!F15</f>
        <v>Breath Check ｼｬﾂ</v>
      </c>
      <c r="G15" s="178">
        <f>受注EXCEL出力!G15</f>
        <v>40000</v>
      </c>
      <c r="H15" s="178">
        <f>受注EXCEL出力!H15</f>
        <v>939</v>
      </c>
      <c r="I15" s="180" t="str">
        <f>受注EXCEL出力!I15</f>
        <v xml:space="preserve">IG      </v>
      </c>
      <c r="J15" s="178">
        <f>受注EXCEL出力!J15</f>
        <v>3</v>
      </c>
      <c r="K15" s="180" t="str">
        <f>受注EXCEL出力!K15</f>
        <v xml:space="preserve">M       </v>
      </c>
      <c r="L15" s="181">
        <f>受注EXCEL出力!L15</f>
        <v>261400</v>
      </c>
      <c r="M15" s="182">
        <f>受注EXCEL出力!M15</f>
        <v>0</v>
      </c>
      <c r="N15" s="183">
        <f>受注EXCEL出力!N15</f>
        <v>46150</v>
      </c>
      <c r="O15" s="184" t="str">
        <f t="shared" si="0"/>
        <v>5月</v>
      </c>
      <c r="Q15" s="204">
        <v>46133</v>
      </c>
      <c r="R15" s="163" t="s">
        <v>561</v>
      </c>
      <c r="S15" s="175"/>
      <c r="T15" s="204">
        <v>46234</v>
      </c>
      <c r="U15" s="177"/>
      <c r="W15"/>
      <c r="Y15" s="175"/>
    </row>
    <row r="16" spans="1:25" ht="15" customHeight="1">
      <c r="A16" s="176"/>
      <c r="B16" s="176"/>
      <c r="C16" s="177"/>
      <c r="D16" s="178"/>
      <c r="E16" s="179">
        <f>受注EXCEL出力!E16</f>
        <v>416209</v>
      </c>
      <c r="F16" s="180" t="str">
        <f>受注EXCEL出力!F16</f>
        <v>Breath Check ﾜｲﾄﾞﾊﾟﾝﾂ</v>
      </c>
      <c r="G16" s="178">
        <f>受注EXCEL出力!G16</f>
        <v>50000</v>
      </c>
      <c r="H16" s="178">
        <f>受注EXCEL出力!H16</f>
        <v>939</v>
      </c>
      <c r="I16" s="180" t="str">
        <f>受注EXCEL出力!I16</f>
        <v xml:space="preserve">IG      </v>
      </c>
      <c r="J16" s="178">
        <f>受注EXCEL出力!J16</f>
        <v>3</v>
      </c>
      <c r="K16" s="180" t="str">
        <f>受注EXCEL出力!K16</f>
        <v xml:space="preserve">M       </v>
      </c>
      <c r="L16" s="181">
        <f>受注EXCEL出力!L16</f>
        <v>261400</v>
      </c>
      <c r="M16" s="182">
        <f>受注EXCEL出力!M16</f>
        <v>0</v>
      </c>
      <c r="N16" s="183">
        <f>受注EXCEL出力!N16</f>
        <v>46150</v>
      </c>
      <c r="O16" s="184" t="str">
        <f t="shared" si="0"/>
        <v>5月</v>
      </c>
      <c r="Q16" s="174">
        <v>46162</v>
      </c>
      <c r="T16" s="204">
        <v>46238</v>
      </c>
      <c r="U16" s="177"/>
      <c r="W16"/>
      <c r="Y16" s="175"/>
    </row>
    <row r="17" spans="1:25" ht="15" customHeight="1">
      <c r="A17" s="176"/>
      <c r="B17" s="176"/>
      <c r="C17" s="177"/>
      <c r="D17" s="178"/>
      <c r="E17" s="179">
        <f>受注EXCEL出力!E17</f>
        <v>416210</v>
      </c>
      <c r="F17" s="180" t="str">
        <f>受注EXCEL出力!F17</f>
        <v>Breath Check ﾉｰｽﾘｰﾌﾞOP</v>
      </c>
      <c r="G17" s="178">
        <f>受注EXCEL出力!G17</f>
        <v>45000</v>
      </c>
      <c r="H17" s="178">
        <f>受注EXCEL出力!H17</f>
        <v>939</v>
      </c>
      <c r="I17" s="180" t="str">
        <f>受注EXCEL出力!I17</f>
        <v xml:space="preserve">IG      </v>
      </c>
      <c r="J17" s="178">
        <f>受注EXCEL出力!J17</f>
        <v>3</v>
      </c>
      <c r="K17" s="180" t="str">
        <f>受注EXCEL出力!K17</f>
        <v xml:space="preserve">M       </v>
      </c>
      <c r="L17" s="181">
        <f>受注EXCEL出力!L17</f>
        <v>261400</v>
      </c>
      <c r="M17" s="182">
        <f>受注EXCEL出力!M17</f>
        <v>0</v>
      </c>
      <c r="N17" s="183">
        <f>受注EXCEL出力!N17</f>
        <v>46150</v>
      </c>
      <c r="O17" s="184" t="str">
        <f t="shared" si="0"/>
        <v>5月</v>
      </c>
      <c r="Q17" s="174">
        <v>46127</v>
      </c>
      <c r="R17" s="163" t="s">
        <v>579</v>
      </c>
      <c r="T17" s="204"/>
      <c r="U17" s="177"/>
      <c r="W17"/>
      <c r="Y17" s="175"/>
    </row>
    <row r="18" spans="1:25" ht="15" customHeight="1">
      <c r="A18" s="176"/>
      <c r="B18" s="176"/>
      <c r="C18" s="177"/>
      <c r="D18" s="178"/>
      <c r="E18" s="179">
        <f>受注EXCEL出力!E18</f>
        <v>412127</v>
      </c>
      <c r="F18" s="180" t="str">
        <f>受注EXCEL出力!F18</f>
        <v>ﾘﾈﾝﾒｯｼｭﾎﾞﾚﾛ</v>
      </c>
      <c r="G18" s="178">
        <f>受注EXCEL出力!G18</f>
        <v>16000</v>
      </c>
      <c r="H18" s="178">
        <f>受注EXCEL出力!H18</f>
        <v>901</v>
      </c>
      <c r="I18" s="180" t="str">
        <f>受注EXCEL出力!I18</f>
        <v xml:space="preserve">W       </v>
      </c>
      <c r="J18" s="178">
        <f>受注EXCEL出力!J18</f>
        <v>3</v>
      </c>
      <c r="K18" s="180" t="str">
        <f>受注EXCEL出力!K18</f>
        <v xml:space="preserve">M       </v>
      </c>
      <c r="L18" s="181">
        <f>受注EXCEL出力!L18</f>
        <v>261400</v>
      </c>
      <c r="M18" s="182">
        <f>受注EXCEL出力!M18</f>
        <v>0</v>
      </c>
      <c r="N18" s="183">
        <f>受注EXCEL出力!N18</f>
        <v>46150</v>
      </c>
      <c r="O18" s="184" t="str">
        <f t="shared" si="0"/>
        <v>5月</v>
      </c>
      <c r="T18"/>
      <c r="U18" s="177"/>
      <c r="W18"/>
      <c r="Y18" s="175"/>
    </row>
    <row r="19" spans="1:25" ht="15" customHeight="1">
      <c r="A19" s="176"/>
      <c r="B19" s="176"/>
      <c r="C19" s="177"/>
      <c r="D19" s="178"/>
      <c r="E19" s="179">
        <f>受注EXCEL出力!E19</f>
        <v>412127</v>
      </c>
      <c r="F19" s="180" t="str">
        <f>受注EXCEL出力!F19</f>
        <v>ﾘﾈﾝﾒｯｼｭﾎﾞﾚﾛ</v>
      </c>
      <c r="G19" s="178">
        <f>受注EXCEL出力!G19</f>
        <v>16000</v>
      </c>
      <c r="H19" s="178">
        <f>受注EXCEL出力!H19</f>
        <v>902</v>
      </c>
      <c r="I19" s="180" t="str">
        <f>受注EXCEL出力!I19</f>
        <v xml:space="preserve">G       </v>
      </c>
      <c r="J19" s="178">
        <f>受注EXCEL出力!J19</f>
        <v>3</v>
      </c>
      <c r="K19" s="180" t="str">
        <f>受注EXCEL出力!K19</f>
        <v xml:space="preserve">M       </v>
      </c>
      <c r="L19" s="181">
        <f>受注EXCEL出力!L19</f>
        <v>261400</v>
      </c>
      <c r="M19" s="182">
        <f>受注EXCEL出力!M19</f>
        <v>0</v>
      </c>
      <c r="N19" s="183">
        <f>受注EXCEL出力!N19</f>
        <v>46150</v>
      </c>
      <c r="O19" s="184" t="str">
        <f t="shared" si="0"/>
        <v>5月</v>
      </c>
      <c r="T19"/>
      <c r="U19" s="177"/>
      <c r="W19"/>
      <c r="Y19" s="175"/>
    </row>
    <row r="20" spans="1:25" ht="15" customHeight="1">
      <c r="A20" s="176"/>
      <c r="B20" s="176"/>
      <c r="C20" s="177"/>
      <c r="D20" s="178"/>
      <c r="E20" s="179">
        <f>受注EXCEL出力!E20</f>
        <v>415250</v>
      </c>
      <c r="F20" s="180" t="str">
        <f>受注EXCEL出力!F20</f>
        <v>爽ﾔｸﾎﾞﾚﾛｶｰﾃﾞ</v>
      </c>
      <c r="G20" s="178">
        <f>受注EXCEL出力!G20</f>
        <v>22000</v>
      </c>
      <c r="H20" s="178">
        <f>受注EXCEL出力!H20</f>
        <v>902</v>
      </c>
      <c r="I20" s="180" t="str">
        <f>受注EXCEL出力!I20</f>
        <v xml:space="preserve">G       </v>
      </c>
      <c r="J20" s="178">
        <f>受注EXCEL出力!J20</f>
        <v>3</v>
      </c>
      <c r="K20" s="180" t="str">
        <f>受注EXCEL出力!K20</f>
        <v xml:space="preserve">M       </v>
      </c>
      <c r="L20" s="181">
        <f>受注EXCEL出力!L20</f>
        <v>261400</v>
      </c>
      <c r="M20" s="182">
        <f>受注EXCEL出力!M20</f>
        <v>0</v>
      </c>
      <c r="N20" s="183">
        <f>受注EXCEL出力!N20</f>
        <v>46150</v>
      </c>
      <c r="O20" s="184" t="str">
        <f t="shared" si="0"/>
        <v>5月</v>
      </c>
      <c r="T20"/>
      <c r="U20" s="177"/>
      <c r="W20"/>
      <c r="Y20" s="175"/>
    </row>
    <row r="21" spans="1:25" ht="15" customHeight="1">
      <c r="A21" s="176"/>
      <c r="B21" s="176"/>
      <c r="C21" s="177"/>
      <c r="D21" s="178"/>
      <c r="E21" s="179">
        <f>受注EXCEL出力!E21</f>
        <v>415274</v>
      </c>
      <c r="F21" s="180" t="str">
        <f>受注EXCEL出力!F21</f>
        <v>爽ﾔｸﾉｰｽﾘｰﾌﾞPO</v>
      </c>
      <c r="G21" s="178">
        <f>受注EXCEL出力!G21</f>
        <v>16000</v>
      </c>
      <c r="H21" s="178">
        <f>受注EXCEL出力!H21</f>
        <v>902</v>
      </c>
      <c r="I21" s="180" t="str">
        <f>受注EXCEL出力!I21</f>
        <v xml:space="preserve">G       </v>
      </c>
      <c r="J21" s="178">
        <f>受注EXCEL出力!J21</f>
        <v>3</v>
      </c>
      <c r="K21" s="180" t="str">
        <f>受注EXCEL出力!K21</f>
        <v xml:space="preserve">M       </v>
      </c>
      <c r="L21" s="181">
        <f>受注EXCEL出力!L21</f>
        <v>261400</v>
      </c>
      <c r="M21" s="182">
        <f>受注EXCEL出力!M21</f>
        <v>0</v>
      </c>
      <c r="N21" s="183">
        <f>受注EXCEL出力!N21</f>
        <v>46150</v>
      </c>
      <c r="O21" s="184" t="str">
        <f t="shared" si="0"/>
        <v>5月</v>
      </c>
      <c r="T21"/>
      <c r="U21" s="177"/>
      <c r="W21"/>
      <c r="Y21" s="175"/>
    </row>
    <row r="22" spans="1:25" ht="15" customHeight="1">
      <c r="A22" s="176"/>
      <c r="B22" s="176"/>
      <c r="C22" s="177"/>
      <c r="D22" s="178"/>
      <c r="E22" s="179">
        <f>受注EXCEL出力!E22</f>
        <v>415274</v>
      </c>
      <c r="F22" s="180" t="str">
        <f>受注EXCEL出力!F22</f>
        <v>爽ﾔｸﾉｰｽﾘｰﾌﾞPO</v>
      </c>
      <c r="G22" s="178">
        <f>受注EXCEL出力!G22</f>
        <v>16000</v>
      </c>
      <c r="H22" s="178">
        <f>受注EXCEL出力!H22</f>
        <v>902</v>
      </c>
      <c r="I22" s="180" t="str">
        <f>受注EXCEL出力!I22</f>
        <v xml:space="preserve">G       </v>
      </c>
      <c r="J22" s="178">
        <f>受注EXCEL出力!J22</f>
        <v>4</v>
      </c>
      <c r="K22" s="180" t="str">
        <f>受注EXCEL出力!K22</f>
        <v xml:space="preserve">L       </v>
      </c>
      <c r="L22" s="181">
        <f>受注EXCEL出力!L22</f>
        <v>261400</v>
      </c>
      <c r="M22" s="182">
        <f>受注EXCEL出力!M22</f>
        <v>0</v>
      </c>
      <c r="N22" s="183">
        <f>受注EXCEL出力!N22</f>
        <v>46150</v>
      </c>
      <c r="O22" s="184" t="str">
        <f t="shared" si="0"/>
        <v>5月</v>
      </c>
      <c r="T22"/>
      <c r="U22" s="177"/>
      <c r="W22"/>
      <c r="Y22" s="175"/>
    </row>
    <row r="23" spans="1:25" ht="15" customHeight="1">
      <c r="A23" s="176"/>
      <c r="B23" s="176"/>
      <c r="C23" s="177"/>
      <c r="D23" s="178"/>
      <c r="E23" s="179">
        <f>受注EXCEL出力!E23</f>
        <v>415252</v>
      </c>
      <c r="F23" s="180" t="str">
        <f>受注EXCEL出力!F23</f>
        <v>爽ﾔｸﾘﾌﾞﾚｷﾞﾝｽ</v>
      </c>
      <c r="G23" s="178">
        <f>受注EXCEL出力!G23</f>
        <v>16000</v>
      </c>
      <c r="H23" s="178">
        <f>受注EXCEL出力!H23</f>
        <v>902</v>
      </c>
      <c r="I23" s="180" t="str">
        <f>受注EXCEL出力!I23</f>
        <v xml:space="preserve">G       </v>
      </c>
      <c r="J23" s="178">
        <f>受注EXCEL出力!J23</f>
        <v>3</v>
      </c>
      <c r="K23" s="180" t="str">
        <f>受注EXCEL出力!K23</f>
        <v xml:space="preserve">M       </v>
      </c>
      <c r="L23" s="181">
        <f>受注EXCEL出力!L23</f>
        <v>261400</v>
      </c>
      <c r="M23" s="182">
        <f>受注EXCEL出力!M23</f>
        <v>0</v>
      </c>
      <c r="N23" s="183">
        <f>受注EXCEL出力!N23</f>
        <v>46150</v>
      </c>
      <c r="O23" s="184" t="str">
        <f t="shared" si="0"/>
        <v>5月</v>
      </c>
      <c r="T23"/>
      <c r="U23" s="177"/>
      <c r="W23"/>
      <c r="Y23" s="175"/>
    </row>
    <row r="24" spans="1:25" ht="15" customHeight="1">
      <c r="A24" s="176"/>
      <c r="B24" s="176"/>
      <c r="C24" s="177"/>
      <c r="D24" s="178"/>
      <c r="E24" s="179">
        <f>受注EXCEL出力!E24</f>
        <v>416214</v>
      </c>
      <c r="F24" s="180" t="str">
        <f>受注EXCEL出力!F24</f>
        <v>ｺｯﾄﾝﾘﾈﾝ半袖ｼｬﾂ</v>
      </c>
      <c r="G24" s="178">
        <f>受注EXCEL出力!G24</f>
        <v>25000</v>
      </c>
      <c r="H24" s="178">
        <f>受注EXCEL出力!H24</f>
        <v>901</v>
      </c>
      <c r="I24" s="180" t="str">
        <f>受注EXCEL出力!I24</f>
        <v xml:space="preserve">W       </v>
      </c>
      <c r="J24" s="178">
        <f>受注EXCEL出力!J24</f>
        <v>3</v>
      </c>
      <c r="K24" s="180" t="str">
        <f>受注EXCEL出力!K24</f>
        <v xml:space="preserve">M       </v>
      </c>
      <c r="L24" s="181">
        <f>受注EXCEL出力!L24</f>
        <v>261400</v>
      </c>
      <c r="M24" s="182">
        <f>受注EXCEL出力!M24</f>
        <v>0</v>
      </c>
      <c r="N24" s="183">
        <f>受注EXCEL出力!N24</f>
        <v>46175</v>
      </c>
      <c r="O24" s="184" t="str">
        <f t="shared" si="0"/>
        <v>6月</v>
      </c>
      <c r="T24"/>
      <c r="U24" s="177"/>
      <c r="W24"/>
      <c r="Y24" s="175"/>
    </row>
    <row r="25" spans="1:25" ht="15" customHeight="1">
      <c r="A25" s="176"/>
      <c r="B25" s="176"/>
      <c r="C25" s="177"/>
      <c r="D25" s="178"/>
      <c r="E25" s="179">
        <f>受注EXCEL出力!E25</f>
        <v>416212</v>
      </c>
      <c r="F25" s="180" t="str">
        <f>受注EXCEL出力!F25</f>
        <v>ｺｯﾄﾝﾘﾈﾝﾌﾘﾝｼﾞOP(ﾐﾃﾞｨｱﾑ)</v>
      </c>
      <c r="G25" s="178">
        <f>受注EXCEL出力!G25</f>
        <v>60000</v>
      </c>
      <c r="H25" s="178">
        <f>受注EXCEL出力!H25</f>
        <v>901</v>
      </c>
      <c r="I25" s="180" t="str">
        <f>受注EXCEL出力!I25</f>
        <v xml:space="preserve">W       </v>
      </c>
      <c r="J25" s="178">
        <f>受注EXCEL出力!J25</f>
        <v>3</v>
      </c>
      <c r="K25" s="180" t="str">
        <f>受注EXCEL出力!K25</f>
        <v xml:space="preserve">M       </v>
      </c>
      <c r="L25" s="181">
        <f>受注EXCEL出力!L25</f>
        <v>261400</v>
      </c>
      <c r="M25" s="182">
        <f>受注EXCEL出力!M25</f>
        <v>0</v>
      </c>
      <c r="N25" s="183">
        <f>受注EXCEL出力!N25</f>
        <v>46175</v>
      </c>
      <c r="O25" s="184" t="str">
        <f t="shared" si="0"/>
        <v>6月</v>
      </c>
      <c r="T25"/>
      <c r="U25" s="177"/>
      <c r="W25"/>
      <c r="Y25" s="175"/>
    </row>
    <row r="26" spans="1:25" ht="15" customHeight="1">
      <c r="A26" s="176"/>
      <c r="B26" s="176"/>
      <c r="C26" s="177"/>
      <c r="D26" s="178"/>
      <c r="E26" s="179">
        <f>受注EXCEL出力!E26</f>
        <v>416213</v>
      </c>
      <c r="F26" s="180" t="str">
        <f>受注EXCEL出力!F26</f>
        <v>ｺｯﾄﾝﾘﾈﾝﾌﾘﾝｼﾞOP(ﾛﾝｸﾞ)</v>
      </c>
      <c r="G26" s="178">
        <f>受注EXCEL出力!G26</f>
        <v>60000</v>
      </c>
      <c r="H26" s="178">
        <f>受注EXCEL出力!H26</f>
        <v>901</v>
      </c>
      <c r="I26" s="180" t="str">
        <f>受注EXCEL出力!I26</f>
        <v xml:space="preserve">W       </v>
      </c>
      <c r="J26" s="178">
        <f>受注EXCEL出力!J26</f>
        <v>3</v>
      </c>
      <c r="K26" s="180" t="str">
        <f>受注EXCEL出力!K26</f>
        <v xml:space="preserve">M       </v>
      </c>
      <c r="L26" s="181">
        <f>受注EXCEL出力!L26</f>
        <v>261400</v>
      </c>
      <c r="M26" s="182">
        <f>受注EXCEL出力!M26</f>
        <v>0</v>
      </c>
      <c r="N26" s="183">
        <f>受注EXCEL出力!N26</f>
        <v>46175</v>
      </c>
      <c r="O26" s="184" t="str">
        <f t="shared" si="0"/>
        <v>6月</v>
      </c>
      <c r="T26"/>
      <c r="U26" s="177"/>
      <c r="W26"/>
      <c r="Y26" s="175"/>
    </row>
    <row r="27" spans="1:25" ht="15" customHeight="1">
      <c r="A27" s="176"/>
      <c r="B27" s="176"/>
      <c r="C27" s="177"/>
      <c r="D27" s="178"/>
      <c r="E27" s="179">
        <f>受注EXCEL出力!E27</f>
        <v>415237</v>
      </c>
      <c r="F27" s="180" t="str">
        <f>受注EXCEL出力!F27</f>
        <v>CLﾂｲﾙVﾈｯｸPO</v>
      </c>
      <c r="G27" s="178">
        <f>受注EXCEL出力!G27</f>
        <v>26000</v>
      </c>
      <c r="H27" s="178">
        <f>受注EXCEL出力!H27</f>
        <v>902</v>
      </c>
      <c r="I27" s="180" t="str">
        <f>受注EXCEL出力!I27</f>
        <v xml:space="preserve">G       </v>
      </c>
      <c r="J27" s="178">
        <f>受注EXCEL出力!J27</f>
        <v>3</v>
      </c>
      <c r="K27" s="180" t="str">
        <f>受注EXCEL出力!K27</f>
        <v xml:space="preserve">M       </v>
      </c>
      <c r="L27" s="181">
        <f>受注EXCEL出力!L27</f>
        <v>261400</v>
      </c>
      <c r="M27" s="182">
        <f>受注EXCEL出力!M27</f>
        <v>0</v>
      </c>
      <c r="N27" s="183">
        <f>受注EXCEL出力!N27</f>
        <v>46175</v>
      </c>
      <c r="O27" s="184" t="str">
        <f t="shared" si="0"/>
        <v>6月</v>
      </c>
      <c r="T27"/>
      <c r="U27" s="177"/>
      <c r="W27"/>
      <c r="Y27" s="175"/>
    </row>
    <row r="28" spans="1:25" ht="15" customHeight="1">
      <c r="A28" s="176"/>
      <c r="B28" s="176"/>
      <c r="C28" s="177"/>
      <c r="D28" s="178"/>
      <c r="E28" s="179">
        <f>受注EXCEL出力!E28</f>
        <v>416220</v>
      </c>
      <c r="F28" s="180" t="str">
        <f>受注EXCEL出力!F28</f>
        <v>ｺｯﾄﾝﾘﾈﾝﾂｲﾙﾊｰﾌﾊﾟﾝﾂ</v>
      </c>
      <c r="G28" s="178">
        <f>受注EXCEL出力!G28</f>
        <v>26000</v>
      </c>
      <c r="H28" s="178">
        <f>受注EXCEL出力!H28</f>
        <v>902</v>
      </c>
      <c r="I28" s="180" t="str">
        <f>受注EXCEL出力!I28</f>
        <v xml:space="preserve">G       </v>
      </c>
      <c r="J28" s="178">
        <f>受注EXCEL出力!J28</f>
        <v>3</v>
      </c>
      <c r="K28" s="180" t="str">
        <f>受注EXCEL出力!K28</f>
        <v xml:space="preserve">M       </v>
      </c>
      <c r="L28" s="181">
        <f>受注EXCEL出力!L28</f>
        <v>261400</v>
      </c>
      <c r="M28" s="182">
        <f>受注EXCEL出力!M28</f>
        <v>0</v>
      </c>
      <c r="N28" s="183">
        <f>受注EXCEL出力!N28</f>
        <v>46175</v>
      </c>
      <c r="O28" s="184" t="str">
        <f t="shared" si="0"/>
        <v>6月</v>
      </c>
      <c r="T28"/>
      <c r="U28" s="177"/>
      <c r="W28"/>
      <c r="Y28" s="175"/>
    </row>
    <row r="29" spans="1:25" ht="15" customHeight="1">
      <c r="A29" s="176"/>
      <c r="B29" s="176"/>
      <c r="C29" s="177"/>
      <c r="D29" s="178"/>
      <c r="E29" s="179">
        <f>受注EXCEL出力!E29</f>
        <v>416221</v>
      </c>
      <c r="F29" s="180" t="str">
        <f>受注EXCEL出力!F29</f>
        <v>ｺｯﾄﾝﾘﾈﾝﾂｲﾙｵｰﾙｲﾝﾜﾝ</v>
      </c>
      <c r="G29" s="178">
        <f>受注EXCEL出力!G29</f>
        <v>38000</v>
      </c>
      <c r="H29" s="178">
        <f>受注EXCEL出力!H29</f>
        <v>902</v>
      </c>
      <c r="I29" s="180" t="str">
        <f>受注EXCEL出力!I29</f>
        <v xml:space="preserve">G       </v>
      </c>
      <c r="J29" s="178">
        <f>受注EXCEL出力!J29</f>
        <v>3</v>
      </c>
      <c r="K29" s="180" t="str">
        <f>受注EXCEL出力!K29</f>
        <v xml:space="preserve">M       </v>
      </c>
      <c r="L29" s="181">
        <f>受注EXCEL出力!L29</f>
        <v>261400</v>
      </c>
      <c r="M29" s="182">
        <f>受注EXCEL出力!M29</f>
        <v>0</v>
      </c>
      <c r="N29" s="183">
        <f>受注EXCEL出力!N29</f>
        <v>46175</v>
      </c>
      <c r="O29" s="184" t="str">
        <f t="shared" si="0"/>
        <v>6月</v>
      </c>
      <c r="T29"/>
      <c r="U29" s="177"/>
      <c r="W29"/>
      <c r="Y29" s="175"/>
    </row>
    <row r="30" spans="1:25" ht="15" customHeight="1">
      <c r="A30" s="176"/>
      <c r="B30" s="176"/>
      <c r="C30" s="177"/>
      <c r="D30" s="178"/>
      <c r="E30" s="179">
        <f>受注EXCEL出力!E30</f>
        <v>416217</v>
      </c>
      <c r="F30" s="180" t="str">
        <f>受注EXCEL出力!F30</f>
        <v>ﾍﾟｰﾊﾟｰｺｯﾄﾝﾉｰｽﾘｰﾌﾞPO</v>
      </c>
      <c r="G30" s="178">
        <f>受注EXCEL出力!G30</f>
        <v>18000</v>
      </c>
      <c r="H30" s="178">
        <f>受注EXCEL出力!H30</f>
        <v>900</v>
      </c>
      <c r="I30" s="180" t="str">
        <f>受注EXCEL出力!I30</f>
        <v xml:space="preserve">N       </v>
      </c>
      <c r="J30" s="178">
        <f>受注EXCEL出力!J30</f>
        <v>3</v>
      </c>
      <c r="K30" s="180" t="str">
        <f>受注EXCEL出力!K30</f>
        <v xml:space="preserve">M       </v>
      </c>
      <c r="L30" s="181">
        <f>受注EXCEL出力!L30</f>
        <v>261400</v>
      </c>
      <c r="M30" s="182">
        <f>受注EXCEL出力!M30</f>
        <v>0</v>
      </c>
      <c r="N30" s="183">
        <f>受注EXCEL出力!N30</f>
        <v>46175</v>
      </c>
      <c r="O30" s="184" t="str">
        <f t="shared" si="0"/>
        <v>6月</v>
      </c>
      <c r="T30"/>
      <c r="U30" s="177"/>
      <c r="W30"/>
      <c r="Y30" s="175"/>
    </row>
    <row r="31" spans="1:25" ht="15" customHeight="1">
      <c r="A31" s="176"/>
      <c r="B31" s="176"/>
      <c r="C31" s="177"/>
      <c r="D31" s="178"/>
      <c r="E31" s="179">
        <f>受注EXCEL出力!E31</f>
        <v>416218</v>
      </c>
      <c r="F31" s="180" t="str">
        <f>受注EXCEL出力!F31</f>
        <v>ﾍﾟｰﾊﾟｰｺｯﾄﾝ半袖PO</v>
      </c>
      <c r="G31" s="178">
        <f>受注EXCEL出力!G31</f>
        <v>20000</v>
      </c>
      <c r="H31" s="178">
        <f>受注EXCEL出力!H31</f>
        <v>900</v>
      </c>
      <c r="I31" s="180" t="str">
        <f>受注EXCEL出力!I31</f>
        <v xml:space="preserve">N       </v>
      </c>
      <c r="J31" s="178">
        <f>受注EXCEL出力!J31</f>
        <v>3</v>
      </c>
      <c r="K31" s="180" t="str">
        <f>受注EXCEL出力!K31</f>
        <v xml:space="preserve">M       </v>
      </c>
      <c r="L31" s="181">
        <f>受注EXCEL出力!L31</f>
        <v>261400</v>
      </c>
      <c r="M31" s="182">
        <f>受注EXCEL出力!M31</f>
        <v>0</v>
      </c>
      <c r="N31" s="183">
        <f>受注EXCEL出力!N31</f>
        <v>46175</v>
      </c>
      <c r="O31" s="184" t="str">
        <f t="shared" si="0"/>
        <v>6月</v>
      </c>
      <c r="T31"/>
      <c r="U31" s="177"/>
      <c r="W31"/>
      <c r="Y31" s="175"/>
    </row>
    <row r="32" spans="1:25" ht="15" customHeight="1">
      <c r="A32" s="176"/>
      <c r="B32" s="176"/>
      <c r="C32" s="177"/>
      <c r="D32" s="178"/>
      <c r="E32" s="179">
        <f>受注EXCEL出力!E32</f>
        <v>419098</v>
      </c>
      <c r="F32" s="180" t="str">
        <f>受注EXCEL出力!F32</f>
        <v>ﾍﾟｰﾊﾟｰｺｯﾄﾝPO</v>
      </c>
      <c r="G32" s="178">
        <f>受注EXCEL出力!G32</f>
        <v>22000</v>
      </c>
      <c r="H32" s="178">
        <f>受注EXCEL出力!H32</f>
        <v>900</v>
      </c>
      <c r="I32" s="180" t="str">
        <f>受注EXCEL出力!I32</f>
        <v xml:space="preserve">N       </v>
      </c>
      <c r="J32" s="178">
        <f>受注EXCEL出力!J32</f>
        <v>3</v>
      </c>
      <c r="K32" s="180" t="str">
        <f>受注EXCEL出力!K32</f>
        <v xml:space="preserve">M       </v>
      </c>
      <c r="L32" s="181">
        <f>受注EXCEL出力!L32</f>
        <v>261400</v>
      </c>
      <c r="M32" s="182">
        <f>受注EXCEL出力!M32</f>
        <v>0</v>
      </c>
      <c r="N32" s="183">
        <f>受注EXCEL出力!N32</f>
        <v>46175</v>
      </c>
      <c r="O32" s="184" t="str">
        <f t="shared" si="0"/>
        <v>6月</v>
      </c>
      <c r="T32"/>
      <c r="U32" s="177"/>
      <c r="W32"/>
      <c r="Y32" s="175"/>
    </row>
    <row r="33" spans="1:25" ht="15" customHeight="1">
      <c r="A33" s="176"/>
      <c r="B33" s="176"/>
      <c r="C33" s="177"/>
      <c r="D33" s="178"/>
      <c r="E33" s="179">
        <f>受注EXCEL出力!E33</f>
        <v>416219</v>
      </c>
      <c r="F33" s="180" t="str">
        <f>受注EXCEL出力!F33</f>
        <v>ﾍﾟｰﾊﾟｰｺｯﾄﾝﾎﾞﾚﾛｶｰﾃﾞｨｶﾞﾝ</v>
      </c>
      <c r="G33" s="178">
        <f>受注EXCEL出力!G33</f>
        <v>22000</v>
      </c>
      <c r="H33" s="178">
        <f>受注EXCEL出力!H33</f>
        <v>900</v>
      </c>
      <c r="I33" s="180" t="str">
        <f>受注EXCEL出力!I33</f>
        <v xml:space="preserve">N       </v>
      </c>
      <c r="J33" s="178">
        <f>受注EXCEL出力!J33</f>
        <v>3</v>
      </c>
      <c r="K33" s="180" t="str">
        <f>受注EXCEL出力!K33</f>
        <v xml:space="preserve">M       </v>
      </c>
      <c r="L33" s="181">
        <f>受注EXCEL出力!L33</f>
        <v>261400</v>
      </c>
      <c r="M33" s="182">
        <f>受注EXCEL出力!M33</f>
        <v>0</v>
      </c>
      <c r="N33" s="183">
        <f>受注EXCEL出力!N33</f>
        <v>46175</v>
      </c>
      <c r="O33" s="184" t="str">
        <f t="shared" si="0"/>
        <v>6月</v>
      </c>
      <c r="T33"/>
      <c r="U33" s="177"/>
      <c r="W33"/>
      <c r="Y33" s="175"/>
    </row>
    <row r="34" spans="1:25" ht="15" customHeight="1">
      <c r="A34" s="176"/>
      <c r="B34" s="176"/>
      <c r="C34" s="177"/>
      <c r="D34" s="178"/>
      <c r="E34" s="179">
        <f>受注EXCEL出力!E34</f>
        <v>413201</v>
      </c>
      <c r="F34" s="180" t="str">
        <f>受注EXCEL出力!F34</f>
        <v>ﾍﾟｰﾊﾟｰｺｯﾄﾝﾛﾝｸﾞｶｰﾃﾞｨｶﾞﾝ</v>
      </c>
      <c r="G34" s="178">
        <f>受注EXCEL出力!G34</f>
        <v>23000</v>
      </c>
      <c r="H34" s="178">
        <f>受注EXCEL出力!H34</f>
        <v>900</v>
      </c>
      <c r="I34" s="180" t="str">
        <f>受注EXCEL出力!I34</f>
        <v xml:space="preserve">N       </v>
      </c>
      <c r="J34" s="178">
        <f>受注EXCEL出力!J34</f>
        <v>3</v>
      </c>
      <c r="K34" s="180" t="str">
        <f>受注EXCEL出力!K34</f>
        <v xml:space="preserve">M       </v>
      </c>
      <c r="L34" s="181">
        <f>受注EXCEL出力!L34</f>
        <v>261400</v>
      </c>
      <c r="M34" s="182">
        <f>受注EXCEL出力!M34</f>
        <v>0</v>
      </c>
      <c r="N34" s="183">
        <f>受注EXCEL出力!N34</f>
        <v>46175</v>
      </c>
      <c r="O34" s="184" t="str">
        <f t="shared" si="0"/>
        <v>6月</v>
      </c>
      <c r="T34"/>
      <c r="U34" s="177"/>
      <c r="W34"/>
      <c r="Y34" s="175"/>
    </row>
    <row r="35" spans="1:25" ht="15" customHeight="1">
      <c r="A35" s="176"/>
      <c r="B35" s="176"/>
      <c r="C35" s="177"/>
      <c r="D35" s="178"/>
      <c r="E35" s="179">
        <f>受注EXCEL出力!E35</f>
        <v>416224</v>
      </c>
      <c r="F35" s="180" t="str">
        <f>受注EXCEL出力!F35</f>
        <v>楊柳ﾉｰｶﾗｰｼﾞｬｹｯﾄ</v>
      </c>
      <c r="G35" s="178">
        <f>受注EXCEL出力!G35</f>
        <v>34000</v>
      </c>
      <c r="H35" s="178">
        <f>受注EXCEL出力!H35</f>
        <v>900</v>
      </c>
      <c r="I35" s="180" t="str">
        <f>受注EXCEL出力!I35</f>
        <v xml:space="preserve">N       </v>
      </c>
      <c r="J35" s="178">
        <f>受注EXCEL出力!J35</f>
        <v>3</v>
      </c>
      <c r="K35" s="180" t="str">
        <f>受注EXCEL出力!K35</f>
        <v xml:space="preserve">M       </v>
      </c>
      <c r="L35" s="181">
        <f>受注EXCEL出力!L35</f>
        <v>261400</v>
      </c>
      <c r="M35" s="182">
        <f>受注EXCEL出力!M35</f>
        <v>0</v>
      </c>
      <c r="N35" s="183">
        <f>受注EXCEL出力!N35</f>
        <v>46175</v>
      </c>
      <c r="O35" s="184" t="str">
        <f t="shared" si="0"/>
        <v>6月</v>
      </c>
      <c r="T35"/>
      <c r="U35" s="177"/>
      <c r="W35"/>
      <c r="Y35" s="175"/>
    </row>
    <row r="36" spans="1:25" ht="15" customHeight="1">
      <c r="A36" s="176"/>
      <c r="B36" s="176"/>
      <c r="C36" s="177"/>
      <c r="D36" s="178"/>
      <c r="E36" s="179">
        <f>受注EXCEL出力!E36</f>
        <v>416225</v>
      </c>
      <c r="F36" s="180" t="str">
        <f>受注EXCEL出力!F36</f>
        <v>楊柳ﾉｰｶﾗｰｼﾞｬｹｯﾄ(染)</v>
      </c>
      <c r="G36" s="178">
        <f>受注EXCEL出力!G36</f>
        <v>40000</v>
      </c>
      <c r="H36" s="178">
        <f>受注EXCEL出力!H36</f>
        <v>945</v>
      </c>
      <c r="I36" s="180" t="str">
        <f>受注EXCEL出力!I36</f>
        <v xml:space="preserve">GY      </v>
      </c>
      <c r="J36" s="178">
        <f>受注EXCEL出力!J36</f>
        <v>3</v>
      </c>
      <c r="K36" s="180" t="str">
        <f>受注EXCEL出力!K36</f>
        <v xml:space="preserve">M       </v>
      </c>
      <c r="L36" s="181">
        <f>受注EXCEL出力!L36</f>
        <v>261400</v>
      </c>
      <c r="M36" s="182">
        <f>受注EXCEL出力!M36</f>
        <v>0</v>
      </c>
      <c r="N36" s="183">
        <f>受注EXCEL出力!N36</f>
        <v>46175</v>
      </c>
      <c r="O36" s="184" t="str">
        <f t="shared" si="0"/>
        <v>6月</v>
      </c>
      <c r="T36"/>
      <c r="U36" s="177"/>
      <c r="W36"/>
      <c r="Y36" s="175"/>
    </row>
    <row r="37" spans="1:25" ht="15" customHeight="1">
      <c r="A37" s="176"/>
      <c r="B37" s="176"/>
      <c r="C37" s="177"/>
      <c r="D37" s="178"/>
      <c r="E37" s="179">
        <f>受注EXCEL出力!E37</f>
        <v>416222</v>
      </c>
      <c r="F37" s="180" t="str">
        <f>受注EXCEL出力!F37</f>
        <v>楊柳ﾊﾞﾙｰﾝﾊﾟﾝﾂ</v>
      </c>
      <c r="G37" s="178">
        <f>受注EXCEL出力!G37</f>
        <v>32000</v>
      </c>
      <c r="H37" s="178">
        <f>受注EXCEL出力!H37</f>
        <v>900</v>
      </c>
      <c r="I37" s="180" t="str">
        <f>受注EXCEL出力!I37</f>
        <v xml:space="preserve">N       </v>
      </c>
      <c r="J37" s="178">
        <f>受注EXCEL出力!J37</f>
        <v>3</v>
      </c>
      <c r="K37" s="180" t="str">
        <f>受注EXCEL出力!K37</f>
        <v xml:space="preserve">M       </v>
      </c>
      <c r="L37" s="181">
        <f>受注EXCEL出力!L37</f>
        <v>261400</v>
      </c>
      <c r="M37" s="182">
        <f>受注EXCEL出力!M37</f>
        <v>0</v>
      </c>
      <c r="N37" s="183">
        <f>受注EXCEL出力!N37</f>
        <v>46175</v>
      </c>
      <c r="O37" s="184" t="str">
        <f t="shared" si="0"/>
        <v>6月</v>
      </c>
      <c r="T37"/>
      <c r="U37" s="177"/>
      <c r="W37"/>
      <c r="Y37" s="175"/>
    </row>
    <row r="38" spans="1:25" ht="15" customHeight="1">
      <c r="A38" s="176"/>
      <c r="B38" s="176"/>
      <c r="C38" s="177"/>
      <c r="D38" s="178"/>
      <c r="E38" s="179">
        <f>受注EXCEL出力!E38</f>
        <v>416223</v>
      </c>
      <c r="F38" s="180" t="str">
        <f>受注EXCEL出力!F38</f>
        <v>楊柳ﾊﾞﾙｰﾝﾊﾟﾝﾂ（染）</v>
      </c>
      <c r="G38" s="178">
        <f>受注EXCEL出力!G38</f>
        <v>38000</v>
      </c>
      <c r="H38" s="178">
        <f>受注EXCEL出力!H38</f>
        <v>945</v>
      </c>
      <c r="I38" s="180" t="str">
        <f>受注EXCEL出力!I38</f>
        <v xml:space="preserve">GY      </v>
      </c>
      <c r="J38" s="178">
        <f>受注EXCEL出力!J38</f>
        <v>3</v>
      </c>
      <c r="K38" s="180" t="str">
        <f>受注EXCEL出力!K38</f>
        <v xml:space="preserve">M       </v>
      </c>
      <c r="L38" s="181">
        <f>受注EXCEL出力!L38</f>
        <v>261400</v>
      </c>
      <c r="M38" s="182">
        <f>受注EXCEL出力!M38</f>
        <v>0</v>
      </c>
      <c r="N38" s="183">
        <f>受注EXCEL出力!N38</f>
        <v>46175</v>
      </c>
      <c r="O38" s="184" t="str">
        <f t="shared" si="0"/>
        <v>6月</v>
      </c>
      <c r="T38"/>
      <c r="U38" s="177"/>
      <c r="W38"/>
      <c r="Y38" s="175"/>
    </row>
    <row r="39" spans="1:25" ht="15" customHeight="1">
      <c r="A39" s="176"/>
      <c r="B39" s="176"/>
      <c r="C39" s="177"/>
      <c r="D39" s="178"/>
      <c r="E39" s="179">
        <f>受注EXCEL出力!E39</f>
        <v>415218</v>
      </c>
      <c r="F39" s="180" t="str">
        <f>受注EXCEL出力!F39</f>
        <v>CLﾌﾟﾚｰﾃｨﾝｸﾞ天竺ﾉｰｽﾘｰﾌﾞﾌﾚｱPO</v>
      </c>
      <c r="G39" s="178">
        <f>受注EXCEL出力!G39</f>
        <v>19000</v>
      </c>
      <c r="H39" s="178">
        <f>受注EXCEL出力!H39</f>
        <v>901</v>
      </c>
      <c r="I39" s="180" t="str">
        <f>受注EXCEL出力!I39</f>
        <v xml:space="preserve">W       </v>
      </c>
      <c r="J39" s="178">
        <f>受注EXCEL出力!J39</f>
        <v>3</v>
      </c>
      <c r="K39" s="180" t="str">
        <f>受注EXCEL出力!K39</f>
        <v xml:space="preserve">M       </v>
      </c>
      <c r="L39" s="181">
        <f>受注EXCEL出力!L39</f>
        <v>261400</v>
      </c>
      <c r="M39" s="182">
        <f>受注EXCEL出力!M39</f>
        <v>0</v>
      </c>
      <c r="N39" s="183">
        <f>受注EXCEL出力!N39</f>
        <v>46175</v>
      </c>
      <c r="O39" s="184" t="str">
        <f t="shared" si="0"/>
        <v>6月</v>
      </c>
      <c r="T39"/>
      <c r="U39" s="177"/>
      <c r="W39"/>
      <c r="Y39" s="175"/>
    </row>
    <row r="40" spans="1:25" ht="15" customHeight="1">
      <c r="A40" s="176"/>
      <c r="B40" s="176"/>
      <c r="C40" s="177"/>
      <c r="D40" s="178"/>
      <c r="E40" s="179">
        <f>受注EXCEL出力!E40</f>
        <v>415218</v>
      </c>
      <c r="F40" s="180" t="str">
        <f>受注EXCEL出力!F40</f>
        <v>CLﾌﾟﾚｰﾃｨﾝｸﾞ天竺ﾉｰｽﾘｰﾌﾞﾌﾚｱPO</v>
      </c>
      <c r="G40" s="178">
        <f>受注EXCEL出力!G40</f>
        <v>19000</v>
      </c>
      <c r="H40" s="178">
        <f>受注EXCEL出力!H40</f>
        <v>902</v>
      </c>
      <c r="I40" s="180" t="str">
        <f>受注EXCEL出力!I40</f>
        <v xml:space="preserve">G       </v>
      </c>
      <c r="J40" s="178">
        <f>受注EXCEL出力!J40</f>
        <v>3</v>
      </c>
      <c r="K40" s="180" t="str">
        <f>受注EXCEL出力!K40</f>
        <v xml:space="preserve">M       </v>
      </c>
      <c r="L40" s="181">
        <f>受注EXCEL出力!L40</f>
        <v>261400</v>
      </c>
      <c r="M40" s="182">
        <f>受注EXCEL出力!M40</f>
        <v>0</v>
      </c>
      <c r="N40" s="183">
        <f>受注EXCEL出力!N40</f>
        <v>46175</v>
      </c>
      <c r="O40" s="184" t="str">
        <f t="shared" si="0"/>
        <v>6月</v>
      </c>
      <c r="T40"/>
      <c r="U40" s="177"/>
      <c r="W40"/>
      <c r="Y40" s="175"/>
    </row>
    <row r="41" spans="1:25" ht="15" customHeight="1">
      <c r="A41" s="176"/>
      <c r="B41" s="176"/>
      <c r="C41" s="177"/>
      <c r="D41" s="178"/>
      <c r="E41" s="179">
        <f>受注EXCEL出力!E41</f>
        <v>416216</v>
      </c>
      <c r="F41" s="180" t="str">
        <f>受注EXCEL出力!F41</f>
        <v>ﾌﾟﾚｰﾃｨﾝｸﾞ天竺ﾄﾞｯｷﾝｸﾞOP</v>
      </c>
      <c r="G41" s="178">
        <f>受注EXCEL出力!G41</f>
        <v>43000</v>
      </c>
      <c r="H41" s="178">
        <f>受注EXCEL出力!H41</f>
        <v>901</v>
      </c>
      <c r="I41" s="180" t="str">
        <f>受注EXCEL出力!I41</f>
        <v xml:space="preserve">W       </v>
      </c>
      <c r="J41" s="178">
        <f>受注EXCEL出力!J41</f>
        <v>3</v>
      </c>
      <c r="K41" s="180" t="str">
        <f>受注EXCEL出力!K41</f>
        <v xml:space="preserve">M       </v>
      </c>
      <c r="L41" s="181">
        <f>受注EXCEL出力!L41</f>
        <v>261400</v>
      </c>
      <c r="M41" s="182">
        <f>受注EXCEL出力!M41</f>
        <v>0</v>
      </c>
      <c r="N41" s="183">
        <f>受注EXCEL出力!N41</f>
        <v>46175</v>
      </c>
      <c r="O41" s="184" t="str">
        <f t="shared" si="0"/>
        <v>6月</v>
      </c>
      <c r="T41"/>
      <c r="U41" s="177"/>
      <c r="W41"/>
      <c r="Y41" s="175"/>
    </row>
    <row r="42" spans="1:25" ht="15" customHeight="1">
      <c r="A42" s="176"/>
      <c r="B42" s="176"/>
      <c r="C42" s="177"/>
      <c r="D42" s="178"/>
      <c r="E42" s="179">
        <f>受注EXCEL出力!E42</f>
        <v>416216</v>
      </c>
      <c r="F42" s="180" t="str">
        <f>受注EXCEL出力!F42</f>
        <v>ﾌﾟﾚｰﾃｨﾝｸﾞ天竺ﾄﾞｯｷﾝｸﾞOP</v>
      </c>
      <c r="G42" s="178">
        <f>受注EXCEL出力!G42</f>
        <v>43000</v>
      </c>
      <c r="H42" s="178">
        <f>受注EXCEL出力!H42</f>
        <v>902</v>
      </c>
      <c r="I42" s="180" t="str">
        <f>受注EXCEL出力!I42</f>
        <v xml:space="preserve">G       </v>
      </c>
      <c r="J42" s="178">
        <f>受注EXCEL出力!J42</f>
        <v>3</v>
      </c>
      <c r="K42" s="180" t="str">
        <f>受注EXCEL出力!K42</f>
        <v xml:space="preserve">M       </v>
      </c>
      <c r="L42" s="181">
        <f>受注EXCEL出力!L42</f>
        <v>261400</v>
      </c>
      <c r="M42" s="182">
        <f>受注EXCEL出力!M42</f>
        <v>0</v>
      </c>
      <c r="N42" s="183">
        <f>受注EXCEL出力!N42</f>
        <v>46175</v>
      </c>
      <c r="O42" s="184" t="str">
        <f t="shared" si="0"/>
        <v>6月</v>
      </c>
      <c r="T42"/>
      <c r="U42" s="177"/>
      <c r="W42"/>
      <c r="Y42" s="175"/>
    </row>
    <row r="43" spans="1:25" ht="15" customHeight="1">
      <c r="A43" s="176"/>
      <c r="B43" s="176"/>
      <c r="C43" s="177"/>
      <c r="D43" s="178"/>
      <c r="E43" s="179">
        <f>受注EXCEL出力!E43</f>
        <v>446027</v>
      </c>
      <c r="F43" s="180" t="str">
        <f>受注EXCEL出力!F43</f>
        <v>ｶﾙｾﾞﾚｰｽｷｬﾐ</v>
      </c>
      <c r="G43" s="178">
        <f>受注EXCEL出力!G43</f>
        <v>26000</v>
      </c>
      <c r="H43" s="178">
        <f>受注EXCEL出力!H43</f>
        <v>901</v>
      </c>
      <c r="I43" s="180" t="str">
        <f>受注EXCEL出力!I43</f>
        <v xml:space="preserve">W       </v>
      </c>
      <c r="J43" s="178">
        <f>受注EXCEL出力!J43</f>
        <v>3</v>
      </c>
      <c r="K43" s="180" t="str">
        <f>受注EXCEL出力!K43</f>
        <v xml:space="preserve">M       </v>
      </c>
      <c r="L43" s="181">
        <f>受注EXCEL出力!L43</f>
        <v>261400</v>
      </c>
      <c r="M43" s="182">
        <f>受注EXCEL出力!M43</f>
        <v>0</v>
      </c>
      <c r="N43" s="183">
        <f>受注EXCEL出力!N43</f>
        <v>46175</v>
      </c>
      <c r="O43" s="184" t="str">
        <f t="shared" si="0"/>
        <v>6月</v>
      </c>
      <c r="T43"/>
      <c r="U43" s="177"/>
      <c r="W43"/>
      <c r="Y43" s="175"/>
    </row>
    <row r="44" spans="1:25" ht="15" customHeight="1">
      <c r="A44" s="176"/>
      <c r="B44" s="176"/>
      <c r="C44" s="177"/>
      <c r="D44" s="178"/>
      <c r="E44" s="179">
        <f>受注EXCEL出力!E44</f>
        <v>446028</v>
      </c>
      <c r="F44" s="180" t="str">
        <f>受注EXCEL出力!F44</f>
        <v>ｶﾙｾﾞﾚｰｽｼｮｰﾄﾊﾟﾝﾂ</v>
      </c>
      <c r="G44" s="178">
        <f>受注EXCEL出力!G44</f>
        <v>24000</v>
      </c>
      <c r="H44" s="178">
        <f>受注EXCEL出力!H44</f>
        <v>901</v>
      </c>
      <c r="I44" s="180" t="str">
        <f>受注EXCEL出力!I44</f>
        <v xml:space="preserve">W       </v>
      </c>
      <c r="J44" s="178">
        <f>受注EXCEL出力!J44</f>
        <v>3</v>
      </c>
      <c r="K44" s="180" t="str">
        <f>受注EXCEL出力!K44</f>
        <v xml:space="preserve">M       </v>
      </c>
      <c r="L44" s="181">
        <f>受注EXCEL出力!L44</f>
        <v>261400</v>
      </c>
      <c r="M44" s="182">
        <f>受注EXCEL出力!M44</f>
        <v>0</v>
      </c>
      <c r="N44" s="183">
        <f>受注EXCEL出力!N44</f>
        <v>46175</v>
      </c>
      <c r="O44" s="184" t="str">
        <f t="shared" si="0"/>
        <v>6月</v>
      </c>
      <c r="T44"/>
      <c r="U44" s="177"/>
      <c r="W44"/>
      <c r="Y44" s="175"/>
    </row>
    <row r="45" spans="1:25" ht="15" customHeight="1">
      <c r="A45" s="176"/>
      <c r="B45" s="176"/>
      <c r="C45" s="177"/>
      <c r="D45" s="178"/>
      <c r="E45" s="179">
        <f>受注EXCEL出力!E45</f>
        <v>446029</v>
      </c>
      <c r="F45" s="180" t="str">
        <f>受注EXCEL出力!F45</f>
        <v>ｶﾙｾﾞﾚｰｽﾜﾝﾋﾟｰｽ</v>
      </c>
      <c r="G45" s="178">
        <f>受注EXCEL出力!G45</f>
        <v>40000</v>
      </c>
      <c r="H45" s="178">
        <f>受注EXCEL出力!H45</f>
        <v>901</v>
      </c>
      <c r="I45" s="180" t="str">
        <f>受注EXCEL出力!I45</f>
        <v xml:space="preserve">W       </v>
      </c>
      <c r="J45" s="178">
        <f>受注EXCEL出力!J45</f>
        <v>3</v>
      </c>
      <c r="K45" s="180" t="str">
        <f>受注EXCEL出力!K45</f>
        <v xml:space="preserve">M       </v>
      </c>
      <c r="L45" s="181">
        <f>受注EXCEL出力!L45</f>
        <v>261400</v>
      </c>
      <c r="M45" s="182">
        <f>受注EXCEL出力!M45</f>
        <v>0</v>
      </c>
      <c r="N45" s="183">
        <f>受注EXCEL出力!N45</f>
        <v>46175</v>
      </c>
      <c r="O45" s="184" t="str">
        <f t="shared" si="0"/>
        <v>6月</v>
      </c>
      <c r="T45"/>
      <c r="U45" s="177"/>
      <c r="W45"/>
      <c r="Y45" s="175"/>
    </row>
    <row r="46" spans="1:25" ht="15" customHeight="1">
      <c r="A46" s="176"/>
      <c r="B46" s="176"/>
      <c r="C46" s="177"/>
      <c r="D46" s="178"/>
      <c r="E46" s="179">
        <f>受注EXCEL出力!E46</f>
        <v>416229</v>
      </c>
      <c r="F46" s="180" t="str">
        <f>受注EXCEL出力!F46</f>
        <v>Sun Stripe ｽｷｯﾊﾟｰｼｬﾂ</v>
      </c>
      <c r="G46" s="178">
        <f>受注EXCEL出力!G46</f>
        <v>29000</v>
      </c>
      <c r="H46" s="178">
        <f>受注EXCEL出力!H46</f>
        <v>938</v>
      </c>
      <c r="I46" s="180" t="str">
        <f>受注EXCEL出力!I46</f>
        <v xml:space="preserve">multi   </v>
      </c>
      <c r="J46" s="178">
        <f>受注EXCEL出力!J46</f>
        <v>3</v>
      </c>
      <c r="K46" s="180" t="str">
        <f>受注EXCEL出力!K46</f>
        <v xml:space="preserve">M       </v>
      </c>
      <c r="L46" s="181">
        <f>受注EXCEL出力!L46</f>
        <v>261400</v>
      </c>
      <c r="M46" s="182">
        <f>受注EXCEL出力!M46</f>
        <v>0</v>
      </c>
      <c r="N46" s="183">
        <f>受注EXCEL出力!N46</f>
        <v>46205</v>
      </c>
      <c r="O46" s="184" t="str">
        <f t="shared" si="0"/>
        <v>7月</v>
      </c>
      <c r="T46"/>
      <c r="U46" s="177"/>
      <c r="W46"/>
      <c r="Y46" s="175"/>
    </row>
    <row r="47" spans="1:25" ht="15" customHeight="1">
      <c r="A47" s="176"/>
      <c r="B47" s="176"/>
      <c r="C47" s="177"/>
      <c r="D47" s="178"/>
      <c r="E47" s="179">
        <f>受注EXCEL出力!E47</f>
        <v>416230</v>
      </c>
      <c r="F47" s="180" t="str">
        <f>受注EXCEL出力!F47</f>
        <v>Sun Stripe ﾊﾟﾝﾂ</v>
      </c>
      <c r="G47" s="178">
        <f>受注EXCEL出力!G47</f>
        <v>32000</v>
      </c>
      <c r="H47" s="178">
        <f>受注EXCEL出力!H47</f>
        <v>938</v>
      </c>
      <c r="I47" s="180" t="str">
        <f>受注EXCEL出力!I47</f>
        <v xml:space="preserve">multi   </v>
      </c>
      <c r="J47" s="178">
        <f>受注EXCEL出力!J47</f>
        <v>3</v>
      </c>
      <c r="K47" s="180" t="str">
        <f>受注EXCEL出力!K47</f>
        <v xml:space="preserve">M       </v>
      </c>
      <c r="L47" s="181">
        <f>受注EXCEL出力!L47</f>
        <v>261400</v>
      </c>
      <c r="M47" s="182">
        <f>受注EXCEL出力!M47</f>
        <v>0</v>
      </c>
      <c r="N47" s="183">
        <f>受注EXCEL出力!N47</f>
        <v>46205</v>
      </c>
      <c r="O47" s="184" t="str">
        <f t="shared" si="0"/>
        <v>7月</v>
      </c>
      <c r="T47"/>
      <c r="U47" s="177"/>
      <c r="W47"/>
      <c r="Y47" s="175"/>
    </row>
    <row r="48" spans="1:25" ht="15" customHeight="1">
      <c r="A48" s="176"/>
      <c r="B48" s="176"/>
      <c r="C48" s="177"/>
      <c r="D48" s="178"/>
      <c r="E48" s="179">
        <f>受注EXCEL出力!E48</f>
        <v>416226</v>
      </c>
      <c r="F48" s="180" t="str">
        <f>受注EXCEL出力!F48</f>
        <v>Sun Stripe Tｼｬﾂ</v>
      </c>
      <c r="G48" s="178">
        <f>受注EXCEL出力!G48</f>
        <v>15000</v>
      </c>
      <c r="H48" s="178">
        <f>受注EXCEL出力!H48</f>
        <v>938</v>
      </c>
      <c r="I48" s="180" t="str">
        <f>受注EXCEL出力!I48</f>
        <v xml:space="preserve">multi   </v>
      </c>
      <c r="J48" s="178">
        <f>受注EXCEL出力!J48</f>
        <v>3</v>
      </c>
      <c r="K48" s="180" t="str">
        <f>受注EXCEL出力!K48</f>
        <v xml:space="preserve">M       </v>
      </c>
      <c r="L48" s="181">
        <f>受注EXCEL出力!L48</f>
        <v>261400</v>
      </c>
      <c r="M48" s="182">
        <f>受注EXCEL出力!M48</f>
        <v>0</v>
      </c>
      <c r="N48" s="183">
        <f>受注EXCEL出力!N48</f>
        <v>46205</v>
      </c>
      <c r="O48" s="184" t="str">
        <f t="shared" si="0"/>
        <v>7月</v>
      </c>
      <c r="T48"/>
      <c r="U48" s="177"/>
      <c r="W48"/>
      <c r="Y48" s="175"/>
    </row>
    <row r="49" spans="1:25" ht="15" customHeight="1">
      <c r="A49" s="176"/>
      <c r="B49" s="176"/>
      <c r="C49" s="177"/>
      <c r="D49" s="178"/>
      <c r="E49" s="179">
        <f>受注EXCEL出力!E49</f>
        <v>446041</v>
      </c>
      <c r="F49" s="180" t="str">
        <f>受注EXCEL出力!F49</f>
        <v>Sun Stripe ｽｶｰﾌ</v>
      </c>
      <c r="G49" s="178">
        <f>受注EXCEL出力!G49</f>
        <v>5000</v>
      </c>
      <c r="H49" s="178">
        <f>受注EXCEL出力!H49</f>
        <v>938</v>
      </c>
      <c r="I49" s="180" t="str">
        <f>受注EXCEL出力!I49</f>
        <v xml:space="preserve">multi   </v>
      </c>
      <c r="J49" s="178">
        <f>受注EXCEL出力!J49</f>
        <v>99</v>
      </c>
      <c r="K49" s="180" t="str">
        <f>受注EXCEL出力!K49</f>
        <v xml:space="preserve">ｻｲｽﾞﾅｼ  </v>
      </c>
      <c r="L49" s="181">
        <f>受注EXCEL出力!L49</f>
        <v>261400</v>
      </c>
      <c r="M49" s="182">
        <f>受注EXCEL出力!M49</f>
        <v>0</v>
      </c>
      <c r="N49" s="183">
        <f>受注EXCEL出力!N49</f>
        <v>46205</v>
      </c>
      <c r="O49" s="184" t="str">
        <f t="shared" si="0"/>
        <v>7月</v>
      </c>
      <c r="T49"/>
      <c r="U49" s="177"/>
      <c r="W49"/>
      <c r="Y49" s="175"/>
    </row>
    <row r="50" spans="1:25" ht="15" customHeight="1">
      <c r="A50" s="176"/>
      <c r="B50" s="176"/>
      <c r="C50" s="177"/>
      <c r="D50" s="178"/>
      <c r="E50" s="179">
        <f>受注EXCEL出力!E50</f>
        <v>416227</v>
      </c>
      <c r="F50" s="180" t="str">
        <f>受注EXCEL出力!F50</f>
        <v>ReCottonTｼｬﾂ</v>
      </c>
      <c r="G50" s="178">
        <f>受注EXCEL出力!G50</f>
        <v>13000</v>
      </c>
      <c r="H50" s="178">
        <f>受注EXCEL出力!H50</f>
        <v>900</v>
      </c>
      <c r="I50" s="180" t="str">
        <f>受注EXCEL出力!I50</f>
        <v xml:space="preserve">N       </v>
      </c>
      <c r="J50" s="178">
        <f>受注EXCEL出力!J50</f>
        <v>3</v>
      </c>
      <c r="K50" s="180" t="str">
        <f>受注EXCEL出力!K50</f>
        <v xml:space="preserve">M       </v>
      </c>
      <c r="L50" s="181">
        <f>受注EXCEL出力!L50</f>
        <v>261400</v>
      </c>
      <c r="M50" s="182">
        <f>受注EXCEL出力!M50</f>
        <v>0</v>
      </c>
      <c r="N50" s="183">
        <f>受注EXCEL出力!N50</f>
        <v>46205</v>
      </c>
      <c r="O50" s="184" t="str">
        <f t="shared" si="0"/>
        <v>7月</v>
      </c>
      <c r="T50"/>
      <c r="U50" s="177"/>
      <c r="W50"/>
      <c r="Y50" s="175"/>
    </row>
    <row r="51" spans="1:25" ht="15" customHeight="1">
      <c r="A51" s="176"/>
      <c r="B51" s="176"/>
      <c r="C51" s="177"/>
      <c r="D51" s="178"/>
      <c r="E51" s="179">
        <f>受注EXCEL出力!E51</f>
        <v>416228</v>
      </c>
      <c r="F51" s="180" t="str">
        <f>受注EXCEL出力!F51</f>
        <v>ReCottonTｼｬﾂ</v>
      </c>
      <c r="G51" s="178">
        <f>受注EXCEL出力!G51</f>
        <v>13000</v>
      </c>
      <c r="H51" s="178">
        <f>受注EXCEL出力!H51</f>
        <v>901</v>
      </c>
      <c r="I51" s="180" t="str">
        <f>受注EXCEL出力!I51</f>
        <v xml:space="preserve">W       </v>
      </c>
      <c r="J51" s="178">
        <f>受注EXCEL出力!J51</f>
        <v>3</v>
      </c>
      <c r="K51" s="180" t="str">
        <f>受注EXCEL出力!K51</f>
        <v xml:space="preserve">M       </v>
      </c>
      <c r="L51" s="181">
        <f>受注EXCEL出力!L51</f>
        <v>261400</v>
      </c>
      <c r="M51" s="182">
        <f>受注EXCEL出力!M51</f>
        <v>0</v>
      </c>
      <c r="N51" s="183">
        <f>受注EXCEL出力!N51</f>
        <v>46205</v>
      </c>
      <c r="O51" s="184" t="str">
        <f t="shared" si="0"/>
        <v>7月</v>
      </c>
      <c r="T51"/>
      <c r="U51" s="177"/>
      <c r="W51"/>
      <c r="Y51" s="175"/>
    </row>
    <row r="52" spans="1:25" ht="15" customHeight="1">
      <c r="A52" s="176"/>
      <c r="B52" s="176"/>
      <c r="C52" s="177"/>
      <c r="D52" s="178"/>
      <c r="E52" s="179">
        <f>受注EXCEL出力!E52</f>
        <v>572893</v>
      </c>
      <c r="F52" s="180" t="str">
        <f>受注EXCEL出力!F52</f>
        <v>ﾗﾌｨｱﾌﾞﾚｰﾄﾞﾏﾙｼｪﾊﾞｯｸﾞ</v>
      </c>
      <c r="G52" s="178">
        <f>受注EXCEL出力!G52</f>
        <v>29000</v>
      </c>
      <c r="H52" s="178">
        <f>受注EXCEL出力!H52</f>
        <v>900</v>
      </c>
      <c r="I52" s="180" t="str">
        <f>受注EXCEL出力!I52</f>
        <v xml:space="preserve">N       </v>
      </c>
      <c r="J52" s="178">
        <f>受注EXCEL出力!J52</f>
        <v>99</v>
      </c>
      <c r="K52" s="180" t="str">
        <f>受注EXCEL出力!K52</f>
        <v xml:space="preserve">ｻｲｽﾞﾅｼ  </v>
      </c>
      <c r="L52" s="181">
        <f>受注EXCEL出力!L52</f>
        <v>261400</v>
      </c>
      <c r="M52" s="182">
        <f>受注EXCEL出力!M52</f>
        <v>0</v>
      </c>
      <c r="N52" s="183">
        <f>受注EXCEL出力!N52</f>
        <v>46205</v>
      </c>
      <c r="O52" s="184" t="str">
        <f t="shared" si="0"/>
        <v>7月</v>
      </c>
      <c r="T52"/>
      <c r="U52" s="177"/>
      <c r="W52"/>
      <c r="Y52" s="175"/>
    </row>
    <row r="53" spans="1:25" ht="15" customHeight="1">
      <c r="A53" s="176"/>
      <c r="B53" s="176"/>
      <c r="C53" s="177"/>
      <c r="D53" s="178"/>
      <c r="E53" s="179">
        <f>受注EXCEL出力!E53</f>
        <v>416231</v>
      </c>
      <c r="F53" s="180" t="str">
        <f>受注EXCEL出力!F53</f>
        <v>ﾌﾗｲｽｶｯﾄｵﾌﾀﾝｸﾄｯﾌﾟ</v>
      </c>
      <c r="G53" s="178">
        <f>受注EXCEL出力!G53</f>
        <v>9000</v>
      </c>
      <c r="H53" s="178">
        <f>受注EXCEL出力!H53</f>
        <v>901</v>
      </c>
      <c r="I53" s="180" t="str">
        <f>受注EXCEL出力!I53</f>
        <v xml:space="preserve">W       </v>
      </c>
      <c r="J53" s="178">
        <f>受注EXCEL出力!J53</f>
        <v>3</v>
      </c>
      <c r="K53" s="180" t="str">
        <f>受注EXCEL出力!K53</f>
        <v xml:space="preserve">M       </v>
      </c>
      <c r="L53" s="181">
        <f>受注EXCEL出力!L53</f>
        <v>261400</v>
      </c>
      <c r="M53" s="182">
        <f>受注EXCEL出力!M53</f>
        <v>0</v>
      </c>
      <c r="N53" s="183">
        <f>受注EXCEL出力!N53</f>
        <v>46205</v>
      </c>
      <c r="O53" s="184" t="str">
        <f t="shared" si="0"/>
        <v>7月</v>
      </c>
      <c r="T53"/>
      <c r="U53" s="177"/>
      <c r="W53"/>
      <c r="Y53" s="175"/>
    </row>
    <row r="54" spans="1:25" ht="15" customHeight="1">
      <c r="A54" s="176"/>
      <c r="B54" s="176"/>
      <c r="C54" s="177"/>
      <c r="D54" s="178"/>
      <c r="E54" s="179">
        <f>受注EXCEL出力!E54</f>
        <v>416232</v>
      </c>
      <c r="F54" s="180" t="str">
        <f>受注EXCEL出力!F54</f>
        <v>ﾌﾗｲｽｶｯﾄｵﾌﾀﾝｸﾄｯﾌﾟ(染)</v>
      </c>
      <c r="G54" s="178">
        <f>受注EXCEL出力!G54</f>
        <v>12000</v>
      </c>
      <c r="H54" s="178">
        <f>受注EXCEL出力!H54</f>
        <v>929</v>
      </c>
      <c r="I54" s="180" t="str">
        <f>受注EXCEL出力!I54</f>
        <v xml:space="preserve">PK      </v>
      </c>
      <c r="J54" s="178">
        <f>受注EXCEL出力!J54</f>
        <v>3</v>
      </c>
      <c r="K54" s="180" t="str">
        <f>受注EXCEL出力!K54</f>
        <v xml:space="preserve">M       </v>
      </c>
      <c r="L54" s="181">
        <f>受注EXCEL出力!L54</f>
        <v>261400</v>
      </c>
      <c r="M54" s="182">
        <f>受注EXCEL出力!M54</f>
        <v>0</v>
      </c>
      <c r="N54" s="183">
        <f>受注EXCEL出力!N54</f>
        <v>46205</v>
      </c>
      <c r="O54" s="184" t="str">
        <f t="shared" si="0"/>
        <v>7月</v>
      </c>
      <c r="T54"/>
      <c r="U54" s="177"/>
      <c r="W54"/>
      <c r="Y54" s="175"/>
    </row>
    <row r="55" spans="1:25" ht="15" customHeight="1">
      <c r="A55" s="176"/>
      <c r="B55" s="176"/>
      <c r="C55" s="177"/>
      <c r="D55" s="178"/>
      <c r="E55" s="179">
        <f>受注EXCEL出力!E55</f>
        <v>416232</v>
      </c>
      <c r="F55" s="180" t="str">
        <f>受注EXCEL出力!F55</f>
        <v>ﾌﾗｲｽｶｯﾄｵﾌﾀﾝｸﾄｯﾌﾟ(染)</v>
      </c>
      <c r="G55" s="178">
        <f>受注EXCEL出力!G55</f>
        <v>12000</v>
      </c>
      <c r="H55" s="178">
        <f>受注EXCEL出力!H55</f>
        <v>931</v>
      </c>
      <c r="I55" s="180" t="str">
        <f>受注EXCEL出力!I55</f>
        <v xml:space="preserve">YE      </v>
      </c>
      <c r="J55" s="178">
        <f>受注EXCEL出力!J55</f>
        <v>3</v>
      </c>
      <c r="K55" s="180" t="str">
        <f>受注EXCEL出力!K55</f>
        <v xml:space="preserve">M       </v>
      </c>
      <c r="L55" s="181">
        <f>受注EXCEL出力!L55</f>
        <v>261400</v>
      </c>
      <c r="M55" s="182">
        <f>受注EXCEL出力!M55</f>
        <v>0</v>
      </c>
      <c r="N55" s="183">
        <f>受注EXCEL出力!N55</f>
        <v>46205</v>
      </c>
      <c r="O55" s="184" t="str">
        <f t="shared" si="0"/>
        <v>7月</v>
      </c>
      <c r="T55"/>
      <c r="U55" s="177"/>
      <c r="W55"/>
      <c r="Y55" s="175"/>
    </row>
    <row r="56" spans="1:25" ht="15" customHeight="1">
      <c r="A56" s="176"/>
      <c r="B56" s="176"/>
      <c r="C56" s="177"/>
      <c r="D56" s="178"/>
      <c r="E56" s="179">
        <f>受注EXCEL出力!E56</f>
        <v>416233</v>
      </c>
      <c r="F56" s="180" t="str">
        <f>受注EXCEL出力!F56</f>
        <v>爽ﾔｸﾚｰｼｰﾆｯﾄ長袖PO</v>
      </c>
      <c r="G56" s="178">
        <f>受注EXCEL出力!G56</f>
        <v>21000</v>
      </c>
      <c r="H56" s="178">
        <f>受注EXCEL出力!H56</f>
        <v>902</v>
      </c>
      <c r="I56" s="180" t="str">
        <f>受注EXCEL出力!I56</f>
        <v xml:space="preserve">G       </v>
      </c>
      <c r="J56" s="178">
        <f>受注EXCEL出力!J56</f>
        <v>3</v>
      </c>
      <c r="K56" s="180" t="str">
        <f>受注EXCEL出力!K56</f>
        <v xml:space="preserve">M       </v>
      </c>
      <c r="L56" s="181">
        <f>受注EXCEL出力!L56</f>
        <v>261400</v>
      </c>
      <c r="M56" s="182">
        <f>受注EXCEL出力!M56</f>
        <v>0</v>
      </c>
      <c r="N56" s="183">
        <f>受注EXCEL出力!N56</f>
        <v>46238</v>
      </c>
      <c r="O56" s="184" t="str">
        <f t="shared" si="0"/>
        <v>8月</v>
      </c>
      <c r="T56"/>
      <c r="U56" s="177"/>
      <c r="W56"/>
      <c r="Y56" s="175"/>
    </row>
    <row r="57" spans="1:25" ht="15" customHeight="1">
      <c r="A57" s="176"/>
      <c r="B57" s="176"/>
      <c r="C57" s="177"/>
      <c r="D57" s="178"/>
      <c r="E57" s="179">
        <f>受注EXCEL出力!E57</f>
        <v>416233</v>
      </c>
      <c r="F57" s="180" t="str">
        <f>受注EXCEL出力!F57</f>
        <v>爽ﾔｸﾚｰｼｰﾆｯﾄ長袖PO</v>
      </c>
      <c r="G57" s="178">
        <f>受注EXCEL出力!G57</f>
        <v>21000</v>
      </c>
      <c r="H57" s="178">
        <f>受注EXCEL出力!H57</f>
        <v>902</v>
      </c>
      <c r="I57" s="180" t="str">
        <f>受注EXCEL出力!I57</f>
        <v xml:space="preserve">G       </v>
      </c>
      <c r="J57" s="178">
        <f>受注EXCEL出力!J57</f>
        <v>4</v>
      </c>
      <c r="K57" s="180" t="str">
        <f>受注EXCEL出力!K57</f>
        <v xml:space="preserve">L       </v>
      </c>
      <c r="L57" s="181">
        <f>受注EXCEL出力!L57</f>
        <v>261400</v>
      </c>
      <c r="M57" s="182">
        <f>受注EXCEL出力!M57</f>
        <v>0</v>
      </c>
      <c r="N57" s="183">
        <f>受注EXCEL出力!N57</f>
        <v>46238</v>
      </c>
      <c r="O57" s="184" t="str">
        <f t="shared" si="0"/>
        <v>8月</v>
      </c>
      <c r="T57"/>
      <c r="U57" s="177"/>
      <c r="W57"/>
      <c r="Y57" s="175"/>
    </row>
    <row r="58" spans="1:25" ht="15" customHeight="1">
      <c r="A58" s="176"/>
      <c r="B58" s="176"/>
      <c r="C58" s="177"/>
      <c r="D58" s="178"/>
      <c r="E58" s="179">
        <f>受注EXCEL出力!E58</f>
        <v>416234</v>
      </c>
      <c r="F58" s="180" t="str">
        <f>受注EXCEL出力!F58</f>
        <v>爽ﾔｸﾚｰｼｰﾆｯﾄﾉｰｽﾘｰﾌﾞPO</v>
      </c>
      <c r="G58" s="178">
        <f>受注EXCEL出力!G58</f>
        <v>18000</v>
      </c>
      <c r="H58" s="178">
        <f>受注EXCEL出力!H58</f>
        <v>902</v>
      </c>
      <c r="I58" s="180" t="str">
        <f>受注EXCEL出力!I58</f>
        <v xml:space="preserve">G       </v>
      </c>
      <c r="J58" s="178">
        <f>受注EXCEL出力!J58</f>
        <v>3</v>
      </c>
      <c r="K58" s="180" t="str">
        <f>受注EXCEL出力!K58</f>
        <v xml:space="preserve">M       </v>
      </c>
      <c r="L58" s="181">
        <f>受注EXCEL出力!L58</f>
        <v>261400</v>
      </c>
      <c r="M58" s="182">
        <f>受注EXCEL出力!M58</f>
        <v>0</v>
      </c>
      <c r="N58" s="183">
        <f>受注EXCEL出力!N58</f>
        <v>46238</v>
      </c>
      <c r="O58" s="184" t="str">
        <f t="shared" si="0"/>
        <v>8月</v>
      </c>
      <c r="T58"/>
      <c r="U58" s="177"/>
      <c r="W58"/>
      <c r="Y58" s="175"/>
    </row>
    <row r="59" spans="1:25" ht="15" customHeight="1">
      <c r="A59" s="176"/>
      <c r="B59" s="176"/>
      <c r="C59" s="177"/>
      <c r="D59" s="178"/>
      <c r="E59" s="179">
        <f>受注EXCEL出力!E59</f>
        <v>416234</v>
      </c>
      <c r="F59" s="180" t="str">
        <f>受注EXCEL出力!F59</f>
        <v>爽ﾔｸﾚｰｼｰﾆｯﾄﾉｰｽﾘｰﾌﾞPO</v>
      </c>
      <c r="G59" s="178">
        <f>受注EXCEL出力!G59</f>
        <v>18000</v>
      </c>
      <c r="H59" s="178">
        <f>受注EXCEL出力!H59</f>
        <v>902</v>
      </c>
      <c r="I59" s="180" t="str">
        <f>受注EXCEL出力!I59</f>
        <v xml:space="preserve">G       </v>
      </c>
      <c r="J59" s="178">
        <f>受注EXCEL出力!J59</f>
        <v>4</v>
      </c>
      <c r="K59" s="180" t="str">
        <f>受注EXCEL出力!K59</f>
        <v xml:space="preserve">L       </v>
      </c>
      <c r="L59" s="181">
        <f>受注EXCEL出力!L59</f>
        <v>261400</v>
      </c>
      <c r="M59" s="182">
        <f>受注EXCEL出力!M59</f>
        <v>0</v>
      </c>
      <c r="N59" s="183">
        <f>受注EXCEL出力!N59</f>
        <v>46238</v>
      </c>
      <c r="O59" s="184" t="str">
        <f t="shared" si="0"/>
        <v>8月</v>
      </c>
      <c r="T59"/>
      <c r="U59" s="177"/>
      <c r="W59"/>
      <c r="Y59" s="175"/>
    </row>
    <row r="60" spans="1:25" ht="15" customHeight="1">
      <c r="A60" s="176"/>
      <c r="B60" s="176"/>
      <c r="C60" s="177"/>
      <c r="D60" s="178"/>
      <c r="E60" s="179">
        <f>受注EXCEL出力!E60</f>
        <v>415282</v>
      </c>
      <c r="F60" s="180" t="str">
        <f>受注EXCEL出力!F60</f>
        <v>ｸﾙｰﾈｯｸｶｰﾃﾞｨｶﾞﾝ</v>
      </c>
      <c r="G60" s="178">
        <f>受注EXCEL出力!G60</f>
        <v>26000</v>
      </c>
      <c r="H60" s="178">
        <f>受注EXCEL出力!H60</f>
        <v>900</v>
      </c>
      <c r="I60" s="180" t="str">
        <f>受注EXCEL出力!I60</f>
        <v xml:space="preserve">N       </v>
      </c>
      <c r="J60" s="178">
        <f>受注EXCEL出力!J60</f>
        <v>3</v>
      </c>
      <c r="K60" s="180" t="str">
        <f>受注EXCEL出力!K60</f>
        <v xml:space="preserve">M       </v>
      </c>
      <c r="L60" s="181">
        <f>受注EXCEL出力!L60</f>
        <v>261400</v>
      </c>
      <c r="M60" s="182">
        <f>受注EXCEL出力!M60</f>
        <v>0</v>
      </c>
      <c r="N60" s="183">
        <f>受注EXCEL出力!N60</f>
        <v>46238</v>
      </c>
      <c r="O60" s="184" t="str">
        <f t="shared" si="0"/>
        <v>8月</v>
      </c>
      <c r="T60"/>
      <c r="U60" s="177"/>
      <c r="W60"/>
      <c r="Y60" s="175"/>
    </row>
    <row r="61" spans="1:25" ht="15" customHeight="1">
      <c r="A61" s="176"/>
      <c r="B61" s="176"/>
      <c r="C61" s="177"/>
      <c r="D61" s="178"/>
      <c r="E61" s="179">
        <f>受注EXCEL出力!E61</f>
        <v>415282</v>
      </c>
      <c r="F61" s="180" t="str">
        <f>受注EXCEL出力!F61</f>
        <v>ｸﾙｰﾈｯｸｶｰﾃﾞｨｶﾞﾝ</v>
      </c>
      <c r="G61" s="178">
        <f>受注EXCEL出力!G61</f>
        <v>26000</v>
      </c>
      <c r="H61" s="178">
        <f>受注EXCEL出力!H61</f>
        <v>900</v>
      </c>
      <c r="I61" s="180" t="str">
        <f>受注EXCEL出力!I61</f>
        <v xml:space="preserve">N       </v>
      </c>
      <c r="J61" s="178">
        <f>受注EXCEL出力!J61</f>
        <v>4</v>
      </c>
      <c r="K61" s="180" t="str">
        <f>受注EXCEL出力!K61</f>
        <v xml:space="preserve">L       </v>
      </c>
      <c r="L61" s="181">
        <f>受注EXCEL出力!L61</f>
        <v>261400</v>
      </c>
      <c r="M61" s="182">
        <f>受注EXCEL出力!M61</f>
        <v>0</v>
      </c>
      <c r="N61" s="183">
        <f>受注EXCEL出力!N61</f>
        <v>46238</v>
      </c>
      <c r="O61" s="184" t="str">
        <f t="shared" si="0"/>
        <v>8月</v>
      </c>
      <c r="T61"/>
      <c r="U61" s="177"/>
      <c r="W61"/>
      <c r="Y61" s="175"/>
    </row>
    <row r="62" spans="1:25" ht="15" customHeight="1">
      <c r="A62" s="176"/>
      <c r="B62" s="176"/>
      <c r="C62" s="177"/>
      <c r="D62" s="178"/>
      <c r="E62" s="179">
        <f>受注EXCEL出力!E62</f>
        <v>415283</v>
      </c>
      <c r="F62" s="180" t="str">
        <f>受注EXCEL出力!F62</f>
        <v>爽ﾔｸｸﾙｰﾈｯｸｶｰﾃﾞｨｶﾞﾝ</v>
      </c>
      <c r="G62" s="178">
        <f>受注EXCEL出力!G62</f>
        <v>28000</v>
      </c>
      <c r="H62" s="178">
        <f>受注EXCEL出力!H62</f>
        <v>902</v>
      </c>
      <c r="I62" s="180" t="str">
        <f>受注EXCEL出力!I62</f>
        <v xml:space="preserve">G       </v>
      </c>
      <c r="J62" s="178">
        <f>受注EXCEL出力!J62</f>
        <v>3</v>
      </c>
      <c r="K62" s="180" t="str">
        <f>受注EXCEL出力!K62</f>
        <v xml:space="preserve">M       </v>
      </c>
      <c r="L62" s="181">
        <f>受注EXCEL出力!L62</f>
        <v>261400</v>
      </c>
      <c r="M62" s="182">
        <f>受注EXCEL出力!M62</f>
        <v>0</v>
      </c>
      <c r="N62" s="183">
        <f>受注EXCEL出力!N62</f>
        <v>46238</v>
      </c>
      <c r="O62" s="184" t="str">
        <f t="shared" si="0"/>
        <v>8月</v>
      </c>
      <c r="T62"/>
      <c r="U62" s="177"/>
      <c r="W62"/>
      <c r="Y62" s="175"/>
    </row>
    <row r="63" spans="1:25" ht="15" customHeight="1">
      <c r="A63" s="176"/>
      <c r="B63" s="176"/>
      <c r="C63" s="177"/>
      <c r="D63" s="178"/>
      <c r="E63" s="179">
        <f>受注EXCEL出力!E63</f>
        <v>415283</v>
      </c>
      <c r="F63" s="180" t="str">
        <f>受注EXCEL出力!F63</f>
        <v>爽ﾔｸｸﾙｰﾈｯｸｶｰﾃﾞｨｶﾞﾝ</v>
      </c>
      <c r="G63" s="178">
        <f>受注EXCEL出力!G63</f>
        <v>28000</v>
      </c>
      <c r="H63" s="178">
        <f>受注EXCEL出力!H63</f>
        <v>902</v>
      </c>
      <c r="I63" s="180" t="str">
        <f>受注EXCEL出力!I63</f>
        <v xml:space="preserve">G       </v>
      </c>
      <c r="J63" s="178">
        <f>受注EXCEL出力!J63</f>
        <v>4</v>
      </c>
      <c r="K63" s="180" t="str">
        <f>受注EXCEL出力!K63</f>
        <v xml:space="preserve">L       </v>
      </c>
      <c r="L63" s="181">
        <f>受注EXCEL出力!L63</f>
        <v>261400</v>
      </c>
      <c r="M63" s="182">
        <f>受注EXCEL出力!M63</f>
        <v>0</v>
      </c>
      <c r="N63" s="183">
        <f>受注EXCEL出力!N63</f>
        <v>46238</v>
      </c>
      <c r="O63" s="184" t="str">
        <f t="shared" si="0"/>
        <v>8月</v>
      </c>
      <c r="T63"/>
      <c r="U63" s="177"/>
      <c r="W63"/>
      <c r="Y63" s="175"/>
    </row>
    <row r="64" spans="1:25" ht="15" customHeight="1">
      <c r="A64" s="176"/>
      <c r="B64" s="176"/>
      <c r="C64" s="177"/>
      <c r="D64" s="178"/>
      <c r="E64" s="179">
        <f>受注EXCEL出力!E64</f>
        <v>0</v>
      </c>
      <c r="F64" s="180">
        <f>受注EXCEL出力!F64</f>
        <v>0</v>
      </c>
      <c r="G64" s="178">
        <f>受注EXCEL出力!G64</f>
        <v>0</v>
      </c>
      <c r="H64" s="178">
        <f>受注EXCEL出力!H64</f>
        <v>0</v>
      </c>
      <c r="I64" s="180">
        <f>受注EXCEL出力!I64</f>
        <v>0</v>
      </c>
      <c r="J64" s="178">
        <f>受注EXCEL出力!J64</f>
        <v>0</v>
      </c>
      <c r="K64" s="180">
        <f>受注EXCEL出力!K64</f>
        <v>0</v>
      </c>
      <c r="L64" s="181">
        <f>受注EXCEL出力!L64</f>
        <v>0</v>
      </c>
      <c r="M64" s="182">
        <f>受注EXCEL出力!M64</f>
        <v>0</v>
      </c>
      <c r="N64" s="183">
        <f>受注EXCEL出力!N64</f>
        <v>0</v>
      </c>
      <c r="O64" s="184" t="str">
        <f t="shared" si="0"/>
        <v/>
      </c>
      <c r="T64"/>
      <c r="U64" s="177"/>
      <c r="W64"/>
      <c r="Y64" s="175"/>
    </row>
    <row r="65" spans="1:25" ht="15" customHeight="1">
      <c r="A65" s="176"/>
      <c r="B65" s="176"/>
      <c r="C65" s="177"/>
      <c r="D65" s="178"/>
      <c r="E65" s="179">
        <f>受注EXCEL出力!E65</f>
        <v>0</v>
      </c>
      <c r="F65" s="180">
        <f>受注EXCEL出力!F65</f>
        <v>0</v>
      </c>
      <c r="G65" s="178">
        <f>受注EXCEL出力!G65</f>
        <v>0</v>
      </c>
      <c r="H65" s="178">
        <f>受注EXCEL出力!H65</f>
        <v>0</v>
      </c>
      <c r="I65" s="180">
        <f>受注EXCEL出力!I65</f>
        <v>0</v>
      </c>
      <c r="J65" s="178">
        <f>受注EXCEL出力!J65</f>
        <v>0</v>
      </c>
      <c r="K65" s="180">
        <f>受注EXCEL出力!K65</f>
        <v>0</v>
      </c>
      <c r="L65" s="181">
        <f>受注EXCEL出力!L65</f>
        <v>0</v>
      </c>
      <c r="M65" s="182">
        <f>受注EXCEL出力!M65</f>
        <v>0</v>
      </c>
      <c r="N65" s="183">
        <f>受注EXCEL出力!N65</f>
        <v>0</v>
      </c>
      <c r="O65" s="184" t="str">
        <f t="shared" si="0"/>
        <v/>
      </c>
      <c r="T65"/>
      <c r="U65" s="177"/>
      <c r="W65"/>
      <c r="Y65" s="175"/>
    </row>
    <row r="66" spans="1:25" ht="15" customHeight="1">
      <c r="A66" s="176"/>
      <c r="B66" s="176"/>
      <c r="C66" s="177"/>
      <c r="D66" s="178"/>
      <c r="E66" s="179">
        <f>受注EXCEL出力!E66</f>
        <v>0</v>
      </c>
      <c r="F66" s="180">
        <f>受注EXCEL出力!F66</f>
        <v>0</v>
      </c>
      <c r="G66" s="178">
        <f>受注EXCEL出力!G66</f>
        <v>0</v>
      </c>
      <c r="H66" s="178">
        <f>受注EXCEL出力!H66</f>
        <v>0</v>
      </c>
      <c r="I66" s="180">
        <f>受注EXCEL出力!I66</f>
        <v>0</v>
      </c>
      <c r="J66" s="178">
        <f>受注EXCEL出力!J66</f>
        <v>0</v>
      </c>
      <c r="K66" s="180">
        <f>受注EXCEL出力!K66</f>
        <v>0</v>
      </c>
      <c r="L66" s="181">
        <f>受注EXCEL出力!L66</f>
        <v>0</v>
      </c>
      <c r="M66" s="182">
        <f>受注EXCEL出力!M66</f>
        <v>0</v>
      </c>
      <c r="N66" s="183">
        <f>受注EXCEL出力!N66</f>
        <v>0</v>
      </c>
      <c r="O66" s="184" t="str">
        <f t="shared" ref="O66:O129" si="1">IF(E66=0,"",VLOOKUP(N66,$Q$2:$R$100,2,FALSE))</f>
        <v/>
      </c>
      <c r="T66"/>
      <c r="U66" s="177"/>
      <c r="W66"/>
      <c r="Y66" s="175"/>
    </row>
    <row r="67" spans="1:25" ht="15" customHeight="1">
      <c r="A67" s="176"/>
      <c r="B67" s="176"/>
      <c r="C67" s="177"/>
      <c r="D67" s="178"/>
      <c r="E67" s="179">
        <f>受注EXCEL出力!E67</f>
        <v>0</v>
      </c>
      <c r="F67" s="180">
        <f>受注EXCEL出力!F67</f>
        <v>0</v>
      </c>
      <c r="G67" s="178">
        <f>受注EXCEL出力!G67</f>
        <v>0</v>
      </c>
      <c r="H67" s="178">
        <f>受注EXCEL出力!H67</f>
        <v>0</v>
      </c>
      <c r="I67" s="180">
        <f>受注EXCEL出力!I67</f>
        <v>0</v>
      </c>
      <c r="J67" s="178">
        <f>受注EXCEL出力!J67</f>
        <v>0</v>
      </c>
      <c r="K67" s="180">
        <f>受注EXCEL出力!K67</f>
        <v>0</v>
      </c>
      <c r="L67" s="181">
        <f>受注EXCEL出力!L67</f>
        <v>0</v>
      </c>
      <c r="M67" s="182">
        <f>受注EXCEL出力!M67</f>
        <v>0</v>
      </c>
      <c r="N67" s="183">
        <f>受注EXCEL出力!N67</f>
        <v>0</v>
      </c>
      <c r="O67" s="184" t="str">
        <f t="shared" si="1"/>
        <v/>
      </c>
      <c r="T67"/>
      <c r="U67" s="177"/>
      <c r="W67"/>
      <c r="Y67" s="175"/>
    </row>
    <row r="68" spans="1:25" ht="15" customHeight="1">
      <c r="A68" s="176"/>
      <c r="B68" s="176"/>
      <c r="C68" s="177"/>
      <c r="D68" s="178"/>
      <c r="E68" s="179">
        <f>受注EXCEL出力!E68</f>
        <v>0</v>
      </c>
      <c r="F68" s="180">
        <f>受注EXCEL出力!F68</f>
        <v>0</v>
      </c>
      <c r="G68" s="178">
        <f>受注EXCEL出力!G68</f>
        <v>0</v>
      </c>
      <c r="H68" s="178">
        <f>受注EXCEL出力!H68</f>
        <v>0</v>
      </c>
      <c r="I68" s="180">
        <f>受注EXCEL出力!I68</f>
        <v>0</v>
      </c>
      <c r="J68" s="178">
        <f>受注EXCEL出力!J68</f>
        <v>0</v>
      </c>
      <c r="K68" s="180">
        <f>受注EXCEL出力!K68</f>
        <v>0</v>
      </c>
      <c r="L68" s="181">
        <f>受注EXCEL出力!L68</f>
        <v>0</v>
      </c>
      <c r="M68" s="182">
        <f>受注EXCEL出力!M68</f>
        <v>0</v>
      </c>
      <c r="N68" s="183">
        <f>受注EXCEL出力!N68</f>
        <v>0</v>
      </c>
      <c r="O68" s="184" t="str">
        <f t="shared" si="1"/>
        <v/>
      </c>
      <c r="T68"/>
      <c r="U68" s="177"/>
      <c r="W68"/>
      <c r="Y68" s="175"/>
    </row>
    <row r="69" spans="1:25" ht="15" customHeight="1">
      <c r="A69" s="176"/>
      <c r="B69" s="176"/>
      <c r="C69" s="177"/>
      <c r="D69" s="178"/>
      <c r="E69" s="179">
        <f>受注EXCEL出力!E69</f>
        <v>0</v>
      </c>
      <c r="F69" s="180">
        <f>受注EXCEL出力!F69</f>
        <v>0</v>
      </c>
      <c r="G69" s="178">
        <f>受注EXCEL出力!G69</f>
        <v>0</v>
      </c>
      <c r="H69" s="178">
        <f>受注EXCEL出力!H69</f>
        <v>0</v>
      </c>
      <c r="I69" s="180">
        <f>受注EXCEL出力!I69</f>
        <v>0</v>
      </c>
      <c r="J69" s="178">
        <f>受注EXCEL出力!J69</f>
        <v>0</v>
      </c>
      <c r="K69" s="180">
        <f>受注EXCEL出力!K69</f>
        <v>0</v>
      </c>
      <c r="L69" s="181">
        <f>受注EXCEL出力!L69</f>
        <v>0</v>
      </c>
      <c r="M69" s="182">
        <f>受注EXCEL出力!M69</f>
        <v>0</v>
      </c>
      <c r="N69" s="183">
        <f>受注EXCEL出力!N69</f>
        <v>0</v>
      </c>
      <c r="O69" s="184" t="str">
        <f t="shared" si="1"/>
        <v/>
      </c>
      <c r="T69"/>
      <c r="U69" s="177"/>
      <c r="W69"/>
      <c r="Y69" s="175"/>
    </row>
    <row r="70" spans="1:25" ht="15" customHeight="1">
      <c r="A70" s="176"/>
      <c r="B70" s="176"/>
      <c r="C70" s="177"/>
      <c r="D70" s="178"/>
      <c r="E70" s="179">
        <f>受注EXCEL出力!E70</f>
        <v>0</v>
      </c>
      <c r="F70" s="180">
        <f>受注EXCEL出力!F70</f>
        <v>0</v>
      </c>
      <c r="G70" s="178">
        <f>受注EXCEL出力!G70</f>
        <v>0</v>
      </c>
      <c r="H70" s="178">
        <f>受注EXCEL出力!H70</f>
        <v>0</v>
      </c>
      <c r="I70" s="180">
        <f>受注EXCEL出力!I70</f>
        <v>0</v>
      </c>
      <c r="J70" s="178">
        <f>受注EXCEL出力!J70</f>
        <v>0</v>
      </c>
      <c r="K70" s="180">
        <f>受注EXCEL出力!K70</f>
        <v>0</v>
      </c>
      <c r="L70" s="181">
        <f>受注EXCEL出力!L70</f>
        <v>0</v>
      </c>
      <c r="M70" s="182">
        <f>受注EXCEL出力!M70</f>
        <v>0</v>
      </c>
      <c r="N70" s="183">
        <f>受注EXCEL出力!N70</f>
        <v>0</v>
      </c>
      <c r="O70" s="184" t="str">
        <f t="shared" si="1"/>
        <v/>
      </c>
      <c r="T70"/>
      <c r="U70" s="177"/>
      <c r="W70"/>
      <c r="Y70" s="175"/>
    </row>
    <row r="71" spans="1:25" ht="15" customHeight="1">
      <c r="A71" s="176"/>
      <c r="B71" s="176"/>
      <c r="C71" s="177"/>
      <c r="D71" s="178"/>
      <c r="E71" s="179">
        <f>受注EXCEL出力!E71</f>
        <v>0</v>
      </c>
      <c r="F71" s="180">
        <f>受注EXCEL出力!F71</f>
        <v>0</v>
      </c>
      <c r="G71" s="178">
        <f>受注EXCEL出力!G71</f>
        <v>0</v>
      </c>
      <c r="H71" s="178">
        <f>受注EXCEL出力!H71</f>
        <v>0</v>
      </c>
      <c r="I71" s="180">
        <f>受注EXCEL出力!I71</f>
        <v>0</v>
      </c>
      <c r="J71" s="178">
        <f>受注EXCEL出力!J71</f>
        <v>0</v>
      </c>
      <c r="K71" s="180">
        <f>受注EXCEL出力!K71</f>
        <v>0</v>
      </c>
      <c r="L71" s="181">
        <f>受注EXCEL出力!L71</f>
        <v>0</v>
      </c>
      <c r="M71" s="182">
        <f>受注EXCEL出力!M71</f>
        <v>0</v>
      </c>
      <c r="N71" s="183">
        <f>受注EXCEL出力!N71</f>
        <v>0</v>
      </c>
      <c r="O71" s="184" t="str">
        <f t="shared" si="1"/>
        <v/>
      </c>
      <c r="T71"/>
      <c r="U71" s="177"/>
      <c r="W71"/>
      <c r="Y71" s="175"/>
    </row>
    <row r="72" spans="1:25" ht="15" customHeight="1">
      <c r="A72" s="176"/>
      <c r="B72" s="176"/>
      <c r="C72" s="177"/>
      <c r="D72" s="178"/>
      <c r="E72" s="179">
        <f>受注EXCEL出力!E72</f>
        <v>0</v>
      </c>
      <c r="F72" s="180">
        <f>受注EXCEL出力!F72</f>
        <v>0</v>
      </c>
      <c r="G72" s="178">
        <f>受注EXCEL出力!G72</f>
        <v>0</v>
      </c>
      <c r="H72" s="178">
        <f>受注EXCEL出力!H72</f>
        <v>0</v>
      </c>
      <c r="I72" s="180">
        <f>受注EXCEL出力!I72</f>
        <v>0</v>
      </c>
      <c r="J72" s="178">
        <f>受注EXCEL出力!J72</f>
        <v>0</v>
      </c>
      <c r="K72" s="180">
        <f>受注EXCEL出力!K72</f>
        <v>0</v>
      </c>
      <c r="L72" s="181">
        <f>受注EXCEL出力!L72</f>
        <v>0</v>
      </c>
      <c r="M72" s="182">
        <f>受注EXCEL出力!M72</f>
        <v>0</v>
      </c>
      <c r="N72" s="183">
        <f>受注EXCEL出力!N72</f>
        <v>0</v>
      </c>
      <c r="O72" s="184" t="str">
        <f t="shared" si="1"/>
        <v/>
      </c>
      <c r="T72"/>
      <c r="U72" s="177"/>
      <c r="W72"/>
      <c r="Y72" s="175"/>
    </row>
    <row r="73" spans="1:25" ht="15" customHeight="1">
      <c r="A73" s="176"/>
      <c r="B73" s="176"/>
      <c r="C73" s="177"/>
      <c r="D73" s="178"/>
      <c r="E73" s="179">
        <f>受注EXCEL出力!E73</f>
        <v>0</v>
      </c>
      <c r="F73" s="180">
        <f>受注EXCEL出力!F73</f>
        <v>0</v>
      </c>
      <c r="G73" s="178">
        <f>受注EXCEL出力!G73</f>
        <v>0</v>
      </c>
      <c r="H73" s="178">
        <f>受注EXCEL出力!H73</f>
        <v>0</v>
      </c>
      <c r="I73" s="180">
        <f>受注EXCEL出力!I73</f>
        <v>0</v>
      </c>
      <c r="J73" s="178">
        <f>受注EXCEL出力!J73</f>
        <v>0</v>
      </c>
      <c r="K73" s="180">
        <f>受注EXCEL出力!K73</f>
        <v>0</v>
      </c>
      <c r="L73" s="181">
        <f>受注EXCEL出力!L73</f>
        <v>0</v>
      </c>
      <c r="M73" s="182">
        <f>受注EXCEL出力!M73</f>
        <v>0</v>
      </c>
      <c r="N73" s="183">
        <f>受注EXCEL出力!N73</f>
        <v>0</v>
      </c>
      <c r="O73" s="184" t="str">
        <f t="shared" si="1"/>
        <v/>
      </c>
      <c r="T73"/>
      <c r="U73" s="177"/>
      <c r="W73"/>
      <c r="Y73" s="175"/>
    </row>
    <row r="74" spans="1:25" ht="15" customHeight="1">
      <c r="A74" s="176"/>
      <c r="B74" s="176"/>
      <c r="C74" s="177"/>
      <c r="D74" s="178"/>
      <c r="E74" s="179">
        <f>受注EXCEL出力!E74</f>
        <v>0</v>
      </c>
      <c r="F74" s="180">
        <f>受注EXCEL出力!F74</f>
        <v>0</v>
      </c>
      <c r="G74" s="178">
        <f>受注EXCEL出力!G74</f>
        <v>0</v>
      </c>
      <c r="H74" s="178">
        <f>受注EXCEL出力!H74</f>
        <v>0</v>
      </c>
      <c r="I74" s="180">
        <f>受注EXCEL出力!I74</f>
        <v>0</v>
      </c>
      <c r="J74" s="178">
        <f>受注EXCEL出力!J74</f>
        <v>0</v>
      </c>
      <c r="K74" s="180">
        <f>受注EXCEL出力!K74</f>
        <v>0</v>
      </c>
      <c r="L74" s="181">
        <f>受注EXCEL出力!L74</f>
        <v>0</v>
      </c>
      <c r="M74" s="182">
        <f>受注EXCEL出力!M74</f>
        <v>0</v>
      </c>
      <c r="N74" s="183">
        <f>受注EXCEL出力!N74</f>
        <v>0</v>
      </c>
      <c r="O74" s="184" t="str">
        <f t="shared" si="1"/>
        <v/>
      </c>
      <c r="T74"/>
      <c r="U74" s="177"/>
      <c r="W74"/>
      <c r="Y74" s="175"/>
    </row>
    <row r="75" spans="1:25" ht="15" customHeight="1">
      <c r="A75" s="176"/>
      <c r="B75" s="176"/>
      <c r="C75" s="177"/>
      <c r="D75" s="178"/>
      <c r="E75" s="179">
        <f>受注EXCEL出力!E75</f>
        <v>0</v>
      </c>
      <c r="F75" s="180">
        <f>受注EXCEL出力!F75</f>
        <v>0</v>
      </c>
      <c r="G75" s="178">
        <f>受注EXCEL出力!G75</f>
        <v>0</v>
      </c>
      <c r="H75" s="178">
        <f>受注EXCEL出力!H75</f>
        <v>0</v>
      </c>
      <c r="I75" s="180">
        <f>受注EXCEL出力!I75</f>
        <v>0</v>
      </c>
      <c r="J75" s="178">
        <f>受注EXCEL出力!J75</f>
        <v>0</v>
      </c>
      <c r="K75" s="180">
        <f>受注EXCEL出力!K75</f>
        <v>0</v>
      </c>
      <c r="L75" s="181">
        <f>受注EXCEL出力!L75</f>
        <v>0</v>
      </c>
      <c r="M75" s="182">
        <f>受注EXCEL出力!M75</f>
        <v>0</v>
      </c>
      <c r="N75" s="183">
        <f>受注EXCEL出力!N75</f>
        <v>0</v>
      </c>
      <c r="O75" s="184" t="str">
        <f t="shared" si="1"/>
        <v/>
      </c>
      <c r="T75"/>
      <c r="U75" s="177"/>
      <c r="W75"/>
      <c r="Y75" s="175"/>
    </row>
    <row r="76" spans="1:25" ht="15" customHeight="1">
      <c r="A76" s="176"/>
      <c r="B76" s="176"/>
      <c r="C76" s="177"/>
      <c r="D76" s="178"/>
      <c r="E76" s="179">
        <f>受注EXCEL出力!E76</f>
        <v>0</v>
      </c>
      <c r="F76" s="180">
        <f>受注EXCEL出力!F76</f>
        <v>0</v>
      </c>
      <c r="G76" s="178">
        <f>受注EXCEL出力!G76</f>
        <v>0</v>
      </c>
      <c r="H76" s="178">
        <f>受注EXCEL出力!H76</f>
        <v>0</v>
      </c>
      <c r="I76" s="180">
        <f>受注EXCEL出力!I76</f>
        <v>0</v>
      </c>
      <c r="J76" s="178">
        <f>受注EXCEL出力!J76</f>
        <v>0</v>
      </c>
      <c r="K76" s="180">
        <f>受注EXCEL出力!K76</f>
        <v>0</v>
      </c>
      <c r="L76" s="181">
        <f>受注EXCEL出力!L76</f>
        <v>0</v>
      </c>
      <c r="M76" s="182">
        <f>受注EXCEL出力!M76</f>
        <v>0</v>
      </c>
      <c r="N76" s="183">
        <f>受注EXCEL出力!N76</f>
        <v>0</v>
      </c>
      <c r="O76" s="184" t="str">
        <f t="shared" si="1"/>
        <v/>
      </c>
      <c r="T76"/>
      <c r="U76" s="177"/>
      <c r="W76"/>
      <c r="Y76" s="175"/>
    </row>
    <row r="77" spans="1:25" ht="15" customHeight="1">
      <c r="A77" s="176"/>
      <c r="B77" s="176"/>
      <c r="C77" s="177"/>
      <c r="D77" s="178"/>
      <c r="E77" s="179">
        <f>受注EXCEL出力!E77</f>
        <v>0</v>
      </c>
      <c r="F77" s="180">
        <f>受注EXCEL出力!F77</f>
        <v>0</v>
      </c>
      <c r="G77" s="178">
        <f>受注EXCEL出力!G77</f>
        <v>0</v>
      </c>
      <c r="H77" s="178">
        <f>受注EXCEL出力!H77</f>
        <v>0</v>
      </c>
      <c r="I77" s="180">
        <f>受注EXCEL出力!I77</f>
        <v>0</v>
      </c>
      <c r="J77" s="178">
        <f>受注EXCEL出力!J77</f>
        <v>0</v>
      </c>
      <c r="K77" s="180">
        <f>受注EXCEL出力!K77</f>
        <v>0</v>
      </c>
      <c r="L77" s="181">
        <f>受注EXCEL出力!L77</f>
        <v>0</v>
      </c>
      <c r="M77" s="182">
        <f>受注EXCEL出力!M77</f>
        <v>0</v>
      </c>
      <c r="N77" s="183">
        <f>受注EXCEL出力!N77</f>
        <v>0</v>
      </c>
      <c r="O77" s="184" t="str">
        <f t="shared" si="1"/>
        <v/>
      </c>
      <c r="T77"/>
      <c r="U77" s="177"/>
      <c r="W77"/>
      <c r="Y77" s="175"/>
    </row>
    <row r="78" spans="1:25" ht="15" customHeight="1">
      <c r="A78" s="176"/>
      <c r="B78" s="176"/>
      <c r="C78" s="177"/>
      <c r="D78" s="178"/>
      <c r="E78" s="179">
        <f>受注EXCEL出力!E78</f>
        <v>0</v>
      </c>
      <c r="F78" s="180">
        <f>受注EXCEL出力!F78</f>
        <v>0</v>
      </c>
      <c r="G78" s="178">
        <f>受注EXCEL出力!G78</f>
        <v>0</v>
      </c>
      <c r="H78" s="178">
        <f>受注EXCEL出力!H78</f>
        <v>0</v>
      </c>
      <c r="I78" s="180">
        <f>受注EXCEL出力!I78</f>
        <v>0</v>
      </c>
      <c r="J78" s="178">
        <f>受注EXCEL出力!J78</f>
        <v>0</v>
      </c>
      <c r="K78" s="180">
        <f>受注EXCEL出力!K78</f>
        <v>0</v>
      </c>
      <c r="L78" s="181">
        <f>受注EXCEL出力!L78</f>
        <v>0</v>
      </c>
      <c r="M78" s="182">
        <f>受注EXCEL出力!M78</f>
        <v>0</v>
      </c>
      <c r="N78" s="183">
        <f>受注EXCEL出力!N78</f>
        <v>0</v>
      </c>
      <c r="O78" s="184" t="str">
        <f t="shared" si="1"/>
        <v/>
      </c>
      <c r="T78"/>
      <c r="U78" s="177"/>
      <c r="W78"/>
      <c r="Y78" s="175"/>
    </row>
    <row r="79" spans="1:25" ht="15" customHeight="1">
      <c r="A79" s="176"/>
      <c r="B79" s="176"/>
      <c r="C79" s="177"/>
      <c r="D79" s="178"/>
      <c r="E79" s="179">
        <f>受注EXCEL出力!E79</f>
        <v>0</v>
      </c>
      <c r="F79" s="180">
        <f>受注EXCEL出力!F79</f>
        <v>0</v>
      </c>
      <c r="G79" s="178">
        <f>受注EXCEL出力!G79</f>
        <v>0</v>
      </c>
      <c r="H79" s="178">
        <f>受注EXCEL出力!H79</f>
        <v>0</v>
      </c>
      <c r="I79" s="180">
        <f>受注EXCEL出力!I79</f>
        <v>0</v>
      </c>
      <c r="J79" s="178">
        <f>受注EXCEL出力!J79</f>
        <v>0</v>
      </c>
      <c r="K79" s="180">
        <f>受注EXCEL出力!K79</f>
        <v>0</v>
      </c>
      <c r="L79" s="181">
        <f>受注EXCEL出力!L79</f>
        <v>0</v>
      </c>
      <c r="M79" s="182">
        <f>受注EXCEL出力!M79</f>
        <v>0</v>
      </c>
      <c r="N79" s="183">
        <f>受注EXCEL出力!N79</f>
        <v>0</v>
      </c>
      <c r="O79" s="184" t="str">
        <f t="shared" si="1"/>
        <v/>
      </c>
      <c r="T79"/>
      <c r="W79"/>
      <c r="Y79" s="175"/>
    </row>
    <row r="80" spans="1:25" ht="15" customHeight="1">
      <c r="A80" s="176"/>
      <c r="B80" s="176"/>
      <c r="C80" s="177"/>
      <c r="D80" s="178"/>
      <c r="E80" s="179">
        <f>受注EXCEL出力!E80</f>
        <v>0</v>
      </c>
      <c r="F80" s="180">
        <f>受注EXCEL出力!F80</f>
        <v>0</v>
      </c>
      <c r="G80" s="178">
        <f>受注EXCEL出力!G80</f>
        <v>0</v>
      </c>
      <c r="H80" s="178">
        <f>受注EXCEL出力!H80</f>
        <v>0</v>
      </c>
      <c r="I80" s="180">
        <f>受注EXCEL出力!I80</f>
        <v>0</v>
      </c>
      <c r="J80" s="178">
        <f>受注EXCEL出力!J80</f>
        <v>0</v>
      </c>
      <c r="K80" s="180">
        <f>受注EXCEL出力!K80</f>
        <v>0</v>
      </c>
      <c r="L80" s="181">
        <f>受注EXCEL出力!L80</f>
        <v>0</v>
      </c>
      <c r="M80" s="182">
        <f>受注EXCEL出力!M80</f>
        <v>0</v>
      </c>
      <c r="N80" s="183">
        <f>受注EXCEL出力!N80</f>
        <v>0</v>
      </c>
      <c r="O80" s="184" t="str">
        <f t="shared" si="1"/>
        <v/>
      </c>
      <c r="T80"/>
      <c r="W80"/>
      <c r="Y80" s="175"/>
    </row>
    <row r="81" spans="1:25" ht="15" customHeight="1">
      <c r="A81" s="176"/>
      <c r="B81" s="176"/>
      <c r="C81" s="177"/>
      <c r="D81" s="178"/>
      <c r="E81" s="179">
        <f>受注EXCEL出力!E81</f>
        <v>0</v>
      </c>
      <c r="F81" s="180">
        <f>受注EXCEL出力!F81</f>
        <v>0</v>
      </c>
      <c r="G81" s="178">
        <f>受注EXCEL出力!G81</f>
        <v>0</v>
      </c>
      <c r="H81" s="178">
        <f>受注EXCEL出力!H81</f>
        <v>0</v>
      </c>
      <c r="I81" s="180">
        <f>受注EXCEL出力!I81</f>
        <v>0</v>
      </c>
      <c r="J81" s="178">
        <f>受注EXCEL出力!J81</f>
        <v>0</v>
      </c>
      <c r="K81" s="180">
        <f>受注EXCEL出力!K81</f>
        <v>0</v>
      </c>
      <c r="L81" s="181">
        <f>受注EXCEL出力!L81</f>
        <v>0</v>
      </c>
      <c r="M81" s="182">
        <f>受注EXCEL出力!M81</f>
        <v>0</v>
      </c>
      <c r="N81" s="183">
        <f>受注EXCEL出力!N81</f>
        <v>0</v>
      </c>
      <c r="O81" s="184" t="str">
        <f t="shared" si="1"/>
        <v/>
      </c>
      <c r="T81"/>
      <c r="W81"/>
      <c r="Y81" s="175"/>
    </row>
    <row r="82" spans="1:25" ht="15" customHeight="1">
      <c r="A82" s="176"/>
      <c r="B82" s="176"/>
      <c r="C82" s="177"/>
      <c r="D82" s="178"/>
      <c r="E82" s="179">
        <f>受注EXCEL出力!E82</f>
        <v>0</v>
      </c>
      <c r="F82" s="180">
        <f>受注EXCEL出力!F82</f>
        <v>0</v>
      </c>
      <c r="G82" s="178">
        <f>受注EXCEL出力!G82</f>
        <v>0</v>
      </c>
      <c r="H82" s="178">
        <f>受注EXCEL出力!H82</f>
        <v>0</v>
      </c>
      <c r="I82" s="180">
        <f>受注EXCEL出力!I82</f>
        <v>0</v>
      </c>
      <c r="J82" s="178">
        <f>受注EXCEL出力!J82</f>
        <v>0</v>
      </c>
      <c r="K82" s="180">
        <f>受注EXCEL出力!K82</f>
        <v>0</v>
      </c>
      <c r="L82" s="181">
        <f>受注EXCEL出力!L82</f>
        <v>0</v>
      </c>
      <c r="M82" s="182">
        <f>受注EXCEL出力!M82</f>
        <v>0</v>
      </c>
      <c r="N82" s="183">
        <f>受注EXCEL出力!N82</f>
        <v>0</v>
      </c>
      <c r="O82" s="184" t="str">
        <f t="shared" si="1"/>
        <v/>
      </c>
      <c r="T82"/>
      <c r="W82"/>
      <c r="Y82" s="175"/>
    </row>
    <row r="83" spans="1:25" ht="15" customHeight="1">
      <c r="A83" s="176"/>
      <c r="B83" s="176"/>
      <c r="C83" s="177"/>
      <c r="D83" s="178"/>
      <c r="E83" s="179">
        <f>受注EXCEL出力!E83</f>
        <v>0</v>
      </c>
      <c r="F83" s="180">
        <f>受注EXCEL出力!F83</f>
        <v>0</v>
      </c>
      <c r="G83" s="178">
        <f>受注EXCEL出力!G83</f>
        <v>0</v>
      </c>
      <c r="H83" s="178">
        <f>受注EXCEL出力!H83</f>
        <v>0</v>
      </c>
      <c r="I83" s="180">
        <f>受注EXCEL出力!I83</f>
        <v>0</v>
      </c>
      <c r="J83" s="178">
        <f>受注EXCEL出力!J83</f>
        <v>0</v>
      </c>
      <c r="K83" s="180">
        <f>受注EXCEL出力!K83</f>
        <v>0</v>
      </c>
      <c r="L83" s="181">
        <f>受注EXCEL出力!L83</f>
        <v>0</v>
      </c>
      <c r="M83" s="182">
        <f>受注EXCEL出力!M83</f>
        <v>0</v>
      </c>
      <c r="N83" s="183">
        <f>受注EXCEL出力!N83</f>
        <v>0</v>
      </c>
      <c r="O83" s="184" t="str">
        <f t="shared" si="1"/>
        <v/>
      </c>
      <c r="T83"/>
      <c r="W83"/>
      <c r="Y83" s="175"/>
    </row>
    <row r="84" spans="1:25" ht="15" customHeight="1">
      <c r="A84" s="176"/>
      <c r="B84" s="176"/>
      <c r="C84" s="177"/>
      <c r="D84" s="178"/>
      <c r="E84" s="179">
        <f>受注EXCEL出力!E84</f>
        <v>0</v>
      </c>
      <c r="F84" s="180">
        <f>受注EXCEL出力!F84</f>
        <v>0</v>
      </c>
      <c r="G84" s="178">
        <f>受注EXCEL出力!G84</f>
        <v>0</v>
      </c>
      <c r="H84" s="178">
        <f>受注EXCEL出力!H84</f>
        <v>0</v>
      </c>
      <c r="I84" s="180">
        <f>受注EXCEL出力!I84</f>
        <v>0</v>
      </c>
      <c r="J84" s="178">
        <f>受注EXCEL出力!J84</f>
        <v>0</v>
      </c>
      <c r="K84" s="180">
        <f>受注EXCEL出力!K84</f>
        <v>0</v>
      </c>
      <c r="L84" s="181">
        <f>受注EXCEL出力!L84</f>
        <v>0</v>
      </c>
      <c r="M84" s="182">
        <f>受注EXCEL出力!M84</f>
        <v>0</v>
      </c>
      <c r="N84" s="183">
        <f>受注EXCEL出力!N84</f>
        <v>0</v>
      </c>
      <c r="O84" s="184" t="str">
        <f t="shared" si="1"/>
        <v/>
      </c>
      <c r="T84"/>
      <c r="W84"/>
      <c r="Y84" s="175"/>
    </row>
    <row r="85" spans="1:25" ht="15" customHeight="1">
      <c r="A85" s="176"/>
      <c r="B85" s="176"/>
      <c r="C85" s="177"/>
      <c r="D85" s="178"/>
      <c r="E85" s="179">
        <f>受注EXCEL出力!E85</f>
        <v>0</v>
      </c>
      <c r="F85" s="180">
        <f>受注EXCEL出力!F85</f>
        <v>0</v>
      </c>
      <c r="G85" s="178">
        <f>受注EXCEL出力!G85</f>
        <v>0</v>
      </c>
      <c r="H85" s="178">
        <f>受注EXCEL出力!H85</f>
        <v>0</v>
      </c>
      <c r="I85" s="180">
        <f>受注EXCEL出力!I85</f>
        <v>0</v>
      </c>
      <c r="J85" s="178">
        <f>受注EXCEL出力!J85</f>
        <v>0</v>
      </c>
      <c r="K85" s="180">
        <f>受注EXCEL出力!K85</f>
        <v>0</v>
      </c>
      <c r="L85" s="181">
        <f>受注EXCEL出力!L85</f>
        <v>0</v>
      </c>
      <c r="M85" s="182">
        <f>受注EXCEL出力!M85</f>
        <v>0</v>
      </c>
      <c r="N85" s="183">
        <f>受注EXCEL出力!N85</f>
        <v>0</v>
      </c>
      <c r="O85" s="184" t="str">
        <f t="shared" si="1"/>
        <v/>
      </c>
      <c r="T85"/>
      <c r="W85"/>
      <c r="Y85" s="175"/>
    </row>
    <row r="86" spans="1:25" ht="15" customHeight="1">
      <c r="A86" s="176"/>
      <c r="B86" s="176"/>
      <c r="C86" s="177"/>
      <c r="D86" s="178"/>
      <c r="E86" s="179">
        <f>受注EXCEL出力!E86</f>
        <v>0</v>
      </c>
      <c r="F86" s="180">
        <f>受注EXCEL出力!F86</f>
        <v>0</v>
      </c>
      <c r="G86" s="178">
        <f>受注EXCEL出力!G86</f>
        <v>0</v>
      </c>
      <c r="H86" s="178">
        <f>受注EXCEL出力!H86</f>
        <v>0</v>
      </c>
      <c r="I86" s="180">
        <f>受注EXCEL出力!I86</f>
        <v>0</v>
      </c>
      <c r="J86" s="178">
        <f>受注EXCEL出力!J86</f>
        <v>0</v>
      </c>
      <c r="K86" s="180">
        <f>受注EXCEL出力!K86</f>
        <v>0</v>
      </c>
      <c r="L86" s="181">
        <f>受注EXCEL出力!L86</f>
        <v>0</v>
      </c>
      <c r="M86" s="182">
        <f>受注EXCEL出力!M86</f>
        <v>0</v>
      </c>
      <c r="N86" s="183">
        <f>受注EXCEL出力!N86</f>
        <v>0</v>
      </c>
      <c r="O86" s="184" t="str">
        <f t="shared" si="1"/>
        <v/>
      </c>
      <c r="T86"/>
      <c r="W86"/>
      <c r="Y86" s="175"/>
    </row>
    <row r="87" spans="1:25" ht="15" customHeight="1">
      <c r="A87" s="176"/>
      <c r="B87" s="176"/>
      <c r="C87" s="177"/>
      <c r="D87" s="178"/>
      <c r="E87" s="179">
        <f>受注EXCEL出力!E87</f>
        <v>0</v>
      </c>
      <c r="F87" s="180">
        <f>受注EXCEL出力!F87</f>
        <v>0</v>
      </c>
      <c r="G87" s="178">
        <f>受注EXCEL出力!G87</f>
        <v>0</v>
      </c>
      <c r="H87" s="178">
        <f>受注EXCEL出力!H87</f>
        <v>0</v>
      </c>
      <c r="I87" s="180">
        <f>受注EXCEL出力!I87</f>
        <v>0</v>
      </c>
      <c r="J87" s="178">
        <f>受注EXCEL出力!J87</f>
        <v>0</v>
      </c>
      <c r="K87" s="180">
        <f>受注EXCEL出力!K87</f>
        <v>0</v>
      </c>
      <c r="L87" s="181">
        <f>受注EXCEL出力!L87</f>
        <v>0</v>
      </c>
      <c r="M87" s="182">
        <f>受注EXCEL出力!M87</f>
        <v>0</v>
      </c>
      <c r="N87" s="183">
        <f>受注EXCEL出力!N87</f>
        <v>0</v>
      </c>
      <c r="O87" s="184" t="str">
        <f t="shared" si="1"/>
        <v/>
      </c>
      <c r="T87"/>
      <c r="W87"/>
      <c r="Y87" s="175"/>
    </row>
    <row r="88" spans="1:25" ht="15" customHeight="1">
      <c r="A88" s="176"/>
      <c r="B88" s="176"/>
      <c r="C88" s="177"/>
      <c r="D88" s="178"/>
      <c r="E88" s="179">
        <f>受注EXCEL出力!E88</f>
        <v>0</v>
      </c>
      <c r="F88" s="180">
        <f>受注EXCEL出力!F88</f>
        <v>0</v>
      </c>
      <c r="G88" s="178">
        <f>受注EXCEL出力!G88</f>
        <v>0</v>
      </c>
      <c r="H88" s="178">
        <f>受注EXCEL出力!H88</f>
        <v>0</v>
      </c>
      <c r="I88" s="180">
        <f>受注EXCEL出力!I88</f>
        <v>0</v>
      </c>
      <c r="J88" s="178">
        <f>受注EXCEL出力!J88</f>
        <v>0</v>
      </c>
      <c r="K88" s="180">
        <f>受注EXCEL出力!K88</f>
        <v>0</v>
      </c>
      <c r="L88" s="181">
        <f>受注EXCEL出力!L88</f>
        <v>0</v>
      </c>
      <c r="M88" s="182">
        <f>受注EXCEL出力!M88</f>
        <v>0</v>
      </c>
      <c r="N88" s="183">
        <f>受注EXCEL出力!N88</f>
        <v>0</v>
      </c>
      <c r="O88" s="184" t="str">
        <f t="shared" si="1"/>
        <v/>
      </c>
      <c r="T88"/>
      <c r="W88"/>
      <c r="Y88" s="175"/>
    </row>
    <row r="89" spans="1:25" ht="15" customHeight="1">
      <c r="A89" s="176"/>
      <c r="B89" s="176"/>
      <c r="C89" s="177"/>
      <c r="D89" s="178"/>
      <c r="E89" s="179">
        <f>受注EXCEL出力!E89</f>
        <v>0</v>
      </c>
      <c r="F89" s="180">
        <f>受注EXCEL出力!F89</f>
        <v>0</v>
      </c>
      <c r="G89" s="178">
        <f>受注EXCEL出力!G89</f>
        <v>0</v>
      </c>
      <c r="H89" s="178">
        <f>受注EXCEL出力!H89</f>
        <v>0</v>
      </c>
      <c r="I89" s="180">
        <f>受注EXCEL出力!I89</f>
        <v>0</v>
      </c>
      <c r="J89" s="178">
        <f>受注EXCEL出力!J89</f>
        <v>0</v>
      </c>
      <c r="K89" s="180">
        <f>受注EXCEL出力!K89</f>
        <v>0</v>
      </c>
      <c r="L89" s="181">
        <f>受注EXCEL出力!L89</f>
        <v>0</v>
      </c>
      <c r="M89" s="182">
        <f>受注EXCEL出力!M89</f>
        <v>0</v>
      </c>
      <c r="N89" s="183">
        <f>受注EXCEL出力!N89</f>
        <v>0</v>
      </c>
      <c r="O89" s="184" t="str">
        <f t="shared" si="1"/>
        <v/>
      </c>
      <c r="T89"/>
      <c r="W89"/>
      <c r="Y89" s="175"/>
    </row>
    <row r="90" spans="1:25" ht="15" customHeight="1">
      <c r="A90" s="176"/>
      <c r="B90" s="176"/>
      <c r="C90" s="177"/>
      <c r="D90" s="178"/>
      <c r="E90" s="179">
        <f>受注EXCEL出力!E90</f>
        <v>0</v>
      </c>
      <c r="F90" s="180">
        <f>受注EXCEL出力!F90</f>
        <v>0</v>
      </c>
      <c r="G90" s="178">
        <f>受注EXCEL出力!G90</f>
        <v>0</v>
      </c>
      <c r="H90" s="178">
        <f>受注EXCEL出力!H90</f>
        <v>0</v>
      </c>
      <c r="I90" s="180">
        <f>受注EXCEL出力!I90</f>
        <v>0</v>
      </c>
      <c r="J90" s="178">
        <f>受注EXCEL出力!J90</f>
        <v>0</v>
      </c>
      <c r="K90" s="180">
        <f>受注EXCEL出力!K90</f>
        <v>0</v>
      </c>
      <c r="L90" s="181">
        <f>受注EXCEL出力!L90</f>
        <v>0</v>
      </c>
      <c r="M90" s="182">
        <f>受注EXCEL出力!M90</f>
        <v>0</v>
      </c>
      <c r="N90" s="183">
        <f>受注EXCEL出力!N90</f>
        <v>0</v>
      </c>
      <c r="O90" s="184" t="str">
        <f t="shared" si="1"/>
        <v/>
      </c>
      <c r="T90"/>
      <c r="W90"/>
      <c r="Y90" s="175"/>
    </row>
    <row r="91" spans="1:25" ht="15" customHeight="1">
      <c r="A91" s="176"/>
      <c r="B91" s="176"/>
      <c r="C91" s="177"/>
      <c r="D91" s="178"/>
      <c r="E91" s="179">
        <f>受注EXCEL出力!E91</f>
        <v>0</v>
      </c>
      <c r="F91" s="180">
        <f>受注EXCEL出力!F91</f>
        <v>0</v>
      </c>
      <c r="G91" s="178">
        <f>受注EXCEL出力!G91</f>
        <v>0</v>
      </c>
      <c r="H91" s="178">
        <f>受注EXCEL出力!H91</f>
        <v>0</v>
      </c>
      <c r="I91" s="180">
        <f>受注EXCEL出力!I91</f>
        <v>0</v>
      </c>
      <c r="J91" s="178">
        <f>受注EXCEL出力!J91</f>
        <v>0</v>
      </c>
      <c r="K91" s="180">
        <f>受注EXCEL出力!K91</f>
        <v>0</v>
      </c>
      <c r="L91" s="181">
        <f>受注EXCEL出力!L91</f>
        <v>0</v>
      </c>
      <c r="M91" s="182">
        <f>受注EXCEL出力!M91</f>
        <v>0</v>
      </c>
      <c r="N91" s="183">
        <f>受注EXCEL出力!N91</f>
        <v>0</v>
      </c>
      <c r="O91" s="184" t="str">
        <f t="shared" si="1"/>
        <v/>
      </c>
      <c r="T91"/>
      <c r="W91"/>
      <c r="Y91" s="175"/>
    </row>
    <row r="92" spans="1:25" ht="15" customHeight="1">
      <c r="A92" s="176"/>
      <c r="B92" s="176"/>
      <c r="C92" s="177"/>
      <c r="D92" s="178"/>
      <c r="E92" s="179">
        <f>受注EXCEL出力!E92</f>
        <v>0</v>
      </c>
      <c r="F92" s="180">
        <f>受注EXCEL出力!F92</f>
        <v>0</v>
      </c>
      <c r="G92" s="178">
        <f>受注EXCEL出力!G92</f>
        <v>0</v>
      </c>
      <c r="H92" s="178">
        <f>受注EXCEL出力!H92</f>
        <v>0</v>
      </c>
      <c r="I92" s="180">
        <f>受注EXCEL出力!I92</f>
        <v>0</v>
      </c>
      <c r="J92" s="178">
        <f>受注EXCEL出力!J92</f>
        <v>0</v>
      </c>
      <c r="K92" s="180">
        <f>受注EXCEL出力!K92</f>
        <v>0</v>
      </c>
      <c r="L92" s="181">
        <f>受注EXCEL出力!L92</f>
        <v>0</v>
      </c>
      <c r="M92" s="182">
        <f>受注EXCEL出力!M92</f>
        <v>0</v>
      </c>
      <c r="N92" s="183">
        <f>受注EXCEL出力!N92</f>
        <v>0</v>
      </c>
      <c r="O92" s="184" t="str">
        <f t="shared" si="1"/>
        <v/>
      </c>
      <c r="T92"/>
      <c r="W92"/>
      <c r="Y92" s="175"/>
    </row>
    <row r="93" spans="1:25" ht="15" customHeight="1">
      <c r="A93" s="176"/>
      <c r="B93" s="176"/>
      <c r="C93" s="177"/>
      <c r="D93" s="178"/>
      <c r="E93" s="179">
        <f>受注EXCEL出力!E93</f>
        <v>0</v>
      </c>
      <c r="F93" s="180">
        <f>受注EXCEL出力!F93</f>
        <v>0</v>
      </c>
      <c r="G93" s="178">
        <f>受注EXCEL出力!G93</f>
        <v>0</v>
      </c>
      <c r="H93" s="178">
        <f>受注EXCEL出力!H93</f>
        <v>0</v>
      </c>
      <c r="I93" s="180">
        <f>受注EXCEL出力!I93</f>
        <v>0</v>
      </c>
      <c r="J93" s="178">
        <f>受注EXCEL出力!J93</f>
        <v>0</v>
      </c>
      <c r="K93" s="180">
        <f>受注EXCEL出力!K93</f>
        <v>0</v>
      </c>
      <c r="L93" s="181">
        <f>受注EXCEL出力!L93</f>
        <v>0</v>
      </c>
      <c r="M93" s="182">
        <f>受注EXCEL出力!M93</f>
        <v>0</v>
      </c>
      <c r="N93" s="183">
        <f>受注EXCEL出力!N93</f>
        <v>0</v>
      </c>
      <c r="O93" s="184" t="str">
        <f t="shared" si="1"/>
        <v/>
      </c>
      <c r="T93"/>
      <c r="W93"/>
      <c r="Y93" s="175"/>
    </row>
    <row r="94" spans="1:25" ht="15" customHeight="1">
      <c r="A94" s="176"/>
      <c r="B94" s="176"/>
      <c r="C94" s="177"/>
      <c r="D94" s="178"/>
      <c r="E94" s="179">
        <f>受注EXCEL出力!E94</f>
        <v>0</v>
      </c>
      <c r="F94" s="180">
        <f>受注EXCEL出力!F94</f>
        <v>0</v>
      </c>
      <c r="G94" s="178">
        <f>受注EXCEL出力!G94</f>
        <v>0</v>
      </c>
      <c r="H94" s="178">
        <f>受注EXCEL出力!H94</f>
        <v>0</v>
      </c>
      <c r="I94" s="180">
        <f>受注EXCEL出力!I94</f>
        <v>0</v>
      </c>
      <c r="J94" s="178">
        <f>受注EXCEL出力!J94</f>
        <v>0</v>
      </c>
      <c r="K94" s="180">
        <f>受注EXCEL出力!K94</f>
        <v>0</v>
      </c>
      <c r="L94" s="181">
        <f>受注EXCEL出力!L94</f>
        <v>0</v>
      </c>
      <c r="M94" s="182">
        <f>受注EXCEL出力!M94</f>
        <v>0</v>
      </c>
      <c r="N94" s="183">
        <f>受注EXCEL出力!N94</f>
        <v>0</v>
      </c>
      <c r="O94" s="184" t="str">
        <f t="shared" si="1"/>
        <v/>
      </c>
      <c r="T94"/>
      <c r="W94"/>
      <c r="Y94" s="175"/>
    </row>
    <row r="95" spans="1:25" ht="15" customHeight="1">
      <c r="A95" s="176"/>
      <c r="B95" s="176"/>
      <c r="C95" s="177"/>
      <c r="D95" s="178"/>
      <c r="E95" s="179">
        <f>受注EXCEL出力!E95</f>
        <v>0</v>
      </c>
      <c r="F95" s="180">
        <f>受注EXCEL出力!F95</f>
        <v>0</v>
      </c>
      <c r="G95" s="178">
        <f>受注EXCEL出力!G95</f>
        <v>0</v>
      </c>
      <c r="H95" s="178">
        <f>受注EXCEL出力!H95</f>
        <v>0</v>
      </c>
      <c r="I95" s="180">
        <f>受注EXCEL出力!I95</f>
        <v>0</v>
      </c>
      <c r="J95" s="178">
        <f>受注EXCEL出力!J95</f>
        <v>0</v>
      </c>
      <c r="K95" s="180">
        <f>受注EXCEL出力!K95</f>
        <v>0</v>
      </c>
      <c r="L95" s="181">
        <f>受注EXCEL出力!L95</f>
        <v>0</v>
      </c>
      <c r="M95" s="182">
        <f>受注EXCEL出力!M95</f>
        <v>0</v>
      </c>
      <c r="N95" s="183">
        <f>受注EXCEL出力!N95</f>
        <v>0</v>
      </c>
      <c r="O95" s="184" t="str">
        <f t="shared" si="1"/>
        <v/>
      </c>
      <c r="T95"/>
      <c r="W95"/>
      <c r="Y95" s="175"/>
    </row>
    <row r="96" spans="1:25" ht="15" customHeight="1">
      <c r="A96" s="176"/>
      <c r="B96" s="176"/>
      <c r="C96" s="177"/>
      <c r="D96" s="178"/>
      <c r="E96" s="179">
        <f>受注EXCEL出力!E96</f>
        <v>440120</v>
      </c>
      <c r="F96" s="180" t="str">
        <f>受注EXCEL出力!F96</f>
        <v>ふわぴたスワンブラ</v>
      </c>
      <c r="G96" s="178">
        <f>受注EXCEL出力!G96</f>
        <v>12000</v>
      </c>
      <c r="H96" s="178">
        <f>受注EXCEL出力!H96</f>
        <v>900</v>
      </c>
      <c r="I96" s="180" t="str">
        <f>受注EXCEL出力!I96</f>
        <v xml:space="preserve">N       </v>
      </c>
      <c r="J96" s="178">
        <f>受注EXCEL出力!J96</f>
        <v>3</v>
      </c>
      <c r="K96" s="180" t="str">
        <f>受注EXCEL出力!K96</f>
        <v xml:space="preserve">M       </v>
      </c>
      <c r="L96" s="181">
        <f>受注EXCEL出力!L96</f>
        <v>262400</v>
      </c>
      <c r="M96" s="182">
        <f>受注EXCEL出力!M96</f>
        <v>0</v>
      </c>
      <c r="N96" s="183">
        <f>受注EXCEL出力!N96</f>
        <v>46234</v>
      </c>
      <c r="O96" s="184" t="str">
        <f t="shared" si="1"/>
        <v>-</v>
      </c>
      <c r="T96"/>
      <c r="W96"/>
      <c r="Y96" s="175"/>
    </row>
    <row r="97" spans="1:25" ht="15" customHeight="1">
      <c r="A97" s="176"/>
      <c r="B97" s="176"/>
      <c r="C97" s="177"/>
      <c r="D97" s="178"/>
      <c r="E97" s="179">
        <f>受注EXCEL出力!E97</f>
        <v>440120</v>
      </c>
      <c r="F97" s="180" t="str">
        <f>受注EXCEL出力!F97</f>
        <v>ふわぴたスワンブラ</v>
      </c>
      <c r="G97" s="178">
        <f>受注EXCEL出力!G97</f>
        <v>12000</v>
      </c>
      <c r="H97" s="178">
        <f>受注EXCEL出力!H97</f>
        <v>900</v>
      </c>
      <c r="I97" s="180" t="str">
        <f>受注EXCEL出力!I97</f>
        <v xml:space="preserve">N       </v>
      </c>
      <c r="J97" s="178">
        <f>受注EXCEL出力!J97</f>
        <v>4</v>
      </c>
      <c r="K97" s="180" t="str">
        <f>受注EXCEL出力!K97</f>
        <v xml:space="preserve">L       </v>
      </c>
      <c r="L97" s="181">
        <f>受注EXCEL出力!L97</f>
        <v>262400</v>
      </c>
      <c r="M97" s="182">
        <f>受注EXCEL出力!M97</f>
        <v>0</v>
      </c>
      <c r="N97" s="183">
        <f>受注EXCEL出力!N97</f>
        <v>46234</v>
      </c>
      <c r="O97" s="184" t="str">
        <f t="shared" si="1"/>
        <v>-</v>
      </c>
      <c r="T97"/>
      <c r="W97"/>
      <c r="Y97" s="175"/>
    </row>
    <row r="98" spans="1:25" ht="15" customHeight="1">
      <c r="A98" s="176"/>
      <c r="B98" s="176"/>
      <c r="C98" s="177"/>
      <c r="D98" s="178"/>
      <c r="E98" s="179">
        <f>受注EXCEL出力!E98</f>
        <v>440120</v>
      </c>
      <c r="F98" s="180" t="str">
        <f>受注EXCEL出力!F98</f>
        <v>ふわぴたスワンブラ</v>
      </c>
      <c r="G98" s="178">
        <f>受注EXCEL出力!G98</f>
        <v>12000</v>
      </c>
      <c r="H98" s="178">
        <f>受注EXCEL出力!H98</f>
        <v>901</v>
      </c>
      <c r="I98" s="180" t="str">
        <f>受注EXCEL出力!I98</f>
        <v xml:space="preserve">W       </v>
      </c>
      <c r="J98" s="178">
        <f>受注EXCEL出力!J98</f>
        <v>3</v>
      </c>
      <c r="K98" s="180" t="str">
        <f>受注EXCEL出力!K98</f>
        <v xml:space="preserve">M       </v>
      </c>
      <c r="L98" s="181">
        <f>受注EXCEL出力!L98</f>
        <v>262400</v>
      </c>
      <c r="M98" s="182">
        <f>受注EXCEL出力!M98</f>
        <v>0</v>
      </c>
      <c r="N98" s="183">
        <f>受注EXCEL出力!N98</f>
        <v>46234</v>
      </c>
      <c r="O98" s="184" t="str">
        <f t="shared" si="1"/>
        <v>-</v>
      </c>
      <c r="T98"/>
      <c r="W98"/>
      <c r="Y98" s="175"/>
    </row>
    <row r="99" spans="1:25" ht="15" customHeight="1">
      <c r="A99" s="176"/>
      <c r="B99" s="176"/>
      <c r="C99" s="177"/>
      <c r="D99" s="178"/>
      <c r="E99" s="179">
        <f>受注EXCEL出力!E99</f>
        <v>440120</v>
      </c>
      <c r="F99" s="180" t="str">
        <f>受注EXCEL出力!F99</f>
        <v>ふわぴたスワンブラ</v>
      </c>
      <c r="G99" s="178">
        <f>受注EXCEL出力!G99</f>
        <v>12000</v>
      </c>
      <c r="H99" s="178">
        <f>受注EXCEL出力!H99</f>
        <v>901</v>
      </c>
      <c r="I99" s="180" t="str">
        <f>受注EXCEL出力!I99</f>
        <v xml:space="preserve">W       </v>
      </c>
      <c r="J99" s="178">
        <f>受注EXCEL出力!J99</f>
        <v>4</v>
      </c>
      <c r="K99" s="180" t="str">
        <f>受注EXCEL出力!K99</f>
        <v xml:space="preserve">L       </v>
      </c>
      <c r="L99" s="181">
        <f>受注EXCEL出力!L99</f>
        <v>262400</v>
      </c>
      <c r="M99" s="182">
        <f>受注EXCEL出力!M99</f>
        <v>0</v>
      </c>
      <c r="N99" s="183">
        <f>受注EXCEL出力!N99</f>
        <v>46234</v>
      </c>
      <c r="O99" s="184" t="str">
        <f t="shared" si="1"/>
        <v>-</v>
      </c>
      <c r="T99"/>
      <c r="W99"/>
      <c r="Y99" s="175"/>
    </row>
    <row r="100" spans="1:25" ht="15" customHeight="1">
      <c r="A100" s="176"/>
      <c r="B100" s="176"/>
      <c r="C100" s="177"/>
      <c r="D100" s="178"/>
      <c r="E100" s="179">
        <f>受注EXCEL出力!E100</f>
        <v>444015</v>
      </c>
      <c r="F100" s="180" t="str">
        <f>受注EXCEL出力!F100</f>
        <v>ふわふわスワンショーツ</v>
      </c>
      <c r="G100" s="178">
        <f>受注EXCEL出力!G100</f>
        <v>4500</v>
      </c>
      <c r="H100" s="178">
        <f>受注EXCEL出力!H100</f>
        <v>1</v>
      </c>
      <c r="I100" s="180" t="str">
        <f>受注EXCEL出力!I100</f>
        <v xml:space="preserve">N       </v>
      </c>
      <c r="J100" s="178">
        <f>受注EXCEL出力!J100</f>
        <v>3</v>
      </c>
      <c r="K100" s="180" t="str">
        <f>受注EXCEL出力!K100</f>
        <v xml:space="preserve">M       </v>
      </c>
      <c r="L100" s="181">
        <f>受注EXCEL出力!L100</f>
        <v>262400</v>
      </c>
      <c r="M100" s="182">
        <f>受注EXCEL出力!M100</f>
        <v>0</v>
      </c>
      <c r="N100" s="183">
        <f>受注EXCEL出力!N100</f>
        <v>46234</v>
      </c>
      <c r="O100" s="184" t="str">
        <f t="shared" si="1"/>
        <v>-</v>
      </c>
      <c r="T100"/>
      <c r="W100"/>
      <c r="Y100" s="175"/>
    </row>
    <row r="101" spans="1:25" ht="15" customHeight="1">
      <c r="A101" s="176"/>
      <c r="B101" s="176"/>
      <c r="C101" s="177"/>
      <c r="D101" s="178"/>
      <c r="E101" s="179">
        <f>受注EXCEL出力!E101</f>
        <v>444015</v>
      </c>
      <c r="F101" s="180" t="str">
        <f>受注EXCEL出力!F101</f>
        <v>ふわふわスワンショーツ</v>
      </c>
      <c r="G101" s="178">
        <f>受注EXCEL出力!G101</f>
        <v>4500</v>
      </c>
      <c r="H101" s="178">
        <f>受注EXCEL出力!H101</f>
        <v>1</v>
      </c>
      <c r="I101" s="180" t="str">
        <f>受注EXCEL出力!I101</f>
        <v xml:space="preserve">N       </v>
      </c>
      <c r="J101" s="178">
        <f>受注EXCEL出力!J101</f>
        <v>4</v>
      </c>
      <c r="K101" s="180" t="str">
        <f>受注EXCEL出力!K101</f>
        <v xml:space="preserve">L       </v>
      </c>
      <c r="L101" s="181">
        <f>受注EXCEL出力!L101</f>
        <v>262400</v>
      </c>
      <c r="M101" s="182">
        <f>受注EXCEL出力!M101</f>
        <v>0</v>
      </c>
      <c r="N101" s="183">
        <f>受注EXCEL出力!N101</f>
        <v>46234</v>
      </c>
      <c r="O101" s="184" t="str">
        <f t="shared" si="1"/>
        <v>-</v>
      </c>
      <c r="T101"/>
      <c r="W101"/>
      <c r="Y101" s="175"/>
    </row>
    <row r="102" spans="1:25" ht="15" customHeight="1">
      <c r="A102" s="176"/>
      <c r="B102" s="176"/>
      <c r="C102" s="177"/>
      <c r="D102" s="178"/>
      <c r="E102" s="179">
        <f>受注EXCEL出力!E102</f>
        <v>444015</v>
      </c>
      <c r="F102" s="180" t="str">
        <f>受注EXCEL出力!F102</f>
        <v>ふわふわスワンショーツ</v>
      </c>
      <c r="G102" s="178">
        <f>受注EXCEL出力!G102</f>
        <v>4500</v>
      </c>
      <c r="H102" s="178">
        <f>受注EXCEL出力!H102</f>
        <v>537</v>
      </c>
      <c r="I102" s="180" t="str">
        <f>受注EXCEL出力!I102</f>
        <v xml:space="preserve">W       </v>
      </c>
      <c r="J102" s="178">
        <f>受注EXCEL出力!J102</f>
        <v>3</v>
      </c>
      <c r="K102" s="180" t="str">
        <f>受注EXCEL出力!K102</f>
        <v xml:space="preserve">M       </v>
      </c>
      <c r="L102" s="181">
        <f>受注EXCEL出力!L102</f>
        <v>262400</v>
      </c>
      <c r="M102" s="182">
        <f>受注EXCEL出力!M102</f>
        <v>0</v>
      </c>
      <c r="N102" s="183">
        <f>受注EXCEL出力!N102</f>
        <v>46234</v>
      </c>
      <c r="O102" s="184" t="str">
        <f t="shared" si="1"/>
        <v>-</v>
      </c>
      <c r="T102"/>
      <c r="W102"/>
      <c r="Y102" s="175"/>
    </row>
    <row r="103" spans="1:25" ht="15" customHeight="1">
      <c r="A103" s="176"/>
      <c r="B103" s="176"/>
      <c r="C103" s="177"/>
      <c r="D103" s="178"/>
      <c r="E103" s="179">
        <f>受注EXCEL出力!E103</f>
        <v>444015</v>
      </c>
      <c r="F103" s="180" t="str">
        <f>受注EXCEL出力!F103</f>
        <v>ふわふわスワンショーツ</v>
      </c>
      <c r="G103" s="178">
        <f>受注EXCEL出力!G103</f>
        <v>4500</v>
      </c>
      <c r="H103" s="178">
        <f>受注EXCEL出力!H103</f>
        <v>537</v>
      </c>
      <c r="I103" s="180" t="str">
        <f>受注EXCEL出力!I103</f>
        <v xml:space="preserve">W       </v>
      </c>
      <c r="J103" s="178">
        <f>受注EXCEL出力!J103</f>
        <v>4</v>
      </c>
      <c r="K103" s="180" t="str">
        <f>受注EXCEL出力!K103</f>
        <v xml:space="preserve">L       </v>
      </c>
      <c r="L103" s="181">
        <f>受注EXCEL出力!L103</f>
        <v>262400</v>
      </c>
      <c r="M103" s="182">
        <f>受注EXCEL出力!M103</f>
        <v>0</v>
      </c>
      <c r="N103" s="183">
        <f>受注EXCEL出力!N103</f>
        <v>46234</v>
      </c>
      <c r="O103" s="184" t="str">
        <f t="shared" si="1"/>
        <v>-</v>
      </c>
      <c r="T103"/>
      <c r="W103"/>
      <c r="Y103" s="175"/>
    </row>
    <row r="104" spans="1:25" ht="15" customHeight="1">
      <c r="A104" s="176"/>
      <c r="B104" s="176"/>
      <c r="C104" s="177"/>
      <c r="D104" s="178"/>
      <c r="E104" s="179">
        <f>受注EXCEL出力!E104</f>
        <v>446016</v>
      </c>
      <c r="F104" s="180" t="str">
        <f>受注EXCEL出力!F104</f>
        <v xml:space="preserve">メッシュラッセルブラ                </v>
      </c>
      <c r="G104" s="178">
        <f>受注EXCEL出力!G104</f>
        <v>10000</v>
      </c>
      <c r="H104" s="178">
        <f>受注EXCEL出力!H104</f>
        <v>1</v>
      </c>
      <c r="I104" s="180" t="str">
        <f>受注EXCEL出力!I104</f>
        <v xml:space="preserve">N       </v>
      </c>
      <c r="J104" s="178">
        <f>受注EXCEL出力!J104</f>
        <v>4</v>
      </c>
      <c r="K104" s="180" t="str">
        <f>受注EXCEL出力!K104</f>
        <v xml:space="preserve">L       </v>
      </c>
      <c r="L104" s="181">
        <f>受注EXCEL出力!L104</f>
        <v>262400</v>
      </c>
      <c r="M104" s="182">
        <f>受注EXCEL出力!M104</f>
        <v>0</v>
      </c>
      <c r="N104" s="183">
        <f>受注EXCEL出力!N104</f>
        <v>46234</v>
      </c>
      <c r="O104" s="184" t="str">
        <f t="shared" si="1"/>
        <v>-</v>
      </c>
      <c r="T104"/>
      <c r="W104"/>
      <c r="Y104" s="175"/>
    </row>
    <row r="105" spans="1:25" ht="15" customHeight="1">
      <c r="A105" s="176"/>
      <c r="B105" s="176"/>
      <c r="C105" s="177"/>
      <c r="D105" s="178"/>
      <c r="E105" s="179">
        <f>受注EXCEL出力!E105</f>
        <v>444507</v>
      </c>
      <c r="F105" s="180" t="str">
        <f>受注EXCEL出力!F105</f>
        <v>エンブロイダリーレースブラ</v>
      </c>
      <c r="G105" s="178">
        <f>受注EXCEL出力!G105</f>
        <v>12000</v>
      </c>
      <c r="H105" s="178">
        <f>受注EXCEL出力!H105</f>
        <v>1</v>
      </c>
      <c r="I105" s="180" t="str">
        <f>受注EXCEL出力!I105</f>
        <v xml:space="preserve">N       </v>
      </c>
      <c r="J105" s="178">
        <f>受注EXCEL出力!J105</f>
        <v>3</v>
      </c>
      <c r="K105" s="180" t="str">
        <f>受注EXCEL出力!K105</f>
        <v xml:space="preserve">M       </v>
      </c>
      <c r="L105" s="178">
        <f>受注EXCEL出力!L105</f>
        <v>262400</v>
      </c>
      <c r="M105" s="182">
        <f>受注EXCEL出力!M105</f>
        <v>0</v>
      </c>
      <c r="N105" s="183">
        <f>受注EXCEL出力!N105</f>
        <v>46234</v>
      </c>
      <c r="O105" s="184" t="str">
        <f t="shared" si="1"/>
        <v>-</v>
      </c>
      <c r="T105"/>
      <c r="W105"/>
      <c r="Y105" s="175"/>
    </row>
    <row r="106" spans="1:25" ht="15" customHeight="1">
      <c r="A106" s="176"/>
      <c r="B106" s="176"/>
      <c r="C106" s="177"/>
      <c r="D106" s="178"/>
      <c r="E106" s="179">
        <f>受注EXCEL出力!E106</f>
        <v>444507</v>
      </c>
      <c r="F106" s="180" t="str">
        <f>受注EXCEL出力!F106</f>
        <v>エンブロイダリーレースブラ</v>
      </c>
      <c r="G106" s="178">
        <f>受注EXCEL出力!G106</f>
        <v>12000</v>
      </c>
      <c r="H106" s="178">
        <f>受注EXCEL出力!H106</f>
        <v>1</v>
      </c>
      <c r="I106" s="180" t="str">
        <f>受注EXCEL出力!I106</f>
        <v xml:space="preserve">N       </v>
      </c>
      <c r="J106" s="178">
        <f>受注EXCEL出力!J106</f>
        <v>4</v>
      </c>
      <c r="K106" s="180" t="str">
        <f>受注EXCEL出力!K106</f>
        <v xml:space="preserve">L       </v>
      </c>
      <c r="L106" s="178">
        <f>受注EXCEL出力!L106</f>
        <v>262400</v>
      </c>
      <c r="M106" s="182">
        <f>受注EXCEL出力!M106</f>
        <v>0</v>
      </c>
      <c r="N106" s="183">
        <f>受注EXCEL出力!N106</f>
        <v>46234</v>
      </c>
      <c r="O106" s="184" t="str">
        <f t="shared" si="1"/>
        <v>-</v>
      </c>
      <c r="T106"/>
      <c r="W106"/>
      <c r="Y106" s="175"/>
    </row>
    <row r="107" spans="1:25" ht="15" customHeight="1">
      <c r="A107" s="176"/>
      <c r="B107" s="176"/>
      <c r="C107" s="177"/>
      <c r="D107" s="178"/>
      <c r="E107" s="179">
        <f>受注EXCEL出力!E107</f>
        <v>442002</v>
      </c>
      <c r="F107" s="180" t="str">
        <f>受注EXCEL出力!F107</f>
        <v xml:space="preserve">エンブロイダリーレースショーツ      </v>
      </c>
      <c r="G107" s="178">
        <f>受注EXCEL出力!G107</f>
        <v>4500</v>
      </c>
      <c r="H107" s="178">
        <f>受注EXCEL出力!H107</f>
        <v>1</v>
      </c>
      <c r="I107" s="180" t="str">
        <f>受注EXCEL出力!I107</f>
        <v xml:space="preserve">N       </v>
      </c>
      <c r="J107" s="178">
        <f>受注EXCEL出力!J107</f>
        <v>3</v>
      </c>
      <c r="K107" s="180" t="str">
        <f>受注EXCEL出力!K107</f>
        <v xml:space="preserve">M       </v>
      </c>
      <c r="L107" s="178">
        <f>受注EXCEL出力!L107</f>
        <v>262400</v>
      </c>
      <c r="M107" s="182">
        <f>受注EXCEL出力!M107</f>
        <v>0</v>
      </c>
      <c r="N107" s="183">
        <f>受注EXCEL出力!N107</f>
        <v>46234</v>
      </c>
      <c r="O107" s="184" t="str">
        <f t="shared" si="1"/>
        <v>-</v>
      </c>
      <c r="T107"/>
      <c r="W107"/>
      <c r="Y107" s="175"/>
    </row>
    <row r="108" spans="1:25" ht="15" customHeight="1">
      <c r="A108" s="176"/>
      <c r="B108" s="176"/>
      <c r="C108" s="177"/>
      <c r="D108" s="178"/>
      <c r="E108" s="179">
        <f>受注EXCEL出力!E108</f>
        <v>442002</v>
      </c>
      <c r="F108" s="180" t="str">
        <f>受注EXCEL出力!F108</f>
        <v xml:space="preserve">エンブロイダリーレースショーツ      </v>
      </c>
      <c r="G108" s="178">
        <f>受注EXCEL出力!G108</f>
        <v>4500</v>
      </c>
      <c r="H108" s="178">
        <f>受注EXCEL出力!H108</f>
        <v>1</v>
      </c>
      <c r="I108" s="180" t="str">
        <f>受注EXCEL出力!I108</f>
        <v xml:space="preserve">N       </v>
      </c>
      <c r="J108" s="178">
        <f>受注EXCEL出力!J108</f>
        <v>4</v>
      </c>
      <c r="K108" s="180" t="str">
        <f>受注EXCEL出力!K108</f>
        <v xml:space="preserve">L       </v>
      </c>
      <c r="L108" s="178">
        <f>受注EXCEL出力!L108</f>
        <v>262400</v>
      </c>
      <c r="M108" s="182">
        <f>受注EXCEL出力!M108</f>
        <v>0</v>
      </c>
      <c r="N108" s="183">
        <f>受注EXCEL出力!N108</f>
        <v>46234</v>
      </c>
      <c r="O108" s="184" t="str">
        <f t="shared" si="1"/>
        <v>-</v>
      </c>
      <c r="T108"/>
      <c r="W108"/>
      <c r="Y108" s="175"/>
    </row>
    <row r="109" spans="1:25" ht="15" customHeight="1">
      <c r="A109" s="176"/>
      <c r="B109" s="176"/>
      <c r="C109" s="177"/>
      <c r="D109" s="178"/>
      <c r="E109" s="179">
        <f>受注EXCEL出力!E109</f>
        <v>449502</v>
      </c>
      <c r="F109" s="180" t="str">
        <f>受注EXCEL出力!F109</f>
        <v>オールオーガニックブラ</v>
      </c>
      <c r="G109" s="178">
        <f>受注EXCEL出力!G109</f>
        <v>10000</v>
      </c>
      <c r="H109" s="178">
        <f>受注EXCEL出力!H109</f>
        <v>1</v>
      </c>
      <c r="I109" s="180" t="str">
        <f>受注EXCEL出力!I109</f>
        <v xml:space="preserve">N       </v>
      </c>
      <c r="J109" s="178">
        <f>受注EXCEL出力!J109</f>
        <v>3</v>
      </c>
      <c r="K109" s="180" t="str">
        <f>受注EXCEL出力!K109</f>
        <v xml:space="preserve">M       </v>
      </c>
      <c r="L109" s="178">
        <f>受注EXCEL出力!L109</f>
        <v>262400</v>
      </c>
      <c r="M109" s="182">
        <f>受注EXCEL出力!M109</f>
        <v>0</v>
      </c>
      <c r="N109" s="183">
        <f>受注EXCEL出力!N109</f>
        <v>46234</v>
      </c>
      <c r="O109" s="184" t="str">
        <f t="shared" si="1"/>
        <v>-</v>
      </c>
      <c r="T109"/>
      <c r="W109"/>
      <c r="Y109" s="175"/>
    </row>
    <row r="110" spans="1:25" ht="15" customHeight="1">
      <c r="A110" s="176"/>
      <c r="B110" s="176"/>
      <c r="C110" s="177"/>
      <c r="D110" s="178"/>
      <c r="E110" s="179">
        <f>受注EXCEL出力!E110</f>
        <v>449502</v>
      </c>
      <c r="F110" s="180" t="str">
        <f>受注EXCEL出力!F110</f>
        <v>オールオーガニックブラ</v>
      </c>
      <c r="G110" s="178">
        <f>受注EXCEL出力!G110</f>
        <v>10000</v>
      </c>
      <c r="H110" s="178">
        <f>受注EXCEL出力!H110</f>
        <v>1</v>
      </c>
      <c r="I110" s="180" t="str">
        <f>受注EXCEL出力!I110</f>
        <v xml:space="preserve">N       </v>
      </c>
      <c r="J110" s="178">
        <f>受注EXCEL出力!J110</f>
        <v>4</v>
      </c>
      <c r="K110" s="180" t="str">
        <f>受注EXCEL出力!K110</f>
        <v xml:space="preserve">L       </v>
      </c>
      <c r="L110" s="178">
        <f>受注EXCEL出力!L110</f>
        <v>262400</v>
      </c>
      <c r="M110" s="182">
        <f>受注EXCEL出力!M110</f>
        <v>0</v>
      </c>
      <c r="N110" s="183">
        <f>受注EXCEL出力!N110</f>
        <v>46234</v>
      </c>
      <c r="O110" s="184" t="str">
        <f t="shared" si="1"/>
        <v>-</v>
      </c>
      <c r="T110"/>
      <c r="W110"/>
      <c r="Y110" s="175"/>
    </row>
    <row r="111" spans="1:25" ht="15" customHeight="1">
      <c r="A111" s="176"/>
      <c r="B111" s="176"/>
      <c r="C111" s="177"/>
      <c r="D111" s="178"/>
      <c r="E111" s="179">
        <f>受注EXCEL出力!E111</f>
        <v>449503</v>
      </c>
      <c r="F111" s="180" t="str">
        <f>受注EXCEL出力!F111</f>
        <v>オールオーガニックショーツ</v>
      </c>
      <c r="G111" s="178">
        <f>受注EXCEL出力!G111</f>
        <v>5000</v>
      </c>
      <c r="H111" s="178">
        <f>受注EXCEL出力!H111</f>
        <v>1</v>
      </c>
      <c r="I111" s="180" t="str">
        <f>受注EXCEL出力!I111</f>
        <v xml:space="preserve">N       </v>
      </c>
      <c r="J111" s="178">
        <f>受注EXCEL出力!J111</f>
        <v>3</v>
      </c>
      <c r="K111" s="180" t="str">
        <f>受注EXCEL出力!K111</f>
        <v xml:space="preserve">M       </v>
      </c>
      <c r="L111" s="178">
        <f>受注EXCEL出力!L111</f>
        <v>262400</v>
      </c>
      <c r="M111" s="182">
        <f>受注EXCEL出力!M111</f>
        <v>0</v>
      </c>
      <c r="N111" s="183">
        <f>受注EXCEL出力!N111</f>
        <v>46234</v>
      </c>
      <c r="O111" s="184" t="str">
        <f t="shared" si="1"/>
        <v>-</v>
      </c>
      <c r="T111"/>
      <c r="W111"/>
      <c r="Y111" s="175"/>
    </row>
    <row r="112" spans="1:25" ht="15" customHeight="1">
      <c r="A112" s="176"/>
      <c r="B112" s="176"/>
      <c r="C112" s="177"/>
      <c r="D112" s="178"/>
      <c r="E112" s="179">
        <f>受注EXCEL出力!E112</f>
        <v>449503</v>
      </c>
      <c r="F112" s="180" t="str">
        <f>受注EXCEL出力!F112</f>
        <v>オールオーガニックショーツ</v>
      </c>
      <c r="G112" s="178">
        <f>受注EXCEL出力!G112</f>
        <v>5000</v>
      </c>
      <c r="H112" s="178">
        <f>受注EXCEL出力!H112</f>
        <v>1</v>
      </c>
      <c r="I112" s="180" t="str">
        <f>受注EXCEL出力!I112</f>
        <v xml:space="preserve">N       </v>
      </c>
      <c r="J112" s="178">
        <f>受注EXCEL出力!J112</f>
        <v>4</v>
      </c>
      <c r="K112" s="180" t="str">
        <f>受注EXCEL出力!K112</f>
        <v xml:space="preserve">L       </v>
      </c>
      <c r="L112" s="178">
        <f>受注EXCEL出力!L112</f>
        <v>262400</v>
      </c>
      <c r="M112" s="182">
        <f>受注EXCEL出力!M112</f>
        <v>0</v>
      </c>
      <c r="N112" s="183">
        <f>受注EXCEL出力!N112</f>
        <v>46234</v>
      </c>
      <c r="O112" s="184" t="str">
        <f t="shared" si="1"/>
        <v>-</v>
      </c>
      <c r="T112"/>
      <c r="W112"/>
      <c r="Y112" s="175"/>
    </row>
    <row r="113" spans="1:25" ht="15" customHeight="1">
      <c r="A113" s="176"/>
      <c r="B113" s="176"/>
      <c r="C113" s="177"/>
      <c r="D113" s="178"/>
      <c r="E113" s="179">
        <f>受注EXCEL出力!E113</f>
        <v>444006</v>
      </c>
      <c r="F113" s="180" t="str">
        <f>受注EXCEL出力!F113</f>
        <v>切替フロントホックブラ40/-フライス</v>
      </c>
      <c r="G113" s="178">
        <f>受注EXCEL出力!G113</f>
        <v>10000</v>
      </c>
      <c r="H113" s="178">
        <f>受注EXCEL出力!H113</f>
        <v>1</v>
      </c>
      <c r="I113" s="180" t="str">
        <f>受注EXCEL出力!I113</f>
        <v xml:space="preserve">N       </v>
      </c>
      <c r="J113" s="178">
        <f>受注EXCEL出力!J113</f>
        <v>3</v>
      </c>
      <c r="K113" s="180" t="str">
        <f>受注EXCEL出力!K113</f>
        <v xml:space="preserve">M       </v>
      </c>
      <c r="L113" s="178">
        <f>受注EXCEL出力!L113</f>
        <v>262400</v>
      </c>
      <c r="M113" s="182">
        <f>受注EXCEL出力!M113</f>
        <v>0</v>
      </c>
      <c r="N113" s="183">
        <f>受注EXCEL出力!N113</f>
        <v>46234</v>
      </c>
      <c r="O113" s="184" t="str">
        <f t="shared" si="1"/>
        <v>-</v>
      </c>
      <c r="T113"/>
      <c r="W113"/>
      <c r="Y113" s="175"/>
    </row>
    <row r="114" spans="1:25" ht="15" customHeight="1">
      <c r="A114" s="176"/>
      <c r="B114" s="176"/>
      <c r="C114" s="177"/>
      <c r="D114" s="178"/>
      <c r="E114" s="179">
        <f>受注EXCEL出力!E114</f>
        <v>444006</v>
      </c>
      <c r="F114" s="180" t="str">
        <f>受注EXCEL出力!F114</f>
        <v>切替フロントホックブラ40/-フライス</v>
      </c>
      <c r="G114" s="178">
        <f>受注EXCEL出力!G114</f>
        <v>10000</v>
      </c>
      <c r="H114" s="178">
        <f>受注EXCEL出力!H114</f>
        <v>1</v>
      </c>
      <c r="I114" s="180" t="str">
        <f>受注EXCEL出力!I114</f>
        <v xml:space="preserve">N       </v>
      </c>
      <c r="J114" s="178">
        <f>受注EXCEL出力!J114</f>
        <v>4</v>
      </c>
      <c r="K114" s="180" t="str">
        <f>受注EXCEL出力!K114</f>
        <v xml:space="preserve">L       </v>
      </c>
      <c r="L114" s="178">
        <f>受注EXCEL出力!L114</f>
        <v>262400</v>
      </c>
      <c r="M114" s="182">
        <f>受注EXCEL出力!M114</f>
        <v>0</v>
      </c>
      <c r="N114" s="183">
        <f>受注EXCEL出力!N114</f>
        <v>46234</v>
      </c>
      <c r="O114" s="184" t="str">
        <f t="shared" si="1"/>
        <v>-</v>
      </c>
      <c r="T114"/>
      <c r="W114"/>
      <c r="Y114" s="175"/>
    </row>
    <row r="115" spans="1:25" ht="15" customHeight="1">
      <c r="A115" s="176"/>
      <c r="B115" s="176"/>
      <c r="C115" s="177"/>
      <c r="D115" s="178"/>
      <c r="E115" s="179">
        <f>受注EXCEL出力!E115</f>
        <v>444008</v>
      </c>
      <c r="F115" s="180" t="str">
        <f>受注EXCEL出力!F115</f>
        <v>カルソンショーツ40/－フライス</v>
      </c>
      <c r="G115" s="178">
        <f>受注EXCEL出力!G115</f>
        <v>3800</v>
      </c>
      <c r="H115" s="178">
        <f>受注EXCEL出力!H115</f>
        <v>1</v>
      </c>
      <c r="I115" s="180" t="str">
        <f>受注EXCEL出力!I115</f>
        <v xml:space="preserve">N       </v>
      </c>
      <c r="J115" s="178">
        <f>受注EXCEL出力!J115</f>
        <v>3</v>
      </c>
      <c r="K115" s="180" t="str">
        <f>受注EXCEL出力!K115</f>
        <v xml:space="preserve">M       </v>
      </c>
      <c r="L115" s="178">
        <f>受注EXCEL出力!L115</f>
        <v>262400</v>
      </c>
      <c r="M115" s="182">
        <f>受注EXCEL出力!M115</f>
        <v>0</v>
      </c>
      <c r="N115" s="183">
        <f>受注EXCEL出力!N115</f>
        <v>46234</v>
      </c>
      <c r="O115" s="184" t="str">
        <f t="shared" si="1"/>
        <v>-</v>
      </c>
      <c r="T115"/>
      <c r="W115"/>
      <c r="Y115" s="175"/>
    </row>
    <row r="116" spans="1:25" ht="15" customHeight="1">
      <c r="A116" s="176"/>
      <c r="B116" s="176"/>
      <c r="C116" s="177"/>
      <c r="D116" s="178"/>
      <c r="E116" s="179">
        <f>受注EXCEL出力!E116</f>
        <v>444008</v>
      </c>
      <c r="F116" s="180" t="str">
        <f>受注EXCEL出力!F116</f>
        <v>カルソンショーツ40/－フライス</v>
      </c>
      <c r="G116" s="178">
        <f>受注EXCEL出力!G116</f>
        <v>3800</v>
      </c>
      <c r="H116" s="178">
        <f>受注EXCEL出力!H116</f>
        <v>1</v>
      </c>
      <c r="I116" s="180" t="str">
        <f>受注EXCEL出力!I116</f>
        <v xml:space="preserve">N       </v>
      </c>
      <c r="J116" s="178">
        <f>受注EXCEL出力!J116</f>
        <v>4</v>
      </c>
      <c r="K116" s="180" t="str">
        <f>受注EXCEL出力!K116</f>
        <v xml:space="preserve">L       </v>
      </c>
      <c r="L116" s="178">
        <f>受注EXCEL出力!L116</f>
        <v>262400</v>
      </c>
      <c r="M116" s="182">
        <f>受注EXCEL出力!M116</f>
        <v>0</v>
      </c>
      <c r="N116" s="183">
        <f>受注EXCEL出力!N116</f>
        <v>46234</v>
      </c>
      <c r="O116" s="184" t="str">
        <f t="shared" si="1"/>
        <v>-</v>
      </c>
      <c r="T116"/>
      <c r="W116"/>
      <c r="Y116" s="175"/>
    </row>
    <row r="117" spans="1:25" ht="15" customHeight="1">
      <c r="A117" s="176"/>
      <c r="B117" s="176"/>
      <c r="C117" s="177"/>
      <c r="D117" s="178"/>
      <c r="E117" s="179">
        <f>受注EXCEL出力!E117</f>
        <v>448008</v>
      </c>
      <c r="F117" s="180" t="str">
        <f>受注EXCEL出力!F117</f>
        <v>成形レーシーブラ</v>
      </c>
      <c r="G117" s="178">
        <f>受注EXCEL出力!G117</f>
        <v>12500</v>
      </c>
      <c r="H117" s="178">
        <f>受注EXCEL出力!H117</f>
        <v>1</v>
      </c>
      <c r="I117" s="180" t="str">
        <f>受注EXCEL出力!I117</f>
        <v xml:space="preserve">N       </v>
      </c>
      <c r="J117" s="178">
        <f>受注EXCEL出力!J117</f>
        <v>3</v>
      </c>
      <c r="K117" s="180" t="str">
        <f>受注EXCEL出力!K117</f>
        <v xml:space="preserve">M       </v>
      </c>
      <c r="L117" s="178">
        <f>受注EXCEL出力!L117</f>
        <v>262400</v>
      </c>
      <c r="M117" s="182">
        <f>受注EXCEL出力!M117</f>
        <v>0</v>
      </c>
      <c r="N117" s="183">
        <f>受注EXCEL出力!N117</f>
        <v>46234</v>
      </c>
      <c r="O117" s="184" t="str">
        <f t="shared" si="1"/>
        <v>-</v>
      </c>
      <c r="T117"/>
      <c r="W117"/>
      <c r="Y117" s="175"/>
    </row>
    <row r="118" spans="1:25" ht="15" customHeight="1">
      <c r="A118" s="176"/>
      <c r="B118" s="176"/>
      <c r="C118" s="177"/>
      <c r="D118" s="178"/>
      <c r="E118" s="179">
        <f>受注EXCEL出力!E118</f>
        <v>448008</v>
      </c>
      <c r="F118" s="180" t="str">
        <f>受注EXCEL出力!F118</f>
        <v>成形レーシーブラ</v>
      </c>
      <c r="G118" s="178">
        <f>受注EXCEL出力!G118</f>
        <v>12500</v>
      </c>
      <c r="H118" s="178">
        <f>受注EXCEL出力!H118</f>
        <v>1</v>
      </c>
      <c r="I118" s="180" t="str">
        <f>受注EXCEL出力!I118</f>
        <v xml:space="preserve">N       </v>
      </c>
      <c r="J118" s="178">
        <f>受注EXCEL出力!J118</f>
        <v>4</v>
      </c>
      <c r="K118" s="180" t="str">
        <f>受注EXCEL出力!K118</f>
        <v xml:space="preserve">L       </v>
      </c>
      <c r="L118" s="178">
        <f>受注EXCEL出力!L118</f>
        <v>262400</v>
      </c>
      <c r="M118" s="182">
        <f>受注EXCEL出力!M118</f>
        <v>0</v>
      </c>
      <c r="N118" s="183">
        <f>受注EXCEL出力!N118</f>
        <v>46234</v>
      </c>
      <c r="O118" s="184" t="str">
        <f t="shared" si="1"/>
        <v>-</v>
      </c>
      <c r="T118"/>
      <c r="W118"/>
      <c r="Y118" s="175"/>
    </row>
    <row r="119" spans="1:25" ht="15" customHeight="1">
      <c r="A119" s="176"/>
      <c r="B119" s="176"/>
      <c r="C119" s="177"/>
      <c r="D119" s="178"/>
      <c r="E119" s="179">
        <f>受注EXCEL出力!E119</f>
        <v>448009</v>
      </c>
      <c r="F119" s="180" t="str">
        <f>受注EXCEL出力!F119</f>
        <v>成形ローライズショーツ</v>
      </c>
      <c r="G119" s="178">
        <f>受注EXCEL出力!G119</f>
        <v>5500</v>
      </c>
      <c r="H119" s="178">
        <f>受注EXCEL出力!H119</f>
        <v>1</v>
      </c>
      <c r="I119" s="180" t="str">
        <f>受注EXCEL出力!I119</f>
        <v xml:space="preserve">N       </v>
      </c>
      <c r="J119" s="178">
        <f>受注EXCEL出力!J119</f>
        <v>3</v>
      </c>
      <c r="K119" s="180" t="str">
        <f>受注EXCEL出力!K119</f>
        <v xml:space="preserve">M       </v>
      </c>
      <c r="L119" s="178">
        <f>受注EXCEL出力!L119</f>
        <v>262400</v>
      </c>
      <c r="M119" s="182">
        <f>受注EXCEL出力!M119</f>
        <v>0</v>
      </c>
      <c r="N119" s="183">
        <f>受注EXCEL出力!N119</f>
        <v>46234</v>
      </c>
      <c r="O119" s="184" t="str">
        <f t="shared" si="1"/>
        <v>-</v>
      </c>
      <c r="T119"/>
      <c r="W119"/>
      <c r="Y119" s="175"/>
    </row>
    <row r="120" spans="1:25" ht="15" customHeight="1">
      <c r="A120" s="176"/>
      <c r="B120" s="176"/>
      <c r="C120" s="177"/>
      <c r="D120" s="178"/>
      <c r="E120" s="179">
        <f>受注EXCEL出力!E120</f>
        <v>448009</v>
      </c>
      <c r="F120" s="180" t="str">
        <f>受注EXCEL出力!F120</f>
        <v>成形ローライズショーツ</v>
      </c>
      <c r="G120" s="178">
        <f>受注EXCEL出力!G120</f>
        <v>5500</v>
      </c>
      <c r="H120" s="178">
        <f>受注EXCEL出力!H120</f>
        <v>1</v>
      </c>
      <c r="I120" s="180" t="str">
        <f>受注EXCEL出力!I120</f>
        <v xml:space="preserve">N       </v>
      </c>
      <c r="J120" s="178">
        <f>受注EXCEL出力!J120</f>
        <v>4</v>
      </c>
      <c r="K120" s="180" t="str">
        <f>受注EXCEL出力!K120</f>
        <v xml:space="preserve">L       </v>
      </c>
      <c r="L120" s="178">
        <f>受注EXCEL出力!L120</f>
        <v>262400</v>
      </c>
      <c r="M120" s="182">
        <f>受注EXCEL出力!M120</f>
        <v>0</v>
      </c>
      <c r="N120" s="183">
        <f>受注EXCEL出力!N120</f>
        <v>46234</v>
      </c>
      <c r="O120" s="184" t="str">
        <f t="shared" si="1"/>
        <v>-</v>
      </c>
      <c r="T120"/>
      <c r="W120"/>
      <c r="Y120" s="175"/>
    </row>
    <row r="121" spans="1:25" ht="15" customHeight="1">
      <c r="A121" s="176"/>
      <c r="B121" s="176"/>
      <c r="C121" s="177"/>
      <c r="D121" s="178"/>
      <c r="E121" s="179">
        <f>受注EXCEL出力!E121</f>
        <v>448010</v>
      </c>
      <c r="F121" s="180" t="str">
        <f>受注EXCEL出力!F121</f>
        <v>成形ノーマルショーツ</v>
      </c>
      <c r="G121" s="178">
        <f>受注EXCEL出力!G121</f>
        <v>5500</v>
      </c>
      <c r="H121" s="178">
        <f>受注EXCEL出力!H121</f>
        <v>1</v>
      </c>
      <c r="I121" s="180" t="str">
        <f>受注EXCEL出力!I121</f>
        <v xml:space="preserve">N       </v>
      </c>
      <c r="J121" s="178">
        <f>受注EXCEL出力!J121</f>
        <v>3</v>
      </c>
      <c r="K121" s="180" t="str">
        <f>受注EXCEL出力!K121</f>
        <v xml:space="preserve">M       </v>
      </c>
      <c r="L121" s="178">
        <f>受注EXCEL出力!L121</f>
        <v>262400</v>
      </c>
      <c r="M121" s="182">
        <f>受注EXCEL出力!M121</f>
        <v>0</v>
      </c>
      <c r="N121" s="183">
        <f>受注EXCEL出力!N121</f>
        <v>46234</v>
      </c>
      <c r="O121" s="184" t="str">
        <f t="shared" si="1"/>
        <v>-</v>
      </c>
      <c r="T121"/>
      <c r="W121"/>
      <c r="Y121" s="175"/>
    </row>
    <row r="122" spans="1:25" ht="15" customHeight="1">
      <c r="A122" s="176"/>
      <c r="B122" s="176"/>
      <c r="C122" s="177"/>
      <c r="D122" s="178"/>
      <c r="E122" s="179">
        <f>受注EXCEL出力!E122</f>
        <v>448010</v>
      </c>
      <c r="F122" s="180" t="str">
        <f>受注EXCEL出力!F122</f>
        <v>成形ノーマルショーツ</v>
      </c>
      <c r="G122" s="178">
        <f>受注EXCEL出力!G122</f>
        <v>5500</v>
      </c>
      <c r="H122" s="178">
        <f>受注EXCEL出力!H122</f>
        <v>1</v>
      </c>
      <c r="I122" s="180" t="str">
        <f>受注EXCEL出力!I122</f>
        <v xml:space="preserve">N       </v>
      </c>
      <c r="J122" s="178">
        <f>受注EXCEL出力!J122</f>
        <v>4</v>
      </c>
      <c r="K122" s="180" t="str">
        <f>受注EXCEL出力!K122</f>
        <v xml:space="preserve">L       </v>
      </c>
      <c r="L122" s="178">
        <f>受注EXCEL出力!L122</f>
        <v>262400</v>
      </c>
      <c r="M122" s="182">
        <f>受注EXCEL出力!M122</f>
        <v>0</v>
      </c>
      <c r="N122" s="183">
        <f>受注EXCEL出力!N122</f>
        <v>46234</v>
      </c>
      <c r="O122" s="184" t="str">
        <f t="shared" si="1"/>
        <v>-</v>
      </c>
      <c r="T122"/>
      <c r="W122"/>
      <c r="Y122" s="175"/>
    </row>
    <row r="123" spans="1:25" ht="15" customHeight="1">
      <c r="A123" s="176"/>
      <c r="B123" s="176"/>
      <c r="C123" s="177"/>
      <c r="D123" s="178"/>
      <c r="E123" s="179">
        <f>受注EXCEL出力!E123</f>
        <v>448015</v>
      </c>
      <c r="F123" s="180" t="str">
        <f>受注EXCEL出力!F123</f>
        <v xml:space="preserve">ｶｯﾌﾟ付きﾃﾚｺﾀﾝｸﾄｯﾌﾟ                  </v>
      </c>
      <c r="G123" s="178">
        <f>受注EXCEL出力!G123</f>
        <v>9000</v>
      </c>
      <c r="H123" s="178">
        <f>受注EXCEL出力!H123</f>
        <v>1</v>
      </c>
      <c r="I123" s="180" t="str">
        <f>受注EXCEL出力!I123</f>
        <v xml:space="preserve">N       </v>
      </c>
      <c r="J123" s="178">
        <f>受注EXCEL出力!J123</f>
        <v>3</v>
      </c>
      <c r="K123" s="180" t="str">
        <f>受注EXCEL出力!K123</f>
        <v xml:space="preserve">M       </v>
      </c>
      <c r="L123" s="178">
        <f>受注EXCEL出力!L123</f>
        <v>262400</v>
      </c>
      <c r="M123" s="182">
        <f>受注EXCEL出力!M123</f>
        <v>0</v>
      </c>
      <c r="N123" s="183">
        <f>受注EXCEL出力!N123</f>
        <v>46234</v>
      </c>
      <c r="O123" s="184" t="str">
        <f t="shared" si="1"/>
        <v>-</v>
      </c>
      <c r="T123"/>
      <c r="W123"/>
      <c r="Y123" s="175"/>
    </row>
    <row r="124" spans="1:25" ht="15" customHeight="1">
      <c r="A124" s="176"/>
      <c r="B124" s="176"/>
      <c r="C124" s="177"/>
      <c r="D124" s="178"/>
      <c r="E124" s="179">
        <f>受注EXCEL出力!E124</f>
        <v>448015</v>
      </c>
      <c r="F124" s="180" t="str">
        <f>受注EXCEL出力!F124</f>
        <v xml:space="preserve">ｶｯﾌﾟ付きﾃﾚｺﾀﾝｸﾄｯﾌﾟ                  </v>
      </c>
      <c r="G124" s="178">
        <f>受注EXCEL出力!G124</f>
        <v>9000</v>
      </c>
      <c r="H124" s="178">
        <f>受注EXCEL出力!H124</f>
        <v>1</v>
      </c>
      <c r="I124" s="180" t="str">
        <f>受注EXCEL出力!I124</f>
        <v xml:space="preserve">N       </v>
      </c>
      <c r="J124" s="178">
        <f>受注EXCEL出力!J124</f>
        <v>4</v>
      </c>
      <c r="K124" s="180" t="str">
        <f>受注EXCEL出力!K124</f>
        <v xml:space="preserve">L       </v>
      </c>
      <c r="L124" s="178">
        <f>受注EXCEL出力!L124</f>
        <v>262400</v>
      </c>
      <c r="M124" s="182">
        <f>受注EXCEL出力!M124</f>
        <v>0</v>
      </c>
      <c r="N124" s="183">
        <f>受注EXCEL出力!N124</f>
        <v>46234</v>
      </c>
      <c r="O124" s="184" t="str">
        <f t="shared" si="1"/>
        <v>-</v>
      </c>
      <c r="T124"/>
      <c r="W124"/>
      <c r="Y124" s="175"/>
    </row>
    <row r="125" spans="1:25" ht="15" customHeight="1">
      <c r="A125" s="176"/>
      <c r="B125" s="176"/>
      <c r="C125" s="177"/>
      <c r="D125" s="178"/>
      <c r="E125" s="179">
        <f>受注EXCEL出力!E125</f>
        <v>440005</v>
      </c>
      <c r="F125" s="180" t="str">
        <f>受注EXCEL出力!F125</f>
        <v xml:space="preserve">テレコショーツ                      </v>
      </c>
      <c r="G125" s="178">
        <f>受注EXCEL出力!G125</f>
        <v>3200</v>
      </c>
      <c r="H125" s="178">
        <f>受注EXCEL出力!H125</f>
        <v>1</v>
      </c>
      <c r="I125" s="180" t="str">
        <f>受注EXCEL出力!I125</f>
        <v xml:space="preserve">N       </v>
      </c>
      <c r="J125" s="178">
        <f>受注EXCEL出力!J125</f>
        <v>3</v>
      </c>
      <c r="K125" s="180" t="str">
        <f>受注EXCEL出力!K125</f>
        <v xml:space="preserve">M       </v>
      </c>
      <c r="L125" s="178">
        <f>受注EXCEL出力!L125</f>
        <v>262400</v>
      </c>
      <c r="M125" s="182">
        <f>受注EXCEL出力!M125</f>
        <v>0</v>
      </c>
      <c r="N125" s="183">
        <f>受注EXCEL出力!N125</f>
        <v>46234</v>
      </c>
      <c r="O125" s="184" t="str">
        <f t="shared" si="1"/>
        <v>-</v>
      </c>
      <c r="T125"/>
      <c r="W125"/>
      <c r="Y125" s="175"/>
    </row>
    <row r="126" spans="1:25" ht="15" customHeight="1">
      <c r="A126" s="176"/>
      <c r="B126" s="176"/>
      <c r="C126" s="177"/>
      <c r="D126" s="178"/>
      <c r="E126" s="179">
        <f>受注EXCEL出力!E126</f>
        <v>443514</v>
      </c>
      <c r="F126" s="180" t="str">
        <f>受注EXCEL出力!F126</f>
        <v>ﾃﾚｺｼｮｰﾂ　3枚ｾｯﾄ</v>
      </c>
      <c r="G126" s="178">
        <f>受注EXCEL出力!G126</f>
        <v>9000</v>
      </c>
      <c r="H126" s="178">
        <f>受注EXCEL出力!H126</f>
        <v>900</v>
      </c>
      <c r="I126" s="180" t="str">
        <f>受注EXCEL出力!I126</f>
        <v xml:space="preserve">N       </v>
      </c>
      <c r="J126" s="178">
        <f>受注EXCEL出力!J126</f>
        <v>3</v>
      </c>
      <c r="K126" s="180" t="str">
        <f>受注EXCEL出力!K126</f>
        <v xml:space="preserve">M       </v>
      </c>
      <c r="L126" s="178">
        <f>受注EXCEL出力!L126</f>
        <v>262400</v>
      </c>
      <c r="M126" s="182">
        <f>受注EXCEL出力!M126</f>
        <v>0</v>
      </c>
      <c r="N126" s="183">
        <f>受注EXCEL出力!N126</f>
        <v>46234</v>
      </c>
      <c r="O126" s="184" t="str">
        <f t="shared" si="1"/>
        <v>-</v>
      </c>
      <c r="T126"/>
      <c r="W126"/>
      <c r="Y126" s="175"/>
    </row>
    <row r="127" spans="1:25" ht="15" customHeight="1">
      <c r="A127" s="176"/>
      <c r="B127" s="176"/>
      <c r="C127" s="177"/>
      <c r="D127" s="178"/>
      <c r="E127" s="179">
        <f>受注EXCEL出力!E127</f>
        <v>443020</v>
      </c>
      <c r="F127" s="180" t="str">
        <f>受注EXCEL出力!F127</f>
        <v>カップ付テレコキャミ</v>
      </c>
      <c r="G127" s="178">
        <f>受注EXCEL出力!G127</f>
        <v>8500</v>
      </c>
      <c r="H127" s="178">
        <f>受注EXCEL出力!H127</f>
        <v>1</v>
      </c>
      <c r="I127" s="180" t="str">
        <f>受注EXCEL出力!I127</f>
        <v xml:space="preserve">N       </v>
      </c>
      <c r="J127" s="178">
        <f>受注EXCEL出力!J127</f>
        <v>3</v>
      </c>
      <c r="K127" s="180" t="str">
        <f>受注EXCEL出力!K127</f>
        <v xml:space="preserve">M       </v>
      </c>
      <c r="L127" s="178">
        <f>受注EXCEL出力!L127</f>
        <v>262400</v>
      </c>
      <c r="M127" s="182">
        <f>受注EXCEL出力!M127</f>
        <v>0</v>
      </c>
      <c r="N127" s="183">
        <f>受注EXCEL出力!N127</f>
        <v>46234</v>
      </c>
      <c r="O127" s="184" t="str">
        <f t="shared" si="1"/>
        <v>-</v>
      </c>
      <c r="T127"/>
      <c r="W127"/>
      <c r="Y127" s="175"/>
    </row>
    <row r="128" spans="1:25" ht="15" customHeight="1">
      <c r="A128" s="176"/>
      <c r="B128" s="176"/>
      <c r="C128" s="177"/>
      <c r="D128" s="178"/>
      <c r="E128" s="179">
        <f>受注EXCEL出力!E128</f>
        <v>443020</v>
      </c>
      <c r="F128" s="180" t="str">
        <f>受注EXCEL出力!F128</f>
        <v>カップ付テレコキャミ</v>
      </c>
      <c r="G128" s="178">
        <f>受注EXCEL出力!G128</f>
        <v>8500</v>
      </c>
      <c r="H128" s="178">
        <f>受注EXCEL出力!H128</f>
        <v>1</v>
      </c>
      <c r="I128" s="180" t="str">
        <f>受注EXCEL出力!I128</f>
        <v xml:space="preserve">N       </v>
      </c>
      <c r="J128" s="178">
        <f>受注EXCEL出力!J128</f>
        <v>4</v>
      </c>
      <c r="K128" s="180" t="str">
        <f>受注EXCEL出力!K128</f>
        <v xml:space="preserve">L       </v>
      </c>
      <c r="L128" s="178">
        <f>受注EXCEL出力!L128</f>
        <v>262400</v>
      </c>
      <c r="M128" s="182">
        <f>受注EXCEL出力!M128</f>
        <v>0</v>
      </c>
      <c r="N128" s="183">
        <f>受注EXCEL出力!N128</f>
        <v>46234</v>
      </c>
      <c r="O128" s="184" t="str">
        <f t="shared" si="1"/>
        <v>-</v>
      </c>
      <c r="T128"/>
      <c r="W128"/>
      <c r="Y128" s="175"/>
    </row>
    <row r="129" spans="1:25" ht="15" customHeight="1">
      <c r="A129" s="176"/>
      <c r="B129" s="176"/>
      <c r="C129" s="177"/>
      <c r="D129" s="178"/>
      <c r="E129" s="179">
        <f>受注EXCEL出力!E129</f>
        <v>443022</v>
      </c>
      <c r="F129" s="180" t="str">
        <f>受注EXCEL出力!F129</f>
        <v xml:space="preserve">タップパンツ                        </v>
      </c>
      <c r="G129" s="178">
        <f>受注EXCEL出力!G129</f>
        <v>4000</v>
      </c>
      <c r="H129" s="178">
        <f>受注EXCEL出力!H129</f>
        <v>1</v>
      </c>
      <c r="I129" s="180" t="str">
        <f>受注EXCEL出力!I129</f>
        <v xml:space="preserve">N       </v>
      </c>
      <c r="J129" s="178">
        <f>受注EXCEL出力!J129</f>
        <v>3</v>
      </c>
      <c r="K129" s="180" t="str">
        <f>受注EXCEL出力!K129</f>
        <v xml:space="preserve">M       </v>
      </c>
      <c r="L129" s="178">
        <f>受注EXCEL出力!L129</f>
        <v>262400</v>
      </c>
      <c r="M129" s="182">
        <f>受注EXCEL出力!M129</f>
        <v>0</v>
      </c>
      <c r="N129" s="183">
        <f>受注EXCEL出力!N129</f>
        <v>46234</v>
      </c>
      <c r="O129" s="184" t="str">
        <f t="shared" si="1"/>
        <v>-</v>
      </c>
      <c r="T129"/>
      <c r="W129"/>
      <c r="Y129" s="175"/>
    </row>
    <row r="130" spans="1:25" ht="15" customHeight="1">
      <c r="A130" s="176"/>
      <c r="B130" s="176"/>
      <c r="C130" s="177"/>
      <c r="D130" s="178"/>
      <c r="E130" s="179">
        <f>受注EXCEL出力!E130</f>
        <v>441007</v>
      </c>
      <c r="F130" s="180" t="str">
        <f>受注EXCEL出力!F130</f>
        <v>ﾍﾞｱﾒｯｼｭﾃﾚｺｼｮｰﾂ</v>
      </c>
      <c r="G130" s="178">
        <f>受注EXCEL出力!G130</f>
        <v>4600</v>
      </c>
      <c r="H130" s="178">
        <f>受注EXCEL出力!H130</f>
        <v>901</v>
      </c>
      <c r="I130" s="180" t="str">
        <f>受注EXCEL出力!I130</f>
        <v xml:space="preserve">W       </v>
      </c>
      <c r="J130" s="178">
        <f>受注EXCEL出力!J130</f>
        <v>3</v>
      </c>
      <c r="K130" s="180" t="str">
        <f>受注EXCEL出力!K130</f>
        <v xml:space="preserve">M       </v>
      </c>
      <c r="L130" s="178">
        <f>受注EXCEL出力!L130</f>
        <v>262400</v>
      </c>
      <c r="M130" s="182">
        <f>受注EXCEL出力!M130</f>
        <v>0</v>
      </c>
      <c r="N130" s="183">
        <f>受注EXCEL出力!N130</f>
        <v>46234</v>
      </c>
      <c r="O130" s="184" t="str">
        <f t="shared" ref="O130:O193" si="2">IF(E130=0,"",VLOOKUP(N130,$Q$2:$R$100,2,FALSE))</f>
        <v>-</v>
      </c>
      <c r="T130"/>
      <c r="W130"/>
      <c r="Y130" s="175"/>
    </row>
    <row r="131" spans="1:25" ht="15" customHeight="1">
      <c r="A131" s="176"/>
      <c r="B131" s="176"/>
      <c r="C131" s="177"/>
      <c r="D131" s="178"/>
      <c r="E131" s="179">
        <f>受注EXCEL出力!E131</f>
        <v>441007</v>
      </c>
      <c r="F131" s="180" t="str">
        <f>受注EXCEL出力!F131</f>
        <v>ﾍﾞｱﾒｯｼｭﾃﾚｺｼｮｰﾂ</v>
      </c>
      <c r="G131" s="178">
        <f>受注EXCEL出力!G131</f>
        <v>4600</v>
      </c>
      <c r="H131" s="178">
        <f>受注EXCEL出力!H131</f>
        <v>901</v>
      </c>
      <c r="I131" s="180" t="str">
        <f>受注EXCEL出力!I131</f>
        <v xml:space="preserve">W       </v>
      </c>
      <c r="J131" s="178">
        <f>受注EXCEL出力!J131</f>
        <v>4</v>
      </c>
      <c r="K131" s="180" t="str">
        <f>受注EXCEL出力!K131</f>
        <v xml:space="preserve">L       </v>
      </c>
      <c r="L131" s="178">
        <f>受注EXCEL出力!L131</f>
        <v>262400</v>
      </c>
      <c r="M131" s="182">
        <f>受注EXCEL出力!M131</f>
        <v>0</v>
      </c>
      <c r="N131" s="183">
        <f>受注EXCEL出力!N131</f>
        <v>46234</v>
      </c>
      <c r="O131" s="184" t="str">
        <f t="shared" si="2"/>
        <v>-</v>
      </c>
      <c r="T131"/>
      <c r="W131"/>
      <c r="Y131" s="175"/>
    </row>
    <row r="132" spans="1:25" ht="15" customHeight="1">
      <c r="A132" s="176"/>
      <c r="B132" s="176"/>
      <c r="C132" s="177"/>
      <c r="D132" s="178"/>
      <c r="E132" s="179">
        <f>受注EXCEL出力!E132</f>
        <v>442017</v>
      </c>
      <c r="F132" s="180" t="str">
        <f>受注EXCEL出力!F132</f>
        <v>ハーフトップ</v>
      </c>
      <c r="G132" s="178">
        <f>受注EXCEL出力!G132</f>
        <v>7000</v>
      </c>
      <c r="H132" s="178">
        <f>受注EXCEL出力!H132</f>
        <v>900</v>
      </c>
      <c r="I132" s="180" t="str">
        <f>受注EXCEL出力!I132</f>
        <v xml:space="preserve">N       </v>
      </c>
      <c r="J132" s="178">
        <f>受注EXCEL出力!J132</f>
        <v>3</v>
      </c>
      <c r="K132" s="180" t="str">
        <f>受注EXCEL出力!K132</f>
        <v xml:space="preserve">M       </v>
      </c>
      <c r="L132" s="178">
        <f>受注EXCEL出力!L132</f>
        <v>262400</v>
      </c>
      <c r="M132" s="182">
        <f>受注EXCEL出力!M132</f>
        <v>0</v>
      </c>
      <c r="N132" s="183">
        <f>受注EXCEL出力!N132</f>
        <v>46234</v>
      </c>
      <c r="O132" s="184" t="str">
        <f t="shared" si="2"/>
        <v>-</v>
      </c>
      <c r="T132"/>
      <c r="W132"/>
      <c r="Y132" s="175"/>
    </row>
    <row r="133" spans="1:25" ht="15" customHeight="1">
      <c r="A133" s="176"/>
      <c r="B133" s="176"/>
      <c r="C133" s="177"/>
      <c r="D133" s="178"/>
      <c r="E133" s="179">
        <f>受注EXCEL出力!E133</f>
        <v>442017</v>
      </c>
      <c r="F133" s="180" t="str">
        <f>受注EXCEL出力!F133</f>
        <v>ハーフトップ</v>
      </c>
      <c r="G133" s="178">
        <f>受注EXCEL出力!G133</f>
        <v>7000</v>
      </c>
      <c r="H133" s="178">
        <f>受注EXCEL出力!H133</f>
        <v>900</v>
      </c>
      <c r="I133" s="180" t="str">
        <f>受注EXCEL出力!I133</f>
        <v xml:space="preserve">N       </v>
      </c>
      <c r="J133" s="178">
        <f>受注EXCEL出力!J133</f>
        <v>4</v>
      </c>
      <c r="K133" s="180" t="str">
        <f>受注EXCEL出力!K133</f>
        <v xml:space="preserve">L       </v>
      </c>
      <c r="L133" s="178">
        <f>受注EXCEL出力!L133</f>
        <v>262400</v>
      </c>
      <c r="M133" s="182">
        <f>受注EXCEL出力!M133</f>
        <v>0</v>
      </c>
      <c r="N133" s="183">
        <f>受注EXCEL出力!N133</f>
        <v>46234</v>
      </c>
      <c r="O133" s="184" t="str">
        <f t="shared" si="2"/>
        <v>-</v>
      </c>
      <c r="T133"/>
      <c r="W133"/>
      <c r="Y133" s="175"/>
    </row>
    <row r="134" spans="1:25" ht="15" customHeight="1">
      <c r="A134" s="176"/>
      <c r="B134" s="176"/>
      <c r="C134" s="177"/>
      <c r="D134" s="178"/>
      <c r="E134" s="179">
        <f>受注EXCEL出力!E134</f>
        <v>442017</v>
      </c>
      <c r="F134" s="180" t="str">
        <f>受注EXCEL出力!F134</f>
        <v>ハーフトップ</v>
      </c>
      <c r="G134" s="178">
        <f>受注EXCEL出力!G134</f>
        <v>7000</v>
      </c>
      <c r="H134" s="178">
        <f>受注EXCEL出力!H134</f>
        <v>900</v>
      </c>
      <c r="I134" s="180" t="str">
        <f>受注EXCEL出力!I134</f>
        <v xml:space="preserve">N       </v>
      </c>
      <c r="J134" s="178">
        <f>受注EXCEL出力!J134</f>
        <v>5</v>
      </c>
      <c r="K134" s="180" t="str">
        <f>受注EXCEL出力!K134</f>
        <v xml:space="preserve">LL      </v>
      </c>
      <c r="L134" s="178">
        <f>受注EXCEL出力!L134</f>
        <v>262400</v>
      </c>
      <c r="M134" s="182">
        <f>受注EXCEL出力!M134</f>
        <v>0</v>
      </c>
      <c r="N134" s="183">
        <f>受注EXCEL出力!N134</f>
        <v>46234</v>
      </c>
      <c r="O134" s="184" t="str">
        <f t="shared" si="2"/>
        <v>-</v>
      </c>
      <c r="T134"/>
      <c r="W134"/>
      <c r="Y134" s="175"/>
    </row>
    <row r="135" spans="1:25" ht="15" customHeight="1">
      <c r="A135" s="176"/>
      <c r="B135" s="176"/>
      <c r="C135" s="177"/>
      <c r="D135" s="178"/>
      <c r="E135" s="179">
        <f>受注EXCEL出力!E135</f>
        <v>442017</v>
      </c>
      <c r="F135" s="180" t="str">
        <f>受注EXCEL出力!F135</f>
        <v>ハーフトップ</v>
      </c>
      <c r="G135" s="178">
        <f>受注EXCEL出力!G135</f>
        <v>7000</v>
      </c>
      <c r="H135" s="178">
        <f>受注EXCEL出力!H135</f>
        <v>903</v>
      </c>
      <c r="I135" s="180" t="str">
        <f>受注EXCEL出力!I135</f>
        <v xml:space="preserve">B       </v>
      </c>
      <c r="J135" s="178">
        <f>受注EXCEL出力!J135</f>
        <v>3</v>
      </c>
      <c r="K135" s="180" t="str">
        <f>受注EXCEL出力!K135</f>
        <v xml:space="preserve">M       </v>
      </c>
      <c r="L135" s="178">
        <f>受注EXCEL出力!L135</f>
        <v>262400</v>
      </c>
      <c r="M135" s="182">
        <f>受注EXCEL出力!M135</f>
        <v>0</v>
      </c>
      <c r="N135" s="183">
        <f>受注EXCEL出力!N135</f>
        <v>46234</v>
      </c>
      <c r="O135" s="184" t="str">
        <f t="shared" si="2"/>
        <v>-</v>
      </c>
      <c r="T135"/>
      <c r="W135"/>
      <c r="Y135" s="175"/>
    </row>
    <row r="136" spans="1:25" ht="15" customHeight="1">
      <c r="A136" s="176"/>
      <c r="B136" s="176"/>
      <c r="C136" s="177"/>
      <c r="D136" s="178"/>
      <c r="E136" s="179">
        <f>受注EXCEL出力!E136</f>
        <v>442017</v>
      </c>
      <c r="F136" s="180" t="str">
        <f>受注EXCEL出力!F136</f>
        <v>ハーフトップ</v>
      </c>
      <c r="G136" s="178">
        <f>受注EXCEL出力!G136</f>
        <v>7000</v>
      </c>
      <c r="H136" s="178">
        <f>受注EXCEL出力!H136</f>
        <v>903</v>
      </c>
      <c r="I136" s="180" t="str">
        <f>受注EXCEL出力!I136</f>
        <v xml:space="preserve">B       </v>
      </c>
      <c r="J136" s="178">
        <f>受注EXCEL出力!J136</f>
        <v>4</v>
      </c>
      <c r="K136" s="180" t="str">
        <f>受注EXCEL出力!K136</f>
        <v xml:space="preserve">L       </v>
      </c>
      <c r="L136" s="178">
        <f>受注EXCEL出力!L136</f>
        <v>262400</v>
      </c>
      <c r="M136" s="182">
        <f>受注EXCEL出力!M136</f>
        <v>0</v>
      </c>
      <c r="N136" s="183">
        <f>受注EXCEL出力!N136</f>
        <v>46234</v>
      </c>
      <c r="O136" s="184" t="str">
        <f t="shared" si="2"/>
        <v>-</v>
      </c>
      <c r="T136"/>
      <c r="W136"/>
      <c r="Y136" s="175"/>
    </row>
    <row r="137" spans="1:25" ht="15" customHeight="1">
      <c r="A137" s="176"/>
      <c r="B137" s="176"/>
      <c r="C137" s="177"/>
      <c r="D137" s="178"/>
      <c r="E137" s="179">
        <f>受注EXCEL出力!E137</f>
        <v>442017</v>
      </c>
      <c r="F137" s="180" t="str">
        <f>受注EXCEL出力!F137</f>
        <v>ハーフトップ</v>
      </c>
      <c r="G137" s="178">
        <f>受注EXCEL出力!G137</f>
        <v>7000</v>
      </c>
      <c r="H137" s="178">
        <f>受注EXCEL出力!H137</f>
        <v>903</v>
      </c>
      <c r="I137" s="180" t="str">
        <f>受注EXCEL出力!I137</f>
        <v xml:space="preserve">B       </v>
      </c>
      <c r="J137" s="178">
        <f>受注EXCEL出力!J137</f>
        <v>5</v>
      </c>
      <c r="K137" s="180" t="str">
        <f>受注EXCEL出力!K137</f>
        <v xml:space="preserve">LL      </v>
      </c>
      <c r="L137" s="178">
        <f>受注EXCEL出力!L137</f>
        <v>262400</v>
      </c>
      <c r="M137" s="182">
        <f>受注EXCEL出力!M137</f>
        <v>0</v>
      </c>
      <c r="N137" s="183">
        <f>受注EXCEL出力!N137</f>
        <v>46234</v>
      </c>
      <c r="O137" s="184" t="str">
        <f t="shared" si="2"/>
        <v>-</v>
      </c>
      <c r="T137"/>
      <c r="W137"/>
      <c r="Y137" s="175"/>
    </row>
    <row r="138" spans="1:25" ht="15" customHeight="1">
      <c r="A138" s="176"/>
      <c r="B138" s="176"/>
      <c r="C138" s="177"/>
      <c r="D138" s="178"/>
      <c r="E138" s="179">
        <f>受注EXCEL出力!E138</f>
        <v>447008</v>
      </c>
      <c r="F138" s="180" t="str">
        <f>受注EXCEL出力!F138</f>
        <v xml:space="preserve">ｽﾀﾝﾀﾞｰﾄﾞｼｮｰﾂ                        </v>
      </c>
      <c r="G138" s="178">
        <f>受注EXCEL出力!G138</f>
        <v>4000</v>
      </c>
      <c r="H138" s="178">
        <f>受注EXCEL出力!H138</f>
        <v>1</v>
      </c>
      <c r="I138" s="180" t="str">
        <f>受注EXCEL出力!I138</f>
        <v xml:space="preserve">N       </v>
      </c>
      <c r="J138" s="178">
        <f>受注EXCEL出力!J138</f>
        <v>3</v>
      </c>
      <c r="K138" s="180" t="str">
        <f>受注EXCEL出力!K138</f>
        <v xml:space="preserve">M       </v>
      </c>
      <c r="L138" s="178">
        <f>受注EXCEL出力!L138</f>
        <v>262400</v>
      </c>
      <c r="M138" s="182">
        <f>受注EXCEL出力!M138</f>
        <v>0</v>
      </c>
      <c r="N138" s="183">
        <f>受注EXCEL出力!N138</f>
        <v>46234</v>
      </c>
      <c r="O138" s="184" t="str">
        <f t="shared" si="2"/>
        <v>-</v>
      </c>
      <c r="T138"/>
      <c r="W138"/>
      <c r="Y138" s="175"/>
    </row>
    <row r="139" spans="1:25" ht="15" customHeight="1">
      <c r="A139" s="176"/>
      <c r="B139" s="176"/>
      <c r="C139" s="177"/>
      <c r="D139" s="178"/>
      <c r="E139" s="179">
        <f>受注EXCEL出力!E139</f>
        <v>447008</v>
      </c>
      <c r="F139" s="180" t="str">
        <f>受注EXCEL出力!F139</f>
        <v xml:space="preserve">ｽﾀﾝﾀﾞｰﾄﾞｼｮｰﾂ                        </v>
      </c>
      <c r="G139" s="178">
        <f>受注EXCEL出力!G139</f>
        <v>4000</v>
      </c>
      <c r="H139" s="178">
        <f>受注EXCEL出力!H139</f>
        <v>1</v>
      </c>
      <c r="I139" s="180" t="str">
        <f>受注EXCEL出力!I139</f>
        <v xml:space="preserve">N       </v>
      </c>
      <c r="J139" s="178">
        <f>受注EXCEL出力!J139</f>
        <v>4</v>
      </c>
      <c r="K139" s="180" t="str">
        <f>受注EXCEL出力!K139</f>
        <v xml:space="preserve">L       </v>
      </c>
      <c r="L139" s="178">
        <f>受注EXCEL出力!L139</f>
        <v>262400</v>
      </c>
      <c r="M139" s="182">
        <f>受注EXCEL出力!M139</f>
        <v>0</v>
      </c>
      <c r="N139" s="183">
        <f>受注EXCEL出力!N139</f>
        <v>46234</v>
      </c>
      <c r="O139" s="184" t="str">
        <f t="shared" si="2"/>
        <v>-</v>
      </c>
      <c r="T139"/>
      <c r="W139"/>
      <c r="Y139" s="175"/>
    </row>
    <row r="140" spans="1:25" ht="15" customHeight="1">
      <c r="A140" s="176"/>
      <c r="B140" s="176"/>
      <c r="C140" s="177"/>
      <c r="D140" s="178"/>
      <c r="E140" s="179">
        <f>受注EXCEL出力!E140</f>
        <v>447008</v>
      </c>
      <c r="F140" s="180" t="str">
        <f>受注EXCEL出力!F140</f>
        <v xml:space="preserve">ｽﾀﾝﾀﾞｰﾄﾞｼｮｰﾂ                        </v>
      </c>
      <c r="G140" s="178">
        <f>受注EXCEL出力!G140</f>
        <v>4000</v>
      </c>
      <c r="H140" s="178">
        <f>受注EXCEL出力!H140</f>
        <v>1</v>
      </c>
      <c r="I140" s="180" t="str">
        <f>受注EXCEL出力!I140</f>
        <v xml:space="preserve">N       </v>
      </c>
      <c r="J140" s="178">
        <f>受注EXCEL出力!J140</f>
        <v>5</v>
      </c>
      <c r="K140" s="180" t="str">
        <f>受注EXCEL出力!K140</f>
        <v xml:space="preserve">LL      </v>
      </c>
      <c r="L140" s="178">
        <f>受注EXCEL出力!L140</f>
        <v>262400</v>
      </c>
      <c r="M140" s="182">
        <f>受注EXCEL出力!M140</f>
        <v>0</v>
      </c>
      <c r="N140" s="183">
        <f>受注EXCEL出力!N140</f>
        <v>46234</v>
      </c>
      <c r="O140" s="184" t="str">
        <f t="shared" si="2"/>
        <v>-</v>
      </c>
      <c r="T140"/>
      <c r="W140"/>
      <c r="Y140" s="175"/>
    </row>
    <row r="141" spans="1:25" ht="15" customHeight="1">
      <c r="A141" s="176"/>
      <c r="B141" s="176"/>
      <c r="C141" s="177"/>
      <c r="D141" s="178"/>
      <c r="E141" s="179">
        <f>受注EXCEL出力!E141</f>
        <v>447008</v>
      </c>
      <c r="F141" s="180" t="str">
        <f>受注EXCEL出力!F141</f>
        <v xml:space="preserve">ｽﾀﾝﾀﾞｰﾄﾞｼｮｰﾂ                        </v>
      </c>
      <c r="G141" s="178">
        <f>受注EXCEL出力!G141</f>
        <v>4000</v>
      </c>
      <c r="H141" s="178">
        <f>受注EXCEL出力!H141</f>
        <v>31</v>
      </c>
      <c r="I141" s="180" t="str">
        <f>受注EXCEL出力!I141</f>
        <v xml:space="preserve">B       </v>
      </c>
      <c r="J141" s="178">
        <f>受注EXCEL出力!J141</f>
        <v>3</v>
      </c>
      <c r="K141" s="180" t="str">
        <f>受注EXCEL出力!K141</f>
        <v xml:space="preserve">M       </v>
      </c>
      <c r="L141" s="178">
        <f>受注EXCEL出力!L141</f>
        <v>262400</v>
      </c>
      <c r="M141" s="182">
        <f>受注EXCEL出力!M141</f>
        <v>0</v>
      </c>
      <c r="N141" s="183">
        <f>受注EXCEL出力!N141</f>
        <v>46234</v>
      </c>
      <c r="O141" s="184" t="str">
        <f t="shared" si="2"/>
        <v>-</v>
      </c>
      <c r="T141"/>
      <c r="W141"/>
      <c r="Y141" s="175"/>
    </row>
    <row r="142" spans="1:25" ht="15" customHeight="1">
      <c r="A142" s="176"/>
      <c r="B142" s="176"/>
      <c r="C142" s="177"/>
      <c r="D142" s="178"/>
      <c r="E142" s="179">
        <f>受注EXCEL出力!E142</f>
        <v>447008</v>
      </c>
      <c r="F142" s="180" t="str">
        <f>受注EXCEL出力!F142</f>
        <v xml:space="preserve">ｽﾀﾝﾀﾞｰﾄﾞｼｮｰﾂ                        </v>
      </c>
      <c r="G142" s="178">
        <f>受注EXCEL出力!G142</f>
        <v>4000</v>
      </c>
      <c r="H142" s="178">
        <f>受注EXCEL出力!H142</f>
        <v>31</v>
      </c>
      <c r="I142" s="180" t="str">
        <f>受注EXCEL出力!I142</f>
        <v xml:space="preserve">B       </v>
      </c>
      <c r="J142" s="178">
        <f>受注EXCEL出力!J142</f>
        <v>4</v>
      </c>
      <c r="K142" s="180" t="str">
        <f>受注EXCEL出力!K142</f>
        <v xml:space="preserve">L       </v>
      </c>
      <c r="L142" s="178">
        <f>受注EXCEL出力!L142</f>
        <v>262400</v>
      </c>
      <c r="M142" s="182">
        <f>受注EXCEL出力!M142</f>
        <v>0</v>
      </c>
      <c r="N142" s="183">
        <f>受注EXCEL出力!N142</f>
        <v>46234</v>
      </c>
      <c r="O142" s="184" t="str">
        <f t="shared" si="2"/>
        <v>-</v>
      </c>
      <c r="T142"/>
      <c r="W142"/>
      <c r="Y142" s="175"/>
    </row>
    <row r="143" spans="1:25" ht="15" customHeight="1">
      <c r="A143" s="176"/>
      <c r="B143" s="176"/>
      <c r="C143" s="177"/>
      <c r="D143" s="178"/>
      <c r="E143" s="179">
        <f>受注EXCEL出力!E143</f>
        <v>447008</v>
      </c>
      <c r="F143" s="180" t="str">
        <f>受注EXCEL出力!F143</f>
        <v xml:space="preserve">ｽﾀﾝﾀﾞｰﾄﾞｼｮｰﾂ                        </v>
      </c>
      <c r="G143" s="178">
        <f>受注EXCEL出力!G143</f>
        <v>4000</v>
      </c>
      <c r="H143" s="178">
        <f>受注EXCEL出力!H143</f>
        <v>31</v>
      </c>
      <c r="I143" s="180" t="str">
        <f>受注EXCEL出力!I143</f>
        <v xml:space="preserve">B       </v>
      </c>
      <c r="J143" s="178">
        <f>受注EXCEL出力!J143</f>
        <v>5</v>
      </c>
      <c r="K143" s="180" t="str">
        <f>受注EXCEL出力!K143</f>
        <v xml:space="preserve">LL      </v>
      </c>
      <c r="L143" s="178">
        <f>受注EXCEL出力!L143</f>
        <v>262400</v>
      </c>
      <c r="M143" s="182">
        <f>受注EXCEL出力!M143</f>
        <v>0</v>
      </c>
      <c r="N143" s="183">
        <f>受注EXCEL出力!N143</f>
        <v>46234</v>
      </c>
      <c r="O143" s="184" t="str">
        <f t="shared" si="2"/>
        <v>-</v>
      </c>
      <c r="T143"/>
      <c r="W143"/>
      <c r="Y143" s="175"/>
    </row>
    <row r="144" spans="1:25" ht="15" customHeight="1">
      <c r="A144" s="176"/>
      <c r="B144" s="176"/>
      <c r="C144" s="177"/>
      <c r="D144" s="178"/>
      <c r="E144" s="179">
        <f>受注EXCEL出力!E144</f>
        <v>442101</v>
      </c>
      <c r="F144" s="180" t="str">
        <f>受注EXCEL出力!F144</f>
        <v>深履きｼｮｰﾂ Pﾅｼ</v>
      </c>
      <c r="G144" s="178">
        <f>受注EXCEL出力!G144</f>
        <v>4500</v>
      </c>
      <c r="H144" s="178">
        <f>受注EXCEL出力!H144</f>
        <v>1</v>
      </c>
      <c r="I144" s="180" t="str">
        <f>受注EXCEL出力!I144</f>
        <v xml:space="preserve">N       </v>
      </c>
      <c r="J144" s="178">
        <f>受注EXCEL出力!J144</f>
        <v>3</v>
      </c>
      <c r="K144" s="180" t="str">
        <f>受注EXCEL出力!K144</f>
        <v xml:space="preserve">M       </v>
      </c>
      <c r="L144" s="178">
        <f>受注EXCEL出力!L144</f>
        <v>262400</v>
      </c>
      <c r="M144" s="182">
        <f>受注EXCEL出力!M144</f>
        <v>0</v>
      </c>
      <c r="N144" s="183">
        <f>受注EXCEL出力!N144</f>
        <v>46234</v>
      </c>
      <c r="O144" s="184" t="str">
        <f t="shared" si="2"/>
        <v>-</v>
      </c>
      <c r="T144"/>
      <c r="W144"/>
      <c r="Y144" s="175"/>
    </row>
    <row r="145" spans="1:25" ht="15" customHeight="1">
      <c r="A145" s="176"/>
      <c r="B145" s="176"/>
      <c r="C145" s="177"/>
      <c r="D145" s="178"/>
      <c r="E145" s="179">
        <f>受注EXCEL出力!E145</f>
        <v>442101</v>
      </c>
      <c r="F145" s="180" t="str">
        <f>受注EXCEL出力!F145</f>
        <v>深履きｼｮｰﾂ Pﾅｼ</v>
      </c>
      <c r="G145" s="178">
        <f>受注EXCEL出力!G145</f>
        <v>4500</v>
      </c>
      <c r="H145" s="178">
        <f>受注EXCEL出力!H145</f>
        <v>1</v>
      </c>
      <c r="I145" s="180" t="str">
        <f>受注EXCEL出力!I145</f>
        <v xml:space="preserve">N       </v>
      </c>
      <c r="J145" s="178">
        <f>受注EXCEL出力!J145</f>
        <v>4</v>
      </c>
      <c r="K145" s="180" t="str">
        <f>受注EXCEL出力!K145</f>
        <v xml:space="preserve">L       </v>
      </c>
      <c r="L145" s="178">
        <f>受注EXCEL出力!L145</f>
        <v>262400</v>
      </c>
      <c r="M145" s="182">
        <f>受注EXCEL出力!M145</f>
        <v>0</v>
      </c>
      <c r="N145" s="183">
        <f>受注EXCEL出力!N145</f>
        <v>46234</v>
      </c>
      <c r="O145" s="184" t="str">
        <f t="shared" si="2"/>
        <v>-</v>
      </c>
      <c r="T145"/>
      <c r="W145"/>
      <c r="Y145" s="175"/>
    </row>
    <row r="146" spans="1:25" ht="15" customHeight="1">
      <c r="A146" s="176"/>
      <c r="B146" s="176"/>
      <c r="C146" s="177"/>
      <c r="D146" s="178"/>
      <c r="E146" s="179">
        <f>受注EXCEL出力!E146</f>
        <v>442101</v>
      </c>
      <c r="F146" s="180" t="str">
        <f>受注EXCEL出力!F146</f>
        <v>深履きｼｮｰﾂ Pﾅｼ</v>
      </c>
      <c r="G146" s="178">
        <f>受注EXCEL出力!G146</f>
        <v>4500</v>
      </c>
      <c r="H146" s="178">
        <f>受注EXCEL出力!H146</f>
        <v>31</v>
      </c>
      <c r="I146" s="180" t="str">
        <f>受注EXCEL出力!I146</f>
        <v xml:space="preserve">B       </v>
      </c>
      <c r="J146" s="178">
        <f>受注EXCEL出力!J146</f>
        <v>3</v>
      </c>
      <c r="K146" s="180" t="str">
        <f>受注EXCEL出力!K146</f>
        <v xml:space="preserve">M       </v>
      </c>
      <c r="L146" s="178">
        <f>受注EXCEL出力!L146</f>
        <v>262400</v>
      </c>
      <c r="M146" s="182">
        <f>受注EXCEL出力!M146</f>
        <v>0</v>
      </c>
      <c r="N146" s="183">
        <f>受注EXCEL出力!N146</f>
        <v>46234</v>
      </c>
      <c r="O146" s="184" t="str">
        <f t="shared" si="2"/>
        <v>-</v>
      </c>
      <c r="T146"/>
      <c r="W146"/>
      <c r="Y146" s="175"/>
    </row>
    <row r="147" spans="1:25" ht="15" customHeight="1">
      <c r="A147" s="176"/>
      <c r="B147" s="176"/>
      <c r="C147" s="177"/>
      <c r="D147" s="178"/>
      <c r="E147" s="179">
        <f>受注EXCEL出力!E147</f>
        <v>442101</v>
      </c>
      <c r="F147" s="180" t="str">
        <f>受注EXCEL出力!F147</f>
        <v>深履きｼｮｰﾂ Pﾅｼ</v>
      </c>
      <c r="G147" s="178">
        <f>受注EXCEL出力!G147</f>
        <v>4500</v>
      </c>
      <c r="H147" s="178">
        <f>受注EXCEL出力!H147</f>
        <v>31</v>
      </c>
      <c r="I147" s="180" t="str">
        <f>受注EXCEL出力!I147</f>
        <v xml:space="preserve">B       </v>
      </c>
      <c r="J147" s="178">
        <f>受注EXCEL出力!J147</f>
        <v>4</v>
      </c>
      <c r="K147" s="180" t="str">
        <f>受注EXCEL出力!K147</f>
        <v xml:space="preserve">L       </v>
      </c>
      <c r="L147" s="178">
        <f>受注EXCEL出力!L147</f>
        <v>262400</v>
      </c>
      <c r="M147" s="182">
        <f>受注EXCEL出力!M147</f>
        <v>0</v>
      </c>
      <c r="N147" s="183">
        <f>受注EXCEL出力!N147</f>
        <v>46234</v>
      </c>
      <c r="O147" s="184" t="str">
        <f t="shared" si="2"/>
        <v>-</v>
      </c>
      <c r="T147"/>
      <c r="W147"/>
      <c r="Y147" s="175"/>
    </row>
    <row r="148" spans="1:25" ht="15" customHeight="1">
      <c r="A148" s="176"/>
      <c r="B148" s="176"/>
      <c r="C148" s="177"/>
      <c r="D148" s="178"/>
      <c r="E148" s="179">
        <f>受注EXCEL出力!E148</f>
        <v>444503</v>
      </c>
      <c r="F148" s="180" t="str">
        <f>受注EXCEL出力!F148</f>
        <v>5分丈ボトム</v>
      </c>
      <c r="G148" s="178">
        <f>受注EXCEL出力!G148</f>
        <v>9000</v>
      </c>
      <c r="H148" s="178">
        <f>受注EXCEL出力!H148</f>
        <v>1</v>
      </c>
      <c r="I148" s="180" t="str">
        <f>受注EXCEL出力!I148</f>
        <v xml:space="preserve">N       </v>
      </c>
      <c r="J148" s="178">
        <f>受注EXCEL出力!J148</f>
        <v>3</v>
      </c>
      <c r="K148" s="180" t="str">
        <f>受注EXCEL出力!K148</f>
        <v xml:space="preserve">M       </v>
      </c>
      <c r="L148" s="178">
        <f>受注EXCEL出力!L148</f>
        <v>262400</v>
      </c>
      <c r="M148" s="182">
        <f>受注EXCEL出力!M148</f>
        <v>0</v>
      </c>
      <c r="N148" s="183">
        <f>受注EXCEL出力!N148</f>
        <v>46234</v>
      </c>
      <c r="O148" s="184" t="str">
        <f t="shared" si="2"/>
        <v>-</v>
      </c>
      <c r="T148"/>
      <c r="W148"/>
      <c r="Y148" s="175"/>
    </row>
    <row r="149" spans="1:25" ht="15" customHeight="1">
      <c r="A149" s="176"/>
      <c r="B149" s="176"/>
      <c r="C149" s="177"/>
      <c r="D149" s="178"/>
      <c r="E149" s="179">
        <f>受注EXCEL出力!E149</f>
        <v>444503</v>
      </c>
      <c r="F149" s="180" t="str">
        <f>受注EXCEL出力!F149</f>
        <v>5分丈ボトム</v>
      </c>
      <c r="G149" s="178">
        <f>受注EXCEL出力!G149</f>
        <v>9000</v>
      </c>
      <c r="H149" s="178">
        <f>受注EXCEL出力!H149</f>
        <v>1</v>
      </c>
      <c r="I149" s="180" t="str">
        <f>受注EXCEL出力!I149</f>
        <v xml:space="preserve">N       </v>
      </c>
      <c r="J149" s="178">
        <f>受注EXCEL出力!J149</f>
        <v>4</v>
      </c>
      <c r="K149" s="180" t="str">
        <f>受注EXCEL出力!K149</f>
        <v xml:space="preserve">L       </v>
      </c>
      <c r="L149" s="178">
        <f>受注EXCEL出力!L149</f>
        <v>262400</v>
      </c>
      <c r="M149" s="182">
        <f>受注EXCEL出力!M149</f>
        <v>0</v>
      </c>
      <c r="N149" s="183">
        <f>受注EXCEL出力!N149</f>
        <v>46234</v>
      </c>
      <c r="O149" s="184" t="str">
        <f t="shared" si="2"/>
        <v>-</v>
      </c>
      <c r="T149"/>
      <c r="W149"/>
      <c r="Y149" s="175"/>
    </row>
    <row r="150" spans="1:25" ht="15" customHeight="1">
      <c r="A150" s="176"/>
      <c r="B150" s="176"/>
      <c r="C150" s="177"/>
      <c r="D150" s="178"/>
      <c r="E150" s="179">
        <f>受注EXCEL出力!E150</f>
        <v>444503</v>
      </c>
      <c r="F150" s="180" t="str">
        <f>受注EXCEL出力!F150</f>
        <v>5分丈ボトム</v>
      </c>
      <c r="G150" s="178">
        <f>受注EXCEL出力!G150</f>
        <v>9000</v>
      </c>
      <c r="H150" s="178">
        <f>受注EXCEL出力!H150</f>
        <v>1</v>
      </c>
      <c r="I150" s="180" t="str">
        <f>受注EXCEL出力!I150</f>
        <v xml:space="preserve">N       </v>
      </c>
      <c r="J150" s="178">
        <f>受注EXCEL出力!J150</f>
        <v>5</v>
      </c>
      <c r="K150" s="180" t="str">
        <f>受注EXCEL出力!K150</f>
        <v xml:space="preserve">LL      </v>
      </c>
      <c r="L150" s="178">
        <f>受注EXCEL出力!L150</f>
        <v>262400</v>
      </c>
      <c r="M150" s="182">
        <f>受注EXCEL出力!M150</f>
        <v>0</v>
      </c>
      <c r="N150" s="183">
        <f>受注EXCEL出力!N150</f>
        <v>46234</v>
      </c>
      <c r="O150" s="184" t="str">
        <f t="shared" si="2"/>
        <v>-</v>
      </c>
      <c r="T150"/>
      <c r="W150"/>
      <c r="Y150" s="175"/>
    </row>
    <row r="151" spans="1:25" ht="15" customHeight="1">
      <c r="A151" s="176"/>
      <c r="B151" s="176"/>
      <c r="C151" s="177"/>
      <c r="D151" s="178"/>
      <c r="E151" s="179">
        <f>受注EXCEL出力!E151</f>
        <v>445015</v>
      </c>
      <c r="F151" s="180" t="str">
        <f>受注EXCEL出力!F151</f>
        <v xml:space="preserve">ﾍﾞｱ天ｶｯﾌﾟ付ｷｬﾐｿｰﾙ                   </v>
      </c>
      <c r="G151" s="178">
        <f>受注EXCEL出力!G151</f>
        <v>8000</v>
      </c>
      <c r="H151" s="178">
        <f>受注EXCEL出力!H151</f>
        <v>1</v>
      </c>
      <c r="I151" s="180" t="str">
        <f>受注EXCEL出力!I151</f>
        <v xml:space="preserve">N       </v>
      </c>
      <c r="J151" s="178">
        <f>受注EXCEL出力!J151</f>
        <v>3</v>
      </c>
      <c r="K151" s="180" t="str">
        <f>受注EXCEL出力!K151</f>
        <v xml:space="preserve">M       </v>
      </c>
      <c r="L151" s="178">
        <f>受注EXCEL出力!L151</f>
        <v>262400</v>
      </c>
      <c r="M151" s="182">
        <f>受注EXCEL出力!M151</f>
        <v>0</v>
      </c>
      <c r="N151" s="183">
        <f>受注EXCEL出力!N151</f>
        <v>46234</v>
      </c>
      <c r="O151" s="184" t="str">
        <f t="shared" si="2"/>
        <v>-</v>
      </c>
      <c r="T151"/>
      <c r="W151"/>
      <c r="Y151" s="175"/>
    </row>
    <row r="152" spans="1:25" ht="15" customHeight="1">
      <c r="A152" s="176"/>
      <c r="B152" s="176"/>
      <c r="C152" s="177"/>
      <c r="D152" s="178"/>
      <c r="E152" s="179">
        <f>受注EXCEL出力!E152</f>
        <v>445015</v>
      </c>
      <c r="F152" s="180" t="str">
        <f>受注EXCEL出力!F152</f>
        <v xml:space="preserve">ﾍﾞｱ天ｶｯﾌﾟ付ｷｬﾐｿｰﾙ                   </v>
      </c>
      <c r="G152" s="178">
        <f>受注EXCEL出力!G152</f>
        <v>8000</v>
      </c>
      <c r="H152" s="178">
        <f>受注EXCEL出力!H152</f>
        <v>1</v>
      </c>
      <c r="I152" s="180" t="str">
        <f>受注EXCEL出力!I152</f>
        <v xml:space="preserve">N       </v>
      </c>
      <c r="J152" s="178">
        <f>受注EXCEL出力!J152</f>
        <v>4</v>
      </c>
      <c r="K152" s="180" t="str">
        <f>受注EXCEL出力!K152</f>
        <v xml:space="preserve">L       </v>
      </c>
      <c r="L152" s="178">
        <f>受注EXCEL出力!L152</f>
        <v>262400</v>
      </c>
      <c r="M152" s="182">
        <f>受注EXCEL出力!M152</f>
        <v>0</v>
      </c>
      <c r="N152" s="183">
        <f>受注EXCEL出力!N152</f>
        <v>46234</v>
      </c>
      <c r="O152" s="184" t="str">
        <f t="shared" si="2"/>
        <v>-</v>
      </c>
      <c r="T152"/>
      <c r="W152"/>
      <c r="Y152" s="175"/>
    </row>
    <row r="153" spans="1:25" ht="15" customHeight="1">
      <c r="A153" s="176"/>
      <c r="B153" s="176"/>
      <c r="C153" s="177"/>
      <c r="D153" s="178"/>
      <c r="E153" s="179">
        <f>受注EXCEL出力!E153</f>
        <v>445015</v>
      </c>
      <c r="F153" s="180" t="str">
        <f>受注EXCEL出力!F153</f>
        <v xml:space="preserve">ﾍﾞｱ天ｶｯﾌﾟ付ｷｬﾐｿｰﾙ                   </v>
      </c>
      <c r="G153" s="178">
        <f>受注EXCEL出力!G153</f>
        <v>8000</v>
      </c>
      <c r="H153" s="178">
        <f>受注EXCEL出力!H153</f>
        <v>537</v>
      </c>
      <c r="I153" s="180" t="str">
        <f>受注EXCEL出力!I153</f>
        <v xml:space="preserve">W       </v>
      </c>
      <c r="J153" s="178">
        <f>受注EXCEL出力!J153</f>
        <v>3</v>
      </c>
      <c r="K153" s="180" t="str">
        <f>受注EXCEL出力!K153</f>
        <v xml:space="preserve">M       </v>
      </c>
      <c r="L153" s="178">
        <f>受注EXCEL出力!L153</f>
        <v>262400</v>
      </c>
      <c r="M153" s="182">
        <f>受注EXCEL出力!M153</f>
        <v>0</v>
      </c>
      <c r="N153" s="183">
        <f>受注EXCEL出力!N153</f>
        <v>46234</v>
      </c>
      <c r="O153" s="184" t="str">
        <f t="shared" si="2"/>
        <v>-</v>
      </c>
      <c r="T153"/>
      <c r="W153"/>
      <c r="Y153" s="175"/>
    </row>
    <row r="154" spans="1:25" ht="15" customHeight="1">
      <c r="A154" s="176"/>
      <c r="B154" s="176"/>
      <c r="C154" s="177"/>
      <c r="D154" s="178"/>
      <c r="E154" s="179">
        <f>受注EXCEL出力!E154</f>
        <v>445015</v>
      </c>
      <c r="F154" s="180" t="str">
        <f>受注EXCEL出力!F154</f>
        <v xml:space="preserve">ﾍﾞｱ天ｶｯﾌﾟ付ｷｬﾐｿｰﾙ                   </v>
      </c>
      <c r="G154" s="178">
        <f>受注EXCEL出力!G154</f>
        <v>8000</v>
      </c>
      <c r="H154" s="178">
        <f>受注EXCEL出力!H154</f>
        <v>537</v>
      </c>
      <c r="I154" s="180" t="str">
        <f>受注EXCEL出力!I154</f>
        <v xml:space="preserve">W       </v>
      </c>
      <c r="J154" s="178">
        <f>受注EXCEL出力!J154</f>
        <v>4</v>
      </c>
      <c r="K154" s="180" t="str">
        <f>受注EXCEL出力!K154</f>
        <v xml:space="preserve">L       </v>
      </c>
      <c r="L154" s="178">
        <f>受注EXCEL出力!L154</f>
        <v>262400</v>
      </c>
      <c r="M154" s="182">
        <f>受注EXCEL出力!M154</f>
        <v>0</v>
      </c>
      <c r="N154" s="183">
        <f>受注EXCEL出力!N154</f>
        <v>46234</v>
      </c>
      <c r="O154" s="184" t="str">
        <f t="shared" si="2"/>
        <v>-</v>
      </c>
      <c r="T154"/>
      <c r="W154"/>
      <c r="Y154" s="175"/>
    </row>
    <row r="155" spans="1:25" ht="15" customHeight="1">
      <c r="A155" s="176"/>
      <c r="B155" s="176"/>
      <c r="C155" s="177"/>
      <c r="D155" s="178"/>
      <c r="E155" s="179">
        <f>受注EXCEL出力!E155</f>
        <v>446030</v>
      </c>
      <c r="F155" s="180" t="str">
        <f>受注EXCEL出力!F155</f>
        <v>ﾍﾞｱ天竺ｶｯﾌﾟ付きｷｬﾐｿｰﾙ</v>
      </c>
      <c r="G155" s="178">
        <f>受注EXCEL出力!G155</f>
        <v>10000</v>
      </c>
      <c r="H155" s="178">
        <f>受注EXCEL出力!H155</f>
        <v>537</v>
      </c>
      <c r="I155" s="180" t="str">
        <f>受注EXCEL出力!I155</f>
        <v xml:space="preserve">W       </v>
      </c>
      <c r="J155" s="178">
        <f>受注EXCEL出力!J155</f>
        <v>3</v>
      </c>
      <c r="K155" s="180" t="str">
        <f>受注EXCEL出力!K155</f>
        <v xml:space="preserve">M       </v>
      </c>
      <c r="L155" s="178">
        <f>受注EXCEL出力!L155</f>
        <v>262400</v>
      </c>
      <c r="M155" s="182">
        <f>受注EXCEL出力!M155</f>
        <v>0</v>
      </c>
      <c r="N155" s="183">
        <f>受注EXCEL出力!N155</f>
        <v>46234</v>
      </c>
      <c r="O155" s="184" t="str">
        <f t="shared" si="2"/>
        <v>-</v>
      </c>
      <c r="T155"/>
      <c r="W155"/>
      <c r="Y155" s="175"/>
    </row>
    <row r="156" spans="1:25" ht="15" customHeight="1">
      <c r="A156" s="176"/>
      <c r="B156" s="176"/>
      <c r="C156" s="177"/>
      <c r="D156" s="178"/>
      <c r="E156" s="179">
        <f>受注EXCEL出力!E156</f>
        <v>446030</v>
      </c>
      <c r="F156" s="180" t="str">
        <f>受注EXCEL出力!F156</f>
        <v>ﾍﾞｱ天竺ｶｯﾌﾟ付きｷｬﾐｿｰﾙ</v>
      </c>
      <c r="G156" s="178">
        <f>受注EXCEL出力!G156</f>
        <v>10000</v>
      </c>
      <c r="H156" s="178">
        <f>受注EXCEL出力!H156</f>
        <v>537</v>
      </c>
      <c r="I156" s="180" t="str">
        <f>受注EXCEL出力!I156</f>
        <v xml:space="preserve">W       </v>
      </c>
      <c r="J156" s="178">
        <f>受注EXCEL出力!J156</f>
        <v>4</v>
      </c>
      <c r="K156" s="180" t="str">
        <f>受注EXCEL出力!K156</f>
        <v xml:space="preserve">L       </v>
      </c>
      <c r="L156" s="178">
        <f>受注EXCEL出力!L156</f>
        <v>262400</v>
      </c>
      <c r="M156" s="182">
        <f>受注EXCEL出力!M156</f>
        <v>0</v>
      </c>
      <c r="N156" s="183">
        <f>受注EXCEL出力!N156</f>
        <v>46234</v>
      </c>
      <c r="O156" s="184" t="str">
        <f t="shared" si="2"/>
        <v>-</v>
      </c>
      <c r="T156"/>
      <c r="W156"/>
      <c r="Y156" s="175"/>
    </row>
    <row r="157" spans="1:25" ht="15" customHeight="1">
      <c r="A157" s="176"/>
      <c r="B157" s="176"/>
      <c r="C157" s="177"/>
      <c r="D157" s="178"/>
      <c r="E157" s="179">
        <f>受注EXCEL出力!E157</f>
        <v>444504</v>
      </c>
      <c r="F157" s="180" t="str">
        <f>受注EXCEL出力!F157</f>
        <v>ｶｯﾌﾟ付9分袖PO</v>
      </c>
      <c r="G157" s="178">
        <f>受注EXCEL出力!G157</f>
        <v>13000</v>
      </c>
      <c r="H157" s="178">
        <f>受注EXCEL出力!H157</f>
        <v>1</v>
      </c>
      <c r="I157" s="180" t="str">
        <f>受注EXCEL出力!I157</f>
        <v xml:space="preserve">N       </v>
      </c>
      <c r="J157" s="178">
        <f>受注EXCEL出力!J157</f>
        <v>3</v>
      </c>
      <c r="K157" s="180" t="str">
        <f>受注EXCEL出力!K157</f>
        <v xml:space="preserve">M       </v>
      </c>
      <c r="L157" s="178">
        <f>受注EXCEL出力!L157</f>
        <v>262400</v>
      </c>
      <c r="M157" s="182">
        <f>受注EXCEL出力!M157</f>
        <v>0</v>
      </c>
      <c r="N157" s="183">
        <f>受注EXCEL出力!N157</f>
        <v>46234</v>
      </c>
      <c r="O157" s="184" t="str">
        <f t="shared" si="2"/>
        <v>-</v>
      </c>
      <c r="T157"/>
      <c r="W157"/>
      <c r="Y157" s="175"/>
    </row>
    <row r="158" spans="1:25" ht="15" customHeight="1">
      <c r="A158" s="176"/>
      <c r="B158" s="176"/>
      <c r="C158" s="177"/>
      <c r="D158" s="178"/>
      <c r="E158" s="179">
        <f>受注EXCEL出力!E158</f>
        <v>444504</v>
      </c>
      <c r="F158" s="180" t="str">
        <f>受注EXCEL出力!F158</f>
        <v>ｶｯﾌﾟ付9分袖PO</v>
      </c>
      <c r="G158" s="178">
        <f>受注EXCEL出力!G158</f>
        <v>13000</v>
      </c>
      <c r="H158" s="178">
        <f>受注EXCEL出力!H158</f>
        <v>1</v>
      </c>
      <c r="I158" s="180" t="str">
        <f>受注EXCEL出力!I158</f>
        <v xml:space="preserve">N       </v>
      </c>
      <c r="J158" s="178">
        <f>受注EXCEL出力!J158</f>
        <v>4</v>
      </c>
      <c r="K158" s="180" t="str">
        <f>受注EXCEL出力!K158</f>
        <v xml:space="preserve">L       </v>
      </c>
      <c r="L158" s="178">
        <f>受注EXCEL出力!L158</f>
        <v>262400</v>
      </c>
      <c r="M158" s="182">
        <f>受注EXCEL出力!M158</f>
        <v>0</v>
      </c>
      <c r="N158" s="183">
        <f>受注EXCEL出力!N158</f>
        <v>46234</v>
      </c>
      <c r="O158" s="184" t="str">
        <f t="shared" si="2"/>
        <v>-</v>
      </c>
      <c r="T158"/>
      <c r="W158"/>
      <c r="Y158" s="175"/>
    </row>
    <row r="159" spans="1:25" ht="15" customHeight="1">
      <c r="A159" s="176"/>
      <c r="B159" s="176"/>
      <c r="C159" s="177"/>
      <c r="D159" s="178"/>
      <c r="E159" s="179">
        <f>受注EXCEL出力!E159</f>
        <v>440002</v>
      </c>
      <c r="F159" s="180" t="str">
        <f>受注EXCEL出力!F159</f>
        <v xml:space="preserve">布ナプキン（ホルダー＆ナプキン）    </v>
      </c>
      <c r="G159" s="178">
        <f>受注EXCEL出力!G159</f>
        <v>2500</v>
      </c>
      <c r="H159" s="178">
        <f>受注EXCEL出力!H159</f>
        <v>1</v>
      </c>
      <c r="I159" s="180" t="str">
        <f>受注EXCEL出力!I159</f>
        <v xml:space="preserve">N       </v>
      </c>
      <c r="J159" s="178">
        <f>受注EXCEL出力!J159</f>
        <v>99</v>
      </c>
      <c r="K159" s="180" t="str">
        <f>受注EXCEL出力!K159</f>
        <v xml:space="preserve">ｻｲｽﾞﾅｼ  </v>
      </c>
      <c r="L159" s="178">
        <f>受注EXCEL出力!L159</f>
        <v>262400</v>
      </c>
      <c r="M159" s="182">
        <f>受注EXCEL出力!M159</f>
        <v>0</v>
      </c>
      <c r="N159" s="183">
        <f>受注EXCEL出力!N159</f>
        <v>46234</v>
      </c>
      <c r="O159" s="184" t="str">
        <f t="shared" si="2"/>
        <v>-</v>
      </c>
      <c r="T159"/>
      <c r="W159"/>
      <c r="Y159" s="175"/>
    </row>
    <row r="160" spans="1:25" ht="15" customHeight="1">
      <c r="A160" s="176"/>
      <c r="B160" s="176"/>
      <c r="C160" s="177"/>
      <c r="D160" s="178"/>
      <c r="E160" s="179">
        <f>受注EXCEL出力!E160</f>
        <v>440003</v>
      </c>
      <c r="F160" s="180" t="str">
        <f>受注EXCEL出力!F160</f>
        <v xml:space="preserve">布ナプキン（ナプキン3枚セット）     </v>
      </c>
      <c r="G160" s="178">
        <f>受注EXCEL出力!G160</f>
        <v>3600</v>
      </c>
      <c r="H160" s="178">
        <f>受注EXCEL出力!H160</f>
        <v>1</v>
      </c>
      <c r="I160" s="180" t="str">
        <f>受注EXCEL出力!I160</f>
        <v xml:space="preserve">N       </v>
      </c>
      <c r="J160" s="178">
        <f>受注EXCEL出力!J160</f>
        <v>99</v>
      </c>
      <c r="K160" s="180" t="str">
        <f>受注EXCEL出力!K160</f>
        <v xml:space="preserve">ｻｲｽﾞﾅｼ  </v>
      </c>
      <c r="L160" s="178">
        <f>受注EXCEL出力!L160</f>
        <v>262400</v>
      </c>
      <c r="M160" s="182">
        <f>受注EXCEL出力!M160</f>
        <v>0</v>
      </c>
      <c r="N160" s="183">
        <f>受注EXCEL出力!N160</f>
        <v>46234</v>
      </c>
      <c r="O160" s="184" t="str">
        <f t="shared" si="2"/>
        <v>-</v>
      </c>
      <c r="T160"/>
      <c r="W160"/>
      <c r="Y160" s="175"/>
    </row>
    <row r="161" spans="1:25" ht="15" customHeight="1">
      <c r="A161" s="176"/>
      <c r="B161" s="176"/>
      <c r="C161" s="177"/>
      <c r="D161" s="178"/>
      <c r="E161" s="179">
        <f>受注EXCEL出力!E161</f>
        <v>442509</v>
      </c>
      <c r="F161" s="180" t="str">
        <f>受注EXCEL出力!F161</f>
        <v xml:space="preserve">綾ネル布ナプハンカチタイプ2枚セット </v>
      </c>
      <c r="G161" s="178">
        <f>受注EXCEL出力!G161</f>
        <v>1200</v>
      </c>
      <c r="H161" s="178">
        <f>受注EXCEL出力!H161</f>
        <v>1</v>
      </c>
      <c r="I161" s="180" t="str">
        <f>受注EXCEL出力!I161</f>
        <v xml:space="preserve">N       </v>
      </c>
      <c r="J161" s="178">
        <f>受注EXCEL出力!J161</f>
        <v>99</v>
      </c>
      <c r="K161" s="180" t="str">
        <f>受注EXCEL出力!K161</f>
        <v xml:space="preserve">ｻｲｽﾞﾅｼ  </v>
      </c>
      <c r="L161" s="178">
        <f>受注EXCEL出力!L161</f>
        <v>262400</v>
      </c>
      <c r="M161" s="182">
        <f>受注EXCEL出力!M161</f>
        <v>0</v>
      </c>
      <c r="N161" s="183">
        <f>受注EXCEL出力!N161</f>
        <v>46234</v>
      </c>
      <c r="O161" s="184" t="str">
        <f t="shared" si="2"/>
        <v>-</v>
      </c>
      <c r="T161"/>
      <c r="W161"/>
      <c r="Y161" s="175"/>
    </row>
    <row r="162" spans="1:25" ht="15" customHeight="1">
      <c r="A162" s="176"/>
      <c r="B162" s="176"/>
      <c r="C162" s="177"/>
      <c r="D162" s="178"/>
      <c r="E162" s="179">
        <f>受注EXCEL出力!E162</f>
        <v>440008</v>
      </c>
      <c r="F162" s="180" t="str">
        <f>受注EXCEL出力!F162</f>
        <v>サニタリーパッド羽なし大小セット</v>
      </c>
      <c r="G162" s="178">
        <f>受注EXCEL出力!G162</f>
        <v>2200</v>
      </c>
      <c r="H162" s="178">
        <f>受注EXCEL出力!H162</f>
        <v>31</v>
      </c>
      <c r="I162" s="180" t="str">
        <f>受注EXCEL出力!I162</f>
        <v xml:space="preserve">B       </v>
      </c>
      <c r="J162" s="178">
        <f>受注EXCEL出力!J162</f>
        <v>99</v>
      </c>
      <c r="K162" s="180" t="str">
        <f>受注EXCEL出力!K162</f>
        <v xml:space="preserve">ｻｲｽﾞﾅｼ  </v>
      </c>
      <c r="L162" s="178">
        <f>受注EXCEL出力!L162</f>
        <v>262400</v>
      </c>
      <c r="M162" s="182">
        <f>受注EXCEL出力!M162</f>
        <v>0</v>
      </c>
      <c r="N162" s="183">
        <f>受注EXCEL出力!N162</f>
        <v>46234</v>
      </c>
      <c r="O162" s="184" t="str">
        <f t="shared" si="2"/>
        <v>-</v>
      </c>
      <c r="T162"/>
      <c r="W162"/>
      <c r="Y162" s="175"/>
    </row>
    <row r="163" spans="1:25" ht="15" customHeight="1">
      <c r="A163" s="176"/>
      <c r="B163" s="176"/>
      <c r="C163" s="177"/>
      <c r="D163" s="178"/>
      <c r="E163" s="179">
        <f>受注EXCEL出力!E163</f>
        <v>442511</v>
      </c>
      <c r="F163" s="180" t="str">
        <f>受注EXCEL出力!F163</f>
        <v>布ナプキン羽付き大2枚セット</v>
      </c>
      <c r="G163" s="178">
        <f>受注EXCEL出力!G163</f>
        <v>3600</v>
      </c>
      <c r="H163" s="178">
        <f>受注EXCEL出力!H163</f>
        <v>31</v>
      </c>
      <c r="I163" s="180" t="str">
        <f>受注EXCEL出力!I163</f>
        <v xml:space="preserve">B       </v>
      </c>
      <c r="J163" s="178">
        <f>受注EXCEL出力!J163</f>
        <v>99</v>
      </c>
      <c r="K163" s="180" t="str">
        <f>受注EXCEL出力!K163</f>
        <v xml:space="preserve">ｻｲｽﾞﾅｼ  </v>
      </c>
      <c r="L163" s="178">
        <f>受注EXCEL出力!L163</f>
        <v>262400</v>
      </c>
      <c r="M163" s="182">
        <f>受注EXCEL出力!M163</f>
        <v>0</v>
      </c>
      <c r="N163" s="183">
        <f>受注EXCEL出力!N163</f>
        <v>46234</v>
      </c>
      <c r="O163" s="184" t="str">
        <f t="shared" si="2"/>
        <v>-</v>
      </c>
      <c r="T163"/>
      <c r="W163"/>
      <c r="Y163" s="175"/>
    </row>
    <row r="164" spans="1:25" ht="15" customHeight="1">
      <c r="A164" s="176"/>
      <c r="B164" s="176"/>
      <c r="C164" s="177"/>
      <c r="D164" s="178"/>
      <c r="E164" s="179">
        <f>受注EXCEL出力!E164</f>
        <v>442512</v>
      </c>
      <c r="F164" s="180" t="str">
        <f>受注EXCEL出力!F164</f>
        <v>布ナプキン羽付き小2枚セット</v>
      </c>
      <c r="G164" s="178">
        <f>受注EXCEL出力!G164</f>
        <v>3300</v>
      </c>
      <c r="H164" s="178">
        <f>受注EXCEL出力!H164</f>
        <v>31</v>
      </c>
      <c r="I164" s="180" t="str">
        <f>受注EXCEL出力!I164</f>
        <v xml:space="preserve">B       </v>
      </c>
      <c r="J164" s="178">
        <f>受注EXCEL出力!J164</f>
        <v>99</v>
      </c>
      <c r="K164" s="180" t="str">
        <f>受注EXCEL出力!K164</f>
        <v xml:space="preserve">ｻｲｽﾞﾅｼ  </v>
      </c>
      <c r="L164" s="178">
        <f>受注EXCEL出力!L164</f>
        <v>262400</v>
      </c>
      <c r="M164" s="182">
        <f>受注EXCEL出力!M164</f>
        <v>0</v>
      </c>
      <c r="N164" s="183">
        <f>受注EXCEL出力!N164</f>
        <v>46234</v>
      </c>
      <c r="O164" s="184" t="str">
        <f t="shared" si="2"/>
        <v>-</v>
      </c>
      <c r="T164"/>
      <c r="W164"/>
      <c r="Y164" s="175"/>
    </row>
    <row r="165" spans="1:25" ht="15" customHeight="1">
      <c r="A165" s="176"/>
      <c r="B165" s="176"/>
      <c r="C165" s="177"/>
      <c r="D165" s="178"/>
      <c r="E165" s="179">
        <f>受注EXCEL出力!E165</f>
        <v>441511</v>
      </c>
      <c r="F165" s="180" t="str">
        <f>受注EXCEL出力!F165</f>
        <v xml:space="preserve">エアニットガーゼパンティライナー3枚 </v>
      </c>
      <c r="G165" s="178">
        <f>受注EXCEL出力!G165</f>
        <v>1900</v>
      </c>
      <c r="H165" s="178">
        <f>受注EXCEL出力!H165</f>
        <v>1</v>
      </c>
      <c r="I165" s="180" t="str">
        <f>受注EXCEL出力!I165</f>
        <v xml:space="preserve">N       </v>
      </c>
      <c r="J165" s="178">
        <f>受注EXCEL出力!J165</f>
        <v>99</v>
      </c>
      <c r="K165" s="180" t="str">
        <f>受注EXCEL出力!K165</f>
        <v xml:space="preserve">ｻｲｽﾞﾅｼ  </v>
      </c>
      <c r="L165" s="178">
        <f>受注EXCEL出力!L165</f>
        <v>262400</v>
      </c>
      <c r="M165" s="182">
        <f>受注EXCEL出力!M165</f>
        <v>0</v>
      </c>
      <c r="N165" s="183">
        <f>受注EXCEL出力!N165</f>
        <v>46234</v>
      </c>
      <c r="O165" s="184" t="str">
        <f t="shared" si="2"/>
        <v>-</v>
      </c>
      <c r="T165"/>
      <c r="W165"/>
      <c r="Y165" s="175"/>
    </row>
    <row r="166" spans="1:25" ht="15" customHeight="1">
      <c r="A166" s="176"/>
      <c r="B166" s="176"/>
      <c r="C166" s="177"/>
      <c r="D166" s="178"/>
      <c r="E166" s="179">
        <f>受注EXCEL出力!E166</f>
        <v>449012</v>
      </c>
      <c r="F166" s="180" t="str">
        <f>受注EXCEL出力!F166</f>
        <v>レース付パンティライナー2枚セット</v>
      </c>
      <c r="G166" s="178">
        <f>受注EXCEL出力!G166</f>
        <v>1900</v>
      </c>
      <c r="H166" s="178">
        <f>受注EXCEL出力!H166</f>
        <v>1</v>
      </c>
      <c r="I166" s="180" t="str">
        <f>受注EXCEL出力!I166</f>
        <v xml:space="preserve">N       </v>
      </c>
      <c r="J166" s="178">
        <f>受注EXCEL出力!J166</f>
        <v>99</v>
      </c>
      <c r="K166" s="180" t="str">
        <f>受注EXCEL出力!K166</f>
        <v xml:space="preserve">ｻｲｽﾞﾅｼ  </v>
      </c>
      <c r="L166" s="178">
        <f>受注EXCEL出力!L166</f>
        <v>262400</v>
      </c>
      <c r="M166" s="182">
        <f>受注EXCEL出力!M166</f>
        <v>0</v>
      </c>
      <c r="N166" s="183">
        <f>受注EXCEL出力!N166</f>
        <v>46234</v>
      </c>
      <c r="O166" s="184" t="str">
        <f t="shared" si="2"/>
        <v>-</v>
      </c>
      <c r="T166"/>
      <c r="W166"/>
      <c r="Y166" s="175"/>
    </row>
    <row r="167" spans="1:25" ht="15" customHeight="1">
      <c r="A167" s="176"/>
      <c r="B167" s="176"/>
      <c r="C167" s="177"/>
      <c r="D167" s="178"/>
      <c r="E167" s="179">
        <f>受注EXCEL出力!E167</f>
        <v>443017</v>
      </c>
      <c r="F167" s="180" t="str">
        <f>受注EXCEL出力!F167</f>
        <v xml:space="preserve">サニタリーストリングショーツ        </v>
      </c>
      <c r="G167" s="178">
        <f>受注EXCEL出力!G167</f>
        <v>5400</v>
      </c>
      <c r="H167" s="178">
        <f>受注EXCEL出力!H167</f>
        <v>31</v>
      </c>
      <c r="I167" s="180" t="str">
        <f>受注EXCEL出力!I167</f>
        <v xml:space="preserve">B       </v>
      </c>
      <c r="J167" s="178">
        <f>受注EXCEL出力!J167</f>
        <v>3</v>
      </c>
      <c r="K167" s="180" t="str">
        <f>受注EXCEL出力!K167</f>
        <v xml:space="preserve">M       </v>
      </c>
      <c r="L167" s="178">
        <f>受注EXCEL出力!L167</f>
        <v>262400</v>
      </c>
      <c r="M167" s="182">
        <f>受注EXCEL出力!M167</f>
        <v>0</v>
      </c>
      <c r="N167" s="183">
        <f>受注EXCEL出力!N167</f>
        <v>46234</v>
      </c>
      <c r="O167" s="184" t="str">
        <f t="shared" si="2"/>
        <v>-</v>
      </c>
      <c r="T167"/>
      <c r="W167"/>
      <c r="Y167" s="175"/>
    </row>
    <row r="168" spans="1:25" ht="15" customHeight="1">
      <c r="A168" s="176"/>
      <c r="B168" s="176"/>
      <c r="C168" s="177"/>
      <c r="D168" s="178"/>
      <c r="E168" s="179">
        <f>受注EXCEL出力!E168</f>
        <v>443017</v>
      </c>
      <c r="F168" s="180" t="str">
        <f>受注EXCEL出力!F168</f>
        <v xml:space="preserve">サニタリーストリングショーツ        </v>
      </c>
      <c r="G168" s="178">
        <f>受注EXCEL出力!G168</f>
        <v>5400</v>
      </c>
      <c r="H168" s="178">
        <f>受注EXCEL出力!H168</f>
        <v>31</v>
      </c>
      <c r="I168" s="180" t="str">
        <f>受注EXCEL出力!I168</f>
        <v xml:space="preserve">B       </v>
      </c>
      <c r="J168" s="178">
        <f>受注EXCEL出力!J168</f>
        <v>4</v>
      </c>
      <c r="K168" s="180" t="str">
        <f>受注EXCEL出力!K168</f>
        <v xml:space="preserve">L       </v>
      </c>
      <c r="L168" s="178">
        <f>受注EXCEL出力!L168</f>
        <v>262400</v>
      </c>
      <c r="M168" s="182">
        <f>受注EXCEL出力!M168</f>
        <v>0</v>
      </c>
      <c r="N168" s="183">
        <f>受注EXCEL出力!N168</f>
        <v>46234</v>
      </c>
      <c r="O168" s="184" t="str">
        <f t="shared" si="2"/>
        <v>-</v>
      </c>
      <c r="T168"/>
      <c r="W168"/>
      <c r="Y168" s="175"/>
    </row>
    <row r="169" spans="1:25" ht="15" customHeight="1">
      <c r="A169" s="176"/>
      <c r="B169" s="176"/>
      <c r="C169" s="177"/>
      <c r="D169" s="178"/>
      <c r="E169" s="179">
        <f>受注EXCEL出力!E169</f>
        <v>443017</v>
      </c>
      <c r="F169" s="180" t="str">
        <f>受注EXCEL出力!F169</f>
        <v xml:space="preserve">サニタリーストリングショーツ        </v>
      </c>
      <c r="G169" s="178">
        <f>受注EXCEL出力!G169</f>
        <v>5400</v>
      </c>
      <c r="H169" s="178">
        <f>受注EXCEL出力!H169</f>
        <v>31</v>
      </c>
      <c r="I169" s="180" t="str">
        <f>受注EXCEL出力!I169</f>
        <v xml:space="preserve">B       </v>
      </c>
      <c r="J169" s="178">
        <f>受注EXCEL出力!J169</f>
        <v>5</v>
      </c>
      <c r="K169" s="180" t="str">
        <f>受注EXCEL出力!K169</f>
        <v xml:space="preserve">LL      </v>
      </c>
      <c r="L169" s="178">
        <f>受注EXCEL出力!L169</f>
        <v>262400</v>
      </c>
      <c r="M169" s="182">
        <f>受注EXCEL出力!M169</f>
        <v>0</v>
      </c>
      <c r="N169" s="183">
        <f>受注EXCEL出力!N169</f>
        <v>46234</v>
      </c>
      <c r="O169" s="184" t="str">
        <f t="shared" si="2"/>
        <v>-</v>
      </c>
      <c r="T169"/>
      <c r="W169"/>
      <c r="Y169" s="175"/>
    </row>
    <row r="170" spans="1:25" ht="15" customHeight="1">
      <c r="A170" s="176"/>
      <c r="B170" s="176"/>
      <c r="C170" s="177"/>
      <c r="D170" s="178"/>
      <c r="E170" s="179">
        <f>受注EXCEL出力!E170</f>
        <v>440001</v>
      </c>
      <c r="F170" s="180" t="str">
        <f>受注EXCEL出力!F170</f>
        <v xml:space="preserve">レーシーサニタリーショーツ          </v>
      </c>
      <c r="G170" s="178">
        <f>受注EXCEL出力!G170</f>
        <v>4600</v>
      </c>
      <c r="H170" s="178">
        <f>受注EXCEL出力!H170</f>
        <v>1</v>
      </c>
      <c r="I170" s="180" t="str">
        <f>受注EXCEL出力!I170</f>
        <v xml:space="preserve">N       </v>
      </c>
      <c r="J170" s="178">
        <f>受注EXCEL出力!J170</f>
        <v>3</v>
      </c>
      <c r="K170" s="180" t="str">
        <f>受注EXCEL出力!K170</f>
        <v xml:space="preserve">M       </v>
      </c>
      <c r="L170" s="178">
        <f>受注EXCEL出力!L170</f>
        <v>262400</v>
      </c>
      <c r="M170" s="182">
        <f>受注EXCEL出力!M170</f>
        <v>0</v>
      </c>
      <c r="N170" s="183">
        <f>受注EXCEL出力!N170</f>
        <v>46234</v>
      </c>
      <c r="O170" s="184" t="str">
        <f t="shared" si="2"/>
        <v>-</v>
      </c>
      <c r="T170"/>
      <c r="W170"/>
      <c r="Y170" s="175"/>
    </row>
    <row r="171" spans="1:25" ht="15" customHeight="1">
      <c r="A171" s="176"/>
      <c r="B171" s="176"/>
      <c r="C171" s="177"/>
      <c r="D171" s="178"/>
      <c r="E171" s="179">
        <f>受注EXCEL出力!E171</f>
        <v>440001</v>
      </c>
      <c r="F171" s="180" t="str">
        <f>受注EXCEL出力!F171</f>
        <v xml:space="preserve">レーシーサニタリーショーツ          </v>
      </c>
      <c r="G171" s="178">
        <f>受注EXCEL出力!G171</f>
        <v>4600</v>
      </c>
      <c r="H171" s="178">
        <f>受注EXCEL出力!H171</f>
        <v>1</v>
      </c>
      <c r="I171" s="180" t="str">
        <f>受注EXCEL出力!I171</f>
        <v xml:space="preserve">N       </v>
      </c>
      <c r="J171" s="178">
        <f>受注EXCEL出力!J171</f>
        <v>4</v>
      </c>
      <c r="K171" s="180" t="str">
        <f>受注EXCEL出力!K171</f>
        <v xml:space="preserve">L       </v>
      </c>
      <c r="L171" s="178">
        <f>受注EXCEL出力!L171</f>
        <v>262400</v>
      </c>
      <c r="M171" s="182">
        <f>受注EXCEL出力!M171</f>
        <v>0</v>
      </c>
      <c r="N171" s="183">
        <f>受注EXCEL出力!N171</f>
        <v>46234</v>
      </c>
      <c r="O171" s="184" t="str">
        <f t="shared" si="2"/>
        <v>-</v>
      </c>
      <c r="T171"/>
      <c r="W171"/>
      <c r="Y171" s="175"/>
    </row>
    <row r="172" spans="1:25" ht="15" customHeight="1">
      <c r="A172" s="176"/>
      <c r="B172" s="176"/>
      <c r="C172" s="177"/>
      <c r="D172" s="178"/>
      <c r="E172" s="179">
        <f>受注EXCEL出力!E172</f>
        <v>453501</v>
      </c>
      <c r="F172" s="180" t="str">
        <f>受注EXCEL出力!F172</f>
        <v>ｵｰｶﾞﾆｯｸｺｯﾄﾝのための洗たくパウダー</v>
      </c>
      <c r="G172" s="178">
        <f>受注EXCEL出力!G172</f>
        <v>1500</v>
      </c>
      <c r="H172" s="178">
        <f>受注EXCEL出力!H172</f>
        <v>99</v>
      </c>
      <c r="I172" s="180" t="str">
        <f>受注EXCEL出力!I172</f>
        <v xml:space="preserve">ｶﾗｰﾅｼ   </v>
      </c>
      <c r="J172" s="178">
        <f>受注EXCEL出力!J172</f>
        <v>99</v>
      </c>
      <c r="K172" s="180" t="str">
        <f>受注EXCEL出力!K172</f>
        <v xml:space="preserve">ｻｲｽﾞﾅｼ  </v>
      </c>
      <c r="L172" s="178">
        <f>受注EXCEL出力!L172</f>
        <v>262400</v>
      </c>
      <c r="M172" s="182">
        <f>受注EXCEL出力!M172</f>
        <v>0</v>
      </c>
      <c r="N172" s="183">
        <f>受注EXCEL出力!N172</f>
        <v>46234</v>
      </c>
      <c r="O172" s="184" t="str">
        <f t="shared" si="2"/>
        <v>-</v>
      </c>
      <c r="T172"/>
      <c r="W172"/>
      <c r="Y172" s="175"/>
    </row>
    <row r="173" spans="1:25" ht="15" customHeight="1">
      <c r="A173" s="176"/>
      <c r="B173" s="176"/>
      <c r="C173" s="177"/>
      <c r="D173" s="178"/>
      <c r="E173" s="179">
        <f>受注EXCEL出力!E173</f>
        <v>453502</v>
      </c>
      <c r="F173" s="180" t="str">
        <f>受注EXCEL出力!F173</f>
        <v>布ナプキン・ランジェ用洗たくパウダー</v>
      </c>
      <c r="G173" s="178">
        <f>受注EXCEL出力!G173</f>
        <v>1000</v>
      </c>
      <c r="H173" s="178">
        <f>受注EXCEL出力!H173</f>
        <v>99</v>
      </c>
      <c r="I173" s="180" t="str">
        <f>受注EXCEL出力!I173</f>
        <v xml:space="preserve">ｶﾗｰﾅｼ   </v>
      </c>
      <c r="J173" s="178">
        <f>受注EXCEL出力!J173</f>
        <v>99</v>
      </c>
      <c r="K173" s="180" t="str">
        <f>受注EXCEL出力!K173</f>
        <v xml:space="preserve">ｻｲｽﾞﾅｼ  </v>
      </c>
      <c r="L173" s="178">
        <f>受注EXCEL出力!L173</f>
        <v>262400</v>
      </c>
      <c r="M173" s="182">
        <f>受注EXCEL出力!M173</f>
        <v>0</v>
      </c>
      <c r="N173" s="183">
        <f>受注EXCEL出力!N173</f>
        <v>46234</v>
      </c>
      <c r="O173" s="184" t="str">
        <f t="shared" si="2"/>
        <v>-</v>
      </c>
      <c r="T173"/>
      <c r="W173"/>
      <c r="Y173" s="175"/>
    </row>
    <row r="174" spans="1:25" ht="15" customHeight="1">
      <c r="A174" s="176"/>
      <c r="B174" s="176"/>
      <c r="C174" s="177"/>
      <c r="D174" s="178"/>
      <c r="E174" s="179">
        <f>受注EXCEL出力!E174</f>
        <v>449515</v>
      </c>
      <c r="F174" s="180" t="str">
        <f>受注EXCEL出力!F174</f>
        <v>ｾｰﾀｰｲﾝﾀﾝｸﾄｯﾌﾟ</v>
      </c>
      <c r="G174" s="178">
        <f>受注EXCEL出力!G174</f>
        <v>5400</v>
      </c>
      <c r="H174" s="178">
        <f>受注EXCEL出力!H174</f>
        <v>900</v>
      </c>
      <c r="I174" s="180" t="str">
        <f>受注EXCEL出力!I174</f>
        <v xml:space="preserve">N       </v>
      </c>
      <c r="J174" s="178">
        <f>受注EXCEL出力!J174</f>
        <v>3</v>
      </c>
      <c r="K174" s="180" t="str">
        <f>受注EXCEL出力!K174</f>
        <v xml:space="preserve">M       </v>
      </c>
      <c r="L174" s="178">
        <f>受注EXCEL出力!L174</f>
        <v>262400</v>
      </c>
      <c r="M174" s="182">
        <f>受注EXCEL出力!M174</f>
        <v>0</v>
      </c>
      <c r="N174" s="183">
        <f>受注EXCEL出力!N174</f>
        <v>46234</v>
      </c>
      <c r="O174" s="184" t="str">
        <f t="shared" si="2"/>
        <v>-</v>
      </c>
      <c r="T174"/>
      <c r="W174"/>
      <c r="Y174" s="175"/>
    </row>
    <row r="175" spans="1:25" ht="15" customHeight="1">
      <c r="A175" s="176"/>
      <c r="B175" s="176"/>
      <c r="C175" s="177"/>
      <c r="D175" s="178"/>
      <c r="E175" s="179">
        <f>受注EXCEL出力!E175</f>
        <v>442514</v>
      </c>
      <c r="F175" s="180" t="str">
        <f>受注EXCEL出力!F175</f>
        <v>プリント付セーターイン半袖</v>
      </c>
      <c r="G175" s="178">
        <f>受注EXCEL出力!G175</f>
        <v>6200</v>
      </c>
      <c r="H175" s="178">
        <f>受注EXCEL出力!H175</f>
        <v>1</v>
      </c>
      <c r="I175" s="180" t="str">
        <f>受注EXCEL出力!I175</f>
        <v xml:space="preserve">N       </v>
      </c>
      <c r="J175" s="178">
        <f>受注EXCEL出力!J175</f>
        <v>3</v>
      </c>
      <c r="K175" s="180" t="str">
        <f>受注EXCEL出力!K175</f>
        <v xml:space="preserve">M       </v>
      </c>
      <c r="L175" s="178">
        <f>受注EXCEL出力!L175</f>
        <v>262400</v>
      </c>
      <c r="M175" s="182">
        <f>受注EXCEL出力!M175</f>
        <v>0</v>
      </c>
      <c r="N175" s="183">
        <f>受注EXCEL出力!N175</f>
        <v>46234</v>
      </c>
      <c r="O175" s="184" t="str">
        <f t="shared" si="2"/>
        <v>-</v>
      </c>
      <c r="T175"/>
      <c r="W175"/>
      <c r="Y175" s="175"/>
    </row>
    <row r="176" spans="1:25" ht="15" customHeight="1">
      <c r="A176" s="176"/>
      <c r="B176" s="176"/>
      <c r="C176" s="177"/>
      <c r="D176" s="178"/>
      <c r="E176" s="179">
        <f>受注EXCEL出力!E176</f>
        <v>442514</v>
      </c>
      <c r="F176" s="180" t="str">
        <f>受注EXCEL出力!F176</f>
        <v>プリント付セーターイン半袖</v>
      </c>
      <c r="G176" s="178">
        <f>受注EXCEL出力!G176</f>
        <v>6200</v>
      </c>
      <c r="H176" s="178">
        <f>受注EXCEL出力!H176</f>
        <v>1</v>
      </c>
      <c r="I176" s="180" t="str">
        <f>受注EXCEL出力!I176</f>
        <v xml:space="preserve">N       </v>
      </c>
      <c r="J176" s="178">
        <f>受注EXCEL出力!J176</f>
        <v>4</v>
      </c>
      <c r="K176" s="180" t="str">
        <f>受注EXCEL出力!K176</f>
        <v xml:space="preserve">L       </v>
      </c>
      <c r="L176" s="178">
        <f>受注EXCEL出力!L176</f>
        <v>262400</v>
      </c>
      <c r="M176" s="182">
        <f>受注EXCEL出力!M176</f>
        <v>0</v>
      </c>
      <c r="N176" s="183">
        <f>受注EXCEL出力!N176</f>
        <v>46234</v>
      </c>
      <c r="O176" s="184" t="str">
        <f t="shared" si="2"/>
        <v>-</v>
      </c>
      <c r="T176"/>
      <c r="W176"/>
      <c r="Y176" s="175"/>
    </row>
    <row r="177" spans="1:25" ht="15" customHeight="1">
      <c r="A177" s="176"/>
      <c r="B177" s="176"/>
      <c r="C177" s="177"/>
      <c r="D177" s="178"/>
      <c r="E177" s="179">
        <f>受注EXCEL出力!E177</f>
        <v>442513</v>
      </c>
      <c r="F177" s="180" t="str">
        <f>受注EXCEL出力!F177</f>
        <v>プリント付セーターイン7分袖ラグラン</v>
      </c>
      <c r="G177" s="178">
        <f>受注EXCEL出力!G177</f>
        <v>6600</v>
      </c>
      <c r="H177" s="178">
        <f>受注EXCEL出力!H177</f>
        <v>1</v>
      </c>
      <c r="I177" s="180" t="str">
        <f>受注EXCEL出力!I177</f>
        <v xml:space="preserve">N       </v>
      </c>
      <c r="J177" s="178">
        <f>受注EXCEL出力!J177</f>
        <v>3</v>
      </c>
      <c r="K177" s="180" t="str">
        <f>受注EXCEL出力!K177</f>
        <v xml:space="preserve">M       </v>
      </c>
      <c r="L177" s="178">
        <f>受注EXCEL出力!L177</f>
        <v>262400</v>
      </c>
      <c r="M177" s="182">
        <f>受注EXCEL出力!M177</f>
        <v>0</v>
      </c>
      <c r="N177" s="183">
        <f>受注EXCEL出力!N177</f>
        <v>46234</v>
      </c>
      <c r="O177" s="184" t="str">
        <f t="shared" si="2"/>
        <v>-</v>
      </c>
      <c r="T177"/>
      <c r="W177"/>
      <c r="Y177" s="175"/>
    </row>
    <row r="178" spans="1:25" ht="15" customHeight="1">
      <c r="A178" s="176"/>
      <c r="B178" s="176"/>
      <c r="C178" s="177"/>
      <c r="D178" s="178"/>
      <c r="E178" s="179">
        <f>受注EXCEL出力!E178</f>
        <v>442513</v>
      </c>
      <c r="F178" s="180" t="str">
        <f>受注EXCEL出力!F178</f>
        <v>プリント付セーターイン7分袖ラグラン</v>
      </c>
      <c r="G178" s="178">
        <f>受注EXCEL出力!G178</f>
        <v>6600</v>
      </c>
      <c r="H178" s="178">
        <f>受注EXCEL出力!H178</f>
        <v>1</v>
      </c>
      <c r="I178" s="180" t="str">
        <f>受注EXCEL出力!I178</f>
        <v xml:space="preserve">N       </v>
      </c>
      <c r="J178" s="178">
        <f>受注EXCEL出力!J178</f>
        <v>4</v>
      </c>
      <c r="K178" s="180" t="str">
        <f>受注EXCEL出力!K178</f>
        <v xml:space="preserve">L       </v>
      </c>
      <c r="L178" s="178">
        <f>受注EXCEL出力!L178</f>
        <v>262400</v>
      </c>
      <c r="M178" s="182">
        <f>受注EXCEL出力!M178</f>
        <v>0</v>
      </c>
      <c r="N178" s="183">
        <f>受注EXCEL出力!N178</f>
        <v>46234</v>
      </c>
      <c r="O178" s="184" t="str">
        <f t="shared" si="2"/>
        <v>-</v>
      </c>
      <c r="T178"/>
      <c r="W178"/>
      <c r="Y178" s="175"/>
    </row>
    <row r="179" spans="1:25" ht="15" customHeight="1">
      <c r="A179" s="176"/>
      <c r="B179" s="176"/>
      <c r="C179" s="177"/>
      <c r="D179" s="178"/>
      <c r="E179" s="179">
        <f>受注EXCEL出力!E179</f>
        <v>441504</v>
      </c>
      <c r="F179" s="180" t="str">
        <f>受注EXCEL出力!F179</f>
        <v>1分丈ショーツ</v>
      </c>
      <c r="G179" s="178">
        <f>受注EXCEL出力!G179</f>
        <v>4000</v>
      </c>
      <c r="H179" s="178">
        <f>受注EXCEL出力!H179</f>
        <v>1</v>
      </c>
      <c r="I179" s="180" t="str">
        <f>受注EXCEL出力!I179</f>
        <v xml:space="preserve">N       </v>
      </c>
      <c r="J179" s="178">
        <f>受注EXCEL出力!J179</f>
        <v>3</v>
      </c>
      <c r="K179" s="180" t="str">
        <f>受注EXCEL出力!K179</f>
        <v xml:space="preserve">M       </v>
      </c>
      <c r="L179" s="178">
        <f>受注EXCEL出力!L179</f>
        <v>262400</v>
      </c>
      <c r="M179" s="182">
        <f>受注EXCEL出力!M179</f>
        <v>0</v>
      </c>
      <c r="N179" s="183">
        <f>受注EXCEL出力!N179</f>
        <v>46234</v>
      </c>
      <c r="O179" s="184" t="str">
        <f t="shared" si="2"/>
        <v>-</v>
      </c>
      <c r="T179"/>
      <c r="W179"/>
      <c r="Y179" s="175"/>
    </row>
    <row r="180" spans="1:25" ht="15" customHeight="1">
      <c r="A180" s="176"/>
      <c r="B180" s="176"/>
      <c r="C180" s="177"/>
      <c r="D180" s="178"/>
      <c r="E180" s="179">
        <f>受注EXCEL出力!E180</f>
        <v>449501</v>
      </c>
      <c r="F180" s="180" t="str">
        <f>受注EXCEL出力!F180</f>
        <v>アンダーパンツ</v>
      </c>
      <c r="G180" s="178">
        <f>受注EXCEL出力!G180</f>
        <v>5400</v>
      </c>
      <c r="H180" s="178">
        <f>受注EXCEL出力!H180</f>
        <v>1</v>
      </c>
      <c r="I180" s="180" t="str">
        <f>受注EXCEL出力!I180</f>
        <v xml:space="preserve">N       </v>
      </c>
      <c r="J180" s="178">
        <f>受注EXCEL出力!J180</f>
        <v>3</v>
      </c>
      <c r="K180" s="180" t="str">
        <f>受注EXCEL出力!K180</f>
        <v xml:space="preserve">M       </v>
      </c>
      <c r="L180" s="178">
        <f>受注EXCEL出力!L180</f>
        <v>262400</v>
      </c>
      <c r="M180" s="182">
        <f>受注EXCEL出力!M180</f>
        <v>0</v>
      </c>
      <c r="N180" s="183">
        <f>受注EXCEL出力!N180</f>
        <v>46234</v>
      </c>
      <c r="O180" s="184" t="str">
        <f t="shared" si="2"/>
        <v>-</v>
      </c>
      <c r="T180"/>
      <c r="W180"/>
      <c r="Y180" s="175"/>
    </row>
    <row r="181" spans="1:25" ht="15" customHeight="1">
      <c r="A181" s="176"/>
      <c r="B181" s="176"/>
      <c r="C181" s="177"/>
      <c r="D181" s="178"/>
      <c r="E181" s="179">
        <f>受注EXCEL出力!E181</f>
        <v>449501</v>
      </c>
      <c r="F181" s="180" t="str">
        <f>受注EXCEL出力!F181</f>
        <v>アンダーパンツ</v>
      </c>
      <c r="G181" s="178">
        <f>受注EXCEL出力!G181</f>
        <v>5400</v>
      </c>
      <c r="H181" s="178">
        <f>受注EXCEL出力!H181</f>
        <v>1</v>
      </c>
      <c r="I181" s="180" t="str">
        <f>受注EXCEL出力!I181</f>
        <v xml:space="preserve">N       </v>
      </c>
      <c r="J181" s="178">
        <f>受注EXCEL出力!J181</f>
        <v>4</v>
      </c>
      <c r="K181" s="180" t="str">
        <f>受注EXCEL出力!K181</f>
        <v xml:space="preserve">L       </v>
      </c>
      <c r="L181" s="178">
        <f>受注EXCEL出力!L181</f>
        <v>262400</v>
      </c>
      <c r="M181" s="182">
        <f>受注EXCEL出力!M181</f>
        <v>0</v>
      </c>
      <c r="N181" s="183">
        <f>受注EXCEL出力!N181</f>
        <v>46234</v>
      </c>
      <c r="O181" s="184" t="str">
        <f t="shared" si="2"/>
        <v>-</v>
      </c>
      <c r="T181"/>
      <c r="W181"/>
      <c r="Y181" s="175"/>
    </row>
    <row r="182" spans="1:25" ht="15" customHeight="1">
      <c r="A182" s="176"/>
      <c r="B182" s="176"/>
      <c r="C182" s="177"/>
      <c r="D182" s="178"/>
      <c r="E182" s="179">
        <f>受注EXCEL出力!E182</f>
        <v>442014</v>
      </c>
      <c r="F182" s="180" t="str">
        <f>受注EXCEL出力!F182</f>
        <v>ﾁｭｰﾌﾞ薄手腹巻</v>
      </c>
      <c r="G182" s="178">
        <f>受注EXCEL出力!G182</f>
        <v>2600</v>
      </c>
      <c r="H182" s="178">
        <f>受注EXCEL出力!H182</f>
        <v>1</v>
      </c>
      <c r="I182" s="180" t="str">
        <f>受注EXCEL出力!I182</f>
        <v xml:space="preserve">N       </v>
      </c>
      <c r="J182" s="178">
        <f>受注EXCEL出力!J182</f>
        <v>7</v>
      </c>
      <c r="K182" s="180" t="str">
        <f>受注EXCEL出力!K182</f>
        <v xml:space="preserve">M-L     </v>
      </c>
      <c r="L182" s="178">
        <f>受注EXCEL出力!L182</f>
        <v>262400</v>
      </c>
      <c r="M182" s="182">
        <f>受注EXCEL出力!M182</f>
        <v>0</v>
      </c>
      <c r="N182" s="183">
        <f>受注EXCEL出力!N182</f>
        <v>46234</v>
      </c>
      <c r="O182" s="184" t="str">
        <f t="shared" si="2"/>
        <v>-</v>
      </c>
      <c r="T182"/>
      <c r="W182"/>
      <c r="Y182" s="175"/>
    </row>
    <row r="183" spans="1:25" ht="15" customHeight="1">
      <c r="A183" s="176"/>
      <c r="B183" s="176"/>
      <c r="C183" s="177"/>
      <c r="D183" s="178"/>
      <c r="E183" s="179">
        <f>受注EXCEL出力!E183</f>
        <v>446509</v>
      </c>
      <c r="F183" s="180" t="str">
        <f>受注EXCEL出力!F183</f>
        <v>シルクコットンチューブ腹巻</v>
      </c>
      <c r="G183" s="178">
        <f>受注EXCEL出力!G183</f>
        <v>4000</v>
      </c>
      <c r="H183" s="178">
        <f>受注EXCEL出力!H183</f>
        <v>1</v>
      </c>
      <c r="I183" s="180" t="str">
        <f>受注EXCEL出力!I183</f>
        <v xml:space="preserve">N       </v>
      </c>
      <c r="J183" s="178">
        <f>受注EXCEL出力!J183</f>
        <v>7</v>
      </c>
      <c r="K183" s="180" t="str">
        <f>受注EXCEL出力!K183</f>
        <v xml:space="preserve">M-L     </v>
      </c>
      <c r="L183" s="178">
        <f>受注EXCEL出力!L183</f>
        <v>262400</v>
      </c>
      <c r="M183" s="182">
        <f>受注EXCEL出力!M183</f>
        <v>0</v>
      </c>
      <c r="N183" s="183">
        <f>受注EXCEL出力!N183</f>
        <v>46234</v>
      </c>
      <c r="O183" s="184" t="str">
        <f t="shared" si="2"/>
        <v>-</v>
      </c>
      <c r="T183"/>
      <c r="W183"/>
      <c r="Y183" s="175"/>
    </row>
    <row r="184" spans="1:25" ht="15" customHeight="1">
      <c r="A184" s="176"/>
      <c r="B184" s="176"/>
      <c r="C184" s="177"/>
      <c r="D184" s="178"/>
      <c r="E184" s="179">
        <f>受注EXCEL出力!E184</f>
        <v>441011</v>
      </c>
      <c r="F184" s="180" t="str">
        <f>受注EXCEL出力!F184</f>
        <v>汗取りパッド</v>
      </c>
      <c r="G184" s="178">
        <f>受注EXCEL出力!G184</f>
        <v>3500</v>
      </c>
      <c r="H184" s="178">
        <f>受注EXCEL出力!H184</f>
        <v>900</v>
      </c>
      <c r="I184" s="180" t="str">
        <f>受注EXCEL出力!I184</f>
        <v xml:space="preserve">N       </v>
      </c>
      <c r="J184" s="178">
        <f>受注EXCEL出力!J184</f>
        <v>99</v>
      </c>
      <c r="K184" s="180" t="str">
        <f>受注EXCEL出力!K184</f>
        <v xml:space="preserve">ｻｲｽﾞﾅｼ  </v>
      </c>
      <c r="L184" s="178">
        <f>受注EXCEL出力!L184</f>
        <v>262400</v>
      </c>
      <c r="M184" s="182">
        <f>受注EXCEL出力!M184</f>
        <v>0</v>
      </c>
      <c r="N184" s="183">
        <f>受注EXCEL出力!N184</f>
        <v>46084</v>
      </c>
      <c r="O184" s="184" t="str">
        <f t="shared" si="2"/>
        <v>3月</v>
      </c>
      <c r="T184"/>
      <c r="W184"/>
      <c r="Y184" s="175"/>
    </row>
    <row r="185" spans="1:25" ht="15" customHeight="1">
      <c r="A185" s="176"/>
      <c r="B185" s="176"/>
      <c r="C185" s="177"/>
      <c r="D185" s="178"/>
      <c r="E185" s="179">
        <f>受注EXCEL出力!E185</f>
        <v>444020</v>
      </c>
      <c r="F185" s="180" t="str">
        <f>受注EXCEL出力!F185</f>
        <v>ﾌﾛｽﾄﾊﾞｲﾝﾀﾞｰﾀﾝｸﾄｯﾌﾟ</v>
      </c>
      <c r="G185" s="178">
        <f>受注EXCEL出力!G185</f>
        <v>6000</v>
      </c>
      <c r="H185" s="178">
        <f>受注EXCEL出力!H185</f>
        <v>901</v>
      </c>
      <c r="I185" s="180" t="str">
        <f>受注EXCEL出力!I185</f>
        <v xml:space="preserve">W       </v>
      </c>
      <c r="J185" s="178">
        <f>受注EXCEL出力!J185</f>
        <v>3</v>
      </c>
      <c r="K185" s="180" t="str">
        <f>受注EXCEL出力!K185</f>
        <v xml:space="preserve">M       </v>
      </c>
      <c r="L185" s="178">
        <f>受注EXCEL出力!L185</f>
        <v>262400</v>
      </c>
      <c r="M185" s="182">
        <f>受注EXCEL出力!M185</f>
        <v>0</v>
      </c>
      <c r="N185" s="183">
        <f>受注EXCEL出力!N185</f>
        <v>46084</v>
      </c>
      <c r="O185" s="184" t="str">
        <f t="shared" si="2"/>
        <v>3月</v>
      </c>
      <c r="T185"/>
      <c r="W185"/>
      <c r="Y185" s="175"/>
    </row>
    <row r="186" spans="1:25" ht="15" customHeight="1">
      <c r="A186" s="176"/>
      <c r="B186" s="176"/>
      <c r="C186" s="177"/>
      <c r="D186" s="178"/>
      <c r="E186" s="179">
        <f>受注EXCEL出力!E186</f>
        <v>444020</v>
      </c>
      <c r="F186" s="180" t="str">
        <f>受注EXCEL出力!F186</f>
        <v>ﾌﾛｽﾄﾊﾞｲﾝﾀﾞｰﾀﾝｸﾄｯﾌﾟ</v>
      </c>
      <c r="G186" s="178">
        <f>受注EXCEL出力!G186</f>
        <v>6000</v>
      </c>
      <c r="H186" s="178">
        <f>受注EXCEL出力!H186</f>
        <v>901</v>
      </c>
      <c r="I186" s="180" t="str">
        <f>受注EXCEL出力!I186</f>
        <v xml:space="preserve">W       </v>
      </c>
      <c r="J186" s="178">
        <f>受注EXCEL出力!J186</f>
        <v>4</v>
      </c>
      <c r="K186" s="180" t="str">
        <f>受注EXCEL出力!K186</f>
        <v xml:space="preserve">L       </v>
      </c>
      <c r="L186" s="178">
        <f>受注EXCEL出力!L186</f>
        <v>262400</v>
      </c>
      <c r="M186" s="182">
        <f>受注EXCEL出力!M186</f>
        <v>0</v>
      </c>
      <c r="N186" s="183">
        <f>受注EXCEL出力!N186</f>
        <v>46084</v>
      </c>
      <c r="O186" s="184" t="str">
        <f t="shared" si="2"/>
        <v>3月</v>
      </c>
      <c r="T186"/>
      <c r="W186"/>
      <c r="Y186" s="175"/>
    </row>
    <row r="187" spans="1:25" ht="15" customHeight="1">
      <c r="A187" s="176"/>
      <c r="B187" s="176"/>
      <c r="C187" s="177"/>
      <c r="D187" s="178"/>
      <c r="E187" s="179">
        <f>受注EXCEL出力!E187</f>
        <v>440118</v>
      </c>
      <c r="F187" s="180" t="str">
        <f>受注EXCEL出力!F187</f>
        <v>ﾌﾛｽﾄｺｯﾄﾝﾌﾚﾝﾁｽﾘｰﾌﾞ</v>
      </c>
      <c r="G187" s="178">
        <f>受注EXCEL出力!G187</f>
        <v>7000</v>
      </c>
      <c r="H187" s="178">
        <f>受注EXCEL出力!H187</f>
        <v>901</v>
      </c>
      <c r="I187" s="180" t="str">
        <f>受注EXCEL出力!I187</f>
        <v xml:space="preserve">W       </v>
      </c>
      <c r="J187" s="178">
        <f>受注EXCEL出力!J187</f>
        <v>3</v>
      </c>
      <c r="K187" s="180" t="str">
        <f>受注EXCEL出力!K187</f>
        <v xml:space="preserve">M       </v>
      </c>
      <c r="L187" s="178">
        <f>受注EXCEL出力!L187</f>
        <v>262400</v>
      </c>
      <c r="M187" s="182">
        <f>受注EXCEL出力!M187</f>
        <v>0</v>
      </c>
      <c r="N187" s="183">
        <f>受注EXCEL出力!N187</f>
        <v>46084</v>
      </c>
      <c r="O187" s="184" t="str">
        <f t="shared" si="2"/>
        <v>3月</v>
      </c>
      <c r="T187"/>
      <c r="W187"/>
      <c r="Y187" s="175"/>
    </row>
    <row r="188" spans="1:25" ht="15" customHeight="1">
      <c r="A188" s="176"/>
      <c r="B188" s="176"/>
      <c r="C188" s="177"/>
      <c r="D188" s="178"/>
      <c r="E188" s="179">
        <f>受注EXCEL出力!E188</f>
        <v>440118</v>
      </c>
      <c r="F188" s="180" t="str">
        <f>受注EXCEL出力!F188</f>
        <v>ﾌﾛｽﾄｺｯﾄﾝﾌﾚﾝﾁｽﾘｰﾌﾞ</v>
      </c>
      <c r="G188" s="178">
        <f>受注EXCEL出力!G188</f>
        <v>7000</v>
      </c>
      <c r="H188" s="178">
        <f>受注EXCEL出力!H188</f>
        <v>901</v>
      </c>
      <c r="I188" s="180" t="str">
        <f>受注EXCEL出力!I188</f>
        <v xml:space="preserve">W       </v>
      </c>
      <c r="J188" s="178">
        <f>受注EXCEL出力!J188</f>
        <v>4</v>
      </c>
      <c r="K188" s="180" t="str">
        <f>受注EXCEL出力!K188</f>
        <v xml:space="preserve">L       </v>
      </c>
      <c r="L188" s="178">
        <f>受注EXCEL出力!L188</f>
        <v>262400</v>
      </c>
      <c r="M188" s="182">
        <f>受注EXCEL出力!M188</f>
        <v>0</v>
      </c>
      <c r="N188" s="183">
        <f>受注EXCEL出力!N188</f>
        <v>46084</v>
      </c>
      <c r="O188" s="184" t="str">
        <f t="shared" si="2"/>
        <v>3月</v>
      </c>
      <c r="T188"/>
      <c r="W188"/>
      <c r="Y188" s="175"/>
    </row>
    <row r="189" spans="1:25" ht="15" customHeight="1">
      <c r="A189" s="176"/>
      <c r="B189" s="176"/>
      <c r="C189" s="177"/>
      <c r="D189" s="178"/>
      <c r="E189" s="179">
        <f>受注EXCEL出力!E189</f>
        <v>440119</v>
      </c>
      <c r="F189" s="180" t="str">
        <f>受注EXCEL出力!F189</f>
        <v>ﾌﾛｽﾄｺｯﾄﾝﾎﾞﾄﾑ5</v>
      </c>
      <c r="G189" s="178">
        <f>受注EXCEL出力!G189</f>
        <v>7000</v>
      </c>
      <c r="H189" s="178">
        <f>受注EXCEL出力!H189</f>
        <v>901</v>
      </c>
      <c r="I189" s="180" t="str">
        <f>受注EXCEL出力!I189</f>
        <v xml:space="preserve">W       </v>
      </c>
      <c r="J189" s="178">
        <f>受注EXCEL出力!J189</f>
        <v>3</v>
      </c>
      <c r="K189" s="180" t="str">
        <f>受注EXCEL出力!K189</f>
        <v xml:space="preserve">M       </v>
      </c>
      <c r="L189" s="178">
        <f>受注EXCEL出力!L189</f>
        <v>262400</v>
      </c>
      <c r="M189" s="182">
        <f>受注EXCEL出力!M189</f>
        <v>0</v>
      </c>
      <c r="N189" s="183">
        <f>受注EXCEL出力!N189</f>
        <v>46084</v>
      </c>
      <c r="O189" s="184" t="str">
        <f t="shared" si="2"/>
        <v>3月</v>
      </c>
      <c r="T189"/>
      <c r="W189"/>
      <c r="Y189" s="175"/>
    </row>
    <row r="190" spans="1:25" ht="15" customHeight="1">
      <c r="A190" s="176"/>
      <c r="B190" s="176"/>
      <c r="C190" s="177"/>
      <c r="D190" s="178"/>
      <c r="E190" s="179">
        <f>受注EXCEL出力!E190</f>
        <v>440119</v>
      </c>
      <c r="F190" s="180" t="str">
        <f>受注EXCEL出力!F190</f>
        <v>ﾌﾛｽﾄｺｯﾄﾝﾎﾞﾄﾑ5</v>
      </c>
      <c r="G190" s="178">
        <f>受注EXCEL出力!G190</f>
        <v>7000</v>
      </c>
      <c r="H190" s="178">
        <f>受注EXCEL出力!H190</f>
        <v>901</v>
      </c>
      <c r="I190" s="180" t="str">
        <f>受注EXCEL出力!I190</f>
        <v xml:space="preserve">W       </v>
      </c>
      <c r="J190" s="178">
        <f>受注EXCEL出力!J190</f>
        <v>4</v>
      </c>
      <c r="K190" s="180" t="str">
        <f>受注EXCEL出力!K190</f>
        <v xml:space="preserve">L       </v>
      </c>
      <c r="L190" s="178">
        <f>受注EXCEL出力!L190</f>
        <v>262400</v>
      </c>
      <c r="M190" s="182">
        <f>受注EXCEL出力!M190</f>
        <v>0</v>
      </c>
      <c r="N190" s="183">
        <f>受注EXCEL出力!N190</f>
        <v>46084</v>
      </c>
      <c r="O190" s="184" t="str">
        <f t="shared" si="2"/>
        <v>3月</v>
      </c>
      <c r="T190"/>
      <c r="W190"/>
      <c r="Y190" s="175"/>
    </row>
    <row r="191" spans="1:25" ht="15" customHeight="1">
      <c r="A191" s="176"/>
      <c r="B191" s="176"/>
      <c r="C191" s="177"/>
      <c r="D191" s="178"/>
      <c r="E191" s="179">
        <f>受注EXCEL出力!E191</f>
        <v>444021</v>
      </c>
      <c r="F191" s="180" t="str">
        <f>受注EXCEL出力!F191</f>
        <v>ﾌﾛｽﾄ6分丈ﾎﾞﾄﾑ</v>
      </c>
      <c r="G191" s="178">
        <f>受注EXCEL出力!G191</f>
        <v>9000</v>
      </c>
      <c r="H191" s="178">
        <f>受注EXCEL出力!H191</f>
        <v>901</v>
      </c>
      <c r="I191" s="180" t="str">
        <f>受注EXCEL出力!I191</f>
        <v xml:space="preserve">W       </v>
      </c>
      <c r="J191" s="178">
        <f>受注EXCEL出力!J191</f>
        <v>3</v>
      </c>
      <c r="K191" s="180" t="str">
        <f>受注EXCEL出力!K191</f>
        <v xml:space="preserve">M       </v>
      </c>
      <c r="L191" s="178">
        <f>受注EXCEL出力!L191</f>
        <v>262400</v>
      </c>
      <c r="M191" s="182">
        <f>受注EXCEL出力!M191</f>
        <v>0</v>
      </c>
      <c r="N191" s="183">
        <f>受注EXCEL出力!N191</f>
        <v>46084</v>
      </c>
      <c r="O191" s="184" t="str">
        <f t="shared" si="2"/>
        <v>3月</v>
      </c>
      <c r="T191"/>
      <c r="W191"/>
      <c r="Y191" s="175"/>
    </row>
    <row r="192" spans="1:25" ht="15" customHeight="1">
      <c r="A192" s="176"/>
      <c r="B192" s="176"/>
      <c r="C192" s="177"/>
      <c r="D192" s="178"/>
      <c r="E192" s="179">
        <f>受注EXCEL出力!E192</f>
        <v>444021</v>
      </c>
      <c r="F192" s="180" t="str">
        <f>受注EXCEL出力!F192</f>
        <v>ﾌﾛｽﾄ6分丈ﾎﾞﾄﾑ</v>
      </c>
      <c r="G192" s="178">
        <f>受注EXCEL出力!G192</f>
        <v>9000</v>
      </c>
      <c r="H192" s="178">
        <f>受注EXCEL出力!H192</f>
        <v>901</v>
      </c>
      <c r="I192" s="180" t="str">
        <f>受注EXCEL出力!I192</f>
        <v xml:space="preserve">W       </v>
      </c>
      <c r="J192" s="178">
        <f>受注EXCEL出力!J192</f>
        <v>4</v>
      </c>
      <c r="K192" s="180" t="str">
        <f>受注EXCEL出力!K192</f>
        <v xml:space="preserve">L       </v>
      </c>
      <c r="L192" s="178">
        <f>受注EXCEL出力!L192</f>
        <v>262400</v>
      </c>
      <c r="M192" s="182">
        <f>受注EXCEL出力!M192</f>
        <v>0</v>
      </c>
      <c r="N192" s="183">
        <f>受注EXCEL出力!N192</f>
        <v>46084</v>
      </c>
      <c r="O192" s="184" t="str">
        <f t="shared" si="2"/>
        <v>3月</v>
      </c>
      <c r="T192"/>
      <c r="W192"/>
      <c r="Y192" s="175"/>
    </row>
    <row r="193" spans="1:25" ht="15" customHeight="1">
      <c r="A193" s="176"/>
      <c r="B193" s="176"/>
      <c r="C193" s="177"/>
      <c r="D193" s="178"/>
      <c r="E193" s="179">
        <f>受注EXCEL出力!E193</f>
        <v>444019</v>
      </c>
      <c r="F193" s="180" t="str">
        <f>受注EXCEL出力!F193</f>
        <v>ﾌﾗｲｽﾍﾟﾁｺｰﾄOP</v>
      </c>
      <c r="G193" s="178">
        <f>受注EXCEL出力!G193</f>
        <v>9000</v>
      </c>
      <c r="H193" s="178">
        <f>受注EXCEL出力!H193</f>
        <v>901</v>
      </c>
      <c r="I193" s="180" t="str">
        <f>受注EXCEL出力!I193</f>
        <v xml:space="preserve">W       </v>
      </c>
      <c r="J193" s="178">
        <f>受注EXCEL出力!J193</f>
        <v>3</v>
      </c>
      <c r="K193" s="180" t="str">
        <f>受注EXCEL出力!K193</f>
        <v xml:space="preserve">M       </v>
      </c>
      <c r="L193" s="178">
        <f>受注EXCEL出力!L193</f>
        <v>262400</v>
      </c>
      <c r="M193" s="182">
        <f>受注EXCEL出力!M193</f>
        <v>0</v>
      </c>
      <c r="N193" s="183">
        <f>受注EXCEL出力!N193</f>
        <v>46234</v>
      </c>
      <c r="O193" s="184" t="str">
        <f t="shared" si="2"/>
        <v>-</v>
      </c>
      <c r="T193"/>
      <c r="W193"/>
      <c r="Y193" s="175"/>
    </row>
    <row r="194" spans="1:25" ht="15" customHeight="1">
      <c r="A194" s="176"/>
      <c r="B194" s="176"/>
      <c r="C194" s="177"/>
      <c r="D194" s="178"/>
      <c r="E194" s="179">
        <f>受注EXCEL出力!E194</f>
        <v>446034</v>
      </c>
      <c r="F194" s="180" t="str">
        <f>受注EXCEL出力!F194</f>
        <v>ﾌﾗｲｽﾍﾟﾁｺｰﾄOP</v>
      </c>
      <c r="G194" s="178">
        <f>受注EXCEL出力!G194</f>
        <v>10000</v>
      </c>
      <c r="H194" s="178">
        <f>受注EXCEL出力!H194</f>
        <v>901</v>
      </c>
      <c r="I194" s="180" t="str">
        <f>受注EXCEL出力!I194</f>
        <v xml:space="preserve">W       </v>
      </c>
      <c r="J194" s="178">
        <f>受注EXCEL出力!J194</f>
        <v>3</v>
      </c>
      <c r="K194" s="180" t="str">
        <f>受注EXCEL出力!K194</f>
        <v xml:space="preserve">M       </v>
      </c>
      <c r="L194" s="178">
        <f>受注EXCEL出力!L194</f>
        <v>262400</v>
      </c>
      <c r="M194" s="182">
        <f>受注EXCEL出力!M194</f>
        <v>0</v>
      </c>
      <c r="N194" s="183">
        <f>受注EXCEL出力!N194</f>
        <v>46150</v>
      </c>
      <c r="O194" s="184" t="str">
        <f t="shared" ref="O194:O257" si="3">IF(E194=0,"",VLOOKUP(N194,$Q$2:$R$100,2,FALSE))</f>
        <v>5月</v>
      </c>
      <c r="T194"/>
      <c r="W194"/>
      <c r="Y194" s="175"/>
    </row>
    <row r="195" spans="1:25" ht="15" customHeight="1">
      <c r="A195" s="176"/>
      <c r="B195" s="176"/>
      <c r="C195" s="177"/>
      <c r="D195" s="178"/>
      <c r="E195" s="179">
        <f>受注EXCEL出力!E195</f>
        <v>440114</v>
      </c>
      <c r="F195" s="180" t="str">
        <f>受注EXCEL出力!F195</f>
        <v>フロストレースキャミソール</v>
      </c>
      <c r="G195" s="178">
        <f>受注EXCEL出力!G195</f>
        <v>9000</v>
      </c>
      <c r="H195" s="178">
        <f>受注EXCEL出力!H195</f>
        <v>537</v>
      </c>
      <c r="I195" s="180" t="str">
        <f>受注EXCEL出力!I195</f>
        <v xml:space="preserve">W       </v>
      </c>
      <c r="J195" s="178">
        <f>受注EXCEL出力!J195</f>
        <v>3</v>
      </c>
      <c r="K195" s="180" t="str">
        <f>受注EXCEL出力!K195</f>
        <v xml:space="preserve">M       </v>
      </c>
      <c r="L195" s="178">
        <f>受注EXCEL出力!L195</f>
        <v>262400</v>
      </c>
      <c r="M195" s="182">
        <f>受注EXCEL出力!M195</f>
        <v>0</v>
      </c>
      <c r="N195" s="183">
        <f>受注EXCEL出力!N195</f>
        <v>46084</v>
      </c>
      <c r="O195" s="184" t="str">
        <f t="shared" si="3"/>
        <v>3月</v>
      </c>
      <c r="T195"/>
      <c r="W195"/>
      <c r="Y195" s="175"/>
    </row>
    <row r="196" spans="1:25" ht="15" customHeight="1">
      <c r="A196" s="176"/>
      <c r="B196" s="176"/>
      <c r="C196" s="177"/>
      <c r="D196" s="178"/>
      <c r="E196" s="179">
        <f>受注EXCEL出力!E196</f>
        <v>440116</v>
      </c>
      <c r="F196" s="180" t="str">
        <f>受注EXCEL出力!F196</f>
        <v>フロストレース一分丈ショーツ</v>
      </c>
      <c r="G196" s="178">
        <f>受注EXCEL出力!G196</f>
        <v>7000</v>
      </c>
      <c r="H196" s="178">
        <f>受注EXCEL出力!H196</f>
        <v>537</v>
      </c>
      <c r="I196" s="180" t="str">
        <f>受注EXCEL出力!I196</f>
        <v xml:space="preserve">W       </v>
      </c>
      <c r="J196" s="178">
        <f>受注EXCEL出力!J196</f>
        <v>3</v>
      </c>
      <c r="K196" s="180" t="str">
        <f>受注EXCEL出力!K196</f>
        <v xml:space="preserve">M       </v>
      </c>
      <c r="L196" s="178">
        <f>受注EXCEL出力!L196</f>
        <v>262400</v>
      </c>
      <c r="M196" s="182">
        <f>受注EXCEL出力!M196</f>
        <v>0</v>
      </c>
      <c r="N196" s="183">
        <f>受注EXCEL出力!N196</f>
        <v>46084</v>
      </c>
      <c r="O196" s="184" t="str">
        <f t="shared" si="3"/>
        <v>3月</v>
      </c>
      <c r="T196"/>
      <c r="W196"/>
      <c r="Y196" s="175"/>
    </row>
    <row r="197" spans="1:25" ht="15" customHeight="1">
      <c r="A197" s="176"/>
      <c r="B197" s="176"/>
      <c r="C197" s="177"/>
      <c r="D197" s="178"/>
      <c r="E197" s="179">
        <f>受注EXCEL出力!E197</f>
        <v>443006</v>
      </c>
      <c r="F197" s="180" t="str">
        <f>受注EXCEL出力!F197</f>
        <v>シルクレーステレコキャミ</v>
      </c>
      <c r="G197" s="178">
        <f>受注EXCEL出力!G197</f>
        <v>13000</v>
      </c>
      <c r="H197" s="178">
        <f>受注EXCEL出力!H197</f>
        <v>537</v>
      </c>
      <c r="I197" s="180" t="str">
        <f>受注EXCEL出力!I197</f>
        <v xml:space="preserve">W       </v>
      </c>
      <c r="J197" s="178">
        <f>受注EXCEL出力!J197</f>
        <v>3</v>
      </c>
      <c r="K197" s="180" t="str">
        <f>受注EXCEL出力!K197</f>
        <v xml:space="preserve">M       </v>
      </c>
      <c r="L197" s="178">
        <f>受注EXCEL出力!L197</f>
        <v>262400</v>
      </c>
      <c r="M197" s="182">
        <f>受注EXCEL出力!M197</f>
        <v>0</v>
      </c>
      <c r="N197" s="183">
        <f>受注EXCEL出力!N197</f>
        <v>46234</v>
      </c>
      <c r="O197" s="184" t="str">
        <f t="shared" si="3"/>
        <v>-</v>
      </c>
      <c r="T197"/>
      <c r="W197"/>
      <c r="Y197" s="175"/>
    </row>
    <row r="198" spans="1:25" ht="15" customHeight="1">
      <c r="A198" s="176"/>
      <c r="B198" s="176"/>
      <c r="C198" s="177"/>
      <c r="D198" s="178"/>
      <c r="E198" s="179">
        <f>受注EXCEL出力!E198</f>
        <v>443007</v>
      </c>
      <c r="F198" s="180" t="str">
        <f>受注EXCEL出力!F198</f>
        <v>シルクレーステレコタンクトップ</v>
      </c>
      <c r="G198" s="178">
        <f>受注EXCEL出力!G198</f>
        <v>15000</v>
      </c>
      <c r="H198" s="178">
        <f>受注EXCEL出力!H198</f>
        <v>537</v>
      </c>
      <c r="I198" s="180" t="str">
        <f>受注EXCEL出力!I198</f>
        <v xml:space="preserve">W       </v>
      </c>
      <c r="J198" s="178">
        <f>受注EXCEL出力!J198</f>
        <v>3</v>
      </c>
      <c r="K198" s="180" t="str">
        <f>受注EXCEL出力!K198</f>
        <v xml:space="preserve">M       </v>
      </c>
      <c r="L198" s="178">
        <f>受注EXCEL出力!L198</f>
        <v>262400</v>
      </c>
      <c r="M198" s="182">
        <f>受注EXCEL出力!M198</f>
        <v>0</v>
      </c>
      <c r="N198" s="183">
        <f>受注EXCEL出力!N198</f>
        <v>46234</v>
      </c>
      <c r="O198" s="184" t="str">
        <f t="shared" si="3"/>
        <v>-</v>
      </c>
      <c r="T198"/>
      <c r="W198"/>
      <c r="Y198" s="175"/>
    </row>
    <row r="199" spans="1:25" ht="15" customHeight="1">
      <c r="A199" s="176"/>
      <c r="B199" s="176"/>
      <c r="C199" s="177"/>
      <c r="D199" s="178"/>
      <c r="E199" s="179">
        <f>受注EXCEL出力!E199</f>
        <v>443008</v>
      </c>
      <c r="F199" s="180" t="str">
        <f>受注EXCEL出力!F199</f>
        <v>シルクレースショーツ</v>
      </c>
      <c r="G199" s="178">
        <f>受注EXCEL出力!G199</f>
        <v>8000</v>
      </c>
      <c r="H199" s="178">
        <f>受注EXCEL出力!H199</f>
        <v>537</v>
      </c>
      <c r="I199" s="180" t="str">
        <f>受注EXCEL出力!I199</f>
        <v xml:space="preserve">W       </v>
      </c>
      <c r="J199" s="178">
        <f>受注EXCEL出力!J199</f>
        <v>3</v>
      </c>
      <c r="K199" s="180" t="str">
        <f>受注EXCEL出力!K199</f>
        <v xml:space="preserve">M       </v>
      </c>
      <c r="L199" s="178">
        <f>受注EXCEL出力!L199</f>
        <v>262400</v>
      </c>
      <c r="M199" s="182">
        <f>受注EXCEL出力!M199</f>
        <v>0</v>
      </c>
      <c r="N199" s="183">
        <f>受注EXCEL出力!N199</f>
        <v>46084</v>
      </c>
      <c r="O199" s="184" t="str">
        <f t="shared" si="3"/>
        <v>3月</v>
      </c>
      <c r="T199"/>
      <c r="W199"/>
      <c r="Y199" s="175"/>
    </row>
    <row r="200" spans="1:25" ht="15" customHeight="1">
      <c r="A200" s="176"/>
      <c r="B200" s="176"/>
      <c r="C200" s="177"/>
      <c r="D200" s="178"/>
      <c r="E200" s="179">
        <f>受注EXCEL出力!E200</f>
        <v>415217</v>
      </c>
      <c r="F200" s="180" t="str">
        <f>受注EXCEL出力!F200</f>
        <v>ﾔｸﾌﾗｲｽｶｯﾌﾟ付きﾀﾝｸﾄｯﾌﾟ</v>
      </c>
      <c r="G200" s="178">
        <f>受注EXCEL出力!G200</f>
        <v>15000</v>
      </c>
      <c r="H200" s="178">
        <f>受注EXCEL出力!H200</f>
        <v>902</v>
      </c>
      <c r="I200" s="180" t="str">
        <f>受注EXCEL出力!I200</f>
        <v xml:space="preserve">G       </v>
      </c>
      <c r="J200" s="178">
        <f>受注EXCEL出力!J200</f>
        <v>3</v>
      </c>
      <c r="K200" s="180" t="str">
        <f>受注EXCEL出力!K200</f>
        <v xml:space="preserve">M       </v>
      </c>
      <c r="L200" s="178">
        <f>受注EXCEL出力!L200</f>
        <v>262400</v>
      </c>
      <c r="M200" s="182">
        <f>受注EXCEL出力!M200</f>
        <v>0</v>
      </c>
      <c r="N200" s="183">
        <f>受注EXCEL出力!N200</f>
        <v>46234</v>
      </c>
      <c r="O200" s="184" t="str">
        <f t="shared" si="3"/>
        <v>-</v>
      </c>
      <c r="T200"/>
      <c r="W200"/>
      <c r="Y200" s="175"/>
    </row>
    <row r="201" spans="1:25" ht="15" customHeight="1">
      <c r="A201" s="176"/>
      <c r="B201" s="176"/>
      <c r="C201" s="177"/>
      <c r="D201" s="178"/>
      <c r="E201" s="179">
        <f>受注EXCEL出力!E201</f>
        <v>416179</v>
      </c>
      <c r="F201" s="180" t="str">
        <f>受注EXCEL出力!F201</f>
        <v>ﾌﾗｲｽｶｯﾌﾟ付きﾀﾝｸﾄｯﾌﾟ</v>
      </c>
      <c r="G201" s="178">
        <f>受注EXCEL出力!G201</f>
        <v>13000</v>
      </c>
      <c r="H201" s="178">
        <f>受注EXCEL出力!H201</f>
        <v>901</v>
      </c>
      <c r="I201" s="180" t="str">
        <f>受注EXCEL出力!I201</f>
        <v xml:space="preserve">W       </v>
      </c>
      <c r="J201" s="178">
        <f>受注EXCEL出力!J201</f>
        <v>2</v>
      </c>
      <c r="K201" s="180" t="str">
        <f>受注EXCEL出力!K201</f>
        <v xml:space="preserve">S       </v>
      </c>
      <c r="L201" s="178">
        <f>受注EXCEL出力!L201</f>
        <v>262400</v>
      </c>
      <c r="M201" s="182">
        <f>受注EXCEL出力!M201</f>
        <v>0</v>
      </c>
      <c r="N201" s="183">
        <f>受注EXCEL出力!N201</f>
        <v>46056</v>
      </c>
      <c r="O201" s="184" t="str">
        <f t="shared" si="3"/>
        <v>2月</v>
      </c>
      <c r="T201"/>
      <c r="W201"/>
      <c r="Y201" s="175"/>
    </row>
    <row r="202" spans="1:25" ht="15" customHeight="1">
      <c r="A202" s="176"/>
      <c r="B202" s="176"/>
      <c r="C202" s="177"/>
      <c r="D202" s="178"/>
      <c r="E202" s="179">
        <f>受注EXCEL出力!E202</f>
        <v>416179</v>
      </c>
      <c r="F202" s="180" t="str">
        <f>受注EXCEL出力!F202</f>
        <v>ﾌﾗｲｽｶｯﾌﾟ付きﾀﾝｸﾄｯﾌﾟ</v>
      </c>
      <c r="G202" s="178">
        <f>受注EXCEL出力!G202</f>
        <v>13000</v>
      </c>
      <c r="H202" s="178">
        <f>受注EXCEL出力!H202</f>
        <v>901</v>
      </c>
      <c r="I202" s="180" t="str">
        <f>受注EXCEL出力!I202</f>
        <v xml:space="preserve">W       </v>
      </c>
      <c r="J202" s="178">
        <f>受注EXCEL出力!J202</f>
        <v>3</v>
      </c>
      <c r="K202" s="180" t="str">
        <f>受注EXCEL出力!K202</f>
        <v xml:space="preserve">M       </v>
      </c>
      <c r="L202" s="178">
        <f>受注EXCEL出力!L202</f>
        <v>262400</v>
      </c>
      <c r="M202" s="182">
        <f>受注EXCEL出力!M202</f>
        <v>0</v>
      </c>
      <c r="N202" s="183">
        <f>受注EXCEL出力!N202</f>
        <v>46056</v>
      </c>
      <c r="O202" s="184" t="str">
        <f t="shared" si="3"/>
        <v>2月</v>
      </c>
      <c r="T202"/>
      <c r="W202"/>
      <c r="Y202" s="175"/>
    </row>
    <row r="203" spans="1:25" ht="15" customHeight="1">
      <c r="A203" s="176"/>
      <c r="B203" s="176"/>
      <c r="C203" s="177"/>
      <c r="D203" s="178"/>
      <c r="E203" s="179">
        <f>受注EXCEL出力!E203</f>
        <v>416179</v>
      </c>
      <c r="F203" s="180" t="str">
        <f>受注EXCEL出力!F203</f>
        <v>ﾌﾗｲｽｶｯﾌﾟ付きﾀﾝｸﾄｯﾌﾟ</v>
      </c>
      <c r="G203" s="178">
        <f>受注EXCEL出力!G203</f>
        <v>13000</v>
      </c>
      <c r="H203" s="178">
        <f>受注EXCEL出力!H203</f>
        <v>901</v>
      </c>
      <c r="I203" s="180" t="str">
        <f>受注EXCEL出力!I203</f>
        <v xml:space="preserve">W       </v>
      </c>
      <c r="J203" s="178">
        <f>受注EXCEL出力!J203</f>
        <v>4</v>
      </c>
      <c r="K203" s="180" t="str">
        <f>受注EXCEL出力!K203</f>
        <v xml:space="preserve">L       </v>
      </c>
      <c r="L203" s="178">
        <f>受注EXCEL出力!L203</f>
        <v>262400</v>
      </c>
      <c r="M203" s="182">
        <f>受注EXCEL出力!M203</f>
        <v>0</v>
      </c>
      <c r="N203" s="183">
        <f>受注EXCEL出力!N203</f>
        <v>46056</v>
      </c>
      <c r="O203" s="184" t="str">
        <f t="shared" si="3"/>
        <v>2月</v>
      </c>
      <c r="T203"/>
      <c r="W203"/>
      <c r="Y203" s="175"/>
    </row>
    <row r="204" spans="1:25" ht="15" customHeight="1">
      <c r="A204" s="176"/>
      <c r="B204" s="176"/>
      <c r="C204" s="177"/>
      <c r="D204" s="178"/>
      <c r="E204" s="179">
        <f>受注EXCEL出力!E204</f>
        <v>414266</v>
      </c>
      <c r="F204" s="180" t="str">
        <f>受注EXCEL出力!F204</f>
        <v>ﾌﾗｲｽｷｬﾐｿｰﾙ</v>
      </c>
      <c r="G204" s="178">
        <f>受注EXCEL出力!G204</f>
        <v>6000</v>
      </c>
      <c r="H204" s="178">
        <f>受注EXCEL出力!H204</f>
        <v>901</v>
      </c>
      <c r="I204" s="180" t="str">
        <f>受注EXCEL出力!I204</f>
        <v xml:space="preserve">W       </v>
      </c>
      <c r="J204" s="178">
        <f>受注EXCEL出力!J204</f>
        <v>3</v>
      </c>
      <c r="K204" s="180" t="str">
        <f>受注EXCEL出力!K204</f>
        <v xml:space="preserve">M       </v>
      </c>
      <c r="L204" s="178">
        <f>受注EXCEL出力!L204</f>
        <v>262400</v>
      </c>
      <c r="M204" s="182">
        <f>受注EXCEL出力!M204</f>
        <v>0</v>
      </c>
      <c r="N204" s="183">
        <f>受注EXCEL出力!N204</f>
        <v>46084</v>
      </c>
      <c r="O204" s="184" t="str">
        <f t="shared" si="3"/>
        <v>3月</v>
      </c>
      <c r="T204"/>
      <c r="W204"/>
      <c r="Y204" s="175"/>
    </row>
    <row r="205" spans="1:25" ht="15" customHeight="1">
      <c r="A205" s="176"/>
      <c r="B205" s="176"/>
      <c r="C205" s="177"/>
      <c r="D205" s="178"/>
      <c r="E205" s="179">
        <f>受注EXCEL出力!E205</f>
        <v>446516</v>
      </c>
      <c r="F205" s="180" t="str">
        <f>受注EXCEL出力!F205</f>
        <v>ﾃﾚｺﾀﾝｸﾄｯﾌﾟ</v>
      </c>
      <c r="G205" s="178">
        <f>受注EXCEL出力!G205</f>
        <v>9000</v>
      </c>
      <c r="H205" s="178">
        <f>受注EXCEL出力!H205</f>
        <v>901</v>
      </c>
      <c r="I205" s="180" t="str">
        <f>受注EXCEL出力!I205</f>
        <v xml:space="preserve">W       </v>
      </c>
      <c r="J205" s="178">
        <f>受注EXCEL出力!J205</f>
        <v>3</v>
      </c>
      <c r="K205" s="180" t="str">
        <f>受注EXCEL出力!K205</f>
        <v xml:space="preserve">M       </v>
      </c>
      <c r="L205" s="178">
        <f>受注EXCEL出力!L205</f>
        <v>262400</v>
      </c>
      <c r="M205" s="182">
        <f>受注EXCEL出力!M205</f>
        <v>0</v>
      </c>
      <c r="N205" s="183">
        <f>受注EXCEL出力!N205</f>
        <v>46084</v>
      </c>
      <c r="O205" s="184" t="str">
        <f t="shared" si="3"/>
        <v>3月</v>
      </c>
      <c r="T205"/>
      <c r="W205"/>
      <c r="Y205" s="175"/>
    </row>
    <row r="206" spans="1:25" ht="15" customHeight="1">
      <c r="A206" s="176"/>
      <c r="B206" s="176"/>
      <c r="C206" s="177"/>
      <c r="D206" s="178"/>
      <c r="E206" s="179">
        <f>受注EXCEL出力!E206</f>
        <v>445018</v>
      </c>
      <c r="F206" s="180" t="str">
        <f>受注EXCEL出力!F206</f>
        <v>ﾃﾚｺ長袖PO</v>
      </c>
      <c r="G206" s="178">
        <f>受注EXCEL出力!G206</f>
        <v>16000</v>
      </c>
      <c r="H206" s="178">
        <f>受注EXCEL出力!H206</f>
        <v>901</v>
      </c>
      <c r="I206" s="180" t="str">
        <f>受注EXCEL出力!I206</f>
        <v xml:space="preserve">W       </v>
      </c>
      <c r="J206" s="178">
        <f>受注EXCEL出力!J206</f>
        <v>3</v>
      </c>
      <c r="K206" s="180" t="str">
        <f>受注EXCEL出力!K206</f>
        <v xml:space="preserve">M       </v>
      </c>
      <c r="L206" s="178">
        <f>受注EXCEL出力!L206</f>
        <v>262400</v>
      </c>
      <c r="M206" s="182">
        <f>受注EXCEL出力!M206</f>
        <v>0</v>
      </c>
      <c r="N206" s="183">
        <f>受注EXCEL出力!N206</f>
        <v>46234</v>
      </c>
      <c r="O206" s="184" t="str">
        <f t="shared" si="3"/>
        <v>-</v>
      </c>
      <c r="T206"/>
      <c r="W206"/>
      <c r="Y206" s="175"/>
    </row>
    <row r="207" spans="1:25" ht="15" customHeight="1">
      <c r="A207" s="176"/>
      <c r="B207" s="176"/>
      <c r="C207" s="177"/>
      <c r="D207" s="178"/>
      <c r="E207" s="179">
        <f>受注EXCEL出力!E207</f>
        <v>445019</v>
      </c>
      <c r="F207" s="180" t="str">
        <f>受注EXCEL出力!F207</f>
        <v>ﾃﾚｺﾚｷﾞﾝｽ</v>
      </c>
      <c r="G207" s="178">
        <f>受注EXCEL出力!G207</f>
        <v>16000</v>
      </c>
      <c r="H207" s="178">
        <f>受注EXCEL出力!H207</f>
        <v>901</v>
      </c>
      <c r="I207" s="180" t="str">
        <f>受注EXCEL出力!I207</f>
        <v xml:space="preserve">W       </v>
      </c>
      <c r="J207" s="178">
        <f>受注EXCEL出力!J207</f>
        <v>3</v>
      </c>
      <c r="K207" s="180" t="str">
        <f>受注EXCEL出力!K207</f>
        <v xml:space="preserve">M       </v>
      </c>
      <c r="L207" s="178">
        <f>受注EXCEL出力!L207</f>
        <v>262400</v>
      </c>
      <c r="M207" s="182">
        <f>受注EXCEL出力!M207</f>
        <v>0</v>
      </c>
      <c r="N207" s="183">
        <f>受注EXCEL出力!N207</f>
        <v>46234</v>
      </c>
      <c r="O207" s="184" t="str">
        <f t="shared" si="3"/>
        <v>-</v>
      </c>
      <c r="T207"/>
      <c r="W207"/>
      <c r="Y207" s="175"/>
    </row>
    <row r="208" spans="1:25" ht="15" customHeight="1">
      <c r="A208" s="176"/>
      <c r="B208" s="176"/>
      <c r="C208" s="177"/>
      <c r="D208" s="178"/>
      <c r="E208" s="179">
        <f>受注EXCEL出力!E208</f>
        <v>445020</v>
      </c>
      <c r="F208" s="180" t="str">
        <f>受注EXCEL出力!F208</f>
        <v>ﾚｰｽ付きﾃﾚｺｼｮｰﾂ</v>
      </c>
      <c r="G208" s="178">
        <f>受注EXCEL出力!G208</f>
        <v>5400</v>
      </c>
      <c r="H208" s="178">
        <f>受注EXCEL出力!H208</f>
        <v>901</v>
      </c>
      <c r="I208" s="180" t="str">
        <f>受注EXCEL出力!I208</f>
        <v xml:space="preserve">W       </v>
      </c>
      <c r="J208" s="178">
        <f>受注EXCEL出力!J208</f>
        <v>3</v>
      </c>
      <c r="K208" s="180" t="str">
        <f>受注EXCEL出力!K208</f>
        <v xml:space="preserve">M       </v>
      </c>
      <c r="L208" s="178">
        <f>受注EXCEL出力!L208</f>
        <v>262400</v>
      </c>
      <c r="M208" s="182">
        <f>受注EXCEL出力!M208</f>
        <v>0</v>
      </c>
      <c r="N208" s="183">
        <f>受注EXCEL出力!N208</f>
        <v>46234</v>
      </c>
      <c r="O208" s="184" t="str">
        <f t="shared" si="3"/>
        <v>-</v>
      </c>
      <c r="T208"/>
      <c r="W208"/>
      <c r="Y208" s="175"/>
    </row>
    <row r="209" spans="1:25" ht="15" customHeight="1">
      <c r="A209" s="176"/>
      <c r="B209" s="176"/>
      <c r="C209" s="177"/>
      <c r="D209" s="178"/>
      <c r="E209" s="179">
        <f>受注EXCEL出力!E209</f>
        <v>445020</v>
      </c>
      <c r="F209" s="180" t="str">
        <f>受注EXCEL出力!F209</f>
        <v>ﾚｰｽ付きﾃﾚｺｼｮｰﾂ</v>
      </c>
      <c r="G209" s="178">
        <f>受注EXCEL出力!G209</f>
        <v>5400</v>
      </c>
      <c r="H209" s="178">
        <f>受注EXCEL出力!H209</f>
        <v>901</v>
      </c>
      <c r="I209" s="180" t="str">
        <f>受注EXCEL出力!I209</f>
        <v xml:space="preserve">W       </v>
      </c>
      <c r="J209" s="178">
        <f>受注EXCEL出力!J209</f>
        <v>4</v>
      </c>
      <c r="K209" s="180" t="str">
        <f>受注EXCEL出力!K209</f>
        <v xml:space="preserve">L       </v>
      </c>
      <c r="L209" s="178">
        <f>受注EXCEL出力!L209</f>
        <v>262400</v>
      </c>
      <c r="M209" s="182">
        <f>受注EXCEL出力!M209</f>
        <v>0</v>
      </c>
      <c r="N209" s="183">
        <f>受注EXCEL出力!N209</f>
        <v>46234</v>
      </c>
      <c r="O209" s="184" t="str">
        <f t="shared" si="3"/>
        <v>-</v>
      </c>
      <c r="T209"/>
      <c r="W209"/>
      <c r="Y209" s="175"/>
    </row>
    <row r="210" spans="1:25" ht="15" customHeight="1">
      <c r="A210" s="176"/>
      <c r="B210" s="176"/>
      <c r="C210" s="177"/>
      <c r="D210" s="178"/>
      <c r="E210" s="179">
        <f>受注EXCEL出力!E210</f>
        <v>445021</v>
      </c>
      <c r="F210" s="180" t="str">
        <f>受注EXCEL出力!F210</f>
        <v>ﾚｰｽ付きﾔｸﾃﾚｺｼｮｰﾂ</v>
      </c>
      <c r="G210" s="178">
        <f>受注EXCEL出力!G210</f>
        <v>5400</v>
      </c>
      <c r="H210" s="178">
        <f>受注EXCEL出力!H210</f>
        <v>902</v>
      </c>
      <c r="I210" s="180" t="str">
        <f>受注EXCEL出力!I210</f>
        <v xml:space="preserve">G       </v>
      </c>
      <c r="J210" s="178">
        <f>受注EXCEL出力!J210</f>
        <v>3</v>
      </c>
      <c r="K210" s="180" t="str">
        <f>受注EXCEL出力!K210</f>
        <v xml:space="preserve">M       </v>
      </c>
      <c r="L210" s="178">
        <f>受注EXCEL出力!L210</f>
        <v>262400</v>
      </c>
      <c r="M210" s="182">
        <f>受注EXCEL出力!M210</f>
        <v>0</v>
      </c>
      <c r="N210" s="183">
        <f>受注EXCEL出力!N210</f>
        <v>46234</v>
      </c>
      <c r="O210" s="184" t="str">
        <f t="shared" si="3"/>
        <v>-</v>
      </c>
      <c r="T210"/>
      <c r="W210"/>
      <c r="Y210" s="175"/>
    </row>
    <row r="211" spans="1:25" ht="15" customHeight="1">
      <c r="A211" s="176"/>
      <c r="B211" s="176"/>
      <c r="C211" s="177"/>
      <c r="D211" s="178"/>
      <c r="E211" s="179">
        <f>受注EXCEL出力!E211</f>
        <v>445021</v>
      </c>
      <c r="F211" s="180" t="str">
        <f>受注EXCEL出力!F211</f>
        <v>ﾚｰｽ付きﾔｸﾃﾚｺｼｮｰﾂ</v>
      </c>
      <c r="G211" s="178">
        <f>受注EXCEL出力!G211</f>
        <v>5400</v>
      </c>
      <c r="H211" s="178">
        <f>受注EXCEL出力!H211</f>
        <v>902</v>
      </c>
      <c r="I211" s="180" t="str">
        <f>受注EXCEL出力!I211</f>
        <v xml:space="preserve">G       </v>
      </c>
      <c r="J211" s="178">
        <f>受注EXCEL出力!J211</f>
        <v>4</v>
      </c>
      <c r="K211" s="180" t="str">
        <f>受注EXCEL出力!K211</f>
        <v xml:space="preserve">L       </v>
      </c>
      <c r="L211" s="178">
        <f>受注EXCEL出力!L211</f>
        <v>262400</v>
      </c>
      <c r="M211" s="182">
        <f>受注EXCEL出力!M211</f>
        <v>0</v>
      </c>
      <c r="N211" s="183">
        <f>受注EXCEL出力!N211</f>
        <v>46234</v>
      </c>
      <c r="O211" s="184" t="str">
        <f t="shared" si="3"/>
        <v>-</v>
      </c>
      <c r="T211"/>
      <c r="W211"/>
      <c r="Y211" s="175"/>
    </row>
    <row r="212" spans="1:25" ht="15" customHeight="1">
      <c r="A212" s="176"/>
      <c r="B212" s="176"/>
      <c r="C212" s="177"/>
      <c r="D212" s="178"/>
      <c r="E212" s="179">
        <f>受注EXCEL出力!E212</f>
        <v>444034</v>
      </c>
      <c r="F212" s="180" t="str">
        <f>受注EXCEL出力!F212</f>
        <v>ちりめんﾀﾝｸﾄｯﾌﾟ</v>
      </c>
      <c r="G212" s="178">
        <f>受注EXCEL出力!G212</f>
        <v>9000</v>
      </c>
      <c r="H212" s="178">
        <f>受注EXCEL出力!H212</f>
        <v>900</v>
      </c>
      <c r="I212" s="180" t="str">
        <f>受注EXCEL出力!I212</f>
        <v xml:space="preserve">N       </v>
      </c>
      <c r="J212" s="178">
        <f>受注EXCEL出力!J212</f>
        <v>3</v>
      </c>
      <c r="K212" s="180" t="str">
        <f>受注EXCEL出力!K212</f>
        <v xml:space="preserve">M       </v>
      </c>
      <c r="L212" s="178">
        <f>受注EXCEL出力!L212</f>
        <v>262400</v>
      </c>
      <c r="M212" s="182">
        <f>受注EXCEL出力!M212</f>
        <v>0</v>
      </c>
      <c r="N212" s="183">
        <f>受注EXCEL出力!N212</f>
        <v>46084</v>
      </c>
      <c r="O212" s="184" t="str">
        <f t="shared" si="3"/>
        <v>3月</v>
      </c>
      <c r="T212"/>
      <c r="W212"/>
      <c r="Y212" s="175"/>
    </row>
    <row r="213" spans="1:25" ht="15" customHeight="1">
      <c r="A213" s="176"/>
      <c r="B213" s="176"/>
      <c r="C213" s="177"/>
      <c r="D213" s="178"/>
      <c r="E213" s="179">
        <f>受注EXCEL出力!E213</f>
        <v>444035</v>
      </c>
      <c r="F213" s="180" t="str">
        <f>受注EXCEL出力!F213</f>
        <v>ちりめんｱﾝﾀﾞｰﾄﾞﾚｽ</v>
      </c>
      <c r="G213" s="178">
        <f>受注EXCEL出力!G213</f>
        <v>12000</v>
      </c>
      <c r="H213" s="178">
        <f>受注EXCEL出力!H213</f>
        <v>900</v>
      </c>
      <c r="I213" s="180" t="str">
        <f>受注EXCEL出力!I213</f>
        <v xml:space="preserve">N       </v>
      </c>
      <c r="J213" s="178">
        <f>受注EXCEL出力!J213</f>
        <v>3</v>
      </c>
      <c r="K213" s="180" t="str">
        <f>受注EXCEL出力!K213</f>
        <v xml:space="preserve">M       </v>
      </c>
      <c r="L213" s="178">
        <f>受注EXCEL出力!L213</f>
        <v>262400</v>
      </c>
      <c r="M213" s="182">
        <f>受注EXCEL出力!M213</f>
        <v>0</v>
      </c>
      <c r="N213" s="183">
        <f>受注EXCEL出力!N213</f>
        <v>46084</v>
      </c>
      <c r="O213" s="184" t="str">
        <f t="shared" si="3"/>
        <v>3月</v>
      </c>
      <c r="T213"/>
      <c r="W213"/>
      <c r="Y213" s="175"/>
    </row>
    <row r="214" spans="1:25" ht="15" customHeight="1">
      <c r="A214" s="176"/>
      <c r="B214" s="176"/>
      <c r="C214" s="177"/>
      <c r="D214" s="178"/>
      <c r="E214" s="179">
        <f>受注EXCEL出力!E214</f>
        <v>444036</v>
      </c>
      <c r="F214" s="180" t="str">
        <f>受注EXCEL出力!F214</f>
        <v>ちりめんﾍﾟﾁﾊﾟﾝﾂ</v>
      </c>
      <c r="G214" s="178">
        <f>受注EXCEL出力!G214</f>
        <v>10000</v>
      </c>
      <c r="H214" s="178">
        <f>受注EXCEL出力!H214</f>
        <v>900</v>
      </c>
      <c r="I214" s="180" t="str">
        <f>受注EXCEL出力!I214</f>
        <v xml:space="preserve">N       </v>
      </c>
      <c r="J214" s="178">
        <f>受注EXCEL出力!J214</f>
        <v>3</v>
      </c>
      <c r="K214" s="180" t="str">
        <f>受注EXCEL出力!K214</f>
        <v xml:space="preserve">M       </v>
      </c>
      <c r="L214" s="178">
        <f>受注EXCEL出力!L214</f>
        <v>262400</v>
      </c>
      <c r="M214" s="182">
        <f>受注EXCEL出力!M214</f>
        <v>0</v>
      </c>
      <c r="N214" s="183">
        <f>受注EXCEL出力!N214</f>
        <v>46084</v>
      </c>
      <c r="O214" s="184" t="str">
        <f t="shared" si="3"/>
        <v>3月</v>
      </c>
      <c r="T214"/>
      <c r="W214"/>
      <c r="Y214" s="175"/>
    </row>
    <row r="215" spans="1:25" ht="15" customHeight="1">
      <c r="A215" s="176"/>
      <c r="B215" s="176"/>
      <c r="C215" s="177"/>
      <c r="D215" s="178"/>
      <c r="E215" s="179">
        <f>受注EXCEL出力!E215</f>
        <v>446518</v>
      </c>
      <c r="F215" s="180" t="str">
        <f>受注EXCEL出力!F215</f>
        <v>ﾌﾛｽﾄﾃﾚｺ長袖PO</v>
      </c>
      <c r="G215" s="178">
        <f>受注EXCEL出力!G215</f>
        <v>12000</v>
      </c>
      <c r="H215" s="178">
        <f>受注EXCEL出力!H215</f>
        <v>901</v>
      </c>
      <c r="I215" s="180" t="str">
        <f>受注EXCEL出力!I215</f>
        <v xml:space="preserve">W       </v>
      </c>
      <c r="J215" s="178">
        <f>受注EXCEL出力!J215</f>
        <v>3</v>
      </c>
      <c r="K215" s="180" t="str">
        <f>受注EXCEL出力!K215</f>
        <v xml:space="preserve">M       </v>
      </c>
      <c r="L215" s="178">
        <f>受注EXCEL出力!L215</f>
        <v>262400</v>
      </c>
      <c r="M215" s="182">
        <f>受注EXCEL出力!M215</f>
        <v>0</v>
      </c>
      <c r="N215" s="183">
        <f>受注EXCEL出力!N215</f>
        <v>46115</v>
      </c>
      <c r="O215" s="184" t="str">
        <f t="shared" si="3"/>
        <v>4月</v>
      </c>
      <c r="T215"/>
      <c r="W215"/>
      <c r="Y215" s="175"/>
    </row>
    <row r="216" spans="1:25" ht="15" customHeight="1">
      <c r="A216" s="176"/>
      <c r="B216" s="176"/>
      <c r="C216" s="177"/>
      <c r="D216" s="178"/>
      <c r="E216" s="179">
        <f>受注EXCEL出力!E216</f>
        <v>446518</v>
      </c>
      <c r="F216" s="180" t="str">
        <f>受注EXCEL出力!F216</f>
        <v>ﾌﾛｽﾄﾃﾚｺ長袖PO</v>
      </c>
      <c r="G216" s="178">
        <f>受注EXCEL出力!G216</f>
        <v>12000</v>
      </c>
      <c r="H216" s="178">
        <f>受注EXCEL出力!H216</f>
        <v>901</v>
      </c>
      <c r="I216" s="180" t="str">
        <f>受注EXCEL出力!I216</f>
        <v xml:space="preserve">W       </v>
      </c>
      <c r="J216" s="178">
        <f>受注EXCEL出力!J216</f>
        <v>4</v>
      </c>
      <c r="K216" s="180" t="str">
        <f>受注EXCEL出力!K216</f>
        <v xml:space="preserve">L       </v>
      </c>
      <c r="L216" s="178">
        <f>受注EXCEL出力!L216</f>
        <v>262400</v>
      </c>
      <c r="M216" s="182">
        <f>受注EXCEL出力!M216</f>
        <v>0</v>
      </c>
      <c r="N216" s="183">
        <f>受注EXCEL出力!N216</f>
        <v>46115</v>
      </c>
      <c r="O216" s="184" t="str">
        <f t="shared" si="3"/>
        <v>4月</v>
      </c>
      <c r="T216"/>
      <c r="W216"/>
      <c r="Y216" s="175"/>
    </row>
    <row r="217" spans="1:25" ht="15" customHeight="1">
      <c r="A217" s="176"/>
      <c r="B217" s="176"/>
      <c r="C217" s="177"/>
      <c r="D217" s="178"/>
      <c r="E217" s="179">
        <f>受注EXCEL出力!E217</f>
        <v>446519</v>
      </c>
      <c r="F217" s="180" t="str">
        <f>受注EXCEL出力!F217</f>
        <v>ﾌﾛｽﾄﾃﾚｺﾀﾝｸﾄｯﾌﾟ</v>
      </c>
      <c r="G217" s="178">
        <f>受注EXCEL出力!G217</f>
        <v>9000</v>
      </c>
      <c r="H217" s="178">
        <f>受注EXCEL出力!H217</f>
        <v>901</v>
      </c>
      <c r="I217" s="180" t="str">
        <f>受注EXCEL出力!I217</f>
        <v xml:space="preserve">W       </v>
      </c>
      <c r="J217" s="178">
        <f>受注EXCEL出力!J217</f>
        <v>3</v>
      </c>
      <c r="K217" s="180" t="str">
        <f>受注EXCEL出力!K217</f>
        <v xml:space="preserve">M       </v>
      </c>
      <c r="L217" s="178">
        <f>受注EXCEL出力!L217</f>
        <v>262400</v>
      </c>
      <c r="M217" s="182">
        <f>受注EXCEL出力!M217</f>
        <v>0</v>
      </c>
      <c r="N217" s="183">
        <f>受注EXCEL出力!N217</f>
        <v>46115</v>
      </c>
      <c r="O217" s="184" t="str">
        <f t="shared" si="3"/>
        <v>4月</v>
      </c>
      <c r="T217"/>
      <c r="W217"/>
      <c r="Y217" s="175"/>
    </row>
    <row r="218" spans="1:25" ht="15" customHeight="1">
      <c r="A218" s="176"/>
      <c r="B218" s="176"/>
      <c r="C218" s="177"/>
      <c r="D218" s="178"/>
      <c r="E218" s="179">
        <f>受注EXCEL出力!E218</f>
        <v>446519</v>
      </c>
      <c r="F218" s="180" t="str">
        <f>受注EXCEL出力!F218</f>
        <v>ﾌﾛｽﾄﾃﾚｺﾀﾝｸﾄｯﾌﾟ</v>
      </c>
      <c r="G218" s="178">
        <f>受注EXCEL出力!G218</f>
        <v>9000</v>
      </c>
      <c r="H218" s="178">
        <f>受注EXCEL出力!H218</f>
        <v>901</v>
      </c>
      <c r="I218" s="180" t="str">
        <f>受注EXCEL出力!I218</f>
        <v xml:space="preserve">W       </v>
      </c>
      <c r="J218" s="178">
        <f>受注EXCEL出力!J218</f>
        <v>4</v>
      </c>
      <c r="K218" s="180" t="str">
        <f>受注EXCEL出力!K218</f>
        <v xml:space="preserve">L       </v>
      </c>
      <c r="L218" s="178">
        <f>受注EXCEL出力!L218</f>
        <v>262400</v>
      </c>
      <c r="M218" s="182">
        <f>受注EXCEL出力!M218</f>
        <v>0</v>
      </c>
      <c r="N218" s="183">
        <f>受注EXCEL出力!N218</f>
        <v>46115</v>
      </c>
      <c r="O218" s="184" t="str">
        <f t="shared" si="3"/>
        <v>4月</v>
      </c>
      <c r="T218"/>
      <c r="W218"/>
      <c r="Y218" s="175"/>
    </row>
    <row r="219" spans="1:25" ht="15" customHeight="1">
      <c r="A219" s="176"/>
      <c r="B219" s="176"/>
      <c r="C219" s="177"/>
      <c r="D219" s="178"/>
      <c r="E219" s="179">
        <f>受注EXCEL出力!E219</f>
        <v>444033</v>
      </c>
      <c r="F219" s="180" t="str">
        <f>受注EXCEL出力!F219</f>
        <v>ﾌﾛｽﾄﾃﾚｺﾚｷﾞﾝｽ</v>
      </c>
      <c r="G219" s="178">
        <f>受注EXCEL出力!G219</f>
        <v>12000</v>
      </c>
      <c r="H219" s="178">
        <f>受注EXCEL出力!H219</f>
        <v>901</v>
      </c>
      <c r="I219" s="180" t="str">
        <f>受注EXCEL出力!I219</f>
        <v xml:space="preserve">W       </v>
      </c>
      <c r="J219" s="178">
        <f>受注EXCEL出力!J219</f>
        <v>3</v>
      </c>
      <c r="K219" s="180" t="str">
        <f>受注EXCEL出力!K219</f>
        <v xml:space="preserve">M       </v>
      </c>
      <c r="L219" s="178">
        <f>受注EXCEL出力!L219</f>
        <v>262400</v>
      </c>
      <c r="M219" s="182">
        <f>受注EXCEL出力!M219</f>
        <v>0</v>
      </c>
      <c r="N219" s="183">
        <f>受注EXCEL出力!N219</f>
        <v>46115</v>
      </c>
      <c r="O219" s="184" t="str">
        <f t="shared" si="3"/>
        <v>4月</v>
      </c>
      <c r="T219"/>
      <c r="W219"/>
      <c r="Y219" s="175"/>
    </row>
    <row r="220" spans="1:25" ht="15" customHeight="1">
      <c r="A220" s="176"/>
      <c r="B220" s="176"/>
      <c r="C220" s="177"/>
      <c r="D220" s="178"/>
      <c r="E220" s="179">
        <f>受注EXCEL出力!E220</f>
        <v>444033</v>
      </c>
      <c r="F220" s="180" t="str">
        <f>受注EXCEL出力!F220</f>
        <v>ﾌﾛｽﾄﾃﾚｺﾚｷﾞﾝｽ</v>
      </c>
      <c r="G220" s="178">
        <f>受注EXCEL出力!G220</f>
        <v>12000</v>
      </c>
      <c r="H220" s="178">
        <f>受注EXCEL出力!H220</f>
        <v>901</v>
      </c>
      <c r="I220" s="180" t="str">
        <f>受注EXCEL出力!I220</f>
        <v xml:space="preserve">W       </v>
      </c>
      <c r="J220" s="178">
        <f>受注EXCEL出力!J220</f>
        <v>4</v>
      </c>
      <c r="K220" s="180" t="str">
        <f>受注EXCEL出力!K220</f>
        <v xml:space="preserve">L       </v>
      </c>
      <c r="L220" s="178">
        <f>受注EXCEL出力!L220</f>
        <v>262400</v>
      </c>
      <c r="M220" s="182">
        <f>受注EXCEL出力!M220</f>
        <v>0</v>
      </c>
      <c r="N220" s="183">
        <f>受注EXCEL出力!N220</f>
        <v>46115</v>
      </c>
      <c r="O220" s="184" t="str">
        <f t="shared" si="3"/>
        <v>4月</v>
      </c>
      <c r="T220"/>
      <c r="W220"/>
      <c r="Y220" s="175"/>
    </row>
    <row r="221" spans="1:25" ht="15" customHeight="1">
      <c r="A221" s="176"/>
      <c r="B221" s="176"/>
      <c r="C221" s="177"/>
      <c r="D221" s="178"/>
      <c r="E221" s="179">
        <f>受注EXCEL出力!E221</f>
        <v>446031</v>
      </c>
      <c r="F221" s="180" t="str">
        <f>受注EXCEL出力!F221</f>
        <v>ちりめんﾀﾝｸﾄｯﾌﾟ</v>
      </c>
      <c r="G221" s="178">
        <f>受注EXCEL出力!G221</f>
        <v>12000</v>
      </c>
      <c r="H221" s="178">
        <f>受注EXCEL出力!H221</f>
        <v>1</v>
      </c>
      <c r="I221" s="180" t="str">
        <f>受注EXCEL出力!I221</f>
        <v xml:space="preserve">N       </v>
      </c>
      <c r="J221" s="178">
        <f>受注EXCEL出力!J221</f>
        <v>3</v>
      </c>
      <c r="K221" s="180" t="str">
        <f>受注EXCEL出力!K221</f>
        <v xml:space="preserve">M       </v>
      </c>
      <c r="L221" s="178">
        <f>受注EXCEL出力!L221</f>
        <v>262400</v>
      </c>
      <c r="M221" s="182">
        <f>受注EXCEL出力!M221</f>
        <v>0</v>
      </c>
      <c r="N221" s="183">
        <f>受注EXCEL出力!N221</f>
        <v>46175</v>
      </c>
      <c r="O221" s="184" t="str">
        <f t="shared" si="3"/>
        <v>6月</v>
      </c>
      <c r="T221"/>
      <c r="W221"/>
      <c r="Y221" s="175"/>
    </row>
    <row r="222" spans="1:25" ht="15" customHeight="1">
      <c r="A222" s="176"/>
      <c r="B222" s="176"/>
      <c r="C222" s="177"/>
      <c r="D222" s="178"/>
      <c r="E222" s="179">
        <f>受注EXCEL出力!E222</f>
        <v>446032</v>
      </c>
      <c r="F222" s="180" t="str">
        <f>受注EXCEL出力!F222</f>
        <v>ちりめんｱﾝﾀﾞｰﾄﾞﾚｽ</v>
      </c>
      <c r="G222" s="178">
        <f>受注EXCEL出力!G222</f>
        <v>18000</v>
      </c>
      <c r="H222" s="178">
        <f>受注EXCEL出力!H222</f>
        <v>1</v>
      </c>
      <c r="I222" s="180" t="str">
        <f>受注EXCEL出力!I222</f>
        <v xml:space="preserve">N       </v>
      </c>
      <c r="J222" s="178">
        <f>受注EXCEL出力!J222</f>
        <v>3</v>
      </c>
      <c r="K222" s="180" t="str">
        <f>受注EXCEL出力!K222</f>
        <v xml:space="preserve">M       </v>
      </c>
      <c r="L222" s="178">
        <f>受注EXCEL出力!L222</f>
        <v>262400</v>
      </c>
      <c r="M222" s="182">
        <f>受注EXCEL出力!M222</f>
        <v>0</v>
      </c>
      <c r="N222" s="183">
        <f>受注EXCEL出力!N222</f>
        <v>46175</v>
      </c>
      <c r="O222" s="184" t="str">
        <f t="shared" si="3"/>
        <v>6月</v>
      </c>
      <c r="T222"/>
      <c r="W222"/>
      <c r="Y222" s="175"/>
    </row>
    <row r="223" spans="1:25" ht="15" customHeight="1">
      <c r="A223" s="176"/>
      <c r="B223" s="176"/>
      <c r="C223" s="177"/>
      <c r="D223" s="178"/>
      <c r="E223" s="179">
        <f>受注EXCEL出力!E223</f>
        <v>446033</v>
      </c>
      <c r="F223" s="180" t="str">
        <f>受注EXCEL出力!F223</f>
        <v>ちりめんペチパンツ</v>
      </c>
      <c r="G223" s="178">
        <f>受注EXCEL出力!G223</f>
        <v>16000</v>
      </c>
      <c r="H223" s="178">
        <f>受注EXCEL出力!H223</f>
        <v>1</v>
      </c>
      <c r="I223" s="180" t="str">
        <f>受注EXCEL出力!I223</f>
        <v xml:space="preserve">N       </v>
      </c>
      <c r="J223" s="178">
        <f>受注EXCEL出力!J223</f>
        <v>3</v>
      </c>
      <c r="K223" s="180" t="str">
        <f>受注EXCEL出力!K223</f>
        <v xml:space="preserve">M       </v>
      </c>
      <c r="L223" s="178">
        <f>受注EXCEL出力!L223</f>
        <v>262400</v>
      </c>
      <c r="M223" s="182">
        <f>受注EXCEL出力!M223</f>
        <v>0</v>
      </c>
      <c r="N223" s="183">
        <f>受注EXCEL出力!N223</f>
        <v>46175</v>
      </c>
      <c r="O223" s="184" t="str">
        <f t="shared" si="3"/>
        <v>6月</v>
      </c>
      <c r="T223"/>
      <c r="W223"/>
      <c r="Y223" s="175"/>
    </row>
    <row r="224" spans="1:25" ht="15" customHeight="1">
      <c r="A224" s="176"/>
      <c r="B224" s="176"/>
      <c r="C224" s="177"/>
      <c r="D224" s="178"/>
      <c r="E224" s="179">
        <f>受注EXCEL出力!E224</f>
        <v>411045</v>
      </c>
      <c r="F224" s="180" t="str">
        <f>受注EXCEL出力!F224</f>
        <v>ﾍﾘﾝﾎﾞﾝﾊﾟｼﾞｬﾏ</v>
      </c>
      <c r="G224" s="178">
        <f>受注EXCEL出力!G224</f>
        <v>28000</v>
      </c>
      <c r="H224" s="178">
        <f>受注EXCEL出力!H224</f>
        <v>900</v>
      </c>
      <c r="I224" s="180" t="str">
        <f>受注EXCEL出力!I224</f>
        <v xml:space="preserve">N       </v>
      </c>
      <c r="J224" s="178">
        <f>受注EXCEL出力!J224</f>
        <v>3</v>
      </c>
      <c r="K224" s="180" t="str">
        <f>受注EXCEL出力!K224</f>
        <v xml:space="preserve">M       </v>
      </c>
      <c r="L224" s="178">
        <f>受注EXCEL出力!L224</f>
        <v>262400</v>
      </c>
      <c r="M224" s="182">
        <f>受注EXCEL出力!M224</f>
        <v>0</v>
      </c>
      <c r="N224" s="183">
        <f>受注EXCEL出力!N224</f>
        <v>46234</v>
      </c>
      <c r="O224" s="184" t="str">
        <f t="shared" si="3"/>
        <v>-</v>
      </c>
      <c r="T224"/>
      <c r="W224"/>
      <c r="Y224" s="175"/>
    </row>
    <row r="225" spans="1:25" ht="15" customHeight="1">
      <c r="A225" s="176"/>
      <c r="B225" s="176"/>
      <c r="C225" s="177"/>
      <c r="D225" s="178"/>
      <c r="E225" s="179">
        <f>受注EXCEL出力!E225</f>
        <v>411045</v>
      </c>
      <c r="F225" s="180" t="str">
        <f>受注EXCEL出力!F225</f>
        <v>ﾍﾘﾝﾎﾞﾝﾊﾟｼﾞｬﾏ</v>
      </c>
      <c r="G225" s="178">
        <f>受注EXCEL出力!G225</f>
        <v>28000</v>
      </c>
      <c r="H225" s="178">
        <f>受注EXCEL出力!H225</f>
        <v>900</v>
      </c>
      <c r="I225" s="180" t="str">
        <f>受注EXCEL出力!I225</f>
        <v xml:space="preserve">N       </v>
      </c>
      <c r="J225" s="178">
        <f>受注EXCEL出力!J225</f>
        <v>4</v>
      </c>
      <c r="K225" s="180" t="str">
        <f>受注EXCEL出力!K225</f>
        <v xml:space="preserve">L       </v>
      </c>
      <c r="L225" s="178">
        <f>受注EXCEL出力!L225</f>
        <v>262400</v>
      </c>
      <c r="M225" s="182">
        <f>受注EXCEL出力!M225</f>
        <v>0</v>
      </c>
      <c r="N225" s="183">
        <f>受注EXCEL出力!N225</f>
        <v>46234</v>
      </c>
      <c r="O225" s="184" t="str">
        <f t="shared" si="3"/>
        <v>-</v>
      </c>
      <c r="T225"/>
      <c r="W225"/>
      <c r="Y225" s="175"/>
    </row>
    <row r="226" spans="1:25" ht="15" customHeight="1">
      <c r="A226" s="176"/>
      <c r="B226" s="176"/>
      <c r="C226" s="177"/>
      <c r="D226" s="178"/>
      <c r="E226" s="179">
        <f>受注EXCEL出力!E226</f>
        <v>416698</v>
      </c>
      <c r="F226" s="180" t="str">
        <f>受注EXCEL出力!F226</f>
        <v>ﾍﾘﾝﾎﾞﾝﾈｸﾞﾘｼﾞｪ</v>
      </c>
      <c r="G226" s="178">
        <f>受注EXCEL出力!G226</f>
        <v>26000</v>
      </c>
      <c r="H226" s="178">
        <f>受注EXCEL出力!H226</f>
        <v>900</v>
      </c>
      <c r="I226" s="180" t="str">
        <f>受注EXCEL出力!I226</f>
        <v xml:space="preserve">N       </v>
      </c>
      <c r="J226" s="178">
        <f>受注EXCEL出力!J226</f>
        <v>3</v>
      </c>
      <c r="K226" s="180" t="str">
        <f>受注EXCEL出力!K226</f>
        <v xml:space="preserve">M       </v>
      </c>
      <c r="L226" s="178">
        <f>受注EXCEL出力!L226</f>
        <v>262400</v>
      </c>
      <c r="M226" s="182">
        <f>受注EXCEL出力!M226</f>
        <v>0</v>
      </c>
      <c r="N226" s="183">
        <f>受注EXCEL出力!N226</f>
        <v>46234</v>
      </c>
      <c r="O226" s="184" t="str">
        <f t="shared" si="3"/>
        <v>-</v>
      </c>
      <c r="T226"/>
      <c r="W226"/>
      <c r="Y226" s="175"/>
    </row>
    <row r="227" spans="1:25" ht="15" customHeight="1">
      <c r="A227" s="176"/>
      <c r="B227" s="176"/>
      <c r="C227" s="177"/>
      <c r="D227" s="178"/>
      <c r="E227" s="179">
        <f>受注EXCEL出力!E227</f>
        <v>416640</v>
      </c>
      <c r="F227" s="180" t="str">
        <f>受注EXCEL出力!F227</f>
        <v>綾Wガーゼパジャマ</v>
      </c>
      <c r="G227" s="178">
        <f>受注EXCEL出力!G227</f>
        <v>29000</v>
      </c>
      <c r="H227" s="178">
        <f>受注EXCEL出力!H227</f>
        <v>1</v>
      </c>
      <c r="I227" s="180" t="str">
        <f>受注EXCEL出力!I227</f>
        <v xml:space="preserve">N       </v>
      </c>
      <c r="J227" s="178">
        <f>受注EXCEL出力!J227</f>
        <v>3</v>
      </c>
      <c r="K227" s="180" t="str">
        <f>受注EXCEL出力!K227</f>
        <v xml:space="preserve">M       </v>
      </c>
      <c r="L227" s="178">
        <f>受注EXCEL出力!L227</f>
        <v>262400</v>
      </c>
      <c r="M227" s="182">
        <f>受注EXCEL出力!M227</f>
        <v>0</v>
      </c>
      <c r="N227" s="183">
        <f>受注EXCEL出力!N227</f>
        <v>46234</v>
      </c>
      <c r="O227" s="184" t="str">
        <f t="shared" si="3"/>
        <v>-</v>
      </c>
      <c r="T227"/>
      <c r="W227"/>
      <c r="Y227" s="175"/>
    </row>
    <row r="228" spans="1:25" ht="15" customHeight="1">
      <c r="A228" s="176"/>
      <c r="B228" s="176"/>
      <c r="C228" s="177"/>
      <c r="D228" s="178"/>
      <c r="E228" s="179">
        <f>受注EXCEL出力!E228</f>
        <v>416241</v>
      </c>
      <c r="F228" s="180" t="str">
        <f>受注EXCEL出力!F228</f>
        <v>木蓮ﾌﾟﾘﾝﾄﾊﾟｼﾞｬﾏ</v>
      </c>
      <c r="G228" s="178">
        <f>受注EXCEL出力!G228</f>
        <v>30000</v>
      </c>
      <c r="H228" s="178">
        <f>受注EXCEL出力!H228</f>
        <v>900</v>
      </c>
      <c r="I228" s="180" t="str">
        <f>受注EXCEL出力!I228</f>
        <v xml:space="preserve">N       </v>
      </c>
      <c r="J228" s="178">
        <f>受注EXCEL出力!J228</f>
        <v>3</v>
      </c>
      <c r="K228" s="180" t="str">
        <f>受注EXCEL出力!K228</f>
        <v xml:space="preserve">M       </v>
      </c>
      <c r="L228" s="178">
        <f>受注EXCEL出力!L228</f>
        <v>262400</v>
      </c>
      <c r="M228" s="182">
        <f>受注EXCEL出力!M228</f>
        <v>0</v>
      </c>
      <c r="N228" s="183">
        <f>受注EXCEL出力!N228</f>
        <v>46175</v>
      </c>
      <c r="O228" s="184" t="str">
        <f t="shared" si="3"/>
        <v>6月</v>
      </c>
      <c r="T228"/>
      <c r="W228"/>
      <c r="Y228" s="175"/>
    </row>
    <row r="229" spans="1:25" ht="15" customHeight="1">
      <c r="A229" s="176"/>
      <c r="B229" s="176"/>
      <c r="C229" s="177"/>
      <c r="D229" s="178"/>
      <c r="E229" s="179">
        <f>受注EXCEL出力!E229</f>
        <v>416242</v>
      </c>
      <c r="F229" s="180" t="str">
        <f>受注EXCEL出力!F229</f>
        <v>木蓮ﾌﾟﾘﾝﾄﾈｸﾞﾘｼﾞｪ</v>
      </c>
      <c r="G229" s="178">
        <f>受注EXCEL出力!G229</f>
        <v>27000</v>
      </c>
      <c r="H229" s="178">
        <f>受注EXCEL出力!H229</f>
        <v>900</v>
      </c>
      <c r="I229" s="180" t="str">
        <f>受注EXCEL出力!I229</f>
        <v xml:space="preserve">N       </v>
      </c>
      <c r="J229" s="178">
        <f>受注EXCEL出力!J229</f>
        <v>3</v>
      </c>
      <c r="K229" s="180" t="str">
        <f>受注EXCEL出力!K229</f>
        <v xml:space="preserve">M       </v>
      </c>
      <c r="L229" s="178">
        <f>受注EXCEL出力!L229</f>
        <v>262400</v>
      </c>
      <c r="M229" s="182">
        <f>受注EXCEL出力!M229</f>
        <v>0</v>
      </c>
      <c r="N229" s="183">
        <f>受注EXCEL出力!N229</f>
        <v>46175</v>
      </c>
      <c r="O229" s="184" t="str">
        <f t="shared" si="3"/>
        <v>6月</v>
      </c>
      <c r="T229"/>
      <c r="W229"/>
      <c r="Y229" s="175"/>
    </row>
    <row r="230" spans="1:25" ht="15" customHeight="1">
      <c r="A230" s="176"/>
      <c r="B230" s="176"/>
      <c r="C230" s="177"/>
      <c r="D230" s="178"/>
      <c r="E230" s="179">
        <f>受注EXCEL出力!E230</f>
        <v>414184</v>
      </c>
      <c r="F230" s="180" t="str">
        <f>受注EXCEL出力!F230</f>
        <v>ｷﾞｬｻﾞｰ長袖ﾊﾟｼﾞｬﾏ</v>
      </c>
      <c r="G230" s="178">
        <f>受注EXCEL出力!G230</f>
        <v>28000</v>
      </c>
      <c r="H230" s="178">
        <f>受注EXCEL出力!H230</f>
        <v>900</v>
      </c>
      <c r="I230" s="180" t="str">
        <f>受注EXCEL出力!I230</f>
        <v xml:space="preserve">N       </v>
      </c>
      <c r="J230" s="178">
        <f>受注EXCEL出力!J230</f>
        <v>3</v>
      </c>
      <c r="K230" s="180" t="str">
        <f>受注EXCEL出力!K230</f>
        <v xml:space="preserve">M       </v>
      </c>
      <c r="L230" s="178">
        <f>受注EXCEL出力!L230</f>
        <v>262400</v>
      </c>
      <c r="M230" s="182">
        <f>受注EXCEL出力!M230</f>
        <v>0</v>
      </c>
      <c r="N230" s="183">
        <f>受注EXCEL出力!N230</f>
        <v>46084</v>
      </c>
      <c r="O230" s="184" t="str">
        <f t="shared" si="3"/>
        <v>3月</v>
      </c>
      <c r="T230"/>
      <c r="W230"/>
      <c r="Y230" s="175"/>
    </row>
    <row r="231" spans="1:25" ht="15" customHeight="1">
      <c r="A231" s="176"/>
      <c r="B231" s="176"/>
      <c r="C231" s="177"/>
      <c r="D231" s="178"/>
      <c r="E231" s="179">
        <f>受注EXCEL出力!E231</f>
        <v>416699</v>
      </c>
      <c r="F231" s="180" t="str">
        <f>受注EXCEL出力!F231</f>
        <v>CLﾀﾞﾌﾞﾙｶﾞｰｾﾞﾊﾟｼﾞｬﾏ</v>
      </c>
      <c r="G231" s="178">
        <f>受注EXCEL出力!G231</f>
        <v>29000</v>
      </c>
      <c r="H231" s="178">
        <f>受注EXCEL出力!H231</f>
        <v>902</v>
      </c>
      <c r="I231" s="180" t="str">
        <f>受注EXCEL出力!I231</f>
        <v xml:space="preserve">G       </v>
      </c>
      <c r="J231" s="178">
        <f>受注EXCEL出力!J231</f>
        <v>3</v>
      </c>
      <c r="K231" s="180" t="str">
        <f>受注EXCEL出力!K231</f>
        <v xml:space="preserve">M       </v>
      </c>
      <c r="L231" s="178">
        <f>受注EXCEL出力!L231</f>
        <v>262400</v>
      </c>
      <c r="M231" s="182">
        <f>受注EXCEL出力!M231</f>
        <v>0</v>
      </c>
      <c r="N231" s="183">
        <f>受注EXCEL出力!N231</f>
        <v>46084</v>
      </c>
      <c r="O231" s="184" t="str">
        <f t="shared" si="3"/>
        <v>3月</v>
      </c>
      <c r="T231"/>
      <c r="W231"/>
      <c r="Y231" s="175"/>
    </row>
    <row r="232" spans="1:25" ht="15" customHeight="1">
      <c r="A232" s="176"/>
      <c r="B232" s="176"/>
      <c r="C232" s="177"/>
      <c r="D232" s="178"/>
      <c r="E232" s="179">
        <f>受注EXCEL出力!E232</f>
        <v>418096</v>
      </c>
      <c r="F232" s="180" t="str">
        <f>受注EXCEL出力!F232</f>
        <v>ｻﾃﾝ前開きﾈｸﾞﾘｼﾞｪ</v>
      </c>
      <c r="G232" s="178">
        <f>受注EXCEL出力!G232</f>
        <v>30000</v>
      </c>
      <c r="H232" s="178">
        <f>受注EXCEL出力!H232</f>
        <v>1</v>
      </c>
      <c r="I232" s="180" t="str">
        <f>受注EXCEL出力!I232</f>
        <v xml:space="preserve">N       </v>
      </c>
      <c r="J232" s="178">
        <f>受注EXCEL出力!J232</f>
        <v>3</v>
      </c>
      <c r="K232" s="180" t="str">
        <f>受注EXCEL出力!K232</f>
        <v xml:space="preserve">M       </v>
      </c>
      <c r="L232" s="178">
        <f>受注EXCEL出力!L232</f>
        <v>262400</v>
      </c>
      <c r="M232" s="182">
        <f>受注EXCEL出力!M232</f>
        <v>0</v>
      </c>
      <c r="N232" s="183">
        <f>受注EXCEL出力!N232</f>
        <v>46127</v>
      </c>
      <c r="O232" s="184" t="str">
        <f t="shared" si="3"/>
        <v>4月中旬</v>
      </c>
      <c r="T232"/>
      <c r="W232"/>
      <c r="Y232" s="175"/>
    </row>
    <row r="233" spans="1:25" ht="15" customHeight="1">
      <c r="A233" s="176"/>
      <c r="B233" s="176"/>
      <c r="C233" s="177"/>
      <c r="D233" s="178"/>
      <c r="E233" s="179">
        <f>受注EXCEL出力!E233</f>
        <v>418097</v>
      </c>
      <c r="F233" s="180" t="str">
        <f>受注EXCEL出力!F233</f>
        <v>ｻﾃﾝ前開きﾊﾟｼﾞｬﾏ</v>
      </c>
      <c r="G233" s="178">
        <f>受注EXCEL出力!G233</f>
        <v>34000</v>
      </c>
      <c r="H233" s="178">
        <f>受注EXCEL出力!H233</f>
        <v>1</v>
      </c>
      <c r="I233" s="180" t="str">
        <f>受注EXCEL出力!I233</f>
        <v xml:space="preserve">N       </v>
      </c>
      <c r="J233" s="178">
        <f>受注EXCEL出力!J233</f>
        <v>3</v>
      </c>
      <c r="K233" s="180" t="str">
        <f>受注EXCEL出力!K233</f>
        <v xml:space="preserve">M       </v>
      </c>
      <c r="L233" s="178">
        <f>受注EXCEL出力!L233</f>
        <v>262400</v>
      </c>
      <c r="M233" s="182">
        <f>受注EXCEL出力!M233</f>
        <v>0</v>
      </c>
      <c r="N233" s="183">
        <f>受注EXCEL出力!N233</f>
        <v>46127</v>
      </c>
      <c r="O233" s="184" t="str">
        <f t="shared" si="3"/>
        <v>4月中旬</v>
      </c>
      <c r="T233"/>
      <c r="W233"/>
      <c r="Y233" s="175"/>
    </row>
    <row r="234" spans="1:25" ht="15" customHeight="1">
      <c r="A234" s="176"/>
      <c r="B234" s="176"/>
      <c r="C234" s="177"/>
      <c r="D234" s="178"/>
      <c r="E234" s="179">
        <f>受注EXCEL出力!E234</f>
        <v>414217</v>
      </c>
      <c r="F234" s="180" t="str">
        <f>受注EXCEL出力!F234</f>
        <v>変わりｶﾞｰｾﾞﾊﾟﾌｽﾘｰﾌﾞﾊﾟｼﾞｬﾏ</v>
      </c>
      <c r="G234" s="178">
        <f>受注EXCEL出力!G234</f>
        <v>28000</v>
      </c>
      <c r="H234" s="178">
        <f>受注EXCEL出力!H234</f>
        <v>900</v>
      </c>
      <c r="I234" s="180" t="str">
        <f>受注EXCEL出力!I234</f>
        <v xml:space="preserve">N       </v>
      </c>
      <c r="J234" s="178">
        <f>受注EXCEL出力!J234</f>
        <v>3</v>
      </c>
      <c r="K234" s="180" t="str">
        <f>受注EXCEL出力!K234</f>
        <v xml:space="preserve">M       </v>
      </c>
      <c r="L234" s="178">
        <f>受注EXCEL出力!L234</f>
        <v>262400</v>
      </c>
      <c r="M234" s="182">
        <f>受注EXCEL出力!M234</f>
        <v>0</v>
      </c>
      <c r="N234" s="183">
        <f>受注EXCEL出力!N234</f>
        <v>46084</v>
      </c>
      <c r="O234" s="184" t="str">
        <f t="shared" si="3"/>
        <v>3月</v>
      </c>
      <c r="T234"/>
      <c r="W234"/>
      <c r="Y234" s="175"/>
    </row>
    <row r="235" spans="1:25" ht="15" customHeight="1">
      <c r="A235" s="176"/>
      <c r="B235" s="176"/>
      <c r="C235" s="177"/>
      <c r="D235" s="178"/>
      <c r="E235" s="179">
        <f>受注EXCEL出力!E235</f>
        <v>414245</v>
      </c>
      <c r="F235" s="180" t="str">
        <f>受注EXCEL出力!F235</f>
        <v>ﾌﾗｲｽｷﾞｬｻﾞｰﾊﾟｼﾞｬﾏ</v>
      </c>
      <c r="G235" s="178">
        <f>受注EXCEL出力!G235</f>
        <v>38000</v>
      </c>
      <c r="H235" s="178">
        <f>受注EXCEL出力!H235</f>
        <v>900</v>
      </c>
      <c r="I235" s="180" t="str">
        <f>受注EXCEL出力!I235</f>
        <v xml:space="preserve">N       </v>
      </c>
      <c r="J235" s="178">
        <f>受注EXCEL出力!J235</f>
        <v>3</v>
      </c>
      <c r="K235" s="180" t="str">
        <f>受注EXCEL出力!K235</f>
        <v xml:space="preserve">M       </v>
      </c>
      <c r="L235" s="178">
        <f>受注EXCEL出力!L235</f>
        <v>262400</v>
      </c>
      <c r="M235" s="182">
        <f>受注EXCEL出力!M235</f>
        <v>0</v>
      </c>
      <c r="N235" s="183">
        <f>受注EXCEL出力!N235</f>
        <v>46084</v>
      </c>
      <c r="O235" s="184" t="str">
        <f t="shared" si="3"/>
        <v>3月</v>
      </c>
      <c r="T235"/>
      <c r="W235"/>
      <c r="Y235" s="175"/>
    </row>
    <row r="236" spans="1:25" ht="15" customHeight="1">
      <c r="A236" s="176"/>
      <c r="B236" s="176"/>
      <c r="C236" s="177"/>
      <c r="D236" s="178"/>
      <c r="E236" s="179">
        <f>受注EXCEL出力!E236</f>
        <v>417100</v>
      </c>
      <c r="F236" s="180" t="str">
        <f>受注EXCEL出力!F236</f>
        <v>CL平ﾀﾞﾌﾞﾙｶﾞｰｾﾞ8分袖ｼｬﾂ</v>
      </c>
      <c r="G236" s="178">
        <f>受注EXCEL出力!G236</f>
        <v>16000</v>
      </c>
      <c r="H236" s="178">
        <f>受注EXCEL出力!H236</f>
        <v>19</v>
      </c>
      <c r="I236" s="180" t="str">
        <f>受注EXCEL出力!I236</f>
        <v xml:space="preserve">NG      </v>
      </c>
      <c r="J236" s="178">
        <f>受注EXCEL出力!J236</f>
        <v>3</v>
      </c>
      <c r="K236" s="180" t="str">
        <f>受注EXCEL出力!K236</f>
        <v xml:space="preserve">M       </v>
      </c>
      <c r="L236" s="178">
        <f>受注EXCEL出力!L236</f>
        <v>262400</v>
      </c>
      <c r="M236" s="182">
        <f>受注EXCEL出力!M236</f>
        <v>0</v>
      </c>
      <c r="N236" s="183">
        <f>受注EXCEL出力!N236</f>
        <v>46084</v>
      </c>
      <c r="O236" s="184" t="str">
        <f t="shared" si="3"/>
        <v>3月</v>
      </c>
      <c r="T236"/>
      <c r="W236"/>
      <c r="Y236" s="175"/>
    </row>
    <row r="237" spans="1:25" ht="15" customHeight="1">
      <c r="A237" s="176"/>
      <c r="B237" s="176"/>
      <c r="C237" s="177"/>
      <c r="D237" s="178"/>
      <c r="E237" s="179">
        <f>受注EXCEL出力!E237</f>
        <v>410124</v>
      </c>
      <c r="F237" s="180" t="str">
        <f>受注EXCEL出力!F237</f>
        <v>ﾘﾈﾝWｶﾞｰｾﾞｽﾗｳﾁﾊﾟﾝﾂ</v>
      </c>
      <c r="G237" s="178">
        <f>受注EXCEL出力!G237</f>
        <v>22000</v>
      </c>
      <c r="H237" s="178">
        <f>受注EXCEL出力!H237</f>
        <v>902</v>
      </c>
      <c r="I237" s="180" t="str">
        <f>受注EXCEL出力!I237</f>
        <v xml:space="preserve">G       </v>
      </c>
      <c r="J237" s="178">
        <f>受注EXCEL出力!J237</f>
        <v>3</v>
      </c>
      <c r="K237" s="180" t="str">
        <f>受注EXCEL出力!K237</f>
        <v xml:space="preserve">M       </v>
      </c>
      <c r="L237" s="178">
        <f>受注EXCEL出力!L237</f>
        <v>262400</v>
      </c>
      <c r="M237" s="182">
        <f>受注EXCEL出力!M237</f>
        <v>0</v>
      </c>
      <c r="N237" s="183">
        <f>受注EXCEL出力!N237</f>
        <v>46084</v>
      </c>
      <c r="O237" s="184" t="str">
        <f t="shared" si="3"/>
        <v>3月</v>
      </c>
      <c r="T237"/>
      <c r="W237"/>
      <c r="Y237" s="175"/>
    </row>
    <row r="238" spans="1:25" ht="15" customHeight="1">
      <c r="A238" s="176"/>
      <c r="B238" s="176"/>
      <c r="C238" s="177"/>
      <c r="D238" s="178"/>
      <c r="E238" s="179">
        <f>受注EXCEL出力!E238</f>
        <v>411096</v>
      </c>
      <c r="F238" s="180" t="str">
        <f>受注EXCEL出力!F238</f>
        <v>湯上がりﾜﾝﾋﾟｰｽ</v>
      </c>
      <c r="G238" s="178">
        <f>受注EXCEL出力!G238</f>
        <v>25000</v>
      </c>
      <c r="H238" s="178">
        <f>受注EXCEL出力!H238</f>
        <v>902</v>
      </c>
      <c r="I238" s="180" t="str">
        <f>受注EXCEL出力!I238</f>
        <v xml:space="preserve">G       </v>
      </c>
      <c r="J238" s="178">
        <f>受注EXCEL出力!J238</f>
        <v>3</v>
      </c>
      <c r="K238" s="180" t="str">
        <f>受注EXCEL出力!K238</f>
        <v xml:space="preserve">M       </v>
      </c>
      <c r="L238" s="178">
        <f>受注EXCEL出力!L238</f>
        <v>262400</v>
      </c>
      <c r="M238" s="182">
        <f>受注EXCEL出力!M238</f>
        <v>0</v>
      </c>
      <c r="N238" s="183">
        <f>受注EXCEL出力!N238</f>
        <v>46234</v>
      </c>
      <c r="O238" s="184" t="str">
        <f t="shared" si="3"/>
        <v>-</v>
      </c>
      <c r="T238"/>
      <c r="W238"/>
      <c r="Y238" s="175"/>
    </row>
    <row r="239" spans="1:25" ht="15" customHeight="1">
      <c r="A239" s="176"/>
      <c r="B239" s="176"/>
      <c r="C239" s="177"/>
      <c r="D239" s="178"/>
      <c r="E239" s="179">
        <f>受注EXCEL出力!E239</f>
        <v>414230</v>
      </c>
      <c r="F239" s="180" t="str">
        <f>受注EXCEL出力!F239</f>
        <v>楊柳ﾄﾞﾙﾏﾝｽﾘｰﾌﾞﾈｸﾞﾘｼﾞｪ</v>
      </c>
      <c r="G239" s="178">
        <f>受注EXCEL出力!G239</f>
        <v>28000</v>
      </c>
      <c r="H239" s="178">
        <f>受注EXCEL出力!H239</f>
        <v>900</v>
      </c>
      <c r="I239" s="180" t="str">
        <f>受注EXCEL出力!I239</f>
        <v xml:space="preserve">N       </v>
      </c>
      <c r="J239" s="178">
        <f>受注EXCEL出力!J239</f>
        <v>3</v>
      </c>
      <c r="K239" s="180" t="str">
        <f>受注EXCEL出力!K239</f>
        <v xml:space="preserve">M       </v>
      </c>
      <c r="L239" s="178">
        <f>受注EXCEL出力!L239</f>
        <v>262400</v>
      </c>
      <c r="M239" s="182">
        <f>受注EXCEL出力!M239</f>
        <v>0</v>
      </c>
      <c r="N239" s="183">
        <f>受注EXCEL出力!N239</f>
        <v>46234</v>
      </c>
      <c r="O239" s="184" t="str">
        <f t="shared" si="3"/>
        <v>-</v>
      </c>
      <c r="T239"/>
      <c r="W239"/>
      <c r="Y239" s="175"/>
    </row>
    <row r="240" spans="1:25" ht="15" customHeight="1">
      <c r="A240" s="176"/>
      <c r="B240" s="176"/>
      <c r="C240" s="177"/>
      <c r="D240" s="178"/>
      <c r="E240" s="179">
        <f>受注EXCEL出力!E240</f>
        <v>416038</v>
      </c>
      <c r="F240" s="180" t="str">
        <f>受注EXCEL出力!F240</f>
        <v>CL平織さらさらパジャマ</v>
      </c>
      <c r="G240" s="178">
        <f>受注EXCEL出力!G240</f>
        <v>32000</v>
      </c>
      <c r="H240" s="178">
        <f>受注EXCEL出力!H240</f>
        <v>537</v>
      </c>
      <c r="I240" s="180" t="str">
        <f>受注EXCEL出力!I240</f>
        <v xml:space="preserve">W       </v>
      </c>
      <c r="J240" s="178">
        <f>受注EXCEL出力!J240</f>
        <v>3</v>
      </c>
      <c r="K240" s="180" t="str">
        <f>受注EXCEL出力!K240</f>
        <v xml:space="preserve">M       </v>
      </c>
      <c r="L240" s="178">
        <f>受注EXCEL出力!L240</f>
        <v>262400</v>
      </c>
      <c r="M240" s="182">
        <f>受注EXCEL出力!M240</f>
        <v>0</v>
      </c>
      <c r="N240" s="183">
        <f>受注EXCEL出力!N240</f>
        <v>46115</v>
      </c>
      <c r="O240" s="184" t="str">
        <f t="shared" si="3"/>
        <v>4月</v>
      </c>
      <c r="T240"/>
      <c r="W240"/>
      <c r="Y240" s="175"/>
    </row>
    <row r="241" spans="1:25" ht="15" customHeight="1">
      <c r="A241" s="176"/>
      <c r="B241" s="176"/>
      <c r="C241" s="177"/>
      <c r="D241" s="178"/>
      <c r="E241" s="179">
        <f>受注EXCEL出力!E241</f>
        <v>411086</v>
      </c>
      <c r="F241" s="180" t="str">
        <f>受注EXCEL出力!F241</f>
        <v>ﾍﾘﾝﾎﾞﾝｷﾞｬｻﾞｰﾌﾟﾙｵｰﾊﾞｰｾｯﾄ</v>
      </c>
      <c r="G241" s="178">
        <f>受注EXCEL出力!G241</f>
        <v>28000</v>
      </c>
      <c r="H241" s="178">
        <f>受注EXCEL出力!H241</f>
        <v>900</v>
      </c>
      <c r="I241" s="180" t="str">
        <f>受注EXCEL出力!I241</f>
        <v xml:space="preserve">N       </v>
      </c>
      <c r="J241" s="178">
        <f>受注EXCEL出力!J241</f>
        <v>3</v>
      </c>
      <c r="K241" s="180" t="str">
        <f>受注EXCEL出力!K241</f>
        <v xml:space="preserve">M       </v>
      </c>
      <c r="L241" s="178">
        <f>受注EXCEL出力!L241</f>
        <v>262400</v>
      </c>
      <c r="M241" s="182">
        <f>受注EXCEL出力!M241</f>
        <v>0</v>
      </c>
      <c r="N241" s="183">
        <f>受注EXCEL出力!N241</f>
        <v>46115</v>
      </c>
      <c r="O241" s="184" t="str">
        <f t="shared" si="3"/>
        <v>4月</v>
      </c>
      <c r="T241"/>
      <c r="W241"/>
      <c r="Y241" s="175"/>
    </row>
    <row r="242" spans="1:25" ht="15" customHeight="1">
      <c r="A242" s="176"/>
      <c r="B242" s="176"/>
      <c r="C242" s="177"/>
      <c r="D242" s="178"/>
      <c r="E242" s="179">
        <f>受注EXCEL出力!E242</f>
        <v>411085</v>
      </c>
      <c r="F242" s="180" t="str">
        <f>受注EXCEL出力!F242</f>
        <v>ﾍﾘﾝﾎﾞﾝｷﾞｬｻﾞｰﾈｸﾞﾘｼﾞｪ</v>
      </c>
      <c r="G242" s="178">
        <f>受注EXCEL出力!G242</f>
        <v>23000</v>
      </c>
      <c r="H242" s="178">
        <f>受注EXCEL出力!H242</f>
        <v>900</v>
      </c>
      <c r="I242" s="180" t="str">
        <f>受注EXCEL出力!I242</f>
        <v xml:space="preserve">N       </v>
      </c>
      <c r="J242" s="178">
        <f>受注EXCEL出力!J242</f>
        <v>3</v>
      </c>
      <c r="K242" s="180" t="str">
        <f>受注EXCEL出力!K242</f>
        <v xml:space="preserve">M       </v>
      </c>
      <c r="L242" s="178">
        <f>受注EXCEL出力!L242</f>
        <v>262400</v>
      </c>
      <c r="M242" s="182">
        <f>受注EXCEL出力!M242</f>
        <v>0</v>
      </c>
      <c r="N242" s="183">
        <f>受注EXCEL出力!N242</f>
        <v>46115</v>
      </c>
      <c r="O242" s="184" t="str">
        <f t="shared" si="3"/>
        <v>4月</v>
      </c>
      <c r="T242"/>
      <c r="W242"/>
      <c r="Y242" s="175"/>
    </row>
    <row r="243" spans="1:25" ht="15" customHeight="1">
      <c r="A243" s="176"/>
      <c r="B243" s="176"/>
      <c r="C243" s="177"/>
      <c r="D243" s="178"/>
      <c r="E243" s="179">
        <f>受注EXCEL出力!E243</f>
        <v>413168</v>
      </c>
      <c r="F243" s="180" t="str">
        <f>受注EXCEL出力!F243</f>
        <v>CLﾊﾟﾌｽﾘｰﾌﾞOP</v>
      </c>
      <c r="G243" s="178">
        <f>受注EXCEL出力!G243</f>
        <v>24000</v>
      </c>
      <c r="H243" s="178">
        <f>受注EXCEL出力!H243</f>
        <v>902</v>
      </c>
      <c r="I243" s="180" t="str">
        <f>受注EXCEL出力!I243</f>
        <v xml:space="preserve">G       </v>
      </c>
      <c r="J243" s="178">
        <f>受注EXCEL出力!J243</f>
        <v>3</v>
      </c>
      <c r="K243" s="180" t="str">
        <f>受注EXCEL出力!K243</f>
        <v xml:space="preserve">M       </v>
      </c>
      <c r="L243" s="178">
        <f>受注EXCEL出力!L243</f>
        <v>262400</v>
      </c>
      <c r="M243" s="182">
        <f>受注EXCEL出力!M243</f>
        <v>0</v>
      </c>
      <c r="N243" s="183">
        <f>受注EXCEL出力!N243</f>
        <v>46144</v>
      </c>
      <c r="O243" s="184" t="str">
        <f t="shared" si="3"/>
        <v>5月</v>
      </c>
      <c r="T243"/>
      <c r="W243"/>
      <c r="Y243" s="175"/>
    </row>
    <row r="244" spans="1:25" ht="15" customHeight="1">
      <c r="A244" s="176"/>
      <c r="B244" s="176"/>
      <c r="C244" s="177"/>
      <c r="D244" s="178"/>
      <c r="E244" s="179">
        <f>受注EXCEL出力!E244</f>
        <v>414168</v>
      </c>
      <c r="F244" s="180" t="str">
        <f>受注EXCEL出力!F244</f>
        <v>SZ天竺半袖Tｼｬﾂ</v>
      </c>
      <c r="G244" s="178">
        <f>受注EXCEL出力!G244</f>
        <v>9000</v>
      </c>
      <c r="H244" s="178">
        <f>受注EXCEL出力!H244</f>
        <v>901</v>
      </c>
      <c r="I244" s="180" t="str">
        <f>受注EXCEL出力!I244</f>
        <v xml:space="preserve">W       </v>
      </c>
      <c r="J244" s="178">
        <f>受注EXCEL出力!J244</f>
        <v>3</v>
      </c>
      <c r="K244" s="180" t="str">
        <f>受注EXCEL出力!K244</f>
        <v xml:space="preserve">M       </v>
      </c>
      <c r="L244" s="178">
        <f>受注EXCEL出力!L244</f>
        <v>262400</v>
      </c>
      <c r="M244" s="182">
        <f>受注EXCEL出力!M244</f>
        <v>0</v>
      </c>
      <c r="N244" s="183">
        <f>受注EXCEL出力!N244</f>
        <v>46054</v>
      </c>
      <c r="O244" s="184" t="str">
        <f t="shared" si="3"/>
        <v>2月</v>
      </c>
      <c r="T244"/>
      <c r="W244"/>
      <c r="Y244" s="175"/>
    </row>
    <row r="245" spans="1:25" ht="15" customHeight="1">
      <c r="A245" s="176"/>
      <c r="B245" s="176"/>
      <c r="C245" s="177"/>
      <c r="D245" s="178"/>
      <c r="E245" s="179">
        <f>受注EXCEL出力!E245</f>
        <v>414169</v>
      </c>
      <c r="F245" s="180" t="str">
        <f>受注EXCEL出力!F245</f>
        <v>SZ天竺長袖Tｼｬﾂ</v>
      </c>
      <c r="G245" s="178">
        <f>受注EXCEL出力!G245</f>
        <v>10000</v>
      </c>
      <c r="H245" s="178">
        <f>受注EXCEL出力!H245</f>
        <v>901</v>
      </c>
      <c r="I245" s="180" t="str">
        <f>受注EXCEL出力!I245</f>
        <v xml:space="preserve">W       </v>
      </c>
      <c r="J245" s="178">
        <f>受注EXCEL出力!J245</f>
        <v>3</v>
      </c>
      <c r="K245" s="180" t="str">
        <f>受注EXCEL出力!K245</f>
        <v xml:space="preserve">M       </v>
      </c>
      <c r="L245" s="178">
        <f>受注EXCEL出力!L245</f>
        <v>262400</v>
      </c>
      <c r="M245" s="182">
        <f>受注EXCEL出力!M245</f>
        <v>0</v>
      </c>
      <c r="N245" s="183">
        <f>受注EXCEL出力!N245</f>
        <v>46054</v>
      </c>
      <c r="O245" s="184" t="str">
        <f t="shared" si="3"/>
        <v>2月</v>
      </c>
      <c r="T245"/>
      <c r="W245"/>
      <c r="Y245" s="175"/>
    </row>
    <row r="246" spans="1:25" ht="15" customHeight="1">
      <c r="A246" s="176"/>
      <c r="B246" s="176"/>
      <c r="C246" s="177"/>
      <c r="D246" s="178"/>
      <c r="E246" s="179">
        <f>受注EXCEL出力!E246</f>
        <v>416176</v>
      </c>
      <c r="F246" s="180" t="str">
        <f>受注EXCEL出力!F246</f>
        <v>CLﾌﾟﾚｰﾃｨﾝｸﾞ天竺ﾜｲﾄﾞPO</v>
      </c>
      <c r="G246" s="178">
        <f>受注EXCEL出力!G246</f>
        <v>20000</v>
      </c>
      <c r="H246" s="178">
        <f>受注EXCEL出力!H246</f>
        <v>901</v>
      </c>
      <c r="I246" s="180" t="str">
        <f>受注EXCEL出力!I246</f>
        <v xml:space="preserve">W       </v>
      </c>
      <c r="J246" s="178">
        <f>受注EXCEL出力!J246</f>
        <v>3</v>
      </c>
      <c r="K246" s="180" t="str">
        <f>受注EXCEL出力!K246</f>
        <v xml:space="preserve">M       </v>
      </c>
      <c r="L246" s="178">
        <f>受注EXCEL出力!L246</f>
        <v>262400</v>
      </c>
      <c r="M246" s="182">
        <f>受注EXCEL出力!M246</f>
        <v>0</v>
      </c>
      <c r="N246" s="183">
        <f>受注EXCEL出力!N246</f>
        <v>46054</v>
      </c>
      <c r="O246" s="184" t="str">
        <f t="shared" si="3"/>
        <v>2月</v>
      </c>
      <c r="T246"/>
      <c r="W246"/>
      <c r="Y246" s="175"/>
    </row>
    <row r="247" spans="1:25" ht="15" customHeight="1">
      <c r="A247" s="176"/>
      <c r="B247" s="176"/>
      <c r="C247" s="177"/>
      <c r="D247" s="178"/>
      <c r="E247" s="179">
        <f>受注EXCEL出力!E247</f>
        <v>416176</v>
      </c>
      <c r="F247" s="180" t="str">
        <f>受注EXCEL出力!F247</f>
        <v>CLﾌﾟﾚｰﾃｨﾝｸﾞ天竺ﾜｲﾄﾞPO</v>
      </c>
      <c r="G247" s="178">
        <f>受注EXCEL出力!G247</f>
        <v>20000</v>
      </c>
      <c r="H247" s="178">
        <f>受注EXCEL出力!H247</f>
        <v>902</v>
      </c>
      <c r="I247" s="180" t="str">
        <f>受注EXCEL出力!I247</f>
        <v xml:space="preserve">G       </v>
      </c>
      <c r="J247" s="178">
        <f>受注EXCEL出力!J247</f>
        <v>3</v>
      </c>
      <c r="K247" s="180" t="str">
        <f>受注EXCEL出力!K247</f>
        <v xml:space="preserve">M       </v>
      </c>
      <c r="L247" s="178">
        <f>受注EXCEL出力!L247</f>
        <v>262400</v>
      </c>
      <c r="M247" s="182">
        <f>受注EXCEL出力!M247</f>
        <v>0</v>
      </c>
      <c r="N247" s="183">
        <f>受注EXCEL出力!N247</f>
        <v>46054</v>
      </c>
      <c r="O247" s="184" t="str">
        <f t="shared" si="3"/>
        <v>2月</v>
      </c>
      <c r="T247"/>
      <c r="W247"/>
      <c r="Y247" s="175"/>
    </row>
    <row r="248" spans="1:25" ht="15" customHeight="1">
      <c r="A248" s="176"/>
      <c r="B248" s="176"/>
      <c r="C248" s="177"/>
      <c r="D248" s="178"/>
      <c r="E248" s="179">
        <f>受注EXCEL出力!E248</f>
        <v>416178</v>
      </c>
      <c r="F248" s="180" t="str">
        <f>受注EXCEL出力!F248</f>
        <v>CLﾌﾟﾚｰﾃｨﾝｸﾞ天竺ﾊﾟﾝﾂ</v>
      </c>
      <c r="G248" s="178">
        <f>受注EXCEL出力!G248</f>
        <v>23000</v>
      </c>
      <c r="H248" s="178">
        <f>受注EXCEL出力!H248</f>
        <v>902</v>
      </c>
      <c r="I248" s="180" t="str">
        <f>受注EXCEL出力!I248</f>
        <v xml:space="preserve">G       </v>
      </c>
      <c r="J248" s="178">
        <f>受注EXCEL出力!J248</f>
        <v>3</v>
      </c>
      <c r="K248" s="180" t="str">
        <f>受注EXCEL出力!K248</f>
        <v xml:space="preserve">M       </v>
      </c>
      <c r="L248" s="178">
        <f>受注EXCEL出力!L248</f>
        <v>262400</v>
      </c>
      <c r="M248" s="182">
        <f>受注EXCEL出力!M248</f>
        <v>0</v>
      </c>
      <c r="N248" s="183">
        <f>受注EXCEL出力!N248</f>
        <v>46054</v>
      </c>
      <c r="O248" s="184" t="str">
        <f t="shared" si="3"/>
        <v>2月</v>
      </c>
      <c r="T248"/>
      <c r="W248"/>
      <c r="Y248" s="175"/>
    </row>
    <row r="249" spans="1:25" ht="15" customHeight="1">
      <c r="A249" s="176"/>
      <c r="B249" s="176"/>
      <c r="C249" s="177"/>
      <c r="D249" s="178"/>
      <c r="E249" s="179">
        <f>受注EXCEL出力!E249</f>
        <v>419103</v>
      </c>
      <c r="F249" s="180" t="str">
        <f>受注EXCEL出力!F249</f>
        <v>CL天竺ﾚｷﾞﾝｽ</v>
      </c>
      <c r="G249" s="178">
        <f>受注EXCEL出力!G249</f>
        <v>18000</v>
      </c>
      <c r="H249" s="178">
        <f>受注EXCEL出力!H249</f>
        <v>901</v>
      </c>
      <c r="I249" s="180" t="str">
        <f>受注EXCEL出力!I249</f>
        <v xml:space="preserve">W       </v>
      </c>
      <c r="J249" s="178">
        <f>受注EXCEL出力!J249</f>
        <v>3</v>
      </c>
      <c r="K249" s="180" t="str">
        <f>受注EXCEL出力!K249</f>
        <v xml:space="preserve">M       </v>
      </c>
      <c r="L249" s="178">
        <f>受注EXCEL出力!L249</f>
        <v>262400</v>
      </c>
      <c r="M249" s="182">
        <f>受注EXCEL出力!M249</f>
        <v>0</v>
      </c>
      <c r="N249" s="183">
        <f>受注EXCEL出力!N249</f>
        <v>46234</v>
      </c>
      <c r="O249" s="184" t="str">
        <f t="shared" si="3"/>
        <v>-</v>
      </c>
      <c r="T249"/>
      <c r="W249"/>
      <c r="Y249" s="175"/>
    </row>
    <row r="250" spans="1:25" ht="15" customHeight="1">
      <c r="A250" s="176"/>
      <c r="B250" s="176"/>
      <c r="C250" s="177"/>
      <c r="D250" s="178"/>
      <c r="E250" s="179">
        <f>受注EXCEL出力!E250</f>
        <v>419103</v>
      </c>
      <c r="F250" s="180" t="str">
        <f>受注EXCEL出力!F250</f>
        <v>CL天竺ﾚｷﾞﾝｽ</v>
      </c>
      <c r="G250" s="178">
        <f>受注EXCEL出力!G250</f>
        <v>18000</v>
      </c>
      <c r="H250" s="178">
        <f>受注EXCEL出力!H250</f>
        <v>902</v>
      </c>
      <c r="I250" s="180" t="str">
        <f>受注EXCEL出力!I250</f>
        <v xml:space="preserve">G       </v>
      </c>
      <c r="J250" s="178">
        <f>受注EXCEL出力!J250</f>
        <v>3</v>
      </c>
      <c r="K250" s="180" t="str">
        <f>受注EXCEL出力!K250</f>
        <v xml:space="preserve">M       </v>
      </c>
      <c r="L250" s="178">
        <f>受注EXCEL出力!L250</f>
        <v>262400</v>
      </c>
      <c r="M250" s="182">
        <f>受注EXCEL出力!M250</f>
        <v>0</v>
      </c>
      <c r="N250" s="183">
        <f>受注EXCEL出力!N250</f>
        <v>46234</v>
      </c>
      <c r="O250" s="184" t="str">
        <f t="shared" si="3"/>
        <v>-</v>
      </c>
      <c r="T250"/>
      <c r="W250"/>
      <c r="Y250" s="175"/>
    </row>
    <row r="251" spans="1:25" ht="15" customHeight="1">
      <c r="A251" s="176"/>
      <c r="B251" s="176"/>
      <c r="C251" s="177"/>
      <c r="D251" s="178"/>
      <c r="E251" s="179">
        <f>受注EXCEL出力!E251</f>
        <v>416691</v>
      </c>
      <c r="F251" s="180" t="str">
        <f>受注EXCEL出力!F251</f>
        <v>ｽﾑｰｼﾞｰ天竺長袖ﾄﾚｰﾅｰ</v>
      </c>
      <c r="G251" s="178">
        <f>受注EXCEL出力!G251</f>
        <v>20000</v>
      </c>
      <c r="H251" s="178">
        <f>受注EXCEL出力!H251</f>
        <v>900</v>
      </c>
      <c r="I251" s="180" t="str">
        <f>受注EXCEL出力!I251</f>
        <v xml:space="preserve">N       </v>
      </c>
      <c r="J251" s="178">
        <f>受注EXCEL出力!J251</f>
        <v>3</v>
      </c>
      <c r="K251" s="180" t="str">
        <f>受注EXCEL出力!K251</f>
        <v xml:space="preserve">M       </v>
      </c>
      <c r="L251" s="178">
        <f>受注EXCEL出力!L251</f>
        <v>262400</v>
      </c>
      <c r="M251" s="182">
        <f>受注EXCEL出力!M251</f>
        <v>0</v>
      </c>
      <c r="N251" s="183">
        <f>受注EXCEL出力!N251</f>
        <v>46054</v>
      </c>
      <c r="O251" s="184" t="str">
        <f t="shared" si="3"/>
        <v>2月</v>
      </c>
      <c r="T251"/>
      <c r="W251"/>
      <c r="Y251" s="175"/>
    </row>
    <row r="252" spans="1:25" ht="15" customHeight="1">
      <c r="A252" s="176"/>
      <c r="B252" s="176"/>
      <c r="C252" s="177"/>
      <c r="D252" s="178"/>
      <c r="E252" s="179">
        <f>受注EXCEL出力!E252</f>
        <v>416691</v>
      </c>
      <c r="F252" s="180" t="str">
        <f>受注EXCEL出力!F252</f>
        <v>ｽﾑｰｼﾞｰ天竺長袖ﾄﾚｰﾅｰ</v>
      </c>
      <c r="G252" s="178">
        <f>受注EXCEL出力!G252</f>
        <v>20000</v>
      </c>
      <c r="H252" s="178">
        <f>受注EXCEL出力!H252</f>
        <v>901</v>
      </c>
      <c r="I252" s="180" t="str">
        <f>受注EXCEL出力!I252</f>
        <v xml:space="preserve">W       </v>
      </c>
      <c r="J252" s="178">
        <f>受注EXCEL出力!J252</f>
        <v>3</v>
      </c>
      <c r="K252" s="180" t="str">
        <f>受注EXCEL出力!K252</f>
        <v xml:space="preserve">M       </v>
      </c>
      <c r="L252" s="178">
        <f>受注EXCEL出力!L252</f>
        <v>262400</v>
      </c>
      <c r="M252" s="182">
        <f>受注EXCEL出力!M252</f>
        <v>0</v>
      </c>
      <c r="N252" s="183">
        <f>受注EXCEL出力!N252</f>
        <v>46054</v>
      </c>
      <c r="O252" s="184" t="str">
        <f t="shared" si="3"/>
        <v>2月</v>
      </c>
      <c r="T252"/>
      <c r="W252"/>
      <c r="Y252" s="175"/>
    </row>
    <row r="253" spans="1:25" ht="15" customHeight="1">
      <c r="A253" s="176"/>
      <c r="B253" s="176"/>
      <c r="C253" s="177"/>
      <c r="D253" s="178"/>
      <c r="E253" s="179">
        <f>受注EXCEL出力!E253</f>
        <v>415182</v>
      </c>
      <c r="F253" s="180" t="str">
        <f>受注EXCEL出力!F253</f>
        <v>ｽﾑｰｼﾞｰ天竺半袖PO</v>
      </c>
      <c r="G253" s="178">
        <f>受注EXCEL出力!G253</f>
        <v>16000</v>
      </c>
      <c r="H253" s="178">
        <f>受注EXCEL出力!H253</f>
        <v>900</v>
      </c>
      <c r="I253" s="180" t="str">
        <f>受注EXCEL出力!I253</f>
        <v xml:space="preserve">N       </v>
      </c>
      <c r="J253" s="178">
        <f>受注EXCEL出力!J253</f>
        <v>3</v>
      </c>
      <c r="K253" s="180" t="str">
        <f>受注EXCEL出力!K253</f>
        <v xml:space="preserve">M       </v>
      </c>
      <c r="L253" s="178">
        <f>受注EXCEL出力!L253</f>
        <v>262400</v>
      </c>
      <c r="M253" s="182">
        <f>受注EXCEL出力!M253</f>
        <v>0</v>
      </c>
      <c r="N253" s="183">
        <f>受注EXCEL出力!N253</f>
        <v>46054</v>
      </c>
      <c r="O253" s="184" t="str">
        <f t="shared" si="3"/>
        <v>2月</v>
      </c>
      <c r="T253"/>
      <c r="W253"/>
      <c r="Y253" s="175"/>
    </row>
    <row r="254" spans="1:25" ht="15" customHeight="1">
      <c r="A254" s="176"/>
      <c r="B254" s="176"/>
      <c r="C254" s="177"/>
      <c r="D254" s="178"/>
      <c r="E254" s="179">
        <f>受注EXCEL出力!E254</f>
        <v>415182</v>
      </c>
      <c r="F254" s="180" t="str">
        <f>受注EXCEL出力!F254</f>
        <v>ｽﾑｰｼﾞｰ天竺半袖PO</v>
      </c>
      <c r="G254" s="178">
        <f>受注EXCEL出力!G254</f>
        <v>16000</v>
      </c>
      <c r="H254" s="178">
        <f>受注EXCEL出力!H254</f>
        <v>901</v>
      </c>
      <c r="I254" s="180" t="str">
        <f>受注EXCEL出力!I254</f>
        <v xml:space="preserve">W       </v>
      </c>
      <c r="J254" s="178">
        <f>受注EXCEL出力!J254</f>
        <v>3</v>
      </c>
      <c r="K254" s="180" t="str">
        <f>受注EXCEL出力!K254</f>
        <v xml:space="preserve">M       </v>
      </c>
      <c r="L254" s="178">
        <f>受注EXCEL出力!L254</f>
        <v>262400</v>
      </c>
      <c r="M254" s="182">
        <f>受注EXCEL出力!M254</f>
        <v>0</v>
      </c>
      <c r="N254" s="183">
        <f>受注EXCEL出力!N254</f>
        <v>46054</v>
      </c>
      <c r="O254" s="184" t="str">
        <f t="shared" si="3"/>
        <v>2月</v>
      </c>
      <c r="T254"/>
      <c r="W254"/>
      <c r="Y254" s="175"/>
    </row>
    <row r="255" spans="1:25" ht="15" customHeight="1">
      <c r="A255" s="176"/>
      <c r="B255" s="176"/>
      <c r="C255" s="177"/>
      <c r="D255" s="178"/>
      <c r="E255" s="179">
        <f>受注EXCEL出力!E255</f>
        <v>415183</v>
      </c>
      <c r="F255" s="180" t="str">
        <f>受注EXCEL出力!F255</f>
        <v>ｽﾑｰｼﾞｰ天竺ﾊﾟﾝﾂ</v>
      </c>
      <c r="G255" s="178">
        <f>受注EXCEL出力!G255</f>
        <v>21000</v>
      </c>
      <c r="H255" s="178">
        <f>受注EXCEL出力!H255</f>
        <v>900</v>
      </c>
      <c r="I255" s="180" t="str">
        <f>受注EXCEL出力!I255</f>
        <v xml:space="preserve">N       </v>
      </c>
      <c r="J255" s="178">
        <f>受注EXCEL出力!J255</f>
        <v>3</v>
      </c>
      <c r="K255" s="180" t="str">
        <f>受注EXCEL出力!K255</f>
        <v xml:space="preserve">M       </v>
      </c>
      <c r="L255" s="178">
        <f>受注EXCEL出力!L255</f>
        <v>262400</v>
      </c>
      <c r="M255" s="182">
        <f>受注EXCEL出力!M255</f>
        <v>0</v>
      </c>
      <c r="N255" s="183">
        <f>受注EXCEL出力!N255</f>
        <v>46054</v>
      </c>
      <c r="O255" s="184" t="str">
        <f t="shared" si="3"/>
        <v>2月</v>
      </c>
      <c r="T255"/>
      <c r="W255"/>
      <c r="Y255" s="175"/>
    </row>
    <row r="256" spans="1:25" ht="15" customHeight="1">
      <c r="A256" s="176"/>
      <c r="B256" s="176"/>
      <c r="C256" s="177"/>
      <c r="D256" s="178"/>
      <c r="E256" s="179">
        <f>受注EXCEL出力!E256</f>
        <v>415183</v>
      </c>
      <c r="F256" s="180" t="str">
        <f>受注EXCEL出力!F256</f>
        <v>ｽﾑｰｼﾞｰ天竺ﾊﾟﾝﾂ</v>
      </c>
      <c r="G256" s="178">
        <f>受注EXCEL出力!G256</f>
        <v>21000</v>
      </c>
      <c r="H256" s="178">
        <f>受注EXCEL出力!H256</f>
        <v>901</v>
      </c>
      <c r="I256" s="180" t="str">
        <f>受注EXCEL出力!I256</f>
        <v xml:space="preserve">W       </v>
      </c>
      <c r="J256" s="178">
        <f>受注EXCEL出力!J256</f>
        <v>3</v>
      </c>
      <c r="K256" s="180" t="str">
        <f>受注EXCEL出力!K256</f>
        <v xml:space="preserve">M       </v>
      </c>
      <c r="L256" s="178">
        <f>受注EXCEL出力!L256</f>
        <v>262400</v>
      </c>
      <c r="M256" s="182">
        <f>受注EXCEL出力!M256</f>
        <v>0</v>
      </c>
      <c r="N256" s="183">
        <f>受注EXCEL出力!N256</f>
        <v>46054</v>
      </c>
      <c r="O256" s="184" t="str">
        <f t="shared" si="3"/>
        <v>2月</v>
      </c>
      <c r="T256"/>
      <c r="W256"/>
      <c r="Y256" s="175"/>
    </row>
    <row r="257" spans="1:25" ht="15" customHeight="1">
      <c r="A257" s="176"/>
      <c r="B257" s="176"/>
      <c r="C257" s="177"/>
      <c r="D257" s="178"/>
      <c r="E257" s="179">
        <f>受注EXCEL出力!E257</f>
        <v>415272</v>
      </c>
      <c r="F257" s="180" t="str">
        <f>受注EXCEL出力!F257</f>
        <v>ﾍﾞｰｼｯｸﾀﾝｸﾄｯﾌﾟ</v>
      </c>
      <c r="G257" s="178">
        <f>受注EXCEL出力!G257</f>
        <v>9000</v>
      </c>
      <c r="H257" s="178">
        <f>受注EXCEL出力!H257</f>
        <v>901</v>
      </c>
      <c r="I257" s="180" t="str">
        <f>受注EXCEL出力!I257</f>
        <v xml:space="preserve">W       </v>
      </c>
      <c r="J257" s="178">
        <f>受注EXCEL出力!J257</f>
        <v>3</v>
      </c>
      <c r="K257" s="180" t="str">
        <f>受注EXCEL出力!K257</f>
        <v xml:space="preserve">M       </v>
      </c>
      <c r="L257" s="178">
        <f>受注EXCEL出力!L257</f>
        <v>262400</v>
      </c>
      <c r="M257" s="182">
        <f>受注EXCEL出力!M257</f>
        <v>0</v>
      </c>
      <c r="N257" s="183">
        <f>受注EXCEL出力!N257</f>
        <v>46234</v>
      </c>
      <c r="O257" s="184" t="str">
        <f t="shared" si="3"/>
        <v>-</v>
      </c>
      <c r="T257"/>
      <c r="W257"/>
      <c r="Y257" s="175"/>
    </row>
    <row r="258" spans="1:25" ht="15" customHeight="1">
      <c r="A258" s="176"/>
      <c r="B258" s="176"/>
      <c r="C258" s="177"/>
      <c r="D258" s="178"/>
      <c r="E258" s="179">
        <f>受注EXCEL出力!E258</f>
        <v>415273</v>
      </c>
      <c r="F258" s="180" t="str">
        <f>受注EXCEL出力!F258</f>
        <v>ﾍﾞｰｼｯｸTｼｬﾂ</v>
      </c>
      <c r="G258" s="178">
        <f>受注EXCEL出力!G258</f>
        <v>10000</v>
      </c>
      <c r="H258" s="178">
        <f>受注EXCEL出力!H258</f>
        <v>901</v>
      </c>
      <c r="I258" s="180" t="str">
        <f>受注EXCEL出力!I258</f>
        <v xml:space="preserve">W       </v>
      </c>
      <c r="J258" s="178">
        <f>受注EXCEL出力!J258</f>
        <v>3</v>
      </c>
      <c r="K258" s="180" t="str">
        <f>受注EXCEL出力!K258</f>
        <v xml:space="preserve">M       </v>
      </c>
      <c r="L258" s="178">
        <f>受注EXCEL出力!L258</f>
        <v>262400</v>
      </c>
      <c r="M258" s="182">
        <f>受注EXCEL出力!M258</f>
        <v>0</v>
      </c>
      <c r="N258" s="183">
        <f>受注EXCEL出力!N258</f>
        <v>46234</v>
      </c>
      <c r="O258" s="184" t="str">
        <f t="shared" ref="O258:O321" si="4">IF(E258=0,"",VLOOKUP(N258,$Q$2:$R$100,2,FALSE))</f>
        <v>-</v>
      </c>
      <c r="T258"/>
      <c r="W258"/>
      <c r="Y258" s="175"/>
    </row>
    <row r="259" spans="1:25" ht="15" customHeight="1">
      <c r="A259" s="176"/>
      <c r="B259" s="176"/>
      <c r="C259" s="177"/>
      <c r="D259" s="178"/>
      <c r="E259" s="179">
        <f>受注EXCEL出力!E259</f>
        <v>415193</v>
      </c>
      <c r="F259" s="180" t="str">
        <f>受注EXCEL出力!F259</f>
        <v>追撚ﾌﾗｲｽｸﾙｰﾈｯｸPO</v>
      </c>
      <c r="G259" s="178">
        <f>受注EXCEL出力!G259</f>
        <v>9000</v>
      </c>
      <c r="H259" s="178">
        <f>受注EXCEL出力!H259</f>
        <v>901</v>
      </c>
      <c r="I259" s="180" t="str">
        <f>受注EXCEL出力!I259</f>
        <v xml:space="preserve">W       </v>
      </c>
      <c r="J259" s="178">
        <f>受注EXCEL出力!J259</f>
        <v>3</v>
      </c>
      <c r="K259" s="180" t="str">
        <f>受注EXCEL出力!K259</f>
        <v xml:space="preserve">M       </v>
      </c>
      <c r="L259" s="178">
        <f>受注EXCEL出力!L259</f>
        <v>262400</v>
      </c>
      <c r="M259" s="182">
        <f>受注EXCEL出力!M259</f>
        <v>0</v>
      </c>
      <c r="N259" s="183">
        <f>受注EXCEL出力!N259</f>
        <v>46056</v>
      </c>
      <c r="O259" s="184" t="str">
        <f t="shared" si="4"/>
        <v>2月</v>
      </c>
      <c r="T259"/>
      <c r="W259"/>
      <c r="Y259" s="175"/>
    </row>
    <row r="260" spans="1:25" ht="15" customHeight="1">
      <c r="A260" s="176"/>
      <c r="B260" s="176"/>
      <c r="C260" s="177"/>
      <c r="D260" s="178"/>
      <c r="E260" s="179">
        <f>受注EXCEL出力!E260</f>
        <v>415194</v>
      </c>
      <c r="F260" s="180" t="str">
        <f>受注EXCEL出力!F260</f>
        <v>追撚ﾌﾗｲｽﾀｰﾄﾙﾈｯｸPO</v>
      </c>
      <c r="G260" s="178">
        <f>受注EXCEL出力!G260</f>
        <v>10000</v>
      </c>
      <c r="H260" s="178">
        <f>受注EXCEL出力!H260</f>
        <v>901</v>
      </c>
      <c r="I260" s="180" t="str">
        <f>受注EXCEL出力!I260</f>
        <v xml:space="preserve">W       </v>
      </c>
      <c r="J260" s="178">
        <f>受注EXCEL出力!J260</f>
        <v>3</v>
      </c>
      <c r="K260" s="180" t="str">
        <f>受注EXCEL出力!K260</f>
        <v xml:space="preserve">M       </v>
      </c>
      <c r="L260" s="178">
        <f>受注EXCEL出力!L260</f>
        <v>262400</v>
      </c>
      <c r="M260" s="182">
        <f>受注EXCEL出力!M260</f>
        <v>0</v>
      </c>
      <c r="N260" s="183">
        <f>受注EXCEL出力!N260</f>
        <v>46056</v>
      </c>
      <c r="O260" s="184" t="str">
        <f t="shared" si="4"/>
        <v>2月</v>
      </c>
      <c r="T260"/>
      <c r="W260"/>
      <c r="Y260" s="175"/>
    </row>
    <row r="261" spans="1:25" ht="15" customHeight="1">
      <c r="A261" s="176"/>
      <c r="B261" s="176"/>
      <c r="C261" s="177"/>
      <c r="D261" s="178"/>
      <c r="E261" s="179">
        <f>受注EXCEL出力!E261</f>
        <v>410001</v>
      </c>
      <c r="F261" s="180" t="str">
        <f>受注EXCEL出力!F261</f>
        <v>リネンＷフェイス７分袖カーディガン</v>
      </c>
      <c r="G261" s="178">
        <f>受注EXCEL出力!G261</f>
        <v>18000</v>
      </c>
      <c r="H261" s="178">
        <f>受注EXCEL出力!H261</f>
        <v>19</v>
      </c>
      <c r="I261" s="180" t="str">
        <f>受注EXCEL出力!I261</f>
        <v xml:space="preserve">NG      </v>
      </c>
      <c r="J261" s="178">
        <f>受注EXCEL出力!J261</f>
        <v>3</v>
      </c>
      <c r="K261" s="180" t="str">
        <f>受注EXCEL出力!K261</f>
        <v xml:space="preserve">M       </v>
      </c>
      <c r="L261" s="178">
        <f>受注EXCEL出力!L261</f>
        <v>262400</v>
      </c>
      <c r="M261" s="182">
        <f>受注EXCEL出力!M261</f>
        <v>0</v>
      </c>
      <c r="N261" s="183">
        <f>受注EXCEL出力!N261</f>
        <v>46056</v>
      </c>
      <c r="O261" s="184" t="str">
        <f t="shared" si="4"/>
        <v>2月</v>
      </c>
      <c r="T261"/>
      <c r="W261"/>
      <c r="Y261" s="175"/>
    </row>
    <row r="262" spans="1:25" ht="15" customHeight="1">
      <c r="A262" s="176"/>
      <c r="B262" s="176"/>
      <c r="C262" s="177"/>
      <c r="D262" s="178"/>
      <c r="E262" s="179">
        <f>受注EXCEL出力!E262</f>
        <v>413056</v>
      </c>
      <c r="F262" s="180" t="str">
        <f>受注EXCEL出力!F262</f>
        <v>ショールカラーカーディガン</v>
      </c>
      <c r="G262" s="178">
        <f>受注EXCEL出力!G262</f>
        <v>16000</v>
      </c>
      <c r="H262" s="178">
        <f>受注EXCEL出力!H262</f>
        <v>19</v>
      </c>
      <c r="I262" s="180" t="str">
        <f>受注EXCEL出力!I262</f>
        <v xml:space="preserve">NG      </v>
      </c>
      <c r="J262" s="178">
        <f>受注EXCEL出力!J262</f>
        <v>3</v>
      </c>
      <c r="K262" s="180" t="str">
        <f>受注EXCEL出力!K262</f>
        <v xml:space="preserve">M       </v>
      </c>
      <c r="L262" s="178">
        <f>受注EXCEL出力!L262</f>
        <v>262400</v>
      </c>
      <c r="M262" s="182">
        <f>受注EXCEL出力!M262</f>
        <v>0</v>
      </c>
      <c r="N262" s="183">
        <f>受注EXCEL出力!N262</f>
        <v>46084</v>
      </c>
      <c r="O262" s="184" t="str">
        <f t="shared" si="4"/>
        <v>3月</v>
      </c>
      <c r="T262"/>
      <c r="W262"/>
      <c r="Y262" s="175"/>
    </row>
    <row r="263" spans="1:25" ht="15" customHeight="1">
      <c r="A263" s="176"/>
      <c r="B263" s="176"/>
      <c r="C263" s="177"/>
      <c r="D263" s="178"/>
      <c r="E263" s="179">
        <f>受注EXCEL出力!E263</f>
        <v>414194</v>
      </c>
      <c r="F263" s="180" t="str">
        <f>受注EXCEL出力!F263</f>
        <v>CLﾛﾝｸﾞｶｰﾃﾞ</v>
      </c>
      <c r="G263" s="178">
        <f>受注EXCEL出力!G263</f>
        <v>23000</v>
      </c>
      <c r="H263" s="178">
        <f>受注EXCEL出力!H263</f>
        <v>900</v>
      </c>
      <c r="I263" s="180" t="str">
        <f>受注EXCEL出力!I263</f>
        <v xml:space="preserve">N       </v>
      </c>
      <c r="J263" s="178">
        <f>受注EXCEL出力!J263</f>
        <v>3</v>
      </c>
      <c r="K263" s="180" t="str">
        <f>受注EXCEL出力!K263</f>
        <v xml:space="preserve">M       </v>
      </c>
      <c r="L263" s="178">
        <f>受注EXCEL出力!L263</f>
        <v>262400</v>
      </c>
      <c r="M263" s="182">
        <f>受注EXCEL出力!M263</f>
        <v>0</v>
      </c>
      <c r="N263" s="183">
        <f>受注EXCEL出力!N263</f>
        <v>46234</v>
      </c>
      <c r="O263" s="184" t="str">
        <f t="shared" si="4"/>
        <v>-</v>
      </c>
      <c r="T263"/>
      <c r="W263"/>
      <c r="Y263" s="175"/>
    </row>
    <row r="264" spans="1:25" ht="15" customHeight="1">
      <c r="A264" s="176"/>
      <c r="B264" s="176"/>
      <c r="C264" s="177"/>
      <c r="D264" s="178"/>
      <c r="E264" s="179">
        <f>受注EXCEL出力!E264</f>
        <v>414194</v>
      </c>
      <c r="F264" s="180" t="str">
        <f>受注EXCEL出力!F264</f>
        <v>CLﾛﾝｸﾞｶｰﾃﾞ</v>
      </c>
      <c r="G264" s="178">
        <f>受注EXCEL出力!G264</f>
        <v>23000</v>
      </c>
      <c r="H264" s="178">
        <f>受注EXCEL出力!H264</f>
        <v>902</v>
      </c>
      <c r="I264" s="180" t="str">
        <f>受注EXCEL出力!I264</f>
        <v xml:space="preserve">G       </v>
      </c>
      <c r="J264" s="178">
        <f>受注EXCEL出力!J264</f>
        <v>3</v>
      </c>
      <c r="K264" s="180" t="str">
        <f>受注EXCEL出力!K264</f>
        <v xml:space="preserve">M       </v>
      </c>
      <c r="L264" s="178">
        <f>受注EXCEL出力!L264</f>
        <v>262400</v>
      </c>
      <c r="M264" s="182">
        <f>受注EXCEL出力!M264</f>
        <v>0</v>
      </c>
      <c r="N264" s="183">
        <f>受注EXCEL出力!N264</f>
        <v>46234</v>
      </c>
      <c r="O264" s="184" t="str">
        <f t="shared" si="4"/>
        <v>-</v>
      </c>
      <c r="T264"/>
      <c r="W264"/>
      <c r="Y264" s="175"/>
    </row>
    <row r="265" spans="1:25" ht="15" customHeight="1">
      <c r="A265" s="176"/>
      <c r="B265" s="176"/>
      <c r="C265" s="177"/>
      <c r="D265" s="178"/>
      <c r="E265" s="179">
        <f>受注EXCEL出力!E265</f>
        <v>416177</v>
      </c>
      <c r="F265" s="180" t="str">
        <f>受注EXCEL出力!F265</f>
        <v>CLﾌﾟﾚｰﾃｨﾝｸﾞﾌﾚｱTｼｬﾂ</v>
      </c>
      <c r="G265" s="186">
        <f>受注EXCEL出力!G265</f>
        <v>20000</v>
      </c>
      <c r="H265" s="178">
        <f>受注EXCEL出力!H265</f>
        <v>901</v>
      </c>
      <c r="I265" s="180" t="str">
        <f>受注EXCEL出力!I265</f>
        <v xml:space="preserve">W       </v>
      </c>
      <c r="J265" s="178">
        <f>受注EXCEL出力!J265</f>
        <v>3</v>
      </c>
      <c r="K265" s="180" t="str">
        <f>受注EXCEL出力!K265</f>
        <v xml:space="preserve">M       </v>
      </c>
      <c r="L265" s="178">
        <f>受注EXCEL出力!L265</f>
        <v>262400</v>
      </c>
      <c r="M265" s="182">
        <f>受注EXCEL出力!M265</f>
        <v>0</v>
      </c>
      <c r="N265" s="183">
        <f>受注EXCEL出力!N265</f>
        <v>46084</v>
      </c>
      <c r="O265" s="184" t="str">
        <f t="shared" si="4"/>
        <v>3月</v>
      </c>
      <c r="T265"/>
      <c r="W265"/>
      <c r="Y265" s="175"/>
    </row>
    <row r="266" spans="1:25" ht="15" customHeight="1">
      <c r="A266" s="176"/>
      <c r="B266" s="176"/>
      <c r="C266" s="177"/>
      <c r="D266" s="178"/>
      <c r="E266" s="179">
        <f>受注EXCEL出力!E266</f>
        <v>416177</v>
      </c>
      <c r="F266" s="180" t="str">
        <f>受注EXCEL出力!F266</f>
        <v>CLﾌﾟﾚｰﾃｨﾝｸﾞﾌﾚｱTｼｬﾂ</v>
      </c>
      <c r="G266" s="178">
        <f>受注EXCEL出力!G266</f>
        <v>20000</v>
      </c>
      <c r="H266" s="178">
        <f>受注EXCEL出力!H266</f>
        <v>902</v>
      </c>
      <c r="I266" s="180" t="str">
        <f>受注EXCEL出力!I266</f>
        <v xml:space="preserve">G       </v>
      </c>
      <c r="J266" s="178">
        <f>受注EXCEL出力!J266</f>
        <v>3</v>
      </c>
      <c r="K266" s="180" t="str">
        <f>受注EXCEL出力!K266</f>
        <v xml:space="preserve">M       </v>
      </c>
      <c r="L266" s="178">
        <f>受注EXCEL出力!L266</f>
        <v>262400</v>
      </c>
      <c r="M266" s="182">
        <f>受注EXCEL出力!M266</f>
        <v>0</v>
      </c>
      <c r="N266" s="183">
        <f>受注EXCEL出力!N266</f>
        <v>46084</v>
      </c>
      <c r="O266" s="184" t="str">
        <f t="shared" si="4"/>
        <v>3月</v>
      </c>
      <c r="T266"/>
      <c r="W266"/>
      <c r="Y266" s="175"/>
    </row>
    <row r="267" spans="1:25" ht="15" customHeight="1">
      <c r="A267" s="176"/>
      <c r="B267" s="176"/>
      <c r="C267" s="177"/>
      <c r="D267" s="178"/>
      <c r="E267" s="179">
        <f>受注EXCEL出力!E267</f>
        <v>414220</v>
      </c>
      <c r="F267" s="180" t="str">
        <f>受注EXCEL出力!F267</f>
        <v>ﾗｲﾄﾊﾟｰｶｰ</v>
      </c>
      <c r="G267" s="186">
        <f>受注EXCEL出力!G267</f>
        <v>20000</v>
      </c>
      <c r="H267" s="178">
        <f>受注EXCEL出力!H267</f>
        <v>901</v>
      </c>
      <c r="I267" s="180" t="str">
        <f>受注EXCEL出力!I267</f>
        <v xml:space="preserve">W       </v>
      </c>
      <c r="J267" s="178">
        <f>受注EXCEL出力!J267</f>
        <v>3</v>
      </c>
      <c r="K267" s="180" t="str">
        <f>受注EXCEL出力!K267</f>
        <v xml:space="preserve">M       </v>
      </c>
      <c r="L267" s="178">
        <f>受注EXCEL出力!L267</f>
        <v>262400</v>
      </c>
      <c r="M267" s="182">
        <f>受注EXCEL出力!M267</f>
        <v>0</v>
      </c>
      <c r="N267" s="183">
        <f>受注EXCEL出力!N267</f>
        <v>46084</v>
      </c>
      <c r="O267" s="184" t="str">
        <f t="shared" si="4"/>
        <v>3月</v>
      </c>
      <c r="T267"/>
      <c r="W267"/>
      <c r="Y267" s="175"/>
    </row>
    <row r="268" spans="1:25" ht="15" customHeight="1">
      <c r="A268" s="176"/>
      <c r="B268" s="176"/>
      <c r="C268" s="177"/>
      <c r="D268" s="178"/>
      <c r="E268" s="179">
        <f>受注EXCEL出力!E268</f>
        <v>414243</v>
      </c>
      <c r="F268" s="180" t="str">
        <f>受注EXCEL出力!F268</f>
        <v>ﾍﾟｰﾊﾟｰｺｯﾄﾝﾉｰｽﾘｰﾌﾞ</v>
      </c>
      <c r="G268" s="178">
        <f>受注EXCEL出力!G268</f>
        <v>18000</v>
      </c>
      <c r="H268" s="178">
        <f>受注EXCEL出力!H268</f>
        <v>900</v>
      </c>
      <c r="I268" s="180" t="str">
        <f>受注EXCEL出力!I268</f>
        <v xml:space="preserve">N       </v>
      </c>
      <c r="J268" s="178">
        <f>受注EXCEL出力!J268</f>
        <v>3</v>
      </c>
      <c r="K268" s="180" t="str">
        <f>受注EXCEL出力!K268</f>
        <v xml:space="preserve">M       </v>
      </c>
      <c r="L268" s="178">
        <f>受注EXCEL出力!L268</f>
        <v>262400</v>
      </c>
      <c r="M268" s="182">
        <f>受注EXCEL出力!M268</f>
        <v>0</v>
      </c>
      <c r="N268" s="183">
        <f>受注EXCEL出力!N268</f>
        <v>46234</v>
      </c>
      <c r="O268" s="184" t="str">
        <f t="shared" si="4"/>
        <v>-</v>
      </c>
      <c r="T268"/>
      <c r="W268"/>
      <c r="Y268" s="175"/>
    </row>
    <row r="269" spans="1:25" ht="15" customHeight="1">
      <c r="A269" s="176"/>
      <c r="B269" s="176"/>
      <c r="C269" s="177"/>
      <c r="D269" s="178"/>
      <c r="E269" s="179">
        <f>受注EXCEL出力!E269</f>
        <v>414210</v>
      </c>
      <c r="F269" s="180" t="str">
        <f>受注EXCEL出力!F269</f>
        <v>CL38平織bigｼｬﾂ</v>
      </c>
      <c r="G269" s="178">
        <f>受注EXCEL出力!G269</f>
        <v>25000</v>
      </c>
      <c r="H269" s="178">
        <f>受注EXCEL出力!H269</f>
        <v>901</v>
      </c>
      <c r="I269" s="180" t="str">
        <f>受注EXCEL出力!I269</f>
        <v xml:space="preserve">W       </v>
      </c>
      <c r="J269" s="178">
        <f>受注EXCEL出力!J269</f>
        <v>3</v>
      </c>
      <c r="K269" s="180" t="str">
        <f>受注EXCEL出力!K269</f>
        <v xml:space="preserve">M       </v>
      </c>
      <c r="L269" s="178">
        <f>受注EXCEL出力!L269</f>
        <v>262400</v>
      </c>
      <c r="M269" s="182">
        <f>受注EXCEL出力!M269</f>
        <v>0</v>
      </c>
      <c r="N269" s="183">
        <f>受注EXCEL出力!N269</f>
        <v>46084</v>
      </c>
      <c r="O269" s="184" t="str">
        <f t="shared" si="4"/>
        <v>3月</v>
      </c>
      <c r="T269"/>
      <c r="W269"/>
      <c r="Y269" s="175"/>
    </row>
    <row r="270" spans="1:25" ht="15" customHeight="1">
      <c r="A270" s="176"/>
      <c r="B270" s="176"/>
      <c r="C270" s="177"/>
      <c r="D270" s="178"/>
      <c r="E270" s="179">
        <f>受注EXCEL出力!E270</f>
        <v>416693</v>
      </c>
      <c r="F270" s="180" t="str">
        <f>受注EXCEL出力!F270</f>
        <v>CL平織5分袖PO</v>
      </c>
      <c r="G270" s="178">
        <f>受注EXCEL出力!G270</f>
        <v>23000</v>
      </c>
      <c r="H270" s="178">
        <f>受注EXCEL出力!H270</f>
        <v>901</v>
      </c>
      <c r="I270" s="180" t="str">
        <f>受注EXCEL出力!I270</f>
        <v xml:space="preserve">W       </v>
      </c>
      <c r="J270" s="178">
        <f>受注EXCEL出力!J270</f>
        <v>3</v>
      </c>
      <c r="K270" s="180" t="str">
        <f>受注EXCEL出力!K270</f>
        <v xml:space="preserve">M       </v>
      </c>
      <c r="L270" s="181">
        <f>受注EXCEL出力!L270</f>
        <v>262400</v>
      </c>
      <c r="M270" s="182">
        <f>受注EXCEL出力!M270</f>
        <v>0</v>
      </c>
      <c r="N270" s="183">
        <f>受注EXCEL出力!N270</f>
        <v>46084</v>
      </c>
      <c r="O270" s="184" t="str">
        <f t="shared" si="4"/>
        <v>3月</v>
      </c>
      <c r="T270"/>
      <c r="W270"/>
      <c r="Y270" s="175"/>
    </row>
    <row r="271" spans="1:25" ht="15" customHeight="1">
      <c r="A271" s="176"/>
      <c r="B271" s="176"/>
      <c r="C271" s="177"/>
      <c r="D271" s="178"/>
      <c r="E271" s="179">
        <f>受注EXCEL出力!E271</f>
        <v>416694</v>
      </c>
      <c r="F271" s="180" t="str">
        <f>受注EXCEL出力!F271</f>
        <v>CL平織ﾉｰｽﾘｰﾌﾞﾁｭﾆｯｸ</v>
      </c>
      <c r="G271" s="178">
        <f>受注EXCEL出力!G271</f>
        <v>22000</v>
      </c>
      <c r="H271" s="178">
        <f>受注EXCEL出力!H271</f>
        <v>901</v>
      </c>
      <c r="I271" s="180" t="str">
        <f>受注EXCEL出力!I271</f>
        <v xml:space="preserve">W       </v>
      </c>
      <c r="J271" s="178">
        <f>受注EXCEL出力!J271</f>
        <v>3</v>
      </c>
      <c r="K271" s="180" t="str">
        <f>受注EXCEL出力!K271</f>
        <v xml:space="preserve">M       </v>
      </c>
      <c r="L271" s="181">
        <f>受注EXCEL出力!L271</f>
        <v>262400</v>
      </c>
      <c r="M271" s="182">
        <f>受注EXCEL出力!M271</f>
        <v>0</v>
      </c>
      <c r="N271" s="183">
        <f>受注EXCEL出力!N271</f>
        <v>46084</v>
      </c>
      <c r="O271" s="184" t="str">
        <f t="shared" si="4"/>
        <v>3月</v>
      </c>
      <c r="T271"/>
      <c r="W271"/>
      <c r="Y271" s="175"/>
    </row>
    <row r="272" spans="1:25" ht="15" customHeight="1">
      <c r="A272" s="176"/>
      <c r="B272" s="176"/>
      <c r="C272" s="177"/>
      <c r="D272" s="178"/>
      <c r="E272" s="179">
        <f>受注EXCEL出力!E272</f>
        <v>413638</v>
      </c>
      <c r="F272" s="180" t="str">
        <f>受注EXCEL出力!F272</f>
        <v>ｶﾙｾﾞｼｬﾂ</v>
      </c>
      <c r="G272" s="178">
        <f>受注EXCEL出力!G272</f>
        <v>25000</v>
      </c>
      <c r="H272" s="178">
        <f>受注EXCEL出力!H272</f>
        <v>901</v>
      </c>
      <c r="I272" s="180" t="str">
        <f>受注EXCEL出力!I272</f>
        <v xml:space="preserve">W       </v>
      </c>
      <c r="J272" s="178">
        <f>受注EXCEL出力!J272</f>
        <v>3</v>
      </c>
      <c r="K272" s="180" t="str">
        <f>受注EXCEL出力!K272</f>
        <v xml:space="preserve">M       </v>
      </c>
      <c r="L272" s="181">
        <f>受注EXCEL出力!L272</f>
        <v>262400</v>
      </c>
      <c r="M272" s="182">
        <f>受注EXCEL出力!M272</f>
        <v>0</v>
      </c>
      <c r="N272" s="183">
        <f>受注EXCEL出力!N272</f>
        <v>46234</v>
      </c>
      <c r="O272" s="184" t="str">
        <f t="shared" si="4"/>
        <v>-</v>
      </c>
      <c r="T272"/>
      <c r="W272"/>
      <c r="Y272" s="175"/>
    </row>
    <row r="273" spans="1:25" ht="15" customHeight="1">
      <c r="A273" s="176"/>
      <c r="B273" s="176"/>
      <c r="C273" s="177"/>
      <c r="D273" s="178"/>
      <c r="E273" s="179">
        <f>受注EXCEL出力!E273</f>
        <v>462504</v>
      </c>
      <c r="F273" s="180" t="str">
        <f>受注EXCEL出力!F273</f>
        <v xml:space="preserve">重ね履きソックス3足セット           </v>
      </c>
      <c r="G273" s="178">
        <f>受注EXCEL出力!G273</f>
        <v>3900</v>
      </c>
      <c r="H273" s="178">
        <f>受注EXCEL出力!H273</f>
        <v>1</v>
      </c>
      <c r="I273" s="180" t="str">
        <f>受注EXCEL出力!I273</f>
        <v xml:space="preserve">N       </v>
      </c>
      <c r="J273" s="178">
        <f>受注EXCEL出力!J273</f>
        <v>100</v>
      </c>
      <c r="K273" s="180" t="str">
        <f>受注EXCEL出力!K273</f>
        <v xml:space="preserve">22-24   </v>
      </c>
      <c r="L273" s="181">
        <f>受注EXCEL出力!L273</f>
        <v>262400</v>
      </c>
      <c r="M273" s="182">
        <f>受注EXCEL出力!M273</f>
        <v>0</v>
      </c>
      <c r="N273" s="183">
        <f>受注EXCEL出力!N273</f>
        <v>46234</v>
      </c>
      <c r="O273" s="184" t="str">
        <f t="shared" si="4"/>
        <v>-</v>
      </c>
      <c r="T273"/>
      <c r="W273"/>
      <c r="Y273" s="175"/>
    </row>
    <row r="274" spans="1:25" ht="15" customHeight="1">
      <c r="A274" s="176"/>
      <c r="B274" s="176"/>
      <c r="C274" s="177"/>
      <c r="D274" s="178"/>
      <c r="E274" s="179">
        <f>受注EXCEL出力!E274</f>
        <v>462504</v>
      </c>
      <c r="F274" s="180" t="str">
        <f>受注EXCEL出力!F274</f>
        <v xml:space="preserve">重ね履きソックス3足セット           </v>
      </c>
      <c r="G274" s="178">
        <f>受注EXCEL出力!G274</f>
        <v>3900</v>
      </c>
      <c r="H274" s="178">
        <f>受注EXCEL出力!H274</f>
        <v>1</v>
      </c>
      <c r="I274" s="180" t="str">
        <f>受注EXCEL出力!I274</f>
        <v xml:space="preserve">N       </v>
      </c>
      <c r="J274" s="178">
        <f>受注EXCEL出力!J274</f>
        <v>104</v>
      </c>
      <c r="K274" s="180" t="str">
        <f>受注EXCEL出力!K274</f>
        <v xml:space="preserve">24-26   </v>
      </c>
      <c r="L274" s="181">
        <f>受注EXCEL出力!L274</f>
        <v>262400</v>
      </c>
      <c r="M274" s="182">
        <f>受注EXCEL出力!M274</f>
        <v>0</v>
      </c>
      <c r="N274" s="183">
        <f>受注EXCEL出力!N274</f>
        <v>46234</v>
      </c>
      <c r="O274" s="184" t="str">
        <f t="shared" si="4"/>
        <v>-</v>
      </c>
      <c r="T274"/>
      <c r="W274"/>
      <c r="Y274" s="175"/>
    </row>
    <row r="275" spans="1:25" ht="15" customHeight="1">
      <c r="A275" s="176"/>
      <c r="B275" s="176"/>
      <c r="C275" s="177"/>
      <c r="D275" s="178"/>
      <c r="E275" s="179">
        <f>受注EXCEL出力!E275</f>
        <v>463501</v>
      </c>
      <c r="F275" s="180" t="str">
        <f>受注EXCEL出力!F275</f>
        <v xml:space="preserve">重ね履き5本指ソックス               </v>
      </c>
      <c r="G275" s="178">
        <f>受注EXCEL出力!G275</f>
        <v>1600</v>
      </c>
      <c r="H275" s="178">
        <f>受注EXCEL出力!H275</f>
        <v>1</v>
      </c>
      <c r="I275" s="180" t="str">
        <f>受注EXCEL出力!I275</f>
        <v xml:space="preserve">N       </v>
      </c>
      <c r="J275" s="178">
        <f>受注EXCEL出力!J275</f>
        <v>100</v>
      </c>
      <c r="K275" s="180" t="str">
        <f>受注EXCEL出力!K275</f>
        <v xml:space="preserve">22-24   </v>
      </c>
      <c r="L275" s="181">
        <f>受注EXCEL出力!L275</f>
        <v>262400</v>
      </c>
      <c r="M275" s="182">
        <f>受注EXCEL出力!M275</f>
        <v>0</v>
      </c>
      <c r="N275" s="183">
        <f>受注EXCEL出力!N275</f>
        <v>46234</v>
      </c>
      <c r="O275" s="184" t="str">
        <f t="shared" si="4"/>
        <v>-</v>
      </c>
      <c r="T275"/>
      <c r="W275"/>
      <c r="Y275" s="175"/>
    </row>
    <row r="276" spans="1:25" ht="15" customHeight="1">
      <c r="A276" s="176"/>
      <c r="B276" s="176"/>
      <c r="C276" s="177"/>
      <c r="D276" s="178"/>
      <c r="E276" s="179">
        <f>受注EXCEL出力!E276</f>
        <v>463501</v>
      </c>
      <c r="F276" s="180" t="str">
        <f>受注EXCEL出力!F276</f>
        <v xml:space="preserve">重ね履き5本指ソックス               </v>
      </c>
      <c r="G276" s="178">
        <f>受注EXCEL出力!G276</f>
        <v>1600</v>
      </c>
      <c r="H276" s="178">
        <f>受注EXCEL出力!H276</f>
        <v>1</v>
      </c>
      <c r="I276" s="180" t="str">
        <f>受注EXCEL出力!I276</f>
        <v xml:space="preserve">N       </v>
      </c>
      <c r="J276" s="178">
        <f>受注EXCEL出力!J276</f>
        <v>104</v>
      </c>
      <c r="K276" s="180" t="str">
        <f>受注EXCEL出力!K276</f>
        <v xml:space="preserve">24-26   </v>
      </c>
      <c r="L276" s="181">
        <f>受注EXCEL出力!L276</f>
        <v>262400</v>
      </c>
      <c r="M276" s="182">
        <f>受注EXCEL出力!M276</f>
        <v>0</v>
      </c>
      <c r="N276" s="183">
        <f>受注EXCEL出力!N276</f>
        <v>46234</v>
      </c>
      <c r="O276" s="184" t="str">
        <f t="shared" si="4"/>
        <v>-</v>
      </c>
      <c r="T276"/>
      <c r="W276"/>
      <c r="Y276" s="175"/>
    </row>
    <row r="277" spans="1:25" ht="15" customHeight="1">
      <c r="A277" s="176"/>
      <c r="B277" s="176"/>
      <c r="C277" s="177"/>
      <c r="D277" s="178"/>
      <c r="E277" s="179">
        <f>受注EXCEL出力!E277</f>
        <v>464006</v>
      </c>
      <c r="F277" s="180" t="str">
        <f>受注EXCEL出力!F277</f>
        <v>厚手おやすみｿｯｸｽ</v>
      </c>
      <c r="G277" s="178">
        <f>受注EXCEL出力!G277</f>
        <v>1500</v>
      </c>
      <c r="H277" s="178">
        <f>受注EXCEL出力!H277</f>
        <v>1</v>
      </c>
      <c r="I277" s="180" t="str">
        <f>受注EXCEL出力!I277</f>
        <v xml:space="preserve">N       </v>
      </c>
      <c r="J277" s="178">
        <f>受注EXCEL出力!J277</f>
        <v>99</v>
      </c>
      <c r="K277" s="180" t="str">
        <f>受注EXCEL出力!K277</f>
        <v xml:space="preserve">ｻｲｽﾞﾅｼ  </v>
      </c>
      <c r="L277" s="181">
        <f>受注EXCEL出力!L277</f>
        <v>262400</v>
      </c>
      <c r="M277" s="182">
        <f>受注EXCEL出力!M277</f>
        <v>0</v>
      </c>
      <c r="N277" s="183">
        <f>受注EXCEL出力!N277</f>
        <v>46234</v>
      </c>
      <c r="O277" s="184" t="str">
        <f t="shared" si="4"/>
        <v>-</v>
      </c>
      <c r="T277"/>
      <c r="W277"/>
      <c r="Y277" s="175"/>
    </row>
    <row r="278" spans="1:25" ht="15" customHeight="1">
      <c r="A278" s="176"/>
      <c r="B278" s="176"/>
      <c r="C278" s="177"/>
      <c r="D278" s="178"/>
      <c r="E278" s="179">
        <f>受注EXCEL出力!E278</f>
        <v>469527</v>
      </c>
      <c r="F278" s="180" t="str">
        <f>受注EXCEL出力!F278</f>
        <v>ﾔｸ混厚手おやすみｿｯｸｽ</v>
      </c>
      <c r="G278" s="178">
        <f>受注EXCEL出力!G278</f>
        <v>2500</v>
      </c>
      <c r="H278" s="178">
        <f>受注EXCEL出力!H278</f>
        <v>902</v>
      </c>
      <c r="I278" s="180" t="str">
        <f>受注EXCEL出力!I278</f>
        <v xml:space="preserve">G       </v>
      </c>
      <c r="J278" s="178">
        <f>受注EXCEL出力!J278</f>
        <v>100</v>
      </c>
      <c r="K278" s="180" t="str">
        <f>受注EXCEL出力!K278</f>
        <v xml:space="preserve">22-24   </v>
      </c>
      <c r="L278" s="181">
        <f>受注EXCEL出力!L278</f>
        <v>262400</v>
      </c>
      <c r="M278" s="182">
        <f>受注EXCEL出力!M278</f>
        <v>0</v>
      </c>
      <c r="N278" s="183">
        <f>受注EXCEL出力!N278</f>
        <v>46234</v>
      </c>
      <c r="O278" s="184" t="str">
        <f t="shared" si="4"/>
        <v>-</v>
      </c>
      <c r="T278"/>
      <c r="W278"/>
      <c r="Y278" s="175"/>
    </row>
    <row r="279" spans="1:25" ht="15" customHeight="1">
      <c r="A279" s="176"/>
      <c r="B279" s="176"/>
      <c r="C279" s="177"/>
      <c r="D279" s="178"/>
      <c r="E279" s="179">
        <f>受注EXCEL出力!E279</f>
        <v>463509</v>
      </c>
      <c r="F279" s="180" t="str">
        <f>受注EXCEL出力!F279</f>
        <v xml:space="preserve">薄手おやすみソックス                </v>
      </c>
      <c r="G279" s="178">
        <f>受注EXCEL出力!G279</f>
        <v>1300</v>
      </c>
      <c r="H279" s="178">
        <f>受注EXCEL出力!H279</f>
        <v>1</v>
      </c>
      <c r="I279" s="180" t="str">
        <f>受注EXCEL出力!I279</f>
        <v xml:space="preserve">N       </v>
      </c>
      <c r="J279" s="178">
        <f>受注EXCEL出力!J279</f>
        <v>100</v>
      </c>
      <c r="K279" s="180" t="str">
        <f>受注EXCEL出力!K279</f>
        <v xml:space="preserve">22-24   </v>
      </c>
      <c r="L279" s="181">
        <f>受注EXCEL出力!L279</f>
        <v>262400</v>
      </c>
      <c r="M279" s="182">
        <f>受注EXCEL出力!M279</f>
        <v>0</v>
      </c>
      <c r="N279" s="183">
        <f>受注EXCEL出力!N279</f>
        <v>46234</v>
      </c>
      <c r="O279" s="184" t="str">
        <f t="shared" si="4"/>
        <v>-</v>
      </c>
      <c r="T279"/>
      <c r="W279"/>
      <c r="Y279" s="175"/>
    </row>
    <row r="280" spans="1:25" ht="15" customHeight="1">
      <c r="A280" s="176"/>
      <c r="B280" s="176"/>
      <c r="C280" s="177"/>
      <c r="D280" s="178"/>
      <c r="E280" s="179">
        <f>受注EXCEL出力!E280</f>
        <v>468505</v>
      </c>
      <c r="F280" s="180" t="str">
        <f>受注EXCEL出力!F280</f>
        <v xml:space="preserve">レーシーアーム＆レッグウォーマー    </v>
      </c>
      <c r="G280" s="178">
        <f>受注EXCEL出力!G280</f>
        <v>2100</v>
      </c>
      <c r="H280" s="178">
        <f>受注EXCEL出力!H280</f>
        <v>1</v>
      </c>
      <c r="I280" s="180" t="str">
        <f>受注EXCEL出力!I280</f>
        <v xml:space="preserve">N       </v>
      </c>
      <c r="J280" s="178">
        <f>受注EXCEL出力!J280</f>
        <v>99</v>
      </c>
      <c r="K280" s="180" t="str">
        <f>受注EXCEL出力!K280</f>
        <v xml:space="preserve">ｻｲｽﾞﾅｼ  </v>
      </c>
      <c r="L280" s="181">
        <f>受注EXCEL出力!L280</f>
        <v>262400</v>
      </c>
      <c r="M280" s="182">
        <f>受注EXCEL出力!M280</f>
        <v>0</v>
      </c>
      <c r="N280" s="183">
        <f>受注EXCEL出力!N280</f>
        <v>46234</v>
      </c>
      <c r="O280" s="184" t="str">
        <f t="shared" si="4"/>
        <v>-</v>
      </c>
      <c r="T280"/>
      <c r="W280"/>
      <c r="Y280" s="175"/>
    </row>
    <row r="281" spans="1:25" ht="15" customHeight="1">
      <c r="A281" s="176"/>
      <c r="B281" s="176"/>
      <c r="C281" s="177"/>
      <c r="D281" s="178"/>
      <c r="E281" s="179">
        <f>受注EXCEL出力!E281</f>
        <v>469529</v>
      </c>
      <c r="F281" s="180" t="str">
        <f>受注EXCEL出力!F281</f>
        <v>5本指ｿｯｸｽ</v>
      </c>
      <c r="G281" s="178">
        <f>受注EXCEL出力!G281</f>
        <v>2000</v>
      </c>
      <c r="H281" s="178">
        <f>受注EXCEL出力!H281</f>
        <v>900</v>
      </c>
      <c r="I281" s="180" t="str">
        <f>受注EXCEL出力!I281</f>
        <v xml:space="preserve">N       </v>
      </c>
      <c r="J281" s="178">
        <f>受注EXCEL出力!J281</f>
        <v>100</v>
      </c>
      <c r="K281" s="180" t="str">
        <f>受注EXCEL出力!K281</f>
        <v xml:space="preserve">22-24   </v>
      </c>
      <c r="L281" s="181">
        <f>受注EXCEL出力!L281</f>
        <v>262400</v>
      </c>
      <c r="M281" s="182">
        <f>受注EXCEL出力!M281</f>
        <v>0</v>
      </c>
      <c r="N281" s="183">
        <f>受注EXCEL出力!N281</f>
        <v>46234</v>
      </c>
      <c r="O281" s="184" t="str">
        <f t="shared" si="4"/>
        <v>-</v>
      </c>
      <c r="T281"/>
      <c r="W281"/>
      <c r="Y281" s="175"/>
    </row>
    <row r="282" spans="1:25" ht="15" customHeight="1">
      <c r="A282" s="176"/>
      <c r="B282" s="176"/>
      <c r="C282" s="177"/>
      <c r="D282" s="178"/>
      <c r="E282" s="179">
        <f>受注EXCEL出力!E282</f>
        <v>469526</v>
      </c>
      <c r="F282" s="180" t="str">
        <f>受注EXCEL出力!F282</f>
        <v>ﾔｸ5本指ｿｯｸｽ</v>
      </c>
      <c r="G282" s="178">
        <f>受注EXCEL出力!G282</f>
        <v>2800</v>
      </c>
      <c r="H282" s="178">
        <f>受注EXCEL出力!H282</f>
        <v>902</v>
      </c>
      <c r="I282" s="180" t="str">
        <f>受注EXCEL出力!I282</f>
        <v xml:space="preserve">G       </v>
      </c>
      <c r="J282" s="178">
        <f>受注EXCEL出力!J282</f>
        <v>100</v>
      </c>
      <c r="K282" s="180" t="str">
        <f>受注EXCEL出力!K282</f>
        <v xml:space="preserve">22-24   </v>
      </c>
      <c r="L282" s="181">
        <f>受注EXCEL出力!L282</f>
        <v>262400</v>
      </c>
      <c r="M282" s="182">
        <f>受注EXCEL出力!M282</f>
        <v>0</v>
      </c>
      <c r="N282" s="183">
        <f>受注EXCEL出力!N282</f>
        <v>46234</v>
      </c>
      <c r="O282" s="184" t="str">
        <f t="shared" si="4"/>
        <v>-</v>
      </c>
      <c r="T282"/>
      <c r="W282"/>
      <c r="Y282" s="175"/>
    </row>
    <row r="283" spans="1:25" ht="15" customHeight="1">
      <c r="A283" s="176"/>
      <c r="B283" s="176"/>
      <c r="C283" s="177"/>
      <c r="D283" s="178"/>
      <c r="E283" s="179">
        <f>受注EXCEL出力!E283</f>
        <v>465134</v>
      </c>
      <c r="F283" s="180" t="str">
        <f>受注EXCEL出力!F283</f>
        <v>ﾀｯｸﾘﾌﾞｿｯｸｽ</v>
      </c>
      <c r="G283" s="178">
        <f>受注EXCEL出力!G283</f>
        <v>1800</v>
      </c>
      <c r="H283" s="178">
        <f>受注EXCEL出力!H283</f>
        <v>537</v>
      </c>
      <c r="I283" s="180" t="str">
        <f>受注EXCEL出力!I283</f>
        <v xml:space="preserve">W       </v>
      </c>
      <c r="J283" s="178">
        <f>受注EXCEL出力!J283</f>
        <v>100</v>
      </c>
      <c r="K283" s="180" t="str">
        <f>受注EXCEL出力!K283</f>
        <v xml:space="preserve">22-24   </v>
      </c>
      <c r="L283" s="181">
        <f>受注EXCEL出力!L283</f>
        <v>262400</v>
      </c>
      <c r="M283" s="182">
        <f>受注EXCEL出力!M283</f>
        <v>0</v>
      </c>
      <c r="N283" s="183">
        <f>受注EXCEL出力!N283</f>
        <v>46056</v>
      </c>
      <c r="O283" s="184" t="str">
        <f t="shared" si="4"/>
        <v>2月</v>
      </c>
      <c r="T283"/>
      <c r="W283"/>
      <c r="Y283" s="175"/>
    </row>
    <row r="284" spans="1:25" ht="15" customHeight="1">
      <c r="A284" s="176"/>
      <c r="B284" s="176"/>
      <c r="C284" s="177"/>
      <c r="D284" s="178"/>
      <c r="E284" s="179">
        <f>受注EXCEL出力!E284</f>
        <v>465001</v>
      </c>
      <c r="F284" s="180" t="str">
        <f>受注EXCEL出力!F284</f>
        <v>ﾘﾈﾝ混ｱﾝｸﾙｿｯｸｽ</v>
      </c>
      <c r="G284" s="178">
        <f>受注EXCEL出力!G284</f>
        <v>1500</v>
      </c>
      <c r="H284" s="178">
        <f>受注EXCEL出力!H284</f>
        <v>51</v>
      </c>
      <c r="I284" s="180" t="str">
        <f>受注EXCEL出力!I284</f>
        <v xml:space="preserve">G       </v>
      </c>
      <c r="J284" s="178">
        <f>受注EXCEL出力!J284</f>
        <v>100</v>
      </c>
      <c r="K284" s="180" t="str">
        <f>受注EXCEL出力!K284</f>
        <v xml:space="preserve">22-24   </v>
      </c>
      <c r="L284" s="181">
        <f>受注EXCEL出力!L284</f>
        <v>262400</v>
      </c>
      <c r="M284" s="182">
        <f>受注EXCEL出力!M284</f>
        <v>0</v>
      </c>
      <c r="N284" s="183">
        <f>受注EXCEL出力!N284</f>
        <v>46084</v>
      </c>
      <c r="O284" s="184" t="str">
        <f t="shared" si="4"/>
        <v>3月</v>
      </c>
      <c r="T284"/>
      <c r="W284"/>
      <c r="Y284" s="175"/>
    </row>
    <row r="285" spans="1:25" ht="15" customHeight="1">
      <c r="A285" s="176"/>
      <c r="B285" s="176"/>
      <c r="C285" s="177"/>
      <c r="D285" s="178"/>
      <c r="E285" s="179">
        <f>受注EXCEL出力!E285</f>
        <v>462009</v>
      </c>
      <c r="F285" s="180" t="str">
        <f>受注EXCEL出力!F285</f>
        <v>アンクルソックス</v>
      </c>
      <c r="G285" s="178">
        <f>受注EXCEL出力!G285</f>
        <v>1500</v>
      </c>
      <c r="H285" s="178">
        <f>受注EXCEL出力!H285</f>
        <v>1</v>
      </c>
      <c r="I285" s="180" t="str">
        <f>受注EXCEL出力!I285</f>
        <v xml:space="preserve">N       </v>
      </c>
      <c r="J285" s="178">
        <f>受注EXCEL出力!J285</f>
        <v>3</v>
      </c>
      <c r="K285" s="180" t="str">
        <f>受注EXCEL出力!K285</f>
        <v xml:space="preserve">22-24   </v>
      </c>
      <c r="L285" s="181">
        <f>受注EXCEL出力!L285</f>
        <v>262400</v>
      </c>
      <c r="M285" s="182">
        <f>受注EXCEL出力!M285</f>
        <v>0</v>
      </c>
      <c r="N285" s="183">
        <f>受注EXCEL出力!N285</f>
        <v>46084</v>
      </c>
      <c r="O285" s="184" t="str">
        <f t="shared" si="4"/>
        <v>3月</v>
      </c>
      <c r="T285"/>
      <c r="W285"/>
      <c r="Y285" s="175"/>
    </row>
    <row r="286" spans="1:25" ht="15" customHeight="1">
      <c r="A286" s="176"/>
      <c r="B286" s="176"/>
      <c r="C286" s="177"/>
      <c r="D286" s="178"/>
      <c r="E286" s="179">
        <f>受注EXCEL出力!E286</f>
        <v>460004</v>
      </c>
      <c r="F286" s="180" t="str">
        <f>受注EXCEL出力!F286</f>
        <v>リネンソックス</v>
      </c>
      <c r="G286" s="178">
        <f>受注EXCEL出力!G286</f>
        <v>2000</v>
      </c>
      <c r="H286" s="178">
        <f>受注EXCEL出力!H286</f>
        <v>1</v>
      </c>
      <c r="I286" s="180" t="str">
        <f>受注EXCEL出力!I286</f>
        <v xml:space="preserve">N       </v>
      </c>
      <c r="J286" s="178">
        <f>受注EXCEL出力!J286</f>
        <v>100</v>
      </c>
      <c r="K286" s="180" t="str">
        <f>受注EXCEL出力!K286</f>
        <v xml:space="preserve">22-24   </v>
      </c>
      <c r="L286" s="181">
        <f>受注EXCEL出力!L286</f>
        <v>262400</v>
      </c>
      <c r="M286" s="182">
        <f>受注EXCEL出力!M286</f>
        <v>0</v>
      </c>
      <c r="N286" s="183">
        <f>受注EXCEL出力!N286</f>
        <v>46084</v>
      </c>
      <c r="O286" s="184" t="str">
        <f t="shared" si="4"/>
        <v>3月</v>
      </c>
      <c r="T286"/>
      <c r="W286"/>
      <c r="Y286" s="175"/>
    </row>
    <row r="287" spans="1:25" ht="15" customHeight="1">
      <c r="A287" s="176"/>
      <c r="B287" s="176"/>
      <c r="C287" s="177"/>
      <c r="D287" s="178"/>
      <c r="E287" s="179">
        <f>受注EXCEL出力!E287</f>
        <v>462021</v>
      </c>
      <c r="F287" s="180" t="str">
        <f>受注EXCEL出力!F287</f>
        <v>ﾘﾈﾝｳｫｰﾏｰ</v>
      </c>
      <c r="G287" s="178">
        <f>受注EXCEL出力!G287</f>
        <v>2500</v>
      </c>
      <c r="H287" s="178">
        <f>受注EXCEL出力!H287</f>
        <v>902</v>
      </c>
      <c r="I287" s="180" t="str">
        <f>受注EXCEL出力!I287</f>
        <v xml:space="preserve">G       </v>
      </c>
      <c r="J287" s="178">
        <f>受注EXCEL出力!J287</f>
        <v>99</v>
      </c>
      <c r="K287" s="180" t="str">
        <f>受注EXCEL出力!K287</f>
        <v xml:space="preserve">ｻｲｽﾞﾅｼ  </v>
      </c>
      <c r="L287" s="181">
        <f>受注EXCEL出力!L287</f>
        <v>262400</v>
      </c>
      <c r="M287" s="182">
        <f>受注EXCEL出力!M287</f>
        <v>0</v>
      </c>
      <c r="N287" s="183">
        <f>受注EXCEL出力!N287</f>
        <v>46084</v>
      </c>
      <c r="O287" s="184" t="str">
        <f t="shared" si="4"/>
        <v>3月</v>
      </c>
      <c r="T287"/>
      <c r="W287"/>
      <c r="Y287" s="175"/>
    </row>
    <row r="288" spans="1:25" ht="15" customHeight="1">
      <c r="A288" s="176"/>
      <c r="B288" s="176"/>
      <c r="C288" s="177"/>
      <c r="D288" s="178"/>
      <c r="E288" s="179">
        <f>受注EXCEL出力!E288</f>
        <v>465022</v>
      </c>
      <c r="F288" s="180" t="str">
        <f>受注EXCEL出力!F288</f>
        <v>爽ﾔｸｺｯﾄﾝｸﾙｰﾘﾌﾞｿｯｸｽ</v>
      </c>
      <c r="G288" s="178">
        <f>受注EXCEL出力!G288</f>
        <v>2700</v>
      </c>
      <c r="H288" s="178">
        <f>受注EXCEL出力!H288</f>
        <v>902</v>
      </c>
      <c r="I288" s="180" t="str">
        <f>受注EXCEL出力!I288</f>
        <v xml:space="preserve">G       </v>
      </c>
      <c r="J288" s="178">
        <f>受注EXCEL出力!J288</f>
        <v>100</v>
      </c>
      <c r="K288" s="180" t="str">
        <f>受注EXCEL出力!K288</f>
        <v xml:space="preserve">22-24   </v>
      </c>
      <c r="L288" s="181">
        <f>受注EXCEL出力!L288</f>
        <v>262400</v>
      </c>
      <c r="M288" s="182">
        <f>受注EXCEL出力!M288</f>
        <v>0</v>
      </c>
      <c r="N288" s="183">
        <f>受注EXCEL出力!N288</f>
        <v>46084</v>
      </c>
      <c r="O288" s="184" t="str">
        <f t="shared" si="4"/>
        <v>3月</v>
      </c>
      <c r="T288"/>
      <c r="W288"/>
      <c r="Y288" s="175"/>
    </row>
    <row r="289" spans="1:25" ht="15" customHeight="1">
      <c r="A289" s="176"/>
      <c r="B289" s="176"/>
      <c r="C289" s="177"/>
      <c r="D289" s="178"/>
      <c r="E289" s="179">
        <f>受注EXCEL出力!E289</f>
        <v>437007</v>
      </c>
      <c r="F289" s="180" t="str">
        <f>受注EXCEL出力!F289</f>
        <v xml:space="preserve">ガーゼマスク                        </v>
      </c>
      <c r="G289" s="178">
        <f>受注EXCEL出力!G289</f>
        <v>800</v>
      </c>
      <c r="H289" s="178">
        <f>受注EXCEL出力!H289</f>
        <v>1</v>
      </c>
      <c r="I289" s="180" t="str">
        <f>受注EXCEL出力!I289</f>
        <v xml:space="preserve">N       </v>
      </c>
      <c r="J289" s="178">
        <f>受注EXCEL出力!J289</f>
        <v>99</v>
      </c>
      <c r="K289" s="180" t="str">
        <f>受注EXCEL出力!K289</f>
        <v xml:space="preserve">ｻｲｽﾞﾅｼ  </v>
      </c>
      <c r="L289" s="181">
        <f>受注EXCEL出力!L289</f>
        <v>262400</v>
      </c>
      <c r="M289" s="182">
        <f>受注EXCEL出力!M289</f>
        <v>0</v>
      </c>
      <c r="N289" s="183">
        <f>受注EXCEL出力!N289</f>
        <v>46234</v>
      </c>
      <c r="O289" s="184" t="str">
        <f t="shared" si="4"/>
        <v>-</v>
      </c>
      <c r="T289"/>
      <c r="W289"/>
      <c r="Y289" s="175"/>
    </row>
    <row r="290" spans="1:25" ht="15" customHeight="1">
      <c r="A290" s="176"/>
      <c r="B290" s="176"/>
      <c r="C290" s="177"/>
      <c r="D290" s="178"/>
      <c r="E290" s="179">
        <f>受注EXCEL出力!E290</f>
        <v>460124</v>
      </c>
      <c r="F290" s="180" t="str">
        <f>受注EXCEL出力!F290</f>
        <v>立体マスク2枚セット</v>
      </c>
      <c r="G290" s="178">
        <f>受注EXCEL出力!G290</f>
        <v>3000</v>
      </c>
      <c r="H290" s="178">
        <f>受注EXCEL出力!H290</f>
        <v>1</v>
      </c>
      <c r="I290" s="180" t="str">
        <f>受注EXCEL出力!I290</f>
        <v xml:space="preserve">N       </v>
      </c>
      <c r="J290" s="178">
        <f>受注EXCEL出力!J290</f>
        <v>99</v>
      </c>
      <c r="K290" s="180" t="str">
        <f>受注EXCEL出力!K290</f>
        <v xml:space="preserve">ｻｲｽﾞﾅｼ  </v>
      </c>
      <c r="L290" s="181">
        <f>受注EXCEL出力!L290</f>
        <v>262400</v>
      </c>
      <c r="M290" s="182">
        <f>受注EXCEL出力!M290</f>
        <v>0</v>
      </c>
      <c r="N290" s="183">
        <f>受注EXCEL出力!N290</f>
        <v>46234</v>
      </c>
      <c r="O290" s="184" t="str">
        <f t="shared" si="4"/>
        <v>-</v>
      </c>
      <c r="T290"/>
      <c r="W290"/>
      <c r="Y290" s="175"/>
    </row>
    <row r="291" spans="1:25" ht="15" customHeight="1">
      <c r="A291" s="176"/>
      <c r="B291" s="176"/>
      <c r="C291" s="177"/>
      <c r="D291" s="178"/>
      <c r="E291" s="179">
        <f>受注EXCEL出力!E291</f>
        <v>460122</v>
      </c>
      <c r="F291" s="180" t="str">
        <f>受注EXCEL出力!F291</f>
        <v xml:space="preserve">無縫製ニットマスク                  </v>
      </c>
      <c r="G291" s="178">
        <f>受注EXCEL出力!G291</f>
        <v>2000</v>
      </c>
      <c r="H291" s="178">
        <f>受注EXCEL出力!H291</f>
        <v>1</v>
      </c>
      <c r="I291" s="180" t="str">
        <f>受注EXCEL出力!I291</f>
        <v xml:space="preserve">W       </v>
      </c>
      <c r="J291" s="178">
        <f>受注EXCEL出力!J291</f>
        <v>99</v>
      </c>
      <c r="K291" s="180" t="str">
        <f>受注EXCEL出力!K291</f>
        <v xml:space="preserve">ｻｲｽﾞﾅｼ  </v>
      </c>
      <c r="L291" s="181">
        <f>受注EXCEL出力!L291</f>
        <v>262400</v>
      </c>
      <c r="M291" s="182">
        <f>受注EXCEL出力!M291</f>
        <v>0</v>
      </c>
      <c r="N291" s="183">
        <f>受注EXCEL出力!N291</f>
        <v>46234</v>
      </c>
      <c r="O291" s="184" t="str">
        <f t="shared" si="4"/>
        <v>-</v>
      </c>
      <c r="T291"/>
      <c r="W291"/>
      <c r="Y291" s="175"/>
    </row>
    <row r="292" spans="1:25" ht="15" customHeight="1">
      <c r="A292" s="176"/>
      <c r="B292" s="176"/>
      <c r="C292" s="177"/>
      <c r="D292" s="178"/>
      <c r="E292" s="179">
        <f>受注EXCEL出力!E292</f>
        <v>468508</v>
      </c>
      <c r="F292" s="180" t="str">
        <f>受注EXCEL出力!F292</f>
        <v xml:space="preserve">刺繍付き保湿手袋                    </v>
      </c>
      <c r="G292" s="178">
        <f>受注EXCEL出力!G292</f>
        <v>1500</v>
      </c>
      <c r="H292" s="178">
        <f>受注EXCEL出力!H292</f>
        <v>1</v>
      </c>
      <c r="I292" s="180" t="str">
        <f>受注EXCEL出力!I292</f>
        <v xml:space="preserve">N       </v>
      </c>
      <c r="J292" s="178">
        <f>受注EXCEL出力!J292</f>
        <v>99</v>
      </c>
      <c r="K292" s="180" t="str">
        <f>受注EXCEL出力!K292</f>
        <v xml:space="preserve">ｻｲｽﾞﾅｼ  </v>
      </c>
      <c r="L292" s="181">
        <f>受注EXCEL出力!L292</f>
        <v>262400</v>
      </c>
      <c r="M292" s="182">
        <f>受注EXCEL出力!M292</f>
        <v>0</v>
      </c>
      <c r="N292" s="183">
        <f>受注EXCEL出力!N292</f>
        <v>46234</v>
      </c>
      <c r="O292" s="184" t="str">
        <f t="shared" si="4"/>
        <v>-</v>
      </c>
      <c r="T292"/>
      <c r="W292"/>
      <c r="Y292" s="175"/>
    </row>
    <row r="293" spans="1:25" ht="15" customHeight="1">
      <c r="A293" s="176"/>
      <c r="B293" s="176"/>
      <c r="C293" s="177"/>
      <c r="D293" s="178"/>
      <c r="E293" s="179">
        <f>受注EXCEL出力!E293</f>
        <v>437013</v>
      </c>
      <c r="F293" s="180" t="str">
        <f>受注EXCEL出力!F293</f>
        <v>てんとう虫刺繍入ﾌﾟﾁﾀｵﾙ</v>
      </c>
      <c r="G293" s="178">
        <f>受注EXCEL出力!G293</f>
        <v>680</v>
      </c>
      <c r="H293" s="178">
        <f>受注EXCEL出力!H293</f>
        <v>1</v>
      </c>
      <c r="I293" s="180" t="str">
        <f>受注EXCEL出力!I293</f>
        <v xml:space="preserve">N       </v>
      </c>
      <c r="J293" s="178">
        <f>受注EXCEL出力!J293</f>
        <v>99</v>
      </c>
      <c r="K293" s="180" t="str">
        <f>受注EXCEL出力!K293</f>
        <v xml:space="preserve">ｻｲｽﾞﾅｼ  </v>
      </c>
      <c r="L293" s="181">
        <f>受注EXCEL出力!L293</f>
        <v>262400</v>
      </c>
      <c r="M293" s="182">
        <f>受注EXCEL出力!M293</f>
        <v>0</v>
      </c>
      <c r="N293" s="183">
        <f>受注EXCEL出力!N293</f>
        <v>46234</v>
      </c>
      <c r="O293" s="184" t="str">
        <f t="shared" si="4"/>
        <v>-</v>
      </c>
      <c r="T293"/>
      <c r="W293"/>
      <c r="Y293" s="175"/>
    </row>
    <row r="294" spans="1:25" ht="15" customHeight="1">
      <c r="A294" s="176"/>
      <c r="B294" s="176"/>
      <c r="C294" s="177"/>
      <c r="D294" s="178"/>
      <c r="E294" s="179">
        <f>受注EXCEL出力!E294</f>
        <v>437014</v>
      </c>
      <c r="F294" s="180" t="str">
        <f>受注EXCEL出力!F294</f>
        <v xml:space="preserve">ﾚｰｽ付ﾐﾆﾀｵﾙﾊﾝｶﾁ                      </v>
      </c>
      <c r="G294" s="178">
        <f>受注EXCEL出力!G294</f>
        <v>1400</v>
      </c>
      <c r="H294" s="178">
        <f>受注EXCEL出力!H294</f>
        <v>1</v>
      </c>
      <c r="I294" s="180" t="str">
        <f>受注EXCEL出力!I294</f>
        <v xml:space="preserve">N       </v>
      </c>
      <c r="J294" s="178">
        <f>受注EXCEL出力!J294</f>
        <v>99</v>
      </c>
      <c r="K294" s="180" t="str">
        <f>受注EXCEL出力!K294</f>
        <v xml:space="preserve">ｻｲｽﾞﾅｼ  </v>
      </c>
      <c r="L294" s="181">
        <f>受注EXCEL出力!L294</f>
        <v>262400</v>
      </c>
      <c r="M294" s="182">
        <f>受注EXCEL出力!M294</f>
        <v>0</v>
      </c>
      <c r="N294" s="183">
        <f>受注EXCEL出力!N294</f>
        <v>46234</v>
      </c>
      <c r="O294" s="184" t="str">
        <f t="shared" si="4"/>
        <v>-</v>
      </c>
      <c r="T294"/>
      <c r="W294"/>
      <c r="Y294" s="175"/>
    </row>
    <row r="295" spans="1:25" ht="15" customHeight="1">
      <c r="A295" s="176"/>
      <c r="B295" s="176"/>
      <c r="C295" s="177"/>
      <c r="D295" s="178"/>
      <c r="E295" s="179">
        <f>受注EXCEL出力!E295</f>
        <v>436510</v>
      </c>
      <c r="F295" s="180" t="str">
        <f>受注EXCEL出力!F295</f>
        <v>ガーゼパイルてんとう虫ミニタオル</v>
      </c>
      <c r="G295" s="178">
        <f>受注EXCEL出力!G295</f>
        <v>900</v>
      </c>
      <c r="H295" s="178">
        <f>受注EXCEL出力!H295</f>
        <v>11</v>
      </c>
      <c r="I295" s="180" t="str">
        <f>受注EXCEL出力!I295</f>
        <v xml:space="preserve">NB      </v>
      </c>
      <c r="J295" s="178">
        <f>受注EXCEL出力!J295</f>
        <v>99</v>
      </c>
      <c r="K295" s="180" t="str">
        <f>受注EXCEL出力!K295</f>
        <v xml:space="preserve">ｻｲｽﾞﾅｼ  </v>
      </c>
      <c r="L295" s="181">
        <f>受注EXCEL出力!L295</f>
        <v>262400</v>
      </c>
      <c r="M295" s="182">
        <f>受注EXCEL出力!M295</f>
        <v>0</v>
      </c>
      <c r="N295" s="183">
        <f>受注EXCEL出力!N295</f>
        <v>46234</v>
      </c>
      <c r="O295" s="184" t="str">
        <f t="shared" si="4"/>
        <v>-</v>
      </c>
      <c r="T295"/>
      <c r="W295"/>
      <c r="Y295" s="175"/>
    </row>
    <row r="296" spans="1:25" ht="15" customHeight="1">
      <c r="A296" s="176"/>
      <c r="B296" s="176"/>
      <c r="C296" s="177"/>
      <c r="D296" s="178"/>
      <c r="E296" s="179">
        <f>受注EXCEL出力!E296</f>
        <v>463560</v>
      </c>
      <c r="F296" s="180" t="str">
        <f>受注EXCEL出力!F296</f>
        <v>ﾌｨﾛｿﾌｨｽｶｰﾌﾌﾟﾁ</v>
      </c>
      <c r="G296" s="178">
        <f>受注EXCEL出力!G296</f>
        <v>2400</v>
      </c>
      <c r="H296" s="178">
        <f>受注EXCEL出力!H296</f>
        <v>900</v>
      </c>
      <c r="I296" s="180" t="str">
        <f>受注EXCEL出力!I296</f>
        <v xml:space="preserve">N       </v>
      </c>
      <c r="J296" s="178">
        <f>受注EXCEL出力!J296</f>
        <v>99</v>
      </c>
      <c r="K296" s="180" t="str">
        <f>受注EXCEL出力!K296</f>
        <v xml:space="preserve">ｻｲｽﾞﾅｼ  </v>
      </c>
      <c r="L296" s="181">
        <f>受注EXCEL出力!L296</f>
        <v>262400</v>
      </c>
      <c r="M296" s="182">
        <f>受注EXCEL出力!M296</f>
        <v>0</v>
      </c>
      <c r="N296" s="183">
        <f>受注EXCEL出力!N296</f>
        <v>46234</v>
      </c>
      <c r="O296" s="184" t="str">
        <f t="shared" si="4"/>
        <v>-</v>
      </c>
      <c r="T296"/>
      <c r="W296"/>
      <c r="Y296" s="175"/>
    </row>
    <row r="297" spans="1:25" ht="15" customHeight="1">
      <c r="A297" s="176"/>
      <c r="B297" s="176"/>
      <c r="C297" s="177"/>
      <c r="D297" s="178"/>
      <c r="E297" s="179">
        <f>受注EXCEL出力!E297</f>
        <v>411523</v>
      </c>
      <c r="F297" s="180" t="str">
        <f>受注EXCEL出力!F297</f>
        <v xml:space="preserve">２wayケープ＆ストール（タンポポ柄） </v>
      </c>
      <c r="G297" s="178">
        <f>受注EXCEL出力!G297</f>
        <v>10000</v>
      </c>
      <c r="H297" s="178">
        <f>受注EXCEL出力!H297</f>
        <v>1</v>
      </c>
      <c r="I297" s="180" t="str">
        <f>受注EXCEL出力!I297</f>
        <v xml:space="preserve">N       </v>
      </c>
      <c r="J297" s="178">
        <f>受注EXCEL出力!J297</f>
        <v>99</v>
      </c>
      <c r="K297" s="180" t="str">
        <f>受注EXCEL出力!K297</f>
        <v xml:space="preserve">ｻｲｽﾞﾅｼ  </v>
      </c>
      <c r="L297" s="181">
        <f>受注EXCEL出力!L297</f>
        <v>262400</v>
      </c>
      <c r="M297" s="182">
        <f>受注EXCEL出力!M297</f>
        <v>0</v>
      </c>
      <c r="N297" s="183">
        <f>受注EXCEL出力!N297</f>
        <v>46234</v>
      </c>
      <c r="O297" s="184" t="str">
        <f t="shared" si="4"/>
        <v>-</v>
      </c>
      <c r="T297"/>
      <c r="W297"/>
      <c r="Y297" s="175"/>
    </row>
    <row r="298" spans="1:25" ht="15" customHeight="1">
      <c r="A298" s="176"/>
      <c r="B298" s="176"/>
      <c r="C298" s="177"/>
      <c r="D298" s="178"/>
      <c r="E298" s="179">
        <f>受注EXCEL出力!E298</f>
        <v>469030</v>
      </c>
      <c r="F298" s="180" t="str">
        <f>受注EXCEL出力!F298</f>
        <v>ﾌｨﾛｿﾌｨ大判ｽｶｰﾌ</v>
      </c>
      <c r="G298" s="178">
        <f>受注EXCEL出力!G298</f>
        <v>23000</v>
      </c>
      <c r="H298" s="178">
        <f>受注EXCEL出力!H298</f>
        <v>900</v>
      </c>
      <c r="I298" s="180" t="str">
        <f>受注EXCEL出力!I298</f>
        <v xml:space="preserve">N       </v>
      </c>
      <c r="J298" s="178">
        <f>受注EXCEL出力!J298</f>
        <v>99</v>
      </c>
      <c r="K298" s="180" t="str">
        <f>受注EXCEL出力!K298</f>
        <v xml:space="preserve">ｻｲｽﾞﾅｼ  </v>
      </c>
      <c r="L298" s="181">
        <f>受注EXCEL出力!L298</f>
        <v>262400</v>
      </c>
      <c r="M298" s="182">
        <f>受注EXCEL出力!M298</f>
        <v>0</v>
      </c>
      <c r="N298" s="183">
        <f>受注EXCEL出力!N298</f>
        <v>46234</v>
      </c>
      <c r="O298" s="184" t="str">
        <f t="shared" si="4"/>
        <v>-</v>
      </c>
      <c r="T298"/>
      <c r="W298"/>
      <c r="Y298" s="175"/>
    </row>
    <row r="299" spans="1:25" ht="15" customHeight="1">
      <c r="A299" s="176"/>
      <c r="B299" s="176"/>
      <c r="C299" s="177"/>
      <c r="D299" s="178"/>
      <c r="E299" s="179">
        <f>受注EXCEL出力!E299</f>
        <v>464027</v>
      </c>
      <c r="F299" s="180" t="str">
        <f>受注EXCEL出力!F299</f>
        <v>ﾍﾘﾝﾎﾞﾝｽﾄｰﾙ</v>
      </c>
      <c r="G299" s="178">
        <f>受注EXCEL出力!G299</f>
        <v>18000</v>
      </c>
      <c r="H299" s="178">
        <f>受注EXCEL出力!H299</f>
        <v>900</v>
      </c>
      <c r="I299" s="180" t="str">
        <f>受注EXCEL出力!I299</f>
        <v xml:space="preserve">N       </v>
      </c>
      <c r="J299" s="178">
        <f>受注EXCEL出力!J299</f>
        <v>99</v>
      </c>
      <c r="K299" s="180" t="str">
        <f>受注EXCEL出力!K299</f>
        <v xml:space="preserve">ｻｲｽﾞﾅｼ  </v>
      </c>
      <c r="L299" s="181">
        <f>受注EXCEL出力!L299</f>
        <v>262400</v>
      </c>
      <c r="M299" s="182">
        <f>受注EXCEL出力!M299</f>
        <v>0</v>
      </c>
      <c r="N299" s="183">
        <f>受注EXCEL出力!N299</f>
        <v>46234</v>
      </c>
      <c r="O299" s="184" t="str">
        <f t="shared" si="4"/>
        <v>-</v>
      </c>
      <c r="T299"/>
      <c r="W299"/>
      <c r="Y299" s="175"/>
    </row>
    <row r="300" spans="1:25" ht="15" customHeight="1">
      <c r="A300" s="176"/>
      <c r="B300" s="176"/>
      <c r="C300" s="177"/>
      <c r="D300" s="178"/>
      <c r="E300" s="179">
        <f>受注EXCEL出力!E300</f>
        <v>460501</v>
      </c>
      <c r="F300" s="180" t="str">
        <f>受注EXCEL出力!F300</f>
        <v>ｼﾝﾃﾞﾚﾗﾊﾟｰﾙｲﾔﾘﾝｸﾞ</v>
      </c>
      <c r="G300" s="178">
        <f>受注EXCEL出力!G300</f>
        <v>14000</v>
      </c>
      <c r="H300" s="178">
        <f>受注EXCEL出力!H300</f>
        <v>1</v>
      </c>
      <c r="I300" s="180" t="str">
        <f>受注EXCEL出力!I300</f>
        <v xml:space="preserve">N       </v>
      </c>
      <c r="J300" s="178">
        <f>受注EXCEL出力!J300</f>
        <v>99</v>
      </c>
      <c r="K300" s="180" t="str">
        <f>受注EXCEL出力!K300</f>
        <v xml:space="preserve">ｻｲｽﾞﾅｼ  </v>
      </c>
      <c r="L300" s="181">
        <f>受注EXCEL出力!L300</f>
        <v>262400</v>
      </c>
      <c r="M300" s="182">
        <f>受注EXCEL出力!M300</f>
        <v>0</v>
      </c>
      <c r="N300" s="183">
        <f>受注EXCEL出力!N300</f>
        <v>46234</v>
      </c>
      <c r="O300" s="184" t="str">
        <f t="shared" si="4"/>
        <v>-</v>
      </c>
      <c r="T300"/>
      <c r="W300"/>
      <c r="Y300" s="175"/>
    </row>
    <row r="301" spans="1:25" ht="15" customHeight="1">
      <c r="A301" s="176"/>
      <c r="B301" s="176"/>
      <c r="C301" s="177"/>
      <c r="D301" s="178"/>
      <c r="E301" s="179">
        <f>受注EXCEL出力!E301</f>
        <v>469041</v>
      </c>
      <c r="F301" s="180" t="str">
        <f>受注EXCEL出力!F301</f>
        <v>ｼﾝﾃﾞﾚﾗﾊﾟｰﾙｷｬｯﾁﾋﾟｱｽ</v>
      </c>
      <c r="G301" s="178">
        <f>受注EXCEL出力!G301</f>
        <v>13000</v>
      </c>
      <c r="H301" s="178">
        <f>受注EXCEL出力!H301</f>
        <v>99</v>
      </c>
      <c r="I301" s="180" t="str">
        <f>受注EXCEL出力!I301</f>
        <v xml:space="preserve">ｶﾗｰﾅｼ   </v>
      </c>
      <c r="J301" s="178">
        <f>受注EXCEL出力!J301</f>
        <v>99</v>
      </c>
      <c r="K301" s="180" t="str">
        <f>受注EXCEL出力!K301</f>
        <v xml:space="preserve">ｻｲｽﾞﾅｼ  </v>
      </c>
      <c r="L301" s="181">
        <f>受注EXCEL出力!L301</f>
        <v>262400</v>
      </c>
      <c r="M301" s="182">
        <f>受注EXCEL出力!M301</f>
        <v>0</v>
      </c>
      <c r="N301" s="183">
        <f>受注EXCEL出力!N301</f>
        <v>46234</v>
      </c>
      <c r="O301" s="184" t="str">
        <f t="shared" si="4"/>
        <v>-</v>
      </c>
      <c r="T301"/>
      <c r="W301"/>
      <c r="Y301" s="175"/>
    </row>
    <row r="302" spans="1:25" ht="15" customHeight="1">
      <c r="A302" s="176"/>
      <c r="B302" s="176"/>
      <c r="C302" s="177"/>
      <c r="D302" s="178"/>
      <c r="E302" s="179">
        <f>受注EXCEL出力!E302</f>
        <v>462026</v>
      </c>
      <c r="F302" s="180" t="str">
        <f>受注EXCEL出力!F302</f>
        <v>ｼﾝﾃﾞﾚﾗﾊﾟｰﾙｺｰﾄﾞﾈｯｸﾚｽ</v>
      </c>
      <c r="G302" s="178">
        <f>受注EXCEL出力!G302</f>
        <v>25000</v>
      </c>
      <c r="H302" s="178">
        <f>受注EXCEL出力!H302</f>
        <v>1</v>
      </c>
      <c r="I302" s="180" t="str">
        <f>受注EXCEL出力!I302</f>
        <v xml:space="preserve">N       </v>
      </c>
      <c r="J302" s="178">
        <f>受注EXCEL出力!J302</f>
        <v>99</v>
      </c>
      <c r="K302" s="180" t="str">
        <f>受注EXCEL出力!K302</f>
        <v xml:space="preserve">ｻｲｽﾞﾅｼ  </v>
      </c>
      <c r="L302" s="181">
        <f>受注EXCEL出力!L302</f>
        <v>262400</v>
      </c>
      <c r="M302" s="182">
        <f>受注EXCEL出力!M302</f>
        <v>0</v>
      </c>
      <c r="N302" s="183">
        <f>受注EXCEL出力!N302</f>
        <v>46234</v>
      </c>
      <c r="O302" s="184" t="str">
        <f t="shared" si="4"/>
        <v>-</v>
      </c>
      <c r="T302"/>
      <c r="W302"/>
      <c r="Y302" s="175"/>
    </row>
    <row r="303" spans="1:25" ht="15" customHeight="1">
      <c r="A303" s="176"/>
      <c r="B303" s="176"/>
      <c r="C303" s="177"/>
      <c r="D303" s="178"/>
      <c r="E303" s="179">
        <f>受注EXCEL出力!E303</f>
        <v>463038</v>
      </c>
      <c r="F303" s="180" t="str">
        <f>受注EXCEL出力!F303</f>
        <v>ｼｮｰﾄﾋﾞｰｽﾞﾈｯｸﾚｽ</v>
      </c>
      <c r="G303" s="178">
        <f>受注EXCEL出力!G303</f>
        <v>6000</v>
      </c>
      <c r="H303" s="178">
        <f>受注EXCEL出力!H303</f>
        <v>901</v>
      </c>
      <c r="I303" s="180" t="str">
        <f>受注EXCEL出力!I303</f>
        <v xml:space="preserve">W       </v>
      </c>
      <c r="J303" s="178">
        <f>受注EXCEL出力!J303</f>
        <v>99</v>
      </c>
      <c r="K303" s="180" t="str">
        <f>受注EXCEL出力!K303</f>
        <v xml:space="preserve">ｻｲｽﾞﾅｼ  </v>
      </c>
      <c r="L303" s="181">
        <f>受注EXCEL出力!L303</f>
        <v>262400</v>
      </c>
      <c r="M303" s="182">
        <f>受注EXCEL出力!M303</f>
        <v>0</v>
      </c>
      <c r="N303" s="183">
        <f>受注EXCEL出力!N303</f>
        <v>46234</v>
      </c>
      <c r="O303" s="184" t="str">
        <f t="shared" si="4"/>
        <v>-</v>
      </c>
      <c r="T303"/>
      <c r="W303"/>
      <c r="Y303" s="175"/>
    </row>
    <row r="304" spans="1:25" ht="15" customHeight="1">
      <c r="A304" s="176"/>
      <c r="B304" s="176"/>
      <c r="C304" s="177"/>
      <c r="D304" s="178"/>
      <c r="E304" s="179">
        <f>受注EXCEL出力!E304</f>
        <v>463036</v>
      </c>
      <c r="F304" s="180" t="str">
        <f>受注EXCEL出力!F304</f>
        <v>ﾛﾝｸﾞﾋﾞｰｽﾞﾈｯｸﾚｽ</v>
      </c>
      <c r="G304" s="178">
        <f>受注EXCEL出力!G304</f>
        <v>6000</v>
      </c>
      <c r="H304" s="178">
        <f>受注EXCEL出力!H304</f>
        <v>901</v>
      </c>
      <c r="I304" s="180" t="str">
        <f>受注EXCEL出力!I304</f>
        <v xml:space="preserve">W       </v>
      </c>
      <c r="J304" s="178">
        <f>受注EXCEL出力!J304</f>
        <v>99</v>
      </c>
      <c r="K304" s="180" t="str">
        <f>受注EXCEL出力!K304</f>
        <v xml:space="preserve">ｻｲｽﾞﾅｼ  </v>
      </c>
      <c r="L304" s="181">
        <f>受注EXCEL出力!L304</f>
        <v>262400</v>
      </c>
      <c r="M304" s="182">
        <f>受注EXCEL出力!M304</f>
        <v>0</v>
      </c>
      <c r="N304" s="183">
        <f>受注EXCEL出力!N304</f>
        <v>46234</v>
      </c>
      <c r="O304" s="184" t="str">
        <f t="shared" si="4"/>
        <v>-</v>
      </c>
      <c r="T304"/>
      <c r="W304"/>
      <c r="Y304" s="175"/>
    </row>
    <row r="305" spans="1:25" ht="15" customHeight="1">
      <c r="A305" s="176"/>
      <c r="B305" s="176"/>
      <c r="C305" s="177"/>
      <c r="D305" s="178"/>
      <c r="E305" s="179">
        <f>受注EXCEL出力!E305</f>
        <v>437003</v>
      </c>
      <c r="F305" s="180" t="str">
        <f>受注EXCEL出力!F305</f>
        <v>ｽｰﾊﾟｰｿﾌﾄB/T</v>
      </c>
      <c r="G305" s="178">
        <f>受注EXCEL出力!G305</f>
        <v>7000</v>
      </c>
      <c r="H305" s="178">
        <f>受注EXCEL出力!H305</f>
        <v>1</v>
      </c>
      <c r="I305" s="180" t="str">
        <f>受注EXCEL出力!I305</f>
        <v xml:space="preserve">N       </v>
      </c>
      <c r="J305" s="178">
        <f>受注EXCEL出力!J305</f>
        <v>99</v>
      </c>
      <c r="K305" s="180" t="str">
        <f>受注EXCEL出力!K305</f>
        <v xml:space="preserve">ｻｲｽﾞﾅｼ  </v>
      </c>
      <c r="L305" s="181">
        <f>受注EXCEL出力!L305</f>
        <v>262400</v>
      </c>
      <c r="M305" s="182">
        <f>受注EXCEL出力!M305</f>
        <v>0</v>
      </c>
      <c r="N305" s="183">
        <f>受注EXCEL出力!N305</f>
        <v>46234</v>
      </c>
      <c r="O305" s="184" t="str">
        <f t="shared" si="4"/>
        <v>-</v>
      </c>
      <c r="T305"/>
      <c r="W305"/>
      <c r="Y305" s="175"/>
    </row>
    <row r="306" spans="1:25" ht="15" customHeight="1">
      <c r="A306" s="176"/>
      <c r="B306" s="176"/>
      <c r="C306" s="177"/>
      <c r="D306" s="178"/>
      <c r="E306" s="179">
        <f>受注EXCEL出力!E306</f>
        <v>437002</v>
      </c>
      <c r="F306" s="180" t="str">
        <f>受注EXCEL出力!F306</f>
        <v>ｽｰﾊﾟｰｿﾌﾄF/T</v>
      </c>
      <c r="G306" s="178">
        <f>受注EXCEL出力!G306</f>
        <v>1800</v>
      </c>
      <c r="H306" s="178">
        <f>受注EXCEL出力!H306</f>
        <v>1</v>
      </c>
      <c r="I306" s="180" t="str">
        <f>受注EXCEL出力!I306</f>
        <v xml:space="preserve">N       </v>
      </c>
      <c r="J306" s="178">
        <f>受注EXCEL出力!J306</f>
        <v>99</v>
      </c>
      <c r="K306" s="180" t="str">
        <f>受注EXCEL出力!K306</f>
        <v xml:space="preserve">ｻｲｽﾞﾅｼ  </v>
      </c>
      <c r="L306" s="181">
        <f>受注EXCEL出力!L306</f>
        <v>262400</v>
      </c>
      <c r="M306" s="182">
        <f>受注EXCEL出力!M306</f>
        <v>0</v>
      </c>
      <c r="N306" s="183">
        <f>受注EXCEL出力!N306</f>
        <v>46234</v>
      </c>
      <c r="O306" s="184" t="str">
        <f t="shared" si="4"/>
        <v>-</v>
      </c>
      <c r="T306"/>
      <c r="W306"/>
      <c r="Y306" s="175"/>
    </row>
    <row r="307" spans="1:25" ht="15" customHeight="1">
      <c r="A307" s="176"/>
      <c r="B307" s="176"/>
      <c r="C307" s="177"/>
      <c r="D307" s="178"/>
      <c r="E307" s="179">
        <f>受注EXCEL出力!E307</f>
        <v>437001</v>
      </c>
      <c r="F307" s="180" t="str">
        <f>受注EXCEL出力!F307</f>
        <v>ｽｰﾊﾟｰｿﾌﾄW/T</v>
      </c>
      <c r="G307" s="178">
        <f>受注EXCEL出力!G307</f>
        <v>1000</v>
      </c>
      <c r="H307" s="178">
        <f>受注EXCEL出力!H307</f>
        <v>1</v>
      </c>
      <c r="I307" s="180" t="str">
        <f>受注EXCEL出力!I307</f>
        <v xml:space="preserve">N       </v>
      </c>
      <c r="J307" s="178">
        <f>受注EXCEL出力!J307</f>
        <v>99</v>
      </c>
      <c r="K307" s="180" t="str">
        <f>受注EXCEL出力!K307</f>
        <v xml:space="preserve">ｻｲｽﾞﾅｼ  </v>
      </c>
      <c r="L307" s="181">
        <f>受注EXCEL出力!L307</f>
        <v>262400</v>
      </c>
      <c r="M307" s="182">
        <f>受注EXCEL出力!M307</f>
        <v>0</v>
      </c>
      <c r="N307" s="183">
        <f>受注EXCEL出力!N307</f>
        <v>46234</v>
      </c>
      <c r="O307" s="184" t="str">
        <f t="shared" si="4"/>
        <v>-</v>
      </c>
      <c r="T307"/>
      <c r="W307"/>
      <c r="Y307" s="175"/>
    </row>
    <row r="308" spans="1:25" ht="15" customHeight="1">
      <c r="A308" s="176"/>
      <c r="B308" s="176"/>
      <c r="C308" s="177"/>
      <c r="D308" s="178"/>
      <c r="E308" s="179">
        <f>受注EXCEL出力!E308</f>
        <v>438506</v>
      </c>
      <c r="F308" s="180" t="str">
        <f>受注EXCEL出力!F308</f>
        <v xml:space="preserve">ﾜｯﾌﾙB/T                             </v>
      </c>
      <c r="G308" s="178">
        <f>受注EXCEL出力!G308</f>
        <v>5600</v>
      </c>
      <c r="H308" s="178">
        <f>受注EXCEL出力!H308</f>
        <v>1</v>
      </c>
      <c r="I308" s="180" t="str">
        <f>受注EXCEL出力!I308</f>
        <v xml:space="preserve">N       </v>
      </c>
      <c r="J308" s="178">
        <f>受注EXCEL出力!J308</f>
        <v>99</v>
      </c>
      <c r="K308" s="180" t="str">
        <f>受注EXCEL出力!K308</f>
        <v xml:space="preserve">ｻｲｽﾞﾅｼ  </v>
      </c>
      <c r="L308" s="181">
        <f>受注EXCEL出力!L308</f>
        <v>262400</v>
      </c>
      <c r="M308" s="182">
        <f>受注EXCEL出力!M308</f>
        <v>0</v>
      </c>
      <c r="N308" s="183">
        <f>受注EXCEL出力!N308</f>
        <v>46234</v>
      </c>
      <c r="O308" s="184" t="str">
        <f t="shared" si="4"/>
        <v>-</v>
      </c>
      <c r="T308"/>
      <c r="W308"/>
      <c r="Y308" s="175"/>
    </row>
    <row r="309" spans="1:25" ht="15" customHeight="1">
      <c r="A309" s="176"/>
      <c r="B309" s="176"/>
      <c r="C309" s="177"/>
      <c r="D309" s="178"/>
      <c r="E309" s="179">
        <f>受注EXCEL出力!E309</f>
        <v>438507</v>
      </c>
      <c r="F309" s="180" t="str">
        <f>受注EXCEL出力!F309</f>
        <v xml:space="preserve">ﾜｯﾌﾙF/T                             </v>
      </c>
      <c r="G309" s="178">
        <f>受注EXCEL出力!G309</f>
        <v>1500</v>
      </c>
      <c r="H309" s="178">
        <f>受注EXCEL出力!H309</f>
        <v>1</v>
      </c>
      <c r="I309" s="180" t="str">
        <f>受注EXCEL出力!I309</f>
        <v xml:space="preserve">N       </v>
      </c>
      <c r="J309" s="178">
        <f>受注EXCEL出力!J309</f>
        <v>99</v>
      </c>
      <c r="K309" s="180" t="str">
        <f>受注EXCEL出力!K309</f>
        <v xml:space="preserve">ｻｲｽﾞﾅｼ  </v>
      </c>
      <c r="L309" s="181">
        <f>受注EXCEL出力!L309</f>
        <v>262400</v>
      </c>
      <c r="M309" s="182">
        <f>受注EXCEL出力!M309</f>
        <v>0</v>
      </c>
      <c r="N309" s="183">
        <f>受注EXCEL出力!N309</f>
        <v>46234</v>
      </c>
      <c r="O309" s="184" t="str">
        <f t="shared" si="4"/>
        <v>-</v>
      </c>
      <c r="T309"/>
      <c r="W309"/>
      <c r="Y309" s="175"/>
    </row>
    <row r="310" spans="1:25" ht="15" customHeight="1">
      <c r="A310" s="176"/>
      <c r="B310" s="176"/>
      <c r="C310" s="177"/>
      <c r="D310" s="178"/>
      <c r="E310" s="179">
        <f>受注EXCEL出力!E310</f>
        <v>438508</v>
      </c>
      <c r="F310" s="180" t="str">
        <f>受注EXCEL出力!F310</f>
        <v xml:space="preserve">ﾜｯﾌﾙW/T                             </v>
      </c>
      <c r="G310" s="178">
        <f>受注EXCEL出力!G310</f>
        <v>900</v>
      </c>
      <c r="H310" s="178">
        <f>受注EXCEL出力!H310</f>
        <v>1</v>
      </c>
      <c r="I310" s="180" t="str">
        <f>受注EXCEL出力!I310</f>
        <v xml:space="preserve">N       </v>
      </c>
      <c r="J310" s="178">
        <f>受注EXCEL出力!J310</f>
        <v>99</v>
      </c>
      <c r="K310" s="180" t="str">
        <f>受注EXCEL出力!K310</f>
        <v xml:space="preserve">ｻｲｽﾞﾅｼ  </v>
      </c>
      <c r="L310" s="181">
        <f>受注EXCEL出力!L310</f>
        <v>262400</v>
      </c>
      <c r="M310" s="182">
        <f>受注EXCEL出力!M310</f>
        <v>0</v>
      </c>
      <c r="N310" s="183">
        <f>受注EXCEL出力!N310</f>
        <v>46234</v>
      </c>
      <c r="O310" s="184" t="str">
        <f t="shared" si="4"/>
        <v>-</v>
      </c>
      <c r="T310"/>
      <c r="W310"/>
      <c r="Y310" s="175"/>
    </row>
    <row r="311" spans="1:25" ht="15" customHeight="1">
      <c r="A311" s="176"/>
      <c r="B311" s="176"/>
      <c r="C311" s="177"/>
      <c r="D311" s="178"/>
      <c r="E311" s="179">
        <f>受注EXCEL出力!E311</f>
        <v>434013</v>
      </c>
      <c r="F311" s="180" t="str">
        <f>受注EXCEL出力!F311</f>
        <v xml:space="preserve">ﾌﾛｰｽﾞﾝﾁｪｯｸB/T                       </v>
      </c>
      <c r="G311" s="178">
        <f>受注EXCEL出力!G311</f>
        <v>5450</v>
      </c>
      <c r="H311" s="178">
        <f>受注EXCEL出力!H311</f>
        <v>1</v>
      </c>
      <c r="I311" s="180" t="str">
        <f>受注EXCEL出力!I311</f>
        <v xml:space="preserve">N       </v>
      </c>
      <c r="J311" s="178">
        <f>受注EXCEL出力!J311</f>
        <v>99</v>
      </c>
      <c r="K311" s="180" t="str">
        <f>受注EXCEL出力!K311</f>
        <v xml:space="preserve">ｻｲｽﾞﾅｼ  </v>
      </c>
      <c r="L311" s="181">
        <f>受注EXCEL出力!L311</f>
        <v>262400</v>
      </c>
      <c r="M311" s="182">
        <f>受注EXCEL出力!M311</f>
        <v>0</v>
      </c>
      <c r="N311" s="183">
        <f>受注EXCEL出力!N311</f>
        <v>46234</v>
      </c>
      <c r="O311" s="184" t="str">
        <f t="shared" si="4"/>
        <v>-</v>
      </c>
      <c r="T311"/>
      <c r="W311"/>
      <c r="Y311" s="175"/>
    </row>
    <row r="312" spans="1:25" ht="15" customHeight="1">
      <c r="A312" s="176"/>
      <c r="B312" s="176"/>
      <c r="C312" s="177"/>
      <c r="D312" s="178"/>
      <c r="E312" s="179">
        <f>受注EXCEL出力!E312</f>
        <v>434014</v>
      </c>
      <c r="F312" s="180" t="str">
        <f>受注EXCEL出力!F312</f>
        <v xml:space="preserve">ﾌﾛｰｽﾞﾝﾁｪｯｸF/T                       </v>
      </c>
      <c r="G312" s="178">
        <f>受注EXCEL出力!G312</f>
        <v>1800</v>
      </c>
      <c r="H312" s="178">
        <f>受注EXCEL出力!H312</f>
        <v>1</v>
      </c>
      <c r="I312" s="180" t="str">
        <f>受注EXCEL出力!I312</f>
        <v xml:space="preserve">N       </v>
      </c>
      <c r="J312" s="178">
        <f>受注EXCEL出力!J312</f>
        <v>99</v>
      </c>
      <c r="K312" s="180" t="str">
        <f>受注EXCEL出力!K312</f>
        <v xml:space="preserve">ｻｲｽﾞﾅｼ  </v>
      </c>
      <c r="L312" s="181">
        <f>受注EXCEL出力!L312</f>
        <v>262400</v>
      </c>
      <c r="M312" s="182">
        <f>受注EXCEL出力!M312</f>
        <v>0</v>
      </c>
      <c r="N312" s="183">
        <f>受注EXCEL出力!N312</f>
        <v>46234</v>
      </c>
      <c r="O312" s="184" t="str">
        <f t="shared" si="4"/>
        <v>-</v>
      </c>
      <c r="T312"/>
      <c r="W312"/>
      <c r="Y312" s="175"/>
    </row>
    <row r="313" spans="1:25" ht="15" customHeight="1">
      <c r="A313" s="176"/>
      <c r="B313" s="176"/>
      <c r="C313" s="177"/>
      <c r="D313" s="178"/>
      <c r="E313" s="179">
        <f>受注EXCEL出力!E313</f>
        <v>434015</v>
      </c>
      <c r="F313" s="180" t="str">
        <f>受注EXCEL出力!F313</f>
        <v xml:space="preserve">ﾌﾛｰｽﾞﾝﾁｪｯｸW/T                       </v>
      </c>
      <c r="G313" s="178">
        <f>受注EXCEL出力!G313</f>
        <v>1100</v>
      </c>
      <c r="H313" s="178">
        <f>受注EXCEL出力!H313</f>
        <v>1</v>
      </c>
      <c r="I313" s="180" t="str">
        <f>受注EXCEL出力!I313</f>
        <v xml:space="preserve">N       </v>
      </c>
      <c r="J313" s="178">
        <f>受注EXCEL出力!J313</f>
        <v>99</v>
      </c>
      <c r="K313" s="180" t="str">
        <f>受注EXCEL出力!K313</f>
        <v xml:space="preserve">ｻｲｽﾞﾅｼ  </v>
      </c>
      <c r="L313" s="181">
        <f>受注EXCEL出力!L313</f>
        <v>262400</v>
      </c>
      <c r="M313" s="182">
        <f>受注EXCEL出力!M313</f>
        <v>0</v>
      </c>
      <c r="N313" s="183">
        <f>受注EXCEL出力!N313</f>
        <v>46234</v>
      </c>
      <c r="O313" s="184" t="str">
        <f t="shared" si="4"/>
        <v>-</v>
      </c>
      <c r="T313"/>
      <c r="W313"/>
      <c r="Y313" s="175"/>
    </row>
    <row r="314" spans="1:25" ht="15" customHeight="1">
      <c r="A314" s="176"/>
      <c r="B314" s="176"/>
      <c r="C314" s="177"/>
      <c r="D314" s="178"/>
      <c r="E314" s="179">
        <f>受注EXCEL出力!E314</f>
        <v>436025</v>
      </c>
      <c r="F314" s="180" t="str">
        <f>受注EXCEL出力!F314</f>
        <v xml:space="preserve">三重ｶﾞｰｾﾞB/T                        </v>
      </c>
      <c r="G314" s="178">
        <f>受注EXCEL出力!G314</f>
        <v>4000</v>
      </c>
      <c r="H314" s="178">
        <f>受注EXCEL出力!H314</f>
        <v>1</v>
      </c>
      <c r="I314" s="180" t="str">
        <f>受注EXCEL出力!I314</f>
        <v xml:space="preserve">N       </v>
      </c>
      <c r="J314" s="178">
        <f>受注EXCEL出力!J314</f>
        <v>99</v>
      </c>
      <c r="K314" s="180" t="str">
        <f>受注EXCEL出力!K314</f>
        <v xml:space="preserve">ｻｲｽﾞﾅｼ  </v>
      </c>
      <c r="L314" s="181">
        <f>受注EXCEL出力!L314</f>
        <v>262400</v>
      </c>
      <c r="M314" s="182">
        <f>受注EXCEL出力!M314</f>
        <v>0</v>
      </c>
      <c r="N314" s="183">
        <f>受注EXCEL出力!N314</f>
        <v>46234</v>
      </c>
      <c r="O314" s="184" t="str">
        <f t="shared" si="4"/>
        <v>-</v>
      </c>
      <c r="T314"/>
      <c r="W314"/>
      <c r="Y314" s="175"/>
    </row>
    <row r="315" spans="1:25" ht="15" customHeight="1">
      <c r="A315" s="176"/>
      <c r="B315" s="176"/>
      <c r="C315" s="177"/>
      <c r="D315" s="178"/>
      <c r="E315" s="179">
        <f>受注EXCEL出力!E315</f>
        <v>436026</v>
      </c>
      <c r="F315" s="180" t="str">
        <f>受注EXCEL出力!F315</f>
        <v xml:space="preserve">三重ｶﾞｰｾﾞF/T                        </v>
      </c>
      <c r="G315" s="178">
        <f>受注EXCEL出力!G315</f>
        <v>1700</v>
      </c>
      <c r="H315" s="178">
        <f>受注EXCEL出力!H315</f>
        <v>1</v>
      </c>
      <c r="I315" s="180" t="str">
        <f>受注EXCEL出力!I315</f>
        <v xml:space="preserve">N       </v>
      </c>
      <c r="J315" s="178">
        <f>受注EXCEL出力!J315</f>
        <v>99</v>
      </c>
      <c r="K315" s="180" t="str">
        <f>受注EXCEL出力!K315</f>
        <v xml:space="preserve">ｻｲｽﾞﾅｼ  </v>
      </c>
      <c r="L315" s="181">
        <f>受注EXCEL出力!L315</f>
        <v>262400</v>
      </c>
      <c r="M315" s="182">
        <f>受注EXCEL出力!M315</f>
        <v>0</v>
      </c>
      <c r="N315" s="183">
        <f>受注EXCEL出力!N315</f>
        <v>46234</v>
      </c>
      <c r="O315" s="184" t="str">
        <f t="shared" si="4"/>
        <v>-</v>
      </c>
      <c r="T315"/>
      <c r="W315"/>
      <c r="Y315" s="175"/>
    </row>
    <row r="316" spans="1:25" ht="15" customHeight="1">
      <c r="A316" s="176"/>
      <c r="B316" s="176"/>
      <c r="C316" s="177"/>
      <c r="D316" s="178"/>
      <c r="E316" s="179">
        <f>受注EXCEL出力!E316</f>
        <v>436027</v>
      </c>
      <c r="F316" s="180" t="str">
        <f>受注EXCEL出力!F316</f>
        <v xml:space="preserve">三重ｶﾞｰｾﾞW/T                        </v>
      </c>
      <c r="G316" s="178">
        <f>受注EXCEL出力!G316</f>
        <v>1100</v>
      </c>
      <c r="H316" s="178">
        <f>受注EXCEL出力!H316</f>
        <v>1</v>
      </c>
      <c r="I316" s="180" t="str">
        <f>受注EXCEL出力!I316</f>
        <v xml:space="preserve">N       </v>
      </c>
      <c r="J316" s="178">
        <f>受注EXCEL出力!J316</f>
        <v>99</v>
      </c>
      <c r="K316" s="180" t="str">
        <f>受注EXCEL出力!K316</f>
        <v xml:space="preserve">ｻｲｽﾞﾅｼ  </v>
      </c>
      <c r="L316" s="181">
        <f>受注EXCEL出力!L316</f>
        <v>262400</v>
      </c>
      <c r="M316" s="182">
        <f>受注EXCEL出力!M316</f>
        <v>0</v>
      </c>
      <c r="N316" s="183">
        <f>受注EXCEL出力!N316</f>
        <v>46234</v>
      </c>
      <c r="O316" s="184" t="str">
        <f t="shared" si="4"/>
        <v>-</v>
      </c>
      <c r="T316"/>
      <c r="W316"/>
      <c r="Y316" s="175"/>
    </row>
    <row r="317" spans="1:25" ht="15" customHeight="1">
      <c r="A317" s="176"/>
      <c r="B317" s="176"/>
      <c r="C317" s="177"/>
      <c r="D317" s="178"/>
      <c r="E317" s="179">
        <f>受注EXCEL出力!E317</f>
        <v>460110</v>
      </c>
      <c r="F317" s="180" t="str">
        <f>受注EXCEL出力!F317</f>
        <v xml:space="preserve">ﾎﾞﾃﾞｨｽｸﾗﾌﾞﾀｵﾙ                       </v>
      </c>
      <c r="G317" s="178">
        <f>受注EXCEL出力!G317</f>
        <v>900</v>
      </c>
      <c r="H317" s="178">
        <f>受注EXCEL出力!H317</f>
        <v>900</v>
      </c>
      <c r="I317" s="180" t="str">
        <f>受注EXCEL出力!I317</f>
        <v xml:space="preserve">N       </v>
      </c>
      <c r="J317" s="178">
        <f>受注EXCEL出力!J317</f>
        <v>99</v>
      </c>
      <c r="K317" s="180" t="str">
        <f>受注EXCEL出力!K317</f>
        <v xml:space="preserve">ｻｲｽﾞﾅｼ  </v>
      </c>
      <c r="L317" s="181">
        <f>受注EXCEL出力!L317</f>
        <v>262400</v>
      </c>
      <c r="M317" s="182">
        <f>受注EXCEL出力!M317</f>
        <v>0</v>
      </c>
      <c r="N317" s="183">
        <f>受注EXCEL出力!N317</f>
        <v>46234</v>
      </c>
      <c r="O317" s="184" t="str">
        <f t="shared" si="4"/>
        <v>-</v>
      </c>
      <c r="T317"/>
      <c r="W317"/>
      <c r="Y317" s="175"/>
    </row>
    <row r="318" spans="1:25" ht="15" customHeight="1">
      <c r="A318" s="176"/>
      <c r="B318" s="176"/>
      <c r="C318" s="177"/>
      <c r="D318" s="178"/>
      <c r="E318" s="179">
        <f>受注EXCEL出力!E318</f>
        <v>463559</v>
      </c>
      <c r="F318" s="180" t="str">
        <f>受注EXCEL出力!F318</f>
        <v>さらし木綿（33＊5ｍ）</v>
      </c>
      <c r="G318" s="178">
        <f>受注EXCEL出力!G318</f>
        <v>4500</v>
      </c>
      <c r="H318" s="178">
        <f>受注EXCEL出力!H318</f>
        <v>900</v>
      </c>
      <c r="I318" s="180" t="str">
        <f>受注EXCEL出力!I318</f>
        <v xml:space="preserve">N       </v>
      </c>
      <c r="J318" s="178">
        <f>受注EXCEL出力!J318</f>
        <v>99</v>
      </c>
      <c r="K318" s="180" t="str">
        <f>受注EXCEL出力!K318</f>
        <v xml:space="preserve">ｻｲｽﾞﾅｼ  </v>
      </c>
      <c r="L318" s="181">
        <f>受注EXCEL出力!L318</f>
        <v>262400</v>
      </c>
      <c r="M318" s="182">
        <f>受注EXCEL出力!M318</f>
        <v>0</v>
      </c>
      <c r="N318" s="183">
        <f>受注EXCEL出力!N318</f>
        <v>46234</v>
      </c>
      <c r="O318" s="184" t="str">
        <f t="shared" si="4"/>
        <v>-</v>
      </c>
      <c r="T318"/>
      <c r="W318"/>
      <c r="Y318" s="175"/>
    </row>
    <row r="319" spans="1:25" ht="15" customHeight="1">
      <c r="A319" s="176"/>
      <c r="B319" s="176"/>
      <c r="C319" s="177"/>
      <c r="D319" s="178"/>
      <c r="E319" s="179">
        <f>受注EXCEL出力!E319</f>
        <v>437503</v>
      </c>
      <c r="F319" s="180" t="str">
        <f>受注EXCEL出力!F319</f>
        <v>パイルバスローブ</v>
      </c>
      <c r="G319" s="178">
        <f>受注EXCEL出力!G319</f>
        <v>31500</v>
      </c>
      <c r="H319" s="178">
        <f>受注EXCEL出力!H319</f>
        <v>1</v>
      </c>
      <c r="I319" s="180" t="str">
        <f>受注EXCEL出力!I319</f>
        <v xml:space="preserve">N       </v>
      </c>
      <c r="J319" s="178">
        <f>受注EXCEL出力!J319</f>
        <v>7</v>
      </c>
      <c r="K319" s="180" t="str">
        <f>受注EXCEL出力!K319</f>
        <v xml:space="preserve">M-L     </v>
      </c>
      <c r="L319" s="181">
        <f>受注EXCEL出力!L319</f>
        <v>262400</v>
      </c>
      <c r="M319" s="182">
        <f>受注EXCEL出力!M319</f>
        <v>0</v>
      </c>
      <c r="N319" s="183">
        <f>受注EXCEL出力!N319</f>
        <v>46234</v>
      </c>
      <c r="O319" s="184" t="str">
        <f t="shared" si="4"/>
        <v>-</v>
      </c>
      <c r="T319"/>
      <c r="W319"/>
      <c r="Y319" s="175"/>
    </row>
    <row r="320" spans="1:25" ht="15" customHeight="1">
      <c r="A320" s="176"/>
      <c r="B320" s="176"/>
      <c r="C320" s="177"/>
      <c r="D320" s="178"/>
      <c r="E320" s="179">
        <f>受注EXCEL出力!E320</f>
        <v>437504</v>
      </c>
      <c r="F320" s="180" t="str">
        <f>受注EXCEL出力!F320</f>
        <v>ラップローブ</v>
      </c>
      <c r="G320" s="178">
        <f>受注EXCEL出力!G320</f>
        <v>17500</v>
      </c>
      <c r="H320" s="178">
        <f>受注EXCEL出力!H320</f>
        <v>1</v>
      </c>
      <c r="I320" s="180" t="str">
        <f>受注EXCEL出力!I320</f>
        <v xml:space="preserve">N       </v>
      </c>
      <c r="J320" s="178">
        <f>受注EXCEL出力!J320</f>
        <v>7</v>
      </c>
      <c r="K320" s="180" t="str">
        <f>受注EXCEL出力!K320</f>
        <v xml:space="preserve">M-L     </v>
      </c>
      <c r="L320" s="181">
        <f>受注EXCEL出力!L320</f>
        <v>262400</v>
      </c>
      <c r="M320" s="182">
        <f>受注EXCEL出力!M320</f>
        <v>0</v>
      </c>
      <c r="N320" s="183">
        <f>受注EXCEL出力!N320</f>
        <v>46234</v>
      </c>
      <c r="O320" s="184" t="str">
        <f t="shared" si="4"/>
        <v>-</v>
      </c>
      <c r="T320"/>
      <c r="W320"/>
      <c r="Y320" s="175"/>
    </row>
    <row r="321" spans="1:25" ht="15" customHeight="1">
      <c r="A321" s="176"/>
      <c r="B321" s="176"/>
      <c r="C321" s="177"/>
      <c r="D321" s="178"/>
      <c r="E321" s="179">
        <f>受注EXCEL出力!E321</f>
        <v>469043</v>
      </c>
      <c r="F321" s="180" t="str">
        <f>受注EXCEL出力!F321</f>
        <v>ﾍｱﾀｰﾊﾞﾝ薄手両面ﾊﾟｲﾙ</v>
      </c>
      <c r="G321" s="178">
        <f>受注EXCEL出力!G321</f>
        <v>4200</v>
      </c>
      <c r="H321" s="178">
        <f>受注EXCEL出力!H321</f>
        <v>900</v>
      </c>
      <c r="I321" s="180" t="str">
        <f>受注EXCEL出力!I321</f>
        <v xml:space="preserve">N       </v>
      </c>
      <c r="J321" s="178">
        <f>受注EXCEL出力!J321</f>
        <v>99</v>
      </c>
      <c r="K321" s="180" t="str">
        <f>受注EXCEL出力!K321</f>
        <v xml:space="preserve">ｻｲｽﾞﾅｼ  </v>
      </c>
      <c r="L321" s="181">
        <f>受注EXCEL出力!L321</f>
        <v>262400</v>
      </c>
      <c r="M321" s="182">
        <f>受注EXCEL出力!M321</f>
        <v>0</v>
      </c>
      <c r="N321" s="183">
        <f>受注EXCEL出力!N321</f>
        <v>46234</v>
      </c>
      <c r="O321" s="184" t="str">
        <f t="shared" si="4"/>
        <v>-</v>
      </c>
      <c r="T321"/>
      <c r="W321"/>
      <c r="Y321" s="175"/>
    </row>
    <row r="322" spans="1:25" ht="15" customHeight="1">
      <c r="A322" s="176"/>
      <c r="B322" s="176"/>
      <c r="C322" s="177"/>
      <c r="D322" s="178"/>
      <c r="E322" s="179">
        <f>受注EXCEL出力!E322</f>
        <v>469042</v>
      </c>
      <c r="F322" s="180" t="str">
        <f>受注EXCEL出力!F322</f>
        <v>ﾊﾟｲﾙｽﾘｯﾊﾟ薄手両面ﾊﾟｲﾙ</v>
      </c>
      <c r="G322" s="178">
        <f>受注EXCEL出力!G322</f>
        <v>5300</v>
      </c>
      <c r="H322" s="178">
        <f>受注EXCEL出力!H322</f>
        <v>900</v>
      </c>
      <c r="I322" s="180" t="str">
        <f>受注EXCEL出力!I322</f>
        <v xml:space="preserve">N       </v>
      </c>
      <c r="J322" s="178">
        <f>受注EXCEL出力!J322</f>
        <v>100</v>
      </c>
      <c r="K322" s="180" t="str">
        <f>受注EXCEL出力!K322</f>
        <v xml:space="preserve">22-24cm </v>
      </c>
      <c r="L322" s="181">
        <f>受注EXCEL出力!L322</f>
        <v>262400</v>
      </c>
      <c r="M322" s="182">
        <f>受注EXCEL出力!M322</f>
        <v>0</v>
      </c>
      <c r="N322" s="183">
        <f>受注EXCEL出力!N322</f>
        <v>46234</v>
      </c>
      <c r="O322" s="184" t="str">
        <f t="shared" ref="O322:O385" si="5">IF(E322=0,"",VLOOKUP(N322,$Q$2:$R$100,2,FALSE))</f>
        <v>-</v>
      </c>
      <c r="T322"/>
      <c r="W322"/>
      <c r="Y322" s="175"/>
    </row>
    <row r="323" spans="1:25" ht="15" customHeight="1">
      <c r="A323" s="176"/>
      <c r="B323" s="176"/>
      <c r="C323" s="177"/>
      <c r="D323" s="178"/>
      <c r="E323" s="179">
        <f>受注EXCEL出力!E323</f>
        <v>434012</v>
      </c>
      <c r="F323" s="180" t="str">
        <f>受注EXCEL出力!F323</f>
        <v>ﾜｯﾌﾙｽﾘｯﾊﾟ</v>
      </c>
      <c r="G323" s="178">
        <f>受注EXCEL出力!G323</f>
        <v>4000</v>
      </c>
      <c r="H323" s="178">
        <f>受注EXCEL出力!H323</f>
        <v>1</v>
      </c>
      <c r="I323" s="180" t="str">
        <f>受注EXCEL出力!I323</f>
        <v xml:space="preserve">N       </v>
      </c>
      <c r="J323" s="178">
        <f>受注EXCEL出力!J323</f>
        <v>99</v>
      </c>
      <c r="K323" s="180" t="str">
        <f>受注EXCEL出力!K323</f>
        <v xml:space="preserve">ｻｲｽﾞﾅｼ  </v>
      </c>
      <c r="L323" s="181">
        <f>受注EXCEL出力!L323</f>
        <v>262400</v>
      </c>
      <c r="M323" s="182">
        <f>受注EXCEL出力!M323</f>
        <v>0</v>
      </c>
      <c r="N323" s="183">
        <f>受注EXCEL出力!N323</f>
        <v>46234</v>
      </c>
      <c r="O323" s="184" t="str">
        <f t="shared" si="5"/>
        <v>-</v>
      </c>
      <c r="T323"/>
      <c r="W323"/>
      <c r="Y323" s="175"/>
    </row>
    <row r="324" spans="1:25" ht="15" customHeight="1">
      <c r="A324" s="176"/>
      <c r="B324" s="176"/>
      <c r="C324" s="177"/>
      <c r="D324" s="178"/>
      <c r="E324" s="179">
        <f>受注EXCEL出力!E324</f>
        <v>420501</v>
      </c>
      <c r="F324" s="180" t="str">
        <f>受注EXCEL出力!F324</f>
        <v>市松ﾌﾟﾁｹｯﾄ</v>
      </c>
      <c r="G324" s="178">
        <f>受注EXCEL出力!G324</f>
        <v>7000</v>
      </c>
      <c r="H324" s="178">
        <f>受注EXCEL出力!H324</f>
        <v>1</v>
      </c>
      <c r="I324" s="180" t="str">
        <f>受注EXCEL出力!I324</f>
        <v xml:space="preserve">N       </v>
      </c>
      <c r="J324" s="178">
        <f>受注EXCEL出力!J324</f>
        <v>99</v>
      </c>
      <c r="K324" s="180" t="str">
        <f>受注EXCEL出力!K324</f>
        <v xml:space="preserve">ｻｲｽﾞﾅｼ  </v>
      </c>
      <c r="L324" s="181">
        <f>受注EXCEL出力!L324</f>
        <v>262400</v>
      </c>
      <c r="M324" s="182">
        <f>受注EXCEL出力!M324</f>
        <v>0</v>
      </c>
      <c r="N324" s="183">
        <f>受注EXCEL出力!N324</f>
        <v>46234</v>
      </c>
      <c r="O324" s="184" t="str">
        <f t="shared" si="5"/>
        <v>-</v>
      </c>
      <c r="T324"/>
      <c r="W324"/>
      <c r="Y324" s="175"/>
    </row>
    <row r="325" spans="1:25" ht="15" customHeight="1">
      <c r="A325" s="176"/>
      <c r="B325" s="176"/>
      <c r="C325" s="177"/>
      <c r="D325" s="178"/>
      <c r="E325" s="179">
        <f>受注EXCEL出力!E325</f>
        <v>420502</v>
      </c>
      <c r="F325" s="180" t="str">
        <f>受注EXCEL出力!F325</f>
        <v>綿毛布 薄手 市松</v>
      </c>
      <c r="G325" s="178">
        <f>受注EXCEL出力!G325</f>
        <v>22000</v>
      </c>
      <c r="H325" s="178">
        <f>受注EXCEL出力!H325</f>
        <v>1</v>
      </c>
      <c r="I325" s="180" t="str">
        <f>受注EXCEL出力!I325</f>
        <v xml:space="preserve">N       </v>
      </c>
      <c r="J325" s="178">
        <f>受注EXCEL出力!J325</f>
        <v>99</v>
      </c>
      <c r="K325" s="180" t="str">
        <f>受注EXCEL出力!K325</f>
        <v xml:space="preserve">ｻｲｽﾞﾅｼ  </v>
      </c>
      <c r="L325" s="181">
        <f>受注EXCEL出力!L325</f>
        <v>262400</v>
      </c>
      <c r="M325" s="182">
        <f>受注EXCEL出力!M325</f>
        <v>0</v>
      </c>
      <c r="N325" s="183">
        <f>受注EXCEL出力!N325</f>
        <v>46234</v>
      </c>
      <c r="O325" s="184" t="str">
        <f t="shared" si="5"/>
        <v>-</v>
      </c>
      <c r="T325"/>
      <c r="W325"/>
      <c r="Y325" s="175"/>
    </row>
    <row r="326" spans="1:25" ht="15" customHeight="1">
      <c r="A326" s="176"/>
      <c r="B326" s="176"/>
      <c r="C326" s="177"/>
      <c r="D326" s="178"/>
      <c r="E326" s="179">
        <f>受注EXCEL出力!E326</f>
        <v>420503</v>
      </c>
      <c r="F326" s="180" t="str">
        <f>受注EXCEL出力!F326</f>
        <v>ﾌﾞﾗｳﾝﾁｪｯｸﾌﾟﾁｹｯﾄ</v>
      </c>
      <c r="G326" s="178">
        <f>受注EXCEL出力!G326</f>
        <v>10000</v>
      </c>
      <c r="H326" s="178">
        <f>受注EXCEL出力!H326</f>
        <v>31</v>
      </c>
      <c r="I326" s="180" t="str">
        <f>受注EXCEL出力!I326</f>
        <v xml:space="preserve">B       </v>
      </c>
      <c r="J326" s="178">
        <f>受注EXCEL出力!J326</f>
        <v>99</v>
      </c>
      <c r="K326" s="180" t="str">
        <f>受注EXCEL出力!K326</f>
        <v xml:space="preserve">ｻｲｽﾞﾅｼ  </v>
      </c>
      <c r="L326" s="181">
        <f>受注EXCEL出力!L326</f>
        <v>262400</v>
      </c>
      <c r="M326" s="182">
        <f>受注EXCEL出力!M326</f>
        <v>0</v>
      </c>
      <c r="N326" s="183">
        <f>受注EXCEL出力!N326</f>
        <v>46234</v>
      </c>
      <c r="O326" s="184" t="str">
        <f t="shared" si="5"/>
        <v>-</v>
      </c>
      <c r="T326"/>
      <c r="W326"/>
      <c r="Y326" s="175"/>
    </row>
    <row r="327" spans="1:25" ht="15" customHeight="1">
      <c r="A327" s="176"/>
      <c r="B327" s="176"/>
      <c r="C327" s="177"/>
      <c r="D327" s="178"/>
      <c r="E327" s="179">
        <f>受注EXCEL出力!E327</f>
        <v>420504</v>
      </c>
      <c r="F327" s="180" t="str">
        <f>受注EXCEL出力!F327</f>
        <v>ブラウンチェック綿毛布</v>
      </c>
      <c r="G327" s="178">
        <f>受注EXCEL出力!G327</f>
        <v>32000</v>
      </c>
      <c r="H327" s="178">
        <f>受注EXCEL出力!H327</f>
        <v>31</v>
      </c>
      <c r="I327" s="180" t="str">
        <f>受注EXCEL出力!I327</f>
        <v xml:space="preserve">B       </v>
      </c>
      <c r="J327" s="178">
        <f>受注EXCEL出力!J327</f>
        <v>99</v>
      </c>
      <c r="K327" s="180" t="str">
        <f>受注EXCEL出力!K327</f>
        <v xml:space="preserve">ｻｲｽﾞﾅｼ  </v>
      </c>
      <c r="L327" s="181">
        <f>受注EXCEL出力!L327</f>
        <v>262400</v>
      </c>
      <c r="M327" s="182">
        <f>受注EXCEL出力!M327</f>
        <v>0</v>
      </c>
      <c r="N327" s="183">
        <f>受注EXCEL出力!N327</f>
        <v>46234</v>
      </c>
      <c r="O327" s="184" t="str">
        <f t="shared" si="5"/>
        <v>-</v>
      </c>
      <c r="T327"/>
      <c r="W327"/>
      <c r="Y327" s="175"/>
    </row>
    <row r="328" spans="1:25" ht="15" customHeight="1">
      <c r="A328" s="176"/>
      <c r="B328" s="176"/>
      <c r="C328" s="177"/>
      <c r="D328" s="178"/>
      <c r="E328" s="179">
        <f>受注EXCEL出力!E328</f>
        <v>437004</v>
      </c>
      <c r="F328" s="180" t="str">
        <f>受注EXCEL出力!F328</f>
        <v>ｽｰﾊﾟｰｿﾌﾄ ﾀｵﾙｹｯﾄ</v>
      </c>
      <c r="G328" s="178">
        <f>受注EXCEL出力!G328</f>
        <v>18000</v>
      </c>
      <c r="H328" s="178">
        <f>受注EXCEL出力!H328</f>
        <v>1</v>
      </c>
      <c r="I328" s="180" t="str">
        <f>受注EXCEL出力!I328</f>
        <v xml:space="preserve">N       </v>
      </c>
      <c r="J328" s="178">
        <f>受注EXCEL出力!J328</f>
        <v>99</v>
      </c>
      <c r="K328" s="180" t="str">
        <f>受注EXCEL出力!K328</f>
        <v xml:space="preserve">ｻｲｽﾞﾅｼ  </v>
      </c>
      <c r="L328" s="181">
        <f>受注EXCEL出力!L328</f>
        <v>262400</v>
      </c>
      <c r="M328" s="182">
        <f>受注EXCEL出力!M328</f>
        <v>0</v>
      </c>
      <c r="N328" s="183">
        <f>受注EXCEL出力!N328</f>
        <v>46234</v>
      </c>
      <c r="O328" s="184" t="str">
        <f t="shared" si="5"/>
        <v>-</v>
      </c>
      <c r="T328"/>
      <c r="W328"/>
      <c r="Y328" s="175"/>
    </row>
    <row r="329" spans="1:25" ht="15" customHeight="1">
      <c r="A329" s="176"/>
      <c r="B329" s="176"/>
      <c r="C329" s="177"/>
      <c r="D329" s="178"/>
      <c r="E329" s="179">
        <f>受注EXCEL出力!E329</f>
        <v>421006</v>
      </c>
      <c r="F329" s="180" t="str">
        <f>受注EXCEL出力!F329</f>
        <v xml:space="preserve">リネンガーゼケット                  </v>
      </c>
      <c r="G329" s="178">
        <f>受注EXCEL出力!G329</f>
        <v>17000</v>
      </c>
      <c r="H329" s="178">
        <f>受注EXCEL出力!H329</f>
        <v>902</v>
      </c>
      <c r="I329" s="180" t="str">
        <f>受注EXCEL出力!I329</f>
        <v xml:space="preserve">G       </v>
      </c>
      <c r="J329" s="178">
        <f>受注EXCEL出力!J329</f>
        <v>99</v>
      </c>
      <c r="K329" s="180" t="str">
        <f>受注EXCEL出力!K329</f>
        <v xml:space="preserve">ｻｲｽﾞﾅｼ  </v>
      </c>
      <c r="L329" s="181">
        <f>受注EXCEL出力!L329</f>
        <v>262400</v>
      </c>
      <c r="M329" s="182">
        <f>受注EXCEL出力!M329</f>
        <v>0</v>
      </c>
      <c r="N329" s="183">
        <f>受注EXCEL出力!N329</f>
        <v>46234</v>
      </c>
      <c r="O329" s="184" t="str">
        <f t="shared" si="5"/>
        <v>-</v>
      </c>
      <c r="T329"/>
      <c r="W329"/>
      <c r="Y329" s="175"/>
    </row>
    <row r="330" spans="1:25" ht="15" customHeight="1">
      <c r="A330" s="176"/>
      <c r="B330" s="176"/>
      <c r="C330" s="177"/>
      <c r="D330" s="178"/>
      <c r="E330" s="179">
        <f>受注EXCEL出力!E330</f>
        <v>424002</v>
      </c>
      <c r="F330" s="180" t="str">
        <f>受注EXCEL出力!F330</f>
        <v>リネン肌掛け布団</v>
      </c>
      <c r="G330" s="178">
        <f>受注EXCEL出力!G330</f>
        <v>36000</v>
      </c>
      <c r="H330" s="178">
        <f>受注EXCEL出力!H330</f>
        <v>19</v>
      </c>
      <c r="I330" s="180" t="str">
        <f>受注EXCEL出力!I330</f>
        <v xml:space="preserve">NG      </v>
      </c>
      <c r="J330" s="178">
        <f>受注EXCEL出力!J330</f>
        <v>99</v>
      </c>
      <c r="K330" s="180" t="str">
        <f>受注EXCEL出力!K330</f>
        <v xml:space="preserve">ｻｲｽﾞﾅｼ  </v>
      </c>
      <c r="L330" s="181">
        <f>受注EXCEL出力!L330</f>
        <v>262400</v>
      </c>
      <c r="M330" s="182">
        <f>受注EXCEL出力!M330</f>
        <v>0</v>
      </c>
      <c r="N330" s="183">
        <f>受注EXCEL出力!N330</f>
        <v>46084</v>
      </c>
      <c r="O330" s="184" t="str">
        <f t="shared" si="5"/>
        <v>3月</v>
      </c>
      <c r="T330"/>
      <c r="W330"/>
      <c r="Y330" s="175"/>
    </row>
    <row r="331" spans="1:25" ht="15" customHeight="1">
      <c r="A331" s="176"/>
      <c r="B331" s="176"/>
      <c r="C331" s="177"/>
      <c r="D331" s="178"/>
      <c r="E331" s="179">
        <f>受注EXCEL出力!E331</f>
        <v>426008</v>
      </c>
      <c r="F331" s="180" t="str">
        <f>受注EXCEL出力!F331</f>
        <v>Wガーゼピローケース</v>
      </c>
      <c r="G331" s="178">
        <f>受注EXCEL出力!G331</f>
        <v>6500</v>
      </c>
      <c r="H331" s="178">
        <f>受注EXCEL出力!H331</f>
        <v>19</v>
      </c>
      <c r="I331" s="180" t="str">
        <f>受注EXCEL出力!I331</f>
        <v xml:space="preserve">NG      </v>
      </c>
      <c r="J331" s="178">
        <f>受注EXCEL出力!J331</f>
        <v>99</v>
      </c>
      <c r="K331" s="180" t="str">
        <f>受注EXCEL出力!K331</f>
        <v xml:space="preserve">ｻｲｽﾞﾅｼ  </v>
      </c>
      <c r="L331" s="181">
        <f>受注EXCEL出力!L331</f>
        <v>262400</v>
      </c>
      <c r="M331" s="182">
        <f>受注EXCEL出力!M331</f>
        <v>0</v>
      </c>
      <c r="N331" s="183">
        <f>受注EXCEL出力!N331</f>
        <v>46084</v>
      </c>
      <c r="O331" s="184" t="str">
        <f t="shared" si="5"/>
        <v>3月</v>
      </c>
      <c r="T331"/>
      <c r="W331"/>
      <c r="Y331" s="175"/>
    </row>
    <row r="332" spans="1:25" ht="15" customHeight="1">
      <c r="A332" s="176"/>
      <c r="B332" s="176"/>
      <c r="C332" s="177"/>
      <c r="D332" s="178"/>
      <c r="E332" s="179">
        <f>受注EXCEL出力!E332</f>
        <v>426000</v>
      </c>
      <c r="F332" s="180" t="str">
        <f>受注EXCEL出力!F332</f>
        <v>Wガーゼフラットシーツ</v>
      </c>
      <c r="G332" s="178">
        <f>受注EXCEL出力!G332</f>
        <v>18000</v>
      </c>
      <c r="H332" s="178">
        <f>受注EXCEL出力!H332</f>
        <v>19</v>
      </c>
      <c r="I332" s="180" t="str">
        <f>受注EXCEL出力!I332</f>
        <v xml:space="preserve">NG      </v>
      </c>
      <c r="J332" s="178">
        <f>受注EXCEL出力!J332</f>
        <v>99</v>
      </c>
      <c r="K332" s="180" t="str">
        <f>受注EXCEL出力!K332</f>
        <v xml:space="preserve">ｻｲｽﾞﾅｼ  </v>
      </c>
      <c r="L332" s="181">
        <f>受注EXCEL出力!L332</f>
        <v>262400</v>
      </c>
      <c r="M332" s="182">
        <f>受注EXCEL出力!M332</f>
        <v>0</v>
      </c>
      <c r="N332" s="183">
        <f>受注EXCEL出力!N332</f>
        <v>46084</v>
      </c>
      <c r="O332" s="184" t="str">
        <f t="shared" si="5"/>
        <v>3月</v>
      </c>
      <c r="T332"/>
      <c r="W332"/>
      <c r="Y332" s="175"/>
    </row>
    <row r="333" spans="1:25" ht="15" customHeight="1">
      <c r="A333" s="176"/>
      <c r="B333" s="176"/>
      <c r="C333" s="177"/>
      <c r="D333" s="178"/>
      <c r="E333" s="179">
        <f>受注EXCEL出力!E333</f>
        <v>424006</v>
      </c>
      <c r="F333" s="180" t="str">
        <f>受注EXCEL出力!F333</f>
        <v>変わりｶﾞｰｾﾞﾋﾟﾛｰｹｰｽ</v>
      </c>
      <c r="G333" s="178">
        <f>受注EXCEL出力!G333</f>
        <v>6000</v>
      </c>
      <c r="H333" s="178">
        <f>受注EXCEL出力!H333</f>
        <v>900</v>
      </c>
      <c r="I333" s="180" t="str">
        <f>受注EXCEL出力!I333</f>
        <v xml:space="preserve">N       </v>
      </c>
      <c r="J333" s="178">
        <f>受注EXCEL出力!J333</f>
        <v>99</v>
      </c>
      <c r="K333" s="180" t="str">
        <f>受注EXCEL出力!K333</f>
        <v xml:space="preserve">ｻｲｽﾞﾅｼ  </v>
      </c>
      <c r="L333" s="181">
        <f>受注EXCEL出力!L333</f>
        <v>262400</v>
      </c>
      <c r="M333" s="182">
        <f>受注EXCEL出力!M333</f>
        <v>0</v>
      </c>
      <c r="N333" s="183">
        <f>受注EXCEL出力!N333</f>
        <v>46084</v>
      </c>
      <c r="O333" s="184" t="str">
        <f t="shared" si="5"/>
        <v>3月</v>
      </c>
      <c r="T333"/>
      <c r="W333"/>
      <c r="Y333" s="175"/>
    </row>
    <row r="334" spans="1:25" ht="15" customHeight="1">
      <c r="A334" s="176"/>
      <c r="B334" s="176"/>
      <c r="C334" s="177"/>
      <c r="D334" s="178"/>
      <c r="E334" s="179">
        <f>受注EXCEL出力!E334</f>
        <v>424008</v>
      </c>
      <c r="F334" s="180" t="str">
        <f>受注EXCEL出力!F334</f>
        <v>変わりｶﾞｰｾﾞﾌﾗｯﾄｼｰﾂ</v>
      </c>
      <c r="G334" s="178">
        <f>受注EXCEL出力!G334</f>
        <v>16000</v>
      </c>
      <c r="H334" s="178">
        <f>受注EXCEL出力!H334</f>
        <v>900</v>
      </c>
      <c r="I334" s="180" t="str">
        <f>受注EXCEL出力!I334</f>
        <v xml:space="preserve">N       </v>
      </c>
      <c r="J334" s="178">
        <f>受注EXCEL出力!J334</f>
        <v>99</v>
      </c>
      <c r="K334" s="180" t="str">
        <f>受注EXCEL出力!K334</f>
        <v xml:space="preserve">ｻｲｽﾞﾅｼ  </v>
      </c>
      <c r="L334" s="181">
        <f>受注EXCEL出力!L334</f>
        <v>262400</v>
      </c>
      <c r="M334" s="182">
        <f>受注EXCEL出力!M334</f>
        <v>0</v>
      </c>
      <c r="N334" s="183">
        <f>受注EXCEL出力!N334</f>
        <v>46084</v>
      </c>
      <c r="O334" s="184" t="str">
        <f t="shared" si="5"/>
        <v>3月</v>
      </c>
      <c r="T334"/>
      <c r="W334"/>
      <c r="Y334" s="175"/>
    </row>
    <row r="335" spans="1:25" ht="15" customHeight="1">
      <c r="A335" s="176"/>
      <c r="B335" s="176"/>
      <c r="C335" s="177"/>
      <c r="D335" s="178"/>
      <c r="E335" s="179">
        <f>受注EXCEL出力!E335</f>
        <v>421001</v>
      </c>
      <c r="F335" s="180" t="str">
        <f>受注EXCEL出力!F335</f>
        <v>ｻﾃﾝ肌掛け布団</v>
      </c>
      <c r="G335" s="178">
        <f>受注EXCEL出力!G335</f>
        <v>38000</v>
      </c>
      <c r="H335" s="178">
        <f>受注EXCEL出力!H335</f>
        <v>1</v>
      </c>
      <c r="I335" s="180" t="str">
        <f>受注EXCEL出力!I335</f>
        <v xml:space="preserve">N       </v>
      </c>
      <c r="J335" s="178">
        <f>受注EXCEL出力!J335</f>
        <v>99</v>
      </c>
      <c r="K335" s="180" t="str">
        <f>受注EXCEL出力!K335</f>
        <v xml:space="preserve">ｻｲｽﾞﾅｼ  </v>
      </c>
      <c r="L335" s="181">
        <f>受注EXCEL出力!L335</f>
        <v>262400</v>
      </c>
      <c r="M335" s="182">
        <f>受注EXCEL出力!M335</f>
        <v>0</v>
      </c>
      <c r="N335" s="183">
        <f>受注EXCEL出力!N335</f>
        <v>46234</v>
      </c>
      <c r="O335" s="184" t="str">
        <f t="shared" si="5"/>
        <v>-</v>
      </c>
      <c r="T335"/>
      <c r="W335"/>
      <c r="Y335" s="175"/>
    </row>
    <row r="336" spans="1:25" ht="15" customHeight="1">
      <c r="A336" s="176"/>
      <c r="B336" s="176"/>
      <c r="C336" s="177"/>
      <c r="D336" s="178"/>
      <c r="E336" s="179">
        <f>受注EXCEL出力!E336</f>
        <v>427501</v>
      </c>
      <c r="F336" s="180" t="str">
        <f>受注EXCEL出力!F336</f>
        <v>ｻﾃﾝ掛け布団ｶﾊﾞｰ</v>
      </c>
      <c r="G336" s="178">
        <f>受注EXCEL出力!G336</f>
        <v>29000</v>
      </c>
      <c r="H336" s="178">
        <f>受注EXCEL出力!H336</f>
        <v>1</v>
      </c>
      <c r="I336" s="180" t="str">
        <f>受注EXCEL出力!I336</f>
        <v xml:space="preserve">N       </v>
      </c>
      <c r="J336" s="178">
        <f>受注EXCEL出力!J336</f>
        <v>99</v>
      </c>
      <c r="K336" s="180" t="str">
        <f>受注EXCEL出力!K336</f>
        <v xml:space="preserve">ｻｲｽﾞﾅｼ  </v>
      </c>
      <c r="L336" s="181">
        <f>受注EXCEL出力!L336</f>
        <v>262400</v>
      </c>
      <c r="M336" s="182">
        <f>受注EXCEL出力!M336</f>
        <v>0</v>
      </c>
      <c r="N336" s="183">
        <f>受注EXCEL出力!N336</f>
        <v>46234</v>
      </c>
      <c r="O336" s="184" t="str">
        <f t="shared" si="5"/>
        <v>-</v>
      </c>
      <c r="T336"/>
      <c r="W336"/>
      <c r="Y336" s="175"/>
    </row>
    <row r="337" spans="1:25" ht="15" customHeight="1">
      <c r="A337" s="176"/>
      <c r="B337" s="176"/>
      <c r="C337" s="177"/>
      <c r="D337" s="178"/>
      <c r="E337" s="179">
        <f>受注EXCEL出力!E337</f>
        <v>427502</v>
      </c>
      <c r="F337" s="180" t="str">
        <f>受注EXCEL出力!F337</f>
        <v>ｻﾃﾝﾎﾞｯｸｽｼｰﾂ</v>
      </c>
      <c r="G337" s="178">
        <f>受注EXCEL出力!G337</f>
        <v>22000</v>
      </c>
      <c r="H337" s="178">
        <f>受注EXCEL出力!H337</f>
        <v>1</v>
      </c>
      <c r="I337" s="180" t="str">
        <f>受注EXCEL出力!I337</f>
        <v xml:space="preserve">N       </v>
      </c>
      <c r="J337" s="178">
        <f>受注EXCEL出力!J337</f>
        <v>99</v>
      </c>
      <c r="K337" s="180" t="str">
        <f>受注EXCEL出力!K337</f>
        <v xml:space="preserve">ｻｲｽﾞﾅｼ  </v>
      </c>
      <c r="L337" s="181">
        <f>受注EXCEL出力!L337</f>
        <v>262400</v>
      </c>
      <c r="M337" s="182">
        <f>受注EXCEL出力!M337</f>
        <v>0</v>
      </c>
      <c r="N337" s="183">
        <f>受注EXCEL出力!N337</f>
        <v>46234</v>
      </c>
      <c r="O337" s="184" t="str">
        <f t="shared" si="5"/>
        <v>-</v>
      </c>
      <c r="T337"/>
      <c r="W337"/>
      <c r="Y337" s="175"/>
    </row>
    <row r="338" spans="1:25" ht="15" customHeight="1">
      <c r="A338" s="176"/>
      <c r="B338" s="176"/>
      <c r="C338" s="177"/>
      <c r="D338" s="178"/>
      <c r="E338" s="179">
        <f>受注EXCEL出力!E338</f>
        <v>427503</v>
      </c>
      <c r="F338" s="180" t="str">
        <f>受注EXCEL出力!F338</f>
        <v>ｻﾃﾝﾋﾟﾛｰｹｰｽ</v>
      </c>
      <c r="G338" s="178">
        <f>受注EXCEL出力!G338</f>
        <v>5800</v>
      </c>
      <c r="H338" s="178">
        <f>受注EXCEL出力!H338</f>
        <v>1</v>
      </c>
      <c r="I338" s="180" t="str">
        <f>受注EXCEL出力!I338</f>
        <v xml:space="preserve">N       </v>
      </c>
      <c r="J338" s="178">
        <f>受注EXCEL出力!J338</f>
        <v>99</v>
      </c>
      <c r="K338" s="180" t="str">
        <f>受注EXCEL出力!K338</f>
        <v xml:space="preserve">ｻｲｽﾞﾅｼ  </v>
      </c>
      <c r="L338" s="181">
        <f>受注EXCEL出力!L338</f>
        <v>262400</v>
      </c>
      <c r="M338" s="182">
        <f>受注EXCEL出力!M338</f>
        <v>0</v>
      </c>
      <c r="N338" s="183">
        <f>受注EXCEL出力!N338</f>
        <v>46234</v>
      </c>
      <c r="O338" s="184" t="str">
        <f t="shared" si="5"/>
        <v>-</v>
      </c>
      <c r="T338"/>
      <c r="W338"/>
      <c r="Y338" s="175"/>
    </row>
    <row r="339" spans="1:25" ht="15" customHeight="1">
      <c r="A339" s="176"/>
      <c r="B339" s="176"/>
      <c r="C339" s="177"/>
      <c r="D339" s="178"/>
      <c r="E339" s="179">
        <f>受注EXCEL出力!E339</f>
        <v>427504</v>
      </c>
      <c r="F339" s="180" t="str">
        <f>受注EXCEL出力!F339</f>
        <v>ｻﾃﾝﾌﾗｯﾄｼｰﾂ</v>
      </c>
      <c r="G339" s="178">
        <f>受注EXCEL出力!G339</f>
        <v>19000</v>
      </c>
      <c r="H339" s="178">
        <f>受注EXCEL出力!H339</f>
        <v>1</v>
      </c>
      <c r="I339" s="180" t="str">
        <f>受注EXCEL出力!I339</f>
        <v xml:space="preserve">N       </v>
      </c>
      <c r="J339" s="178">
        <f>受注EXCEL出力!J339</f>
        <v>99</v>
      </c>
      <c r="K339" s="180" t="str">
        <f>受注EXCEL出力!K339</f>
        <v xml:space="preserve">ｻｲｽﾞﾅｼ  </v>
      </c>
      <c r="L339" s="181">
        <f>受注EXCEL出力!L339</f>
        <v>262400</v>
      </c>
      <c r="M339" s="182">
        <f>受注EXCEL出力!M339</f>
        <v>0</v>
      </c>
      <c r="N339" s="183">
        <f>受注EXCEL出力!N339</f>
        <v>46234</v>
      </c>
      <c r="O339" s="184" t="str">
        <f t="shared" si="5"/>
        <v>-</v>
      </c>
      <c r="T339"/>
      <c r="W339"/>
      <c r="Y339" s="175"/>
    </row>
    <row r="340" spans="1:25" ht="15" customHeight="1">
      <c r="A340" s="176"/>
      <c r="B340" s="176"/>
      <c r="C340" s="177"/>
      <c r="D340" s="178"/>
      <c r="E340" s="179">
        <f>受注EXCEL出力!E340</f>
        <v>422001</v>
      </c>
      <c r="F340" s="180" t="str">
        <f>受注EXCEL出力!F340</f>
        <v>ｼｬﾄﾞｳｨ肌掛布団</v>
      </c>
      <c r="G340" s="178">
        <f>受注EXCEL出力!G340</f>
        <v>33000</v>
      </c>
      <c r="H340" s="178">
        <f>受注EXCEL出力!H340</f>
        <v>1</v>
      </c>
      <c r="I340" s="180" t="str">
        <f>受注EXCEL出力!I340</f>
        <v xml:space="preserve">N       </v>
      </c>
      <c r="J340" s="178">
        <f>受注EXCEL出力!J340</f>
        <v>99</v>
      </c>
      <c r="K340" s="180" t="str">
        <f>受注EXCEL出力!K340</f>
        <v xml:space="preserve">ｻｲｽﾞﾅｼ  </v>
      </c>
      <c r="L340" s="181">
        <f>受注EXCEL出力!L340</f>
        <v>262400</v>
      </c>
      <c r="M340" s="182">
        <f>受注EXCEL出力!M340</f>
        <v>0</v>
      </c>
      <c r="N340" s="183">
        <f>受注EXCEL出力!N340</f>
        <v>46234</v>
      </c>
      <c r="O340" s="184" t="str">
        <f t="shared" si="5"/>
        <v>-</v>
      </c>
      <c r="T340"/>
      <c r="W340"/>
      <c r="Y340" s="175"/>
    </row>
    <row r="341" spans="1:25" ht="15" customHeight="1">
      <c r="A341" s="176"/>
      <c r="B341" s="176"/>
      <c r="C341" s="177"/>
      <c r="D341" s="178"/>
      <c r="E341" s="179">
        <f>受注EXCEL出力!E341</f>
        <v>426102</v>
      </c>
      <c r="F341" s="180" t="str">
        <f>受注EXCEL出力!F341</f>
        <v>ｼﾞｬｶﾞｰﾄﾞｼｬﾄﾞｳｨ掛け布団カバー</v>
      </c>
      <c r="G341" s="178">
        <f>受注EXCEL出力!G341</f>
        <v>25000</v>
      </c>
      <c r="H341" s="178">
        <f>受注EXCEL出力!H341</f>
        <v>1</v>
      </c>
      <c r="I341" s="180" t="str">
        <f>受注EXCEL出力!I341</f>
        <v xml:space="preserve">N       </v>
      </c>
      <c r="J341" s="178">
        <f>受注EXCEL出力!J341</f>
        <v>99</v>
      </c>
      <c r="K341" s="180" t="str">
        <f>受注EXCEL出力!K341</f>
        <v xml:space="preserve">ｻｲｽﾞﾅｼ  </v>
      </c>
      <c r="L341" s="181">
        <f>受注EXCEL出力!L341</f>
        <v>262400</v>
      </c>
      <c r="M341" s="182">
        <f>受注EXCEL出力!M341</f>
        <v>0</v>
      </c>
      <c r="N341" s="183">
        <f>受注EXCEL出力!N341</f>
        <v>46114</v>
      </c>
      <c r="O341" s="184" t="str">
        <f t="shared" si="5"/>
        <v>4月</v>
      </c>
      <c r="T341"/>
      <c r="W341"/>
      <c r="Y341" s="175"/>
    </row>
    <row r="342" spans="1:25" ht="15" customHeight="1">
      <c r="A342" s="176"/>
      <c r="B342" s="176"/>
      <c r="C342" s="177"/>
      <c r="D342" s="178"/>
      <c r="E342" s="179">
        <f>受注EXCEL出力!E342</f>
        <v>422002</v>
      </c>
      <c r="F342" s="180" t="str">
        <f>受注EXCEL出力!F342</f>
        <v>ｼｬﾄﾞｳｨﾋﾟﾛｰｹｰｽ</v>
      </c>
      <c r="G342" s="178">
        <f>受注EXCEL出力!G342</f>
        <v>5300</v>
      </c>
      <c r="H342" s="178">
        <f>受注EXCEL出力!H342</f>
        <v>1</v>
      </c>
      <c r="I342" s="180" t="str">
        <f>受注EXCEL出力!I342</f>
        <v xml:space="preserve">N       </v>
      </c>
      <c r="J342" s="178">
        <f>受注EXCEL出力!J342</f>
        <v>99</v>
      </c>
      <c r="K342" s="180" t="str">
        <f>受注EXCEL出力!K342</f>
        <v xml:space="preserve">ｻｲｽﾞﾅｼ  </v>
      </c>
      <c r="L342" s="181">
        <f>受注EXCEL出力!L342</f>
        <v>262400</v>
      </c>
      <c r="M342" s="182">
        <f>受注EXCEL出力!M342</f>
        <v>0</v>
      </c>
      <c r="N342" s="183">
        <f>受注EXCEL出力!N342</f>
        <v>46234</v>
      </c>
      <c r="O342" s="184" t="str">
        <f t="shared" si="5"/>
        <v>-</v>
      </c>
      <c r="T342"/>
      <c r="W342"/>
      <c r="Y342" s="175"/>
    </row>
    <row r="343" spans="1:25" ht="15" customHeight="1">
      <c r="A343" s="176"/>
      <c r="B343" s="176"/>
      <c r="C343" s="177"/>
      <c r="D343" s="178"/>
      <c r="E343" s="179">
        <f>受注EXCEL出力!E343</f>
        <v>422003</v>
      </c>
      <c r="F343" s="180" t="str">
        <f>受注EXCEL出力!F343</f>
        <v>ｼｬﾄﾞｳｨﾌﾗｯﾄｼｰﾂ</v>
      </c>
      <c r="G343" s="178">
        <f>受注EXCEL出力!G343</f>
        <v>15000</v>
      </c>
      <c r="H343" s="178">
        <f>受注EXCEL出力!H343</f>
        <v>1</v>
      </c>
      <c r="I343" s="180" t="str">
        <f>受注EXCEL出力!I343</f>
        <v xml:space="preserve">N       </v>
      </c>
      <c r="J343" s="178">
        <f>受注EXCEL出力!J343</f>
        <v>99</v>
      </c>
      <c r="K343" s="180" t="str">
        <f>受注EXCEL出力!K343</f>
        <v xml:space="preserve">ｻｲｽﾞﾅｼ  </v>
      </c>
      <c r="L343" s="181">
        <f>受注EXCEL出力!L343</f>
        <v>262400</v>
      </c>
      <c r="M343" s="182">
        <f>受注EXCEL出力!M343</f>
        <v>0</v>
      </c>
      <c r="N343" s="183">
        <f>受注EXCEL出力!N343</f>
        <v>46234</v>
      </c>
      <c r="O343" s="184" t="str">
        <f t="shared" si="5"/>
        <v>-</v>
      </c>
      <c r="T343"/>
      <c r="W343"/>
      <c r="Y343" s="175"/>
    </row>
    <row r="344" spans="1:25" ht="15" customHeight="1">
      <c r="A344" s="176"/>
      <c r="B344" s="176"/>
      <c r="C344" s="177"/>
      <c r="D344" s="178"/>
      <c r="E344" s="179">
        <f>受注EXCEL出力!E344</f>
        <v>426101</v>
      </c>
      <c r="F344" s="180" t="str">
        <f>受注EXCEL出力!F344</f>
        <v>40/2天竺BOXｼｰﾂ</v>
      </c>
      <c r="G344" s="178">
        <f>受注EXCEL出力!G344</f>
        <v>18000</v>
      </c>
      <c r="H344" s="178">
        <f>受注EXCEL出力!H344</f>
        <v>1</v>
      </c>
      <c r="I344" s="180" t="str">
        <f>受注EXCEL出力!I344</f>
        <v xml:space="preserve">N       </v>
      </c>
      <c r="J344" s="178">
        <f>受注EXCEL出力!J344</f>
        <v>99</v>
      </c>
      <c r="K344" s="180" t="str">
        <f>受注EXCEL出力!K344</f>
        <v xml:space="preserve">ｻｲｽﾞﾅｼ  </v>
      </c>
      <c r="L344" s="181">
        <f>受注EXCEL出力!L344</f>
        <v>262400</v>
      </c>
      <c r="M344" s="182">
        <f>受注EXCEL出力!M344</f>
        <v>0</v>
      </c>
      <c r="N344" s="183">
        <f>受注EXCEL出力!N344</f>
        <v>46114</v>
      </c>
      <c r="O344" s="184" t="str">
        <f t="shared" si="5"/>
        <v>4月</v>
      </c>
      <c r="T344"/>
      <c r="W344"/>
      <c r="Y344" s="175"/>
    </row>
    <row r="345" spans="1:25" ht="15" customHeight="1">
      <c r="A345" s="176"/>
      <c r="B345" s="176"/>
      <c r="C345" s="177"/>
      <c r="D345" s="178"/>
      <c r="E345" s="179">
        <f>受注EXCEL出力!E345</f>
        <v>461028</v>
      </c>
      <c r="F345" s="180" t="str">
        <f>受注EXCEL出力!F345</f>
        <v>すやすやﾏﾏひつじ</v>
      </c>
      <c r="G345" s="178">
        <f>受注EXCEL出力!G345</f>
        <v>20000</v>
      </c>
      <c r="H345" s="178">
        <f>受注EXCEL出力!H345</f>
        <v>900</v>
      </c>
      <c r="I345" s="180" t="str">
        <f>受注EXCEL出力!I345</f>
        <v xml:space="preserve">N       </v>
      </c>
      <c r="J345" s="178">
        <f>受注EXCEL出力!J345</f>
        <v>99</v>
      </c>
      <c r="K345" s="180" t="str">
        <f>受注EXCEL出力!K345</f>
        <v xml:space="preserve">ｻｲｽﾞﾅｼ  </v>
      </c>
      <c r="L345" s="181">
        <f>受注EXCEL出力!L345</f>
        <v>262400</v>
      </c>
      <c r="M345" s="182">
        <f>受注EXCEL出力!M345</f>
        <v>0</v>
      </c>
      <c r="N345" s="183">
        <f>受注EXCEL出力!N345</f>
        <v>46234</v>
      </c>
      <c r="O345" s="184" t="str">
        <f t="shared" si="5"/>
        <v>-</v>
      </c>
      <c r="T345"/>
      <c r="W345"/>
      <c r="Y345" s="175"/>
    </row>
    <row r="346" spans="1:25" ht="15" customHeight="1">
      <c r="A346" s="176"/>
      <c r="B346" s="176"/>
      <c r="C346" s="177"/>
      <c r="D346" s="178"/>
      <c r="E346" s="179">
        <f>受注EXCEL出力!E346</f>
        <v>461029</v>
      </c>
      <c r="F346" s="180" t="str">
        <f>受注EXCEL出力!F346</f>
        <v>すやすやﾐﾆひつじ</v>
      </c>
      <c r="G346" s="178">
        <f>受注EXCEL出力!G346</f>
        <v>14000</v>
      </c>
      <c r="H346" s="178">
        <f>受注EXCEL出力!H346</f>
        <v>900</v>
      </c>
      <c r="I346" s="180" t="str">
        <f>受注EXCEL出力!I346</f>
        <v xml:space="preserve">N       </v>
      </c>
      <c r="J346" s="178">
        <f>受注EXCEL出力!J346</f>
        <v>99</v>
      </c>
      <c r="K346" s="180" t="str">
        <f>受注EXCEL出力!K346</f>
        <v xml:space="preserve">ｻｲｽﾞﾅｼ  </v>
      </c>
      <c r="L346" s="181">
        <f>受注EXCEL出力!L346</f>
        <v>262400</v>
      </c>
      <c r="M346" s="182">
        <f>受注EXCEL出力!M346</f>
        <v>0</v>
      </c>
      <c r="N346" s="183">
        <f>受注EXCEL出力!N346</f>
        <v>46234</v>
      </c>
      <c r="O346" s="184" t="str">
        <f t="shared" si="5"/>
        <v>-</v>
      </c>
      <c r="T346"/>
      <c r="W346"/>
      <c r="Y346" s="175"/>
    </row>
    <row r="347" spans="1:25" ht="15" customHeight="1">
      <c r="A347" s="176"/>
      <c r="B347" s="176"/>
      <c r="C347" s="177"/>
      <c r="D347" s="178"/>
      <c r="E347" s="179">
        <f>受注EXCEL出力!E347</f>
        <v>461534</v>
      </c>
      <c r="F347" s="180" t="str">
        <f>受注EXCEL出力!F347</f>
        <v>ﾋﾞｯｸﾞﾊﾘﾈｽﾞﾐ</v>
      </c>
      <c r="G347" s="178">
        <f>受注EXCEL出力!G347</f>
        <v>14500</v>
      </c>
      <c r="H347" s="178">
        <f>受注EXCEL出力!H347</f>
        <v>900</v>
      </c>
      <c r="I347" s="180" t="str">
        <f>受注EXCEL出力!I347</f>
        <v xml:space="preserve">N       </v>
      </c>
      <c r="J347" s="178">
        <f>受注EXCEL出力!J347</f>
        <v>99</v>
      </c>
      <c r="K347" s="180" t="str">
        <f>受注EXCEL出力!K347</f>
        <v xml:space="preserve">ｻｲｽﾞﾅｼ  </v>
      </c>
      <c r="L347" s="181">
        <f>受注EXCEL出力!L347</f>
        <v>262400</v>
      </c>
      <c r="M347" s="182">
        <f>受注EXCEL出力!M347</f>
        <v>0</v>
      </c>
      <c r="N347" s="183">
        <f>受注EXCEL出力!N347</f>
        <v>46234</v>
      </c>
      <c r="O347" s="184" t="str">
        <f t="shared" si="5"/>
        <v>-</v>
      </c>
      <c r="T347"/>
      <c r="W347"/>
      <c r="Y347" s="175"/>
    </row>
    <row r="348" spans="1:25" ht="15" customHeight="1">
      <c r="A348" s="176"/>
      <c r="B348" s="176"/>
      <c r="C348" s="177"/>
      <c r="D348" s="178"/>
      <c r="E348" s="179">
        <f>受注EXCEL出力!E348</f>
        <v>461535</v>
      </c>
      <c r="F348" s="180" t="str">
        <f>受注EXCEL出力!F348</f>
        <v>ﾍﾞﾋﾞｰﾊﾘﾈｽﾞﾐ</v>
      </c>
      <c r="G348" s="178">
        <f>受注EXCEL出力!G348</f>
        <v>3800</v>
      </c>
      <c r="H348" s="178">
        <f>受注EXCEL出力!H348</f>
        <v>900</v>
      </c>
      <c r="I348" s="180" t="str">
        <f>受注EXCEL出力!I348</f>
        <v xml:space="preserve">N       </v>
      </c>
      <c r="J348" s="178">
        <f>受注EXCEL出力!J348</f>
        <v>99</v>
      </c>
      <c r="K348" s="180" t="str">
        <f>受注EXCEL出力!K348</f>
        <v xml:space="preserve">ｻｲｽﾞﾅｼ  </v>
      </c>
      <c r="L348" s="181">
        <f>受注EXCEL出力!L348</f>
        <v>262400</v>
      </c>
      <c r="M348" s="182">
        <f>受注EXCEL出力!M348</f>
        <v>0</v>
      </c>
      <c r="N348" s="183">
        <f>受注EXCEL出力!N348</f>
        <v>46234</v>
      </c>
      <c r="O348" s="184" t="str">
        <f t="shared" si="5"/>
        <v>-</v>
      </c>
      <c r="T348"/>
      <c r="W348"/>
      <c r="Y348" s="175"/>
    </row>
    <row r="349" spans="1:25" ht="15" customHeight="1">
      <c r="A349" s="176"/>
      <c r="B349" s="176"/>
      <c r="C349" s="177"/>
      <c r="D349" s="178"/>
      <c r="E349" s="179">
        <f>受注EXCEL出力!E349</f>
        <v>465129</v>
      </c>
      <c r="F349" s="180" t="str">
        <f>受注EXCEL出力!F349</f>
        <v>ひつじｸｯｼｮﾝ</v>
      </c>
      <c r="G349" s="178">
        <f>受注EXCEL出力!G349</f>
        <v>15000</v>
      </c>
      <c r="H349" s="178">
        <f>受注EXCEL出力!H349</f>
        <v>1</v>
      </c>
      <c r="I349" s="180" t="str">
        <f>受注EXCEL出力!I349</f>
        <v xml:space="preserve">N       </v>
      </c>
      <c r="J349" s="178">
        <f>受注EXCEL出力!J349</f>
        <v>99</v>
      </c>
      <c r="K349" s="180" t="str">
        <f>受注EXCEL出力!K349</f>
        <v xml:space="preserve">ｻｲｽﾞﾅｼ  </v>
      </c>
      <c r="L349" s="181">
        <f>受注EXCEL出力!L349</f>
        <v>262400</v>
      </c>
      <c r="M349" s="182">
        <f>受注EXCEL出力!M349</f>
        <v>0</v>
      </c>
      <c r="N349" s="183">
        <f>受注EXCEL出力!N349</f>
        <v>46234</v>
      </c>
      <c r="O349" s="184" t="str">
        <f t="shared" si="5"/>
        <v>-</v>
      </c>
      <c r="T349"/>
      <c r="W349"/>
      <c r="Y349" s="175"/>
    </row>
    <row r="350" spans="1:25" ht="15" customHeight="1">
      <c r="A350" s="176"/>
      <c r="B350" s="176"/>
      <c r="C350" s="177"/>
      <c r="D350" s="178"/>
      <c r="E350" s="179">
        <f>受注EXCEL出力!E350</f>
        <v>715510</v>
      </c>
      <c r="F350" s="180" t="str">
        <f>受注EXCEL出力!F350</f>
        <v>PRISTINE CARE 綿棒 日本語箱</v>
      </c>
      <c r="G350" s="178">
        <f>受注EXCEL出力!G350</f>
        <v>560</v>
      </c>
      <c r="H350" s="178">
        <f>受注EXCEL出力!H350</f>
        <v>1</v>
      </c>
      <c r="I350" s="180" t="str">
        <f>受注EXCEL出力!I350</f>
        <v xml:space="preserve">N       </v>
      </c>
      <c r="J350" s="178">
        <f>受注EXCEL出力!J350</f>
        <v>99</v>
      </c>
      <c r="K350" s="180" t="str">
        <f>受注EXCEL出力!K350</f>
        <v xml:space="preserve">ｻｲｽﾞﾅｼ  </v>
      </c>
      <c r="L350" s="181">
        <f>受注EXCEL出力!L350</f>
        <v>262400</v>
      </c>
      <c r="M350" s="182">
        <f>受注EXCEL出力!M350</f>
        <v>0</v>
      </c>
      <c r="N350" s="183">
        <f>受注EXCEL出力!N350</f>
        <v>46234</v>
      </c>
      <c r="O350" s="184" t="str">
        <f t="shared" si="5"/>
        <v>-</v>
      </c>
      <c r="T350"/>
      <c r="W350"/>
      <c r="Y350" s="175"/>
    </row>
    <row r="351" spans="1:25" ht="15" customHeight="1">
      <c r="A351" s="176"/>
      <c r="B351" s="176"/>
      <c r="C351" s="177"/>
      <c r="D351" s="178"/>
      <c r="E351" s="179">
        <f>受注EXCEL出力!E351</f>
        <v>715511</v>
      </c>
      <c r="F351" s="180" t="str">
        <f>受注EXCEL出力!F351</f>
        <v>PRISTINE CARE 化粧用ｺｯﾄﾝ日本語箱</v>
      </c>
      <c r="G351" s="178">
        <f>受注EXCEL出力!G351</f>
        <v>500</v>
      </c>
      <c r="H351" s="178">
        <f>受注EXCEL出力!H351</f>
        <v>1</v>
      </c>
      <c r="I351" s="180" t="str">
        <f>受注EXCEL出力!I351</f>
        <v xml:space="preserve">N       </v>
      </c>
      <c r="J351" s="178">
        <f>受注EXCEL出力!J351</f>
        <v>99</v>
      </c>
      <c r="K351" s="180" t="str">
        <f>受注EXCEL出力!K351</f>
        <v xml:space="preserve">ｻｲｽﾞﾅｼ  </v>
      </c>
      <c r="L351" s="181">
        <f>受注EXCEL出力!L351</f>
        <v>262400</v>
      </c>
      <c r="M351" s="182">
        <f>受注EXCEL出力!M351</f>
        <v>0</v>
      </c>
      <c r="N351" s="183">
        <f>受注EXCEL出力!N351</f>
        <v>46234</v>
      </c>
      <c r="O351" s="184" t="str">
        <f t="shared" si="5"/>
        <v>-</v>
      </c>
      <c r="T351"/>
      <c r="W351"/>
      <c r="Y351" s="175"/>
    </row>
    <row r="352" spans="1:25" ht="15" customHeight="1">
      <c r="A352" s="176"/>
      <c r="B352" s="176"/>
      <c r="C352" s="177"/>
      <c r="D352" s="178"/>
      <c r="E352" s="179">
        <f>受注EXCEL出力!E352</f>
        <v>715509</v>
      </c>
      <c r="F352" s="180" t="str">
        <f>受注EXCEL出力!F352</f>
        <v>PRISTINE CAREﾌｪｲｽﾏｽｸ日本語箱</v>
      </c>
      <c r="G352" s="178">
        <f>受注EXCEL出力!G352</f>
        <v>900</v>
      </c>
      <c r="H352" s="178">
        <f>受注EXCEL出力!H352</f>
        <v>1</v>
      </c>
      <c r="I352" s="180" t="str">
        <f>受注EXCEL出力!I352</f>
        <v xml:space="preserve">N       </v>
      </c>
      <c r="J352" s="178">
        <f>受注EXCEL出力!J352</f>
        <v>99</v>
      </c>
      <c r="K352" s="180" t="str">
        <f>受注EXCEL出力!K352</f>
        <v xml:space="preserve">ｻｲｽﾞﾅｼ  </v>
      </c>
      <c r="L352" s="181">
        <f>受注EXCEL出力!L352</f>
        <v>262400</v>
      </c>
      <c r="M352" s="182">
        <f>受注EXCEL出力!M352</f>
        <v>0</v>
      </c>
      <c r="N352" s="183">
        <f>受注EXCEL出力!N352</f>
        <v>46234</v>
      </c>
      <c r="O352" s="184" t="str">
        <f t="shared" si="5"/>
        <v>-</v>
      </c>
      <c r="T352"/>
      <c r="W352"/>
      <c r="Y352" s="175"/>
    </row>
    <row r="353" spans="1:25" ht="15" customHeight="1">
      <c r="A353" s="176"/>
      <c r="B353" s="176"/>
      <c r="C353" s="177"/>
      <c r="D353" s="178"/>
      <c r="E353" s="179">
        <f>受注EXCEL出力!E353</f>
        <v>715508</v>
      </c>
      <c r="F353" s="180" t="str">
        <f>受注EXCEL出力!F353</f>
        <v>プリスティン多目的コットン</v>
      </c>
      <c r="G353" s="178">
        <f>受注EXCEL出力!G353</f>
        <v>700</v>
      </c>
      <c r="H353" s="178">
        <f>受注EXCEL出力!H353</f>
        <v>1</v>
      </c>
      <c r="I353" s="180" t="str">
        <f>受注EXCEL出力!I353</f>
        <v xml:space="preserve">N       </v>
      </c>
      <c r="J353" s="178">
        <f>受注EXCEL出力!J353</f>
        <v>99</v>
      </c>
      <c r="K353" s="180" t="str">
        <f>受注EXCEL出力!K353</f>
        <v xml:space="preserve">ｻｲｽﾞﾅｼ  </v>
      </c>
      <c r="L353" s="181">
        <f>受注EXCEL出力!L353</f>
        <v>262400</v>
      </c>
      <c r="M353" s="182">
        <f>受注EXCEL出力!M353</f>
        <v>0</v>
      </c>
      <c r="N353" s="183">
        <f>受注EXCEL出力!N353</f>
        <v>46234</v>
      </c>
      <c r="O353" s="184" t="str">
        <f t="shared" si="5"/>
        <v>-</v>
      </c>
      <c r="T353"/>
      <c r="W353"/>
      <c r="Y353" s="175"/>
    </row>
    <row r="354" spans="1:25" ht="15" customHeight="1">
      <c r="A354" s="176"/>
      <c r="B354" s="176"/>
      <c r="C354" s="177"/>
      <c r="D354" s="178"/>
      <c r="E354" s="179">
        <f>受注EXCEL出力!E354</f>
        <v>432501</v>
      </c>
      <c r="F354" s="180" t="str">
        <f>受注EXCEL出力!F354</f>
        <v xml:space="preserve">洗顔泡立て用マシュマロネット        </v>
      </c>
      <c r="G354" s="178">
        <f>受注EXCEL出力!G354</f>
        <v>350</v>
      </c>
      <c r="H354" s="178">
        <f>受注EXCEL出力!H354</f>
        <v>1</v>
      </c>
      <c r="I354" s="180" t="str">
        <f>受注EXCEL出力!I354</f>
        <v xml:space="preserve">N       </v>
      </c>
      <c r="J354" s="178">
        <f>受注EXCEL出力!J354</f>
        <v>99</v>
      </c>
      <c r="K354" s="180" t="str">
        <f>受注EXCEL出力!K354</f>
        <v xml:space="preserve">ｻｲｽﾞﾅｼ  </v>
      </c>
      <c r="L354" s="181">
        <f>受注EXCEL出力!L354</f>
        <v>262400</v>
      </c>
      <c r="M354" s="182">
        <f>受注EXCEL出力!M354</f>
        <v>0</v>
      </c>
      <c r="N354" s="183">
        <f>受注EXCEL出力!N354</f>
        <v>46234</v>
      </c>
      <c r="O354" s="184" t="str">
        <f t="shared" si="5"/>
        <v>-</v>
      </c>
      <c r="T354"/>
      <c r="W354"/>
      <c r="Y354" s="175"/>
    </row>
    <row r="355" spans="1:25" ht="15" customHeight="1">
      <c r="A355" s="176"/>
      <c r="B355" s="176"/>
      <c r="C355" s="177"/>
      <c r="D355" s="178"/>
      <c r="E355" s="179">
        <f>受注EXCEL出力!E355</f>
        <v>461030</v>
      </c>
      <c r="F355" s="180" t="str">
        <f>受注EXCEL出力!F355</f>
        <v>洗濯ﾈｯﾄ大</v>
      </c>
      <c r="G355" s="178">
        <f>受注EXCEL出力!G355</f>
        <v>3600</v>
      </c>
      <c r="H355" s="178">
        <f>受注EXCEL出力!H355</f>
        <v>900</v>
      </c>
      <c r="I355" s="180" t="str">
        <f>受注EXCEL出力!I355</f>
        <v xml:space="preserve">N       </v>
      </c>
      <c r="J355" s="178">
        <f>受注EXCEL出力!J355</f>
        <v>99</v>
      </c>
      <c r="K355" s="180" t="str">
        <f>受注EXCEL出力!K355</f>
        <v xml:space="preserve">ｻｲｽﾞﾅｼ  </v>
      </c>
      <c r="L355" s="181">
        <f>受注EXCEL出力!L355</f>
        <v>262400</v>
      </c>
      <c r="M355" s="182">
        <f>受注EXCEL出力!M355</f>
        <v>0</v>
      </c>
      <c r="N355" s="183">
        <f>受注EXCEL出力!N355</f>
        <v>46234</v>
      </c>
      <c r="O355" s="184" t="str">
        <f t="shared" si="5"/>
        <v>-</v>
      </c>
      <c r="T355"/>
      <c r="W355"/>
      <c r="Y355" s="175"/>
    </row>
    <row r="356" spans="1:25" ht="15" customHeight="1">
      <c r="A356" s="176"/>
      <c r="B356" s="176"/>
      <c r="C356" s="177"/>
      <c r="D356" s="178"/>
      <c r="E356" s="179">
        <f>受注EXCEL出力!E356</f>
        <v>461031</v>
      </c>
      <c r="F356" s="180" t="str">
        <f>受注EXCEL出力!F356</f>
        <v xml:space="preserve">洗濯ﾈｯﾄﾗﾝｼﾞｪﾘｰ用                    </v>
      </c>
      <c r="G356" s="178">
        <f>受注EXCEL出力!G356</f>
        <v>1900</v>
      </c>
      <c r="H356" s="178">
        <f>受注EXCEL出力!H356</f>
        <v>900</v>
      </c>
      <c r="I356" s="180" t="str">
        <f>受注EXCEL出力!I356</f>
        <v xml:space="preserve">N       </v>
      </c>
      <c r="J356" s="178">
        <f>受注EXCEL出力!J356</f>
        <v>99</v>
      </c>
      <c r="K356" s="180" t="str">
        <f>受注EXCEL出力!K356</f>
        <v xml:space="preserve">ｻｲｽﾞﾅｼ  </v>
      </c>
      <c r="L356" s="181">
        <f>受注EXCEL出力!L356</f>
        <v>262400</v>
      </c>
      <c r="M356" s="182">
        <f>受注EXCEL出力!M356</f>
        <v>0</v>
      </c>
      <c r="N356" s="183">
        <f>受注EXCEL出力!N356</f>
        <v>46234</v>
      </c>
      <c r="O356" s="184" t="str">
        <f t="shared" si="5"/>
        <v>-</v>
      </c>
      <c r="T356"/>
      <c r="W356"/>
      <c r="Y356" s="175"/>
    </row>
    <row r="357" spans="1:25" ht="15" customHeight="1">
      <c r="A357" s="176"/>
      <c r="B357" s="176"/>
      <c r="C357" s="177"/>
      <c r="D357" s="178"/>
      <c r="E357" s="179">
        <f>受注EXCEL出力!E357</f>
        <v>449013</v>
      </c>
      <c r="F357" s="180" t="str">
        <f>受注EXCEL出力!F357</f>
        <v>ﾊｯﾋﾟｰﾌﾜﾋﾟﾀｽﾜﾝﾌﾞﾗ</v>
      </c>
      <c r="G357" s="178">
        <f>受注EXCEL出力!G357</f>
        <v>13000</v>
      </c>
      <c r="H357" s="178">
        <f>受注EXCEL出力!H357</f>
        <v>900</v>
      </c>
      <c r="I357" s="180" t="str">
        <f>受注EXCEL出力!I357</f>
        <v xml:space="preserve">N       </v>
      </c>
      <c r="J357" s="178">
        <f>受注EXCEL出力!J357</f>
        <v>128</v>
      </c>
      <c r="K357" s="180" t="str">
        <f>受注EXCEL出力!K357</f>
        <v xml:space="preserve">HM      </v>
      </c>
      <c r="L357" s="181">
        <f>受注EXCEL出力!L357</f>
        <v>262400</v>
      </c>
      <c r="M357" s="182">
        <f>受注EXCEL出力!M357</f>
        <v>0</v>
      </c>
      <c r="N357" s="183">
        <f>受注EXCEL出力!N357</f>
        <v>46234</v>
      </c>
      <c r="O357" s="184" t="str">
        <f t="shared" si="5"/>
        <v>-</v>
      </c>
      <c r="T357"/>
      <c r="W357"/>
      <c r="Y357" s="175"/>
    </row>
    <row r="358" spans="1:25" ht="15" customHeight="1">
      <c r="A358" s="176"/>
      <c r="B358" s="176"/>
      <c r="C358" s="177"/>
      <c r="D358" s="178"/>
      <c r="E358" s="179">
        <f>受注EXCEL出力!E358</f>
        <v>449013</v>
      </c>
      <c r="F358" s="180" t="str">
        <f>受注EXCEL出力!F358</f>
        <v>ﾊｯﾋﾟｰﾌﾜﾋﾟﾀｽﾜﾝﾌﾞﾗ</v>
      </c>
      <c r="G358" s="178">
        <f>受注EXCEL出力!G358</f>
        <v>13000</v>
      </c>
      <c r="H358" s="178">
        <f>受注EXCEL出力!H358</f>
        <v>900</v>
      </c>
      <c r="I358" s="180" t="str">
        <f>受注EXCEL出力!I358</f>
        <v xml:space="preserve">N       </v>
      </c>
      <c r="J358" s="178">
        <f>受注EXCEL出力!J358</f>
        <v>129</v>
      </c>
      <c r="K358" s="180" t="str">
        <f>受注EXCEL出力!K358</f>
        <v xml:space="preserve">HL      </v>
      </c>
      <c r="L358" s="181">
        <f>受注EXCEL出力!L358</f>
        <v>262400</v>
      </c>
      <c r="M358" s="182">
        <f>受注EXCEL出力!M358</f>
        <v>0</v>
      </c>
      <c r="N358" s="183">
        <f>受注EXCEL出力!N358</f>
        <v>46234</v>
      </c>
      <c r="O358" s="184" t="str">
        <f t="shared" si="5"/>
        <v>-</v>
      </c>
      <c r="T358"/>
      <c r="W358"/>
      <c r="Y358" s="175"/>
    </row>
    <row r="359" spans="1:25" ht="15" customHeight="1">
      <c r="A359" s="176"/>
      <c r="B359" s="176"/>
      <c r="C359" s="177"/>
      <c r="D359" s="178"/>
      <c r="E359" s="179">
        <f>受注EXCEL出力!E359</f>
        <v>449013</v>
      </c>
      <c r="F359" s="180" t="str">
        <f>受注EXCEL出力!F359</f>
        <v>ﾊｯﾋﾟｰﾌﾜﾋﾟﾀｽﾜﾝﾌﾞﾗ</v>
      </c>
      <c r="G359" s="178">
        <f>受注EXCEL出力!G359</f>
        <v>13000</v>
      </c>
      <c r="H359" s="178">
        <f>受注EXCEL出力!H359</f>
        <v>901</v>
      </c>
      <c r="I359" s="180" t="str">
        <f>受注EXCEL出力!I359</f>
        <v xml:space="preserve">W       </v>
      </c>
      <c r="J359" s="178">
        <f>受注EXCEL出力!J359</f>
        <v>128</v>
      </c>
      <c r="K359" s="180" t="str">
        <f>受注EXCEL出力!K359</f>
        <v xml:space="preserve">HM      </v>
      </c>
      <c r="L359" s="181">
        <f>受注EXCEL出力!L359</f>
        <v>262400</v>
      </c>
      <c r="M359" s="182">
        <f>受注EXCEL出力!M359</f>
        <v>0</v>
      </c>
      <c r="N359" s="183">
        <f>受注EXCEL出力!N359</f>
        <v>46234</v>
      </c>
      <c r="O359" s="184" t="str">
        <f t="shared" si="5"/>
        <v>-</v>
      </c>
      <c r="T359"/>
      <c r="W359"/>
      <c r="Y359" s="175"/>
    </row>
    <row r="360" spans="1:25" ht="15" customHeight="1">
      <c r="A360" s="176"/>
      <c r="B360" s="176"/>
      <c r="C360" s="177"/>
      <c r="D360" s="178"/>
      <c r="E360" s="179">
        <f>受注EXCEL出力!E360</f>
        <v>449013</v>
      </c>
      <c r="F360" s="180" t="str">
        <f>受注EXCEL出力!F360</f>
        <v>ﾊｯﾋﾟｰﾌﾜﾋﾟﾀｽﾜﾝﾌﾞﾗ</v>
      </c>
      <c r="G360" s="178">
        <f>受注EXCEL出力!G360</f>
        <v>13000</v>
      </c>
      <c r="H360" s="178">
        <f>受注EXCEL出力!H360</f>
        <v>901</v>
      </c>
      <c r="I360" s="180" t="str">
        <f>受注EXCEL出力!I360</f>
        <v xml:space="preserve">W       </v>
      </c>
      <c r="J360" s="178">
        <f>受注EXCEL出力!J360</f>
        <v>129</v>
      </c>
      <c r="K360" s="180" t="str">
        <f>受注EXCEL出力!K360</f>
        <v xml:space="preserve">HL      </v>
      </c>
      <c r="L360" s="181">
        <f>受注EXCEL出力!L360</f>
        <v>262400</v>
      </c>
      <c r="M360" s="182">
        <f>受注EXCEL出力!M360</f>
        <v>0</v>
      </c>
      <c r="N360" s="183">
        <f>受注EXCEL出力!N360</f>
        <v>46234</v>
      </c>
      <c r="O360" s="184" t="str">
        <f t="shared" si="5"/>
        <v>-</v>
      </c>
      <c r="T360"/>
      <c r="W360"/>
      <c r="Y360" s="175"/>
    </row>
    <row r="361" spans="1:25" ht="15" customHeight="1">
      <c r="A361" s="176"/>
      <c r="B361" s="176"/>
      <c r="C361" s="177"/>
      <c r="D361" s="178"/>
      <c r="E361" s="179">
        <f>受注EXCEL出力!E361</f>
        <v>444508</v>
      </c>
      <c r="F361" s="180" t="str">
        <f>受注EXCEL出力!F361</f>
        <v>ﾊｯﾋﾟｰｴﾝﾌﾞﾛｲﾀﾞﾘｰﾚｰｽﾌﾞﾗ</v>
      </c>
      <c r="G361" s="178">
        <f>受注EXCEL出力!G361</f>
        <v>13000</v>
      </c>
      <c r="H361" s="178">
        <f>受注EXCEL出力!H361</f>
        <v>900</v>
      </c>
      <c r="I361" s="180" t="str">
        <f>受注EXCEL出力!I361</f>
        <v xml:space="preserve">N       </v>
      </c>
      <c r="J361" s="178">
        <f>受注EXCEL出力!J361</f>
        <v>128</v>
      </c>
      <c r="K361" s="180" t="str">
        <f>受注EXCEL出力!K361</f>
        <v xml:space="preserve">HM      </v>
      </c>
      <c r="L361" s="181">
        <f>受注EXCEL出力!L361</f>
        <v>262400</v>
      </c>
      <c r="M361" s="182">
        <f>受注EXCEL出力!M361</f>
        <v>0</v>
      </c>
      <c r="N361" s="183">
        <f>受注EXCEL出力!N361</f>
        <v>46234</v>
      </c>
      <c r="O361" s="184" t="str">
        <f t="shared" si="5"/>
        <v>-</v>
      </c>
      <c r="T361"/>
      <c r="W361"/>
      <c r="Y361" s="175"/>
    </row>
    <row r="362" spans="1:25" ht="15" customHeight="1">
      <c r="A362" s="176"/>
      <c r="B362" s="176"/>
      <c r="C362" s="177"/>
      <c r="D362" s="178"/>
      <c r="E362" s="179">
        <f>受注EXCEL出力!E362</f>
        <v>444508</v>
      </c>
      <c r="F362" s="180" t="str">
        <f>受注EXCEL出力!F362</f>
        <v>ﾊｯﾋﾟｰｴﾝﾌﾞﾛｲﾀﾞﾘｰﾚｰｽﾌﾞﾗ</v>
      </c>
      <c r="G362" s="178">
        <f>受注EXCEL出力!G362</f>
        <v>13000</v>
      </c>
      <c r="H362" s="178">
        <f>受注EXCEL出力!H362</f>
        <v>900</v>
      </c>
      <c r="I362" s="180" t="str">
        <f>受注EXCEL出力!I362</f>
        <v xml:space="preserve">N       </v>
      </c>
      <c r="J362" s="178">
        <f>受注EXCEL出力!J362</f>
        <v>129</v>
      </c>
      <c r="K362" s="180" t="str">
        <f>受注EXCEL出力!K362</f>
        <v xml:space="preserve">HL      </v>
      </c>
      <c r="L362" s="181">
        <f>受注EXCEL出力!L362</f>
        <v>262400</v>
      </c>
      <c r="M362" s="182">
        <f>受注EXCEL出力!M362</f>
        <v>0</v>
      </c>
      <c r="N362" s="183">
        <f>受注EXCEL出力!N362</f>
        <v>46234</v>
      </c>
      <c r="O362" s="184" t="str">
        <f t="shared" si="5"/>
        <v>-</v>
      </c>
      <c r="T362"/>
      <c r="W362"/>
      <c r="Y362" s="175"/>
    </row>
    <row r="363" spans="1:25" ht="15" customHeight="1">
      <c r="A363" s="176"/>
      <c r="B363" s="176"/>
      <c r="C363" s="177"/>
      <c r="D363" s="178"/>
      <c r="E363" s="179">
        <f>受注EXCEL出力!E363</f>
        <v>442018</v>
      </c>
      <c r="F363" s="180" t="str">
        <f>受注EXCEL出力!F363</f>
        <v>ﾊｯﾋﾟｰﾊｰﾌﾄｯﾌﾟ</v>
      </c>
      <c r="G363" s="178">
        <f>受注EXCEL出力!G363</f>
        <v>9000</v>
      </c>
      <c r="H363" s="178">
        <f>受注EXCEL出力!H363</f>
        <v>900</v>
      </c>
      <c r="I363" s="180" t="str">
        <f>受注EXCEL出力!I363</f>
        <v xml:space="preserve">N       </v>
      </c>
      <c r="J363" s="178">
        <f>受注EXCEL出力!J363</f>
        <v>6</v>
      </c>
      <c r="K363" s="180" t="str">
        <f>受注EXCEL出力!K363</f>
        <v xml:space="preserve">3L      </v>
      </c>
      <c r="L363" s="181">
        <f>受注EXCEL出力!L363</f>
        <v>262400</v>
      </c>
      <c r="M363" s="182">
        <f>受注EXCEL出力!M363</f>
        <v>0</v>
      </c>
      <c r="N363" s="183">
        <f>受注EXCEL出力!N363</f>
        <v>46234</v>
      </c>
      <c r="O363" s="184" t="str">
        <f t="shared" si="5"/>
        <v>-</v>
      </c>
      <c r="T363"/>
      <c r="W363"/>
      <c r="Y363" s="175"/>
    </row>
    <row r="364" spans="1:25" ht="15" customHeight="1">
      <c r="A364" s="176"/>
      <c r="B364" s="176"/>
      <c r="C364" s="177"/>
      <c r="D364" s="178"/>
      <c r="E364" s="179">
        <f>受注EXCEL出力!E364</f>
        <v>442018</v>
      </c>
      <c r="F364" s="180" t="str">
        <f>受注EXCEL出力!F364</f>
        <v>ﾊｯﾋﾟｰﾊｰﾌﾄｯﾌﾟ</v>
      </c>
      <c r="G364" s="178">
        <f>受注EXCEL出力!G364</f>
        <v>9000</v>
      </c>
      <c r="H364" s="178">
        <f>受注EXCEL出力!H364</f>
        <v>903</v>
      </c>
      <c r="I364" s="180" t="str">
        <f>受注EXCEL出力!I364</f>
        <v xml:space="preserve">B       </v>
      </c>
      <c r="J364" s="178">
        <f>受注EXCEL出力!J364</f>
        <v>6</v>
      </c>
      <c r="K364" s="180" t="str">
        <f>受注EXCEL出力!K364</f>
        <v xml:space="preserve">3L      </v>
      </c>
      <c r="L364" s="181">
        <f>受注EXCEL出力!L364</f>
        <v>262400</v>
      </c>
      <c r="M364" s="182">
        <f>受注EXCEL出力!M364</f>
        <v>0</v>
      </c>
      <c r="N364" s="183">
        <f>受注EXCEL出力!N364</f>
        <v>46234</v>
      </c>
      <c r="O364" s="184" t="str">
        <f t="shared" si="5"/>
        <v>-</v>
      </c>
      <c r="T364"/>
      <c r="Y364" s="175"/>
    </row>
    <row r="365" spans="1:25" ht="15" customHeight="1">
      <c r="A365" s="176"/>
      <c r="B365" s="176"/>
      <c r="C365" s="177"/>
      <c r="D365" s="178"/>
      <c r="E365" s="179">
        <f>受注EXCEL出力!E365</f>
        <v>472588</v>
      </c>
      <c r="F365" s="180" t="str">
        <f>受注EXCEL出力!F365</f>
        <v>半袖Tシャツ（DoCottonプリント）</v>
      </c>
      <c r="G365" s="178">
        <f>受注EXCEL出力!G365</f>
        <v>4500</v>
      </c>
      <c r="H365" s="178">
        <f>受注EXCEL出力!H365</f>
        <v>1</v>
      </c>
      <c r="I365" s="180" t="str">
        <f>受注EXCEL出力!I365</f>
        <v xml:space="preserve">N       </v>
      </c>
      <c r="J365" s="178">
        <f>受注EXCEL出力!J365</f>
        <v>21</v>
      </c>
      <c r="K365" s="180">
        <f>受注EXCEL出力!K365</f>
        <v>120</v>
      </c>
      <c r="L365" s="181">
        <f>受注EXCEL出力!L365</f>
        <v>262400</v>
      </c>
      <c r="M365" s="182">
        <f>受注EXCEL出力!M365</f>
        <v>0</v>
      </c>
      <c r="N365" s="183">
        <f>受注EXCEL出力!N365</f>
        <v>46234</v>
      </c>
      <c r="O365" s="184" t="str">
        <f t="shared" si="5"/>
        <v>-</v>
      </c>
      <c r="T365"/>
      <c r="Y365" s="175"/>
    </row>
    <row r="366" spans="1:25" ht="15" customHeight="1">
      <c r="A366" s="176"/>
      <c r="B366" s="176"/>
      <c r="C366" s="177"/>
      <c r="D366" s="178"/>
      <c r="E366" s="179">
        <f>受注EXCEL出力!E366</f>
        <v>472588</v>
      </c>
      <c r="F366" s="180" t="str">
        <f>受注EXCEL出力!F366</f>
        <v>半袖Tシャツ（DoCottonプリント）</v>
      </c>
      <c r="G366" s="178">
        <f>受注EXCEL出力!G366</f>
        <v>4500</v>
      </c>
      <c r="H366" s="178">
        <f>受注EXCEL出力!H366</f>
        <v>1</v>
      </c>
      <c r="I366" s="180" t="str">
        <f>受注EXCEL出力!I366</f>
        <v xml:space="preserve">N       </v>
      </c>
      <c r="J366" s="178">
        <f>受注EXCEL出力!J366</f>
        <v>23</v>
      </c>
      <c r="K366" s="180">
        <f>受注EXCEL出力!K366</f>
        <v>140</v>
      </c>
      <c r="L366" s="181">
        <f>受注EXCEL出力!L366</f>
        <v>262400</v>
      </c>
      <c r="M366" s="182">
        <f>受注EXCEL出力!M366</f>
        <v>0</v>
      </c>
      <c r="N366" s="183">
        <f>受注EXCEL出力!N366</f>
        <v>46234</v>
      </c>
      <c r="O366" s="184" t="str">
        <f t="shared" si="5"/>
        <v>-</v>
      </c>
      <c r="T366"/>
      <c r="Y366" s="175"/>
    </row>
    <row r="367" spans="1:25" ht="15" customHeight="1">
      <c r="A367" s="176"/>
      <c r="B367" s="176"/>
      <c r="C367" s="177"/>
      <c r="D367" s="178"/>
      <c r="E367" s="179">
        <f>受注EXCEL出力!E367</f>
        <v>472586</v>
      </c>
      <c r="F367" s="180" t="str">
        <f>受注EXCEL出力!F367</f>
        <v>半袖Tシャツ（DoCottonプリント）</v>
      </c>
      <c r="G367" s="178">
        <f>受注EXCEL出力!G367</f>
        <v>7000</v>
      </c>
      <c r="H367" s="178">
        <f>受注EXCEL出力!H367</f>
        <v>1</v>
      </c>
      <c r="I367" s="180" t="str">
        <f>受注EXCEL出力!I367</f>
        <v xml:space="preserve">N       </v>
      </c>
      <c r="J367" s="178">
        <f>受注EXCEL出力!J367</f>
        <v>1</v>
      </c>
      <c r="K367" s="180" t="str">
        <f>受注EXCEL出力!K367</f>
        <v xml:space="preserve">XS      </v>
      </c>
      <c r="L367" s="181">
        <f>受注EXCEL出力!L367</f>
        <v>262400</v>
      </c>
      <c r="M367" s="182">
        <f>受注EXCEL出力!M367</f>
        <v>0</v>
      </c>
      <c r="N367" s="183">
        <f>受注EXCEL出力!N367</f>
        <v>46234</v>
      </c>
      <c r="O367" s="184" t="str">
        <f t="shared" si="5"/>
        <v>-</v>
      </c>
      <c r="T367"/>
      <c r="Y367" s="175"/>
    </row>
    <row r="368" spans="1:25" ht="15" customHeight="1">
      <c r="A368" s="176"/>
      <c r="B368" s="176"/>
      <c r="C368" s="177"/>
      <c r="D368" s="178"/>
      <c r="E368" s="179">
        <f>受注EXCEL出力!E368</f>
        <v>472586</v>
      </c>
      <c r="F368" s="180" t="str">
        <f>受注EXCEL出力!F368</f>
        <v>半袖Tシャツ（DoCottonプリント）</v>
      </c>
      <c r="G368" s="178">
        <f>受注EXCEL出力!G368</f>
        <v>7000</v>
      </c>
      <c r="H368" s="178">
        <f>受注EXCEL出力!H368</f>
        <v>1</v>
      </c>
      <c r="I368" s="180" t="str">
        <f>受注EXCEL出力!I368</f>
        <v xml:space="preserve">N       </v>
      </c>
      <c r="J368" s="178">
        <f>受注EXCEL出力!J368</f>
        <v>2</v>
      </c>
      <c r="K368" s="180" t="str">
        <f>受注EXCEL出力!K368</f>
        <v xml:space="preserve">S       </v>
      </c>
      <c r="L368" s="181">
        <f>受注EXCEL出力!L368</f>
        <v>262400</v>
      </c>
      <c r="M368" s="182">
        <f>受注EXCEL出力!M368</f>
        <v>0</v>
      </c>
      <c r="N368" s="183">
        <f>受注EXCEL出力!N368</f>
        <v>46234</v>
      </c>
      <c r="O368" s="184" t="str">
        <f t="shared" si="5"/>
        <v>-</v>
      </c>
      <c r="T368"/>
      <c r="Y368" s="175"/>
    </row>
    <row r="369" spans="1:25" ht="15" customHeight="1">
      <c r="A369" s="176"/>
      <c r="B369" s="176"/>
      <c r="C369" s="177"/>
      <c r="D369" s="178"/>
      <c r="E369" s="179">
        <f>受注EXCEL出力!E369</f>
        <v>472586</v>
      </c>
      <c r="F369" s="180" t="str">
        <f>受注EXCEL出力!F369</f>
        <v>半袖Tシャツ（DoCottonプリント）</v>
      </c>
      <c r="G369" s="178">
        <f>受注EXCEL出力!G369</f>
        <v>7000</v>
      </c>
      <c r="H369" s="178">
        <f>受注EXCEL出力!H369</f>
        <v>1</v>
      </c>
      <c r="I369" s="180" t="str">
        <f>受注EXCEL出力!I369</f>
        <v xml:space="preserve">N       </v>
      </c>
      <c r="J369" s="178">
        <f>受注EXCEL出力!J369</f>
        <v>3</v>
      </c>
      <c r="K369" s="180" t="str">
        <f>受注EXCEL出力!K369</f>
        <v xml:space="preserve">M       </v>
      </c>
      <c r="L369" s="181">
        <f>受注EXCEL出力!L369</f>
        <v>262400</v>
      </c>
      <c r="M369" s="182">
        <f>受注EXCEL出力!M369</f>
        <v>0</v>
      </c>
      <c r="N369" s="183">
        <f>受注EXCEL出力!N369</f>
        <v>46234</v>
      </c>
      <c r="O369" s="184" t="str">
        <f t="shared" si="5"/>
        <v>-</v>
      </c>
      <c r="T369"/>
      <c r="Y369" s="175"/>
    </row>
    <row r="370" spans="1:25" ht="15" customHeight="1">
      <c r="A370" s="176"/>
      <c r="B370" s="176"/>
      <c r="C370" s="177"/>
      <c r="D370" s="178"/>
      <c r="E370" s="179">
        <f>受注EXCEL出力!E370</f>
        <v>472587</v>
      </c>
      <c r="F370" s="180" t="str">
        <f>受注EXCEL出力!F370</f>
        <v>半袖Tシャツ（DoCottonプリント）</v>
      </c>
      <c r="G370" s="178">
        <f>受注EXCEL出力!G370</f>
        <v>8000</v>
      </c>
      <c r="H370" s="178">
        <f>受注EXCEL出力!H370</f>
        <v>1</v>
      </c>
      <c r="I370" s="180" t="str">
        <f>受注EXCEL出力!I370</f>
        <v xml:space="preserve">N       </v>
      </c>
      <c r="J370" s="178">
        <f>受注EXCEL出力!J370</f>
        <v>4</v>
      </c>
      <c r="K370" s="180" t="str">
        <f>受注EXCEL出力!K370</f>
        <v xml:space="preserve">L       </v>
      </c>
      <c r="L370" s="181">
        <f>受注EXCEL出力!L370</f>
        <v>262400</v>
      </c>
      <c r="M370" s="182">
        <f>受注EXCEL出力!M370</f>
        <v>0</v>
      </c>
      <c r="N370" s="183">
        <f>受注EXCEL出力!N370</f>
        <v>46234</v>
      </c>
      <c r="O370" s="184" t="str">
        <f t="shared" si="5"/>
        <v>-</v>
      </c>
      <c r="T370"/>
      <c r="Y370" s="175"/>
    </row>
    <row r="371" spans="1:25" ht="15" customHeight="1">
      <c r="A371" s="176"/>
      <c r="B371" s="176"/>
      <c r="C371" s="177"/>
      <c r="D371" s="178"/>
      <c r="E371" s="179">
        <f>受注EXCEL出力!E371</f>
        <v>472587</v>
      </c>
      <c r="F371" s="180" t="str">
        <f>受注EXCEL出力!F371</f>
        <v>半袖Tシャツ（DoCottonプリント）</v>
      </c>
      <c r="G371" s="178">
        <f>受注EXCEL出力!G371</f>
        <v>8000</v>
      </c>
      <c r="H371" s="178">
        <f>受注EXCEL出力!H371</f>
        <v>1</v>
      </c>
      <c r="I371" s="180" t="str">
        <f>受注EXCEL出力!I371</f>
        <v xml:space="preserve">N       </v>
      </c>
      <c r="J371" s="178">
        <f>受注EXCEL出力!J371</f>
        <v>9</v>
      </c>
      <c r="K371" s="180" t="str">
        <f>受注EXCEL出力!K371</f>
        <v xml:space="preserve">XL      </v>
      </c>
      <c r="L371" s="181">
        <f>受注EXCEL出力!L371</f>
        <v>262400</v>
      </c>
      <c r="M371" s="182">
        <f>受注EXCEL出力!M371</f>
        <v>0</v>
      </c>
      <c r="N371" s="183">
        <f>受注EXCEL出力!N371</f>
        <v>46234</v>
      </c>
      <c r="O371" s="184" t="str">
        <f t="shared" si="5"/>
        <v>-</v>
      </c>
      <c r="T371"/>
      <c r="Y371" s="175"/>
    </row>
    <row r="372" spans="1:25" ht="15" customHeight="1">
      <c r="A372" s="176"/>
      <c r="B372" s="176"/>
      <c r="C372" s="177"/>
      <c r="D372" s="178"/>
      <c r="E372" s="179">
        <f>受注EXCEL出力!E372</f>
        <v>0</v>
      </c>
      <c r="F372" s="180">
        <f>受注EXCEL出力!F372</f>
        <v>0</v>
      </c>
      <c r="G372" s="178">
        <f>受注EXCEL出力!G372</f>
        <v>0</v>
      </c>
      <c r="H372" s="178">
        <f>受注EXCEL出力!H372</f>
        <v>0</v>
      </c>
      <c r="I372" s="180">
        <f>受注EXCEL出力!I372</f>
        <v>0</v>
      </c>
      <c r="J372" s="178">
        <f>受注EXCEL出力!J372</f>
        <v>0</v>
      </c>
      <c r="K372" s="180">
        <f>受注EXCEL出力!K372</f>
        <v>0</v>
      </c>
      <c r="L372" s="181">
        <f>受注EXCEL出力!L372</f>
        <v>0</v>
      </c>
      <c r="M372" s="182">
        <f>受注EXCEL出力!M372</f>
        <v>0</v>
      </c>
      <c r="N372" s="183">
        <f>受注EXCEL出力!N372</f>
        <v>0</v>
      </c>
      <c r="O372" s="184" t="str">
        <f t="shared" si="5"/>
        <v/>
      </c>
      <c r="T372"/>
      <c r="Y372" s="175"/>
    </row>
    <row r="373" spans="1:25" ht="15" customHeight="1">
      <c r="A373" s="176"/>
      <c r="B373" s="176"/>
      <c r="C373" s="177"/>
      <c r="D373" s="178"/>
      <c r="E373" s="179">
        <f>受注EXCEL出力!E373</f>
        <v>0</v>
      </c>
      <c r="F373" s="180">
        <f>受注EXCEL出力!F373</f>
        <v>0</v>
      </c>
      <c r="G373" s="178">
        <f>受注EXCEL出力!G373</f>
        <v>0</v>
      </c>
      <c r="H373" s="178">
        <f>受注EXCEL出力!H373</f>
        <v>0</v>
      </c>
      <c r="I373" s="180">
        <f>受注EXCEL出力!I373</f>
        <v>0</v>
      </c>
      <c r="J373" s="178">
        <f>受注EXCEL出力!J373</f>
        <v>0</v>
      </c>
      <c r="K373" s="180">
        <f>受注EXCEL出力!K373</f>
        <v>0</v>
      </c>
      <c r="L373" s="181">
        <f>受注EXCEL出力!L373</f>
        <v>0</v>
      </c>
      <c r="M373" s="182">
        <f>受注EXCEL出力!M373</f>
        <v>0</v>
      </c>
      <c r="N373" s="183">
        <f>受注EXCEL出力!N373</f>
        <v>0</v>
      </c>
      <c r="O373" s="184" t="str">
        <f t="shared" si="5"/>
        <v/>
      </c>
      <c r="T373"/>
      <c r="Y373" s="175"/>
    </row>
    <row r="374" spans="1:25" ht="15" customHeight="1">
      <c r="A374" s="176"/>
      <c r="B374" s="176"/>
      <c r="C374" s="177"/>
      <c r="D374" s="178"/>
      <c r="E374" s="179">
        <f>受注EXCEL出力!E374</f>
        <v>0</v>
      </c>
      <c r="F374" s="180">
        <f>受注EXCEL出力!F374</f>
        <v>0</v>
      </c>
      <c r="G374" s="178">
        <f>受注EXCEL出力!G374</f>
        <v>0</v>
      </c>
      <c r="H374" s="178">
        <f>受注EXCEL出力!H374</f>
        <v>0</v>
      </c>
      <c r="I374" s="180">
        <f>受注EXCEL出力!I374</f>
        <v>0</v>
      </c>
      <c r="J374" s="178">
        <f>受注EXCEL出力!J374</f>
        <v>0</v>
      </c>
      <c r="K374" s="180">
        <f>受注EXCEL出力!K374</f>
        <v>0</v>
      </c>
      <c r="L374" s="181">
        <f>受注EXCEL出力!L374</f>
        <v>0</v>
      </c>
      <c r="M374" s="182">
        <f>受注EXCEL出力!M374</f>
        <v>0</v>
      </c>
      <c r="N374" s="183">
        <f>受注EXCEL出力!N374</f>
        <v>0</v>
      </c>
      <c r="O374" s="184" t="str">
        <f t="shared" si="5"/>
        <v/>
      </c>
      <c r="T374"/>
      <c r="Y374" s="175"/>
    </row>
    <row r="375" spans="1:25" ht="15" customHeight="1">
      <c r="A375" s="176"/>
      <c r="B375" s="176"/>
      <c r="C375" s="177"/>
      <c r="D375" s="178"/>
      <c r="E375" s="179">
        <f>受注EXCEL出力!E375</f>
        <v>0</v>
      </c>
      <c r="F375" s="180">
        <f>受注EXCEL出力!F375</f>
        <v>0</v>
      </c>
      <c r="G375" s="178">
        <f>受注EXCEL出力!G375</f>
        <v>0</v>
      </c>
      <c r="H375" s="178">
        <f>受注EXCEL出力!H375</f>
        <v>0</v>
      </c>
      <c r="I375" s="180">
        <f>受注EXCEL出力!I375</f>
        <v>0</v>
      </c>
      <c r="J375" s="178">
        <f>受注EXCEL出力!J375</f>
        <v>0</v>
      </c>
      <c r="K375" s="180">
        <f>受注EXCEL出力!K375</f>
        <v>0</v>
      </c>
      <c r="L375" s="181">
        <f>受注EXCEL出力!L375</f>
        <v>0</v>
      </c>
      <c r="M375" s="182">
        <f>受注EXCEL出力!M375</f>
        <v>0</v>
      </c>
      <c r="N375" s="183">
        <f>受注EXCEL出力!N375</f>
        <v>0</v>
      </c>
      <c r="O375" s="184" t="str">
        <f t="shared" si="5"/>
        <v/>
      </c>
      <c r="T375"/>
      <c r="Y375" s="175"/>
    </row>
    <row r="376" spans="1:25" ht="15" customHeight="1">
      <c r="A376" s="176"/>
      <c r="B376" s="176"/>
      <c r="C376" s="177"/>
      <c r="D376" s="178"/>
      <c r="E376" s="179">
        <f>受注EXCEL出力!E376</f>
        <v>409100</v>
      </c>
      <c r="F376" s="180" t="str">
        <f>受注EXCEL出力!F376</f>
        <v>短肌着22世紀ﾍﾞﾋﾞｰ</v>
      </c>
      <c r="G376" s="178">
        <f>受注EXCEL出力!G376</f>
        <v>3000</v>
      </c>
      <c r="H376" s="178">
        <f>受注EXCEL出力!H376</f>
        <v>900</v>
      </c>
      <c r="I376" s="180" t="str">
        <f>受注EXCEL出力!I376</f>
        <v xml:space="preserve">N       </v>
      </c>
      <c r="J376" s="178">
        <f>受注EXCEL出力!J376</f>
        <v>24</v>
      </c>
      <c r="K376" s="180" t="str">
        <f>受注EXCEL出力!K376</f>
        <v xml:space="preserve">50-60   </v>
      </c>
      <c r="L376" s="181">
        <f>受注EXCEL出力!L376</f>
        <v>262500</v>
      </c>
      <c r="M376" s="182">
        <f>受注EXCEL出力!M376</f>
        <v>0</v>
      </c>
      <c r="N376" s="183">
        <f>受注EXCEL出力!N376</f>
        <v>46234</v>
      </c>
      <c r="O376" s="184" t="str">
        <f t="shared" si="5"/>
        <v>-</v>
      </c>
      <c r="T376"/>
      <c r="Y376" s="175"/>
    </row>
    <row r="377" spans="1:25" ht="15" customHeight="1">
      <c r="A377" s="176"/>
      <c r="B377" s="176"/>
      <c r="C377" s="177"/>
      <c r="D377" s="178"/>
      <c r="E377" s="179">
        <f>受注EXCEL出力!E377</f>
        <v>409101</v>
      </c>
      <c r="F377" s="180" t="str">
        <f>受注EXCEL出力!F377</f>
        <v>ｺﾝﾋﾞ肌着22世紀ﾍﾞﾋﾞｰ</v>
      </c>
      <c r="G377" s="178">
        <f>受注EXCEL出力!G377</f>
        <v>4200</v>
      </c>
      <c r="H377" s="178">
        <f>受注EXCEL出力!H377</f>
        <v>900</v>
      </c>
      <c r="I377" s="180" t="str">
        <f>受注EXCEL出力!I377</f>
        <v xml:space="preserve">N       </v>
      </c>
      <c r="J377" s="178">
        <f>受注EXCEL出力!J377</f>
        <v>24</v>
      </c>
      <c r="K377" s="180" t="str">
        <f>受注EXCEL出力!K377</f>
        <v xml:space="preserve">50-60   </v>
      </c>
      <c r="L377" s="181">
        <f>受注EXCEL出力!L377</f>
        <v>262500</v>
      </c>
      <c r="M377" s="182">
        <f>受注EXCEL出力!M377</f>
        <v>0</v>
      </c>
      <c r="N377" s="183">
        <f>受注EXCEL出力!N377</f>
        <v>46234</v>
      </c>
      <c r="O377" s="184" t="str">
        <f t="shared" si="5"/>
        <v>-</v>
      </c>
      <c r="T377"/>
      <c r="Y377" s="175"/>
    </row>
    <row r="378" spans="1:25" ht="15" customHeight="1">
      <c r="A378" s="176"/>
      <c r="B378" s="176"/>
      <c r="C378" s="177"/>
      <c r="D378" s="178"/>
      <c r="E378" s="179">
        <f>受注EXCEL出力!E378</f>
        <v>409101</v>
      </c>
      <c r="F378" s="180" t="str">
        <f>受注EXCEL出力!F378</f>
        <v>ｺﾝﾋﾞ肌着22世紀ﾍﾞﾋﾞｰ</v>
      </c>
      <c r="G378" s="178">
        <f>受注EXCEL出力!G378</f>
        <v>4200</v>
      </c>
      <c r="H378" s="178">
        <f>受注EXCEL出力!H378</f>
        <v>900</v>
      </c>
      <c r="I378" s="180" t="str">
        <f>受注EXCEL出力!I378</f>
        <v xml:space="preserve">N       </v>
      </c>
      <c r="J378" s="178">
        <f>受注EXCEL出力!J378</f>
        <v>103</v>
      </c>
      <c r="K378" s="180" t="str">
        <f>受注EXCEL出力!K378</f>
        <v xml:space="preserve">60-70   </v>
      </c>
      <c r="L378" s="181">
        <f>受注EXCEL出力!L378</f>
        <v>262500</v>
      </c>
      <c r="M378" s="182">
        <f>受注EXCEL出力!M378</f>
        <v>0</v>
      </c>
      <c r="N378" s="183">
        <f>受注EXCEL出力!N378</f>
        <v>46234</v>
      </c>
      <c r="O378" s="184" t="str">
        <f t="shared" si="5"/>
        <v>-</v>
      </c>
      <c r="T378"/>
      <c r="Y378" s="175"/>
    </row>
    <row r="379" spans="1:25" ht="15" customHeight="1">
      <c r="A379" s="176"/>
      <c r="B379" s="176"/>
      <c r="C379" s="177"/>
      <c r="D379" s="178"/>
      <c r="E379" s="179">
        <f>受注EXCEL出力!E379</f>
        <v>409102</v>
      </c>
      <c r="F379" s="180" t="str">
        <f>受注EXCEL出力!F379</f>
        <v>ｸﾞﾚｺ肌着22世紀ﾍﾞﾋﾞｰ</v>
      </c>
      <c r="G379" s="178">
        <f>受注EXCEL出力!G379</f>
        <v>4000</v>
      </c>
      <c r="H379" s="178">
        <f>受注EXCEL出力!H379</f>
        <v>900</v>
      </c>
      <c r="I379" s="180" t="str">
        <f>受注EXCEL出力!I379</f>
        <v xml:space="preserve">N       </v>
      </c>
      <c r="J379" s="178">
        <f>受注EXCEL出力!J379</f>
        <v>127</v>
      </c>
      <c r="K379" s="180">
        <f>受注EXCEL出力!K379</f>
        <v>55</v>
      </c>
      <c r="L379" s="181">
        <f>受注EXCEL出力!L379</f>
        <v>262500</v>
      </c>
      <c r="M379" s="182">
        <f>受注EXCEL出力!M379</f>
        <v>0</v>
      </c>
      <c r="N379" s="183">
        <f>受注EXCEL出力!N379</f>
        <v>46234</v>
      </c>
      <c r="O379" s="184" t="str">
        <f t="shared" si="5"/>
        <v>-</v>
      </c>
      <c r="T379"/>
      <c r="Y379" s="175"/>
    </row>
    <row r="380" spans="1:25" ht="15" customHeight="1">
      <c r="A380" s="176"/>
      <c r="B380" s="177"/>
      <c r="C380" s="177"/>
      <c r="D380" s="177"/>
      <c r="E380" s="177">
        <f>受注EXCEL出力!E380</f>
        <v>409103</v>
      </c>
      <c r="F380" s="177" t="str">
        <f>受注EXCEL出力!F380</f>
        <v>2WAYﾄﾞﾚｽ22世紀ﾍﾞﾋﾞｰ</v>
      </c>
      <c r="G380" s="177">
        <f>受注EXCEL出力!G380</f>
        <v>7000</v>
      </c>
      <c r="H380" s="177">
        <f>受注EXCEL出力!H380</f>
        <v>900</v>
      </c>
      <c r="I380" s="177" t="str">
        <f>受注EXCEL出力!I380</f>
        <v xml:space="preserve">N       </v>
      </c>
      <c r="J380" s="177">
        <f>受注EXCEL出力!J380</f>
        <v>24</v>
      </c>
      <c r="K380" s="177" t="str">
        <f>受注EXCEL出力!K380</f>
        <v xml:space="preserve">50-60   </v>
      </c>
      <c r="L380" s="177">
        <f>受注EXCEL出力!L380</f>
        <v>262500</v>
      </c>
      <c r="M380" s="177">
        <f>受注EXCEL出力!M380</f>
        <v>0</v>
      </c>
      <c r="N380" s="175">
        <f>受注EXCEL出力!N380</f>
        <v>46234</v>
      </c>
      <c r="O380" s="184" t="str">
        <f t="shared" si="5"/>
        <v>-</v>
      </c>
      <c r="T380"/>
      <c r="Y380" s="175"/>
    </row>
    <row r="381" spans="1:25" ht="15" customHeight="1">
      <c r="A381" s="176"/>
      <c r="B381" s="177"/>
      <c r="C381" s="177"/>
      <c r="D381" s="177"/>
      <c r="E381" s="177">
        <f>受注EXCEL出力!E381</f>
        <v>409163</v>
      </c>
      <c r="F381" s="177" t="str">
        <f>受注EXCEL出力!F381</f>
        <v>短肌着3枚ｾｯﾄ22世紀ﾍﾞﾋﾞｰ</v>
      </c>
      <c r="G381" s="177">
        <f>受注EXCEL出力!G381</f>
        <v>8200</v>
      </c>
      <c r="H381" s="177">
        <f>受注EXCEL出力!H381</f>
        <v>900</v>
      </c>
      <c r="I381" s="177" t="str">
        <f>受注EXCEL出力!I381</f>
        <v xml:space="preserve">N       </v>
      </c>
      <c r="J381" s="177">
        <f>受注EXCEL出力!J381</f>
        <v>24</v>
      </c>
      <c r="K381" s="177" t="str">
        <f>受注EXCEL出力!K381</f>
        <v xml:space="preserve">50-60   </v>
      </c>
      <c r="L381" s="177">
        <f>受注EXCEL出力!L381</f>
        <v>262500</v>
      </c>
      <c r="M381" s="177">
        <f>受注EXCEL出力!M381</f>
        <v>0</v>
      </c>
      <c r="N381" s="175">
        <f>受注EXCEL出力!N381</f>
        <v>46234</v>
      </c>
      <c r="O381" s="184" t="str">
        <f t="shared" si="5"/>
        <v>-</v>
      </c>
      <c r="T381"/>
      <c r="Y381" s="175"/>
    </row>
    <row r="382" spans="1:25" ht="15" customHeight="1">
      <c r="A382" s="176"/>
      <c r="B382" s="177"/>
      <c r="C382" s="177"/>
      <c r="D382" s="177"/>
      <c r="E382" s="177">
        <f>受注EXCEL出力!E382</f>
        <v>409164</v>
      </c>
      <c r="F382" s="177" t="str">
        <f>受注EXCEL出力!F382</f>
        <v>ｺﾝﾋﾞ肌着2枚ｾｯﾄ22世紀ﾍﾞﾋﾞｰ</v>
      </c>
      <c r="G382" s="177">
        <f>受注EXCEL出力!G382</f>
        <v>7800</v>
      </c>
      <c r="H382" s="177">
        <f>受注EXCEL出力!H382</f>
        <v>900</v>
      </c>
      <c r="I382" s="177" t="str">
        <f>受注EXCEL出力!I382</f>
        <v xml:space="preserve">N       </v>
      </c>
      <c r="J382" s="177">
        <f>受注EXCEL出力!J382</f>
        <v>24</v>
      </c>
      <c r="K382" s="177" t="str">
        <f>受注EXCEL出力!K382</f>
        <v xml:space="preserve">50-60   </v>
      </c>
      <c r="L382" s="177">
        <f>受注EXCEL出力!L382</f>
        <v>262500</v>
      </c>
      <c r="M382" s="177">
        <f>受注EXCEL出力!M382</f>
        <v>0</v>
      </c>
      <c r="N382" s="175">
        <f>受注EXCEL出力!N382</f>
        <v>46234</v>
      </c>
      <c r="O382" s="184" t="str">
        <f t="shared" si="5"/>
        <v>-</v>
      </c>
      <c r="T382"/>
      <c r="Y382" s="175"/>
    </row>
    <row r="383" spans="1:25" ht="15" customHeight="1">
      <c r="A383" s="176"/>
      <c r="B383" s="177"/>
      <c r="C383" s="177"/>
      <c r="D383" s="177"/>
      <c r="E383" s="177">
        <f>受注EXCEL出力!E383</f>
        <v>409164</v>
      </c>
      <c r="F383" s="177" t="str">
        <f>受注EXCEL出力!F383</f>
        <v>ｺﾝﾋﾞ肌着2枚ｾｯﾄ22世紀ﾍﾞﾋﾞｰ</v>
      </c>
      <c r="G383" s="177">
        <f>受注EXCEL出力!G383</f>
        <v>7800</v>
      </c>
      <c r="H383" s="177">
        <f>受注EXCEL出力!H383</f>
        <v>900</v>
      </c>
      <c r="I383" s="177" t="str">
        <f>受注EXCEL出力!I383</f>
        <v xml:space="preserve">N       </v>
      </c>
      <c r="J383" s="177">
        <f>受注EXCEL出力!J383</f>
        <v>103</v>
      </c>
      <c r="K383" s="177" t="str">
        <f>受注EXCEL出力!K383</f>
        <v xml:space="preserve">60-70   </v>
      </c>
      <c r="L383" s="177">
        <f>受注EXCEL出力!L383</f>
        <v>262500</v>
      </c>
      <c r="M383" s="177">
        <f>受注EXCEL出力!M383</f>
        <v>0</v>
      </c>
      <c r="N383" s="175">
        <f>受注EXCEL出力!N383</f>
        <v>46234</v>
      </c>
      <c r="O383" s="184" t="str">
        <f t="shared" si="5"/>
        <v>-</v>
      </c>
      <c r="T383"/>
      <c r="Y383" s="175"/>
    </row>
    <row r="384" spans="1:25" ht="15" customHeight="1">
      <c r="A384" s="176"/>
      <c r="B384" s="177"/>
      <c r="C384" s="177"/>
      <c r="D384" s="177"/>
      <c r="E384" s="177">
        <f>受注EXCEL出力!E384</f>
        <v>406154</v>
      </c>
      <c r="F384" s="177" t="str">
        <f>受注EXCEL出力!F384</f>
        <v>22世紀ﾍﾞﾋﾞｰｸﾞﾚｺ肌着2枚ｾｯﾄ</v>
      </c>
      <c r="G384" s="177">
        <f>受注EXCEL出力!G384</f>
        <v>7400</v>
      </c>
      <c r="H384" s="177">
        <f>受注EXCEL出力!H384</f>
        <v>900</v>
      </c>
      <c r="I384" s="177" t="str">
        <f>受注EXCEL出力!I384</f>
        <v xml:space="preserve">N       </v>
      </c>
      <c r="J384" s="177">
        <f>受注EXCEL出力!J384</f>
        <v>127</v>
      </c>
      <c r="K384" s="177">
        <f>受注EXCEL出力!K384</f>
        <v>55</v>
      </c>
      <c r="L384" s="177">
        <f>受注EXCEL出力!L384</f>
        <v>262500</v>
      </c>
      <c r="M384" s="177">
        <f>受注EXCEL出力!M384</f>
        <v>0</v>
      </c>
      <c r="N384" s="175">
        <f>受注EXCEL出力!N384</f>
        <v>46234</v>
      </c>
      <c r="O384" s="184" t="str">
        <f t="shared" si="5"/>
        <v>-</v>
      </c>
      <c r="T384"/>
      <c r="Y384" s="175"/>
    </row>
    <row r="385" spans="1:25" ht="15" customHeight="1">
      <c r="A385" s="176"/>
      <c r="B385" s="177"/>
      <c r="C385" s="177"/>
      <c r="D385" s="177"/>
      <c r="E385" s="177">
        <f>受注EXCEL出力!E385</f>
        <v>409104</v>
      </c>
      <c r="F385" s="177" t="str">
        <f>受注EXCEL出力!F385</f>
        <v>ﾐﾄﾝ22世紀ﾍﾞﾋﾞｰ</v>
      </c>
      <c r="G385" s="177">
        <f>受注EXCEL出力!G385</f>
        <v>1800</v>
      </c>
      <c r="H385" s="177">
        <f>受注EXCEL出力!H385</f>
        <v>900</v>
      </c>
      <c r="I385" s="177" t="str">
        <f>受注EXCEL出力!I385</f>
        <v xml:space="preserve">N       </v>
      </c>
      <c r="J385" s="177">
        <f>受注EXCEL出力!J385</f>
        <v>99</v>
      </c>
      <c r="K385" s="177" t="str">
        <f>受注EXCEL出力!K385</f>
        <v xml:space="preserve">ｻｲｽﾞﾅｼ  </v>
      </c>
      <c r="L385" s="177">
        <f>受注EXCEL出力!L385</f>
        <v>262500</v>
      </c>
      <c r="M385" s="177">
        <f>受注EXCEL出力!M385</f>
        <v>0</v>
      </c>
      <c r="N385" s="175">
        <f>受注EXCEL出力!N385</f>
        <v>46234</v>
      </c>
      <c r="O385" s="184" t="str">
        <f t="shared" si="5"/>
        <v>-</v>
      </c>
      <c r="T385"/>
      <c r="Y385" s="175"/>
    </row>
    <row r="386" spans="1:25" ht="15" customHeight="1">
      <c r="A386" s="176"/>
      <c r="B386" s="177"/>
      <c r="C386" s="177"/>
      <c r="D386" s="177"/>
      <c r="E386" s="177">
        <f>受注EXCEL出力!E386</f>
        <v>404071</v>
      </c>
      <c r="F386" s="177" t="str">
        <f>受注EXCEL出力!F386</f>
        <v>siroﾜｯﾁ</v>
      </c>
      <c r="G386" s="177">
        <f>受注EXCEL出力!G386</f>
        <v>2600</v>
      </c>
      <c r="H386" s="177">
        <f>受注EXCEL出力!H386</f>
        <v>900</v>
      </c>
      <c r="I386" s="177" t="str">
        <f>受注EXCEL出力!I386</f>
        <v xml:space="preserve">N       </v>
      </c>
      <c r="J386" s="177">
        <f>受注EXCEL出力!J386</f>
        <v>55</v>
      </c>
      <c r="K386" s="177" t="str">
        <f>受注EXCEL出力!K386</f>
        <v xml:space="preserve">40-44   </v>
      </c>
      <c r="L386" s="177">
        <f>受注EXCEL出力!L386</f>
        <v>262500</v>
      </c>
      <c r="M386" s="177">
        <f>受注EXCEL出力!M386</f>
        <v>0</v>
      </c>
      <c r="N386" s="175">
        <f>受注EXCEL出力!N386</f>
        <v>46234</v>
      </c>
      <c r="O386" s="184" t="str">
        <f t="shared" ref="O386:O449" si="6">IF(E386=0,"",VLOOKUP(N386,$Q$2:$R$100,2,FALSE))</f>
        <v>-</v>
      </c>
      <c r="T386"/>
      <c r="Y386" s="175"/>
    </row>
    <row r="387" spans="1:25" ht="15" customHeight="1">
      <c r="A387" s="176"/>
      <c r="B387" s="177"/>
      <c r="C387" s="177"/>
      <c r="D387" s="177"/>
      <c r="E387" s="177">
        <f>受注EXCEL出力!E387</f>
        <v>403507</v>
      </c>
      <c r="F387" s="177" t="str">
        <f>受注EXCEL出力!F387</f>
        <v>ガーゼ短肌着</v>
      </c>
      <c r="G387" s="177">
        <f>受注EXCEL出力!G387</f>
        <v>2000</v>
      </c>
      <c r="H387" s="177">
        <f>受注EXCEL出力!H387</f>
        <v>1</v>
      </c>
      <c r="I387" s="177" t="str">
        <f>受注EXCEL出力!I387</f>
        <v xml:space="preserve">N       </v>
      </c>
      <c r="J387" s="177">
        <f>受注EXCEL出力!J387</f>
        <v>11</v>
      </c>
      <c r="K387" s="177">
        <f>受注EXCEL出力!K387</f>
        <v>50</v>
      </c>
      <c r="L387" s="177">
        <f>受注EXCEL出力!L387</f>
        <v>262500</v>
      </c>
      <c r="M387" s="177">
        <f>受注EXCEL出力!M387</f>
        <v>0</v>
      </c>
      <c r="N387" s="175">
        <f>受注EXCEL出力!N387</f>
        <v>46234</v>
      </c>
      <c r="O387" s="184" t="str">
        <f t="shared" si="6"/>
        <v>-</v>
      </c>
      <c r="T387"/>
      <c r="Y387" s="175"/>
    </row>
    <row r="388" spans="1:25" ht="15" customHeight="1">
      <c r="A388" s="187"/>
      <c r="B388" s="188"/>
      <c r="C388" s="188"/>
      <c r="D388" s="188"/>
      <c r="E388" s="188">
        <f>受注EXCEL出力!E388</f>
        <v>403507</v>
      </c>
      <c r="F388" s="189" t="str">
        <f>受注EXCEL出力!F388</f>
        <v>ガーゼ短肌着</v>
      </c>
      <c r="G388" s="189">
        <f>受注EXCEL出力!G388</f>
        <v>2000</v>
      </c>
      <c r="H388" s="189">
        <f>受注EXCEL出力!H388</f>
        <v>1</v>
      </c>
      <c r="I388" s="189" t="str">
        <f>受注EXCEL出力!I388</f>
        <v xml:space="preserve">N       </v>
      </c>
      <c r="J388" s="187">
        <f>受注EXCEL出力!J388</f>
        <v>12</v>
      </c>
      <c r="K388" s="187">
        <f>受注EXCEL出力!K388</f>
        <v>60</v>
      </c>
      <c r="L388" s="163">
        <f>受注EXCEL出力!L388</f>
        <v>262500</v>
      </c>
      <c r="M388" s="163">
        <f>受注EXCEL出力!M388</f>
        <v>0</v>
      </c>
      <c r="N388" s="185">
        <f>受注EXCEL出力!N388</f>
        <v>46234</v>
      </c>
      <c r="O388" s="184" t="str">
        <f t="shared" si="6"/>
        <v>-</v>
      </c>
      <c r="T388"/>
      <c r="Y388" s="175"/>
    </row>
    <row r="389" spans="1:25" ht="15" customHeight="1">
      <c r="A389" s="187"/>
      <c r="B389" s="188"/>
      <c r="C389" s="188"/>
      <c r="D389" s="188"/>
      <c r="E389" s="188">
        <f>受注EXCEL出力!E389</f>
        <v>403508</v>
      </c>
      <c r="F389" s="189" t="str">
        <f>受注EXCEL出力!F389</f>
        <v>ガーゼコンビ肌着</v>
      </c>
      <c r="G389" s="189">
        <f>受注EXCEL出力!G389</f>
        <v>3000</v>
      </c>
      <c r="H389" s="189">
        <f>受注EXCEL出力!H389</f>
        <v>1</v>
      </c>
      <c r="I389" s="189" t="str">
        <f>受注EXCEL出力!I389</f>
        <v xml:space="preserve">N       </v>
      </c>
      <c r="J389" s="187">
        <f>受注EXCEL出力!J389</f>
        <v>11</v>
      </c>
      <c r="K389" s="187">
        <f>受注EXCEL出力!K389</f>
        <v>50</v>
      </c>
      <c r="L389" s="163">
        <f>受注EXCEL出力!L389</f>
        <v>262500</v>
      </c>
      <c r="M389" s="163">
        <f>受注EXCEL出力!M389</f>
        <v>0</v>
      </c>
      <c r="N389" s="185">
        <f>受注EXCEL出力!N389</f>
        <v>46234</v>
      </c>
      <c r="O389" s="184" t="str">
        <f t="shared" si="6"/>
        <v>-</v>
      </c>
      <c r="T389"/>
      <c r="Y389" s="175"/>
    </row>
    <row r="390" spans="1:25" ht="15" customHeight="1">
      <c r="A390" s="187"/>
      <c r="B390" s="188"/>
      <c r="C390" s="188"/>
      <c r="D390" s="188"/>
      <c r="E390" s="188">
        <f>受注EXCEL出力!E390</f>
        <v>403508</v>
      </c>
      <c r="F390" s="189" t="str">
        <f>受注EXCEL出力!F390</f>
        <v>ガーゼコンビ肌着</v>
      </c>
      <c r="G390" s="189">
        <f>受注EXCEL出力!G390</f>
        <v>3000</v>
      </c>
      <c r="H390" s="189">
        <f>受注EXCEL出力!H390</f>
        <v>1</v>
      </c>
      <c r="I390" s="189" t="str">
        <f>受注EXCEL出力!I390</f>
        <v xml:space="preserve">N       </v>
      </c>
      <c r="J390" s="187">
        <f>受注EXCEL出力!J390</f>
        <v>12</v>
      </c>
      <c r="K390" s="187">
        <f>受注EXCEL出力!K390</f>
        <v>60</v>
      </c>
      <c r="L390" s="163">
        <f>受注EXCEL出力!L390</f>
        <v>262500</v>
      </c>
      <c r="M390" s="163">
        <f>受注EXCEL出力!M390</f>
        <v>0</v>
      </c>
      <c r="N390" s="185">
        <f>受注EXCEL出力!N390</f>
        <v>46234</v>
      </c>
      <c r="O390" s="184" t="str">
        <f t="shared" si="6"/>
        <v>-</v>
      </c>
      <c r="T390"/>
      <c r="Y390" s="175"/>
    </row>
    <row r="391" spans="1:25" ht="15" customHeight="1">
      <c r="A391" s="187"/>
      <c r="B391" s="188"/>
      <c r="C391" s="188"/>
      <c r="D391" s="188"/>
      <c r="E391" s="188">
        <f>受注EXCEL出力!E391</f>
        <v>409109</v>
      </c>
      <c r="F391" s="189" t="str">
        <f>受注EXCEL出力!F391</f>
        <v xml:space="preserve">手縫いｸﾞﾗﾝﾏ肌着(赤)ｾｯﾄ              </v>
      </c>
      <c r="G391" s="189">
        <f>受注EXCEL出力!G391</f>
        <v>30000</v>
      </c>
      <c r="H391" s="189">
        <f>受注EXCEL出力!H391</f>
        <v>900</v>
      </c>
      <c r="I391" s="189" t="str">
        <f>受注EXCEL出力!I391</f>
        <v xml:space="preserve">N       </v>
      </c>
      <c r="J391" s="187">
        <f>受注EXCEL出力!J391</f>
        <v>12</v>
      </c>
      <c r="K391" s="187">
        <f>受注EXCEL出力!K391</f>
        <v>60</v>
      </c>
      <c r="L391" s="163">
        <f>受注EXCEL出力!L391</f>
        <v>262500</v>
      </c>
      <c r="M391" s="163">
        <f>受注EXCEL出力!M391</f>
        <v>0</v>
      </c>
      <c r="N391" s="185">
        <f>受注EXCEL出力!N391</f>
        <v>46234</v>
      </c>
      <c r="O391" s="184" t="str">
        <f t="shared" si="6"/>
        <v>-</v>
      </c>
      <c r="T391"/>
      <c r="Y391" s="175"/>
    </row>
    <row r="392" spans="1:25" ht="15" customHeight="1">
      <c r="A392" s="187"/>
      <c r="B392" s="188"/>
      <c r="C392" s="188"/>
      <c r="D392" s="188"/>
      <c r="E392" s="188">
        <f>受注EXCEL出力!E392</f>
        <v>409110</v>
      </c>
      <c r="F392" s="189" t="str">
        <f>受注EXCEL出力!F392</f>
        <v xml:space="preserve">手縫いｸﾞﾗﾝﾏ肌着(青)ｾｯﾄ              </v>
      </c>
      <c r="G392" s="189">
        <f>受注EXCEL出力!G392</f>
        <v>30000</v>
      </c>
      <c r="H392" s="189">
        <f>受注EXCEL出力!H392</f>
        <v>900</v>
      </c>
      <c r="I392" s="189" t="str">
        <f>受注EXCEL出力!I392</f>
        <v xml:space="preserve">N       </v>
      </c>
      <c r="J392" s="187">
        <f>受注EXCEL出力!J392</f>
        <v>12</v>
      </c>
      <c r="K392" s="187">
        <f>受注EXCEL出力!K392</f>
        <v>60</v>
      </c>
      <c r="L392" s="163">
        <f>受注EXCEL出力!L392</f>
        <v>262500</v>
      </c>
      <c r="M392" s="163">
        <f>受注EXCEL出力!M392</f>
        <v>0</v>
      </c>
      <c r="N392" s="185">
        <f>受注EXCEL出力!N392</f>
        <v>46234</v>
      </c>
      <c r="O392" s="184" t="str">
        <f t="shared" si="6"/>
        <v>-</v>
      </c>
      <c r="T392"/>
      <c r="Y392" s="175"/>
    </row>
    <row r="393" spans="1:25" ht="15" customHeight="1">
      <c r="A393" s="187"/>
      <c r="B393" s="188"/>
      <c r="C393" s="188"/>
      <c r="D393" s="188"/>
      <c r="E393" s="188">
        <f>受注EXCEL出力!E393</f>
        <v>405031</v>
      </c>
      <c r="F393" s="189" t="str">
        <f>受注EXCEL出力!F393</f>
        <v xml:space="preserve">おむつカバー                        </v>
      </c>
      <c r="G393" s="189">
        <f>受注EXCEL出力!G393</f>
        <v>3800</v>
      </c>
      <c r="H393" s="189">
        <f>受注EXCEL出力!H393</f>
        <v>1</v>
      </c>
      <c r="I393" s="189" t="str">
        <f>受注EXCEL出力!I393</f>
        <v xml:space="preserve">N       </v>
      </c>
      <c r="J393" s="187">
        <f>受注EXCEL出力!J393</f>
        <v>11</v>
      </c>
      <c r="K393" s="187">
        <f>受注EXCEL出力!K393</f>
        <v>50</v>
      </c>
      <c r="L393" s="163">
        <f>受注EXCEL出力!L393</f>
        <v>262500</v>
      </c>
      <c r="M393" s="163">
        <f>受注EXCEL出力!M393</f>
        <v>0</v>
      </c>
      <c r="N393" s="185">
        <f>受注EXCEL出力!N393</f>
        <v>46234</v>
      </c>
      <c r="O393" s="184" t="str">
        <f t="shared" si="6"/>
        <v>-</v>
      </c>
      <c r="T393"/>
      <c r="Y393" s="175"/>
    </row>
    <row r="394" spans="1:25" ht="15" customHeight="1">
      <c r="A394" s="187"/>
      <c r="B394" s="188"/>
      <c r="C394" s="188"/>
      <c r="D394" s="188"/>
      <c r="E394" s="188">
        <f>受注EXCEL出力!E394</f>
        <v>405031</v>
      </c>
      <c r="F394" s="189" t="str">
        <f>受注EXCEL出力!F394</f>
        <v xml:space="preserve">おむつカバー                        </v>
      </c>
      <c r="G394" s="189">
        <f>受注EXCEL出力!G394</f>
        <v>3800</v>
      </c>
      <c r="H394" s="189">
        <f>受注EXCEL出力!H394</f>
        <v>1</v>
      </c>
      <c r="I394" s="189" t="str">
        <f>受注EXCEL出力!I394</f>
        <v xml:space="preserve">N       </v>
      </c>
      <c r="J394" s="187">
        <f>受注EXCEL出力!J394</f>
        <v>12</v>
      </c>
      <c r="K394" s="187">
        <f>受注EXCEL出力!K394</f>
        <v>60</v>
      </c>
      <c r="L394" s="163">
        <f>受注EXCEL出力!L394</f>
        <v>262500</v>
      </c>
      <c r="M394" s="163">
        <f>受注EXCEL出力!M394</f>
        <v>0</v>
      </c>
      <c r="N394" s="185">
        <f>受注EXCEL出力!N394</f>
        <v>46234</v>
      </c>
      <c r="O394" s="184" t="str">
        <f t="shared" si="6"/>
        <v>-</v>
      </c>
      <c r="T394"/>
      <c r="Y394" s="175"/>
    </row>
    <row r="395" spans="1:25" ht="15" customHeight="1">
      <c r="A395" s="187"/>
      <c r="B395" s="188"/>
      <c r="C395" s="188"/>
      <c r="D395" s="188"/>
      <c r="E395" s="188">
        <f>受注EXCEL出力!E395</f>
        <v>405032</v>
      </c>
      <c r="F395" s="189" t="str">
        <f>受注EXCEL出力!F395</f>
        <v xml:space="preserve">おむつカバー                        </v>
      </c>
      <c r="G395" s="189">
        <f>受注EXCEL出力!G395</f>
        <v>4000</v>
      </c>
      <c r="H395" s="189">
        <f>受注EXCEL出力!H395</f>
        <v>1</v>
      </c>
      <c r="I395" s="189" t="str">
        <f>受注EXCEL出力!I395</f>
        <v xml:space="preserve">N       </v>
      </c>
      <c r="J395" s="187">
        <f>受注EXCEL出力!J395</f>
        <v>13</v>
      </c>
      <c r="K395" s="187">
        <f>受注EXCEL出力!K395</f>
        <v>70</v>
      </c>
      <c r="L395" s="163">
        <f>受注EXCEL出力!L395</f>
        <v>262500</v>
      </c>
      <c r="M395" s="163">
        <f>受注EXCEL出力!M395</f>
        <v>0</v>
      </c>
      <c r="N395" s="185">
        <f>受注EXCEL出力!N395</f>
        <v>46234</v>
      </c>
      <c r="O395" s="184" t="str">
        <f t="shared" si="6"/>
        <v>-</v>
      </c>
      <c r="T395"/>
      <c r="Y395" s="175"/>
    </row>
    <row r="396" spans="1:25" ht="15" customHeight="1">
      <c r="A396" s="187"/>
      <c r="B396" s="188"/>
      <c r="C396" s="188"/>
      <c r="D396" s="188"/>
      <c r="E396" s="188">
        <f>受注EXCEL出力!E396</f>
        <v>405032</v>
      </c>
      <c r="F396" s="189" t="str">
        <f>受注EXCEL出力!F396</f>
        <v xml:space="preserve">おむつカバー                        </v>
      </c>
      <c r="G396" s="189">
        <f>受注EXCEL出力!G396</f>
        <v>4000</v>
      </c>
      <c r="H396" s="189">
        <f>受注EXCEL出力!H396</f>
        <v>1</v>
      </c>
      <c r="I396" s="189" t="str">
        <f>受注EXCEL出力!I396</f>
        <v xml:space="preserve">N       </v>
      </c>
      <c r="J396" s="187">
        <f>受注EXCEL出力!J396</f>
        <v>15</v>
      </c>
      <c r="K396" s="187">
        <f>受注EXCEL出力!K396</f>
        <v>80</v>
      </c>
      <c r="L396" s="163">
        <f>受注EXCEL出力!L396</f>
        <v>262500</v>
      </c>
      <c r="M396" s="163">
        <f>受注EXCEL出力!M396</f>
        <v>0</v>
      </c>
      <c r="N396" s="185">
        <f>受注EXCEL出力!N396</f>
        <v>46234</v>
      </c>
      <c r="O396" s="184" t="str">
        <f t="shared" si="6"/>
        <v>-</v>
      </c>
      <c r="T396"/>
      <c r="Y396" s="175"/>
    </row>
    <row r="397" spans="1:25" ht="15" customHeight="1">
      <c r="A397" s="187"/>
      <c r="B397" s="188"/>
      <c r="C397" s="188"/>
      <c r="D397" s="188"/>
      <c r="E397" s="188">
        <f>受注EXCEL出力!E397</f>
        <v>405033</v>
      </c>
      <c r="F397" s="189" t="str">
        <f>受注EXCEL出力!F397</f>
        <v xml:space="preserve">ﾎﾜｲﾄﾄﾞｯﾄおむつカバー                </v>
      </c>
      <c r="G397" s="189">
        <f>受注EXCEL出力!G397</f>
        <v>4000</v>
      </c>
      <c r="H397" s="189">
        <f>受注EXCEL出力!H397</f>
        <v>649</v>
      </c>
      <c r="I397" s="189" t="str">
        <f>受注EXCEL出力!I397</f>
        <v xml:space="preserve">NW      </v>
      </c>
      <c r="J397" s="187">
        <f>受注EXCEL出力!J397</f>
        <v>11</v>
      </c>
      <c r="K397" s="187">
        <f>受注EXCEL出力!K397</f>
        <v>50</v>
      </c>
      <c r="L397" s="163">
        <f>受注EXCEL出力!L397</f>
        <v>262500</v>
      </c>
      <c r="M397" s="163">
        <f>受注EXCEL出力!M397</f>
        <v>0</v>
      </c>
      <c r="N397" s="185">
        <f>受注EXCEL出力!N397</f>
        <v>46234</v>
      </c>
      <c r="O397" s="184" t="str">
        <f t="shared" si="6"/>
        <v>-</v>
      </c>
      <c r="T397"/>
      <c r="Y397" s="175"/>
    </row>
    <row r="398" spans="1:25" ht="15" customHeight="1">
      <c r="A398" s="187"/>
      <c r="B398" s="188"/>
      <c r="C398" s="188"/>
      <c r="D398" s="188"/>
      <c r="E398" s="188">
        <f>受注EXCEL出力!E398</f>
        <v>405034</v>
      </c>
      <c r="F398" s="189" t="str">
        <f>受注EXCEL出力!F398</f>
        <v xml:space="preserve">ﾎﾜｲﾄﾄﾞｯﾄおむつカバー                </v>
      </c>
      <c r="G398" s="189">
        <f>受注EXCEL出力!G398</f>
        <v>4300</v>
      </c>
      <c r="H398" s="189">
        <f>受注EXCEL出力!H398</f>
        <v>649</v>
      </c>
      <c r="I398" s="189" t="str">
        <f>受注EXCEL出力!I398</f>
        <v xml:space="preserve">NW      </v>
      </c>
      <c r="J398" s="187">
        <f>受注EXCEL出力!J398</f>
        <v>13</v>
      </c>
      <c r="K398" s="187">
        <f>受注EXCEL出力!K398</f>
        <v>70</v>
      </c>
      <c r="L398" s="163">
        <f>受注EXCEL出力!L398</f>
        <v>262500</v>
      </c>
      <c r="M398" s="163">
        <f>受注EXCEL出力!M398</f>
        <v>0</v>
      </c>
      <c r="N398" s="185">
        <f>受注EXCEL出力!N398</f>
        <v>46234</v>
      </c>
      <c r="O398" s="184" t="str">
        <f t="shared" si="6"/>
        <v>-</v>
      </c>
      <c r="T398"/>
      <c r="Y398" s="175"/>
    </row>
    <row r="399" spans="1:25" ht="15" customHeight="1">
      <c r="A399" s="187"/>
      <c r="B399" s="188"/>
      <c r="C399" s="188"/>
      <c r="D399" s="188"/>
      <c r="E399" s="188">
        <f>受注EXCEL出力!E399</f>
        <v>405034</v>
      </c>
      <c r="F399" s="189" t="str">
        <f>受注EXCEL出力!F399</f>
        <v xml:space="preserve">ﾎﾜｲﾄﾄﾞｯﾄおむつカバー                </v>
      </c>
      <c r="G399" s="189">
        <f>受注EXCEL出力!G399</f>
        <v>4300</v>
      </c>
      <c r="H399" s="189">
        <f>受注EXCEL出力!H399</f>
        <v>649</v>
      </c>
      <c r="I399" s="189" t="str">
        <f>受注EXCEL出力!I399</f>
        <v xml:space="preserve">NW      </v>
      </c>
      <c r="J399" s="187">
        <f>受注EXCEL出力!J399</f>
        <v>15</v>
      </c>
      <c r="K399" s="187">
        <f>受注EXCEL出力!K399</f>
        <v>80</v>
      </c>
      <c r="L399" s="163">
        <f>受注EXCEL出力!L399</f>
        <v>262500</v>
      </c>
      <c r="M399" s="163">
        <f>受注EXCEL出力!M399</f>
        <v>0</v>
      </c>
      <c r="N399" s="185">
        <f>受注EXCEL出力!N399</f>
        <v>46234</v>
      </c>
      <c r="O399" s="184" t="str">
        <f t="shared" si="6"/>
        <v>-</v>
      </c>
      <c r="T399"/>
      <c r="Y399" s="175"/>
    </row>
    <row r="400" spans="1:25" ht="15" customHeight="1">
      <c r="A400" s="187"/>
      <c r="B400" s="188"/>
      <c r="C400" s="188"/>
      <c r="D400" s="188"/>
      <c r="E400" s="188">
        <f>受注EXCEL出力!E400</f>
        <v>401596</v>
      </c>
      <c r="F400" s="189" t="str">
        <f>受注EXCEL出力!F400</f>
        <v>ﾄﾞﾋﾞｰ織わ型おむつ5枚ｾｯﾄ</v>
      </c>
      <c r="G400" s="189">
        <f>受注EXCEL出力!G400</f>
        <v>10000</v>
      </c>
      <c r="H400" s="189">
        <f>受注EXCEL出力!H400</f>
        <v>1</v>
      </c>
      <c r="I400" s="189" t="str">
        <f>受注EXCEL出力!I400</f>
        <v xml:space="preserve">N       </v>
      </c>
      <c r="J400" s="187">
        <f>受注EXCEL出力!J400</f>
        <v>99</v>
      </c>
      <c r="K400" s="187" t="str">
        <f>受注EXCEL出力!K400</f>
        <v xml:space="preserve">ｻｲｽﾞﾅｼ  </v>
      </c>
      <c r="L400" s="163">
        <f>受注EXCEL出力!L400</f>
        <v>262500</v>
      </c>
      <c r="M400" s="163">
        <f>受注EXCEL出力!M400</f>
        <v>0</v>
      </c>
      <c r="N400" s="185">
        <f>受注EXCEL出力!N400</f>
        <v>46234</v>
      </c>
      <c r="O400" s="184" t="str">
        <f t="shared" si="6"/>
        <v>-</v>
      </c>
      <c r="T400"/>
      <c r="Y400" s="175"/>
    </row>
    <row r="401" spans="1:25" ht="15" customHeight="1">
      <c r="A401" s="187"/>
      <c r="B401" s="188"/>
      <c r="C401" s="188"/>
      <c r="D401" s="188"/>
      <c r="E401" s="188">
        <f>受注EXCEL出力!E401</f>
        <v>401597</v>
      </c>
      <c r="F401" s="189" t="str">
        <f>受注EXCEL出力!F401</f>
        <v>ﾄﾞﾋﾞｰ織わ型おむつ10枚ｾｯﾄ</v>
      </c>
      <c r="G401" s="189">
        <f>受注EXCEL出力!G401</f>
        <v>18000</v>
      </c>
      <c r="H401" s="189">
        <f>受注EXCEL出力!H401</f>
        <v>1</v>
      </c>
      <c r="I401" s="189" t="str">
        <f>受注EXCEL出力!I401</f>
        <v xml:space="preserve">N       </v>
      </c>
      <c r="J401" s="187">
        <f>受注EXCEL出力!J401</f>
        <v>99</v>
      </c>
      <c r="K401" s="187" t="str">
        <f>受注EXCEL出力!K401</f>
        <v xml:space="preserve">ｻｲｽﾞﾅｼ  </v>
      </c>
      <c r="L401" s="163">
        <f>受注EXCEL出力!L401</f>
        <v>262500</v>
      </c>
      <c r="M401" s="163">
        <f>受注EXCEL出力!M401</f>
        <v>0</v>
      </c>
      <c r="N401" s="185">
        <f>受注EXCEL出力!N401</f>
        <v>46234</v>
      </c>
      <c r="O401" s="184" t="str">
        <f t="shared" si="6"/>
        <v>-</v>
      </c>
      <c r="T401"/>
      <c r="Y401" s="175"/>
    </row>
    <row r="402" spans="1:25" ht="15" customHeight="1">
      <c r="A402" s="187"/>
      <c r="B402" s="188"/>
      <c r="C402" s="188"/>
      <c r="D402" s="188"/>
      <c r="E402" s="188">
        <f>受注EXCEL出力!E402</f>
        <v>404066</v>
      </c>
      <c r="F402" s="189" t="str">
        <f>受注EXCEL出力!F402</f>
        <v>siroﾀﾝｸｸﾞﾚｺ</v>
      </c>
      <c r="G402" s="189">
        <f>受注EXCEL出力!G402</f>
        <v>5000</v>
      </c>
      <c r="H402" s="189">
        <f>受注EXCEL出力!H402</f>
        <v>900</v>
      </c>
      <c r="I402" s="189" t="str">
        <f>受注EXCEL出力!I402</f>
        <v xml:space="preserve">N       </v>
      </c>
      <c r="J402" s="187">
        <f>受注EXCEL出力!J402</f>
        <v>121</v>
      </c>
      <c r="K402" s="187" t="str">
        <f>受注EXCEL出力!K402</f>
        <v xml:space="preserve">70-90   </v>
      </c>
      <c r="L402" s="163">
        <f>受注EXCEL出力!L402</f>
        <v>262500</v>
      </c>
      <c r="M402" s="163">
        <f>受注EXCEL出力!M402</f>
        <v>0</v>
      </c>
      <c r="N402" s="185">
        <f>受注EXCEL出力!N402</f>
        <v>46234</v>
      </c>
      <c r="O402" s="184" t="str">
        <f t="shared" si="6"/>
        <v>-</v>
      </c>
      <c r="T402"/>
      <c r="Y402" s="175"/>
    </row>
    <row r="403" spans="1:25" ht="15" customHeight="1">
      <c r="A403" s="187"/>
      <c r="B403" s="188"/>
      <c r="C403" s="188"/>
      <c r="D403" s="188"/>
      <c r="E403" s="188">
        <f>受注EXCEL出力!E403</f>
        <v>404067</v>
      </c>
      <c r="F403" s="189" t="str">
        <f>受注EXCEL出力!F403</f>
        <v>siroﾀﾝｸﾄｯﾌﾟ</v>
      </c>
      <c r="G403" s="189">
        <f>受注EXCEL出力!G403</f>
        <v>4200</v>
      </c>
      <c r="H403" s="189">
        <f>受注EXCEL出力!H403</f>
        <v>900</v>
      </c>
      <c r="I403" s="189" t="str">
        <f>受注EXCEL出力!I403</f>
        <v xml:space="preserve">N       </v>
      </c>
      <c r="J403" s="187">
        <f>受注EXCEL出力!J403</f>
        <v>105</v>
      </c>
      <c r="K403" s="187" t="str">
        <f>受注EXCEL出力!K403</f>
        <v xml:space="preserve">90-100  </v>
      </c>
      <c r="L403" s="163">
        <f>受注EXCEL出力!L403</f>
        <v>262500</v>
      </c>
      <c r="M403" s="163">
        <f>受注EXCEL出力!M403</f>
        <v>0</v>
      </c>
      <c r="N403" s="185">
        <f>受注EXCEL出力!N403</f>
        <v>46234</v>
      </c>
      <c r="O403" s="184" t="str">
        <f t="shared" si="6"/>
        <v>-</v>
      </c>
      <c r="T403"/>
      <c r="Y403" s="175"/>
    </row>
    <row r="404" spans="1:25" ht="15" customHeight="1">
      <c r="A404" s="187"/>
      <c r="B404" s="188"/>
      <c r="C404" s="188"/>
      <c r="D404" s="188"/>
      <c r="E404" s="188">
        <f>受注EXCEL出力!E404</f>
        <v>404067</v>
      </c>
      <c r="F404" s="189" t="str">
        <f>受注EXCEL出力!F404</f>
        <v>siroﾀﾝｸﾄｯﾌﾟ</v>
      </c>
      <c r="G404" s="189">
        <f>受注EXCEL出力!G404</f>
        <v>4200</v>
      </c>
      <c r="H404" s="189">
        <f>受注EXCEL出力!H404</f>
        <v>900</v>
      </c>
      <c r="I404" s="189" t="str">
        <f>受注EXCEL出力!I404</f>
        <v xml:space="preserve">N       </v>
      </c>
      <c r="J404" s="187">
        <f>受注EXCEL出力!J404</f>
        <v>126</v>
      </c>
      <c r="K404" s="187" t="str">
        <f>受注EXCEL出力!K404</f>
        <v xml:space="preserve">100-110 </v>
      </c>
      <c r="L404" s="163">
        <f>受注EXCEL出力!L404</f>
        <v>262500</v>
      </c>
      <c r="M404" s="163">
        <f>受注EXCEL出力!M404</f>
        <v>0</v>
      </c>
      <c r="N404" s="185">
        <f>受注EXCEL出力!N404</f>
        <v>46234</v>
      </c>
      <c r="O404" s="184" t="str">
        <f t="shared" si="6"/>
        <v>-</v>
      </c>
      <c r="T404"/>
      <c r="Y404" s="175"/>
    </row>
    <row r="405" spans="1:25" ht="15" customHeight="1">
      <c r="A405" s="187"/>
      <c r="B405" s="188"/>
      <c r="C405" s="188"/>
      <c r="D405" s="188"/>
      <c r="E405" s="188">
        <f>受注EXCEL出力!E405</f>
        <v>404068</v>
      </c>
      <c r="F405" s="189" t="str">
        <f>受注EXCEL出力!F405</f>
        <v>siro半袖Tｼｬﾂ</v>
      </c>
      <c r="G405" s="189">
        <f>受注EXCEL出力!G405</f>
        <v>4500</v>
      </c>
      <c r="H405" s="189">
        <f>受注EXCEL出力!H405</f>
        <v>900</v>
      </c>
      <c r="I405" s="189" t="str">
        <f>受注EXCEL出力!I405</f>
        <v xml:space="preserve">N       </v>
      </c>
      <c r="J405" s="187">
        <f>受注EXCEL出力!J405</f>
        <v>105</v>
      </c>
      <c r="K405" s="187" t="str">
        <f>受注EXCEL出力!K405</f>
        <v xml:space="preserve">90-100  </v>
      </c>
      <c r="L405" s="163">
        <f>受注EXCEL出力!L405</f>
        <v>262500</v>
      </c>
      <c r="M405" s="163">
        <f>受注EXCEL出力!M405</f>
        <v>0</v>
      </c>
      <c r="N405" s="185">
        <f>受注EXCEL出力!N405</f>
        <v>46234</v>
      </c>
      <c r="O405" s="184" t="str">
        <f t="shared" si="6"/>
        <v>-</v>
      </c>
      <c r="T405"/>
      <c r="Y405" s="175"/>
    </row>
    <row r="406" spans="1:25" ht="15" customHeight="1">
      <c r="A406" s="187"/>
      <c r="B406" s="188"/>
      <c r="C406" s="188"/>
      <c r="D406" s="188"/>
      <c r="E406" s="188">
        <f>受注EXCEL出力!E406</f>
        <v>404068</v>
      </c>
      <c r="F406" s="189" t="str">
        <f>受注EXCEL出力!F406</f>
        <v>siro半袖Tｼｬﾂ</v>
      </c>
      <c r="G406" s="189">
        <f>受注EXCEL出力!G406</f>
        <v>4500</v>
      </c>
      <c r="H406" s="189">
        <f>受注EXCEL出力!H406</f>
        <v>900</v>
      </c>
      <c r="I406" s="189" t="str">
        <f>受注EXCEL出力!I406</f>
        <v xml:space="preserve">N       </v>
      </c>
      <c r="J406" s="187">
        <f>受注EXCEL出力!J406</f>
        <v>126</v>
      </c>
      <c r="K406" s="187" t="str">
        <f>受注EXCEL出力!K406</f>
        <v xml:space="preserve">100-110 </v>
      </c>
      <c r="L406" s="163">
        <f>受注EXCEL出力!L406</f>
        <v>262500</v>
      </c>
      <c r="M406" s="163">
        <f>受注EXCEL出力!M406</f>
        <v>0</v>
      </c>
      <c r="N406" s="185">
        <f>受注EXCEL出力!N406</f>
        <v>46234</v>
      </c>
      <c r="O406" s="184" t="str">
        <f t="shared" si="6"/>
        <v>-</v>
      </c>
      <c r="T406"/>
      <c r="Y406" s="175"/>
    </row>
    <row r="407" spans="1:25" ht="15" customHeight="1">
      <c r="A407" s="187"/>
      <c r="B407" s="188"/>
      <c r="C407" s="188"/>
      <c r="D407" s="188"/>
      <c r="E407" s="188">
        <f>受注EXCEL出力!E407</f>
        <v>404069</v>
      </c>
      <c r="F407" s="189" t="str">
        <f>受注EXCEL出力!F407</f>
        <v>siroｼｮｰﾂ</v>
      </c>
      <c r="G407" s="189">
        <f>受注EXCEL出力!G407</f>
        <v>3000</v>
      </c>
      <c r="H407" s="189">
        <f>受注EXCEL出力!H407</f>
        <v>900</v>
      </c>
      <c r="I407" s="189" t="str">
        <f>受注EXCEL出力!I407</f>
        <v xml:space="preserve">N       </v>
      </c>
      <c r="J407" s="187">
        <f>受注EXCEL出力!J407</f>
        <v>105</v>
      </c>
      <c r="K407" s="187" t="str">
        <f>受注EXCEL出力!K407</f>
        <v xml:space="preserve">90-100  </v>
      </c>
      <c r="L407" s="163">
        <f>受注EXCEL出力!L407</f>
        <v>262500</v>
      </c>
      <c r="M407" s="163">
        <f>受注EXCEL出力!M407</f>
        <v>0</v>
      </c>
      <c r="N407" s="185">
        <f>受注EXCEL出力!N407</f>
        <v>46234</v>
      </c>
      <c r="O407" s="184" t="str">
        <f t="shared" si="6"/>
        <v>-</v>
      </c>
      <c r="T407"/>
      <c r="Y407" s="175"/>
    </row>
    <row r="408" spans="1:25" ht="15" customHeight="1">
      <c r="A408" s="187"/>
      <c r="B408" s="188"/>
      <c r="C408" s="188"/>
      <c r="D408" s="188"/>
      <c r="E408" s="188">
        <f>受注EXCEL出力!E408</f>
        <v>404069</v>
      </c>
      <c r="F408" s="189" t="str">
        <f>受注EXCEL出力!F408</f>
        <v>siroｼｮｰﾂ</v>
      </c>
      <c r="G408" s="189">
        <f>受注EXCEL出力!G408</f>
        <v>3000</v>
      </c>
      <c r="H408" s="189">
        <f>受注EXCEL出力!H408</f>
        <v>900</v>
      </c>
      <c r="I408" s="189" t="str">
        <f>受注EXCEL出力!I408</f>
        <v xml:space="preserve">N       </v>
      </c>
      <c r="J408" s="187">
        <f>受注EXCEL出力!J408</f>
        <v>126</v>
      </c>
      <c r="K408" s="187" t="str">
        <f>受注EXCEL出力!K408</f>
        <v xml:space="preserve">100-110 </v>
      </c>
      <c r="L408" s="163">
        <f>受注EXCEL出力!L408</f>
        <v>262500</v>
      </c>
      <c r="M408" s="163">
        <f>受注EXCEL出力!M408</f>
        <v>0</v>
      </c>
      <c r="N408" s="185">
        <f>受注EXCEL出力!N408</f>
        <v>46234</v>
      </c>
      <c r="O408" s="184" t="str">
        <f t="shared" si="6"/>
        <v>-</v>
      </c>
      <c r="T408"/>
      <c r="Y408" s="175"/>
    </row>
    <row r="409" spans="1:25" ht="15" customHeight="1">
      <c r="A409" s="187"/>
      <c r="B409" s="188"/>
      <c r="C409" s="188"/>
      <c r="D409" s="188"/>
      <c r="E409" s="188">
        <f>受注EXCEL出力!E409</f>
        <v>404070</v>
      </c>
      <c r="F409" s="189" t="str">
        <f>受注EXCEL出力!F409</f>
        <v>siroﾌﾞﾘｰﾌ</v>
      </c>
      <c r="G409" s="189">
        <f>受注EXCEL出力!G409</f>
        <v>3000</v>
      </c>
      <c r="H409" s="189">
        <f>受注EXCEL出力!H409</f>
        <v>900</v>
      </c>
      <c r="I409" s="189" t="str">
        <f>受注EXCEL出力!I409</f>
        <v xml:space="preserve">N       </v>
      </c>
      <c r="J409" s="187">
        <f>受注EXCEL出力!J409</f>
        <v>105</v>
      </c>
      <c r="K409" s="187" t="str">
        <f>受注EXCEL出力!K409</f>
        <v xml:space="preserve">90-100  </v>
      </c>
      <c r="L409" s="163">
        <f>受注EXCEL出力!L409</f>
        <v>262500</v>
      </c>
      <c r="M409" s="163">
        <f>受注EXCEL出力!M409</f>
        <v>0</v>
      </c>
      <c r="N409" s="185">
        <f>受注EXCEL出力!N409</f>
        <v>46234</v>
      </c>
      <c r="O409" s="184" t="str">
        <f t="shared" si="6"/>
        <v>-</v>
      </c>
      <c r="T409"/>
      <c r="Y409" s="175"/>
    </row>
    <row r="410" spans="1:25" ht="15" customHeight="1">
      <c r="A410" s="187"/>
      <c r="B410" s="188"/>
      <c r="C410" s="188"/>
      <c r="D410" s="188"/>
      <c r="E410" s="188">
        <f>受注EXCEL出力!E410</f>
        <v>404070</v>
      </c>
      <c r="F410" s="189" t="str">
        <f>受注EXCEL出力!F410</f>
        <v>siroﾌﾞﾘｰﾌ</v>
      </c>
      <c r="G410" s="189">
        <f>受注EXCEL出力!G410</f>
        <v>3000</v>
      </c>
      <c r="H410" s="189">
        <f>受注EXCEL出力!H410</f>
        <v>900</v>
      </c>
      <c r="I410" s="189" t="str">
        <f>受注EXCEL出力!I410</f>
        <v xml:space="preserve">N       </v>
      </c>
      <c r="J410" s="187">
        <f>受注EXCEL出力!J410</f>
        <v>126</v>
      </c>
      <c r="K410" s="187" t="str">
        <f>受注EXCEL出力!K410</f>
        <v xml:space="preserve">100-110 </v>
      </c>
      <c r="L410" s="163">
        <f>受注EXCEL出力!L410</f>
        <v>262500</v>
      </c>
      <c r="M410" s="163">
        <f>受注EXCEL出力!M410</f>
        <v>0</v>
      </c>
      <c r="N410" s="185">
        <f>受注EXCEL出力!N410</f>
        <v>46234</v>
      </c>
      <c r="O410" s="184" t="str">
        <f t="shared" si="6"/>
        <v>-</v>
      </c>
      <c r="T410"/>
      <c r="Y410" s="175"/>
    </row>
    <row r="411" spans="1:25" ht="15" customHeight="1">
      <c r="A411" s="187"/>
      <c r="B411" s="188"/>
      <c r="C411" s="188"/>
      <c r="D411" s="188"/>
      <c r="E411" s="188">
        <f>受注EXCEL出力!E411</f>
        <v>404077</v>
      </c>
      <c r="F411" s="189" t="str">
        <f>受注EXCEL出力!F411</f>
        <v>ｽｽﾞﾗﾝﾒｯｼｭ2way</v>
      </c>
      <c r="G411" s="189">
        <f>受注EXCEL出力!G411</f>
        <v>10000</v>
      </c>
      <c r="H411" s="189">
        <f>受注EXCEL出力!H411</f>
        <v>900</v>
      </c>
      <c r="I411" s="189" t="str">
        <f>受注EXCEL出力!I411</f>
        <v xml:space="preserve">N       </v>
      </c>
      <c r="J411" s="187">
        <f>受注EXCEL出力!J411</f>
        <v>59</v>
      </c>
      <c r="K411" s="187" t="str">
        <f>受注EXCEL出力!K411</f>
        <v xml:space="preserve">50-70   </v>
      </c>
      <c r="L411" s="163">
        <f>受注EXCEL出力!L411</f>
        <v>262500</v>
      </c>
      <c r="M411" s="163">
        <f>受注EXCEL出力!M411</f>
        <v>0</v>
      </c>
      <c r="N411" s="185">
        <f>受注EXCEL出力!N411</f>
        <v>46234</v>
      </c>
      <c r="O411" s="184" t="str">
        <f t="shared" si="6"/>
        <v>-</v>
      </c>
      <c r="T411"/>
      <c r="Y411" s="175"/>
    </row>
    <row r="412" spans="1:25" ht="15" customHeight="1">
      <c r="A412" s="187"/>
      <c r="B412" s="188"/>
      <c r="C412" s="188"/>
      <c r="D412" s="188"/>
      <c r="E412" s="188">
        <f>受注EXCEL出力!E412</f>
        <v>404080</v>
      </c>
      <c r="F412" s="189" t="str">
        <f>受注EXCEL出力!F412</f>
        <v>ｽｽﾞﾗﾝﾒｯｼｭ半袖ｸﾞﾚｺ</v>
      </c>
      <c r="G412" s="189">
        <f>受注EXCEL出力!G412</f>
        <v>5400</v>
      </c>
      <c r="H412" s="189">
        <f>受注EXCEL出力!H412</f>
        <v>900</v>
      </c>
      <c r="I412" s="189" t="str">
        <f>受注EXCEL出力!I412</f>
        <v xml:space="preserve">N       </v>
      </c>
      <c r="J412" s="187">
        <f>受注EXCEL出力!J412</f>
        <v>121</v>
      </c>
      <c r="K412" s="187" t="str">
        <f>受注EXCEL出力!K412</f>
        <v xml:space="preserve">70-90   </v>
      </c>
      <c r="L412" s="163">
        <f>受注EXCEL出力!L412</f>
        <v>262500</v>
      </c>
      <c r="M412" s="163">
        <f>受注EXCEL出力!M412</f>
        <v>0</v>
      </c>
      <c r="N412" s="185">
        <f>受注EXCEL出力!N412</f>
        <v>46234</v>
      </c>
      <c r="O412" s="184" t="str">
        <f t="shared" si="6"/>
        <v>-</v>
      </c>
      <c r="T412"/>
      <c r="Y412" s="175"/>
    </row>
    <row r="413" spans="1:25" ht="15" customHeight="1">
      <c r="A413" s="187"/>
      <c r="B413" s="188"/>
      <c r="C413" s="188"/>
      <c r="D413" s="188"/>
      <c r="E413" s="188">
        <f>受注EXCEL出力!E413</f>
        <v>404079</v>
      </c>
      <c r="F413" s="189" t="str">
        <f>受注EXCEL出力!F413</f>
        <v>ｽｽﾞﾗﾝﾒｯｼｭﾚｷﾞﾝｽ</v>
      </c>
      <c r="G413" s="189">
        <f>受注EXCEL出力!G413</f>
        <v>4000</v>
      </c>
      <c r="H413" s="189">
        <f>受注EXCEL出力!H413</f>
        <v>900</v>
      </c>
      <c r="I413" s="189" t="str">
        <f>受注EXCEL出力!I413</f>
        <v xml:space="preserve">N       </v>
      </c>
      <c r="J413" s="187">
        <f>受注EXCEL出力!J413</f>
        <v>133</v>
      </c>
      <c r="K413" s="187" t="str">
        <f>受注EXCEL出力!K413</f>
        <v xml:space="preserve">70-100  </v>
      </c>
      <c r="L413" s="163">
        <f>受注EXCEL出力!L413</f>
        <v>262500</v>
      </c>
      <c r="M413" s="163">
        <f>受注EXCEL出力!M413</f>
        <v>0</v>
      </c>
      <c r="N413" s="185">
        <f>受注EXCEL出力!N413</f>
        <v>46234</v>
      </c>
      <c r="O413" s="184" t="str">
        <f t="shared" si="6"/>
        <v>-</v>
      </c>
      <c r="T413"/>
      <c r="Y413" s="175"/>
    </row>
    <row r="414" spans="1:25" ht="15" customHeight="1">
      <c r="A414" s="187"/>
      <c r="B414" s="188"/>
      <c r="C414" s="188"/>
      <c r="D414" s="188"/>
      <c r="E414" s="188">
        <f>受注EXCEL出力!E414</f>
        <v>401089</v>
      </c>
      <c r="F414" s="189" t="str">
        <f>受注EXCEL出力!F414</f>
        <v xml:space="preserve">ﾒｯｼｭﾀﾝｸﾄｯﾌﾟ                         </v>
      </c>
      <c r="G414" s="189">
        <f>受注EXCEL出力!G414</f>
        <v>3000</v>
      </c>
      <c r="H414" s="189">
        <f>受注EXCEL出力!H414</f>
        <v>900</v>
      </c>
      <c r="I414" s="189" t="str">
        <f>受注EXCEL出力!I414</f>
        <v xml:space="preserve">N       </v>
      </c>
      <c r="J414" s="187">
        <f>受注EXCEL出力!J414</f>
        <v>53</v>
      </c>
      <c r="K414" s="187" t="str">
        <f>受注EXCEL出力!K414</f>
        <v xml:space="preserve">80-90   </v>
      </c>
      <c r="L414" s="163">
        <f>受注EXCEL出力!L414</f>
        <v>262500</v>
      </c>
      <c r="M414" s="163">
        <f>受注EXCEL出力!M414</f>
        <v>0</v>
      </c>
      <c r="N414" s="185">
        <f>受注EXCEL出力!N414</f>
        <v>46234</v>
      </c>
      <c r="O414" s="184" t="str">
        <f t="shared" si="6"/>
        <v>-</v>
      </c>
      <c r="T414"/>
      <c r="Y414" s="175"/>
    </row>
    <row r="415" spans="1:25" ht="15" customHeight="1">
      <c r="A415" s="187"/>
      <c r="B415" s="188"/>
      <c r="C415" s="188"/>
      <c r="D415" s="188"/>
      <c r="E415" s="188">
        <f>受注EXCEL出力!E415</f>
        <v>401090</v>
      </c>
      <c r="F415" s="189" t="str">
        <f>受注EXCEL出力!F415</f>
        <v xml:space="preserve">ﾒｯｼｭ半袖ｼｬﾂ                         </v>
      </c>
      <c r="G415" s="189">
        <f>受注EXCEL出力!G415</f>
        <v>3300</v>
      </c>
      <c r="H415" s="189">
        <f>受注EXCEL出力!H415</f>
        <v>900</v>
      </c>
      <c r="I415" s="189" t="str">
        <f>受注EXCEL出力!I415</f>
        <v xml:space="preserve">N       </v>
      </c>
      <c r="J415" s="187">
        <f>受注EXCEL出力!J415</f>
        <v>53</v>
      </c>
      <c r="K415" s="187" t="str">
        <f>受注EXCEL出力!K415</f>
        <v xml:space="preserve">80-90   </v>
      </c>
      <c r="L415" s="163">
        <f>受注EXCEL出力!L415</f>
        <v>262500</v>
      </c>
      <c r="M415" s="163">
        <f>受注EXCEL出力!M415</f>
        <v>0</v>
      </c>
      <c r="N415" s="185">
        <f>受注EXCEL出力!N415</f>
        <v>46234</v>
      </c>
      <c r="O415" s="184" t="str">
        <f t="shared" si="6"/>
        <v>-</v>
      </c>
      <c r="T415"/>
      <c r="Y415" s="175"/>
    </row>
    <row r="416" spans="1:25" ht="15" customHeight="1">
      <c r="A416" s="187"/>
      <c r="B416" s="188"/>
      <c r="C416" s="188"/>
      <c r="D416" s="188"/>
      <c r="E416" s="188">
        <f>受注EXCEL出力!E416</f>
        <v>409165</v>
      </c>
      <c r="F416" s="189" t="str">
        <f>受注EXCEL出力!F416</f>
        <v>ﾜｯﾌﾙ長袖ﾊﾟｼﾞｬﾏ</v>
      </c>
      <c r="G416" s="189">
        <f>受注EXCEL出力!G416</f>
        <v>11000</v>
      </c>
      <c r="H416" s="189">
        <f>受注EXCEL出力!H416</f>
        <v>900</v>
      </c>
      <c r="I416" s="189" t="str">
        <f>受注EXCEL出力!I416</f>
        <v xml:space="preserve">N       </v>
      </c>
      <c r="J416" s="187">
        <f>受注EXCEL出力!J416</f>
        <v>53</v>
      </c>
      <c r="K416" s="187" t="str">
        <f>受注EXCEL出力!K416</f>
        <v xml:space="preserve">80-90   </v>
      </c>
      <c r="L416" s="163">
        <f>受注EXCEL出力!L416</f>
        <v>262500</v>
      </c>
      <c r="M416" s="163">
        <f>受注EXCEL出力!M416</f>
        <v>0</v>
      </c>
      <c r="N416" s="185">
        <f>受注EXCEL出力!N416</f>
        <v>46234</v>
      </c>
      <c r="O416" s="184" t="str">
        <f t="shared" si="6"/>
        <v>-</v>
      </c>
      <c r="T416"/>
      <c r="Y416" s="175"/>
    </row>
    <row r="417" spans="1:25" ht="15" customHeight="1">
      <c r="A417" s="187"/>
      <c r="B417" s="188"/>
      <c r="C417" s="188"/>
      <c r="D417" s="188"/>
      <c r="E417" s="188">
        <f>受注EXCEL出力!E417</f>
        <v>409128</v>
      </c>
      <c r="F417" s="189" t="str">
        <f>受注EXCEL出力!F417</f>
        <v>ﾜｯﾌﾙ衿付ｸﾞﾚｺ</v>
      </c>
      <c r="G417" s="189">
        <f>受注EXCEL出力!G417</f>
        <v>7000</v>
      </c>
      <c r="H417" s="189">
        <f>受注EXCEL出力!H417</f>
        <v>900</v>
      </c>
      <c r="I417" s="189" t="str">
        <f>受注EXCEL出力!I417</f>
        <v xml:space="preserve">N       </v>
      </c>
      <c r="J417" s="187">
        <f>受注EXCEL出力!J417</f>
        <v>54</v>
      </c>
      <c r="K417" s="187" t="str">
        <f>受注EXCEL出力!K417</f>
        <v xml:space="preserve">70-80   </v>
      </c>
      <c r="L417" s="163">
        <f>受注EXCEL出力!L417</f>
        <v>262500</v>
      </c>
      <c r="M417" s="163">
        <f>受注EXCEL出力!M417</f>
        <v>0</v>
      </c>
      <c r="N417" s="185">
        <f>受注EXCEL出力!N417</f>
        <v>46234</v>
      </c>
      <c r="O417" s="184" t="str">
        <f t="shared" si="6"/>
        <v>-</v>
      </c>
      <c r="T417"/>
      <c r="Y417" s="175"/>
    </row>
    <row r="418" spans="1:25" ht="15" customHeight="1">
      <c r="A418" s="187"/>
      <c r="B418" s="188"/>
      <c r="C418" s="188"/>
      <c r="D418" s="188"/>
      <c r="E418" s="188">
        <f>受注EXCEL出力!E418</f>
        <v>409129</v>
      </c>
      <c r="F418" s="189" t="str">
        <f>受注EXCEL出力!F418</f>
        <v xml:space="preserve">ﾜｯﾌﾙはらまき                        </v>
      </c>
      <c r="G418" s="189">
        <f>受注EXCEL出力!G418</f>
        <v>2800</v>
      </c>
      <c r="H418" s="189">
        <f>受注EXCEL出力!H418</f>
        <v>900</v>
      </c>
      <c r="I418" s="189" t="str">
        <f>受注EXCEL出力!I418</f>
        <v xml:space="preserve">N       </v>
      </c>
      <c r="J418" s="187">
        <f>受注EXCEL出力!J418</f>
        <v>99</v>
      </c>
      <c r="K418" s="187" t="str">
        <f>受注EXCEL出力!K418</f>
        <v xml:space="preserve">ｻｲｽﾞﾅｼ  </v>
      </c>
      <c r="L418" s="163">
        <f>受注EXCEL出力!L418</f>
        <v>262500</v>
      </c>
      <c r="M418" s="163">
        <f>受注EXCEL出力!M418</f>
        <v>0</v>
      </c>
      <c r="N418" s="185">
        <f>受注EXCEL出力!N418</f>
        <v>46234</v>
      </c>
      <c r="O418" s="184" t="str">
        <f t="shared" si="6"/>
        <v>-</v>
      </c>
      <c r="T418"/>
      <c r="Y418" s="175"/>
    </row>
    <row r="419" spans="1:25" ht="15" customHeight="1">
      <c r="A419" s="187"/>
      <c r="B419" s="188"/>
      <c r="C419" s="188"/>
      <c r="D419" s="188"/>
      <c r="E419" s="188">
        <f>受注EXCEL出力!E419</f>
        <v>404605</v>
      </c>
      <c r="F419" s="189" t="str">
        <f>受注EXCEL出力!F419</f>
        <v>ｴｱﾆｯﾄ長袖ﾊﾟｼﾞｬﾏ</v>
      </c>
      <c r="G419" s="189">
        <f>受注EXCEL出力!G419</f>
        <v>12000</v>
      </c>
      <c r="H419" s="189">
        <f>受注EXCEL出力!H419</f>
        <v>900</v>
      </c>
      <c r="I419" s="189" t="str">
        <f>受注EXCEL出力!I419</f>
        <v xml:space="preserve">N       </v>
      </c>
      <c r="J419" s="187">
        <f>受注EXCEL出力!J419</f>
        <v>132</v>
      </c>
      <c r="K419" s="187" t="str">
        <f>受注EXCEL出力!K419</f>
        <v xml:space="preserve">80-100  </v>
      </c>
      <c r="L419" s="163">
        <f>受注EXCEL出力!L419</f>
        <v>262500</v>
      </c>
      <c r="M419" s="163">
        <f>受注EXCEL出力!M419</f>
        <v>0</v>
      </c>
      <c r="N419" s="185">
        <f>受注EXCEL出力!N419</f>
        <v>46234</v>
      </c>
      <c r="O419" s="184" t="str">
        <f t="shared" si="6"/>
        <v>-</v>
      </c>
      <c r="T419"/>
      <c r="Y419" s="175"/>
    </row>
    <row r="420" spans="1:25" ht="15" customHeight="1">
      <c r="A420" s="187"/>
      <c r="B420" s="188"/>
      <c r="C420" s="188"/>
      <c r="D420" s="188"/>
      <c r="E420" s="188">
        <f>受注EXCEL出力!E420</f>
        <v>404613</v>
      </c>
      <c r="F420" s="189" t="str">
        <f>受注EXCEL出力!F420</f>
        <v>ｴｱﾆｯﾄｽﾀｲ</v>
      </c>
      <c r="G420" s="189">
        <f>受注EXCEL出力!G420</f>
        <v>2000</v>
      </c>
      <c r="H420" s="189">
        <f>受注EXCEL出力!H420</f>
        <v>900</v>
      </c>
      <c r="I420" s="189" t="str">
        <f>受注EXCEL出力!I420</f>
        <v xml:space="preserve">N       </v>
      </c>
      <c r="J420" s="187">
        <f>受注EXCEL出力!J420</f>
        <v>99</v>
      </c>
      <c r="K420" s="187" t="str">
        <f>受注EXCEL出力!K420</f>
        <v xml:space="preserve">ｻｲｽﾞﾅｼ  </v>
      </c>
      <c r="L420" s="163">
        <f>受注EXCEL出力!L420</f>
        <v>262500</v>
      </c>
      <c r="M420" s="163">
        <f>受注EXCEL出力!M420</f>
        <v>0</v>
      </c>
      <c r="N420" s="185">
        <f>受注EXCEL出力!N420</f>
        <v>46234</v>
      </c>
      <c r="O420" s="184" t="str">
        <f t="shared" si="6"/>
        <v>-</v>
      </c>
      <c r="T420"/>
      <c r="Y420" s="175"/>
    </row>
    <row r="421" spans="1:25" ht="15" customHeight="1">
      <c r="A421" s="187"/>
      <c r="B421" s="188"/>
      <c r="C421" s="188"/>
      <c r="D421" s="188"/>
      <c r="E421" s="188">
        <f>受注EXCEL出力!E421</f>
        <v>404619</v>
      </c>
      <c r="F421" s="189" t="str">
        <f>受注EXCEL出力!F421</f>
        <v>ｴｱﾆｯﾄﾜｯﾁ</v>
      </c>
      <c r="G421" s="189">
        <f>受注EXCEL出力!G421</f>
        <v>2600</v>
      </c>
      <c r="H421" s="189">
        <f>受注EXCEL出力!H421</f>
        <v>900</v>
      </c>
      <c r="I421" s="189" t="str">
        <f>受注EXCEL出力!I421</f>
        <v xml:space="preserve">N       </v>
      </c>
      <c r="J421" s="187">
        <f>受注EXCEL出力!J421</f>
        <v>55</v>
      </c>
      <c r="K421" s="187" t="str">
        <f>受注EXCEL出力!K421</f>
        <v xml:space="preserve">40-44   </v>
      </c>
      <c r="L421" s="163">
        <f>受注EXCEL出力!L421</f>
        <v>262500</v>
      </c>
      <c r="M421" s="163">
        <f>受注EXCEL出力!M421</f>
        <v>0</v>
      </c>
      <c r="N421" s="185">
        <f>受注EXCEL出力!N421</f>
        <v>46234</v>
      </c>
      <c r="O421" s="184" t="str">
        <f t="shared" si="6"/>
        <v>-</v>
      </c>
      <c r="T421"/>
      <c r="Y421" s="175"/>
    </row>
    <row r="422" spans="1:25" ht="15" customHeight="1">
      <c r="A422" s="187"/>
      <c r="B422" s="188"/>
      <c r="C422" s="188"/>
      <c r="D422" s="188"/>
      <c r="E422" s="188">
        <f>受注EXCEL出力!E422</f>
        <v>409523</v>
      </c>
      <c r="F422" s="189" t="str">
        <f>受注EXCEL出力!F422</f>
        <v>ｴｱﾆｯﾄ2WAYﾄﾞﾚｽ</v>
      </c>
      <c r="G422" s="189">
        <f>受注EXCEL出力!G422</f>
        <v>8000</v>
      </c>
      <c r="H422" s="189">
        <f>受注EXCEL出力!H422</f>
        <v>900</v>
      </c>
      <c r="I422" s="189" t="str">
        <f>受注EXCEL出力!I422</f>
        <v xml:space="preserve">N       </v>
      </c>
      <c r="J422" s="187">
        <f>受注EXCEL出力!J422</f>
        <v>59</v>
      </c>
      <c r="K422" s="187" t="str">
        <f>受注EXCEL出力!K422</f>
        <v xml:space="preserve">50-70   </v>
      </c>
      <c r="L422" s="163">
        <f>受注EXCEL出力!L422</f>
        <v>262500</v>
      </c>
      <c r="M422" s="163">
        <f>受注EXCEL出力!M422</f>
        <v>0</v>
      </c>
      <c r="N422" s="185">
        <f>受注EXCEL出力!N422</f>
        <v>46234</v>
      </c>
      <c r="O422" s="184" t="str">
        <f t="shared" si="6"/>
        <v>-</v>
      </c>
      <c r="T422"/>
      <c r="Y422" s="175"/>
    </row>
    <row r="423" spans="1:25" ht="15" customHeight="1">
      <c r="A423" s="187"/>
      <c r="B423" s="188"/>
      <c r="C423" s="188"/>
      <c r="D423" s="188"/>
      <c r="E423" s="188">
        <f>受注EXCEL出力!E423</f>
        <v>405232</v>
      </c>
      <c r="F423" s="189" t="str">
        <f>受注EXCEL出力!F423</f>
        <v>ｴｱﾆｯﾄ2WAYｽﾘｰﾊﾟｰ</v>
      </c>
      <c r="G423" s="189">
        <f>受注EXCEL出力!G423</f>
        <v>9000</v>
      </c>
      <c r="H423" s="189">
        <f>受注EXCEL出力!H423</f>
        <v>900</v>
      </c>
      <c r="I423" s="189" t="str">
        <f>受注EXCEL出力!I423</f>
        <v xml:space="preserve">N       </v>
      </c>
      <c r="J423" s="187">
        <f>受注EXCEL出力!J423</f>
        <v>61</v>
      </c>
      <c r="K423" s="187" t="str">
        <f>受注EXCEL出力!K423</f>
        <v xml:space="preserve">50-80   </v>
      </c>
      <c r="L423" s="163">
        <f>受注EXCEL出力!L423</f>
        <v>262500</v>
      </c>
      <c r="M423" s="163">
        <f>受注EXCEL出力!M423</f>
        <v>0</v>
      </c>
      <c r="N423" s="185">
        <f>受注EXCEL出力!N423</f>
        <v>46234</v>
      </c>
      <c r="O423" s="184" t="str">
        <f t="shared" si="6"/>
        <v>-</v>
      </c>
      <c r="T423"/>
      <c r="Y423" s="175"/>
    </row>
    <row r="424" spans="1:25" ht="15" customHeight="1">
      <c r="A424" s="187"/>
      <c r="B424" s="188"/>
      <c r="C424" s="188"/>
      <c r="D424" s="188"/>
      <c r="E424" s="188">
        <f>受注EXCEL出力!E424</f>
        <v>409524</v>
      </c>
      <c r="F424" s="189" t="str">
        <f>受注EXCEL出力!F424</f>
        <v>ｴｱﾆｯﾄｶﾊﾞｰｵｰﾙ</v>
      </c>
      <c r="G424" s="189">
        <f>受注EXCEL出力!G424</f>
        <v>9000</v>
      </c>
      <c r="H424" s="189">
        <f>受注EXCEL出力!H424</f>
        <v>900</v>
      </c>
      <c r="I424" s="189" t="str">
        <f>受注EXCEL出力!I424</f>
        <v xml:space="preserve">N       </v>
      </c>
      <c r="J424" s="187">
        <f>受注EXCEL出力!J424</f>
        <v>54</v>
      </c>
      <c r="K424" s="187" t="str">
        <f>受注EXCEL出力!K424</f>
        <v xml:space="preserve">70-80   </v>
      </c>
      <c r="L424" s="163">
        <f>受注EXCEL出力!L424</f>
        <v>262500</v>
      </c>
      <c r="M424" s="163">
        <f>受注EXCEL出力!M424</f>
        <v>0</v>
      </c>
      <c r="N424" s="185">
        <f>受注EXCEL出力!N424</f>
        <v>46234</v>
      </c>
      <c r="O424" s="184" t="str">
        <f t="shared" si="6"/>
        <v>-</v>
      </c>
      <c r="T424"/>
      <c r="Y424" s="175"/>
    </row>
    <row r="425" spans="1:25" ht="15" customHeight="1">
      <c r="A425" s="187"/>
      <c r="B425" s="188"/>
      <c r="C425" s="188"/>
      <c r="D425" s="188"/>
      <c r="E425" s="188">
        <f>受注EXCEL出力!E425</f>
        <v>402505</v>
      </c>
      <c r="F425" s="189" t="str">
        <f>受注EXCEL出力!F425</f>
        <v>くまスタイ</v>
      </c>
      <c r="G425" s="189">
        <f>受注EXCEL出力!G425</f>
        <v>2700</v>
      </c>
      <c r="H425" s="189">
        <f>受注EXCEL出力!H425</f>
        <v>1</v>
      </c>
      <c r="I425" s="189" t="str">
        <f>受注EXCEL出力!I425</f>
        <v xml:space="preserve">N       </v>
      </c>
      <c r="J425" s="187">
        <f>受注EXCEL出力!J425</f>
        <v>8</v>
      </c>
      <c r="K425" s="187" t="str">
        <f>受注EXCEL出力!K425</f>
        <v xml:space="preserve">Free    </v>
      </c>
      <c r="L425" s="163">
        <f>受注EXCEL出力!L425</f>
        <v>262500</v>
      </c>
      <c r="M425" s="163">
        <f>受注EXCEL出力!M425</f>
        <v>0</v>
      </c>
      <c r="N425" s="185">
        <f>受注EXCEL出力!N425</f>
        <v>46234</v>
      </c>
      <c r="O425" s="184" t="str">
        <f t="shared" si="6"/>
        <v>-</v>
      </c>
      <c r="T425"/>
      <c r="Y425" s="175"/>
    </row>
    <row r="426" spans="1:25" ht="15" customHeight="1">
      <c r="A426" s="187"/>
      <c r="B426" s="188"/>
      <c r="C426" s="188"/>
      <c r="D426" s="188"/>
      <c r="E426" s="188">
        <f>受注EXCEL出力!E426</f>
        <v>409083</v>
      </c>
      <c r="F426" s="189" t="str">
        <f>受注EXCEL出力!F426</f>
        <v>うさぎスタイ</v>
      </c>
      <c r="G426" s="189">
        <f>受注EXCEL出力!G426</f>
        <v>2700</v>
      </c>
      <c r="H426" s="189">
        <f>受注EXCEL出力!H426</f>
        <v>1</v>
      </c>
      <c r="I426" s="189" t="str">
        <f>受注EXCEL出力!I426</f>
        <v xml:space="preserve">N       </v>
      </c>
      <c r="J426" s="187">
        <f>受注EXCEL出力!J426</f>
        <v>99</v>
      </c>
      <c r="K426" s="187" t="str">
        <f>受注EXCEL出力!K426</f>
        <v xml:space="preserve">ｻｲｽﾞﾅｼ  </v>
      </c>
      <c r="L426" s="163">
        <f>受注EXCEL出力!L426</f>
        <v>262500</v>
      </c>
      <c r="M426" s="163">
        <f>受注EXCEL出力!M426</f>
        <v>0</v>
      </c>
      <c r="N426" s="185">
        <f>受注EXCEL出力!N426</f>
        <v>46234</v>
      </c>
      <c r="O426" s="184" t="str">
        <f t="shared" si="6"/>
        <v>-</v>
      </c>
      <c r="T426"/>
      <c r="Y426" s="175"/>
    </row>
    <row r="427" spans="1:25" ht="15" customHeight="1">
      <c r="A427" s="187"/>
      <c r="B427" s="188"/>
      <c r="C427" s="188"/>
      <c r="D427" s="188"/>
      <c r="E427" s="188">
        <f>受注EXCEL出力!E427</f>
        <v>406609</v>
      </c>
      <c r="F427" s="189" t="str">
        <f>受注EXCEL出力!F427</f>
        <v>クマガラガラ</v>
      </c>
      <c r="G427" s="189">
        <f>受注EXCEL出力!G427</f>
        <v>1600</v>
      </c>
      <c r="H427" s="189">
        <f>受注EXCEL出力!H427</f>
        <v>1</v>
      </c>
      <c r="I427" s="189" t="str">
        <f>受注EXCEL出力!I427</f>
        <v xml:space="preserve">N       </v>
      </c>
      <c r="J427" s="187">
        <f>受注EXCEL出力!J427</f>
        <v>99</v>
      </c>
      <c r="K427" s="187" t="str">
        <f>受注EXCEL出力!K427</f>
        <v xml:space="preserve">ｻｲｽﾞﾅｼ  </v>
      </c>
      <c r="L427" s="163">
        <f>受注EXCEL出力!L427</f>
        <v>262500</v>
      </c>
      <c r="M427" s="163">
        <f>受注EXCEL出力!M427</f>
        <v>0</v>
      </c>
      <c r="N427" s="185">
        <f>受注EXCEL出力!N427</f>
        <v>46234</v>
      </c>
      <c r="O427" s="184" t="str">
        <f t="shared" si="6"/>
        <v>-</v>
      </c>
      <c r="T427"/>
      <c r="Y427" s="175"/>
    </row>
    <row r="428" spans="1:25" ht="15" customHeight="1">
      <c r="A428" s="187"/>
      <c r="B428" s="188"/>
      <c r="C428" s="188"/>
      <c r="D428" s="188"/>
      <c r="E428" s="188">
        <f>受注EXCEL出力!E428</f>
        <v>407608</v>
      </c>
      <c r="F428" s="189" t="str">
        <f>受注EXCEL出力!F428</f>
        <v>ウサギガラガラ</v>
      </c>
      <c r="G428" s="189">
        <f>受注EXCEL出力!G428</f>
        <v>1600</v>
      </c>
      <c r="H428" s="189">
        <f>受注EXCEL出力!H428</f>
        <v>1</v>
      </c>
      <c r="I428" s="189" t="str">
        <f>受注EXCEL出力!I428</f>
        <v xml:space="preserve">N       </v>
      </c>
      <c r="J428" s="187">
        <f>受注EXCEL出力!J428</f>
        <v>99</v>
      </c>
      <c r="K428" s="187" t="str">
        <f>受注EXCEL出力!K428</f>
        <v xml:space="preserve">ｻｲｽﾞﾅｼ  </v>
      </c>
      <c r="L428" s="163">
        <f>受注EXCEL出力!L428</f>
        <v>262500</v>
      </c>
      <c r="M428" s="163">
        <f>受注EXCEL出力!M428</f>
        <v>0</v>
      </c>
      <c r="N428" s="185">
        <f>受注EXCEL出力!N428</f>
        <v>46234</v>
      </c>
      <c r="O428" s="184" t="str">
        <f t="shared" si="6"/>
        <v>-</v>
      </c>
      <c r="T428"/>
      <c r="Y428" s="175"/>
    </row>
    <row r="429" spans="1:25" ht="15" customHeight="1">
      <c r="A429" s="187"/>
      <c r="B429" s="188"/>
      <c r="C429" s="188"/>
      <c r="D429" s="188"/>
      <c r="E429" s="188">
        <f>受注EXCEL出力!E429</f>
        <v>401041</v>
      </c>
      <c r="F429" s="189" t="str">
        <f>受注EXCEL出力!F429</f>
        <v>ポニーガラガラボーダー</v>
      </c>
      <c r="G429" s="189">
        <f>受注EXCEL出力!G429</f>
        <v>1400</v>
      </c>
      <c r="H429" s="189">
        <f>受注EXCEL出力!H429</f>
        <v>11</v>
      </c>
      <c r="I429" s="189" t="str">
        <f>受注EXCEL出力!I429</f>
        <v xml:space="preserve">NB      </v>
      </c>
      <c r="J429" s="187">
        <f>受注EXCEL出力!J429</f>
        <v>99</v>
      </c>
      <c r="K429" s="187" t="str">
        <f>受注EXCEL出力!K429</f>
        <v xml:space="preserve">ｻｲｽﾞﾅｼ  </v>
      </c>
      <c r="L429" s="163">
        <f>受注EXCEL出力!L429</f>
        <v>262500</v>
      </c>
      <c r="M429" s="163">
        <f>受注EXCEL出力!M429</f>
        <v>0</v>
      </c>
      <c r="N429" s="185">
        <f>受注EXCEL出力!N429</f>
        <v>46234</v>
      </c>
      <c r="O429" s="184" t="str">
        <f t="shared" si="6"/>
        <v>-</v>
      </c>
      <c r="T429"/>
      <c r="Y429" s="175"/>
    </row>
    <row r="430" spans="1:25" ht="15" customHeight="1">
      <c r="A430" s="187"/>
      <c r="B430" s="188"/>
      <c r="C430" s="188"/>
      <c r="D430" s="188"/>
      <c r="E430" s="188">
        <f>受注EXCEL出力!E430</f>
        <v>401055</v>
      </c>
      <c r="F430" s="189" t="str">
        <f>受注EXCEL出力!F430</f>
        <v>キリンガラガラ</v>
      </c>
      <c r="G430" s="189">
        <f>受注EXCEL出力!G430</f>
        <v>1400</v>
      </c>
      <c r="H430" s="189">
        <f>受注EXCEL出力!H430</f>
        <v>11</v>
      </c>
      <c r="I430" s="189" t="str">
        <f>受注EXCEL出力!I430</f>
        <v xml:space="preserve">NB      </v>
      </c>
      <c r="J430" s="187">
        <f>受注EXCEL出力!J430</f>
        <v>99</v>
      </c>
      <c r="K430" s="187" t="str">
        <f>受注EXCEL出力!K430</f>
        <v xml:space="preserve">ｻｲｽﾞﾅｼ  </v>
      </c>
      <c r="L430" s="163">
        <f>受注EXCEL出力!L430</f>
        <v>262500</v>
      </c>
      <c r="M430" s="163">
        <f>受注EXCEL出力!M430</f>
        <v>0</v>
      </c>
      <c r="N430" s="185">
        <f>受注EXCEL出力!N430</f>
        <v>46234</v>
      </c>
      <c r="O430" s="184" t="str">
        <f t="shared" si="6"/>
        <v>-</v>
      </c>
      <c r="T430"/>
      <c r="Y430" s="175"/>
    </row>
    <row r="431" spans="1:25" ht="15" customHeight="1">
      <c r="A431" s="187"/>
      <c r="B431" s="188"/>
      <c r="C431" s="188"/>
      <c r="D431" s="188"/>
      <c r="E431" s="188">
        <f>受注EXCEL出力!E431</f>
        <v>404064</v>
      </c>
      <c r="F431" s="189" t="str">
        <f>受注EXCEL出力!F431</f>
        <v>パイルひつじガラガラボール</v>
      </c>
      <c r="G431" s="189">
        <f>受注EXCEL出力!G431</f>
        <v>3200</v>
      </c>
      <c r="H431" s="189">
        <f>受注EXCEL出力!H431</f>
        <v>1</v>
      </c>
      <c r="I431" s="189" t="str">
        <f>受注EXCEL出力!I431</f>
        <v xml:space="preserve">N       </v>
      </c>
      <c r="J431" s="187">
        <f>受注EXCEL出力!J431</f>
        <v>99</v>
      </c>
      <c r="K431" s="187" t="str">
        <f>受注EXCEL出力!K431</f>
        <v xml:space="preserve">ｻｲｽﾞﾅｼ  </v>
      </c>
      <c r="L431" s="163">
        <f>受注EXCEL出力!L431</f>
        <v>262500</v>
      </c>
      <c r="M431" s="163">
        <f>受注EXCEL出力!M431</f>
        <v>0</v>
      </c>
      <c r="N431" s="185">
        <f>受注EXCEL出力!N431</f>
        <v>46234</v>
      </c>
      <c r="O431" s="184" t="str">
        <f t="shared" si="6"/>
        <v>-</v>
      </c>
      <c r="T431"/>
      <c r="Y431" s="175"/>
    </row>
    <row r="432" spans="1:25" ht="15" customHeight="1">
      <c r="A432" s="187"/>
      <c r="B432" s="188"/>
      <c r="C432" s="188"/>
      <c r="D432" s="188"/>
      <c r="E432" s="188">
        <f>受注EXCEL出力!E432</f>
        <v>404065</v>
      </c>
      <c r="F432" s="189" t="str">
        <f>受注EXCEL出力!F432</f>
        <v>パイルひつじガラガラ</v>
      </c>
      <c r="G432" s="189">
        <f>受注EXCEL出力!G432</f>
        <v>1600</v>
      </c>
      <c r="H432" s="189">
        <f>受注EXCEL出力!H432</f>
        <v>1</v>
      </c>
      <c r="I432" s="189" t="str">
        <f>受注EXCEL出力!I432</f>
        <v xml:space="preserve">N       </v>
      </c>
      <c r="J432" s="187">
        <f>受注EXCEL出力!J432</f>
        <v>99</v>
      </c>
      <c r="K432" s="187" t="str">
        <f>受注EXCEL出力!K432</f>
        <v xml:space="preserve">ｻｲｽﾞﾅｼ  </v>
      </c>
      <c r="L432" s="163">
        <f>受注EXCEL出力!L432</f>
        <v>262500</v>
      </c>
      <c r="M432" s="163">
        <f>受注EXCEL出力!M432</f>
        <v>0</v>
      </c>
      <c r="N432" s="185">
        <f>受注EXCEL出力!N432</f>
        <v>46234</v>
      </c>
      <c r="O432" s="184" t="str">
        <f t="shared" si="6"/>
        <v>-</v>
      </c>
      <c r="T432"/>
      <c r="Y432" s="175"/>
    </row>
    <row r="433" spans="1:25" ht="15" customHeight="1">
      <c r="A433" s="187"/>
      <c r="B433" s="188"/>
      <c r="C433" s="188"/>
      <c r="D433" s="188"/>
      <c r="E433" s="188">
        <f>受注EXCEL出力!E433</f>
        <v>409034</v>
      </c>
      <c r="F433" s="189" t="str">
        <f>受注EXCEL出力!F433</f>
        <v xml:space="preserve">くまスタイクリップ                  </v>
      </c>
      <c r="G433" s="189">
        <f>受注EXCEL出力!G433</f>
        <v>2200</v>
      </c>
      <c r="H433" s="189">
        <f>受注EXCEL出力!H433</f>
        <v>1</v>
      </c>
      <c r="I433" s="189" t="str">
        <f>受注EXCEL出力!I433</f>
        <v xml:space="preserve">N       </v>
      </c>
      <c r="J433" s="187">
        <f>受注EXCEL出力!J433</f>
        <v>99</v>
      </c>
      <c r="K433" s="187" t="str">
        <f>受注EXCEL出力!K433</f>
        <v xml:space="preserve">ｻｲｽﾞﾅｼ  </v>
      </c>
      <c r="L433" s="163">
        <f>受注EXCEL出力!L433</f>
        <v>262500</v>
      </c>
      <c r="M433" s="163">
        <f>受注EXCEL出力!M433</f>
        <v>0</v>
      </c>
      <c r="N433" s="185">
        <f>受注EXCEL出力!N433</f>
        <v>46234</v>
      </c>
      <c r="O433" s="184" t="str">
        <f t="shared" si="6"/>
        <v>-</v>
      </c>
      <c r="T433"/>
      <c r="Y433" s="175"/>
    </row>
    <row r="434" spans="1:25" ht="15" customHeight="1">
      <c r="A434" s="187"/>
      <c r="B434" s="188"/>
      <c r="C434" s="188"/>
      <c r="D434" s="188"/>
      <c r="E434" s="188">
        <f>受注EXCEL出力!E434</f>
        <v>409035</v>
      </c>
      <c r="F434" s="189" t="str">
        <f>受注EXCEL出力!F434</f>
        <v xml:space="preserve">うさぎスタイクリップ                </v>
      </c>
      <c r="G434" s="189">
        <f>受注EXCEL出力!G434</f>
        <v>2200</v>
      </c>
      <c r="H434" s="189">
        <f>受注EXCEL出力!H434</f>
        <v>1</v>
      </c>
      <c r="I434" s="189" t="str">
        <f>受注EXCEL出力!I434</f>
        <v xml:space="preserve">N       </v>
      </c>
      <c r="J434" s="187">
        <f>受注EXCEL出力!J434</f>
        <v>99</v>
      </c>
      <c r="K434" s="187" t="str">
        <f>受注EXCEL出力!K434</f>
        <v xml:space="preserve">ｻｲｽﾞﾅｼ  </v>
      </c>
      <c r="L434" s="163">
        <f>受注EXCEL出力!L434</f>
        <v>262500</v>
      </c>
      <c r="M434" s="163">
        <f>受注EXCEL出力!M434</f>
        <v>0</v>
      </c>
      <c r="N434" s="185">
        <f>受注EXCEL出力!N434</f>
        <v>46234</v>
      </c>
      <c r="O434" s="184" t="str">
        <f t="shared" si="6"/>
        <v>-</v>
      </c>
      <c r="T434"/>
      <c r="Y434" s="175"/>
    </row>
    <row r="435" spans="1:25" ht="15" customHeight="1">
      <c r="A435" s="187"/>
      <c r="B435" s="188"/>
      <c r="C435" s="188"/>
      <c r="D435" s="188"/>
      <c r="E435" s="188">
        <f>受注EXCEL出力!E435</f>
        <v>406629</v>
      </c>
      <c r="F435" s="189" t="str">
        <f>受注EXCEL出力!F435</f>
        <v>ブロックチェックガーゼタオル</v>
      </c>
      <c r="G435" s="189">
        <f>受注EXCEL出力!G435</f>
        <v>900</v>
      </c>
      <c r="H435" s="189">
        <f>受注EXCEL出力!H435</f>
        <v>31</v>
      </c>
      <c r="I435" s="189" t="str">
        <f>受注EXCEL出力!I435</f>
        <v xml:space="preserve">B       </v>
      </c>
      <c r="J435" s="187">
        <f>受注EXCEL出力!J435</f>
        <v>99</v>
      </c>
      <c r="K435" s="187" t="str">
        <f>受注EXCEL出力!K435</f>
        <v xml:space="preserve">ｻｲｽﾞﾅｼ  </v>
      </c>
      <c r="L435" s="163">
        <f>受注EXCEL出力!L435</f>
        <v>262500</v>
      </c>
      <c r="M435" s="163">
        <f>受注EXCEL出力!M435</f>
        <v>0</v>
      </c>
      <c r="N435" s="185">
        <f>受注EXCEL出力!N435</f>
        <v>46234</v>
      </c>
      <c r="O435" s="184" t="str">
        <f t="shared" si="6"/>
        <v>-</v>
      </c>
      <c r="T435"/>
      <c r="Y435" s="175"/>
    </row>
    <row r="436" spans="1:25" ht="15" customHeight="1">
      <c r="A436" s="187"/>
      <c r="B436" s="188"/>
      <c r="C436" s="188"/>
      <c r="D436" s="188"/>
      <c r="E436" s="188">
        <f>受注EXCEL出力!E436</f>
        <v>405057</v>
      </c>
      <c r="F436" s="189" t="str">
        <f>受注EXCEL出力!F436</f>
        <v>ﾉｰﾏﾙﾊﾟｲﾙ指人形ｱﾋﾙ</v>
      </c>
      <c r="G436" s="189">
        <f>受注EXCEL出力!G436</f>
        <v>1500</v>
      </c>
      <c r="H436" s="189">
        <f>受注EXCEL出力!H436</f>
        <v>1</v>
      </c>
      <c r="I436" s="189" t="str">
        <f>受注EXCEL出力!I436</f>
        <v xml:space="preserve">N       </v>
      </c>
      <c r="J436" s="187">
        <f>受注EXCEL出力!J436</f>
        <v>99</v>
      </c>
      <c r="K436" s="187" t="str">
        <f>受注EXCEL出力!K436</f>
        <v xml:space="preserve">ｻｲｽﾞﾅｼ  </v>
      </c>
      <c r="L436" s="163">
        <f>受注EXCEL出力!L436</f>
        <v>262500</v>
      </c>
      <c r="M436" s="163">
        <f>受注EXCEL出力!M436</f>
        <v>0</v>
      </c>
      <c r="N436" s="185">
        <f>受注EXCEL出力!N436</f>
        <v>46234</v>
      </c>
      <c r="O436" s="184" t="str">
        <f t="shared" si="6"/>
        <v>-</v>
      </c>
      <c r="T436"/>
      <c r="Y436" s="175"/>
    </row>
    <row r="437" spans="1:25" ht="15" customHeight="1">
      <c r="A437" s="187"/>
      <c r="B437" s="188"/>
      <c r="C437" s="188"/>
      <c r="D437" s="188"/>
      <c r="E437" s="188">
        <f>受注EXCEL出力!E437</f>
        <v>409031</v>
      </c>
      <c r="F437" s="189" t="str">
        <f>受注EXCEL出力!F437</f>
        <v>授乳用クッション</v>
      </c>
      <c r="G437" s="189">
        <f>受注EXCEL出力!G437</f>
        <v>3500</v>
      </c>
      <c r="H437" s="189">
        <f>受注EXCEL出力!H437</f>
        <v>1</v>
      </c>
      <c r="I437" s="189" t="str">
        <f>受注EXCEL出力!I437</f>
        <v xml:space="preserve">N       </v>
      </c>
      <c r="J437" s="187">
        <f>受注EXCEL出力!J437</f>
        <v>99</v>
      </c>
      <c r="K437" s="187" t="str">
        <f>受注EXCEL出力!K437</f>
        <v xml:space="preserve">ｻｲｽﾞﾅｼ  </v>
      </c>
      <c r="L437" s="163">
        <f>受注EXCEL出力!L437</f>
        <v>262500</v>
      </c>
      <c r="M437" s="163">
        <f>受注EXCEL出力!M437</f>
        <v>0</v>
      </c>
      <c r="N437" s="185">
        <f>受注EXCEL出力!N437</f>
        <v>46234</v>
      </c>
      <c r="O437" s="184" t="str">
        <f t="shared" si="6"/>
        <v>-</v>
      </c>
      <c r="T437"/>
      <c r="Y437" s="175"/>
    </row>
    <row r="438" spans="1:25" ht="15" customHeight="1">
      <c r="A438" s="187"/>
      <c r="B438" s="188"/>
      <c r="C438" s="188"/>
      <c r="D438" s="188"/>
      <c r="E438" s="188">
        <f>受注EXCEL出力!E438</f>
        <v>400524</v>
      </c>
      <c r="F438" s="189" t="str">
        <f>受注EXCEL出力!F438</f>
        <v>Ｗフェイスくまピロー</v>
      </c>
      <c r="G438" s="189">
        <f>受注EXCEL出力!G438</f>
        <v>2500</v>
      </c>
      <c r="H438" s="189">
        <f>受注EXCEL出力!H438</f>
        <v>1</v>
      </c>
      <c r="I438" s="189" t="str">
        <f>受注EXCEL出力!I438</f>
        <v xml:space="preserve">N       </v>
      </c>
      <c r="J438" s="187">
        <f>受注EXCEL出力!J438</f>
        <v>99</v>
      </c>
      <c r="K438" s="187" t="str">
        <f>受注EXCEL出力!K438</f>
        <v xml:space="preserve">ｻｲｽﾞﾅｼ  </v>
      </c>
      <c r="L438" s="163">
        <f>受注EXCEL出力!L438</f>
        <v>262500</v>
      </c>
      <c r="M438" s="163">
        <f>受注EXCEL出力!M438</f>
        <v>0</v>
      </c>
      <c r="N438" s="185">
        <f>受注EXCEL出力!N438</f>
        <v>46234</v>
      </c>
      <c r="O438" s="184" t="str">
        <f t="shared" si="6"/>
        <v>-</v>
      </c>
      <c r="T438"/>
      <c r="Y438" s="175"/>
    </row>
    <row r="439" spans="1:25" ht="15" customHeight="1">
      <c r="A439" s="187"/>
      <c r="B439" s="188"/>
      <c r="C439" s="188"/>
      <c r="D439" s="188"/>
      <c r="E439" s="188">
        <f>受注EXCEL出力!E439</f>
        <v>404621</v>
      </c>
      <c r="F439" s="189" t="str">
        <f>受注EXCEL出力!F439</f>
        <v>沐浴ガーゼ3枚セット</v>
      </c>
      <c r="G439" s="189">
        <f>受注EXCEL出力!G439</f>
        <v>3000</v>
      </c>
      <c r="H439" s="189">
        <f>受注EXCEL出力!H439</f>
        <v>1</v>
      </c>
      <c r="I439" s="189" t="str">
        <f>受注EXCEL出力!I439</f>
        <v xml:space="preserve">N       </v>
      </c>
      <c r="J439" s="187">
        <f>受注EXCEL出力!J439</f>
        <v>99</v>
      </c>
      <c r="K439" s="187" t="str">
        <f>受注EXCEL出力!K439</f>
        <v xml:space="preserve">ｻｲｽﾞﾅｼ  </v>
      </c>
      <c r="L439" s="163">
        <f>受注EXCEL出力!L439</f>
        <v>262500</v>
      </c>
      <c r="M439" s="163">
        <f>受注EXCEL出力!M439</f>
        <v>0</v>
      </c>
      <c r="N439" s="185">
        <f>受注EXCEL出力!N439</f>
        <v>46234</v>
      </c>
      <c r="O439" s="184" t="str">
        <f t="shared" si="6"/>
        <v>-</v>
      </c>
      <c r="T439"/>
      <c r="Y439" s="175"/>
    </row>
    <row r="440" spans="1:25" ht="15" customHeight="1">
      <c r="A440" s="187"/>
      <c r="B440" s="188"/>
      <c r="C440" s="188"/>
      <c r="D440" s="188"/>
      <c r="E440" s="188">
        <f>受注EXCEL出力!E440</f>
        <v>404620</v>
      </c>
      <c r="F440" s="189" t="str">
        <f>受注EXCEL出力!F440</f>
        <v>あんしんガーゼ4枚セット</v>
      </c>
      <c r="G440" s="189">
        <f>受注EXCEL出力!G440</f>
        <v>2700</v>
      </c>
      <c r="H440" s="189">
        <f>受注EXCEL出力!H440</f>
        <v>1</v>
      </c>
      <c r="I440" s="189" t="str">
        <f>受注EXCEL出力!I440</f>
        <v xml:space="preserve">N       </v>
      </c>
      <c r="J440" s="187">
        <f>受注EXCEL出力!J440</f>
        <v>99</v>
      </c>
      <c r="K440" s="187" t="str">
        <f>受注EXCEL出力!K440</f>
        <v xml:space="preserve">ｻｲｽﾞﾅｼ  </v>
      </c>
      <c r="L440" s="163">
        <f>受注EXCEL出力!L440</f>
        <v>262500</v>
      </c>
      <c r="M440" s="163">
        <f>受注EXCEL出力!M440</f>
        <v>0</v>
      </c>
      <c r="N440" s="185">
        <f>受注EXCEL出力!N440</f>
        <v>46234</v>
      </c>
      <c r="O440" s="184" t="str">
        <f t="shared" si="6"/>
        <v>-</v>
      </c>
      <c r="T440"/>
      <c r="Y440" s="175"/>
    </row>
    <row r="441" spans="1:25" ht="15" customHeight="1">
      <c r="A441" s="187"/>
      <c r="B441" s="188"/>
      <c r="C441" s="188"/>
      <c r="D441" s="188"/>
      <c r="E441" s="188">
        <f>受注EXCEL出力!E441</f>
        <v>407581</v>
      </c>
      <c r="F441" s="189" t="str">
        <f>受注EXCEL出力!F441</f>
        <v>薄手パイル刺繍バスローブ</v>
      </c>
      <c r="G441" s="189">
        <f>受注EXCEL出力!G441</f>
        <v>16000</v>
      </c>
      <c r="H441" s="189">
        <f>受注EXCEL出力!H441</f>
        <v>1</v>
      </c>
      <c r="I441" s="189" t="str">
        <f>受注EXCEL出力!I441</f>
        <v xml:space="preserve">N       </v>
      </c>
      <c r="J441" s="187">
        <f>受注EXCEL出力!J441</f>
        <v>17</v>
      </c>
      <c r="K441" s="187">
        <f>受注EXCEL出力!K441</f>
        <v>90</v>
      </c>
      <c r="L441" s="163">
        <f>受注EXCEL出力!L441</f>
        <v>262500</v>
      </c>
      <c r="M441" s="163">
        <f>受注EXCEL出力!M441</f>
        <v>0</v>
      </c>
      <c r="N441" s="185">
        <f>受注EXCEL出力!N441</f>
        <v>46234</v>
      </c>
      <c r="O441" s="184" t="str">
        <f t="shared" si="6"/>
        <v>-</v>
      </c>
      <c r="T441"/>
      <c r="Y441" s="175"/>
    </row>
    <row r="442" spans="1:25" ht="15" customHeight="1">
      <c r="A442" s="187"/>
      <c r="B442" s="188"/>
      <c r="C442" s="188"/>
      <c r="D442" s="188"/>
      <c r="E442" s="188">
        <f>受注EXCEL出力!E442</f>
        <v>405233</v>
      </c>
      <c r="F442" s="189" t="str">
        <f>受注EXCEL出力!F442</f>
        <v>ひつじﾎﾟﾝﾁｮ</v>
      </c>
      <c r="G442" s="189">
        <f>受注EXCEL出力!G442</f>
        <v>14000</v>
      </c>
      <c r="H442" s="189">
        <f>受注EXCEL出力!H442</f>
        <v>900</v>
      </c>
      <c r="I442" s="189" t="str">
        <f>受注EXCEL出力!I442</f>
        <v xml:space="preserve">N       </v>
      </c>
      <c r="J442" s="187">
        <f>受注EXCEL出力!J442</f>
        <v>99</v>
      </c>
      <c r="K442" s="187" t="str">
        <f>受注EXCEL出力!K442</f>
        <v xml:space="preserve">ｻｲｽﾞﾅｼ  </v>
      </c>
      <c r="L442" s="163">
        <f>受注EXCEL出力!L442</f>
        <v>262500</v>
      </c>
      <c r="M442" s="163">
        <f>受注EXCEL出力!M442</f>
        <v>0</v>
      </c>
      <c r="N442" s="185">
        <f>受注EXCEL出力!N442</f>
        <v>46234</v>
      </c>
      <c r="O442" s="184" t="str">
        <f t="shared" si="6"/>
        <v>-</v>
      </c>
      <c r="T442"/>
      <c r="Y442" s="175"/>
    </row>
    <row r="443" spans="1:25" ht="15" customHeight="1">
      <c r="A443" s="187"/>
      <c r="B443" s="188"/>
      <c r="C443" s="188"/>
      <c r="D443" s="188"/>
      <c r="E443" s="188">
        <f>受注EXCEL出力!E443</f>
        <v>401011</v>
      </c>
      <c r="F443" s="189" t="str">
        <f>受注EXCEL出力!F443</f>
        <v xml:space="preserve">くまソックス                        </v>
      </c>
      <c r="G443" s="189">
        <f>受注EXCEL出力!G443</f>
        <v>900</v>
      </c>
      <c r="H443" s="189">
        <f>受注EXCEL出力!H443</f>
        <v>1</v>
      </c>
      <c r="I443" s="189" t="str">
        <f>受注EXCEL出力!I443</f>
        <v xml:space="preserve">N       </v>
      </c>
      <c r="J443" s="187">
        <f>受注EXCEL出力!J443</f>
        <v>31</v>
      </c>
      <c r="K443" s="187" t="str">
        <f>受注EXCEL出力!K443</f>
        <v xml:space="preserve">S7-8    </v>
      </c>
      <c r="L443" s="163">
        <f>受注EXCEL出力!L443</f>
        <v>262500</v>
      </c>
      <c r="M443" s="163">
        <f>受注EXCEL出力!M443</f>
        <v>0</v>
      </c>
      <c r="N443" s="185">
        <f>受注EXCEL出力!N443</f>
        <v>46234</v>
      </c>
      <c r="O443" s="184" t="str">
        <f t="shared" si="6"/>
        <v>-</v>
      </c>
      <c r="T443"/>
      <c r="Y443" s="175"/>
    </row>
    <row r="444" spans="1:25" ht="15" customHeight="1">
      <c r="A444" s="187"/>
      <c r="B444" s="188"/>
      <c r="C444" s="188"/>
      <c r="D444" s="188"/>
      <c r="E444" s="188">
        <f>受注EXCEL出力!E444</f>
        <v>402522</v>
      </c>
      <c r="F444" s="189" t="str">
        <f>受注EXCEL出力!F444</f>
        <v>ひつじ刺繍パイルソックス</v>
      </c>
      <c r="G444" s="189">
        <f>受注EXCEL出力!G444</f>
        <v>1800</v>
      </c>
      <c r="H444" s="189">
        <f>受注EXCEL出力!H444</f>
        <v>1</v>
      </c>
      <c r="I444" s="189" t="str">
        <f>受注EXCEL出力!I444</f>
        <v xml:space="preserve">N       </v>
      </c>
      <c r="J444" s="187">
        <f>受注EXCEL出力!J444</f>
        <v>31</v>
      </c>
      <c r="K444" s="187" t="str">
        <f>受注EXCEL出力!K444</f>
        <v xml:space="preserve">S7-8    </v>
      </c>
      <c r="L444" s="163">
        <f>受注EXCEL出力!L444</f>
        <v>262500</v>
      </c>
      <c r="M444" s="163">
        <f>受注EXCEL出力!M444</f>
        <v>0</v>
      </c>
      <c r="N444" s="185">
        <f>受注EXCEL出力!N444</f>
        <v>46234</v>
      </c>
      <c r="O444" s="184" t="str">
        <f t="shared" si="6"/>
        <v>-</v>
      </c>
      <c r="T444"/>
      <c r="Y444" s="175"/>
    </row>
    <row r="445" spans="1:25" ht="15" customHeight="1">
      <c r="A445" s="187"/>
      <c r="B445" s="188"/>
      <c r="C445" s="188"/>
      <c r="D445" s="188"/>
      <c r="E445" s="188">
        <f>受注EXCEL出力!E445</f>
        <v>403055</v>
      </c>
      <c r="F445" s="189" t="str">
        <f>受注EXCEL出力!F445</f>
        <v>てんとう虫クルーソックス</v>
      </c>
      <c r="G445" s="189">
        <f>受注EXCEL出力!G445</f>
        <v>1400</v>
      </c>
      <c r="H445" s="189">
        <f>受注EXCEL出力!H445</f>
        <v>1</v>
      </c>
      <c r="I445" s="189" t="str">
        <f>受注EXCEL出力!I445</f>
        <v xml:space="preserve">N       </v>
      </c>
      <c r="J445" s="187">
        <f>受注EXCEL出力!J445</f>
        <v>32</v>
      </c>
      <c r="K445" s="187" t="str">
        <f>受注EXCEL出力!K445</f>
        <v xml:space="preserve">M9-10   </v>
      </c>
      <c r="L445" s="163">
        <f>受注EXCEL出力!L445</f>
        <v>262500</v>
      </c>
      <c r="M445" s="163">
        <f>受注EXCEL出力!M445</f>
        <v>0</v>
      </c>
      <c r="N445" s="185">
        <f>受注EXCEL出力!N445</f>
        <v>46234</v>
      </c>
      <c r="O445" s="184" t="str">
        <f t="shared" si="6"/>
        <v>-</v>
      </c>
      <c r="T445"/>
      <c r="Y445" s="175"/>
    </row>
    <row r="446" spans="1:25" ht="15" customHeight="1">
      <c r="A446" s="187"/>
      <c r="B446" s="188"/>
      <c r="C446" s="188"/>
      <c r="D446" s="188"/>
      <c r="E446" s="188">
        <f>受注EXCEL出力!E446</f>
        <v>403055</v>
      </c>
      <c r="F446" s="189" t="str">
        <f>受注EXCEL出力!F446</f>
        <v>てんとう虫クルーソックス</v>
      </c>
      <c r="G446" s="189">
        <f>受注EXCEL出力!G446</f>
        <v>1400</v>
      </c>
      <c r="H446" s="189">
        <f>受注EXCEL出力!H446</f>
        <v>1</v>
      </c>
      <c r="I446" s="189" t="str">
        <f>受注EXCEL出力!I446</f>
        <v xml:space="preserve">N       </v>
      </c>
      <c r="J446" s="187">
        <f>受注EXCEL出力!J446</f>
        <v>33</v>
      </c>
      <c r="K446" s="187" t="str">
        <f>受注EXCEL出力!K446</f>
        <v xml:space="preserve">L11-12  </v>
      </c>
      <c r="L446" s="163">
        <f>受注EXCEL出力!L446</f>
        <v>262500</v>
      </c>
      <c r="M446" s="163">
        <f>受注EXCEL出力!M446</f>
        <v>0</v>
      </c>
      <c r="N446" s="185">
        <f>受注EXCEL出力!N446</f>
        <v>46234</v>
      </c>
      <c r="O446" s="184" t="str">
        <f t="shared" si="6"/>
        <v>-</v>
      </c>
      <c r="T446"/>
      <c r="Y446" s="175"/>
    </row>
    <row r="447" spans="1:25" ht="15" customHeight="1">
      <c r="A447" s="187"/>
      <c r="B447" s="188"/>
      <c r="C447" s="188"/>
      <c r="D447" s="188"/>
      <c r="E447" s="188">
        <f>受注EXCEL出力!E447</f>
        <v>403055</v>
      </c>
      <c r="F447" s="189" t="str">
        <f>受注EXCEL出力!F447</f>
        <v>てんとう虫クルーソックス</v>
      </c>
      <c r="G447" s="189">
        <f>受注EXCEL出力!G447</f>
        <v>1400</v>
      </c>
      <c r="H447" s="189">
        <f>受注EXCEL出力!H447</f>
        <v>31</v>
      </c>
      <c r="I447" s="189" t="str">
        <f>受注EXCEL出力!I447</f>
        <v xml:space="preserve">B       </v>
      </c>
      <c r="J447" s="187">
        <f>受注EXCEL出力!J447</f>
        <v>31</v>
      </c>
      <c r="K447" s="187" t="str">
        <f>受注EXCEL出力!K447</f>
        <v xml:space="preserve">S7-8    </v>
      </c>
      <c r="L447" s="163">
        <f>受注EXCEL出力!L447</f>
        <v>262500</v>
      </c>
      <c r="M447" s="163">
        <f>受注EXCEL出力!M447</f>
        <v>0</v>
      </c>
      <c r="N447" s="185">
        <f>受注EXCEL出力!N447</f>
        <v>46234</v>
      </c>
      <c r="O447" s="184" t="str">
        <f t="shared" si="6"/>
        <v>-</v>
      </c>
      <c r="T447"/>
      <c r="Y447" s="175"/>
    </row>
    <row r="448" spans="1:25" ht="15" customHeight="1">
      <c r="A448" s="187"/>
      <c r="B448" s="188"/>
      <c r="C448" s="188"/>
      <c r="D448" s="188"/>
      <c r="E448" s="188">
        <f>受注EXCEL出力!E448</f>
        <v>401554</v>
      </c>
      <c r="F448" s="189" t="str">
        <f>受注EXCEL出力!F448</f>
        <v>くつソックス</v>
      </c>
      <c r="G448" s="189">
        <f>受注EXCEL出力!G448</f>
        <v>1200</v>
      </c>
      <c r="H448" s="189">
        <f>受注EXCEL出力!H448</f>
        <v>11</v>
      </c>
      <c r="I448" s="189" t="str">
        <f>受注EXCEL出力!I448</f>
        <v xml:space="preserve">NB      </v>
      </c>
      <c r="J448" s="187">
        <f>受注EXCEL出力!J448</f>
        <v>31</v>
      </c>
      <c r="K448" s="187" t="str">
        <f>受注EXCEL出力!K448</f>
        <v xml:space="preserve">S7-8    </v>
      </c>
      <c r="L448" s="163">
        <f>受注EXCEL出力!L448</f>
        <v>262500</v>
      </c>
      <c r="M448" s="163">
        <f>受注EXCEL出力!M448</f>
        <v>0</v>
      </c>
      <c r="N448" s="185">
        <f>受注EXCEL出力!N448</f>
        <v>46234</v>
      </c>
      <c r="O448" s="184" t="str">
        <f t="shared" si="6"/>
        <v>-</v>
      </c>
      <c r="T448"/>
      <c r="Y448" s="175"/>
    </row>
    <row r="449" spans="1:25" ht="15" customHeight="1">
      <c r="A449" s="187"/>
      <c r="B449" s="188"/>
      <c r="C449" s="188"/>
      <c r="D449" s="188"/>
      <c r="E449" s="188">
        <f>受注EXCEL出力!E449</f>
        <v>406145</v>
      </c>
      <c r="F449" s="189" t="str">
        <f>受注EXCEL出力!F449</f>
        <v xml:space="preserve">アンクルソックス                    </v>
      </c>
      <c r="G449" s="189">
        <f>受注EXCEL出力!G449</f>
        <v>1000</v>
      </c>
      <c r="H449" s="189">
        <f>受注EXCEL出力!H449</f>
        <v>537</v>
      </c>
      <c r="I449" s="189" t="str">
        <f>受注EXCEL出力!I449</f>
        <v xml:space="preserve">W       </v>
      </c>
      <c r="J449" s="187">
        <f>受注EXCEL出力!J449</f>
        <v>33</v>
      </c>
      <c r="K449" s="187" t="str">
        <f>受注EXCEL出力!K449</f>
        <v xml:space="preserve">L11-12  </v>
      </c>
      <c r="L449" s="163">
        <f>受注EXCEL出力!L449</f>
        <v>262500</v>
      </c>
      <c r="M449" s="163">
        <f>受注EXCEL出力!M449</f>
        <v>0</v>
      </c>
      <c r="N449" s="185">
        <f>受注EXCEL出力!N449</f>
        <v>46234</v>
      </c>
      <c r="O449" s="184" t="str">
        <f t="shared" si="6"/>
        <v>-</v>
      </c>
      <c r="T449"/>
      <c r="Y449" s="175"/>
    </row>
    <row r="450" spans="1:25" ht="15" customHeight="1">
      <c r="A450" s="187"/>
      <c r="B450" s="188"/>
      <c r="C450" s="188"/>
      <c r="D450" s="188"/>
      <c r="E450" s="188">
        <f>受注EXCEL出力!E450</f>
        <v>401553</v>
      </c>
      <c r="F450" s="189" t="str">
        <f>受注EXCEL出力!F450</f>
        <v xml:space="preserve">くまレッグウォーマー                </v>
      </c>
      <c r="G450" s="189">
        <f>受注EXCEL出力!G450</f>
        <v>1300</v>
      </c>
      <c r="H450" s="189">
        <f>受注EXCEL出力!H450</f>
        <v>1</v>
      </c>
      <c r="I450" s="189" t="str">
        <f>受注EXCEL出力!I450</f>
        <v xml:space="preserve">N       </v>
      </c>
      <c r="J450" s="187">
        <f>受注EXCEL出力!J450</f>
        <v>99</v>
      </c>
      <c r="K450" s="187" t="str">
        <f>受注EXCEL出力!K450</f>
        <v xml:space="preserve">ｻｲｽﾞﾅｼ  </v>
      </c>
      <c r="L450" s="163">
        <f>受注EXCEL出力!L450</f>
        <v>262500</v>
      </c>
      <c r="M450" s="163">
        <f>受注EXCEL出力!M450</f>
        <v>0</v>
      </c>
      <c r="N450" s="185">
        <f>受注EXCEL出力!N450</f>
        <v>46234</v>
      </c>
      <c r="O450" s="184" t="str">
        <f t="shared" ref="O450:O513" si="7">IF(E450=0,"",VLOOKUP(N450,$Q$2:$R$100,2,FALSE))</f>
        <v>-</v>
      </c>
      <c r="T450"/>
      <c r="Y450" s="175"/>
    </row>
    <row r="451" spans="1:25" ht="15" customHeight="1">
      <c r="A451" s="187"/>
      <c r="B451" s="188"/>
      <c r="C451" s="188"/>
      <c r="D451" s="188"/>
      <c r="E451" s="188">
        <f>受注EXCEL出力!E451</f>
        <v>401555</v>
      </c>
      <c r="F451" s="189" t="str">
        <f>受注EXCEL出力!F451</f>
        <v>ﾚｯｸﾞ＆ｱｰﾑｳｫｰﾏｰ</v>
      </c>
      <c r="G451" s="189">
        <f>受注EXCEL出力!G451</f>
        <v>1300</v>
      </c>
      <c r="H451" s="189">
        <f>受注EXCEL出力!H451</f>
        <v>1</v>
      </c>
      <c r="I451" s="189" t="str">
        <f>受注EXCEL出力!I451</f>
        <v xml:space="preserve">N       </v>
      </c>
      <c r="J451" s="187">
        <f>受注EXCEL出力!J451</f>
        <v>99</v>
      </c>
      <c r="K451" s="187" t="str">
        <f>受注EXCEL出力!K451</f>
        <v xml:space="preserve">ｻｲｽﾞﾅｼ  </v>
      </c>
      <c r="L451" s="163">
        <f>受注EXCEL出力!L451</f>
        <v>262500</v>
      </c>
      <c r="M451" s="163">
        <f>受注EXCEL出力!M451</f>
        <v>0</v>
      </c>
      <c r="N451" s="185">
        <f>受注EXCEL出力!N451</f>
        <v>46234</v>
      </c>
      <c r="O451" s="184" t="str">
        <f t="shared" si="7"/>
        <v>-</v>
      </c>
      <c r="T451"/>
      <c r="Y451" s="175"/>
    </row>
    <row r="452" spans="1:25" ht="15" customHeight="1">
      <c r="A452" s="187"/>
      <c r="B452" s="188"/>
      <c r="C452" s="188"/>
      <c r="D452" s="188"/>
      <c r="E452" s="188">
        <f>受注EXCEL出力!E452</f>
        <v>401013</v>
      </c>
      <c r="F452" s="189" t="str">
        <f>受注EXCEL出力!F452</f>
        <v>ひざあてサポーター</v>
      </c>
      <c r="G452" s="189">
        <f>受注EXCEL出力!G452</f>
        <v>2500</v>
      </c>
      <c r="H452" s="189">
        <f>受注EXCEL出力!H452</f>
        <v>1</v>
      </c>
      <c r="I452" s="189" t="str">
        <f>受注EXCEL出力!I452</f>
        <v xml:space="preserve">N       </v>
      </c>
      <c r="J452" s="187">
        <f>受注EXCEL出力!J452</f>
        <v>99</v>
      </c>
      <c r="K452" s="187" t="str">
        <f>受注EXCEL出力!K452</f>
        <v xml:space="preserve">ｻｲｽﾞﾅｼ  </v>
      </c>
      <c r="L452" s="163">
        <f>受注EXCEL出力!L452</f>
        <v>262500</v>
      </c>
      <c r="M452" s="163">
        <f>受注EXCEL出力!M452</f>
        <v>0</v>
      </c>
      <c r="N452" s="185">
        <f>受注EXCEL出力!N452</f>
        <v>46234</v>
      </c>
      <c r="O452" s="184" t="str">
        <f t="shared" si="7"/>
        <v>-</v>
      </c>
      <c r="T452"/>
      <c r="Y452" s="175"/>
    </row>
    <row r="453" spans="1:25" ht="15" customHeight="1">
      <c r="A453" s="187"/>
      <c r="B453" s="188"/>
      <c r="C453" s="188"/>
      <c r="D453" s="188"/>
      <c r="E453" s="188">
        <f>受注EXCEL出力!E453</f>
        <v>401562</v>
      </c>
      <c r="F453" s="189" t="str">
        <f>受注EXCEL出力!F453</f>
        <v>キャリーカバーくま</v>
      </c>
      <c r="G453" s="189">
        <f>受注EXCEL出力!G453</f>
        <v>4000</v>
      </c>
      <c r="H453" s="189">
        <f>受注EXCEL出力!H453</f>
        <v>1</v>
      </c>
      <c r="I453" s="189" t="str">
        <f>受注EXCEL出力!I453</f>
        <v xml:space="preserve">N       </v>
      </c>
      <c r="J453" s="187">
        <f>受注EXCEL出力!J453</f>
        <v>99</v>
      </c>
      <c r="K453" s="187" t="str">
        <f>受注EXCEL出力!K453</f>
        <v xml:space="preserve">ｻｲｽﾞﾅｼ  </v>
      </c>
      <c r="L453" s="163">
        <f>受注EXCEL出力!L453</f>
        <v>262500</v>
      </c>
      <c r="M453" s="163">
        <f>受注EXCEL出力!M453</f>
        <v>0</v>
      </c>
      <c r="N453" s="185">
        <f>受注EXCEL出力!N453</f>
        <v>46234</v>
      </c>
      <c r="O453" s="184" t="str">
        <f t="shared" si="7"/>
        <v>-</v>
      </c>
      <c r="T453"/>
      <c r="Y453" s="175"/>
    </row>
    <row r="454" spans="1:25" ht="15" customHeight="1">
      <c r="A454" s="187"/>
      <c r="B454" s="188"/>
      <c r="C454" s="188"/>
      <c r="D454" s="188"/>
      <c r="E454" s="188">
        <f>受注EXCEL出力!E454</f>
        <v>401565</v>
      </c>
      <c r="F454" s="189" t="str">
        <f>受注EXCEL出力!F454</f>
        <v>くまスタイギフトセット</v>
      </c>
      <c r="G454" s="189">
        <f>受注EXCEL出力!G454</f>
        <v>4500</v>
      </c>
      <c r="H454" s="189">
        <f>受注EXCEL出力!H454</f>
        <v>1</v>
      </c>
      <c r="I454" s="189" t="str">
        <f>受注EXCEL出力!I454</f>
        <v xml:space="preserve">N       </v>
      </c>
      <c r="J454" s="187">
        <f>受注EXCEL出力!J454</f>
        <v>99</v>
      </c>
      <c r="K454" s="187" t="str">
        <f>受注EXCEL出力!K454</f>
        <v xml:space="preserve">ｻｲｽﾞﾅｼ  </v>
      </c>
      <c r="L454" s="163">
        <f>受注EXCEL出力!L454</f>
        <v>262500</v>
      </c>
      <c r="M454" s="163">
        <f>受注EXCEL出力!M454</f>
        <v>0</v>
      </c>
      <c r="N454" s="185">
        <f>受注EXCEL出力!N454</f>
        <v>46234</v>
      </c>
      <c r="O454" s="184" t="str">
        <f t="shared" si="7"/>
        <v>-</v>
      </c>
      <c r="T454"/>
      <c r="Y454" s="175"/>
    </row>
    <row r="455" spans="1:25" ht="15" customHeight="1">
      <c r="A455" s="187"/>
      <c r="B455" s="188"/>
      <c r="C455" s="188"/>
      <c r="D455" s="188"/>
      <c r="E455" s="188">
        <f>受注EXCEL出力!E455</f>
        <v>401564</v>
      </c>
      <c r="F455" s="189" t="str">
        <f>受注EXCEL出力!F455</f>
        <v>うさぎギフトセット</v>
      </c>
      <c r="G455" s="189">
        <f>受注EXCEL出力!G455</f>
        <v>4000</v>
      </c>
      <c r="H455" s="189">
        <f>受注EXCEL出力!H455</f>
        <v>1</v>
      </c>
      <c r="I455" s="189" t="str">
        <f>受注EXCEL出力!I455</f>
        <v xml:space="preserve">N       </v>
      </c>
      <c r="J455" s="187">
        <f>受注EXCEL出力!J455</f>
        <v>99</v>
      </c>
      <c r="K455" s="187" t="str">
        <f>受注EXCEL出力!K455</f>
        <v xml:space="preserve">ｻｲｽﾞﾅｼ  </v>
      </c>
      <c r="L455" s="163">
        <f>受注EXCEL出力!L455</f>
        <v>262500</v>
      </c>
      <c r="M455" s="163">
        <f>受注EXCEL出力!M455</f>
        <v>0</v>
      </c>
      <c r="N455" s="185">
        <f>受注EXCEL出力!N455</f>
        <v>46234</v>
      </c>
      <c r="O455" s="184" t="str">
        <f t="shared" si="7"/>
        <v>-</v>
      </c>
      <c r="T455"/>
      <c r="Y455" s="175"/>
    </row>
    <row r="456" spans="1:25" ht="15" customHeight="1">
      <c r="A456" s="187"/>
      <c r="B456" s="188"/>
      <c r="C456" s="188"/>
      <c r="D456" s="188"/>
      <c r="E456" s="188">
        <f>受注EXCEL出力!E456</f>
        <v>400046</v>
      </c>
      <c r="F456" s="189" t="str">
        <f>受注EXCEL出力!F456</f>
        <v>薄手市松ﾊﾞｷﾞｰｹｯﾄ</v>
      </c>
      <c r="G456" s="189">
        <f>受注EXCEL出力!G456</f>
        <v>4100</v>
      </c>
      <c r="H456" s="189">
        <f>受注EXCEL出力!H456</f>
        <v>1</v>
      </c>
      <c r="I456" s="189" t="str">
        <f>受注EXCEL出力!I456</f>
        <v xml:space="preserve">N       </v>
      </c>
      <c r="J456" s="187">
        <f>受注EXCEL出力!J456</f>
        <v>8</v>
      </c>
      <c r="K456" s="187" t="str">
        <f>受注EXCEL出力!K456</f>
        <v xml:space="preserve">Free    </v>
      </c>
      <c r="L456" s="163">
        <f>受注EXCEL出力!L456</f>
        <v>262500</v>
      </c>
      <c r="M456" s="163">
        <f>受注EXCEL出力!M456</f>
        <v>0</v>
      </c>
      <c r="N456" s="185">
        <f>受注EXCEL出力!N456</f>
        <v>46234</v>
      </c>
      <c r="O456" s="184" t="str">
        <f t="shared" si="7"/>
        <v>-</v>
      </c>
      <c r="T456"/>
      <c r="Y456" s="175"/>
    </row>
    <row r="457" spans="1:25" ht="15" customHeight="1">
      <c r="A457" s="187"/>
      <c r="B457" s="188"/>
      <c r="C457" s="188"/>
      <c r="D457" s="188"/>
      <c r="E457" s="188">
        <f>受注EXCEL出力!E457</f>
        <v>403526</v>
      </c>
      <c r="F457" s="189" t="str">
        <f>受注EXCEL出力!F457</f>
        <v>ﾌﾞﾗｳﾝﾁｪｯｸﾊﾞｷﾞｰｹｯﾄ</v>
      </c>
      <c r="G457" s="189">
        <f>受注EXCEL出力!G457</f>
        <v>5000</v>
      </c>
      <c r="H457" s="189">
        <f>受注EXCEL出力!H457</f>
        <v>31</v>
      </c>
      <c r="I457" s="189" t="str">
        <f>受注EXCEL出力!I457</f>
        <v xml:space="preserve">B       </v>
      </c>
      <c r="J457" s="187">
        <f>受注EXCEL出力!J457</f>
        <v>99</v>
      </c>
      <c r="K457" s="187" t="str">
        <f>受注EXCEL出力!K457</f>
        <v xml:space="preserve">ｻｲｽﾞﾅｼ  </v>
      </c>
      <c r="L457" s="163">
        <f>受注EXCEL出力!L457</f>
        <v>262500</v>
      </c>
      <c r="M457" s="163">
        <f>受注EXCEL出力!M457</f>
        <v>0</v>
      </c>
      <c r="N457" s="185">
        <f>受注EXCEL出力!N457</f>
        <v>46234</v>
      </c>
      <c r="O457" s="184" t="str">
        <f t="shared" si="7"/>
        <v>-</v>
      </c>
      <c r="T457"/>
      <c r="Y457" s="175"/>
    </row>
    <row r="458" spans="1:25" ht="15" customHeight="1">
      <c r="A458" s="187"/>
      <c r="B458" s="188"/>
      <c r="C458" s="188"/>
      <c r="D458" s="188"/>
      <c r="E458" s="188">
        <f>受注EXCEL出力!E458</f>
        <v>408052</v>
      </c>
      <c r="F458" s="189" t="str">
        <f>受注EXCEL出力!F458</f>
        <v>ﾁｪｯｸ組布団セット</v>
      </c>
      <c r="G458" s="189">
        <f>受注EXCEL出力!G458</f>
        <v>50000</v>
      </c>
      <c r="H458" s="189">
        <f>受注EXCEL出力!H458</f>
        <v>1</v>
      </c>
      <c r="I458" s="189" t="str">
        <f>受注EXCEL出力!I458</f>
        <v xml:space="preserve">N       </v>
      </c>
      <c r="J458" s="187">
        <f>受注EXCEL出力!J458</f>
        <v>99</v>
      </c>
      <c r="K458" s="187" t="str">
        <f>受注EXCEL出力!K458</f>
        <v xml:space="preserve">ｻｲｽﾞﾅｼ  </v>
      </c>
      <c r="L458" s="163">
        <f>受注EXCEL出力!L458</f>
        <v>262500</v>
      </c>
      <c r="M458" s="163">
        <f>受注EXCEL出力!M458</f>
        <v>0</v>
      </c>
      <c r="N458" s="185">
        <f>受注EXCEL出力!N458</f>
        <v>46234</v>
      </c>
      <c r="O458" s="184" t="str">
        <f t="shared" si="7"/>
        <v>-</v>
      </c>
      <c r="T458"/>
      <c r="Y458" s="175"/>
    </row>
    <row r="459" spans="1:25" ht="15" customHeight="1">
      <c r="A459" s="187"/>
      <c r="B459" s="188"/>
      <c r="C459" s="188"/>
      <c r="D459" s="188"/>
      <c r="E459" s="188">
        <f>受注EXCEL出力!E459</f>
        <v>401092</v>
      </c>
      <c r="F459" s="189" t="str">
        <f>受注EXCEL出力!F459</f>
        <v>凧ｽﾃｯﾁ組布団ｾｯﾄ</v>
      </c>
      <c r="G459" s="189">
        <f>受注EXCEL出力!G459</f>
        <v>55000</v>
      </c>
      <c r="H459" s="189">
        <f>受注EXCEL出力!H459</f>
        <v>900</v>
      </c>
      <c r="I459" s="189" t="str">
        <f>受注EXCEL出力!I459</f>
        <v xml:space="preserve">N       </v>
      </c>
      <c r="J459" s="187">
        <f>受注EXCEL出力!J459</f>
        <v>99</v>
      </c>
      <c r="K459" s="187" t="str">
        <f>受注EXCEL出力!K459</f>
        <v xml:space="preserve">ｻｲｽﾞﾅｼ  </v>
      </c>
      <c r="L459" s="163">
        <f>受注EXCEL出力!L459</f>
        <v>262500</v>
      </c>
      <c r="M459" s="163">
        <f>受注EXCEL出力!M459</f>
        <v>0</v>
      </c>
      <c r="N459" s="185">
        <f>受注EXCEL出力!N459</f>
        <v>46234</v>
      </c>
      <c r="O459" s="184" t="str">
        <f t="shared" si="7"/>
        <v>-</v>
      </c>
      <c r="T459"/>
      <c r="Y459" s="175"/>
    </row>
    <row r="460" spans="1:25" ht="15" customHeight="1">
      <c r="A460" s="187"/>
      <c r="B460" s="188"/>
      <c r="C460" s="188"/>
      <c r="D460" s="188"/>
      <c r="E460" s="188">
        <f>受注EXCEL出力!E460</f>
        <v>409568</v>
      </c>
      <c r="F460" s="189" t="str">
        <f>受注EXCEL出力!F460</f>
        <v>ｶﾞｰﾀｰﾆｯﾄﾍﾞｽﾄ</v>
      </c>
      <c r="G460" s="189">
        <f>受注EXCEL出力!G460</f>
        <v>5000</v>
      </c>
      <c r="H460" s="189">
        <f>受注EXCEL出力!H460</f>
        <v>900</v>
      </c>
      <c r="I460" s="189" t="str">
        <f>受注EXCEL出力!I460</f>
        <v xml:space="preserve">N       </v>
      </c>
      <c r="J460" s="187">
        <f>受注EXCEL出力!J460</f>
        <v>53</v>
      </c>
      <c r="K460" s="187" t="str">
        <f>受注EXCEL出力!K460</f>
        <v xml:space="preserve">80-90   </v>
      </c>
      <c r="L460" s="163">
        <f>受注EXCEL出力!L460</f>
        <v>262500</v>
      </c>
      <c r="M460" s="163">
        <f>受注EXCEL出力!M460</f>
        <v>0</v>
      </c>
      <c r="N460" s="185">
        <f>受注EXCEL出力!N460</f>
        <v>46234</v>
      </c>
      <c r="O460" s="184" t="str">
        <f t="shared" si="7"/>
        <v>-</v>
      </c>
      <c r="T460"/>
      <c r="Y460" s="175"/>
    </row>
    <row r="461" spans="1:25" ht="15" customHeight="1">
      <c r="A461" s="187"/>
      <c r="B461" s="188"/>
      <c r="C461" s="188"/>
      <c r="D461" s="188"/>
      <c r="E461" s="188">
        <f>受注EXCEL出力!E461</f>
        <v>409569</v>
      </c>
      <c r="F461" s="189" t="str">
        <f>受注EXCEL出力!F461</f>
        <v>ﾔｸｶﾞｰﾀｰﾆｯﾄﾍﾞｽﾄ</v>
      </c>
      <c r="G461" s="189">
        <f>受注EXCEL出力!G461</f>
        <v>6000</v>
      </c>
      <c r="H461" s="189">
        <f>受注EXCEL出力!H461</f>
        <v>902</v>
      </c>
      <c r="I461" s="189" t="str">
        <f>受注EXCEL出力!I461</f>
        <v xml:space="preserve">G       </v>
      </c>
      <c r="J461" s="187">
        <f>受注EXCEL出力!J461</f>
        <v>53</v>
      </c>
      <c r="K461" s="187" t="str">
        <f>受注EXCEL出力!K461</f>
        <v xml:space="preserve">80-90   </v>
      </c>
      <c r="L461" s="163">
        <f>受注EXCEL出力!L461</f>
        <v>262500</v>
      </c>
      <c r="M461" s="163">
        <f>受注EXCEL出力!M461</f>
        <v>0</v>
      </c>
      <c r="N461" s="185">
        <f>受注EXCEL出力!N461</f>
        <v>46234</v>
      </c>
      <c r="O461" s="184" t="str">
        <f t="shared" si="7"/>
        <v>-</v>
      </c>
      <c r="T461"/>
      <c r="Y461" s="175"/>
    </row>
    <row r="462" spans="1:25" ht="15" customHeight="1">
      <c r="A462" s="187"/>
      <c r="B462" s="188"/>
      <c r="C462" s="188"/>
      <c r="D462" s="188"/>
      <c r="E462" s="188">
        <f>受注EXCEL出力!E462</f>
        <v>403608</v>
      </c>
      <c r="F462" s="189" t="str">
        <f>受注EXCEL出力!F462</f>
        <v>ｶﾞｰﾀｰﾆｯﾄｶｰﾃﾞｨｶﾞﾝ</v>
      </c>
      <c r="G462" s="189">
        <f>受注EXCEL出力!G462</f>
        <v>8000</v>
      </c>
      <c r="H462" s="189">
        <f>受注EXCEL出力!H462</f>
        <v>900</v>
      </c>
      <c r="I462" s="189" t="str">
        <f>受注EXCEL出力!I462</f>
        <v xml:space="preserve">N       </v>
      </c>
      <c r="J462" s="187">
        <f>受注EXCEL出力!J462</f>
        <v>53</v>
      </c>
      <c r="K462" s="187" t="str">
        <f>受注EXCEL出力!K462</f>
        <v xml:space="preserve">80-90   </v>
      </c>
      <c r="L462" s="163">
        <f>受注EXCEL出力!L462</f>
        <v>262500</v>
      </c>
      <c r="M462" s="163">
        <f>受注EXCEL出力!M462</f>
        <v>0</v>
      </c>
      <c r="N462" s="185">
        <f>受注EXCEL出力!N462</f>
        <v>46234</v>
      </c>
      <c r="O462" s="184" t="str">
        <f t="shared" si="7"/>
        <v>-</v>
      </c>
      <c r="T462"/>
      <c r="Y462" s="175"/>
    </row>
    <row r="463" spans="1:25" ht="15" customHeight="1">
      <c r="A463" s="187"/>
      <c r="B463" s="188"/>
      <c r="C463" s="188"/>
      <c r="D463" s="188"/>
      <c r="E463" s="188">
        <f>受注EXCEL出力!E463</f>
        <v>403609</v>
      </c>
      <c r="F463" s="189" t="str">
        <f>受注EXCEL出力!F463</f>
        <v>ﾔｸｶﾞｰﾀｰﾆｯﾄｶｰﾃﾞｨｶﾞﾝ</v>
      </c>
      <c r="G463" s="189">
        <f>受注EXCEL出力!G463</f>
        <v>9000</v>
      </c>
      <c r="H463" s="189">
        <f>受注EXCEL出力!H463</f>
        <v>902</v>
      </c>
      <c r="I463" s="189" t="str">
        <f>受注EXCEL出力!I463</f>
        <v xml:space="preserve">G       </v>
      </c>
      <c r="J463" s="187">
        <f>受注EXCEL出力!J463</f>
        <v>53</v>
      </c>
      <c r="K463" s="187" t="str">
        <f>受注EXCEL出力!K463</f>
        <v xml:space="preserve">80-90   </v>
      </c>
      <c r="L463" s="163">
        <f>受注EXCEL出力!L463</f>
        <v>262500</v>
      </c>
      <c r="M463" s="163">
        <f>受注EXCEL出力!M463</f>
        <v>0</v>
      </c>
      <c r="N463" s="185">
        <f>受注EXCEL出力!N463</f>
        <v>46234</v>
      </c>
      <c r="O463" s="184" t="str">
        <f t="shared" si="7"/>
        <v>-</v>
      </c>
      <c r="T463"/>
      <c r="Y463" s="175"/>
    </row>
    <row r="464" spans="1:25" ht="15" customHeight="1">
      <c r="A464" s="187"/>
      <c r="B464" s="188"/>
      <c r="C464" s="188"/>
      <c r="D464" s="188"/>
      <c r="E464" s="188">
        <f>受注EXCEL出力!E464</f>
        <v>404083</v>
      </c>
      <c r="F464" s="189" t="str">
        <f>受注EXCEL出力!F464</f>
        <v>ｶﾞｰﾀｰﾆｯﾄﾊﾟﾝﾂ</v>
      </c>
      <c r="G464" s="189">
        <f>受注EXCEL出力!G464</f>
        <v>6000</v>
      </c>
      <c r="H464" s="189">
        <f>受注EXCEL出力!H464</f>
        <v>900</v>
      </c>
      <c r="I464" s="189" t="str">
        <f>受注EXCEL出力!I464</f>
        <v xml:space="preserve">N       </v>
      </c>
      <c r="J464" s="187">
        <f>受注EXCEL出力!J464</f>
        <v>121</v>
      </c>
      <c r="K464" s="187" t="str">
        <f>受注EXCEL出力!K464</f>
        <v xml:space="preserve">70-90   </v>
      </c>
      <c r="L464" s="163">
        <f>受注EXCEL出力!L464</f>
        <v>262500</v>
      </c>
      <c r="M464" s="163">
        <f>受注EXCEL出力!M464</f>
        <v>0</v>
      </c>
      <c r="N464" s="185">
        <f>受注EXCEL出力!N464</f>
        <v>46234</v>
      </c>
      <c r="O464" s="184" t="str">
        <f t="shared" si="7"/>
        <v>-</v>
      </c>
      <c r="T464"/>
      <c r="Y464" s="175"/>
    </row>
    <row r="465" spans="1:25" ht="15" customHeight="1">
      <c r="A465" s="187"/>
      <c r="B465" s="188"/>
      <c r="C465" s="188"/>
      <c r="D465" s="188"/>
      <c r="E465" s="188">
        <f>受注EXCEL出力!E465</f>
        <v>404084</v>
      </c>
      <c r="F465" s="189" t="str">
        <f>受注EXCEL出力!F465</f>
        <v>ﾔｸｶﾞｰﾀｰﾆｯﾄﾊﾟﾝﾂ</v>
      </c>
      <c r="G465" s="189">
        <f>受注EXCEL出力!G465</f>
        <v>7000</v>
      </c>
      <c r="H465" s="189">
        <f>受注EXCEL出力!H465</f>
        <v>902</v>
      </c>
      <c r="I465" s="189" t="str">
        <f>受注EXCEL出力!I465</f>
        <v xml:space="preserve">G       </v>
      </c>
      <c r="J465" s="187">
        <f>受注EXCEL出力!J465</f>
        <v>121</v>
      </c>
      <c r="K465" s="187" t="str">
        <f>受注EXCEL出力!K465</f>
        <v xml:space="preserve">70-90   </v>
      </c>
      <c r="L465" s="163">
        <f>受注EXCEL出力!L465</f>
        <v>262500</v>
      </c>
      <c r="M465" s="163">
        <f>受注EXCEL出力!M465</f>
        <v>0</v>
      </c>
      <c r="N465" s="185">
        <f>受注EXCEL出力!N465</f>
        <v>46234</v>
      </c>
      <c r="O465" s="184" t="str">
        <f t="shared" si="7"/>
        <v>-</v>
      </c>
      <c r="T465"/>
      <c r="Y465" s="175"/>
    </row>
    <row r="466" spans="1:25" ht="15" customHeight="1">
      <c r="A466" s="187"/>
      <c r="B466" s="188"/>
      <c r="C466" s="188"/>
      <c r="D466" s="188"/>
      <c r="E466" s="188">
        <f>受注EXCEL出力!E466</f>
        <v>405202</v>
      </c>
      <c r="F466" s="189" t="str">
        <f>受注EXCEL出力!F466</f>
        <v>CLﾀﾞﾌﾞﾙｶﾞｰｾﾞｽﾀｲ</v>
      </c>
      <c r="G466" s="189">
        <f>受注EXCEL出力!G466</f>
        <v>2700</v>
      </c>
      <c r="H466" s="189">
        <f>受注EXCEL出力!H466</f>
        <v>902</v>
      </c>
      <c r="I466" s="189" t="str">
        <f>受注EXCEL出力!I466</f>
        <v xml:space="preserve">G       </v>
      </c>
      <c r="J466" s="187">
        <f>受注EXCEL出力!J466</f>
        <v>99</v>
      </c>
      <c r="K466" s="187" t="str">
        <f>受注EXCEL出力!K466</f>
        <v xml:space="preserve">ｻｲｽﾞﾅｼ  </v>
      </c>
      <c r="L466" s="163">
        <f>受注EXCEL出力!L466</f>
        <v>262500</v>
      </c>
      <c r="M466" s="163">
        <f>受注EXCEL出力!M466</f>
        <v>0</v>
      </c>
      <c r="N466" s="185">
        <f>受注EXCEL出力!N466</f>
        <v>46234</v>
      </c>
      <c r="O466" s="184" t="str">
        <f t="shared" si="7"/>
        <v>-</v>
      </c>
      <c r="T466"/>
      <c r="Y466" s="175"/>
    </row>
    <row r="467" spans="1:25" ht="15" customHeight="1">
      <c r="A467" s="187"/>
      <c r="B467" s="188"/>
      <c r="C467" s="188"/>
      <c r="D467" s="188"/>
      <c r="E467" s="188">
        <f>受注EXCEL出力!E467</f>
        <v>404100</v>
      </c>
      <c r="F467" s="189" t="str">
        <f>受注EXCEL出力!F467</f>
        <v>ﾘﾈﾝｶﾞｰｾﾞ7分袖ﾄﾞﾙﾏﾝPO</v>
      </c>
      <c r="G467" s="189">
        <f>受注EXCEL出力!G467</f>
        <v>8000</v>
      </c>
      <c r="H467" s="189">
        <f>受注EXCEL出力!H467</f>
        <v>902</v>
      </c>
      <c r="I467" s="189" t="str">
        <f>受注EXCEL出力!I467</f>
        <v xml:space="preserve">G       </v>
      </c>
      <c r="J467" s="187">
        <f>受注EXCEL出力!J467</f>
        <v>53</v>
      </c>
      <c r="K467" s="187" t="str">
        <f>受注EXCEL出力!K467</f>
        <v xml:space="preserve">80-90   </v>
      </c>
      <c r="L467" s="163">
        <f>受注EXCEL出力!L467</f>
        <v>262500</v>
      </c>
      <c r="M467" s="163">
        <f>受注EXCEL出力!M467</f>
        <v>0</v>
      </c>
      <c r="N467" s="185">
        <f>受注EXCEL出力!N467</f>
        <v>46234</v>
      </c>
      <c r="O467" s="184" t="str">
        <f t="shared" si="7"/>
        <v>-</v>
      </c>
      <c r="T467"/>
      <c r="Y467" s="175"/>
    </row>
    <row r="468" spans="1:25" ht="15" customHeight="1">
      <c r="A468" s="187"/>
      <c r="B468" s="188"/>
      <c r="C468" s="188"/>
      <c r="D468" s="188"/>
      <c r="E468" s="188">
        <f>受注EXCEL出力!E468</f>
        <v>404101</v>
      </c>
      <c r="F468" s="189" t="str">
        <f>受注EXCEL出力!F468</f>
        <v>ﾘﾈﾝｶﾞｰｾﾞｻﾙｴﾙﾊﾟﾝﾂ</v>
      </c>
      <c r="G468" s="189">
        <f>受注EXCEL出力!G468</f>
        <v>6000</v>
      </c>
      <c r="H468" s="189">
        <f>受注EXCEL出力!H468</f>
        <v>902</v>
      </c>
      <c r="I468" s="189" t="str">
        <f>受注EXCEL出力!I468</f>
        <v xml:space="preserve">G       </v>
      </c>
      <c r="J468" s="187">
        <f>受注EXCEL出力!J468</f>
        <v>53</v>
      </c>
      <c r="K468" s="187" t="str">
        <f>受注EXCEL出力!K468</f>
        <v xml:space="preserve">80-90   </v>
      </c>
      <c r="L468" s="163">
        <f>受注EXCEL出力!L468</f>
        <v>262500</v>
      </c>
      <c r="M468" s="163">
        <f>受注EXCEL出力!M468</f>
        <v>0</v>
      </c>
      <c r="N468" s="185">
        <f>受注EXCEL出力!N468</f>
        <v>46234</v>
      </c>
      <c r="O468" s="184" t="str">
        <f t="shared" si="7"/>
        <v>-</v>
      </c>
      <c r="T468"/>
      <c r="Y468" s="175"/>
    </row>
    <row r="469" spans="1:25" ht="15" customHeight="1">
      <c r="A469" s="187"/>
      <c r="B469" s="188"/>
      <c r="C469" s="188"/>
      <c r="D469" s="188"/>
      <c r="E469" s="188">
        <f>受注EXCEL出力!E469</f>
        <v>406102</v>
      </c>
      <c r="F469" s="189" t="str">
        <f>受注EXCEL出力!F469</f>
        <v>CLﾀﾞﾌﾞﾙｶﾞｰｾﾞｺﾝﾋﾞ肌着</v>
      </c>
      <c r="G469" s="189">
        <f>受注EXCEL出力!G469</f>
        <v>8100</v>
      </c>
      <c r="H469" s="189">
        <f>受注EXCEL出力!H469</f>
        <v>51</v>
      </c>
      <c r="I469" s="189" t="str">
        <f>受注EXCEL出力!I469</f>
        <v xml:space="preserve">G       </v>
      </c>
      <c r="J469" s="187">
        <f>受注EXCEL出力!J469</f>
        <v>13</v>
      </c>
      <c r="K469" s="187" t="str">
        <f>受注EXCEL出力!K469</f>
        <v xml:space="preserve">70-80   </v>
      </c>
      <c r="L469" s="163">
        <f>受注EXCEL出力!L469</f>
        <v>262500</v>
      </c>
      <c r="M469" s="163">
        <f>受注EXCEL出力!M469</f>
        <v>0</v>
      </c>
      <c r="N469" s="185">
        <f>受注EXCEL出力!N469</f>
        <v>46234</v>
      </c>
      <c r="O469" s="184" t="str">
        <f t="shared" si="7"/>
        <v>-</v>
      </c>
      <c r="T469"/>
      <c r="Y469" s="175"/>
    </row>
    <row r="470" spans="1:25" ht="15" customHeight="1">
      <c r="A470" s="187"/>
      <c r="B470" s="188"/>
      <c r="C470" s="188"/>
      <c r="D470" s="188"/>
      <c r="E470" s="188">
        <f>受注EXCEL出力!E470</f>
        <v>409168</v>
      </c>
      <c r="F470" s="189" t="str">
        <f>受注EXCEL出力!F470</f>
        <v>ﾘﾈﾝｶﾞｰｾﾞｱﾌｶﾞﾝ</v>
      </c>
      <c r="G470" s="189">
        <f>受注EXCEL出力!G470</f>
        <v>7000</v>
      </c>
      <c r="H470" s="189">
        <f>受注EXCEL出力!H470</f>
        <v>902</v>
      </c>
      <c r="I470" s="189" t="str">
        <f>受注EXCEL出力!I470</f>
        <v xml:space="preserve">G       </v>
      </c>
      <c r="J470" s="187">
        <f>受注EXCEL出力!J470</f>
        <v>99</v>
      </c>
      <c r="K470" s="187" t="str">
        <f>受注EXCEL出力!K470</f>
        <v xml:space="preserve">ｻｲｽﾞﾅｼ  </v>
      </c>
      <c r="L470" s="163">
        <f>受注EXCEL出力!L470</f>
        <v>262500</v>
      </c>
      <c r="M470" s="163">
        <f>受注EXCEL出力!M470</f>
        <v>0</v>
      </c>
      <c r="N470" s="185">
        <f>受注EXCEL出力!N470</f>
        <v>46234</v>
      </c>
      <c r="O470" s="184" t="str">
        <f t="shared" si="7"/>
        <v>-</v>
      </c>
      <c r="T470"/>
      <c r="Y470" s="175"/>
    </row>
    <row r="471" spans="1:25" ht="15" customHeight="1">
      <c r="A471" s="187"/>
      <c r="B471" s="188"/>
      <c r="C471" s="188"/>
      <c r="D471" s="188"/>
      <c r="E471" s="188">
        <f>受注EXCEL出力!E471</f>
        <v>405203</v>
      </c>
      <c r="F471" s="189" t="str">
        <f>受注EXCEL出力!F471</f>
        <v>ﾎﾞﾝﾈｯﾄ</v>
      </c>
      <c r="G471" s="189">
        <f>受注EXCEL出力!G471</f>
        <v>6300</v>
      </c>
      <c r="H471" s="189">
        <f>受注EXCEL出力!H471</f>
        <v>901</v>
      </c>
      <c r="I471" s="189" t="str">
        <f>受注EXCEL出力!I471</f>
        <v xml:space="preserve">W       </v>
      </c>
      <c r="J471" s="187">
        <f>受注EXCEL出力!J471</f>
        <v>55</v>
      </c>
      <c r="K471" s="187" t="str">
        <f>受注EXCEL出力!K471</f>
        <v xml:space="preserve">40-44   </v>
      </c>
      <c r="L471" s="163">
        <f>受注EXCEL出力!L471</f>
        <v>262500</v>
      </c>
      <c r="M471" s="163">
        <f>受注EXCEL出力!M471</f>
        <v>0</v>
      </c>
      <c r="N471" s="185">
        <f>受注EXCEL出力!N471</f>
        <v>46234</v>
      </c>
      <c r="O471" s="184" t="str">
        <f t="shared" si="7"/>
        <v>-</v>
      </c>
      <c r="T471"/>
      <c r="Y471" s="175"/>
    </row>
    <row r="472" spans="1:25" ht="15" customHeight="1">
      <c r="A472" s="187"/>
      <c r="B472" s="188"/>
      <c r="C472" s="188"/>
      <c r="D472" s="188"/>
      <c r="E472" s="188">
        <f>受注EXCEL出力!E472</f>
        <v>9249</v>
      </c>
      <c r="F472" s="189" t="str">
        <f>受注EXCEL出力!F472</f>
        <v>ﾍﾞﾋﾞｰｷﾞﾌﾄﾎﾞｯｸｽ ｷﾞﾌﾄﾗｯﾋﾟﾝｸﾞ</v>
      </c>
      <c r="G472" s="189">
        <f>受注EXCEL出力!G472</f>
        <v>400</v>
      </c>
      <c r="H472" s="189">
        <f>受注EXCEL出力!H472</f>
        <v>99</v>
      </c>
      <c r="I472" s="189" t="str">
        <f>受注EXCEL出力!I472</f>
        <v xml:space="preserve">ｶﾗｰﾅｼ   </v>
      </c>
      <c r="J472" s="187">
        <f>受注EXCEL出力!J472</f>
        <v>99</v>
      </c>
      <c r="K472" s="187" t="str">
        <f>受注EXCEL出力!K472</f>
        <v xml:space="preserve">ｻｲｽﾞﾅｼ  </v>
      </c>
      <c r="L472" s="163">
        <f>受注EXCEL出力!L472</f>
        <v>262500</v>
      </c>
      <c r="M472" s="163">
        <f>受注EXCEL出力!M472</f>
        <v>0</v>
      </c>
      <c r="N472" s="185">
        <f>受注EXCEL出力!N472</f>
        <v>46234</v>
      </c>
      <c r="O472" s="184" t="str">
        <f t="shared" si="7"/>
        <v>-</v>
      </c>
      <c r="T472"/>
      <c r="Y472" s="175"/>
    </row>
    <row r="473" spans="1:25" ht="15" customHeight="1">
      <c r="A473" s="187"/>
      <c r="B473" s="188"/>
      <c r="C473" s="188"/>
      <c r="D473" s="188"/>
      <c r="E473" s="188">
        <f>受注EXCEL出力!E473</f>
        <v>9062</v>
      </c>
      <c r="F473" s="189" t="str">
        <f>受注EXCEL出力!F473</f>
        <v xml:space="preserve">ギフトＢＯＸ　くま                  </v>
      </c>
      <c r="G473" s="189">
        <f>受注EXCEL出力!G473</f>
        <v>150</v>
      </c>
      <c r="H473" s="189">
        <f>受注EXCEL出力!H473</f>
        <v>99</v>
      </c>
      <c r="I473" s="189" t="str">
        <f>受注EXCEL出力!I473</f>
        <v xml:space="preserve">ｶﾗｰﾅｼ   </v>
      </c>
      <c r="J473" s="187">
        <f>受注EXCEL出力!J473</f>
        <v>99</v>
      </c>
      <c r="K473" s="187" t="str">
        <f>受注EXCEL出力!K473</f>
        <v xml:space="preserve">ｻｲｽﾞﾅｼ  </v>
      </c>
      <c r="L473" s="163">
        <f>受注EXCEL出力!L473</f>
        <v>262500</v>
      </c>
      <c r="M473" s="163">
        <f>受注EXCEL出力!M473</f>
        <v>0</v>
      </c>
      <c r="N473" s="185">
        <f>受注EXCEL出力!N473</f>
        <v>46234</v>
      </c>
      <c r="O473" s="184" t="str">
        <f t="shared" si="7"/>
        <v>-</v>
      </c>
      <c r="T473"/>
      <c r="Y473" s="175"/>
    </row>
    <row r="474" spans="1:25" ht="15" customHeight="1">
      <c r="A474" s="187"/>
      <c r="B474" s="188"/>
      <c r="C474" s="188"/>
      <c r="D474" s="188"/>
      <c r="E474" s="188">
        <f>受注EXCEL出力!E474</f>
        <v>485773</v>
      </c>
      <c r="F474" s="189" t="str">
        <f>受注EXCEL出力!F474</f>
        <v>くまバッグset</v>
      </c>
      <c r="G474" s="189">
        <f>受注EXCEL出力!G474</f>
        <v>2300</v>
      </c>
      <c r="H474" s="189">
        <f>受注EXCEL出力!H474</f>
        <v>99</v>
      </c>
      <c r="I474" s="189" t="str">
        <f>受注EXCEL出力!I474</f>
        <v xml:space="preserve">ｶﾗｰﾅｼ   </v>
      </c>
      <c r="J474" s="187">
        <f>受注EXCEL出力!J474</f>
        <v>99</v>
      </c>
      <c r="K474" s="187" t="str">
        <f>受注EXCEL出力!K474</f>
        <v xml:space="preserve">ｻｲｽﾞﾅｼ  </v>
      </c>
      <c r="L474" s="163">
        <f>受注EXCEL出力!L474</f>
        <v>262500</v>
      </c>
      <c r="M474" s="163">
        <f>受注EXCEL出力!M474</f>
        <v>0</v>
      </c>
      <c r="N474" s="185">
        <f>受注EXCEL出力!N474</f>
        <v>46234</v>
      </c>
      <c r="O474" s="184" t="str">
        <f t="shared" si="7"/>
        <v>-</v>
      </c>
      <c r="T474"/>
      <c r="Y474" s="175"/>
    </row>
    <row r="475" spans="1:25" ht="15" customHeight="1">
      <c r="A475" s="187"/>
      <c r="B475" s="188"/>
      <c r="C475" s="188"/>
      <c r="D475" s="188"/>
      <c r="E475" s="188">
        <f>受注EXCEL出力!E475</f>
        <v>485774</v>
      </c>
      <c r="F475" s="189" t="str">
        <f>受注EXCEL出力!F475</f>
        <v>うさぎバッグset</v>
      </c>
      <c r="G475" s="189">
        <f>受注EXCEL出力!G475</f>
        <v>2300</v>
      </c>
      <c r="H475" s="189">
        <f>受注EXCEL出力!H475</f>
        <v>99</v>
      </c>
      <c r="I475" s="189" t="str">
        <f>受注EXCEL出力!I475</f>
        <v xml:space="preserve">ｶﾗｰﾅｼ   </v>
      </c>
      <c r="J475" s="187">
        <f>受注EXCEL出力!J475</f>
        <v>99</v>
      </c>
      <c r="K475" s="187" t="str">
        <f>受注EXCEL出力!K475</f>
        <v xml:space="preserve">ｻｲｽﾞﾅｼ  </v>
      </c>
      <c r="L475" s="163">
        <f>受注EXCEL出力!L475</f>
        <v>262500</v>
      </c>
      <c r="M475" s="163">
        <f>受注EXCEL出力!M475</f>
        <v>0</v>
      </c>
      <c r="N475" s="185">
        <f>受注EXCEL出力!N475</f>
        <v>46234</v>
      </c>
      <c r="O475" s="184" t="str">
        <f t="shared" si="7"/>
        <v>-</v>
      </c>
      <c r="T475"/>
      <c r="Y475" s="175"/>
    </row>
    <row r="476" spans="1:25" ht="15" customHeight="1">
      <c r="A476" s="187"/>
      <c r="B476" s="188"/>
      <c r="C476" s="188"/>
      <c r="D476" s="188"/>
      <c r="E476" s="188">
        <f>受注EXCEL出力!E476</f>
        <v>485775</v>
      </c>
      <c r="F476" s="189" t="str">
        <f>受注EXCEL出力!F476</f>
        <v>くまスタイ＆ガラガラset</v>
      </c>
      <c r="G476" s="189">
        <f>受注EXCEL出力!G476</f>
        <v>4900</v>
      </c>
      <c r="H476" s="189">
        <f>受注EXCEL出力!H476</f>
        <v>99</v>
      </c>
      <c r="I476" s="189" t="str">
        <f>受注EXCEL出力!I476</f>
        <v xml:space="preserve">ｶﾗｰﾅｼ   </v>
      </c>
      <c r="J476" s="187">
        <f>受注EXCEL出力!J476</f>
        <v>99</v>
      </c>
      <c r="K476" s="187" t="str">
        <f>受注EXCEL出力!K476</f>
        <v xml:space="preserve">ｻｲｽﾞﾅｼ  </v>
      </c>
      <c r="L476" s="163">
        <f>受注EXCEL出力!L476</f>
        <v>262500</v>
      </c>
      <c r="M476" s="163">
        <f>受注EXCEL出力!M476</f>
        <v>0</v>
      </c>
      <c r="N476" s="185">
        <f>受注EXCEL出力!N476</f>
        <v>46234</v>
      </c>
      <c r="O476" s="184" t="str">
        <f t="shared" si="7"/>
        <v>-</v>
      </c>
      <c r="T476"/>
      <c r="Y476" s="175"/>
    </row>
    <row r="477" spans="1:25" ht="15" customHeight="1">
      <c r="A477" s="187"/>
      <c r="B477" s="188"/>
      <c r="C477" s="188"/>
      <c r="D477" s="188"/>
      <c r="E477" s="188">
        <f>受注EXCEL出力!E477</f>
        <v>485776</v>
      </c>
      <c r="F477" s="189" t="str">
        <f>受注EXCEL出力!F477</f>
        <v>うさぎスタイ＆ガラガラset</v>
      </c>
      <c r="G477" s="189">
        <f>受注EXCEL出力!G477</f>
        <v>4900</v>
      </c>
      <c r="H477" s="189">
        <f>受注EXCEL出力!H477</f>
        <v>99</v>
      </c>
      <c r="I477" s="189" t="str">
        <f>受注EXCEL出力!I477</f>
        <v xml:space="preserve">ｶﾗｰﾅｼ   </v>
      </c>
      <c r="J477" s="187">
        <f>受注EXCEL出力!J477</f>
        <v>99</v>
      </c>
      <c r="K477" s="187" t="str">
        <f>受注EXCEL出力!K477</f>
        <v xml:space="preserve">ｻｲｽﾞﾅｼ  </v>
      </c>
      <c r="L477" s="163">
        <f>受注EXCEL出力!L477</f>
        <v>262500</v>
      </c>
      <c r="M477" s="163">
        <f>受注EXCEL出力!M477</f>
        <v>0</v>
      </c>
      <c r="N477" s="185">
        <f>受注EXCEL出力!N477</f>
        <v>46234</v>
      </c>
      <c r="O477" s="184" t="str">
        <f t="shared" si="7"/>
        <v>-</v>
      </c>
      <c r="T477"/>
      <c r="Y477" s="175"/>
    </row>
    <row r="478" spans="1:25" ht="15" customHeight="1">
      <c r="A478" s="187"/>
      <c r="B478" s="188"/>
      <c r="C478" s="188"/>
      <c r="D478" s="188"/>
      <c r="E478" s="188">
        <f>受注EXCEL出力!E478</f>
        <v>485777</v>
      </c>
      <c r="F478" s="189" t="str">
        <f>受注EXCEL出力!F478</f>
        <v>ひつじガラガラ＆ソックス＆ケットset</v>
      </c>
      <c r="G478" s="189">
        <f>受注EXCEL出力!G478</f>
        <v>7500</v>
      </c>
      <c r="H478" s="189">
        <f>受注EXCEL出力!H478</f>
        <v>99</v>
      </c>
      <c r="I478" s="189" t="str">
        <f>受注EXCEL出力!I478</f>
        <v xml:space="preserve">ｶﾗｰﾅｼ   </v>
      </c>
      <c r="J478" s="187">
        <f>受注EXCEL出力!J478</f>
        <v>99</v>
      </c>
      <c r="K478" s="187" t="str">
        <f>受注EXCEL出力!K478</f>
        <v xml:space="preserve">ｻｲｽﾞﾅｼ  </v>
      </c>
      <c r="L478" s="163">
        <f>受注EXCEL出力!L478</f>
        <v>262500</v>
      </c>
      <c r="M478" s="163">
        <f>受注EXCEL出力!M478</f>
        <v>0</v>
      </c>
      <c r="N478" s="185">
        <f>受注EXCEL出力!N478</f>
        <v>46234</v>
      </c>
      <c r="O478" s="184" t="str">
        <f t="shared" si="7"/>
        <v>-</v>
      </c>
      <c r="T478"/>
      <c r="Y478" s="175"/>
    </row>
    <row r="479" spans="1:25" ht="15" customHeight="1">
      <c r="A479" s="187"/>
      <c r="B479" s="188"/>
      <c r="C479" s="188"/>
      <c r="D479" s="188"/>
      <c r="E479" s="188">
        <f>受注EXCEL出力!E479</f>
        <v>485778</v>
      </c>
      <c r="F479" s="189" t="str">
        <f>受注EXCEL出力!F479</f>
        <v>welcomeグレコ＆きりんset</v>
      </c>
      <c r="G479" s="189">
        <f>受注EXCEL出力!G479</f>
        <v>10300</v>
      </c>
      <c r="H479" s="189">
        <f>受注EXCEL出力!H479</f>
        <v>99</v>
      </c>
      <c r="I479" s="189" t="str">
        <f>受注EXCEL出力!I479</f>
        <v xml:space="preserve">ｶﾗｰﾅｼ   </v>
      </c>
      <c r="J479" s="187">
        <f>受注EXCEL出力!J479</f>
        <v>121</v>
      </c>
      <c r="K479" s="187" t="str">
        <f>受注EXCEL出力!K479</f>
        <v xml:space="preserve">70-90   </v>
      </c>
      <c r="L479" s="163">
        <f>受注EXCEL出力!L479</f>
        <v>262500</v>
      </c>
      <c r="M479" s="163">
        <f>受注EXCEL出力!M479</f>
        <v>0</v>
      </c>
      <c r="N479" s="185">
        <f>受注EXCEL出力!N479</f>
        <v>46234</v>
      </c>
      <c r="O479" s="184" t="str">
        <f t="shared" si="7"/>
        <v>-</v>
      </c>
      <c r="T479"/>
      <c r="Y479" s="175"/>
    </row>
    <row r="480" spans="1:25" ht="15" customHeight="1">
      <c r="A480" s="187"/>
      <c r="B480" s="188"/>
      <c r="C480" s="188"/>
      <c r="D480" s="188"/>
      <c r="E480" s="188">
        <f>受注EXCEL出力!E480</f>
        <v>485779</v>
      </c>
      <c r="F480" s="189" t="str">
        <f>受注EXCEL出力!F480</f>
        <v>welcomeグレコ＆ポニーset</v>
      </c>
      <c r="G480" s="189">
        <f>受注EXCEL出力!G480</f>
        <v>10300</v>
      </c>
      <c r="H480" s="189">
        <f>受注EXCEL出力!H480</f>
        <v>99</v>
      </c>
      <c r="I480" s="189" t="str">
        <f>受注EXCEL出力!I480</f>
        <v xml:space="preserve">ｶﾗｰﾅｼ   </v>
      </c>
      <c r="J480" s="187">
        <f>受注EXCEL出力!J480</f>
        <v>121</v>
      </c>
      <c r="K480" s="187" t="str">
        <f>受注EXCEL出力!K480</f>
        <v xml:space="preserve">70-90   </v>
      </c>
      <c r="L480" s="163">
        <f>受注EXCEL出力!L480</f>
        <v>262500</v>
      </c>
      <c r="M480" s="163">
        <f>受注EXCEL出力!M480</f>
        <v>0</v>
      </c>
      <c r="N480" s="185">
        <f>受注EXCEL出力!N480</f>
        <v>46234</v>
      </c>
      <c r="O480" s="184" t="str">
        <f t="shared" si="7"/>
        <v>-</v>
      </c>
      <c r="T480"/>
      <c r="Y480" s="175"/>
    </row>
    <row r="481" spans="1:25" ht="15" customHeight="1">
      <c r="A481" s="187"/>
      <c r="B481" s="188"/>
      <c r="C481" s="188"/>
      <c r="D481" s="188"/>
      <c r="E481" s="188">
        <f>受注EXCEL出力!E481</f>
        <v>485780</v>
      </c>
      <c r="F481" s="189" t="str">
        <f>受注EXCEL出力!F481</f>
        <v>ボーダーグレコ＆スタイ＆ケットset</v>
      </c>
      <c r="G481" s="189">
        <f>受注EXCEL出力!G481</f>
        <v>14500</v>
      </c>
      <c r="H481" s="189">
        <f>受注EXCEL出力!H481</f>
        <v>99</v>
      </c>
      <c r="I481" s="189" t="str">
        <f>受注EXCEL出力!I481</f>
        <v xml:space="preserve">ｶﾗｰﾅｼ   </v>
      </c>
      <c r="J481" s="187">
        <f>受注EXCEL出力!J481</f>
        <v>121</v>
      </c>
      <c r="K481" s="187" t="str">
        <f>受注EXCEL出力!K481</f>
        <v xml:space="preserve">70-90   </v>
      </c>
      <c r="L481" s="163">
        <f>受注EXCEL出力!L481</f>
        <v>262500</v>
      </c>
      <c r="M481" s="163">
        <f>受注EXCEL出力!M481</f>
        <v>0</v>
      </c>
      <c r="N481" s="185">
        <f>受注EXCEL出力!N481</f>
        <v>46234</v>
      </c>
      <c r="O481" s="184" t="str">
        <f t="shared" si="7"/>
        <v>-</v>
      </c>
      <c r="T481"/>
      <c r="Y481" s="175"/>
    </row>
    <row r="482" spans="1:25" ht="15" customHeight="1">
      <c r="A482" s="187"/>
      <c r="B482" s="188"/>
      <c r="C482" s="188"/>
      <c r="D482" s="188"/>
      <c r="E482" s="188">
        <f>受注EXCEL出力!E482</f>
        <v>485781</v>
      </c>
      <c r="F482" s="189" t="str">
        <f>受注EXCEL出力!F482</f>
        <v>ひつじポンチョ＆2wayドレスset</v>
      </c>
      <c r="G482" s="189">
        <f>受注EXCEL出力!G482</f>
        <v>23000</v>
      </c>
      <c r="H482" s="189">
        <f>受注EXCEL出力!H482</f>
        <v>99</v>
      </c>
      <c r="I482" s="189" t="str">
        <f>受注EXCEL出力!I482</f>
        <v xml:space="preserve">ｶﾗｰﾅｼ   </v>
      </c>
      <c r="J482" s="187">
        <f>受注EXCEL出力!J482</f>
        <v>59</v>
      </c>
      <c r="K482" s="187" t="str">
        <f>受注EXCEL出力!K482</f>
        <v xml:space="preserve">50-70   </v>
      </c>
      <c r="L482" s="163">
        <f>受注EXCEL出力!L482</f>
        <v>262500</v>
      </c>
      <c r="M482" s="163">
        <f>受注EXCEL出力!M482</f>
        <v>0</v>
      </c>
      <c r="N482" s="185">
        <f>受注EXCEL出力!N482</f>
        <v>46234</v>
      </c>
      <c r="O482" s="184" t="str">
        <f t="shared" si="7"/>
        <v>-</v>
      </c>
      <c r="T482"/>
      <c r="Y482" s="175"/>
    </row>
    <row r="483" spans="1:25" ht="15" customHeight="1">
      <c r="A483" s="187"/>
      <c r="B483" s="188"/>
      <c r="C483" s="188"/>
      <c r="D483" s="188"/>
      <c r="E483" s="188">
        <f>受注EXCEL出力!E483</f>
        <v>485782</v>
      </c>
      <c r="F483" s="189" t="str">
        <f>受注EXCEL出力!F483</f>
        <v>お宮参りset（unisex)</v>
      </c>
      <c r="G483" s="189">
        <f>受注EXCEL出力!G483</f>
        <v>27000</v>
      </c>
      <c r="H483" s="189">
        <f>受注EXCEL出力!H483</f>
        <v>99</v>
      </c>
      <c r="I483" s="189" t="str">
        <f>受注EXCEL出力!I483</f>
        <v xml:space="preserve">ｶﾗｰﾅｼ   </v>
      </c>
      <c r="J483" s="187">
        <f>受注EXCEL出力!J483</f>
        <v>59</v>
      </c>
      <c r="K483" s="187" t="str">
        <f>受注EXCEL出力!K483</f>
        <v xml:space="preserve">50-70   </v>
      </c>
      <c r="L483" s="163">
        <f>受注EXCEL出力!L483</f>
        <v>262500</v>
      </c>
      <c r="M483" s="163">
        <f>受注EXCEL出力!M483</f>
        <v>0</v>
      </c>
      <c r="N483" s="185">
        <f>受注EXCEL出力!N483</f>
        <v>46234</v>
      </c>
      <c r="O483" s="184" t="str">
        <f t="shared" si="7"/>
        <v>-</v>
      </c>
      <c r="T483"/>
      <c r="Y483" s="175"/>
    </row>
    <row r="484" spans="1:25" ht="15" customHeight="1">
      <c r="A484" s="187"/>
      <c r="B484" s="188"/>
      <c r="C484" s="188"/>
      <c r="D484" s="188"/>
      <c r="E484" s="188">
        <f>受注EXCEL出力!E484</f>
        <v>485783</v>
      </c>
      <c r="F484" s="189" t="str">
        <f>受注EXCEL出力!F484</f>
        <v>お宮参りset（girl)</v>
      </c>
      <c r="G484" s="189">
        <f>受注EXCEL出力!G484</f>
        <v>32000</v>
      </c>
      <c r="H484" s="189">
        <f>受注EXCEL出力!H484</f>
        <v>99</v>
      </c>
      <c r="I484" s="189" t="str">
        <f>受注EXCEL出力!I484</f>
        <v xml:space="preserve">ｶﾗｰﾅｼ   </v>
      </c>
      <c r="J484" s="187">
        <f>受注EXCEL出力!J484</f>
        <v>59</v>
      </c>
      <c r="K484" s="187" t="str">
        <f>受注EXCEL出力!K484</f>
        <v xml:space="preserve">50-70   </v>
      </c>
      <c r="L484" s="163">
        <f>受注EXCEL出力!L484</f>
        <v>262500</v>
      </c>
      <c r="M484" s="163">
        <f>受注EXCEL出力!M484</f>
        <v>0</v>
      </c>
      <c r="N484" s="185">
        <f>受注EXCEL出力!N484</f>
        <v>46234</v>
      </c>
      <c r="O484" s="184" t="str">
        <f t="shared" si="7"/>
        <v>-</v>
      </c>
      <c r="T484"/>
      <c r="Y484" s="175"/>
    </row>
    <row r="485" spans="1:25" ht="15" customHeight="1">
      <c r="A485" s="187"/>
      <c r="B485" s="188"/>
      <c r="C485" s="188"/>
      <c r="D485" s="188"/>
      <c r="E485" s="188">
        <f>受注EXCEL出力!E485</f>
        <v>0</v>
      </c>
      <c r="F485" s="189">
        <f>受注EXCEL出力!F485</f>
        <v>0</v>
      </c>
      <c r="G485" s="189">
        <f>受注EXCEL出力!G485</f>
        <v>0</v>
      </c>
      <c r="H485" s="189">
        <f>受注EXCEL出力!H485</f>
        <v>0</v>
      </c>
      <c r="I485" s="189">
        <f>受注EXCEL出力!I485</f>
        <v>0</v>
      </c>
      <c r="J485" s="187">
        <f>受注EXCEL出力!J485</f>
        <v>0</v>
      </c>
      <c r="K485" s="187">
        <f>受注EXCEL出力!K485</f>
        <v>0</v>
      </c>
      <c r="L485" s="163">
        <f>受注EXCEL出力!L485</f>
        <v>0</v>
      </c>
      <c r="M485" s="163">
        <f>受注EXCEL出力!M485</f>
        <v>0</v>
      </c>
      <c r="N485" s="185">
        <f>受注EXCEL出力!N485</f>
        <v>0</v>
      </c>
      <c r="O485" s="184" t="str">
        <f t="shared" si="7"/>
        <v/>
      </c>
      <c r="T485"/>
      <c r="Y485" s="175"/>
    </row>
    <row r="486" spans="1:25" ht="15" customHeight="1">
      <c r="A486" s="187"/>
      <c r="B486" s="188"/>
      <c r="C486" s="188"/>
      <c r="D486" s="188"/>
      <c r="E486" s="188">
        <f>受注EXCEL出力!E486</f>
        <v>0</v>
      </c>
      <c r="F486" s="189">
        <f>受注EXCEL出力!F486</f>
        <v>0</v>
      </c>
      <c r="G486" s="189">
        <f>受注EXCEL出力!G486</f>
        <v>0</v>
      </c>
      <c r="H486" s="189">
        <f>受注EXCEL出力!H486</f>
        <v>0</v>
      </c>
      <c r="I486" s="189">
        <f>受注EXCEL出力!I486</f>
        <v>0</v>
      </c>
      <c r="J486" s="187">
        <f>受注EXCEL出力!J486</f>
        <v>0</v>
      </c>
      <c r="K486" s="187">
        <f>受注EXCEL出力!K486</f>
        <v>0</v>
      </c>
      <c r="L486" s="163">
        <f>受注EXCEL出力!L486</f>
        <v>0</v>
      </c>
      <c r="M486" s="163">
        <f>受注EXCEL出力!M486</f>
        <v>0</v>
      </c>
      <c r="N486" s="185">
        <f>受注EXCEL出力!N486</f>
        <v>0</v>
      </c>
      <c r="O486" s="184" t="str">
        <f t="shared" si="7"/>
        <v/>
      </c>
      <c r="T486"/>
      <c r="Y486" s="175"/>
    </row>
    <row r="487" spans="1:25" ht="15" customHeight="1">
      <c r="A487" s="187"/>
      <c r="B487" s="188"/>
      <c r="C487" s="188"/>
      <c r="D487" s="188"/>
      <c r="E487" s="188">
        <f>受注EXCEL出力!E487</f>
        <v>0</v>
      </c>
      <c r="F487" s="189">
        <f>受注EXCEL出力!F487</f>
        <v>0</v>
      </c>
      <c r="G487" s="189">
        <f>受注EXCEL出力!G487</f>
        <v>0</v>
      </c>
      <c r="H487" s="189">
        <f>受注EXCEL出力!H487</f>
        <v>0</v>
      </c>
      <c r="I487" s="189">
        <f>受注EXCEL出力!I487</f>
        <v>0</v>
      </c>
      <c r="J487" s="187">
        <f>受注EXCEL出力!J487</f>
        <v>0</v>
      </c>
      <c r="K487" s="187">
        <f>受注EXCEL出力!K487</f>
        <v>0</v>
      </c>
      <c r="L487" s="163">
        <f>受注EXCEL出力!L487</f>
        <v>0</v>
      </c>
      <c r="M487" s="163">
        <f>受注EXCEL出力!M487</f>
        <v>0</v>
      </c>
      <c r="N487" s="185">
        <f>受注EXCEL出力!N487</f>
        <v>0</v>
      </c>
      <c r="O487" s="184" t="str">
        <f t="shared" si="7"/>
        <v/>
      </c>
      <c r="T487"/>
      <c r="Y487" s="175"/>
    </row>
    <row r="488" spans="1:25" ht="15" customHeight="1">
      <c r="A488" s="187"/>
      <c r="B488" s="188"/>
      <c r="C488" s="188"/>
      <c r="D488" s="188"/>
      <c r="E488" s="188">
        <f>受注EXCEL出力!E488</f>
        <v>0</v>
      </c>
      <c r="F488" s="189">
        <f>受注EXCEL出力!F488</f>
        <v>0</v>
      </c>
      <c r="G488" s="189">
        <f>受注EXCEL出力!G488</f>
        <v>0</v>
      </c>
      <c r="H488" s="189">
        <f>受注EXCEL出力!H488</f>
        <v>0</v>
      </c>
      <c r="I488" s="189">
        <f>受注EXCEL出力!I488</f>
        <v>0</v>
      </c>
      <c r="J488" s="187">
        <f>受注EXCEL出力!J488</f>
        <v>0</v>
      </c>
      <c r="K488" s="187">
        <f>受注EXCEL出力!K488</f>
        <v>0</v>
      </c>
      <c r="L488" s="163">
        <f>受注EXCEL出力!L488</f>
        <v>0</v>
      </c>
      <c r="M488" s="163">
        <f>受注EXCEL出力!M488</f>
        <v>0</v>
      </c>
      <c r="N488" s="185">
        <f>受注EXCEL出力!N488</f>
        <v>0</v>
      </c>
      <c r="O488" s="184" t="str">
        <f t="shared" si="7"/>
        <v/>
      </c>
      <c r="T488"/>
      <c r="Y488" s="175"/>
    </row>
    <row r="489" spans="1:25" ht="15" customHeight="1">
      <c r="A489" s="187"/>
      <c r="B489" s="188"/>
      <c r="C489" s="188"/>
      <c r="D489" s="188"/>
      <c r="E489" s="188">
        <f>受注EXCEL出力!E489</f>
        <v>0</v>
      </c>
      <c r="F489" s="189">
        <f>受注EXCEL出力!F489</f>
        <v>0</v>
      </c>
      <c r="G489" s="189">
        <f>受注EXCEL出力!G489</f>
        <v>0</v>
      </c>
      <c r="H489" s="189">
        <f>受注EXCEL出力!H489</f>
        <v>0</v>
      </c>
      <c r="I489" s="189">
        <f>受注EXCEL出力!I489</f>
        <v>0</v>
      </c>
      <c r="J489" s="187">
        <f>受注EXCEL出力!J489</f>
        <v>0</v>
      </c>
      <c r="K489" s="187">
        <f>受注EXCEL出力!K489</f>
        <v>0</v>
      </c>
      <c r="L489" s="163">
        <f>受注EXCEL出力!L489</f>
        <v>0</v>
      </c>
      <c r="M489" s="163">
        <f>受注EXCEL出力!M489</f>
        <v>0</v>
      </c>
      <c r="N489" s="185">
        <f>受注EXCEL出力!N489</f>
        <v>0</v>
      </c>
      <c r="O489" s="184" t="str">
        <f t="shared" si="7"/>
        <v/>
      </c>
      <c r="T489"/>
      <c r="Y489" s="175"/>
    </row>
    <row r="490" spans="1:25" ht="15" customHeight="1">
      <c r="A490" s="187"/>
      <c r="B490" s="188"/>
      <c r="C490" s="188"/>
      <c r="D490" s="188"/>
      <c r="E490" s="188">
        <f>受注EXCEL出力!E490</f>
        <v>846503</v>
      </c>
      <c r="F490" s="189" t="str">
        <f>受注EXCEL出力!F490</f>
        <v>ﾌﾗｲｽ半袖UﾈｯｸTｼｬﾂ</v>
      </c>
      <c r="G490" s="189">
        <f>受注EXCEL出力!G490</f>
        <v>8000</v>
      </c>
      <c r="H490" s="189">
        <f>受注EXCEL出力!H490</f>
        <v>1</v>
      </c>
      <c r="I490" s="189" t="str">
        <f>受注EXCEL出力!I490</f>
        <v xml:space="preserve">N       </v>
      </c>
      <c r="J490" s="187">
        <f>受注EXCEL出力!J490</f>
        <v>3</v>
      </c>
      <c r="K490" s="187" t="str">
        <f>受注EXCEL出力!K490</f>
        <v xml:space="preserve">M       </v>
      </c>
      <c r="L490" s="163">
        <f>受注EXCEL出力!L490</f>
        <v>262600</v>
      </c>
      <c r="M490" s="163">
        <f>受注EXCEL出力!M490</f>
        <v>0</v>
      </c>
      <c r="N490" s="185">
        <f>受注EXCEL出力!N490</f>
        <v>46234</v>
      </c>
      <c r="O490" s="184" t="str">
        <f t="shared" si="7"/>
        <v>-</v>
      </c>
      <c r="T490"/>
      <c r="Y490" s="175"/>
    </row>
    <row r="491" spans="1:25" ht="15" customHeight="1">
      <c r="A491" s="187"/>
      <c r="B491" s="188"/>
      <c r="C491" s="188"/>
      <c r="D491" s="188"/>
      <c r="E491" s="188">
        <f>受注EXCEL出力!E491</f>
        <v>846503</v>
      </c>
      <c r="F491" s="189" t="str">
        <f>受注EXCEL出力!F491</f>
        <v>ﾌﾗｲｽ半袖UﾈｯｸTｼｬﾂ</v>
      </c>
      <c r="G491" s="189">
        <f>受注EXCEL出力!G491</f>
        <v>8000</v>
      </c>
      <c r="H491" s="189">
        <f>受注EXCEL出力!H491</f>
        <v>1</v>
      </c>
      <c r="I491" s="189" t="str">
        <f>受注EXCEL出力!I491</f>
        <v xml:space="preserve">N       </v>
      </c>
      <c r="J491" s="187">
        <f>受注EXCEL出力!J491</f>
        <v>4</v>
      </c>
      <c r="K491" s="187" t="str">
        <f>受注EXCEL出力!K491</f>
        <v xml:space="preserve">L       </v>
      </c>
      <c r="L491" s="163">
        <f>受注EXCEL出力!L491</f>
        <v>262600</v>
      </c>
      <c r="M491" s="163">
        <f>受注EXCEL出力!M491</f>
        <v>0</v>
      </c>
      <c r="N491" s="185">
        <f>受注EXCEL出力!N491</f>
        <v>46234</v>
      </c>
      <c r="O491" s="184" t="str">
        <f t="shared" si="7"/>
        <v>-</v>
      </c>
      <c r="T491"/>
      <c r="Y491" s="175"/>
    </row>
    <row r="492" spans="1:25" ht="15" customHeight="1">
      <c r="A492" s="187"/>
      <c r="B492" s="188"/>
      <c r="C492" s="188"/>
      <c r="D492" s="188"/>
      <c r="E492" s="188">
        <f>受注EXCEL出力!E492</f>
        <v>849501</v>
      </c>
      <c r="F492" s="189" t="str">
        <f>受注EXCEL出力!F492</f>
        <v>ﾌﾗｲｽﾎﾞｸｻｰｼｮｰﾂ</v>
      </c>
      <c r="G492" s="189">
        <f>受注EXCEL出力!G492</f>
        <v>7600</v>
      </c>
      <c r="H492" s="189">
        <f>受注EXCEL出力!H492</f>
        <v>1</v>
      </c>
      <c r="I492" s="189" t="str">
        <f>受注EXCEL出力!I492</f>
        <v xml:space="preserve">N       </v>
      </c>
      <c r="J492" s="187">
        <f>受注EXCEL出力!J492</f>
        <v>3</v>
      </c>
      <c r="K492" s="187" t="str">
        <f>受注EXCEL出力!K492</f>
        <v xml:space="preserve">M       </v>
      </c>
      <c r="L492" s="163">
        <f>受注EXCEL出力!L492</f>
        <v>262600</v>
      </c>
      <c r="M492" s="163">
        <f>受注EXCEL出力!M492</f>
        <v>0</v>
      </c>
      <c r="N492" s="185">
        <f>受注EXCEL出力!N492</f>
        <v>46234</v>
      </c>
      <c r="O492" s="184" t="str">
        <f t="shared" si="7"/>
        <v>-</v>
      </c>
      <c r="T492"/>
      <c r="Y492" s="175"/>
    </row>
    <row r="493" spans="1:25" ht="15" customHeight="1">
      <c r="A493" s="187"/>
      <c r="B493" s="188"/>
      <c r="C493" s="188"/>
      <c r="D493" s="188"/>
      <c r="E493" s="188">
        <f>受注EXCEL出力!E493</f>
        <v>849501</v>
      </c>
      <c r="F493" s="189" t="str">
        <f>受注EXCEL出力!F493</f>
        <v>ﾌﾗｲｽﾎﾞｸｻｰｼｮｰﾂ</v>
      </c>
      <c r="G493" s="189">
        <f>受注EXCEL出力!G493</f>
        <v>7600</v>
      </c>
      <c r="H493" s="189">
        <f>受注EXCEL出力!H493</f>
        <v>1</v>
      </c>
      <c r="I493" s="189" t="str">
        <f>受注EXCEL出力!I493</f>
        <v xml:space="preserve">N       </v>
      </c>
      <c r="J493" s="187">
        <f>受注EXCEL出力!J493</f>
        <v>4</v>
      </c>
      <c r="K493" s="187" t="str">
        <f>受注EXCEL出力!K493</f>
        <v xml:space="preserve">L       </v>
      </c>
      <c r="L493" s="163">
        <f>受注EXCEL出力!L493</f>
        <v>262600</v>
      </c>
      <c r="M493" s="163">
        <f>受注EXCEL出力!M493</f>
        <v>0</v>
      </c>
      <c r="N493" s="185">
        <f>受注EXCEL出力!N493</f>
        <v>46234</v>
      </c>
      <c r="O493" s="184" t="str">
        <f t="shared" si="7"/>
        <v>-</v>
      </c>
      <c r="T493"/>
      <c r="Y493" s="175"/>
    </row>
    <row r="494" spans="1:25" ht="15" customHeight="1">
      <c r="A494" s="187"/>
      <c r="B494" s="188"/>
      <c r="C494" s="188"/>
      <c r="D494" s="188"/>
      <c r="E494" s="188">
        <f>受注EXCEL出力!E494</f>
        <v>845001</v>
      </c>
      <c r="F494" s="189" t="str">
        <f>受注EXCEL出力!F494</f>
        <v>追撚ｶﾞｽ焼ﾁｭｰﾌﾞﾌﾗｲｽUﾈｯｸﾀﾝｸﾄｯﾌﾟ</v>
      </c>
      <c r="G494" s="189">
        <f>受注EXCEL出力!G494</f>
        <v>7000</v>
      </c>
      <c r="H494" s="189">
        <f>受注EXCEL出力!H494</f>
        <v>537</v>
      </c>
      <c r="I494" s="189" t="str">
        <f>受注EXCEL出力!I494</f>
        <v xml:space="preserve">W       </v>
      </c>
      <c r="J494" s="187">
        <f>受注EXCEL出力!J494</f>
        <v>3</v>
      </c>
      <c r="K494" s="187" t="str">
        <f>受注EXCEL出力!K494</f>
        <v xml:space="preserve">M       </v>
      </c>
      <c r="L494" s="163">
        <f>受注EXCEL出力!L494</f>
        <v>262600</v>
      </c>
      <c r="M494" s="163">
        <f>受注EXCEL出力!M494</f>
        <v>0</v>
      </c>
      <c r="N494" s="185">
        <f>受注EXCEL出力!N494</f>
        <v>46234</v>
      </c>
      <c r="O494" s="184" t="str">
        <f t="shared" si="7"/>
        <v>-</v>
      </c>
      <c r="T494"/>
      <c r="Y494" s="175"/>
    </row>
    <row r="495" spans="1:25" ht="15" customHeight="1">
      <c r="A495" s="187"/>
      <c r="B495" s="188"/>
      <c r="C495" s="188"/>
      <c r="D495" s="188"/>
      <c r="E495" s="188">
        <f>受注EXCEL出力!E495</f>
        <v>845001</v>
      </c>
      <c r="F495" s="189" t="str">
        <f>受注EXCEL出力!F495</f>
        <v>追撚ｶﾞｽ焼ﾁｭｰﾌﾞﾌﾗｲｽUﾈｯｸﾀﾝｸﾄｯﾌﾟ</v>
      </c>
      <c r="G495" s="189">
        <f>受注EXCEL出力!G495</f>
        <v>7000</v>
      </c>
      <c r="H495" s="189">
        <f>受注EXCEL出力!H495</f>
        <v>537</v>
      </c>
      <c r="I495" s="189" t="str">
        <f>受注EXCEL出力!I495</f>
        <v xml:space="preserve">W       </v>
      </c>
      <c r="J495" s="187">
        <f>受注EXCEL出力!J495</f>
        <v>4</v>
      </c>
      <c r="K495" s="187" t="str">
        <f>受注EXCEL出力!K495</f>
        <v xml:space="preserve">L       </v>
      </c>
      <c r="L495" s="163">
        <f>受注EXCEL出力!L495</f>
        <v>262600</v>
      </c>
      <c r="M495" s="163">
        <f>受注EXCEL出力!M495</f>
        <v>0</v>
      </c>
      <c r="N495" s="185">
        <f>受注EXCEL出力!N495</f>
        <v>46234</v>
      </c>
      <c r="O495" s="184" t="str">
        <f t="shared" si="7"/>
        <v>-</v>
      </c>
      <c r="T495"/>
      <c r="Y495" s="175"/>
    </row>
    <row r="496" spans="1:25" ht="15" customHeight="1">
      <c r="A496" s="187"/>
      <c r="B496" s="188"/>
      <c r="C496" s="188"/>
      <c r="D496" s="188"/>
      <c r="E496" s="188">
        <f>受注EXCEL出力!E496</f>
        <v>845002</v>
      </c>
      <c r="F496" s="189" t="str">
        <f>受注EXCEL出力!F496</f>
        <v>追撚ｶﾞｽ焼ﾁｭｰﾌﾞﾌﾗｲｽUﾈｯｸTｼｬﾂ</v>
      </c>
      <c r="G496" s="189">
        <f>受注EXCEL出力!G496</f>
        <v>8000</v>
      </c>
      <c r="H496" s="189">
        <f>受注EXCEL出力!H496</f>
        <v>537</v>
      </c>
      <c r="I496" s="189" t="str">
        <f>受注EXCEL出力!I496</f>
        <v xml:space="preserve">W       </v>
      </c>
      <c r="J496" s="187">
        <f>受注EXCEL出力!J496</f>
        <v>3</v>
      </c>
      <c r="K496" s="187" t="str">
        <f>受注EXCEL出力!K496</f>
        <v xml:space="preserve">M       </v>
      </c>
      <c r="L496" s="163">
        <f>受注EXCEL出力!L496</f>
        <v>262600</v>
      </c>
      <c r="M496" s="163">
        <f>受注EXCEL出力!M496</f>
        <v>0</v>
      </c>
      <c r="N496" s="185">
        <f>受注EXCEL出力!N496</f>
        <v>46234</v>
      </c>
      <c r="O496" s="184" t="str">
        <f t="shared" si="7"/>
        <v>-</v>
      </c>
      <c r="T496"/>
      <c r="Y496" s="175"/>
    </row>
    <row r="497" spans="1:25" ht="15" customHeight="1">
      <c r="A497" s="187"/>
      <c r="B497" s="188"/>
      <c r="C497" s="188"/>
      <c r="D497" s="188"/>
      <c r="E497" s="188">
        <f>受注EXCEL出力!E497</f>
        <v>845002</v>
      </c>
      <c r="F497" s="189" t="str">
        <f>受注EXCEL出力!F497</f>
        <v>追撚ｶﾞｽ焼ﾁｭｰﾌﾞﾌﾗｲｽUﾈｯｸTｼｬﾂ</v>
      </c>
      <c r="G497" s="189">
        <f>受注EXCEL出力!G497</f>
        <v>8000</v>
      </c>
      <c r="H497" s="189">
        <f>受注EXCEL出力!H497</f>
        <v>537</v>
      </c>
      <c r="I497" s="189" t="str">
        <f>受注EXCEL出力!I497</f>
        <v xml:space="preserve">W       </v>
      </c>
      <c r="J497" s="187">
        <f>受注EXCEL出力!J497</f>
        <v>4</v>
      </c>
      <c r="K497" s="187" t="str">
        <f>受注EXCEL出力!K497</f>
        <v xml:space="preserve">L       </v>
      </c>
      <c r="L497" s="163">
        <f>受注EXCEL出力!L497</f>
        <v>262600</v>
      </c>
      <c r="M497" s="163">
        <f>受注EXCEL出力!M497</f>
        <v>0</v>
      </c>
      <c r="N497" s="185">
        <f>受注EXCEL出力!N497</f>
        <v>46234</v>
      </c>
      <c r="O497" s="184" t="str">
        <f t="shared" si="7"/>
        <v>-</v>
      </c>
      <c r="T497"/>
      <c r="Y497" s="175"/>
    </row>
    <row r="498" spans="1:25" ht="15" customHeight="1">
      <c r="A498" s="187"/>
      <c r="B498" s="188"/>
      <c r="C498" s="188"/>
      <c r="D498" s="188"/>
      <c r="E498" s="188">
        <f>受注EXCEL出力!E498</f>
        <v>845003</v>
      </c>
      <c r="F498" s="189" t="str">
        <f>受注EXCEL出力!F498</f>
        <v>追撚ｶﾞｽ焼ﾁｭｰﾌﾞﾌﾗｲｽﾎﾞｸｻｰｼｮｰﾂ</v>
      </c>
      <c r="G498" s="189">
        <f>受注EXCEL出力!G498</f>
        <v>7000</v>
      </c>
      <c r="H498" s="189">
        <f>受注EXCEL出力!H498</f>
        <v>537</v>
      </c>
      <c r="I498" s="189" t="str">
        <f>受注EXCEL出力!I498</f>
        <v xml:space="preserve">W       </v>
      </c>
      <c r="J498" s="187">
        <f>受注EXCEL出力!J498</f>
        <v>3</v>
      </c>
      <c r="K498" s="187" t="str">
        <f>受注EXCEL出力!K498</f>
        <v xml:space="preserve">M       </v>
      </c>
      <c r="L498" s="163">
        <f>受注EXCEL出力!L498</f>
        <v>262600</v>
      </c>
      <c r="M498" s="163">
        <f>受注EXCEL出力!M498</f>
        <v>0</v>
      </c>
      <c r="N498" s="185">
        <f>受注EXCEL出力!N498</f>
        <v>46234</v>
      </c>
      <c r="O498" s="184" t="str">
        <f t="shared" si="7"/>
        <v>-</v>
      </c>
      <c r="T498"/>
      <c r="Y498" s="175"/>
    </row>
    <row r="499" spans="1:25" ht="15" customHeight="1">
      <c r="A499" s="187"/>
      <c r="B499" s="188"/>
      <c r="C499" s="188"/>
      <c r="D499" s="188"/>
      <c r="E499" s="188">
        <f>受注EXCEL出力!E499</f>
        <v>845003</v>
      </c>
      <c r="F499" s="189" t="str">
        <f>受注EXCEL出力!F499</f>
        <v>追撚ｶﾞｽ焼ﾁｭｰﾌﾞﾌﾗｲｽﾎﾞｸｻｰｼｮｰﾂ</v>
      </c>
      <c r="G499" s="189">
        <f>受注EXCEL出力!G499</f>
        <v>7000</v>
      </c>
      <c r="H499" s="189">
        <f>受注EXCEL出力!H499</f>
        <v>537</v>
      </c>
      <c r="I499" s="189" t="str">
        <f>受注EXCEL出力!I499</f>
        <v xml:space="preserve">W       </v>
      </c>
      <c r="J499" s="187">
        <f>受注EXCEL出力!J499</f>
        <v>4</v>
      </c>
      <c r="K499" s="187" t="str">
        <f>受注EXCEL出力!K499</f>
        <v xml:space="preserve">L       </v>
      </c>
      <c r="L499" s="163">
        <f>受注EXCEL出力!L499</f>
        <v>262600</v>
      </c>
      <c r="M499" s="163">
        <f>受注EXCEL出力!M499</f>
        <v>0</v>
      </c>
      <c r="N499" s="185">
        <f>受注EXCEL出力!N499</f>
        <v>46234</v>
      </c>
      <c r="O499" s="184" t="str">
        <f t="shared" si="7"/>
        <v>-</v>
      </c>
      <c r="T499"/>
      <c r="Y499" s="175"/>
    </row>
    <row r="500" spans="1:25" ht="15" customHeight="1">
      <c r="A500" s="187"/>
      <c r="B500" s="188"/>
      <c r="C500" s="188"/>
      <c r="D500" s="188"/>
      <c r="E500" s="188">
        <f>受注EXCEL出力!E500</f>
        <v>843000</v>
      </c>
      <c r="F500" s="189" t="str">
        <f>受注EXCEL出力!F500</f>
        <v>ｵｰﾙｵｰｶﾞﾆｯｸ綾織ﾄﾗﾝｸｽ</v>
      </c>
      <c r="G500" s="189">
        <f>受注EXCEL出力!G500</f>
        <v>7000</v>
      </c>
      <c r="H500" s="189">
        <f>受注EXCEL出力!H500</f>
        <v>900</v>
      </c>
      <c r="I500" s="189" t="str">
        <f>受注EXCEL出力!I500</f>
        <v xml:space="preserve">N       </v>
      </c>
      <c r="J500" s="187">
        <f>受注EXCEL出力!J500</f>
        <v>3</v>
      </c>
      <c r="K500" s="187" t="str">
        <f>受注EXCEL出力!K500</f>
        <v xml:space="preserve">M       </v>
      </c>
      <c r="L500" s="163">
        <f>受注EXCEL出力!L500</f>
        <v>262600</v>
      </c>
      <c r="M500" s="163">
        <f>受注EXCEL出力!M500</f>
        <v>0</v>
      </c>
      <c r="N500" s="185">
        <f>受注EXCEL出力!N500</f>
        <v>46234</v>
      </c>
      <c r="O500" s="184" t="str">
        <f t="shared" si="7"/>
        <v>-</v>
      </c>
      <c r="T500"/>
      <c r="Y500" s="175"/>
    </row>
    <row r="501" spans="1:25" ht="15" customHeight="1">
      <c r="A501" s="187"/>
      <c r="B501" s="188"/>
      <c r="C501" s="188"/>
      <c r="D501" s="188"/>
      <c r="E501" s="188">
        <f>受注EXCEL出力!E501</f>
        <v>843000</v>
      </c>
      <c r="F501" s="189" t="str">
        <f>受注EXCEL出力!F501</f>
        <v>ｵｰﾙｵｰｶﾞﾆｯｸ綾織ﾄﾗﾝｸｽ</v>
      </c>
      <c r="G501" s="189">
        <f>受注EXCEL出力!G501</f>
        <v>7000</v>
      </c>
      <c r="H501" s="189">
        <f>受注EXCEL出力!H501</f>
        <v>900</v>
      </c>
      <c r="I501" s="189" t="str">
        <f>受注EXCEL出力!I501</f>
        <v xml:space="preserve">N       </v>
      </c>
      <c r="J501" s="187">
        <f>受注EXCEL出力!J501</f>
        <v>4</v>
      </c>
      <c r="K501" s="187" t="str">
        <f>受注EXCEL出力!K501</f>
        <v xml:space="preserve">L       </v>
      </c>
      <c r="L501" s="163">
        <f>受注EXCEL出力!L501</f>
        <v>262600</v>
      </c>
      <c r="M501" s="163">
        <f>受注EXCEL出力!M501</f>
        <v>0</v>
      </c>
      <c r="N501" s="185">
        <f>受注EXCEL出力!N501</f>
        <v>46234</v>
      </c>
      <c r="O501" s="184" t="str">
        <f t="shared" si="7"/>
        <v>-</v>
      </c>
      <c r="T501"/>
      <c r="Y501" s="175"/>
    </row>
    <row r="502" spans="1:25" ht="15" customHeight="1">
      <c r="A502" s="187"/>
      <c r="B502" s="188"/>
      <c r="C502" s="188"/>
      <c r="D502" s="188"/>
      <c r="E502" s="188">
        <f>受注EXCEL出力!E502</f>
        <v>846501</v>
      </c>
      <c r="F502" s="189" t="str">
        <f>受注EXCEL出力!F502</f>
        <v xml:space="preserve">無縫製薄手半袖Ｖﾈｯｸｼｬﾂ              </v>
      </c>
      <c r="G502" s="189">
        <f>受注EXCEL出力!G502</f>
        <v>16000</v>
      </c>
      <c r="H502" s="189">
        <f>受注EXCEL出力!H502</f>
        <v>537</v>
      </c>
      <c r="I502" s="189" t="str">
        <f>受注EXCEL出力!I502</f>
        <v xml:space="preserve">W       </v>
      </c>
      <c r="J502" s="187">
        <f>受注EXCEL出力!J502</f>
        <v>3</v>
      </c>
      <c r="K502" s="187" t="str">
        <f>受注EXCEL出力!K502</f>
        <v xml:space="preserve">M       </v>
      </c>
      <c r="L502" s="163">
        <f>受注EXCEL出力!L502</f>
        <v>262600</v>
      </c>
      <c r="M502" s="163">
        <f>受注EXCEL出力!M502</f>
        <v>0</v>
      </c>
      <c r="N502" s="185">
        <f>受注EXCEL出力!N502</f>
        <v>46234</v>
      </c>
      <c r="O502" s="184" t="str">
        <f t="shared" si="7"/>
        <v>-</v>
      </c>
      <c r="T502"/>
      <c r="Y502" s="175"/>
    </row>
    <row r="503" spans="1:25" ht="15" customHeight="1">
      <c r="A503" s="187"/>
      <c r="B503" s="188"/>
      <c r="C503" s="188"/>
      <c r="D503" s="188"/>
      <c r="E503" s="188">
        <f>受注EXCEL出力!E503</f>
        <v>846501</v>
      </c>
      <c r="F503" s="189" t="str">
        <f>受注EXCEL出力!F503</f>
        <v xml:space="preserve">無縫製薄手半袖Ｖﾈｯｸｼｬﾂ              </v>
      </c>
      <c r="G503" s="189">
        <f>受注EXCEL出力!G503</f>
        <v>16000</v>
      </c>
      <c r="H503" s="189">
        <f>受注EXCEL出力!H503</f>
        <v>537</v>
      </c>
      <c r="I503" s="189" t="str">
        <f>受注EXCEL出力!I503</f>
        <v xml:space="preserve">W       </v>
      </c>
      <c r="J503" s="187">
        <f>受注EXCEL出力!J503</f>
        <v>4</v>
      </c>
      <c r="K503" s="187" t="str">
        <f>受注EXCEL出力!K503</f>
        <v xml:space="preserve">L       </v>
      </c>
      <c r="L503" s="163">
        <f>受注EXCEL出力!L503</f>
        <v>262600</v>
      </c>
      <c r="M503" s="163">
        <f>受注EXCEL出力!M503</f>
        <v>0</v>
      </c>
      <c r="N503" s="185">
        <f>受注EXCEL出力!N503</f>
        <v>46234</v>
      </c>
      <c r="O503" s="184" t="str">
        <f t="shared" si="7"/>
        <v>-</v>
      </c>
      <c r="T503"/>
      <c r="Y503" s="175"/>
    </row>
    <row r="504" spans="1:25" ht="15" customHeight="1">
      <c r="A504" s="187"/>
      <c r="B504" s="188"/>
      <c r="C504" s="188"/>
      <c r="D504" s="188"/>
      <c r="E504" s="188">
        <f>受注EXCEL出力!E504</f>
        <v>846500</v>
      </c>
      <c r="F504" s="189" t="str">
        <f>受注EXCEL出力!F504</f>
        <v xml:space="preserve">無縫製薄手ｼｮｰﾂ                      </v>
      </c>
      <c r="G504" s="189">
        <f>受注EXCEL出力!G504</f>
        <v>12000</v>
      </c>
      <c r="H504" s="189">
        <f>受注EXCEL出力!H504</f>
        <v>537</v>
      </c>
      <c r="I504" s="189" t="str">
        <f>受注EXCEL出力!I504</f>
        <v xml:space="preserve">W       </v>
      </c>
      <c r="J504" s="187">
        <f>受注EXCEL出力!J504</f>
        <v>3</v>
      </c>
      <c r="K504" s="187" t="str">
        <f>受注EXCEL出力!K504</f>
        <v xml:space="preserve">M       </v>
      </c>
      <c r="L504" s="163">
        <f>受注EXCEL出力!L504</f>
        <v>262600</v>
      </c>
      <c r="M504" s="163">
        <f>受注EXCEL出力!M504</f>
        <v>0</v>
      </c>
      <c r="N504" s="185">
        <f>受注EXCEL出力!N504</f>
        <v>46234</v>
      </c>
      <c r="O504" s="184" t="str">
        <f t="shared" si="7"/>
        <v>-</v>
      </c>
      <c r="T504"/>
      <c r="Y504" s="175"/>
    </row>
    <row r="505" spans="1:25" ht="15" customHeight="1">
      <c r="A505" s="187"/>
      <c r="B505" s="188"/>
      <c r="C505" s="188"/>
      <c r="D505" s="188"/>
      <c r="E505" s="188">
        <f>受注EXCEL出力!E505</f>
        <v>847008</v>
      </c>
      <c r="F505" s="189" t="str">
        <f>受注EXCEL出力!F505</f>
        <v xml:space="preserve">無縫製薄手半袖Ｖﾈｯｸｼｬﾂ（箱なし）    </v>
      </c>
      <c r="G505" s="189">
        <f>受注EXCEL出力!G505</f>
        <v>15000</v>
      </c>
      <c r="H505" s="189">
        <f>受注EXCEL出力!H505</f>
        <v>537</v>
      </c>
      <c r="I505" s="189" t="str">
        <f>受注EXCEL出力!I505</f>
        <v xml:space="preserve">W       </v>
      </c>
      <c r="J505" s="187">
        <f>受注EXCEL出力!J505</f>
        <v>3</v>
      </c>
      <c r="K505" s="187" t="str">
        <f>受注EXCEL出力!K505</f>
        <v xml:space="preserve">M       </v>
      </c>
      <c r="L505" s="163">
        <f>受注EXCEL出力!L505</f>
        <v>262600</v>
      </c>
      <c r="M505" s="163">
        <f>受注EXCEL出力!M505</f>
        <v>0</v>
      </c>
      <c r="N505" s="185">
        <f>受注EXCEL出力!N505</f>
        <v>46234</v>
      </c>
      <c r="O505" s="184" t="str">
        <f t="shared" si="7"/>
        <v>-</v>
      </c>
      <c r="T505"/>
      <c r="Y505" s="175"/>
    </row>
    <row r="506" spans="1:25" ht="15" customHeight="1">
      <c r="A506" s="187"/>
      <c r="B506" s="188"/>
      <c r="C506" s="188"/>
      <c r="D506" s="188"/>
      <c r="E506" s="188">
        <f>受注EXCEL出力!E506</f>
        <v>847009</v>
      </c>
      <c r="F506" s="189" t="str">
        <f>受注EXCEL出力!F506</f>
        <v xml:space="preserve">無縫製薄手ｼｮｰﾂ（箱なし）            </v>
      </c>
      <c r="G506" s="189">
        <f>受注EXCEL出力!G506</f>
        <v>11500</v>
      </c>
      <c r="H506" s="189">
        <f>受注EXCEL出力!H506</f>
        <v>537</v>
      </c>
      <c r="I506" s="189" t="str">
        <f>受注EXCEL出力!I506</f>
        <v xml:space="preserve">W       </v>
      </c>
      <c r="J506" s="187">
        <f>受注EXCEL出力!J506</f>
        <v>3</v>
      </c>
      <c r="K506" s="187" t="str">
        <f>受注EXCEL出力!K506</f>
        <v xml:space="preserve">M       </v>
      </c>
      <c r="L506" s="163">
        <f>受注EXCEL出力!L506</f>
        <v>262600</v>
      </c>
      <c r="M506" s="163">
        <f>受注EXCEL出力!M506</f>
        <v>0</v>
      </c>
      <c r="N506" s="185">
        <f>受注EXCEL出力!N506</f>
        <v>46234</v>
      </c>
      <c r="O506" s="184" t="str">
        <f t="shared" si="7"/>
        <v>-</v>
      </c>
      <c r="T506"/>
      <c r="Y506" s="175"/>
    </row>
    <row r="507" spans="1:25" ht="15" customHeight="1">
      <c r="A507" s="187"/>
      <c r="B507" s="188"/>
      <c r="C507" s="188"/>
      <c r="D507" s="188"/>
      <c r="E507" s="188">
        <f>受注EXCEL出力!E507</f>
        <v>816506</v>
      </c>
      <c r="F507" s="189" t="str">
        <f>受注EXCEL出力!F507</f>
        <v>綾Wガーゼメンズパジャマ</v>
      </c>
      <c r="G507" s="189">
        <f>受注EXCEL出力!G507</f>
        <v>31000</v>
      </c>
      <c r="H507" s="189">
        <f>受注EXCEL出力!H507</f>
        <v>1</v>
      </c>
      <c r="I507" s="189" t="str">
        <f>受注EXCEL出力!I507</f>
        <v xml:space="preserve">N       </v>
      </c>
      <c r="J507" s="187">
        <f>受注EXCEL出力!J507</f>
        <v>3</v>
      </c>
      <c r="K507" s="187" t="str">
        <f>受注EXCEL出力!K507</f>
        <v xml:space="preserve">M       </v>
      </c>
      <c r="L507" s="163">
        <f>受注EXCEL出力!L507</f>
        <v>262600</v>
      </c>
      <c r="M507" s="163">
        <f>受注EXCEL出力!M507</f>
        <v>0</v>
      </c>
      <c r="N507" s="185">
        <f>受注EXCEL出力!N507</f>
        <v>46234</v>
      </c>
      <c r="O507" s="184" t="str">
        <f t="shared" si="7"/>
        <v>-</v>
      </c>
      <c r="T507"/>
      <c r="Y507" s="175"/>
    </row>
    <row r="508" spans="1:25" ht="15" customHeight="1">
      <c r="A508" s="187"/>
      <c r="B508" s="188"/>
      <c r="C508" s="188"/>
      <c r="D508" s="188"/>
      <c r="E508" s="188">
        <f>受注EXCEL出力!E508</f>
        <v>816506</v>
      </c>
      <c r="F508" s="189" t="str">
        <f>受注EXCEL出力!F508</f>
        <v>綾Wガーゼメンズパジャマ</v>
      </c>
      <c r="G508" s="189">
        <f>受注EXCEL出力!G508</f>
        <v>31000</v>
      </c>
      <c r="H508" s="189">
        <f>受注EXCEL出力!H508</f>
        <v>1</v>
      </c>
      <c r="I508" s="189" t="str">
        <f>受注EXCEL出力!I508</f>
        <v xml:space="preserve">N       </v>
      </c>
      <c r="J508" s="187">
        <f>受注EXCEL出力!J508</f>
        <v>4</v>
      </c>
      <c r="K508" s="187" t="str">
        <f>受注EXCEL出力!K508</f>
        <v xml:space="preserve">L       </v>
      </c>
      <c r="L508" s="163">
        <f>受注EXCEL出力!L508</f>
        <v>262600</v>
      </c>
      <c r="M508" s="163">
        <f>受注EXCEL出力!M508</f>
        <v>0</v>
      </c>
      <c r="N508" s="185">
        <f>受注EXCEL出力!N508</f>
        <v>46234</v>
      </c>
      <c r="O508" s="184" t="str">
        <f t="shared" si="7"/>
        <v>-</v>
      </c>
      <c r="T508"/>
      <c r="Y508" s="175"/>
    </row>
    <row r="509" spans="1:25" ht="15" customHeight="1">
      <c r="A509" s="187"/>
      <c r="B509" s="188"/>
      <c r="C509" s="188"/>
      <c r="D509" s="188"/>
      <c r="E509" s="188">
        <f>受注EXCEL出力!E509</f>
        <v>817011</v>
      </c>
      <c r="F509" s="189" t="str">
        <f>受注EXCEL出力!F509</f>
        <v>ﾍﾘﾝﾎﾞﾝﾒﾝｽﾞﾊﾟｼﾞｬﾏ</v>
      </c>
      <c r="G509" s="189">
        <f>受注EXCEL出力!G509</f>
        <v>28000</v>
      </c>
      <c r="H509" s="189">
        <f>受注EXCEL出力!H509</f>
        <v>1</v>
      </c>
      <c r="I509" s="189" t="str">
        <f>受注EXCEL出力!I509</f>
        <v xml:space="preserve">N       </v>
      </c>
      <c r="J509" s="187">
        <f>受注EXCEL出力!J509</f>
        <v>3</v>
      </c>
      <c r="K509" s="187" t="str">
        <f>受注EXCEL出力!K509</f>
        <v xml:space="preserve">M       </v>
      </c>
      <c r="L509" s="163">
        <f>受注EXCEL出力!L509</f>
        <v>262600</v>
      </c>
      <c r="M509" s="163">
        <f>受注EXCEL出力!M509</f>
        <v>0</v>
      </c>
      <c r="N509" s="185">
        <f>受注EXCEL出力!N509</f>
        <v>46234</v>
      </c>
      <c r="O509" s="184" t="str">
        <f t="shared" si="7"/>
        <v>-</v>
      </c>
      <c r="T509"/>
      <c r="Y509" s="175"/>
    </row>
    <row r="510" spans="1:25" ht="15" customHeight="1">
      <c r="A510" s="187"/>
      <c r="B510" s="188"/>
      <c r="C510" s="188"/>
      <c r="D510" s="188"/>
      <c r="E510" s="188">
        <f>受注EXCEL出力!E510</f>
        <v>817011</v>
      </c>
      <c r="F510" s="189" t="str">
        <f>受注EXCEL出力!F510</f>
        <v>ﾍﾘﾝﾎﾞﾝﾒﾝｽﾞﾊﾟｼﾞｬﾏ</v>
      </c>
      <c r="G510" s="189">
        <f>受注EXCEL出力!G510</f>
        <v>28000</v>
      </c>
      <c r="H510" s="189">
        <f>受注EXCEL出力!H510</f>
        <v>1</v>
      </c>
      <c r="I510" s="189" t="str">
        <f>受注EXCEL出力!I510</f>
        <v xml:space="preserve">N       </v>
      </c>
      <c r="J510" s="187">
        <f>受注EXCEL出力!J510</f>
        <v>4</v>
      </c>
      <c r="K510" s="187" t="str">
        <f>受注EXCEL出力!K510</f>
        <v xml:space="preserve">L       </v>
      </c>
      <c r="L510" s="163">
        <f>受注EXCEL出力!L510</f>
        <v>262600</v>
      </c>
      <c r="M510" s="163">
        <f>受注EXCEL出力!M510</f>
        <v>0</v>
      </c>
      <c r="N510" s="185">
        <f>受注EXCEL出力!N510</f>
        <v>46234</v>
      </c>
      <c r="O510" s="184" t="str">
        <f t="shared" si="7"/>
        <v>-</v>
      </c>
      <c r="T510"/>
      <c r="Y510" s="175"/>
    </row>
    <row r="511" spans="1:25" ht="15" customHeight="1">
      <c r="A511" s="187"/>
      <c r="B511" s="188"/>
      <c r="C511" s="188"/>
      <c r="D511" s="188"/>
      <c r="E511" s="188">
        <f>受注EXCEL出力!E511</f>
        <v>815002</v>
      </c>
      <c r="F511" s="189" t="str">
        <f>受注EXCEL出力!F511</f>
        <v>さらさらﾒﾝｽﾞﾊﾟｼﾞｬﾏ</v>
      </c>
      <c r="G511" s="189">
        <f>受注EXCEL出力!G511</f>
        <v>35000</v>
      </c>
      <c r="H511" s="189">
        <f>受注EXCEL出力!H511</f>
        <v>901</v>
      </c>
      <c r="I511" s="189" t="str">
        <f>受注EXCEL出力!I511</f>
        <v xml:space="preserve">W       </v>
      </c>
      <c r="J511" s="187">
        <f>受注EXCEL出力!J511</f>
        <v>3</v>
      </c>
      <c r="K511" s="187" t="str">
        <f>受注EXCEL出力!K511</f>
        <v xml:space="preserve">M       </v>
      </c>
      <c r="L511" s="163">
        <f>受注EXCEL出力!L511</f>
        <v>262600</v>
      </c>
      <c r="M511" s="163">
        <f>受注EXCEL出力!M511</f>
        <v>0</v>
      </c>
      <c r="N511" s="185">
        <f>受注EXCEL出力!N511</f>
        <v>46114</v>
      </c>
      <c r="O511" s="184" t="str">
        <f t="shared" si="7"/>
        <v>4月</v>
      </c>
      <c r="T511"/>
      <c r="Y511" s="175"/>
    </row>
    <row r="512" spans="1:25" ht="15" customHeight="1">
      <c r="A512" s="187"/>
      <c r="B512" s="188"/>
      <c r="C512" s="188"/>
      <c r="D512" s="188"/>
      <c r="E512" s="188">
        <f>受注EXCEL出力!E512</f>
        <v>815002</v>
      </c>
      <c r="F512" s="189" t="str">
        <f>受注EXCEL出力!F512</f>
        <v>さらさらﾒﾝｽﾞﾊﾟｼﾞｬﾏ</v>
      </c>
      <c r="G512" s="189">
        <f>受注EXCEL出力!G512</f>
        <v>35000</v>
      </c>
      <c r="H512" s="189">
        <f>受注EXCEL出力!H512</f>
        <v>901</v>
      </c>
      <c r="I512" s="189" t="str">
        <f>受注EXCEL出力!I512</f>
        <v xml:space="preserve">W       </v>
      </c>
      <c r="J512" s="187">
        <f>受注EXCEL出力!J512</f>
        <v>4</v>
      </c>
      <c r="K512" s="187" t="str">
        <f>受注EXCEL出力!K512</f>
        <v xml:space="preserve">L       </v>
      </c>
      <c r="L512" s="163">
        <f>受注EXCEL出力!L512</f>
        <v>262600</v>
      </c>
      <c r="M512" s="163">
        <f>受注EXCEL出力!M512</f>
        <v>0</v>
      </c>
      <c r="N512" s="185">
        <f>受注EXCEL出力!N512</f>
        <v>46114</v>
      </c>
      <c r="O512" s="184" t="str">
        <f t="shared" si="7"/>
        <v>4月</v>
      </c>
      <c r="T512"/>
      <c r="Y512" s="175"/>
    </row>
    <row r="513" spans="1:25" ht="15" customHeight="1">
      <c r="A513" s="187"/>
      <c r="B513" s="188"/>
      <c r="C513" s="188"/>
      <c r="D513" s="188"/>
      <c r="E513" s="188">
        <f>受注EXCEL出力!E513</f>
        <v>813002</v>
      </c>
      <c r="F513" s="189" t="str">
        <f>受注EXCEL出力!F513</f>
        <v>ｷｰﾈｯｸﾒﾝｽﾞﾊﾟｼﾞｬﾏ</v>
      </c>
      <c r="G513" s="189">
        <f>受注EXCEL出力!G513</f>
        <v>29000</v>
      </c>
      <c r="H513" s="189">
        <f>受注EXCEL出力!H513</f>
        <v>900</v>
      </c>
      <c r="I513" s="189" t="str">
        <f>受注EXCEL出力!I513</f>
        <v xml:space="preserve">N       </v>
      </c>
      <c r="J513" s="187">
        <f>受注EXCEL出力!J513</f>
        <v>3</v>
      </c>
      <c r="K513" s="187" t="str">
        <f>受注EXCEL出力!K513</f>
        <v xml:space="preserve">M       </v>
      </c>
      <c r="L513" s="163">
        <f>受注EXCEL出力!L513</f>
        <v>262600</v>
      </c>
      <c r="M513" s="163">
        <f>受注EXCEL出力!M513</f>
        <v>0</v>
      </c>
      <c r="N513" s="185">
        <f>受注EXCEL出力!N513</f>
        <v>46114</v>
      </c>
      <c r="O513" s="184" t="str">
        <f t="shared" si="7"/>
        <v>4月</v>
      </c>
      <c r="T513"/>
      <c r="Y513" s="175"/>
    </row>
    <row r="514" spans="1:25" ht="15" customHeight="1">
      <c r="A514" s="187"/>
      <c r="B514" s="188"/>
      <c r="C514" s="188"/>
      <c r="D514" s="188"/>
      <c r="E514" s="188">
        <f>受注EXCEL出力!E514</f>
        <v>813002</v>
      </c>
      <c r="F514" s="189" t="str">
        <f>受注EXCEL出力!F514</f>
        <v>ｷｰﾈｯｸﾒﾝｽﾞﾊﾟｼﾞｬﾏ</v>
      </c>
      <c r="G514" s="189">
        <f>受注EXCEL出力!G514</f>
        <v>29000</v>
      </c>
      <c r="H514" s="189">
        <f>受注EXCEL出力!H514</f>
        <v>900</v>
      </c>
      <c r="I514" s="189" t="str">
        <f>受注EXCEL出力!I514</f>
        <v xml:space="preserve">N       </v>
      </c>
      <c r="J514" s="187">
        <f>受注EXCEL出力!J514</f>
        <v>4</v>
      </c>
      <c r="K514" s="187" t="str">
        <f>受注EXCEL出力!K514</f>
        <v xml:space="preserve">L       </v>
      </c>
      <c r="L514" s="163">
        <f>受注EXCEL出力!L514</f>
        <v>262600</v>
      </c>
      <c r="M514" s="163">
        <f>受注EXCEL出力!M514</f>
        <v>0</v>
      </c>
      <c r="N514" s="185">
        <f>受注EXCEL出力!N514</f>
        <v>46114</v>
      </c>
      <c r="O514" s="184" t="str">
        <f t="shared" ref="O514:O577" si="8">IF(E514=0,"",VLOOKUP(N514,$Q$2:$R$100,2,FALSE))</f>
        <v>4月</v>
      </c>
      <c r="T514"/>
      <c r="Y514" s="175"/>
    </row>
    <row r="515" spans="1:25" ht="15" customHeight="1">
      <c r="A515" s="187"/>
      <c r="B515" s="188"/>
      <c r="C515" s="188"/>
      <c r="D515" s="188"/>
      <c r="E515" s="188">
        <f>受注EXCEL出力!E515</f>
        <v>815001</v>
      </c>
      <c r="F515" s="189" t="str">
        <f>受注EXCEL出力!F515</f>
        <v>変わりｶﾞｰｾﾞｽｷｯﾊﾟｰﾊﾟｼﾞｬﾏ</v>
      </c>
      <c r="G515" s="189">
        <f>受注EXCEL出力!G515</f>
        <v>27000</v>
      </c>
      <c r="H515" s="189">
        <f>受注EXCEL出力!H515</f>
        <v>900</v>
      </c>
      <c r="I515" s="189" t="str">
        <f>受注EXCEL出力!I515</f>
        <v xml:space="preserve">N       </v>
      </c>
      <c r="J515" s="187">
        <f>受注EXCEL出力!J515</f>
        <v>3</v>
      </c>
      <c r="K515" s="187" t="str">
        <f>受注EXCEL出力!K515</f>
        <v xml:space="preserve">M       </v>
      </c>
      <c r="L515" s="163">
        <f>受注EXCEL出力!L515</f>
        <v>262600</v>
      </c>
      <c r="M515" s="163">
        <f>受注EXCEL出力!M515</f>
        <v>0</v>
      </c>
      <c r="N515" s="185">
        <f>受注EXCEL出力!N515</f>
        <v>46234</v>
      </c>
      <c r="O515" s="184" t="str">
        <f t="shared" si="8"/>
        <v>-</v>
      </c>
      <c r="T515"/>
      <c r="Y515" s="175"/>
    </row>
    <row r="516" spans="1:25" ht="15" customHeight="1">
      <c r="A516" s="187"/>
      <c r="B516" s="188"/>
      <c r="C516" s="188"/>
      <c r="D516" s="188"/>
      <c r="E516" s="188">
        <f>受注EXCEL出力!E516</f>
        <v>815001</v>
      </c>
      <c r="F516" s="189" t="str">
        <f>受注EXCEL出力!F516</f>
        <v>変わりｶﾞｰｾﾞｽｷｯﾊﾟｰﾊﾟｼﾞｬﾏ</v>
      </c>
      <c r="G516" s="189">
        <f>受注EXCEL出力!G516</f>
        <v>27000</v>
      </c>
      <c r="H516" s="189">
        <f>受注EXCEL出力!H516</f>
        <v>900</v>
      </c>
      <c r="I516" s="189" t="str">
        <f>受注EXCEL出力!I516</f>
        <v xml:space="preserve">N       </v>
      </c>
      <c r="J516" s="187">
        <f>受注EXCEL出力!J516</f>
        <v>4</v>
      </c>
      <c r="K516" s="187" t="str">
        <f>受注EXCEL出力!K516</f>
        <v xml:space="preserve">L       </v>
      </c>
      <c r="L516" s="163">
        <f>受注EXCEL出力!L516</f>
        <v>262600</v>
      </c>
      <c r="M516" s="163">
        <f>受注EXCEL出力!M516</f>
        <v>0</v>
      </c>
      <c r="N516" s="185">
        <f>受注EXCEL出力!N516</f>
        <v>46234</v>
      </c>
      <c r="O516" s="184" t="str">
        <f t="shared" si="8"/>
        <v>-</v>
      </c>
      <c r="T516"/>
      <c r="Y516" s="175"/>
    </row>
    <row r="517" spans="1:25" ht="15" customHeight="1">
      <c r="A517" s="187"/>
      <c r="B517" s="188"/>
      <c r="C517" s="188"/>
      <c r="D517" s="188"/>
      <c r="E517" s="188">
        <f>受注EXCEL出力!E517</f>
        <v>813000</v>
      </c>
      <c r="F517" s="189" t="str">
        <f>受注EXCEL出力!F517</f>
        <v>ﾒﾝｽﾞCL平ﾀﾞﾌﾞﾙｶﾞｰｾﾞ8分袖ｼｬﾂ</v>
      </c>
      <c r="G517" s="189">
        <f>受注EXCEL出力!G517</f>
        <v>20000</v>
      </c>
      <c r="H517" s="189">
        <f>受注EXCEL出力!H517</f>
        <v>902</v>
      </c>
      <c r="I517" s="189" t="str">
        <f>受注EXCEL出力!I517</f>
        <v xml:space="preserve">G       </v>
      </c>
      <c r="J517" s="187">
        <f>受注EXCEL出力!J517</f>
        <v>7</v>
      </c>
      <c r="K517" s="187" t="str">
        <f>受注EXCEL出力!K517</f>
        <v xml:space="preserve">M-L     </v>
      </c>
      <c r="L517" s="163">
        <f>受注EXCEL出力!L517</f>
        <v>262600</v>
      </c>
      <c r="M517" s="163">
        <f>受注EXCEL出力!M517</f>
        <v>0</v>
      </c>
      <c r="N517" s="185">
        <f>受注EXCEL出力!N517</f>
        <v>46114</v>
      </c>
      <c r="O517" s="184" t="str">
        <f t="shared" si="8"/>
        <v>4月</v>
      </c>
      <c r="T517"/>
      <c r="Y517" s="175"/>
    </row>
    <row r="518" spans="1:25" ht="15" customHeight="1">
      <c r="A518" s="187"/>
      <c r="B518" s="188"/>
      <c r="C518" s="188"/>
      <c r="D518" s="188"/>
      <c r="E518" s="188">
        <f>受注EXCEL出力!E518</f>
        <v>813001</v>
      </c>
      <c r="F518" s="189" t="str">
        <f>受注EXCEL出力!F518</f>
        <v>ﾒﾝｽﾞﾘﾈﾝWｶﾞｰｾﾞｽﾗｳﾁﾊﾟﾝﾂ</v>
      </c>
      <c r="G518" s="189">
        <f>受注EXCEL出力!G518</f>
        <v>25000</v>
      </c>
      <c r="H518" s="189">
        <f>受注EXCEL出力!H518</f>
        <v>902</v>
      </c>
      <c r="I518" s="189" t="str">
        <f>受注EXCEL出力!I518</f>
        <v xml:space="preserve">G       </v>
      </c>
      <c r="J518" s="187">
        <f>受注EXCEL出力!J518</f>
        <v>7</v>
      </c>
      <c r="K518" s="187" t="str">
        <f>受注EXCEL出力!K518</f>
        <v xml:space="preserve">M-L     </v>
      </c>
      <c r="L518" s="163">
        <f>受注EXCEL出力!L518</f>
        <v>262600</v>
      </c>
      <c r="M518" s="163">
        <f>受注EXCEL出力!M518</f>
        <v>0</v>
      </c>
      <c r="N518" s="185">
        <f>受注EXCEL出力!N518</f>
        <v>46114</v>
      </c>
      <c r="O518" s="184" t="str">
        <f t="shared" si="8"/>
        <v>4月</v>
      </c>
      <c r="T518"/>
      <c r="Y518" s="175"/>
    </row>
    <row r="519" spans="1:25" ht="15" customHeight="1">
      <c r="A519" s="187"/>
      <c r="B519" s="188"/>
      <c r="C519" s="188"/>
      <c r="D519" s="188"/>
      <c r="E519" s="188">
        <f>受注EXCEL出力!E519</f>
        <v>816001</v>
      </c>
      <c r="F519" s="189" t="str">
        <f>受注EXCEL出力!F519</f>
        <v>強撚天竺Tｼｬﾂ</v>
      </c>
      <c r="G519" s="189">
        <f>受注EXCEL出力!G519</f>
        <v>20000</v>
      </c>
      <c r="H519" s="189">
        <f>受注EXCEL出力!H519</f>
        <v>901</v>
      </c>
      <c r="I519" s="189" t="str">
        <f>受注EXCEL出力!I519</f>
        <v xml:space="preserve">W       </v>
      </c>
      <c r="J519" s="187">
        <f>受注EXCEL出力!J519</f>
        <v>7</v>
      </c>
      <c r="K519" s="187" t="str">
        <f>受注EXCEL出力!K519</f>
        <v xml:space="preserve">M-L     </v>
      </c>
      <c r="L519" s="163">
        <f>受注EXCEL出力!L519</f>
        <v>262600</v>
      </c>
      <c r="M519" s="163">
        <f>受注EXCEL出力!M519</f>
        <v>0</v>
      </c>
      <c r="N519" s="185">
        <f>受注EXCEL出力!N519</f>
        <v>46149</v>
      </c>
      <c r="O519" s="184" t="str">
        <f t="shared" si="8"/>
        <v>5月</v>
      </c>
      <c r="T519"/>
      <c r="Y519" s="175"/>
    </row>
    <row r="520" spans="1:25" ht="15" customHeight="1">
      <c r="A520" s="187"/>
      <c r="B520" s="188"/>
      <c r="C520" s="188"/>
      <c r="D520" s="188"/>
      <c r="E520" s="188">
        <f>受注EXCEL出力!E520</f>
        <v>867001</v>
      </c>
      <c r="F520" s="189" t="str">
        <f>受注EXCEL出力!F520</f>
        <v>ﾘﾈﾝ混ﾒｯｼｭｿｯｸｽ</v>
      </c>
      <c r="G520" s="189">
        <f>受注EXCEL出力!G520</f>
        <v>1800</v>
      </c>
      <c r="H520" s="189">
        <f>受注EXCEL出力!H520</f>
        <v>51</v>
      </c>
      <c r="I520" s="189" t="str">
        <f>受注EXCEL出力!I520</f>
        <v xml:space="preserve">G       </v>
      </c>
      <c r="J520" s="187">
        <f>受注EXCEL出力!J520</f>
        <v>101</v>
      </c>
      <c r="K520" s="187" t="str">
        <f>受注EXCEL出力!K520</f>
        <v xml:space="preserve">25-27   </v>
      </c>
      <c r="L520" s="163">
        <f>受注EXCEL出力!L520</f>
        <v>262600</v>
      </c>
      <c r="M520" s="163">
        <f>受注EXCEL出力!M520</f>
        <v>0</v>
      </c>
      <c r="N520" s="185">
        <f>受注EXCEL出力!N520</f>
        <v>46084</v>
      </c>
      <c r="O520" s="184" t="str">
        <f t="shared" si="8"/>
        <v>3月</v>
      </c>
      <c r="T520"/>
      <c r="Y520" s="175"/>
    </row>
    <row r="521" spans="1:25" ht="15" customHeight="1">
      <c r="A521" s="187"/>
      <c r="B521" s="188"/>
      <c r="C521" s="188"/>
      <c r="D521" s="188"/>
      <c r="E521" s="188">
        <f>受注EXCEL出力!E521</f>
        <v>867000</v>
      </c>
      <c r="F521" s="189" t="str">
        <f>受注EXCEL出力!F521</f>
        <v>ｱﾝｸﾙﾒｯｼｭｿｯｸｽ</v>
      </c>
      <c r="G521" s="189">
        <f>受注EXCEL出力!G521</f>
        <v>1800</v>
      </c>
      <c r="H521" s="189">
        <f>受注EXCEL出力!H521</f>
        <v>1</v>
      </c>
      <c r="I521" s="189" t="str">
        <f>受注EXCEL出力!I521</f>
        <v xml:space="preserve">N       </v>
      </c>
      <c r="J521" s="187">
        <f>受注EXCEL出力!J521</f>
        <v>101</v>
      </c>
      <c r="K521" s="187" t="str">
        <f>受注EXCEL出力!K521</f>
        <v xml:space="preserve">25-27   </v>
      </c>
      <c r="L521" s="163">
        <f>受注EXCEL出力!L521</f>
        <v>262600</v>
      </c>
      <c r="M521" s="163">
        <f>受注EXCEL出力!M521</f>
        <v>0</v>
      </c>
      <c r="N521" s="185">
        <f>受注EXCEL出力!N521</f>
        <v>46084</v>
      </c>
      <c r="O521" s="184" t="str">
        <f t="shared" si="8"/>
        <v>3月</v>
      </c>
      <c r="T521"/>
      <c r="Y521" s="175"/>
    </row>
    <row r="522" spans="1:25" ht="15" customHeight="1">
      <c r="A522" s="187"/>
      <c r="B522" s="188"/>
      <c r="C522" s="188"/>
      <c r="D522" s="188"/>
      <c r="E522" s="188">
        <f>受注EXCEL出力!E522</f>
        <v>863500</v>
      </c>
      <c r="F522" s="189" t="str">
        <f>受注EXCEL出力!F522</f>
        <v>ﾔｸｺｯﾄﾝﾘﾌﾞﾊｲｿｯｸｽ</v>
      </c>
      <c r="G522" s="189">
        <f>受注EXCEL出力!G522</f>
        <v>3000</v>
      </c>
      <c r="H522" s="189">
        <f>受注EXCEL出力!H522</f>
        <v>902</v>
      </c>
      <c r="I522" s="189" t="str">
        <f>受注EXCEL出力!I522</f>
        <v xml:space="preserve">G       </v>
      </c>
      <c r="J522" s="187">
        <f>受注EXCEL出力!J522</f>
        <v>101</v>
      </c>
      <c r="K522" s="187" t="str">
        <f>受注EXCEL出力!K522</f>
        <v xml:space="preserve">25-27   </v>
      </c>
      <c r="L522" s="163">
        <f>受注EXCEL出力!L522</f>
        <v>262600</v>
      </c>
      <c r="M522" s="163">
        <f>受注EXCEL出力!M522</f>
        <v>0</v>
      </c>
      <c r="N522" s="185">
        <f>受注EXCEL出力!N522</f>
        <v>46234</v>
      </c>
      <c r="O522" s="184" t="str">
        <f t="shared" si="8"/>
        <v>-</v>
      </c>
      <c r="T522"/>
      <c r="Y522" s="175"/>
    </row>
    <row r="523" spans="1:25" ht="15" customHeight="1">
      <c r="A523" s="187"/>
      <c r="B523" s="188"/>
      <c r="C523" s="188"/>
      <c r="D523" s="188"/>
      <c r="E523" s="188">
        <f>受注EXCEL出力!E523</f>
        <v>866505</v>
      </c>
      <c r="F523" s="189" t="str">
        <f>受注EXCEL出力!F523</f>
        <v xml:space="preserve">プレーンソックス                    </v>
      </c>
      <c r="G523" s="189">
        <f>受注EXCEL出力!G523</f>
        <v>1600</v>
      </c>
      <c r="H523" s="189">
        <f>受注EXCEL出力!H523</f>
        <v>1</v>
      </c>
      <c r="I523" s="189" t="str">
        <f>受注EXCEL出力!I523</f>
        <v xml:space="preserve">N       </v>
      </c>
      <c r="J523" s="187">
        <f>受注EXCEL出力!J523</f>
        <v>101</v>
      </c>
      <c r="K523" s="187" t="str">
        <f>受注EXCEL出力!K523</f>
        <v xml:space="preserve">25-27   </v>
      </c>
      <c r="L523" s="163">
        <f>受注EXCEL出力!L523</f>
        <v>262600</v>
      </c>
      <c r="M523" s="163">
        <f>受注EXCEL出力!M523</f>
        <v>0</v>
      </c>
      <c r="N523" s="185">
        <f>受注EXCEL出力!N523</f>
        <v>46234</v>
      </c>
      <c r="O523" s="184" t="str">
        <f t="shared" si="8"/>
        <v>-</v>
      </c>
      <c r="T523"/>
      <c r="Y523" s="175"/>
    </row>
    <row r="524" spans="1:25" ht="15" customHeight="1">
      <c r="A524" s="187"/>
      <c r="B524" s="188"/>
      <c r="C524" s="188"/>
      <c r="D524" s="188"/>
      <c r="E524" s="188">
        <f>受注EXCEL出力!E524</f>
        <v>866505</v>
      </c>
      <c r="F524" s="189" t="str">
        <f>受注EXCEL出力!F524</f>
        <v xml:space="preserve">プレーンソックス                    </v>
      </c>
      <c r="G524" s="189">
        <f>受注EXCEL出力!G524</f>
        <v>1600</v>
      </c>
      <c r="H524" s="189">
        <f>受注EXCEL出力!H524</f>
        <v>1</v>
      </c>
      <c r="I524" s="189" t="str">
        <f>受注EXCEL出力!I524</f>
        <v xml:space="preserve">N       </v>
      </c>
      <c r="J524" s="187">
        <f>受注EXCEL出力!J524</f>
        <v>120</v>
      </c>
      <c r="K524" s="187" t="str">
        <f>受注EXCEL出力!K524</f>
        <v xml:space="preserve">27-28   </v>
      </c>
      <c r="L524" s="163">
        <f>受注EXCEL出力!L524</f>
        <v>262600</v>
      </c>
      <c r="M524" s="163">
        <f>受注EXCEL出力!M524</f>
        <v>0</v>
      </c>
      <c r="N524" s="185">
        <f>受注EXCEL出力!N524</f>
        <v>46234</v>
      </c>
      <c r="O524" s="184" t="str">
        <f t="shared" si="8"/>
        <v>-</v>
      </c>
      <c r="T524"/>
      <c r="Y524" s="175"/>
    </row>
    <row r="525" spans="1:25" ht="15" customHeight="1">
      <c r="A525" s="187"/>
      <c r="B525" s="188"/>
      <c r="C525" s="188"/>
      <c r="D525" s="188"/>
      <c r="E525" s="188">
        <f>受注EXCEL出力!E525</f>
        <v>866506</v>
      </c>
      <c r="F525" s="189" t="str">
        <f>受注EXCEL出力!F525</f>
        <v>ヤク厚手おやすみソックス</v>
      </c>
      <c r="G525" s="189">
        <f>受注EXCEL出力!G525</f>
        <v>2800</v>
      </c>
      <c r="H525" s="189">
        <f>受注EXCEL出力!H525</f>
        <v>51</v>
      </c>
      <c r="I525" s="189" t="str">
        <f>受注EXCEL出力!I525</f>
        <v xml:space="preserve">G       </v>
      </c>
      <c r="J525" s="187">
        <f>受注EXCEL出力!J525</f>
        <v>101</v>
      </c>
      <c r="K525" s="187" t="str">
        <f>受注EXCEL出力!K525</f>
        <v xml:space="preserve">25-27   </v>
      </c>
      <c r="L525" s="163">
        <f>受注EXCEL出力!L525</f>
        <v>262600</v>
      </c>
      <c r="M525" s="163">
        <f>受注EXCEL出力!M525</f>
        <v>0</v>
      </c>
      <c r="N525" s="185">
        <f>受注EXCEL出力!N525</f>
        <v>46234</v>
      </c>
      <c r="O525" s="184" t="str">
        <f t="shared" si="8"/>
        <v>-</v>
      </c>
      <c r="T525"/>
      <c r="Y525" s="175"/>
    </row>
    <row r="526" spans="1:25" ht="15" customHeight="1">
      <c r="A526" s="187"/>
      <c r="B526" s="188"/>
      <c r="C526" s="188"/>
      <c r="D526" s="188"/>
      <c r="E526" s="188">
        <f>受注EXCEL出力!E526</f>
        <v>866506</v>
      </c>
      <c r="F526" s="189" t="str">
        <f>受注EXCEL出力!F526</f>
        <v>ヤク厚手おやすみソックス</v>
      </c>
      <c r="G526" s="189">
        <f>受注EXCEL出力!G526</f>
        <v>2800</v>
      </c>
      <c r="H526" s="189">
        <f>受注EXCEL出力!H526</f>
        <v>51</v>
      </c>
      <c r="I526" s="189" t="str">
        <f>受注EXCEL出力!I526</f>
        <v xml:space="preserve">G       </v>
      </c>
      <c r="J526" s="187">
        <f>受注EXCEL出力!J526</f>
        <v>120</v>
      </c>
      <c r="K526" s="187" t="str">
        <f>受注EXCEL出力!K526</f>
        <v xml:space="preserve">27-28   </v>
      </c>
      <c r="L526" s="163">
        <f>受注EXCEL出力!L526</f>
        <v>262600</v>
      </c>
      <c r="M526" s="163">
        <f>受注EXCEL出力!M526</f>
        <v>0</v>
      </c>
      <c r="N526" s="185">
        <f>受注EXCEL出力!N526</f>
        <v>46234</v>
      </c>
      <c r="O526" s="184" t="str">
        <f t="shared" si="8"/>
        <v>-</v>
      </c>
      <c r="T526"/>
      <c r="Y526" s="175"/>
    </row>
    <row r="527" spans="1:25" ht="15" customHeight="1">
      <c r="A527" s="187"/>
      <c r="B527" s="188"/>
      <c r="C527" s="188"/>
      <c r="D527" s="188"/>
      <c r="E527" s="188">
        <f>受注EXCEL出力!E527</f>
        <v>869501</v>
      </c>
      <c r="F527" s="189" t="str">
        <f>受注EXCEL出力!F527</f>
        <v>ﾔｸ混5本指ｿｯｸｽ</v>
      </c>
      <c r="G527" s="189">
        <f>受注EXCEL出力!G527</f>
        <v>3000</v>
      </c>
      <c r="H527" s="189">
        <f>受注EXCEL出力!H527</f>
        <v>902</v>
      </c>
      <c r="I527" s="189" t="str">
        <f>受注EXCEL出力!I527</f>
        <v xml:space="preserve">G       </v>
      </c>
      <c r="J527" s="187">
        <f>受注EXCEL出力!J527</f>
        <v>101</v>
      </c>
      <c r="K527" s="187" t="str">
        <f>受注EXCEL出力!K527</f>
        <v xml:space="preserve">25-27   </v>
      </c>
      <c r="L527" s="163">
        <f>受注EXCEL出力!L527</f>
        <v>262600</v>
      </c>
      <c r="M527" s="163">
        <f>受注EXCEL出力!M527</f>
        <v>0</v>
      </c>
      <c r="N527" s="185">
        <f>受注EXCEL出力!N527</f>
        <v>46234</v>
      </c>
      <c r="O527" s="184" t="str">
        <f t="shared" si="8"/>
        <v>-</v>
      </c>
      <c r="T527"/>
      <c r="Y527" s="175"/>
    </row>
    <row r="528" spans="1:25" ht="15" customHeight="1">
      <c r="A528" s="187"/>
      <c r="B528" s="188"/>
      <c r="C528" s="188"/>
      <c r="D528" s="188"/>
      <c r="E528" s="188">
        <f>受注EXCEL出力!E528</f>
        <v>869501</v>
      </c>
      <c r="F528" s="189" t="str">
        <f>受注EXCEL出力!F528</f>
        <v>ﾔｸ混5本指ｿｯｸｽ</v>
      </c>
      <c r="G528" s="189">
        <f>受注EXCEL出力!G528</f>
        <v>3000</v>
      </c>
      <c r="H528" s="189">
        <f>受注EXCEL出力!H528</f>
        <v>902</v>
      </c>
      <c r="I528" s="189" t="str">
        <f>受注EXCEL出力!I528</f>
        <v xml:space="preserve">G       </v>
      </c>
      <c r="J528" s="187">
        <f>受注EXCEL出力!J528</f>
        <v>120</v>
      </c>
      <c r="K528" s="187" t="str">
        <f>受注EXCEL出力!K528</f>
        <v xml:space="preserve">27-28   </v>
      </c>
      <c r="L528" s="163">
        <f>受注EXCEL出力!L528</f>
        <v>262600</v>
      </c>
      <c r="M528" s="163">
        <f>受注EXCEL出力!M528</f>
        <v>0</v>
      </c>
      <c r="N528" s="185">
        <f>受注EXCEL出力!N528</f>
        <v>46234</v>
      </c>
      <c r="O528" s="184" t="str">
        <f t="shared" si="8"/>
        <v>-</v>
      </c>
      <c r="T528"/>
      <c r="Y528" s="175"/>
    </row>
    <row r="529" spans="1:25" ht="15" customHeight="1">
      <c r="A529" s="187"/>
      <c r="B529" s="188"/>
      <c r="C529" s="188"/>
      <c r="D529" s="188"/>
      <c r="E529" s="188">
        <f>受注EXCEL出力!E529</f>
        <v>0</v>
      </c>
      <c r="F529" s="189">
        <f>受注EXCEL出力!F529</f>
        <v>0</v>
      </c>
      <c r="G529" s="189">
        <f>受注EXCEL出力!G529</f>
        <v>0</v>
      </c>
      <c r="H529" s="189">
        <f>受注EXCEL出力!H529</f>
        <v>0</v>
      </c>
      <c r="I529" s="189">
        <f>受注EXCEL出力!I529</f>
        <v>0</v>
      </c>
      <c r="J529" s="187">
        <f>受注EXCEL出力!J529</f>
        <v>0</v>
      </c>
      <c r="K529" s="187">
        <f>受注EXCEL出力!K529</f>
        <v>0</v>
      </c>
      <c r="L529" s="163">
        <f>受注EXCEL出力!L529</f>
        <v>0</v>
      </c>
      <c r="M529" s="163">
        <f>受注EXCEL出力!M529</f>
        <v>0</v>
      </c>
      <c r="N529" s="185">
        <f>受注EXCEL出力!N529</f>
        <v>0</v>
      </c>
      <c r="O529" s="184" t="str">
        <f t="shared" si="8"/>
        <v/>
      </c>
      <c r="T529"/>
      <c r="Y529" s="175"/>
    </row>
    <row r="530" spans="1:25" ht="15" customHeight="1">
      <c r="A530" s="187"/>
      <c r="B530" s="188"/>
      <c r="C530" s="188"/>
      <c r="D530" s="188"/>
      <c r="E530" s="188">
        <f>受注EXCEL出力!E530</f>
        <v>0</v>
      </c>
      <c r="F530" s="189">
        <f>受注EXCEL出力!F530</f>
        <v>0</v>
      </c>
      <c r="G530" s="189">
        <f>受注EXCEL出力!G530</f>
        <v>0</v>
      </c>
      <c r="H530" s="189">
        <f>受注EXCEL出力!H530</f>
        <v>0</v>
      </c>
      <c r="I530" s="189">
        <f>受注EXCEL出力!I530</f>
        <v>0</v>
      </c>
      <c r="J530" s="187">
        <f>受注EXCEL出力!J530</f>
        <v>0</v>
      </c>
      <c r="K530" s="187">
        <f>受注EXCEL出力!K530</f>
        <v>0</v>
      </c>
      <c r="L530" s="163">
        <f>受注EXCEL出力!L530</f>
        <v>0</v>
      </c>
      <c r="M530" s="163">
        <f>受注EXCEL出力!M530</f>
        <v>0</v>
      </c>
      <c r="N530" s="185">
        <f>受注EXCEL出力!N530</f>
        <v>0</v>
      </c>
      <c r="O530" s="184" t="str">
        <f t="shared" si="8"/>
        <v/>
      </c>
      <c r="T530"/>
      <c r="Y530" s="175"/>
    </row>
    <row r="531" spans="1:25" ht="15" customHeight="1">
      <c r="A531" s="187"/>
      <c r="B531" s="188"/>
      <c r="C531" s="188"/>
      <c r="D531" s="188"/>
      <c r="E531" s="188">
        <f>受注EXCEL出力!E531</f>
        <v>0</v>
      </c>
      <c r="F531" s="189">
        <f>受注EXCEL出力!F531</f>
        <v>0</v>
      </c>
      <c r="G531" s="189">
        <f>受注EXCEL出力!G531</f>
        <v>0</v>
      </c>
      <c r="H531" s="189">
        <f>受注EXCEL出力!H531</f>
        <v>0</v>
      </c>
      <c r="I531" s="189">
        <f>受注EXCEL出力!I531</f>
        <v>0</v>
      </c>
      <c r="J531" s="187">
        <f>受注EXCEL出力!J531</f>
        <v>0</v>
      </c>
      <c r="K531" s="187">
        <f>受注EXCEL出力!K531</f>
        <v>0</v>
      </c>
      <c r="L531" s="163">
        <f>受注EXCEL出力!L531</f>
        <v>0</v>
      </c>
      <c r="M531" s="163">
        <f>受注EXCEL出力!M531</f>
        <v>0</v>
      </c>
      <c r="N531" s="185">
        <f>受注EXCEL出力!N531</f>
        <v>0</v>
      </c>
      <c r="O531" s="184" t="str">
        <f t="shared" si="8"/>
        <v/>
      </c>
      <c r="T531"/>
      <c r="Y531" s="175"/>
    </row>
    <row r="532" spans="1:25" ht="15" customHeight="1">
      <c r="A532" s="187"/>
      <c r="B532" s="188"/>
      <c r="C532" s="188"/>
      <c r="D532" s="188"/>
      <c r="E532" s="188">
        <f>受注EXCEL出力!E532</f>
        <v>0</v>
      </c>
      <c r="F532" s="189">
        <f>受注EXCEL出力!F532</f>
        <v>0</v>
      </c>
      <c r="G532" s="189">
        <f>受注EXCEL出力!G532</f>
        <v>0</v>
      </c>
      <c r="H532" s="189">
        <f>受注EXCEL出力!H532</f>
        <v>0</v>
      </c>
      <c r="I532" s="189">
        <f>受注EXCEL出力!I532</f>
        <v>0</v>
      </c>
      <c r="J532" s="187">
        <f>受注EXCEL出力!J532</f>
        <v>0</v>
      </c>
      <c r="K532" s="187">
        <f>受注EXCEL出力!K532</f>
        <v>0</v>
      </c>
      <c r="L532" s="163">
        <f>受注EXCEL出力!L532</f>
        <v>0</v>
      </c>
      <c r="M532" s="163">
        <f>受注EXCEL出力!M532</f>
        <v>0</v>
      </c>
      <c r="N532" s="185">
        <f>受注EXCEL出力!N532</f>
        <v>0</v>
      </c>
      <c r="O532" s="184" t="str">
        <f t="shared" si="8"/>
        <v/>
      </c>
      <c r="T532"/>
      <c r="Y532" s="175"/>
    </row>
    <row r="533" spans="1:25" ht="15" customHeight="1">
      <c r="A533" s="187"/>
      <c r="B533" s="188"/>
      <c r="C533" s="188"/>
      <c r="D533" s="188"/>
      <c r="E533" s="188">
        <f>受注EXCEL出力!E533</f>
        <v>0</v>
      </c>
      <c r="F533" s="189">
        <f>受注EXCEL出力!F533</f>
        <v>0</v>
      </c>
      <c r="G533" s="189">
        <f>受注EXCEL出力!G533</f>
        <v>0</v>
      </c>
      <c r="H533" s="189">
        <f>受注EXCEL出力!H533</f>
        <v>0</v>
      </c>
      <c r="I533" s="189">
        <f>受注EXCEL出力!I533</f>
        <v>0</v>
      </c>
      <c r="J533" s="187">
        <f>受注EXCEL出力!J533</f>
        <v>0</v>
      </c>
      <c r="K533" s="187">
        <f>受注EXCEL出力!K533</f>
        <v>0</v>
      </c>
      <c r="L533" s="163">
        <f>受注EXCEL出力!L533</f>
        <v>0</v>
      </c>
      <c r="M533" s="163">
        <f>受注EXCEL出力!M533</f>
        <v>0</v>
      </c>
      <c r="N533" s="185">
        <f>受注EXCEL出力!N533</f>
        <v>0</v>
      </c>
      <c r="O533" s="184" t="str">
        <f t="shared" si="8"/>
        <v/>
      </c>
      <c r="T533"/>
      <c r="Y533" s="175"/>
    </row>
    <row r="534" spans="1:25" ht="15" customHeight="1">
      <c r="A534" s="187"/>
      <c r="B534" s="188"/>
      <c r="C534" s="188"/>
      <c r="D534" s="188"/>
      <c r="E534" s="188">
        <f>受注EXCEL出力!E534</f>
        <v>0</v>
      </c>
      <c r="F534" s="189">
        <f>受注EXCEL出力!F534</f>
        <v>0</v>
      </c>
      <c r="G534" s="189">
        <f>受注EXCEL出力!G534</f>
        <v>0</v>
      </c>
      <c r="H534" s="189">
        <f>受注EXCEL出力!H534</f>
        <v>0</v>
      </c>
      <c r="I534" s="189">
        <f>受注EXCEL出力!I534</f>
        <v>0</v>
      </c>
      <c r="J534" s="187">
        <f>受注EXCEL出力!J534</f>
        <v>0</v>
      </c>
      <c r="K534" s="187">
        <f>受注EXCEL出力!K534</f>
        <v>0</v>
      </c>
      <c r="L534" s="163">
        <f>受注EXCEL出力!L534</f>
        <v>0</v>
      </c>
      <c r="M534" s="163">
        <f>受注EXCEL出力!M534</f>
        <v>0</v>
      </c>
      <c r="N534" s="185">
        <f>受注EXCEL出力!N534</f>
        <v>0</v>
      </c>
      <c r="O534" s="184" t="str">
        <f t="shared" si="8"/>
        <v/>
      </c>
      <c r="T534"/>
      <c r="Y534" s="175"/>
    </row>
    <row r="535" spans="1:25" ht="15" customHeight="1">
      <c r="A535" s="187"/>
      <c r="B535" s="188"/>
      <c r="C535" s="188"/>
      <c r="D535" s="188"/>
      <c r="E535" s="188">
        <f>受注EXCEL出力!E535</f>
        <v>0</v>
      </c>
      <c r="F535" s="189">
        <f>受注EXCEL出力!F535</f>
        <v>0</v>
      </c>
      <c r="G535" s="189">
        <f>受注EXCEL出力!G535</f>
        <v>0</v>
      </c>
      <c r="H535" s="189">
        <f>受注EXCEL出力!H535</f>
        <v>0</v>
      </c>
      <c r="I535" s="189">
        <f>受注EXCEL出力!I535</f>
        <v>0</v>
      </c>
      <c r="J535" s="187">
        <f>受注EXCEL出力!J535</f>
        <v>0</v>
      </c>
      <c r="K535" s="187">
        <f>受注EXCEL出力!K535</f>
        <v>0</v>
      </c>
      <c r="L535" s="163">
        <f>受注EXCEL出力!L535</f>
        <v>0</v>
      </c>
      <c r="M535" s="163">
        <f>受注EXCEL出力!M535</f>
        <v>0</v>
      </c>
      <c r="N535" s="185">
        <f>受注EXCEL出力!N535</f>
        <v>0</v>
      </c>
      <c r="O535" s="184" t="str">
        <f t="shared" si="8"/>
        <v/>
      </c>
      <c r="T535"/>
      <c r="Y535" s="175"/>
    </row>
    <row r="536" spans="1:25" ht="15" customHeight="1">
      <c r="A536" s="187"/>
      <c r="B536" s="188"/>
      <c r="C536" s="188"/>
      <c r="D536" s="188"/>
      <c r="E536" s="188">
        <f>受注EXCEL出力!E536</f>
        <v>0</v>
      </c>
      <c r="F536" s="189">
        <f>受注EXCEL出力!F536</f>
        <v>0</v>
      </c>
      <c r="G536" s="189">
        <f>受注EXCEL出力!G536</f>
        <v>0</v>
      </c>
      <c r="H536" s="189">
        <f>受注EXCEL出力!H536</f>
        <v>0</v>
      </c>
      <c r="I536" s="189">
        <f>受注EXCEL出力!I536</f>
        <v>0</v>
      </c>
      <c r="J536" s="187">
        <f>受注EXCEL出力!J536</f>
        <v>0</v>
      </c>
      <c r="K536" s="187">
        <f>受注EXCEL出力!K536</f>
        <v>0</v>
      </c>
      <c r="L536" s="163">
        <f>受注EXCEL出力!L536</f>
        <v>0</v>
      </c>
      <c r="M536" s="163">
        <f>受注EXCEL出力!M536</f>
        <v>0</v>
      </c>
      <c r="N536" s="185">
        <f>受注EXCEL出力!N536</f>
        <v>0</v>
      </c>
      <c r="O536" s="184" t="str">
        <f t="shared" si="8"/>
        <v/>
      </c>
      <c r="T536"/>
      <c r="Y536" s="175"/>
    </row>
    <row r="537" spans="1:25" ht="15" customHeight="1">
      <c r="A537" s="187"/>
      <c r="B537" s="188"/>
      <c r="C537" s="188"/>
      <c r="D537" s="188"/>
      <c r="E537" s="188">
        <f>受注EXCEL出力!E537</f>
        <v>0</v>
      </c>
      <c r="F537" s="189">
        <f>受注EXCEL出力!F537</f>
        <v>0</v>
      </c>
      <c r="G537" s="189">
        <f>受注EXCEL出力!G537</f>
        <v>0</v>
      </c>
      <c r="H537" s="189">
        <f>受注EXCEL出力!H537</f>
        <v>0</v>
      </c>
      <c r="I537" s="189">
        <f>受注EXCEL出力!I537</f>
        <v>0</v>
      </c>
      <c r="J537" s="187">
        <f>受注EXCEL出力!J537</f>
        <v>0</v>
      </c>
      <c r="K537" s="187">
        <f>受注EXCEL出力!K537</f>
        <v>0</v>
      </c>
      <c r="L537" s="163">
        <f>受注EXCEL出力!L537</f>
        <v>0</v>
      </c>
      <c r="M537" s="163">
        <f>受注EXCEL出力!M537</f>
        <v>0</v>
      </c>
      <c r="N537" s="185">
        <f>受注EXCEL出力!N537</f>
        <v>0</v>
      </c>
      <c r="O537" s="184" t="str">
        <f t="shared" si="8"/>
        <v/>
      </c>
      <c r="T537"/>
      <c r="Y537" s="175"/>
    </row>
    <row r="538" spans="1:25" ht="15" customHeight="1">
      <c r="A538" s="187"/>
      <c r="B538" s="188"/>
      <c r="C538" s="188"/>
      <c r="D538" s="188"/>
      <c r="E538" s="188">
        <f>受注EXCEL出力!E538</f>
        <v>0</v>
      </c>
      <c r="F538" s="189">
        <f>受注EXCEL出力!F538</f>
        <v>0</v>
      </c>
      <c r="G538" s="189">
        <f>受注EXCEL出力!G538</f>
        <v>0</v>
      </c>
      <c r="H538" s="189">
        <f>受注EXCEL出力!H538</f>
        <v>0</v>
      </c>
      <c r="I538" s="189">
        <f>受注EXCEL出力!I538</f>
        <v>0</v>
      </c>
      <c r="J538" s="187">
        <f>受注EXCEL出力!J538</f>
        <v>0</v>
      </c>
      <c r="K538" s="187">
        <f>受注EXCEL出力!K538</f>
        <v>0</v>
      </c>
      <c r="L538" s="163">
        <f>受注EXCEL出力!L538</f>
        <v>0</v>
      </c>
      <c r="M538" s="163">
        <f>受注EXCEL出力!M538</f>
        <v>0</v>
      </c>
      <c r="N538" s="185">
        <f>受注EXCEL出力!N538</f>
        <v>0</v>
      </c>
      <c r="O538" s="184" t="str">
        <f t="shared" si="8"/>
        <v/>
      </c>
      <c r="T538"/>
      <c r="Y538" s="175"/>
    </row>
    <row r="539" spans="1:25" ht="15" customHeight="1">
      <c r="A539" s="187"/>
      <c r="B539" s="188"/>
      <c r="C539" s="188"/>
      <c r="D539" s="188"/>
      <c r="E539" s="188">
        <f>受注EXCEL出力!E539</f>
        <v>0</v>
      </c>
      <c r="F539" s="189">
        <f>受注EXCEL出力!F539</f>
        <v>0</v>
      </c>
      <c r="G539" s="189">
        <f>受注EXCEL出力!G539</f>
        <v>0</v>
      </c>
      <c r="H539" s="189">
        <f>受注EXCEL出力!H539</f>
        <v>0</v>
      </c>
      <c r="I539" s="189">
        <f>受注EXCEL出力!I539</f>
        <v>0</v>
      </c>
      <c r="J539" s="187">
        <f>受注EXCEL出力!J539</f>
        <v>0</v>
      </c>
      <c r="K539" s="187">
        <f>受注EXCEL出力!K539</f>
        <v>0</v>
      </c>
      <c r="L539" s="163">
        <f>受注EXCEL出力!L539</f>
        <v>0</v>
      </c>
      <c r="M539" s="163">
        <f>受注EXCEL出力!M539</f>
        <v>0</v>
      </c>
      <c r="N539" s="185">
        <f>受注EXCEL出力!N539</f>
        <v>0</v>
      </c>
      <c r="O539" s="184" t="str">
        <f t="shared" si="8"/>
        <v/>
      </c>
      <c r="T539"/>
      <c r="Y539" s="175"/>
    </row>
    <row r="540" spans="1:25" ht="15" customHeight="1">
      <c r="A540" s="187"/>
      <c r="B540" s="188"/>
      <c r="C540" s="188"/>
      <c r="D540" s="188"/>
      <c r="E540" s="188">
        <f>受注EXCEL出力!E540</f>
        <v>0</v>
      </c>
      <c r="F540" s="189">
        <f>受注EXCEL出力!F540</f>
        <v>0</v>
      </c>
      <c r="G540" s="189">
        <f>受注EXCEL出力!G540</f>
        <v>0</v>
      </c>
      <c r="H540" s="189">
        <f>受注EXCEL出力!H540</f>
        <v>0</v>
      </c>
      <c r="I540" s="189">
        <f>受注EXCEL出力!I540</f>
        <v>0</v>
      </c>
      <c r="J540" s="187">
        <f>受注EXCEL出力!J540</f>
        <v>0</v>
      </c>
      <c r="K540" s="187">
        <f>受注EXCEL出力!K540</f>
        <v>0</v>
      </c>
      <c r="L540" s="163">
        <f>受注EXCEL出力!L540</f>
        <v>0</v>
      </c>
      <c r="M540" s="163">
        <f>受注EXCEL出力!M540</f>
        <v>0</v>
      </c>
      <c r="N540" s="185">
        <f>受注EXCEL出力!N540</f>
        <v>0</v>
      </c>
      <c r="O540" s="184" t="str">
        <f t="shared" si="8"/>
        <v/>
      </c>
      <c r="T540"/>
      <c r="Y540" s="175"/>
    </row>
    <row r="541" spans="1:25" ht="15" customHeight="1">
      <c r="A541" s="187"/>
      <c r="B541" s="188"/>
      <c r="C541" s="188"/>
      <c r="D541" s="188"/>
      <c r="E541" s="188">
        <f>受注EXCEL出力!E541</f>
        <v>406160</v>
      </c>
      <c r="F541" s="189" t="str">
        <f>受注EXCEL出力!F541</f>
        <v>kidzoo 2WAY</v>
      </c>
      <c r="G541" s="189">
        <f>受注EXCEL出力!G541</f>
        <v>14000</v>
      </c>
      <c r="H541" s="189">
        <f>受注EXCEL出力!H541</f>
        <v>900</v>
      </c>
      <c r="I541" s="189" t="str">
        <f>受注EXCEL出力!I541</f>
        <v xml:space="preserve">N       </v>
      </c>
      <c r="J541" s="187">
        <f>受注EXCEL出力!J541</f>
        <v>59</v>
      </c>
      <c r="K541" s="187" t="str">
        <f>受注EXCEL出力!K541</f>
        <v xml:space="preserve">50-70   </v>
      </c>
      <c r="L541" s="163">
        <f>受注EXCEL出力!L541</f>
        <v>261500</v>
      </c>
      <c r="M541" s="163">
        <f>受注EXCEL出力!M541</f>
        <v>0</v>
      </c>
      <c r="N541" s="185">
        <f>受注EXCEL出力!N541</f>
        <v>46150</v>
      </c>
      <c r="O541" s="184" t="str">
        <f t="shared" si="8"/>
        <v>5月</v>
      </c>
      <c r="T541"/>
      <c r="Y541" s="175"/>
    </row>
    <row r="542" spans="1:25" ht="15" customHeight="1">
      <c r="A542" s="187"/>
      <c r="B542" s="188"/>
      <c r="C542" s="188"/>
      <c r="D542" s="188"/>
      <c r="E542" s="188">
        <f>受注EXCEL出力!E542</f>
        <v>406161</v>
      </c>
      <c r="F542" s="189" t="str">
        <f>受注EXCEL出力!F542</f>
        <v>kidzoo 2WAYｽﾘｰﾊﾟｰ</v>
      </c>
      <c r="G542" s="189">
        <f>受注EXCEL出力!G542</f>
        <v>10000</v>
      </c>
      <c r="H542" s="189">
        <f>受注EXCEL出力!H542</f>
        <v>900</v>
      </c>
      <c r="I542" s="189" t="str">
        <f>受注EXCEL出力!I542</f>
        <v xml:space="preserve">N       </v>
      </c>
      <c r="J542" s="187">
        <f>受注EXCEL出力!J542</f>
        <v>136</v>
      </c>
      <c r="K542" s="187" t="str">
        <f>受注EXCEL出力!K542</f>
        <v xml:space="preserve">50-90   </v>
      </c>
      <c r="L542" s="163">
        <f>受注EXCEL出力!L542</f>
        <v>261500</v>
      </c>
      <c r="M542" s="163">
        <f>受注EXCEL出力!M542</f>
        <v>0</v>
      </c>
      <c r="N542" s="185">
        <f>受注EXCEL出力!N542</f>
        <v>46150</v>
      </c>
      <c r="O542" s="184" t="str">
        <f t="shared" si="8"/>
        <v>5月</v>
      </c>
      <c r="T542"/>
      <c r="Y542" s="175"/>
    </row>
    <row r="543" spans="1:25" ht="15" customHeight="1">
      <c r="A543" s="187"/>
      <c r="B543" s="188"/>
      <c r="C543" s="188"/>
      <c r="D543" s="188"/>
      <c r="E543" s="188">
        <f>受注EXCEL出力!E543</f>
        <v>406162</v>
      </c>
      <c r="F543" s="189" t="str">
        <f>受注EXCEL出力!F543</f>
        <v>kidzoo 長袖ﾊﾟｼﾞｬﾏ</v>
      </c>
      <c r="G543" s="189">
        <f>受注EXCEL出力!G543</f>
        <v>16000</v>
      </c>
      <c r="H543" s="189">
        <f>受注EXCEL出力!H543</f>
        <v>900</v>
      </c>
      <c r="I543" s="189" t="str">
        <f>受注EXCEL出力!I543</f>
        <v xml:space="preserve">N       </v>
      </c>
      <c r="J543" s="187">
        <f>受注EXCEL出力!J543</f>
        <v>53</v>
      </c>
      <c r="K543" s="187" t="str">
        <f>受注EXCEL出力!K543</f>
        <v xml:space="preserve">80-90   </v>
      </c>
      <c r="L543" s="163">
        <f>受注EXCEL出力!L543</f>
        <v>261500</v>
      </c>
      <c r="M543" s="163">
        <f>受注EXCEL出力!M543</f>
        <v>0</v>
      </c>
      <c r="N543" s="185">
        <f>受注EXCEL出力!N543</f>
        <v>46150</v>
      </c>
      <c r="O543" s="184" t="str">
        <f t="shared" si="8"/>
        <v>5月</v>
      </c>
      <c r="T543"/>
      <c r="Y543" s="175"/>
    </row>
    <row r="544" spans="1:25" ht="15" customHeight="1">
      <c r="A544" s="187"/>
      <c r="B544" s="188"/>
      <c r="C544" s="188"/>
      <c r="D544" s="188"/>
      <c r="E544" s="188">
        <f>受注EXCEL出力!E544</f>
        <v>406163</v>
      </c>
      <c r="F544" s="189" t="str">
        <f>受注EXCEL出力!F544</f>
        <v>kidzoo ｽﾀｲ</v>
      </c>
      <c r="G544" s="189">
        <f>受注EXCEL出力!G544</f>
        <v>3000</v>
      </c>
      <c r="H544" s="189">
        <f>受注EXCEL出力!H544</f>
        <v>900</v>
      </c>
      <c r="I544" s="189" t="str">
        <f>受注EXCEL出力!I544</f>
        <v xml:space="preserve">N       </v>
      </c>
      <c r="J544" s="187">
        <f>受注EXCEL出力!J544</f>
        <v>99</v>
      </c>
      <c r="K544" s="187" t="str">
        <f>受注EXCEL出力!K544</f>
        <v xml:space="preserve">ｻｲｽﾞﾅｼ  </v>
      </c>
      <c r="L544" s="163">
        <f>受注EXCEL出力!L544</f>
        <v>261500</v>
      </c>
      <c r="M544" s="163">
        <f>受注EXCEL出力!M544</f>
        <v>0</v>
      </c>
      <c r="N544" s="185">
        <f>受注EXCEL出力!N544</f>
        <v>46150</v>
      </c>
      <c r="O544" s="184" t="str">
        <f t="shared" si="8"/>
        <v>5月</v>
      </c>
      <c r="T544"/>
      <c r="Y544" s="175"/>
    </row>
    <row r="545" spans="1:25" ht="15" customHeight="1">
      <c r="A545" s="187"/>
      <c r="B545" s="188"/>
      <c r="C545" s="188"/>
      <c r="D545" s="188"/>
      <c r="E545" s="188">
        <f>受注EXCEL出力!E545</f>
        <v>406164</v>
      </c>
      <c r="F545" s="189" t="str">
        <f>受注EXCEL出力!F545</f>
        <v>kidzoo ﾍﾞﾙﾄｶﾊﾞｰ</v>
      </c>
      <c r="G545" s="189">
        <f>受注EXCEL出力!G545</f>
        <v>4000</v>
      </c>
      <c r="H545" s="189">
        <f>受注EXCEL出力!H545</f>
        <v>900</v>
      </c>
      <c r="I545" s="189" t="str">
        <f>受注EXCEL出力!I545</f>
        <v xml:space="preserve">N       </v>
      </c>
      <c r="J545" s="187">
        <f>受注EXCEL出力!J545</f>
        <v>99</v>
      </c>
      <c r="K545" s="187" t="str">
        <f>受注EXCEL出力!K545</f>
        <v xml:space="preserve">ｻｲｽﾞﾅｼ  </v>
      </c>
      <c r="L545" s="163">
        <f>受注EXCEL出力!L545</f>
        <v>261500</v>
      </c>
      <c r="M545" s="163">
        <f>受注EXCEL出力!M545</f>
        <v>0</v>
      </c>
      <c r="N545" s="185">
        <f>受注EXCEL出力!N545</f>
        <v>46150</v>
      </c>
      <c r="O545" s="184" t="str">
        <f t="shared" si="8"/>
        <v>5月</v>
      </c>
      <c r="T545"/>
      <c r="Y545" s="175"/>
    </row>
    <row r="546" spans="1:25" ht="15" customHeight="1">
      <c r="A546" s="187"/>
      <c r="B546" s="188"/>
      <c r="C546" s="188"/>
      <c r="D546" s="188"/>
      <c r="E546" s="188">
        <f>受注EXCEL出力!E546</f>
        <v>406165</v>
      </c>
      <c r="F546" s="189" t="str">
        <f>受注EXCEL出力!F546</f>
        <v>こまっとりますｶﾞﾗｶﾞﾗ</v>
      </c>
      <c r="G546" s="189">
        <f>受注EXCEL出力!G546</f>
        <v>2700</v>
      </c>
      <c r="H546" s="189">
        <f>受注EXCEL出力!H546</f>
        <v>900</v>
      </c>
      <c r="I546" s="189" t="str">
        <f>受注EXCEL出力!I546</f>
        <v xml:space="preserve">N       </v>
      </c>
      <c r="J546" s="187">
        <f>受注EXCEL出力!J546</f>
        <v>99</v>
      </c>
      <c r="K546" s="187" t="str">
        <f>受注EXCEL出力!K546</f>
        <v xml:space="preserve">ｻｲｽﾞﾅｼ  </v>
      </c>
      <c r="L546" s="163">
        <f>受注EXCEL出力!L546</f>
        <v>261500</v>
      </c>
      <c r="M546" s="163">
        <f>受注EXCEL出力!M546</f>
        <v>0</v>
      </c>
      <c r="N546" s="185">
        <f>受注EXCEL出力!N546</f>
        <v>46150</v>
      </c>
      <c r="O546" s="184" t="str">
        <f t="shared" si="8"/>
        <v>5月</v>
      </c>
      <c r="T546"/>
      <c r="Y546" s="175"/>
    </row>
    <row r="547" spans="1:25" ht="15" customHeight="1">
      <c r="A547" s="187"/>
      <c r="B547" s="188"/>
      <c r="C547" s="188"/>
      <c r="D547" s="188"/>
      <c r="E547" s="188">
        <f>受注EXCEL出力!E547</f>
        <v>404086</v>
      </c>
      <c r="F547" s="189" t="str">
        <f>受注EXCEL出力!F547</f>
        <v>春の風景２way</v>
      </c>
      <c r="G547" s="189">
        <f>受注EXCEL出力!G547</f>
        <v>10000</v>
      </c>
      <c r="H547" s="189">
        <f>受注EXCEL出力!H547</f>
        <v>935</v>
      </c>
      <c r="I547" s="189" t="str">
        <f>受注EXCEL出力!I547</f>
        <v xml:space="preserve">GR      </v>
      </c>
      <c r="J547" s="187">
        <f>受注EXCEL出力!J547</f>
        <v>59</v>
      </c>
      <c r="K547" s="187" t="str">
        <f>受注EXCEL出力!K547</f>
        <v xml:space="preserve">50-70   </v>
      </c>
      <c r="L547" s="163">
        <f>受注EXCEL出力!L547</f>
        <v>261500</v>
      </c>
      <c r="M547" s="163">
        <f>受注EXCEL出力!M547</f>
        <v>0</v>
      </c>
      <c r="N547" s="185">
        <f>受注EXCEL出力!N547</f>
        <v>46084</v>
      </c>
      <c r="O547" s="184" t="str">
        <f t="shared" si="8"/>
        <v>3月</v>
      </c>
      <c r="T547"/>
      <c r="Y547" s="175"/>
    </row>
    <row r="548" spans="1:25" ht="15" customHeight="1">
      <c r="A548" s="187"/>
      <c r="B548" s="188"/>
      <c r="C548" s="188"/>
      <c r="D548" s="188"/>
      <c r="E548" s="188">
        <f>受注EXCEL出力!E548</f>
        <v>404088</v>
      </c>
      <c r="F548" s="189" t="str">
        <f>受注EXCEL出力!F548</f>
        <v>春の風景半袖Tｼｬﾂ</v>
      </c>
      <c r="G548" s="189">
        <f>受注EXCEL出力!G548</f>
        <v>5600</v>
      </c>
      <c r="H548" s="189">
        <f>受注EXCEL出力!H548</f>
        <v>935</v>
      </c>
      <c r="I548" s="189" t="str">
        <f>受注EXCEL出力!I548</f>
        <v xml:space="preserve">GR      </v>
      </c>
      <c r="J548" s="187">
        <f>受注EXCEL出力!J548</f>
        <v>53</v>
      </c>
      <c r="K548" s="187" t="str">
        <f>受注EXCEL出力!K548</f>
        <v xml:space="preserve">80-90   </v>
      </c>
      <c r="L548" s="163">
        <f>受注EXCEL出力!L548</f>
        <v>261500</v>
      </c>
      <c r="M548" s="163">
        <f>受注EXCEL出力!M548</f>
        <v>0</v>
      </c>
      <c r="N548" s="185">
        <f>受注EXCEL出力!N548</f>
        <v>46084</v>
      </c>
      <c r="O548" s="184" t="str">
        <f t="shared" si="8"/>
        <v>3月</v>
      </c>
      <c r="T548"/>
      <c r="Y548" s="175"/>
    </row>
    <row r="549" spans="1:25" ht="15" customHeight="1">
      <c r="A549" s="187"/>
      <c r="B549" s="188"/>
      <c r="C549" s="188"/>
      <c r="D549" s="188"/>
      <c r="E549" s="188">
        <f>受注EXCEL出力!E549</f>
        <v>403094</v>
      </c>
      <c r="F549" s="189" t="str">
        <f>受注EXCEL出力!F549</f>
        <v>ﾄﾞﾙﾏﾝTｼｬﾂ</v>
      </c>
      <c r="G549" s="189">
        <f>受注EXCEL出力!G549</f>
        <v>4300</v>
      </c>
      <c r="H549" s="189">
        <f>受注EXCEL出力!H549</f>
        <v>901</v>
      </c>
      <c r="I549" s="189" t="str">
        <f>受注EXCEL出力!I549</f>
        <v xml:space="preserve">W       </v>
      </c>
      <c r="J549" s="187">
        <f>受注EXCEL出力!J549</f>
        <v>121</v>
      </c>
      <c r="K549" s="187" t="str">
        <f>受注EXCEL出力!K549</f>
        <v xml:space="preserve">70-90   </v>
      </c>
      <c r="L549" s="163">
        <f>受注EXCEL出力!L549</f>
        <v>261500</v>
      </c>
      <c r="M549" s="163">
        <f>受注EXCEL出力!M549</f>
        <v>0</v>
      </c>
      <c r="N549" s="185">
        <f>受注EXCEL出力!N549</f>
        <v>46084</v>
      </c>
      <c r="O549" s="184" t="str">
        <f t="shared" si="8"/>
        <v>3月</v>
      </c>
      <c r="T549"/>
      <c r="Y549" s="175"/>
    </row>
    <row r="550" spans="1:25" ht="15" customHeight="1">
      <c r="A550" s="187"/>
      <c r="B550" s="188"/>
      <c r="C550" s="188"/>
      <c r="D550" s="188"/>
      <c r="E550" s="188">
        <f>受注EXCEL出力!E550</f>
        <v>405204</v>
      </c>
      <c r="F550" s="189" t="str">
        <f>受注EXCEL出力!F550</f>
        <v>ｳｪﾙｶﾑPT2WAY</v>
      </c>
      <c r="G550" s="189">
        <f>受注EXCEL出力!G550</f>
        <v>10000</v>
      </c>
      <c r="H550" s="189">
        <f>受注EXCEL出力!H550</f>
        <v>110</v>
      </c>
      <c r="I550" s="189" t="str">
        <f>受注EXCEL出力!I550</f>
        <v xml:space="preserve">PK      </v>
      </c>
      <c r="J550" s="187">
        <f>受注EXCEL出力!J550</f>
        <v>59</v>
      </c>
      <c r="K550" s="187" t="str">
        <f>受注EXCEL出力!K550</f>
        <v xml:space="preserve">50-70   </v>
      </c>
      <c r="L550" s="163">
        <f>受注EXCEL出力!L550</f>
        <v>261500</v>
      </c>
      <c r="M550" s="163">
        <f>受注EXCEL出力!M550</f>
        <v>0</v>
      </c>
      <c r="N550" s="185">
        <f>受注EXCEL出力!N550</f>
        <v>46084</v>
      </c>
      <c r="O550" s="184" t="str">
        <f t="shared" si="8"/>
        <v>3月</v>
      </c>
      <c r="T550"/>
      <c r="Y550" s="175"/>
    </row>
    <row r="551" spans="1:25" ht="15" customHeight="1">
      <c r="A551" s="187"/>
      <c r="B551" s="188"/>
      <c r="C551" s="188"/>
      <c r="D551" s="188"/>
      <c r="E551" s="188">
        <f>受注EXCEL出力!E551</f>
        <v>405204</v>
      </c>
      <c r="F551" s="189" t="str">
        <f>受注EXCEL出力!F551</f>
        <v>ｳｪﾙｶﾑPT2WAY</v>
      </c>
      <c r="G551" s="189">
        <f>受注EXCEL出力!G551</f>
        <v>10000</v>
      </c>
      <c r="H551" s="189">
        <f>受注EXCEL出力!H551</f>
        <v>869</v>
      </c>
      <c r="I551" s="189" t="str">
        <f>受注EXCEL出力!I551</f>
        <v xml:space="preserve">BL      </v>
      </c>
      <c r="J551" s="187">
        <f>受注EXCEL出力!J551</f>
        <v>59</v>
      </c>
      <c r="K551" s="187" t="str">
        <f>受注EXCEL出力!K551</f>
        <v xml:space="preserve">50-70   </v>
      </c>
      <c r="L551" s="163">
        <f>受注EXCEL出力!L551</f>
        <v>261500</v>
      </c>
      <c r="M551" s="163">
        <f>受注EXCEL出力!M551</f>
        <v>0</v>
      </c>
      <c r="N551" s="185">
        <f>受注EXCEL出力!N551</f>
        <v>46084</v>
      </c>
      <c r="O551" s="184" t="str">
        <f t="shared" si="8"/>
        <v>3月</v>
      </c>
      <c r="T551"/>
      <c r="Y551" s="175"/>
    </row>
    <row r="552" spans="1:25" ht="15" customHeight="1">
      <c r="A552" s="187"/>
      <c r="B552" s="188"/>
      <c r="C552" s="188"/>
      <c r="D552" s="188"/>
      <c r="E552" s="188">
        <f>受注EXCEL出力!E552</f>
        <v>405205</v>
      </c>
      <c r="F552" s="189" t="str">
        <f>受注EXCEL出力!F552</f>
        <v>ｳｪﾙｶﾑPT長袖ｸﾞﾚｺ</v>
      </c>
      <c r="G552" s="189">
        <f>受注EXCEL出力!G552</f>
        <v>9000</v>
      </c>
      <c r="H552" s="189">
        <f>受注EXCEL出力!H552</f>
        <v>110</v>
      </c>
      <c r="I552" s="189" t="str">
        <f>受注EXCEL出力!I552</f>
        <v xml:space="preserve">PK      </v>
      </c>
      <c r="J552" s="187">
        <f>受注EXCEL出力!J552</f>
        <v>121</v>
      </c>
      <c r="K552" s="187" t="str">
        <f>受注EXCEL出力!K552</f>
        <v xml:space="preserve">70-90   </v>
      </c>
      <c r="L552" s="163">
        <f>受注EXCEL出力!L552</f>
        <v>261500</v>
      </c>
      <c r="M552" s="163">
        <f>受注EXCEL出力!M552</f>
        <v>0</v>
      </c>
      <c r="N552" s="185">
        <f>受注EXCEL出力!N552</f>
        <v>46084</v>
      </c>
      <c r="O552" s="184" t="str">
        <f t="shared" si="8"/>
        <v>3月</v>
      </c>
      <c r="T552"/>
      <c r="Y552" s="175"/>
    </row>
    <row r="553" spans="1:25" ht="15" customHeight="1">
      <c r="A553" s="187"/>
      <c r="B553" s="188"/>
      <c r="C553" s="188"/>
      <c r="D553" s="188"/>
      <c r="E553" s="188">
        <f>受注EXCEL出力!E553</f>
        <v>405205</v>
      </c>
      <c r="F553" s="189" t="str">
        <f>受注EXCEL出力!F553</f>
        <v>ｳｪﾙｶﾑPT長袖ｸﾞﾚｺ</v>
      </c>
      <c r="G553" s="189">
        <f>受注EXCEL出力!G553</f>
        <v>9000</v>
      </c>
      <c r="H553" s="189">
        <f>受注EXCEL出力!H553</f>
        <v>869</v>
      </c>
      <c r="I553" s="189" t="str">
        <f>受注EXCEL出力!I553</f>
        <v xml:space="preserve">BL      </v>
      </c>
      <c r="J553" s="187">
        <f>受注EXCEL出力!J553</f>
        <v>121</v>
      </c>
      <c r="K553" s="187" t="str">
        <f>受注EXCEL出力!K553</f>
        <v xml:space="preserve">70-90   </v>
      </c>
      <c r="L553" s="163">
        <f>受注EXCEL出力!L553</f>
        <v>261500</v>
      </c>
      <c r="M553" s="163">
        <f>受注EXCEL出力!M553</f>
        <v>0</v>
      </c>
      <c r="N553" s="185">
        <f>受注EXCEL出力!N553</f>
        <v>46084</v>
      </c>
      <c r="O553" s="184" t="str">
        <f t="shared" si="8"/>
        <v>3月</v>
      </c>
      <c r="T553"/>
      <c r="Y553" s="175"/>
    </row>
    <row r="554" spans="1:25" ht="15" customHeight="1">
      <c r="A554" s="187"/>
      <c r="B554" s="188"/>
      <c r="C554" s="188"/>
      <c r="D554" s="188"/>
      <c r="E554" s="188">
        <f>受注EXCEL出力!E554</f>
        <v>404099</v>
      </c>
      <c r="F554" s="189" t="str">
        <f>受注EXCEL出力!F554</f>
        <v>ﾋﾟﾝﾀｯｸ2way</v>
      </c>
      <c r="G554" s="189">
        <f>受注EXCEL出力!G554</f>
        <v>18000</v>
      </c>
      <c r="H554" s="189">
        <f>受注EXCEL出力!H554</f>
        <v>900</v>
      </c>
      <c r="I554" s="189" t="str">
        <f>受注EXCEL出力!I554</f>
        <v xml:space="preserve">N       </v>
      </c>
      <c r="J554" s="187">
        <f>受注EXCEL出力!J554</f>
        <v>59</v>
      </c>
      <c r="K554" s="187" t="str">
        <f>受注EXCEL出力!K554</f>
        <v xml:space="preserve">50-70   </v>
      </c>
      <c r="L554" s="163">
        <f>受注EXCEL出力!L554</f>
        <v>261500</v>
      </c>
      <c r="M554" s="163">
        <f>受注EXCEL出力!M554</f>
        <v>0</v>
      </c>
      <c r="N554" s="185">
        <f>受注EXCEL出力!N554</f>
        <v>46084</v>
      </c>
      <c r="O554" s="184" t="str">
        <f t="shared" si="8"/>
        <v>3月</v>
      </c>
      <c r="T554"/>
      <c r="Y554" s="175"/>
    </row>
    <row r="555" spans="1:25" ht="15" customHeight="1">
      <c r="A555" s="187"/>
      <c r="B555" s="188"/>
      <c r="C555" s="188"/>
      <c r="D555" s="188"/>
      <c r="E555" s="188">
        <f>受注EXCEL出力!E555</f>
        <v>404091</v>
      </c>
      <c r="F555" s="189" t="str">
        <f>受注EXCEL出力!F555</f>
        <v>ﾋﾟﾝﾀｯｸｸﾞﾚｺ</v>
      </c>
      <c r="G555" s="189">
        <f>受注EXCEL出力!G555</f>
        <v>17000</v>
      </c>
      <c r="H555" s="189">
        <f>受注EXCEL出力!H555</f>
        <v>900</v>
      </c>
      <c r="I555" s="189" t="str">
        <f>受注EXCEL出力!I555</f>
        <v xml:space="preserve">N       </v>
      </c>
      <c r="J555" s="187">
        <f>受注EXCEL出力!J555</f>
        <v>54</v>
      </c>
      <c r="K555" s="187" t="str">
        <f>受注EXCEL出力!K555</f>
        <v xml:space="preserve">70-80   </v>
      </c>
      <c r="L555" s="163">
        <f>受注EXCEL出力!L555</f>
        <v>261500</v>
      </c>
      <c r="M555" s="163">
        <f>受注EXCEL出力!M555</f>
        <v>0</v>
      </c>
      <c r="N555" s="185">
        <f>受注EXCEL出力!N555</f>
        <v>46084</v>
      </c>
      <c r="O555" s="184" t="str">
        <f t="shared" si="8"/>
        <v>3月</v>
      </c>
      <c r="T555"/>
      <c r="Y555" s="175"/>
    </row>
    <row r="556" spans="1:25" ht="15" customHeight="1">
      <c r="A556" s="187"/>
      <c r="B556" s="188"/>
      <c r="C556" s="188"/>
      <c r="D556" s="188"/>
      <c r="E556" s="188">
        <f>受注EXCEL出力!E556</f>
        <v>404092</v>
      </c>
      <c r="F556" s="189" t="str">
        <f>受注EXCEL出力!F556</f>
        <v>ﾋﾟﾝﾀｯｸﾜﾝﾋﾟｰｽ</v>
      </c>
      <c r="G556" s="189">
        <f>受注EXCEL出力!G556</f>
        <v>17000</v>
      </c>
      <c r="H556" s="189">
        <f>受注EXCEL出力!H556</f>
        <v>900</v>
      </c>
      <c r="I556" s="189" t="str">
        <f>受注EXCEL出力!I556</f>
        <v xml:space="preserve">N       </v>
      </c>
      <c r="J556" s="187">
        <f>受注EXCEL出力!J556</f>
        <v>53</v>
      </c>
      <c r="K556" s="187" t="str">
        <f>受注EXCEL出力!K556</f>
        <v xml:space="preserve">80-90   </v>
      </c>
      <c r="L556" s="163">
        <f>受注EXCEL出力!L556</f>
        <v>261500</v>
      </c>
      <c r="M556" s="163">
        <f>受注EXCEL出力!M556</f>
        <v>0</v>
      </c>
      <c r="N556" s="185">
        <f>受注EXCEL出力!N556</f>
        <v>46084</v>
      </c>
      <c r="O556" s="184" t="str">
        <f t="shared" si="8"/>
        <v>3月</v>
      </c>
      <c r="T556"/>
      <c r="Y556" s="175"/>
    </row>
    <row r="557" spans="1:25" ht="15" customHeight="1">
      <c r="A557" s="187"/>
      <c r="B557" s="188"/>
      <c r="C557" s="188"/>
      <c r="D557" s="188"/>
      <c r="E557" s="188">
        <f>受注EXCEL出力!E557</f>
        <v>403090</v>
      </c>
      <c r="F557" s="189" t="str">
        <f>受注EXCEL出力!F557</f>
        <v>Re-COTTONﾂｲﾙｵｰﾊﾞｰｵｰﾙ</v>
      </c>
      <c r="G557" s="189">
        <f>受注EXCEL出力!G557</f>
        <v>29000</v>
      </c>
      <c r="H557" s="189">
        <f>受注EXCEL出力!H557</f>
        <v>900</v>
      </c>
      <c r="I557" s="189" t="str">
        <f>受注EXCEL出力!I557</f>
        <v xml:space="preserve">N       </v>
      </c>
      <c r="J557" s="187">
        <f>受注EXCEL出力!J557</f>
        <v>132</v>
      </c>
      <c r="K557" s="187" t="str">
        <f>受注EXCEL出力!K557</f>
        <v xml:space="preserve">80-100  </v>
      </c>
      <c r="L557" s="163">
        <f>受注EXCEL出力!L557</f>
        <v>261500</v>
      </c>
      <c r="M557" s="163">
        <f>受注EXCEL出力!M557</f>
        <v>0</v>
      </c>
      <c r="N557" s="185">
        <f>受注EXCEL出力!N557</f>
        <v>46084</v>
      </c>
      <c r="O557" s="184" t="str">
        <f t="shared" si="8"/>
        <v>3月</v>
      </c>
      <c r="T557"/>
      <c r="Y557" s="175"/>
    </row>
    <row r="558" spans="1:25" ht="15" customHeight="1">
      <c r="A558" s="187"/>
      <c r="B558" s="188"/>
      <c r="C558" s="188"/>
      <c r="D558" s="188"/>
      <c r="E558" s="188">
        <f>受注EXCEL出力!E558</f>
        <v>403079</v>
      </c>
      <c r="F558" s="189" t="str">
        <f>受注EXCEL出力!F558</f>
        <v>ﾎﾞｰﾀﾞｰﾌﾟﾘﾝﾄﾁｭﾆｯｸ</v>
      </c>
      <c r="G558" s="189">
        <f>受注EXCEL出力!G558</f>
        <v>12000</v>
      </c>
      <c r="H558" s="189">
        <f>受注EXCEL出力!H558</f>
        <v>930</v>
      </c>
      <c r="I558" s="189" t="str">
        <f>受注EXCEL出力!I558</f>
        <v xml:space="preserve">BL      </v>
      </c>
      <c r="J558" s="187">
        <f>受注EXCEL出力!J558</f>
        <v>54</v>
      </c>
      <c r="K558" s="187" t="str">
        <f>受注EXCEL出力!K558</f>
        <v xml:space="preserve">70-80   </v>
      </c>
      <c r="L558" s="163">
        <f>受注EXCEL出力!L558</f>
        <v>261500</v>
      </c>
      <c r="M558" s="163">
        <f>受注EXCEL出力!M558</f>
        <v>0</v>
      </c>
      <c r="N558" s="185">
        <f>受注EXCEL出力!N558</f>
        <v>46084</v>
      </c>
      <c r="O558" s="184" t="str">
        <f t="shared" si="8"/>
        <v>3月</v>
      </c>
      <c r="T558"/>
      <c r="Y558" s="175"/>
    </row>
    <row r="559" spans="1:25" ht="15" customHeight="1">
      <c r="A559" s="187"/>
      <c r="B559" s="188"/>
      <c r="C559" s="188"/>
      <c r="D559" s="188"/>
      <c r="E559" s="188">
        <f>受注EXCEL出力!E559</f>
        <v>403080</v>
      </c>
      <c r="F559" s="189" t="str">
        <f>受注EXCEL出力!F559</f>
        <v>ﾎﾞｰﾀﾞｰﾌﾟﾘﾝﾄｾｰﾗｰ帽</v>
      </c>
      <c r="G559" s="189">
        <f>受注EXCEL出力!G559</f>
        <v>5000</v>
      </c>
      <c r="H559" s="189">
        <f>受注EXCEL出力!H559</f>
        <v>930</v>
      </c>
      <c r="I559" s="189" t="str">
        <f>受注EXCEL出力!I559</f>
        <v xml:space="preserve">BL      </v>
      </c>
      <c r="J559" s="187">
        <f>受注EXCEL出力!J559</f>
        <v>122</v>
      </c>
      <c r="K559" s="187" t="str">
        <f>受注EXCEL出力!K559</f>
        <v xml:space="preserve">46-50   </v>
      </c>
      <c r="L559" s="163">
        <f>受注EXCEL出力!L559</f>
        <v>261500</v>
      </c>
      <c r="M559" s="163">
        <f>受注EXCEL出力!M559</f>
        <v>0</v>
      </c>
      <c r="N559" s="185">
        <f>受注EXCEL出力!N559</f>
        <v>46084</v>
      </c>
      <c r="O559" s="184" t="str">
        <f t="shared" si="8"/>
        <v>3月</v>
      </c>
      <c r="T559"/>
      <c r="Y559" s="175"/>
    </row>
    <row r="560" spans="1:25" ht="15" customHeight="1">
      <c r="A560" s="187"/>
      <c r="B560" s="188"/>
      <c r="C560" s="188"/>
      <c r="D560" s="188"/>
      <c r="E560" s="188">
        <f>受注EXCEL出力!E560</f>
        <v>405188</v>
      </c>
      <c r="F560" s="189" t="str">
        <f>受注EXCEL出力!F560</f>
        <v>ﾌﾗｲｽﾀﾝｸﾄｯﾌﾟ</v>
      </c>
      <c r="G560" s="189">
        <f>受注EXCEL出力!G560</f>
        <v>4500</v>
      </c>
      <c r="H560" s="189">
        <f>受注EXCEL出力!H560</f>
        <v>901</v>
      </c>
      <c r="I560" s="189" t="str">
        <f>受注EXCEL出力!I560</f>
        <v xml:space="preserve">W       </v>
      </c>
      <c r="J560" s="187">
        <f>受注EXCEL出力!J560</f>
        <v>132</v>
      </c>
      <c r="K560" s="187" t="str">
        <f>受注EXCEL出力!K560</f>
        <v xml:space="preserve">80-100  </v>
      </c>
      <c r="L560" s="163">
        <f>受注EXCEL出力!L560</f>
        <v>261500</v>
      </c>
      <c r="M560" s="163">
        <f>受注EXCEL出力!M560</f>
        <v>0</v>
      </c>
      <c r="N560" s="185">
        <f>受注EXCEL出力!N560</f>
        <v>46084</v>
      </c>
      <c r="O560" s="184" t="str">
        <f t="shared" si="8"/>
        <v>3月</v>
      </c>
      <c r="T560"/>
      <c r="Y560" s="175"/>
    </row>
    <row r="561" spans="1:25" ht="15" customHeight="1">
      <c r="A561" s="187"/>
      <c r="B561" s="188"/>
      <c r="C561" s="188"/>
      <c r="D561" s="188"/>
      <c r="E561" s="188">
        <f>受注EXCEL出力!E561</f>
        <v>405189</v>
      </c>
      <c r="F561" s="189" t="str">
        <f>受注EXCEL出力!F561</f>
        <v>ﾌﾗｲｽﾄﾞﾙﾏﾝTｼｬﾂ</v>
      </c>
      <c r="G561" s="189">
        <f>受注EXCEL出力!G561</f>
        <v>5400</v>
      </c>
      <c r="H561" s="189">
        <f>受注EXCEL出力!H561</f>
        <v>901</v>
      </c>
      <c r="I561" s="189" t="str">
        <f>受注EXCEL出力!I561</f>
        <v xml:space="preserve">W       </v>
      </c>
      <c r="J561" s="187">
        <f>受注EXCEL出力!J561</f>
        <v>121</v>
      </c>
      <c r="K561" s="187" t="str">
        <f>受注EXCEL出力!K561</f>
        <v xml:space="preserve">70-90   </v>
      </c>
      <c r="L561" s="163">
        <f>受注EXCEL出力!L561</f>
        <v>261500</v>
      </c>
      <c r="M561" s="163">
        <f>受注EXCEL出力!M561</f>
        <v>0</v>
      </c>
      <c r="N561" s="185">
        <f>受注EXCEL出力!N561</f>
        <v>46084</v>
      </c>
      <c r="O561" s="184" t="str">
        <f t="shared" si="8"/>
        <v>3月</v>
      </c>
      <c r="T561"/>
      <c r="Y561" s="175"/>
    </row>
    <row r="562" spans="1:25" ht="15" customHeight="1">
      <c r="A562" s="187"/>
      <c r="B562" s="188"/>
      <c r="C562" s="188"/>
      <c r="D562" s="188"/>
      <c r="E562" s="188">
        <f>受注EXCEL出力!E562</f>
        <v>405193</v>
      </c>
      <c r="F562" s="189" t="str">
        <f>受注EXCEL出力!F562</f>
        <v>ﾘﾈﾝﾔｸ裏毛ﾊｰﾌﾊﾟﾝﾂ</v>
      </c>
      <c r="G562" s="189">
        <f>受注EXCEL出力!G562</f>
        <v>7000</v>
      </c>
      <c r="H562" s="189">
        <f>受注EXCEL出力!H562</f>
        <v>902</v>
      </c>
      <c r="I562" s="189" t="str">
        <f>受注EXCEL出力!I562</f>
        <v xml:space="preserve">G       </v>
      </c>
      <c r="J562" s="187">
        <f>受注EXCEL出力!J562</f>
        <v>53</v>
      </c>
      <c r="K562" s="187" t="str">
        <f>受注EXCEL出力!K562</f>
        <v xml:space="preserve">80-90   </v>
      </c>
      <c r="L562" s="163">
        <f>受注EXCEL出力!L562</f>
        <v>261500</v>
      </c>
      <c r="M562" s="163">
        <f>受注EXCEL出力!M562</f>
        <v>0</v>
      </c>
      <c r="N562" s="185">
        <f>受注EXCEL出力!N562</f>
        <v>46084</v>
      </c>
      <c r="O562" s="184" t="str">
        <f t="shared" si="8"/>
        <v>3月</v>
      </c>
      <c r="T562"/>
      <c r="Y562" s="175"/>
    </row>
    <row r="563" spans="1:25" ht="15" customHeight="1">
      <c r="A563" s="187"/>
      <c r="B563" s="188"/>
      <c r="C563" s="188"/>
      <c r="D563" s="188"/>
      <c r="E563" s="188">
        <f>受注EXCEL出力!E563</f>
        <v>405194</v>
      </c>
      <c r="F563" s="189" t="str">
        <f>受注EXCEL出力!F563</f>
        <v>ﾘﾈﾝﾔｸ裏毛ﾛﾝｸﾞﾊﾟﾝﾂ</v>
      </c>
      <c r="G563" s="189">
        <f>受注EXCEL出力!G563</f>
        <v>9000</v>
      </c>
      <c r="H563" s="189">
        <f>受注EXCEL出力!H563</f>
        <v>902</v>
      </c>
      <c r="I563" s="189" t="str">
        <f>受注EXCEL出力!I563</f>
        <v xml:space="preserve">G       </v>
      </c>
      <c r="J563" s="187">
        <f>受注EXCEL出力!J563</f>
        <v>53</v>
      </c>
      <c r="K563" s="187" t="str">
        <f>受注EXCEL出力!K563</f>
        <v xml:space="preserve">80-90   </v>
      </c>
      <c r="L563" s="163">
        <f>受注EXCEL出力!L563</f>
        <v>261500</v>
      </c>
      <c r="M563" s="163">
        <f>受注EXCEL出力!M563</f>
        <v>0</v>
      </c>
      <c r="N563" s="185">
        <f>受注EXCEL出力!N563</f>
        <v>46084</v>
      </c>
      <c r="O563" s="184" t="str">
        <f t="shared" si="8"/>
        <v>3月</v>
      </c>
      <c r="T563"/>
      <c r="Y563" s="175"/>
    </row>
    <row r="564" spans="1:25" ht="15" customHeight="1">
      <c r="A564" s="187"/>
      <c r="B564" s="188"/>
      <c r="C564" s="188"/>
      <c r="D564" s="188"/>
      <c r="E564" s="188">
        <f>受注EXCEL出力!E564</f>
        <v>405207</v>
      </c>
      <c r="F564" s="189" t="str">
        <f>受注EXCEL出力!F564</f>
        <v>ﾌﾘﾙ衿2WAY</v>
      </c>
      <c r="G564" s="189">
        <f>受注EXCEL出力!G564</f>
        <v>11000</v>
      </c>
      <c r="H564" s="189">
        <f>受注EXCEL出力!H564</f>
        <v>900</v>
      </c>
      <c r="I564" s="189" t="str">
        <f>受注EXCEL出力!I564</f>
        <v xml:space="preserve">N       </v>
      </c>
      <c r="J564" s="187">
        <f>受注EXCEL出力!J564</f>
        <v>59</v>
      </c>
      <c r="K564" s="187" t="str">
        <f>受注EXCEL出力!K564</f>
        <v xml:space="preserve">50-70   </v>
      </c>
      <c r="L564" s="163">
        <f>受注EXCEL出力!L564</f>
        <v>261500</v>
      </c>
      <c r="M564" s="163">
        <f>受注EXCEL出力!M564</f>
        <v>0</v>
      </c>
      <c r="N564" s="185">
        <f>受注EXCEL出力!N564</f>
        <v>46084</v>
      </c>
      <c r="O564" s="184" t="str">
        <f t="shared" si="8"/>
        <v>3月</v>
      </c>
      <c r="T564"/>
      <c r="Y564" s="175"/>
    </row>
    <row r="565" spans="1:25" ht="15" customHeight="1">
      <c r="A565" s="187"/>
      <c r="B565" s="188"/>
      <c r="C565" s="188"/>
      <c r="D565" s="188"/>
      <c r="E565" s="188">
        <f>受注EXCEL出力!E565</f>
        <v>405208</v>
      </c>
      <c r="F565" s="189" t="str">
        <f>受注EXCEL出力!F565</f>
        <v>ﾌﾘﾙ衿長袖ｸﾞﾚｺ</v>
      </c>
      <c r="G565" s="189">
        <f>受注EXCEL出力!G565</f>
        <v>11000</v>
      </c>
      <c r="H565" s="189">
        <f>受注EXCEL出力!H565</f>
        <v>900</v>
      </c>
      <c r="I565" s="189" t="str">
        <f>受注EXCEL出力!I565</f>
        <v xml:space="preserve">N       </v>
      </c>
      <c r="J565" s="187">
        <f>受注EXCEL出力!J565</f>
        <v>121</v>
      </c>
      <c r="K565" s="187" t="str">
        <f>受注EXCEL出力!K565</f>
        <v xml:space="preserve">70-90   </v>
      </c>
      <c r="L565" s="163">
        <f>受注EXCEL出力!L565</f>
        <v>261500</v>
      </c>
      <c r="M565" s="163">
        <f>受注EXCEL出力!M565</f>
        <v>0</v>
      </c>
      <c r="N565" s="185">
        <f>受注EXCEL出力!N565</f>
        <v>46084</v>
      </c>
      <c r="O565" s="184" t="str">
        <f t="shared" si="8"/>
        <v>3月</v>
      </c>
      <c r="T565"/>
      <c r="Y565" s="175"/>
    </row>
    <row r="566" spans="1:25" ht="15" customHeight="1">
      <c r="A566" s="187"/>
      <c r="B566" s="188"/>
      <c r="C566" s="188"/>
      <c r="D566" s="188"/>
      <c r="E566" s="188">
        <f>受注EXCEL出力!E566</f>
        <v>405199</v>
      </c>
      <c r="F566" s="189" t="str">
        <f>受注EXCEL出力!F566</f>
        <v>ｶﾗﾐ刺繍2WAY</v>
      </c>
      <c r="G566" s="189">
        <f>受注EXCEL出力!G566</f>
        <v>17000</v>
      </c>
      <c r="H566" s="189">
        <f>受注EXCEL出力!H566</f>
        <v>900</v>
      </c>
      <c r="I566" s="189" t="str">
        <f>受注EXCEL出力!I566</f>
        <v xml:space="preserve">N       </v>
      </c>
      <c r="J566" s="187">
        <f>受注EXCEL出力!J566</f>
        <v>59</v>
      </c>
      <c r="K566" s="187" t="str">
        <f>受注EXCEL出力!K566</f>
        <v xml:space="preserve">50-70   </v>
      </c>
      <c r="L566" s="163">
        <f>受注EXCEL出力!L566</f>
        <v>261500</v>
      </c>
      <c r="M566" s="163">
        <f>受注EXCEL出力!M566</f>
        <v>0</v>
      </c>
      <c r="N566" s="185">
        <f>受注EXCEL出力!N566</f>
        <v>46084</v>
      </c>
      <c r="O566" s="184" t="str">
        <f t="shared" si="8"/>
        <v>3月</v>
      </c>
      <c r="T566"/>
      <c r="Y566" s="175"/>
    </row>
    <row r="567" spans="1:25" ht="15" customHeight="1">
      <c r="A567" s="187"/>
      <c r="B567" s="188"/>
      <c r="C567" s="188"/>
      <c r="D567" s="188"/>
      <c r="E567" s="188">
        <f>受注EXCEL出力!E567</f>
        <v>405200</v>
      </c>
      <c r="F567" s="189" t="str">
        <f>受注EXCEL出力!F567</f>
        <v>ｶﾗﾐ刺繍ﾜﾝﾋﾟｰｽ</v>
      </c>
      <c r="G567" s="189">
        <f>受注EXCEL出力!G567</f>
        <v>20000</v>
      </c>
      <c r="H567" s="189">
        <f>受注EXCEL出力!H567</f>
        <v>900</v>
      </c>
      <c r="I567" s="189" t="str">
        <f>受注EXCEL出力!I567</f>
        <v xml:space="preserve">N       </v>
      </c>
      <c r="J567" s="187">
        <f>受注EXCEL出力!J567</f>
        <v>53</v>
      </c>
      <c r="K567" s="187" t="str">
        <f>受注EXCEL出力!K567</f>
        <v xml:space="preserve">80-90   </v>
      </c>
      <c r="L567" s="163">
        <f>受注EXCEL出力!L567</f>
        <v>261500</v>
      </c>
      <c r="M567" s="163">
        <f>受注EXCEL出力!M567</f>
        <v>0</v>
      </c>
      <c r="N567" s="185">
        <f>受注EXCEL出力!N567</f>
        <v>46084</v>
      </c>
      <c r="O567" s="184" t="str">
        <f t="shared" si="8"/>
        <v>3月</v>
      </c>
      <c r="T567"/>
      <c r="Y567" s="175"/>
    </row>
    <row r="568" spans="1:25" ht="15" customHeight="1">
      <c r="A568" s="187"/>
      <c r="B568" s="188"/>
      <c r="C568" s="188"/>
      <c r="D568" s="188"/>
      <c r="E568" s="188">
        <f>受注EXCEL出力!E568</f>
        <v>405190</v>
      </c>
      <c r="F568" s="189" t="str">
        <f>受注EXCEL出力!F568</f>
        <v>ｼｰﾄﾞ＆ｺｯﾄﾝﾜﾝﾋﾟｰｽ</v>
      </c>
      <c r="G568" s="189">
        <f>受注EXCEL出力!G568</f>
        <v>17000</v>
      </c>
      <c r="H568" s="189">
        <f>受注EXCEL出力!H568</f>
        <v>902</v>
      </c>
      <c r="I568" s="189" t="str">
        <f>受注EXCEL出力!I568</f>
        <v xml:space="preserve">G       </v>
      </c>
      <c r="J568" s="187">
        <f>受注EXCEL出力!J568</f>
        <v>53</v>
      </c>
      <c r="K568" s="187" t="str">
        <f>受注EXCEL出力!K568</f>
        <v xml:space="preserve">80-90   </v>
      </c>
      <c r="L568" s="163">
        <f>受注EXCEL出力!L568</f>
        <v>261500</v>
      </c>
      <c r="M568" s="163">
        <f>受注EXCEL出力!M568</f>
        <v>0</v>
      </c>
      <c r="N568" s="185">
        <f>受注EXCEL出力!N568</f>
        <v>46084</v>
      </c>
      <c r="O568" s="184" t="str">
        <f t="shared" si="8"/>
        <v>3月</v>
      </c>
      <c r="T568"/>
      <c r="Y568" s="175"/>
    </row>
    <row r="569" spans="1:25" ht="15" customHeight="1">
      <c r="A569" s="187"/>
      <c r="B569" s="188"/>
      <c r="C569" s="188"/>
      <c r="D569" s="188"/>
      <c r="E569" s="188">
        <f>受注EXCEL出力!E569</f>
        <v>405191</v>
      </c>
      <c r="F569" s="189" t="str">
        <f>受注EXCEL出力!F569</f>
        <v>ｼｰﾄﾞ＆ｺｯﾄﾝｻﾛﾍﾟｯﾄ</v>
      </c>
      <c r="G569" s="189">
        <f>受注EXCEL出力!G569</f>
        <v>15000</v>
      </c>
      <c r="H569" s="189">
        <f>受注EXCEL出力!H569</f>
        <v>902</v>
      </c>
      <c r="I569" s="189" t="str">
        <f>受注EXCEL出力!I569</f>
        <v xml:space="preserve">G       </v>
      </c>
      <c r="J569" s="187">
        <f>受注EXCEL出力!J569</f>
        <v>53</v>
      </c>
      <c r="K569" s="187" t="str">
        <f>受注EXCEL出力!K569</f>
        <v xml:space="preserve">80-90   </v>
      </c>
      <c r="L569" s="163">
        <f>受注EXCEL出力!L569</f>
        <v>261500</v>
      </c>
      <c r="M569" s="163">
        <f>受注EXCEL出力!M569</f>
        <v>0</v>
      </c>
      <c r="N569" s="185">
        <f>受注EXCEL出力!N569</f>
        <v>46084</v>
      </c>
      <c r="O569" s="184" t="str">
        <f t="shared" si="8"/>
        <v>3月</v>
      </c>
      <c r="T569"/>
      <c r="Y569" s="175"/>
    </row>
    <row r="570" spans="1:25" ht="15" customHeight="1">
      <c r="A570" s="187"/>
      <c r="B570" s="188"/>
      <c r="C570" s="188"/>
      <c r="D570" s="188"/>
      <c r="E570" s="188">
        <f>受注EXCEL出力!E570</f>
        <v>402065</v>
      </c>
      <c r="F570" s="189" t="str">
        <f>受注EXCEL出力!F570</f>
        <v>金魚ﾌﾟﾘﾝﾄﾎﾞｰﾀﾞｰ2WAY</v>
      </c>
      <c r="G570" s="189">
        <f>受注EXCEL出力!G570</f>
        <v>12000</v>
      </c>
      <c r="H570" s="189">
        <f>受注EXCEL出力!H570</f>
        <v>902</v>
      </c>
      <c r="I570" s="189" t="str">
        <f>受注EXCEL出力!I570</f>
        <v xml:space="preserve">G       </v>
      </c>
      <c r="J570" s="187">
        <f>受注EXCEL出力!J570</f>
        <v>59</v>
      </c>
      <c r="K570" s="187" t="str">
        <f>受注EXCEL出力!K570</f>
        <v xml:space="preserve">50-70   </v>
      </c>
      <c r="L570" s="163">
        <f>受注EXCEL出力!L570</f>
        <v>261500</v>
      </c>
      <c r="M570" s="163">
        <f>受注EXCEL出力!M570</f>
        <v>0</v>
      </c>
      <c r="N570" s="185">
        <f>受注EXCEL出力!N570</f>
        <v>46114</v>
      </c>
      <c r="O570" s="184" t="str">
        <f t="shared" si="8"/>
        <v>4月</v>
      </c>
      <c r="T570"/>
      <c r="Y570" s="175"/>
    </row>
    <row r="571" spans="1:25" ht="15" customHeight="1">
      <c r="A571" s="187"/>
      <c r="B571" s="188"/>
      <c r="C571" s="188"/>
      <c r="D571" s="188"/>
      <c r="E571" s="188">
        <f>受注EXCEL出力!E571</f>
        <v>402067</v>
      </c>
      <c r="F571" s="189" t="str">
        <f>受注EXCEL出力!F571</f>
        <v>金魚ﾌﾟﾘﾝﾄｷｬﾐｿｰﾙﾁｭﾆｯｸ</v>
      </c>
      <c r="G571" s="189">
        <f>受注EXCEL出力!G571</f>
        <v>10000</v>
      </c>
      <c r="H571" s="189">
        <f>受注EXCEL出力!H571</f>
        <v>902</v>
      </c>
      <c r="I571" s="189" t="str">
        <f>受注EXCEL出力!I571</f>
        <v xml:space="preserve">G       </v>
      </c>
      <c r="J571" s="187">
        <f>受注EXCEL出力!J571</f>
        <v>53</v>
      </c>
      <c r="K571" s="187" t="str">
        <f>受注EXCEL出力!K571</f>
        <v xml:space="preserve">80-90   </v>
      </c>
      <c r="L571" s="163">
        <f>受注EXCEL出力!L571</f>
        <v>261500</v>
      </c>
      <c r="M571" s="163">
        <f>受注EXCEL出力!M571</f>
        <v>0</v>
      </c>
      <c r="N571" s="185">
        <f>受注EXCEL出力!N571</f>
        <v>46114</v>
      </c>
      <c r="O571" s="184" t="str">
        <f t="shared" si="8"/>
        <v>4月</v>
      </c>
      <c r="T571"/>
      <c r="Y571" s="175"/>
    </row>
    <row r="572" spans="1:25" ht="15" customHeight="1">
      <c r="A572" s="187"/>
      <c r="B572" s="188"/>
      <c r="C572" s="188"/>
      <c r="D572" s="188"/>
      <c r="E572" s="188">
        <f>受注EXCEL出力!E572</f>
        <v>402068</v>
      </c>
      <c r="F572" s="189" t="str">
        <f>受注EXCEL出力!F572</f>
        <v>金魚ﾌﾟﾘﾝﾄﾎﾞｰﾀﾞｰｶｰﾃﾞｨｶﾞﾝ</v>
      </c>
      <c r="G572" s="189">
        <f>受注EXCEL出力!G572</f>
        <v>9600</v>
      </c>
      <c r="H572" s="189">
        <f>受注EXCEL出力!H572</f>
        <v>902</v>
      </c>
      <c r="I572" s="189" t="str">
        <f>受注EXCEL出力!I572</f>
        <v xml:space="preserve">G       </v>
      </c>
      <c r="J572" s="187">
        <f>受注EXCEL出力!J572</f>
        <v>53</v>
      </c>
      <c r="K572" s="187" t="str">
        <f>受注EXCEL出力!K572</f>
        <v xml:space="preserve">80-90   </v>
      </c>
      <c r="L572" s="163">
        <f>受注EXCEL出力!L572</f>
        <v>261500</v>
      </c>
      <c r="M572" s="163">
        <f>受注EXCEL出力!M572</f>
        <v>0</v>
      </c>
      <c r="N572" s="185">
        <f>受注EXCEL出力!N572</f>
        <v>46114</v>
      </c>
      <c r="O572" s="184" t="str">
        <f t="shared" si="8"/>
        <v>4月</v>
      </c>
      <c r="T572"/>
      <c r="Y572" s="175"/>
    </row>
    <row r="573" spans="1:25" ht="15" customHeight="1">
      <c r="A573" s="187"/>
      <c r="B573" s="188"/>
      <c r="C573" s="188"/>
      <c r="D573" s="188"/>
      <c r="E573" s="188">
        <f>受注EXCEL出力!E573</f>
        <v>403093</v>
      </c>
      <c r="F573" s="189" t="str">
        <f>受注EXCEL出力!F573</f>
        <v>楊柳ﾜﾝﾋﾟｰｽ</v>
      </c>
      <c r="G573" s="189">
        <f>受注EXCEL出力!G573</f>
        <v>15000</v>
      </c>
      <c r="H573" s="189">
        <f>受注EXCEL出力!H573</f>
        <v>900</v>
      </c>
      <c r="I573" s="189" t="str">
        <f>受注EXCEL出力!I573</f>
        <v xml:space="preserve">N       </v>
      </c>
      <c r="J573" s="187">
        <f>受注EXCEL出力!J573</f>
        <v>53</v>
      </c>
      <c r="K573" s="187" t="str">
        <f>受注EXCEL出力!K573</f>
        <v xml:space="preserve">80-90   </v>
      </c>
      <c r="L573" s="163">
        <f>受注EXCEL出力!L573</f>
        <v>261500</v>
      </c>
      <c r="M573" s="163">
        <f>受注EXCEL出力!M573</f>
        <v>0</v>
      </c>
      <c r="N573" s="185">
        <f>受注EXCEL出力!N573</f>
        <v>46114</v>
      </c>
      <c r="O573" s="184" t="str">
        <f t="shared" si="8"/>
        <v>4月</v>
      </c>
      <c r="T573"/>
      <c r="Y573" s="175"/>
    </row>
    <row r="574" spans="1:25" ht="15" customHeight="1">
      <c r="A574" s="187"/>
      <c r="B574" s="188"/>
      <c r="C574" s="188"/>
      <c r="D574" s="188"/>
      <c r="E574" s="188">
        <f>受注EXCEL出力!E574</f>
        <v>403617</v>
      </c>
      <c r="F574" s="189" t="str">
        <f>受注EXCEL出力!F574</f>
        <v>透かし編みﾚｷﾞﾝｽ＆ｿｯｸｽ</v>
      </c>
      <c r="G574" s="189">
        <f>受注EXCEL出力!G574</f>
        <v>5000</v>
      </c>
      <c r="H574" s="189">
        <f>受注EXCEL出力!H574</f>
        <v>900</v>
      </c>
      <c r="I574" s="189" t="str">
        <f>受注EXCEL出力!I574</f>
        <v xml:space="preserve">N       </v>
      </c>
      <c r="J574" s="187">
        <f>受注EXCEL出力!J574</f>
        <v>113</v>
      </c>
      <c r="K574" s="187" t="str">
        <f>受注EXCEL出力!K574</f>
        <v xml:space="preserve">11―14  </v>
      </c>
      <c r="L574" s="163">
        <f>受注EXCEL出力!L574</f>
        <v>261500</v>
      </c>
      <c r="M574" s="163">
        <f>受注EXCEL出力!M574</f>
        <v>0</v>
      </c>
      <c r="N574" s="185">
        <f>受注EXCEL出力!N574</f>
        <v>46114</v>
      </c>
      <c r="O574" s="184" t="str">
        <f t="shared" si="8"/>
        <v>4月</v>
      </c>
      <c r="T574"/>
      <c r="Y574" s="175"/>
    </row>
    <row r="575" spans="1:25" ht="15" customHeight="1">
      <c r="A575" s="187"/>
      <c r="B575" s="188"/>
      <c r="C575" s="188"/>
      <c r="D575" s="188"/>
      <c r="E575" s="188">
        <f>受注EXCEL出力!E575</f>
        <v>404594</v>
      </c>
      <c r="F575" s="189" t="str">
        <f>受注EXCEL出力!F575</f>
        <v>ﾌﾘﾙ衿ｶﾊﾞｰｵｰﾙ</v>
      </c>
      <c r="G575" s="189">
        <f>受注EXCEL出力!G575</f>
        <v>12000</v>
      </c>
      <c r="H575" s="189">
        <f>受注EXCEL出力!H575</f>
        <v>901</v>
      </c>
      <c r="I575" s="189" t="str">
        <f>受注EXCEL出力!I575</f>
        <v xml:space="preserve">W       </v>
      </c>
      <c r="J575" s="187">
        <f>受注EXCEL出力!J575</f>
        <v>54</v>
      </c>
      <c r="K575" s="187" t="str">
        <f>受注EXCEL出力!K575</f>
        <v xml:space="preserve">70-80   </v>
      </c>
      <c r="L575" s="163">
        <f>受注EXCEL出力!L575</f>
        <v>261500</v>
      </c>
      <c r="M575" s="163">
        <f>受注EXCEL出力!M575</f>
        <v>0</v>
      </c>
      <c r="N575" s="185">
        <f>受注EXCEL出力!N575</f>
        <v>46114</v>
      </c>
      <c r="O575" s="184" t="str">
        <f t="shared" si="8"/>
        <v>4月</v>
      </c>
      <c r="T575"/>
      <c r="Y575" s="175"/>
    </row>
    <row r="576" spans="1:25" ht="15" customHeight="1">
      <c r="A576" s="187"/>
      <c r="B576" s="188"/>
      <c r="C576" s="188"/>
      <c r="D576" s="188"/>
      <c r="E576" s="188">
        <f>受注EXCEL出力!E576</f>
        <v>404593</v>
      </c>
      <c r="F576" s="189" t="str">
        <f>受注EXCEL出力!F576</f>
        <v>ﾌﾘﾙ衿2WAYﾎﾞﾝﾈｯﾄｾｯﾄ</v>
      </c>
      <c r="G576" s="189">
        <f>受注EXCEL出力!G576</f>
        <v>18000</v>
      </c>
      <c r="H576" s="189">
        <f>受注EXCEL出力!H576</f>
        <v>901</v>
      </c>
      <c r="I576" s="189" t="str">
        <f>受注EXCEL出力!I576</f>
        <v xml:space="preserve">W       </v>
      </c>
      <c r="J576" s="187">
        <f>受注EXCEL出力!J576</f>
        <v>59</v>
      </c>
      <c r="K576" s="187" t="str">
        <f>受注EXCEL出力!K576</f>
        <v xml:space="preserve">50-70   </v>
      </c>
      <c r="L576" s="163">
        <f>受注EXCEL出力!L576</f>
        <v>261500</v>
      </c>
      <c r="M576" s="163">
        <f>受注EXCEL出力!M576</f>
        <v>0</v>
      </c>
      <c r="N576" s="185">
        <f>受注EXCEL出力!N576</f>
        <v>46114</v>
      </c>
      <c r="O576" s="184" t="str">
        <f t="shared" si="8"/>
        <v>4月</v>
      </c>
      <c r="T576"/>
      <c r="Y576" s="175"/>
    </row>
    <row r="577" spans="1:25" ht="15" customHeight="1">
      <c r="A577" s="187"/>
      <c r="B577" s="188"/>
      <c r="C577" s="188"/>
      <c r="D577" s="188"/>
      <c r="E577" s="188">
        <f>受注EXCEL出力!E577</f>
        <v>405186</v>
      </c>
      <c r="F577" s="189" t="str">
        <f>受注EXCEL出力!F577</f>
        <v>ｼｬﾄﾞｳﾎﾞｰﾀﾞｰｼｮｰﾄｵｰﾙ</v>
      </c>
      <c r="G577" s="189">
        <f>受注EXCEL出力!G577</f>
        <v>9000</v>
      </c>
      <c r="H577" s="189">
        <f>受注EXCEL出力!H577</f>
        <v>900</v>
      </c>
      <c r="I577" s="189" t="str">
        <f>受注EXCEL出力!I577</f>
        <v xml:space="preserve">N       </v>
      </c>
      <c r="J577" s="187">
        <f>受注EXCEL出力!J577</f>
        <v>54</v>
      </c>
      <c r="K577" s="187" t="str">
        <f>受注EXCEL出力!K577</f>
        <v xml:space="preserve">70-80   </v>
      </c>
      <c r="L577" s="163">
        <f>受注EXCEL出力!L577</f>
        <v>261500</v>
      </c>
      <c r="M577" s="163">
        <f>受注EXCEL出力!M577</f>
        <v>0</v>
      </c>
      <c r="N577" s="185">
        <f>受注EXCEL出力!N577</f>
        <v>46114</v>
      </c>
      <c r="O577" s="184" t="str">
        <f t="shared" si="8"/>
        <v>4月</v>
      </c>
      <c r="T577"/>
      <c r="Y577" s="175"/>
    </row>
    <row r="578" spans="1:25" ht="15" customHeight="1">
      <c r="A578" s="187"/>
      <c r="B578" s="188"/>
      <c r="C578" s="188"/>
      <c r="D578" s="188"/>
      <c r="E578" s="188">
        <f>受注EXCEL出力!E578</f>
        <v>405187</v>
      </c>
      <c r="F578" s="189" t="str">
        <f>受注EXCEL出力!F578</f>
        <v>ｼｬﾄﾞｳﾎﾞｰﾀﾞｰﾄﾞﾙﾏﾝTｼｬﾂ</v>
      </c>
      <c r="G578" s="189">
        <f>受注EXCEL出力!G578</f>
        <v>6000</v>
      </c>
      <c r="H578" s="189">
        <f>受注EXCEL出力!H578</f>
        <v>900</v>
      </c>
      <c r="I578" s="189" t="str">
        <f>受注EXCEL出力!I578</f>
        <v xml:space="preserve">N       </v>
      </c>
      <c r="J578" s="187">
        <f>受注EXCEL出力!J578</f>
        <v>121</v>
      </c>
      <c r="K578" s="187" t="str">
        <f>受注EXCEL出力!K578</f>
        <v xml:space="preserve">70-90   </v>
      </c>
      <c r="L578" s="163">
        <f>受注EXCEL出力!L578</f>
        <v>261500</v>
      </c>
      <c r="M578" s="163">
        <f>受注EXCEL出力!M578</f>
        <v>0</v>
      </c>
      <c r="N578" s="185">
        <f>受注EXCEL出力!N578</f>
        <v>46114</v>
      </c>
      <c r="O578" s="184" t="str">
        <f t="shared" ref="O578:O641" si="9">IF(E578=0,"",VLOOKUP(N578,$Q$2:$R$100,2,FALSE))</f>
        <v>4月</v>
      </c>
      <c r="T578"/>
      <c r="Y578" s="175"/>
    </row>
    <row r="579" spans="1:25" ht="15" customHeight="1">
      <c r="A579" s="187"/>
      <c r="B579" s="188"/>
      <c r="C579" s="188"/>
      <c r="D579" s="188"/>
      <c r="E579" s="188">
        <f>受注EXCEL出力!E579</f>
        <v>403068</v>
      </c>
      <c r="F579" s="189" t="str">
        <f>受注EXCEL出力!F579</f>
        <v>ｼｬﾄﾞｳﾎﾞｰﾀﾞｰﾚｰｽ付きﾜﾝﾋﾟｰｽ</v>
      </c>
      <c r="G579" s="189">
        <f>受注EXCEL出力!G579</f>
        <v>11000</v>
      </c>
      <c r="H579" s="189">
        <f>受注EXCEL出力!H579</f>
        <v>900</v>
      </c>
      <c r="I579" s="189" t="str">
        <f>受注EXCEL出力!I579</f>
        <v xml:space="preserve">N       </v>
      </c>
      <c r="J579" s="187">
        <f>受注EXCEL出力!J579</f>
        <v>53</v>
      </c>
      <c r="K579" s="187" t="str">
        <f>受注EXCEL出力!K579</f>
        <v xml:space="preserve">80-90   </v>
      </c>
      <c r="L579" s="163">
        <f>受注EXCEL出力!L579</f>
        <v>261500</v>
      </c>
      <c r="M579" s="163">
        <f>受注EXCEL出力!M579</f>
        <v>0</v>
      </c>
      <c r="N579" s="185">
        <f>受注EXCEL出力!N579</f>
        <v>46114</v>
      </c>
      <c r="O579" s="184" t="str">
        <f t="shared" si="9"/>
        <v>4月</v>
      </c>
      <c r="T579"/>
      <c r="Y579" s="175"/>
    </row>
    <row r="580" spans="1:25" ht="15" customHeight="1">
      <c r="A580" s="187"/>
      <c r="B580" s="188"/>
      <c r="C580" s="188"/>
      <c r="D580" s="188"/>
      <c r="E580" s="188">
        <f>受注EXCEL出力!E580</f>
        <v>405206</v>
      </c>
      <c r="F580" s="189" t="str">
        <f>受注EXCEL出力!F580</f>
        <v>衿付きｸﾞﾚｺ</v>
      </c>
      <c r="G580" s="189">
        <f>受注EXCEL出力!G580</f>
        <v>11000</v>
      </c>
      <c r="H580" s="189">
        <f>受注EXCEL出力!H580</f>
        <v>901</v>
      </c>
      <c r="I580" s="189" t="str">
        <f>受注EXCEL出力!I580</f>
        <v xml:space="preserve">W       </v>
      </c>
      <c r="J580" s="187">
        <f>受注EXCEL出力!J580</f>
        <v>121</v>
      </c>
      <c r="K580" s="187" t="str">
        <f>受注EXCEL出力!K580</f>
        <v xml:space="preserve">70-90   </v>
      </c>
      <c r="L580" s="163">
        <f>受注EXCEL出力!L580</f>
        <v>261500</v>
      </c>
      <c r="M580" s="163">
        <f>受注EXCEL出力!M580</f>
        <v>0</v>
      </c>
      <c r="N580" s="185">
        <f>受注EXCEL出力!N580</f>
        <v>46114</v>
      </c>
      <c r="O580" s="184" t="str">
        <f t="shared" si="9"/>
        <v>4月</v>
      </c>
      <c r="T580"/>
      <c r="Y580" s="175"/>
    </row>
    <row r="581" spans="1:25" ht="15" customHeight="1">
      <c r="A581" s="187"/>
      <c r="B581" s="188"/>
      <c r="C581" s="188"/>
      <c r="D581" s="188"/>
      <c r="E581" s="188">
        <f>受注EXCEL出力!E581</f>
        <v>405209</v>
      </c>
      <c r="F581" s="189" t="str">
        <f>受注EXCEL出力!F581</f>
        <v>ｷﾞﾝｶﾞﾑ胸あて付ﾌﾞﾙﾏ</v>
      </c>
      <c r="G581" s="189">
        <f>受注EXCEL出力!G581</f>
        <v>18000</v>
      </c>
      <c r="H581" s="189">
        <f>受注EXCEL出力!H581</f>
        <v>903</v>
      </c>
      <c r="I581" s="189" t="str">
        <f>受注EXCEL出力!I581</f>
        <v xml:space="preserve">B       </v>
      </c>
      <c r="J581" s="187">
        <f>受注EXCEL出力!J581</f>
        <v>53</v>
      </c>
      <c r="K581" s="187" t="str">
        <f>受注EXCEL出力!K581</f>
        <v xml:space="preserve">80-90   </v>
      </c>
      <c r="L581" s="163">
        <f>受注EXCEL出力!L581</f>
        <v>261500</v>
      </c>
      <c r="M581" s="163">
        <f>受注EXCEL出力!M581</f>
        <v>0</v>
      </c>
      <c r="N581" s="185">
        <f>受注EXCEL出力!N581</f>
        <v>46114</v>
      </c>
      <c r="O581" s="184" t="str">
        <f t="shared" si="9"/>
        <v>4月</v>
      </c>
      <c r="T581"/>
      <c r="Y581" s="175"/>
    </row>
    <row r="582" spans="1:25" ht="15" customHeight="1">
      <c r="A582" s="187"/>
      <c r="B582" s="188"/>
      <c r="C582" s="188"/>
      <c r="D582" s="188"/>
      <c r="E582" s="188">
        <f>受注EXCEL出力!E582</f>
        <v>405210</v>
      </c>
      <c r="F582" s="189" t="str">
        <f>受注EXCEL出力!F582</f>
        <v>ｷﾞﾝｶﾞﾑﾌﾘﾙﾜﾝﾋﾟｰｽ</v>
      </c>
      <c r="G582" s="189">
        <f>受注EXCEL出力!G582</f>
        <v>18000</v>
      </c>
      <c r="H582" s="189">
        <f>受注EXCEL出力!H582</f>
        <v>903</v>
      </c>
      <c r="I582" s="189" t="str">
        <f>受注EXCEL出力!I582</f>
        <v xml:space="preserve">B       </v>
      </c>
      <c r="J582" s="187">
        <f>受注EXCEL出力!J582</f>
        <v>53</v>
      </c>
      <c r="K582" s="187" t="str">
        <f>受注EXCEL出力!K582</f>
        <v xml:space="preserve">80-90   </v>
      </c>
      <c r="L582" s="163">
        <f>受注EXCEL出力!L582</f>
        <v>261500</v>
      </c>
      <c r="M582" s="163">
        <f>受注EXCEL出力!M582</f>
        <v>0</v>
      </c>
      <c r="N582" s="185">
        <f>受注EXCEL出力!N582</f>
        <v>46114</v>
      </c>
      <c r="O582" s="184" t="str">
        <f t="shared" si="9"/>
        <v>4月</v>
      </c>
      <c r="T582"/>
      <c r="Y582" s="175"/>
    </row>
    <row r="583" spans="1:25" ht="15" customHeight="1">
      <c r="A583" s="187"/>
      <c r="B583" s="188"/>
      <c r="C583" s="188"/>
      <c r="D583" s="188"/>
      <c r="E583" s="188">
        <f>受注EXCEL出力!E583</f>
        <v>404090</v>
      </c>
      <c r="F583" s="189" t="str">
        <f>受注EXCEL出力!F583</f>
        <v>ﾊﾞﾝﾀﾞﾅﾄﾞﾙﾏﾝTｼｬﾂ</v>
      </c>
      <c r="G583" s="189">
        <f>受注EXCEL出力!G583</f>
        <v>6000</v>
      </c>
      <c r="H583" s="189">
        <f>受注EXCEL出力!H583</f>
        <v>929</v>
      </c>
      <c r="I583" s="189" t="str">
        <f>受注EXCEL出力!I583</f>
        <v xml:space="preserve">PK      </v>
      </c>
      <c r="J583" s="187">
        <f>受注EXCEL出力!J583</f>
        <v>121</v>
      </c>
      <c r="K583" s="187" t="str">
        <f>受注EXCEL出力!K583</f>
        <v xml:space="preserve">70-90   </v>
      </c>
      <c r="L583" s="163">
        <f>受注EXCEL出力!L583</f>
        <v>261500</v>
      </c>
      <c r="M583" s="163">
        <f>受注EXCEL出力!M583</f>
        <v>0</v>
      </c>
      <c r="N583" s="185">
        <f>受注EXCEL出力!N583</f>
        <v>46150</v>
      </c>
      <c r="O583" s="184" t="str">
        <f t="shared" si="9"/>
        <v>5月</v>
      </c>
      <c r="T583"/>
      <c r="Y583" s="175"/>
    </row>
    <row r="584" spans="1:25" ht="15" customHeight="1">
      <c r="A584" s="187"/>
      <c r="B584" s="188"/>
      <c r="C584" s="188"/>
      <c r="D584" s="188"/>
      <c r="E584" s="188">
        <f>受注EXCEL出力!E584</f>
        <v>404090</v>
      </c>
      <c r="F584" s="189" t="str">
        <f>受注EXCEL出力!F584</f>
        <v>ﾊﾞﾝﾀﾞﾅﾄﾞﾙﾏﾝTｼｬﾂ</v>
      </c>
      <c r="G584" s="189">
        <f>受注EXCEL出力!G584</f>
        <v>6000</v>
      </c>
      <c r="H584" s="189">
        <f>受注EXCEL出力!H584</f>
        <v>902</v>
      </c>
      <c r="I584" s="189" t="str">
        <f>受注EXCEL出力!I584</f>
        <v xml:space="preserve">G       </v>
      </c>
      <c r="J584" s="187">
        <f>受注EXCEL出力!J584</f>
        <v>121</v>
      </c>
      <c r="K584" s="187" t="str">
        <f>受注EXCEL出力!K584</f>
        <v xml:space="preserve">70-90   </v>
      </c>
      <c r="L584" s="163">
        <f>受注EXCEL出力!L584</f>
        <v>261500</v>
      </c>
      <c r="M584" s="163">
        <f>受注EXCEL出力!M584</f>
        <v>0</v>
      </c>
      <c r="N584" s="185">
        <f>受注EXCEL出力!N584</f>
        <v>46150</v>
      </c>
      <c r="O584" s="184" t="str">
        <f t="shared" si="9"/>
        <v>5月</v>
      </c>
      <c r="T584"/>
      <c r="Y584" s="175"/>
    </row>
    <row r="585" spans="1:25" ht="15" customHeight="1">
      <c r="A585" s="187"/>
      <c r="B585" s="188"/>
      <c r="C585" s="188"/>
      <c r="D585" s="188"/>
      <c r="E585" s="188">
        <f>受注EXCEL出力!E585</f>
        <v>404093</v>
      </c>
      <c r="F585" s="189" t="str">
        <f>受注EXCEL出力!F585</f>
        <v>ﾊﾞﾝﾀﾞﾅ柄ﾌﾟﾙｵｰﾊﾞｰ</v>
      </c>
      <c r="G585" s="189">
        <f>受注EXCEL出力!G585</f>
        <v>6300</v>
      </c>
      <c r="H585" s="189">
        <f>受注EXCEL出力!H585</f>
        <v>902</v>
      </c>
      <c r="I585" s="189" t="str">
        <f>受注EXCEL出力!I585</f>
        <v xml:space="preserve">G       </v>
      </c>
      <c r="J585" s="187">
        <f>受注EXCEL出力!J585</f>
        <v>53</v>
      </c>
      <c r="K585" s="187" t="str">
        <f>受注EXCEL出力!K585</f>
        <v xml:space="preserve">80-90   </v>
      </c>
      <c r="L585" s="163">
        <f>受注EXCEL出力!L585</f>
        <v>261500</v>
      </c>
      <c r="M585" s="163">
        <f>受注EXCEL出力!M585</f>
        <v>0</v>
      </c>
      <c r="N585" s="185">
        <f>受注EXCEL出力!N585</f>
        <v>46150</v>
      </c>
      <c r="O585" s="184" t="str">
        <f t="shared" si="9"/>
        <v>5月</v>
      </c>
      <c r="T585"/>
      <c r="Y585" s="175"/>
    </row>
    <row r="586" spans="1:25" ht="15" customHeight="1">
      <c r="A586" s="187"/>
      <c r="B586" s="188"/>
      <c r="C586" s="188"/>
      <c r="D586" s="188"/>
      <c r="E586" s="188">
        <f>受注EXCEL出力!E586</f>
        <v>405192</v>
      </c>
      <c r="F586" s="189" t="str">
        <f>受注EXCEL出力!F586</f>
        <v>ﾘﾈﾝ裏毛ｶｰﾃﾞｨｶﾞﾝ</v>
      </c>
      <c r="G586" s="189">
        <f>受注EXCEL出力!G586</f>
        <v>10000</v>
      </c>
      <c r="H586" s="189">
        <f>受注EXCEL出力!H586</f>
        <v>901</v>
      </c>
      <c r="I586" s="189" t="str">
        <f>受注EXCEL出力!I586</f>
        <v xml:space="preserve">W       </v>
      </c>
      <c r="J586" s="187">
        <f>受注EXCEL出力!J586</f>
        <v>53</v>
      </c>
      <c r="K586" s="187" t="str">
        <f>受注EXCEL出力!K586</f>
        <v xml:space="preserve">80-90   </v>
      </c>
      <c r="L586" s="163">
        <f>受注EXCEL出力!L586</f>
        <v>261500</v>
      </c>
      <c r="M586" s="163">
        <f>受注EXCEL出力!M586</f>
        <v>0</v>
      </c>
      <c r="N586" s="185">
        <f>受注EXCEL出力!N586</f>
        <v>46150</v>
      </c>
      <c r="O586" s="184" t="str">
        <f t="shared" si="9"/>
        <v>5月</v>
      </c>
      <c r="T586"/>
      <c r="Y586" s="175"/>
    </row>
    <row r="587" spans="1:25" ht="15" customHeight="1">
      <c r="A587" s="187"/>
      <c r="B587" s="188"/>
      <c r="C587" s="188"/>
      <c r="D587" s="188"/>
      <c r="E587" s="188">
        <f>受注EXCEL出力!E587</f>
        <v>404095</v>
      </c>
      <c r="F587" s="189" t="str">
        <f>受注EXCEL出力!F587</f>
        <v>ﾊﾞﾝﾀﾞﾅ柄ﾊｯﾄ</v>
      </c>
      <c r="G587" s="189">
        <f>受注EXCEL出力!G587</f>
        <v>10000</v>
      </c>
      <c r="H587" s="189">
        <f>受注EXCEL出力!H587</f>
        <v>929</v>
      </c>
      <c r="I587" s="189" t="str">
        <f>受注EXCEL出力!I587</f>
        <v xml:space="preserve">PK      </v>
      </c>
      <c r="J587" s="187">
        <f>受注EXCEL出力!J587</f>
        <v>60</v>
      </c>
      <c r="K587" s="187" t="str">
        <f>受注EXCEL出力!K587</f>
        <v xml:space="preserve">46-48   </v>
      </c>
      <c r="L587" s="163">
        <f>受注EXCEL出力!L587</f>
        <v>261500</v>
      </c>
      <c r="M587" s="163">
        <f>受注EXCEL出力!M587</f>
        <v>0</v>
      </c>
      <c r="N587" s="185">
        <f>受注EXCEL出力!N587</f>
        <v>46150</v>
      </c>
      <c r="O587" s="184" t="str">
        <f t="shared" si="9"/>
        <v>5月</v>
      </c>
      <c r="T587"/>
      <c r="Y587" s="175"/>
    </row>
    <row r="588" spans="1:25" ht="15" customHeight="1">
      <c r="A588" s="187"/>
      <c r="B588" s="188"/>
      <c r="C588" s="188"/>
      <c r="D588" s="188"/>
      <c r="E588" s="188">
        <f>受注EXCEL出力!E588</f>
        <v>404096</v>
      </c>
      <c r="F588" s="189" t="str">
        <f>受注EXCEL出力!F588</f>
        <v>ﾊﾞﾝﾀﾞﾅ柄ｴｺﾊﾞｯｸﾞ 大</v>
      </c>
      <c r="G588" s="189">
        <f>受注EXCEL出力!G588</f>
        <v>3000</v>
      </c>
      <c r="H588" s="189">
        <f>受注EXCEL出力!H588</f>
        <v>929</v>
      </c>
      <c r="I588" s="189" t="str">
        <f>受注EXCEL出力!I588</f>
        <v xml:space="preserve">PK      </v>
      </c>
      <c r="J588" s="187">
        <f>受注EXCEL出力!J588</f>
        <v>99</v>
      </c>
      <c r="K588" s="187" t="str">
        <f>受注EXCEL出力!K588</f>
        <v xml:space="preserve">ｻｲｽﾞﾅｼ  </v>
      </c>
      <c r="L588" s="163">
        <f>受注EXCEL出力!L588</f>
        <v>261500</v>
      </c>
      <c r="M588" s="163">
        <f>受注EXCEL出力!M588</f>
        <v>0</v>
      </c>
      <c r="N588" s="185">
        <f>受注EXCEL出力!N588</f>
        <v>46150</v>
      </c>
      <c r="O588" s="184" t="str">
        <f t="shared" si="9"/>
        <v>5月</v>
      </c>
      <c r="T588"/>
      <c r="Y588" s="175"/>
    </row>
    <row r="589" spans="1:25" ht="15" customHeight="1">
      <c r="A589" s="187"/>
      <c r="B589" s="188"/>
      <c r="C589" s="188"/>
      <c r="D589" s="188"/>
      <c r="E589" s="188">
        <f>受注EXCEL出力!E589</f>
        <v>404097</v>
      </c>
      <c r="F589" s="189" t="str">
        <f>受注EXCEL出力!F589</f>
        <v>ﾊﾞﾝﾀﾞﾅ柄ｴｺﾊﾞｯｸﾞ 小</v>
      </c>
      <c r="G589" s="189">
        <f>受注EXCEL出力!G589</f>
        <v>2600</v>
      </c>
      <c r="H589" s="189">
        <f>受注EXCEL出力!H589</f>
        <v>929</v>
      </c>
      <c r="I589" s="189" t="str">
        <f>受注EXCEL出力!I589</f>
        <v xml:space="preserve">PK      </v>
      </c>
      <c r="J589" s="187">
        <f>受注EXCEL出力!J589</f>
        <v>99</v>
      </c>
      <c r="K589" s="187" t="str">
        <f>受注EXCEL出力!K589</f>
        <v xml:space="preserve">ｻｲｽﾞﾅｼ  </v>
      </c>
      <c r="L589" s="163">
        <f>受注EXCEL出力!L589</f>
        <v>261500</v>
      </c>
      <c r="M589" s="163">
        <f>受注EXCEL出力!M589</f>
        <v>0</v>
      </c>
      <c r="N589" s="185">
        <f>受注EXCEL出力!N589</f>
        <v>46150</v>
      </c>
      <c r="O589" s="184" t="str">
        <f t="shared" si="9"/>
        <v>5月</v>
      </c>
      <c r="T589"/>
      <c r="Y589" s="175"/>
    </row>
    <row r="590" spans="1:25" ht="15" customHeight="1">
      <c r="A590" s="187"/>
      <c r="B590" s="188"/>
      <c r="C590" s="188"/>
      <c r="D590" s="188"/>
      <c r="E590" s="188">
        <f>受注EXCEL出力!E590</f>
        <v>404097</v>
      </c>
      <c r="F590" s="189" t="str">
        <f>受注EXCEL出力!F590</f>
        <v>ﾊﾞﾝﾀﾞﾅ柄ｴｺﾊﾞｯｸﾞ 小</v>
      </c>
      <c r="G590" s="189">
        <f>受注EXCEL出力!G590</f>
        <v>2600</v>
      </c>
      <c r="H590" s="189">
        <f>受注EXCEL出力!H590</f>
        <v>902</v>
      </c>
      <c r="I590" s="189" t="str">
        <f>受注EXCEL出力!I590</f>
        <v xml:space="preserve">G       </v>
      </c>
      <c r="J590" s="187">
        <f>受注EXCEL出力!J590</f>
        <v>99</v>
      </c>
      <c r="K590" s="187" t="str">
        <f>受注EXCEL出力!K590</f>
        <v xml:space="preserve">ｻｲｽﾞﾅｼ  </v>
      </c>
      <c r="L590" s="163">
        <f>受注EXCEL出力!L590</f>
        <v>261500</v>
      </c>
      <c r="M590" s="163">
        <f>受注EXCEL出力!M590</f>
        <v>0</v>
      </c>
      <c r="N590" s="185">
        <f>受注EXCEL出力!N590</f>
        <v>46150</v>
      </c>
      <c r="O590" s="184" t="str">
        <f t="shared" si="9"/>
        <v>5月</v>
      </c>
      <c r="T590"/>
      <c r="Y590" s="175"/>
    </row>
    <row r="591" spans="1:25" ht="15" customHeight="1">
      <c r="A591" s="187"/>
      <c r="B591" s="188"/>
      <c r="C591" s="188"/>
      <c r="D591" s="188"/>
      <c r="E591" s="188">
        <f>受注EXCEL出力!E591</f>
        <v>404098</v>
      </c>
      <c r="F591" s="189" t="str">
        <f>受注EXCEL出力!F591</f>
        <v>ﾊﾞﾝﾀﾞﾅ付きﾏｻﾞｰｽﾞﾊﾞｯｸﾞ</v>
      </c>
      <c r="G591" s="189">
        <f>受注EXCEL出力!G591</f>
        <v>12000</v>
      </c>
      <c r="H591" s="189">
        <f>受注EXCEL出力!H591</f>
        <v>929</v>
      </c>
      <c r="I591" s="189" t="str">
        <f>受注EXCEL出力!I591</f>
        <v xml:space="preserve">PK      </v>
      </c>
      <c r="J591" s="187">
        <f>受注EXCEL出力!J591</f>
        <v>99</v>
      </c>
      <c r="K591" s="187" t="str">
        <f>受注EXCEL出力!K591</f>
        <v xml:space="preserve">ｻｲｽﾞﾅｼ  </v>
      </c>
      <c r="L591" s="163">
        <f>受注EXCEL出力!L591</f>
        <v>261500</v>
      </c>
      <c r="M591" s="163">
        <f>受注EXCEL出力!M591</f>
        <v>0</v>
      </c>
      <c r="N591" s="185">
        <f>受注EXCEL出力!N591</f>
        <v>46150</v>
      </c>
      <c r="O591" s="184" t="str">
        <f t="shared" si="9"/>
        <v>5月</v>
      </c>
      <c r="T591"/>
      <c r="Y591" s="175"/>
    </row>
    <row r="592" spans="1:25" ht="15" customHeight="1">
      <c r="A592" s="187"/>
      <c r="B592" s="188"/>
      <c r="C592" s="188"/>
      <c r="D592" s="188"/>
      <c r="E592" s="188">
        <f>受注EXCEL出力!E592</f>
        <v>404098</v>
      </c>
      <c r="F592" s="189" t="str">
        <f>受注EXCEL出力!F592</f>
        <v>ﾊﾞﾝﾀﾞﾅ付きﾏｻﾞｰｽﾞﾊﾞｯｸﾞ</v>
      </c>
      <c r="G592" s="189">
        <f>受注EXCEL出力!G592</f>
        <v>12000</v>
      </c>
      <c r="H592" s="189">
        <f>受注EXCEL出力!H592</f>
        <v>930</v>
      </c>
      <c r="I592" s="189" t="str">
        <f>受注EXCEL出力!I592</f>
        <v xml:space="preserve">BL      </v>
      </c>
      <c r="J592" s="187">
        <f>受注EXCEL出力!J592</f>
        <v>99</v>
      </c>
      <c r="K592" s="187" t="str">
        <f>受注EXCEL出力!K592</f>
        <v xml:space="preserve">ｻｲｽﾞﾅｼ  </v>
      </c>
      <c r="L592" s="163">
        <f>受注EXCEL出力!L592</f>
        <v>261500</v>
      </c>
      <c r="M592" s="163">
        <f>受注EXCEL出力!M592</f>
        <v>0</v>
      </c>
      <c r="N592" s="185">
        <f>受注EXCEL出力!N592</f>
        <v>46150</v>
      </c>
      <c r="O592" s="184" t="str">
        <f t="shared" si="9"/>
        <v>5月</v>
      </c>
      <c r="T592"/>
      <c r="Y592" s="175"/>
    </row>
    <row r="593" spans="1:25" ht="15" customHeight="1">
      <c r="A593" s="187"/>
      <c r="B593" s="188"/>
      <c r="C593" s="188"/>
      <c r="D593" s="188"/>
      <c r="E593" s="188">
        <f>受注EXCEL出力!E593</f>
        <v>404098</v>
      </c>
      <c r="F593" s="189" t="str">
        <f>受注EXCEL出力!F593</f>
        <v>ﾊﾞﾝﾀﾞﾅ付きﾏｻﾞｰｽﾞﾊﾞｯｸﾞ</v>
      </c>
      <c r="G593" s="189">
        <f>受注EXCEL出力!G593</f>
        <v>12000</v>
      </c>
      <c r="H593" s="189">
        <f>受注EXCEL出力!H593</f>
        <v>931</v>
      </c>
      <c r="I593" s="189" t="str">
        <f>受注EXCEL出力!I593</f>
        <v xml:space="preserve">YE      </v>
      </c>
      <c r="J593" s="187">
        <f>受注EXCEL出力!J593</f>
        <v>99</v>
      </c>
      <c r="K593" s="187" t="str">
        <f>受注EXCEL出力!K593</f>
        <v xml:space="preserve">ｻｲｽﾞﾅｼ  </v>
      </c>
      <c r="L593" s="163">
        <f>受注EXCEL出力!L593</f>
        <v>261500</v>
      </c>
      <c r="M593" s="163">
        <f>受注EXCEL出力!M593</f>
        <v>0</v>
      </c>
      <c r="N593" s="185">
        <f>受注EXCEL出力!N593</f>
        <v>46150</v>
      </c>
      <c r="O593" s="184" t="str">
        <f t="shared" si="9"/>
        <v>5月</v>
      </c>
      <c r="T593"/>
      <c r="Y593" s="175"/>
    </row>
    <row r="594" spans="1:25" ht="15" customHeight="1">
      <c r="A594" s="187"/>
      <c r="B594" s="188"/>
      <c r="C594" s="188"/>
      <c r="D594" s="188"/>
      <c r="E594" s="188">
        <f>受注EXCEL出力!E594</f>
        <v>405196</v>
      </c>
      <c r="F594" s="189" t="str">
        <f>受注EXCEL出力!F594</f>
        <v>CLﾎﾞｰﾀﾞｰ2WAY</v>
      </c>
      <c r="G594" s="189">
        <f>受注EXCEL出力!G594</f>
        <v>12000</v>
      </c>
      <c r="H594" s="189">
        <f>受注EXCEL出力!H594</f>
        <v>901</v>
      </c>
      <c r="I594" s="189" t="str">
        <f>受注EXCEL出力!I594</f>
        <v xml:space="preserve">W       </v>
      </c>
      <c r="J594" s="187">
        <f>受注EXCEL出力!J594</f>
        <v>59</v>
      </c>
      <c r="K594" s="187" t="str">
        <f>受注EXCEL出力!K594</f>
        <v xml:space="preserve">50-70   </v>
      </c>
      <c r="L594" s="163">
        <f>受注EXCEL出力!L594</f>
        <v>261500</v>
      </c>
      <c r="M594" s="163">
        <f>受注EXCEL出力!M594</f>
        <v>0</v>
      </c>
      <c r="N594" s="185">
        <f>受注EXCEL出力!N594</f>
        <v>46150</v>
      </c>
      <c r="O594" s="184" t="str">
        <f t="shared" si="9"/>
        <v>5月</v>
      </c>
      <c r="T594"/>
      <c r="Y594" s="175"/>
    </row>
    <row r="595" spans="1:25" ht="15" customHeight="1">
      <c r="A595" s="187"/>
      <c r="B595" s="188"/>
      <c r="C595" s="188"/>
      <c r="D595" s="188"/>
      <c r="E595" s="188">
        <f>受注EXCEL出力!E595</f>
        <v>405197</v>
      </c>
      <c r="F595" s="189" t="str">
        <f>受注EXCEL出力!F595</f>
        <v>CLﾎﾞｰﾀﾞｰﾁｭﾁｭｸﾞﾚｺ</v>
      </c>
      <c r="G595" s="189">
        <f>受注EXCEL出力!G595</f>
        <v>13000</v>
      </c>
      <c r="H595" s="189">
        <f>受注EXCEL出力!H595</f>
        <v>901</v>
      </c>
      <c r="I595" s="189" t="str">
        <f>受注EXCEL出力!I595</f>
        <v xml:space="preserve">W       </v>
      </c>
      <c r="J595" s="187">
        <f>受注EXCEL出力!J595</f>
        <v>121</v>
      </c>
      <c r="K595" s="187" t="str">
        <f>受注EXCEL出力!K595</f>
        <v xml:space="preserve">70-90   </v>
      </c>
      <c r="L595" s="163">
        <f>受注EXCEL出力!L595</f>
        <v>261500</v>
      </c>
      <c r="M595" s="163">
        <f>受注EXCEL出力!M595</f>
        <v>0</v>
      </c>
      <c r="N595" s="185">
        <f>受注EXCEL出力!N595</f>
        <v>46150</v>
      </c>
      <c r="O595" s="184" t="str">
        <f t="shared" si="9"/>
        <v>5月</v>
      </c>
      <c r="T595"/>
      <c r="Y595" s="175"/>
    </row>
    <row r="596" spans="1:25" ht="15" customHeight="1">
      <c r="A596" s="187"/>
      <c r="B596" s="188"/>
      <c r="C596" s="188"/>
      <c r="D596" s="188"/>
      <c r="E596" s="188">
        <f>受注EXCEL出力!E596</f>
        <v>405198</v>
      </c>
      <c r="F596" s="189" t="str">
        <f>受注EXCEL出力!F596</f>
        <v>CLﾎﾞｰﾀﾞｰﾄﾞﾙﾏﾝTｼｬﾂ</v>
      </c>
      <c r="G596" s="189">
        <f>受注EXCEL出力!G596</f>
        <v>6000</v>
      </c>
      <c r="H596" s="189">
        <f>受注EXCEL出力!H596</f>
        <v>901</v>
      </c>
      <c r="I596" s="189" t="str">
        <f>受注EXCEL出力!I596</f>
        <v xml:space="preserve">W       </v>
      </c>
      <c r="J596" s="187">
        <f>受注EXCEL出力!J596</f>
        <v>121</v>
      </c>
      <c r="K596" s="187" t="str">
        <f>受注EXCEL出力!K596</f>
        <v xml:space="preserve">70-90   </v>
      </c>
      <c r="L596" s="163">
        <f>受注EXCEL出力!L596</f>
        <v>261500</v>
      </c>
      <c r="M596" s="163">
        <f>受注EXCEL出力!M596</f>
        <v>0</v>
      </c>
      <c r="N596" s="185">
        <f>受注EXCEL出力!N596</f>
        <v>46150</v>
      </c>
      <c r="O596" s="184" t="str">
        <f t="shared" si="9"/>
        <v>5月</v>
      </c>
      <c r="T596"/>
      <c r="Y596" s="175"/>
    </row>
    <row r="597" spans="1:25" ht="15" customHeight="1">
      <c r="A597" s="187"/>
      <c r="B597" s="188"/>
      <c r="C597" s="188"/>
      <c r="D597" s="188"/>
      <c r="E597" s="188">
        <f>受注EXCEL出力!E597</f>
        <v>405211</v>
      </c>
      <c r="F597" s="189" t="str">
        <f>受注EXCEL出力!F597</f>
        <v>ﾊﾟｲﾙひつじ2WAY</v>
      </c>
      <c r="G597" s="189">
        <f>受注EXCEL出力!G597</f>
        <v>11000</v>
      </c>
      <c r="H597" s="189">
        <f>受注EXCEL出力!H597</f>
        <v>900</v>
      </c>
      <c r="I597" s="189" t="str">
        <f>受注EXCEL出力!I597</f>
        <v xml:space="preserve">N       </v>
      </c>
      <c r="J597" s="187">
        <f>受注EXCEL出力!J597</f>
        <v>59</v>
      </c>
      <c r="K597" s="187" t="str">
        <f>受注EXCEL出力!K597</f>
        <v xml:space="preserve">50-70   </v>
      </c>
      <c r="L597" s="163">
        <f>受注EXCEL出力!L597</f>
        <v>261500</v>
      </c>
      <c r="M597" s="163">
        <f>受注EXCEL出力!M597</f>
        <v>0</v>
      </c>
      <c r="N597" s="185">
        <f>受注EXCEL出力!N597</f>
        <v>46150</v>
      </c>
      <c r="O597" s="184" t="str">
        <f t="shared" si="9"/>
        <v>5月</v>
      </c>
      <c r="T597"/>
      <c r="Y597" s="175"/>
    </row>
    <row r="598" spans="1:25" ht="15" customHeight="1">
      <c r="A598" s="187"/>
      <c r="B598" s="188"/>
      <c r="C598" s="188"/>
      <c r="D598" s="188"/>
      <c r="E598" s="188">
        <f>受注EXCEL出力!E598</f>
        <v>405212</v>
      </c>
      <c r="F598" s="189" t="str">
        <f>受注EXCEL出力!F598</f>
        <v>ﾊﾟｲﾙひつじｶﾊﾞｰｵｰﾙ</v>
      </c>
      <c r="G598" s="189">
        <f>受注EXCEL出力!G598</f>
        <v>11000</v>
      </c>
      <c r="H598" s="189">
        <f>受注EXCEL出力!H598</f>
        <v>900</v>
      </c>
      <c r="I598" s="189" t="str">
        <f>受注EXCEL出力!I598</f>
        <v xml:space="preserve">N       </v>
      </c>
      <c r="J598" s="187">
        <f>受注EXCEL出力!J598</f>
        <v>54</v>
      </c>
      <c r="K598" s="187" t="str">
        <f>受注EXCEL出力!K598</f>
        <v xml:space="preserve">70-80   </v>
      </c>
      <c r="L598" s="163">
        <f>受注EXCEL出力!L598</f>
        <v>261500</v>
      </c>
      <c r="M598" s="163">
        <f>受注EXCEL出力!M598</f>
        <v>0</v>
      </c>
      <c r="N598" s="185">
        <f>受注EXCEL出力!N598</f>
        <v>46150</v>
      </c>
      <c r="O598" s="184" t="str">
        <f t="shared" si="9"/>
        <v>5月</v>
      </c>
      <c r="T598"/>
      <c r="Y598" s="175"/>
    </row>
    <row r="599" spans="1:25" ht="15" customHeight="1">
      <c r="A599" s="187"/>
      <c r="B599" s="188"/>
      <c r="C599" s="188"/>
      <c r="D599" s="188"/>
      <c r="E599" s="188">
        <f>受注EXCEL出力!E599</f>
        <v>405213</v>
      </c>
      <c r="F599" s="189" t="str">
        <f>受注EXCEL出力!F599</f>
        <v>ﾔｸﾎﾞｰﾀﾞｰ2WAY</v>
      </c>
      <c r="G599" s="189">
        <f>受注EXCEL出力!G599</f>
        <v>12000</v>
      </c>
      <c r="H599" s="189">
        <f>受注EXCEL出力!H599</f>
        <v>902</v>
      </c>
      <c r="I599" s="189" t="str">
        <f>受注EXCEL出力!I599</f>
        <v xml:space="preserve">G       </v>
      </c>
      <c r="J599" s="187">
        <f>受注EXCEL出力!J599</f>
        <v>59</v>
      </c>
      <c r="K599" s="187" t="str">
        <f>受注EXCEL出力!K599</f>
        <v xml:space="preserve">50-70   </v>
      </c>
      <c r="L599" s="163">
        <f>受注EXCEL出力!L599</f>
        <v>261500</v>
      </c>
      <c r="M599" s="163">
        <f>受注EXCEL出力!M599</f>
        <v>0</v>
      </c>
      <c r="N599" s="185">
        <f>受注EXCEL出力!N599</f>
        <v>46175</v>
      </c>
      <c r="O599" s="184" t="str">
        <f t="shared" si="9"/>
        <v>6月</v>
      </c>
      <c r="T599"/>
      <c r="Y599" s="175"/>
    </row>
    <row r="600" spans="1:25" ht="15" customHeight="1">
      <c r="A600" s="187"/>
      <c r="B600" s="188"/>
      <c r="C600" s="188"/>
      <c r="D600" s="188"/>
      <c r="E600" s="188">
        <f>受注EXCEL出力!E600</f>
        <v>405214</v>
      </c>
      <c r="F600" s="189" t="str">
        <f>受注EXCEL出力!F600</f>
        <v>ﾔｸｴｱﾆｯﾄﾎﾞｰﾀﾞｰｶﾊﾞｰｵｰﾙ</v>
      </c>
      <c r="G600" s="189">
        <f>受注EXCEL出力!G600</f>
        <v>14000</v>
      </c>
      <c r="H600" s="189">
        <f>受注EXCEL出力!H600</f>
        <v>902</v>
      </c>
      <c r="I600" s="189" t="str">
        <f>受注EXCEL出力!I600</f>
        <v xml:space="preserve">G       </v>
      </c>
      <c r="J600" s="187">
        <f>受注EXCEL出力!J600</f>
        <v>54</v>
      </c>
      <c r="K600" s="187" t="str">
        <f>受注EXCEL出力!K600</f>
        <v xml:space="preserve">70-80   </v>
      </c>
      <c r="L600" s="163">
        <f>受注EXCEL出力!L600</f>
        <v>261500</v>
      </c>
      <c r="M600" s="163">
        <f>受注EXCEL出力!M600</f>
        <v>0</v>
      </c>
      <c r="N600" s="185">
        <f>受注EXCEL出力!N600</f>
        <v>46175</v>
      </c>
      <c r="O600" s="184" t="str">
        <f t="shared" si="9"/>
        <v>6月</v>
      </c>
      <c r="T600"/>
      <c r="Y600" s="175"/>
    </row>
    <row r="601" spans="1:25" ht="15" customHeight="1">
      <c r="A601" s="187"/>
      <c r="B601" s="188"/>
      <c r="C601" s="188"/>
      <c r="D601" s="188"/>
      <c r="E601" s="188">
        <f>受注EXCEL出力!E601</f>
        <v>405215</v>
      </c>
      <c r="F601" s="189" t="str">
        <f>受注EXCEL出力!F601</f>
        <v>ﾔｸｴｱﾆｯﾄﾎﾞｰﾀﾞｰ長袖ﾌﾟﾙｵｰﾊﾞｰ</v>
      </c>
      <c r="G601" s="189">
        <f>受注EXCEL出力!G601</f>
        <v>10000</v>
      </c>
      <c r="H601" s="189">
        <f>受注EXCEL出力!H601</f>
        <v>902</v>
      </c>
      <c r="I601" s="189" t="str">
        <f>受注EXCEL出力!I601</f>
        <v xml:space="preserve">G       </v>
      </c>
      <c r="J601" s="187">
        <f>受注EXCEL出力!J601</f>
        <v>53</v>
      </c>
      <c r="K601" s="187" t="str">
        <f>受注EXCEL出力!K601</f>
        <v xml:space="preserve">80-90   </v>
      </c>
      <c r="L601" s="163">
        <f>受注EXCEL出力!L601</f>
        <v>261500</v>
      </c>
      <c r="M601" s="163">
        <f>受注EXCEL出力!M601</f>
        <v>0</v>
      </c>
      <c r="N601" s="185">
        <f>受注EXCEL出力!N601</f>
        <v>46175</v>
      </c>
      <c r="O601" s="184" t="str">
        <f t="shared" si="9"/>
        <v>6月</v>
      </c>
      <c r="T601"/>
      <c r="Y601" s="175"/>
    </row>
    <row r="602" spans="1:25" ht="15" customHeight="1">
      <c r="A602" s="187"/>
      <c r="B602" s="188"/>
      <c r="C602" s="188"/>
      <c r="D602" s="188"/>
      <c r="E602" s="188">
        <f>受注EXCEL出力!E602</f>
        <v>405218</v>
      </c>
      <c r="F602" s="189" t="str">
        <f>受注EXCEL出力!F602</f>
        <v>ﾍﾞﾛｱ ｻｽ付きﾌﾞﾙﾏ</v>
      </c>
      <c r="G602" s="189">
        <f>受注EXCEL出力!G602</f>
        <v>9000</v>
      </c>
      <c r="H602" s="189">
        <f>受注EXCEL出力!H602</f>
        <v>900</v>
      </c>
      <c r="I602" s="189" t="str">
        <f>受注EXCEL出力!I602</f>
        <v xml:space="preserve">N       </v>
      </c>
      <c r="J602" s="187">
        <f>受注EXCEL出力!J602</f>
        <v>53</v>
      </c>
      <c r="K602" s="187" t="str">
        <f>受注EXCEL出力!K602</f>
        <v xml:space="preserve">80-90   </v>
      </c>
      <c r="L602" s="163">
        <f>受注EXCEL出力!L602</f>
        <v>261500</v>
      </c>
      <c r="M602" s="163">
        <f>受注EXCEL出力!M602</f>
        <v>0</v>
      </c>
      <c r="N602" s="185">
        <f>受注EXCEL出力!N602</f>
        <v>46175</v>
      </c>
      <c r="O602" s="184" t="str">
        <f t="shared" si="9"/>
        <v>6月</v>
      </c>
      <c r="T602"/>
      <c r="Y602" s="175"/>
    </row>
    <row r="603" spans="1:25" ht="15" customHeight="1">
      <c r="A603" s="187"/>
      <c r="B603" s="188"/>
      <c r="C603" s="188"/>
      <c r="D603" s="188"/>
      <c r="E603" s="188">
        <f>受注EXCEL出力!E603</f>
        <v>405221</v>
      </c>
      <c r="F603" s="189" t="str">
        <f>受注EXCEL出力!F603</f>
        <v>ｺｰﾃﾞｭﾛｲﾊﾟﾝﾂ</v>
      </c>
      <c r="G603" s="189">
        <f>受注EXCEL出力!G603</f>
        <v>11000</v>
      </c>
      <c r="H603" s="189">
        <f>受注EXCEL出力!H603</f>
        <v>900</v>
      </c>
      <c r="I603" s="189" t="str">
        <f>受注EXCEL出力!I603</f>
        <v xml:space="preserve">N       </v>
      </c>
      <c r="J603" s="187">
        <f>受注EXCEL出力!J603</f>
        <v>53</v>
      </c>
      <c r="K603" s="187" t="str">
        <f>受注EXCEL出力!K603</f>
        <v xml:space="preserve">80-90   </v>
      </c>
      <c r="L603" s="163">
        <f>受注EXCEL出力!L603</f>
        <v>261500</v>
      </c>
      <c r="M603" s="163">
        <f>受注EXCEL出力!M603</f>
        <v>0</v>
      </c>
      <c r="N603" s="185">
        <f>受注EXCEL出力!N603</f>
        <v>46175</v>
      </c>
      <c r="O603" s="184" t="str">
        <f t="shared" si="9"/>
        <v>6月</v>
      </c>
      <c r="T603"/>
      <c r="Y603" s="175"/>
    </row>
    <row r="604" spans="1:25" ht="15" customHeight="1">
      <c r="A604" s="187"/>
      <c r="B604" s="188"/>
      <c r="C604" s="188"/>
      <c r="D604" s="188"/>
      <c r="E604" s="188">
        <f>受注EXCEL出力!E604</f>
        <v>405222</v>
      </c>
      <c r="F604" s="189" t="str">
        <f>受注EXCEL出力!F604</f>
        <v>ﾔｸｺｰﾃﾞｭﾛｲﾊﾟﾝﾂ</v>
      </c>
      <c r="G604" s="189">
        <f>受注EXCEL出力!G604</f>
        <v>12000</v>
      </c>
      <c r="H604" s="189">
        <f>受注EXCEL出力!H604</f>
        <v>902</v>
      </c>
      <c r="I604" s="189" t="str">
        <f>受注EXCEL出力!I604</f>
        <v xml:space="preserve">G       </v>
      </c>
      <c r="J604" s="187">
        <f>受注EXCEL出力!J604</f>
        <v>53</v>
      </c>
      <c r="K604" s="187" t="str">
        <f>受注EXCEL出力!K604</f>
        <v xml:space="preserve">80-90   </v>
      </c>
      <c r="L604" s="163">
        <f>受注EXCEL出力!L604</f>
        <v>261500</v>
      </c>
      <c r="M604" s="163">
        <f>受注EXCEL出力!M604</f>
        <v>0</v>
      </c>
      <c r="N604" s="185">
        <f>受注EXCEL出力!N604</f>
        <v>46175</v>
      </c>
      <c r="O604" s="184" t="str">
        <f t="shared" si="9"/>
        <v>6月</v>
      </c>
      <c r="T604"/>
      <c r="Y604" s="175"/>
    </row>
    <row r="605" spans="1:25" ht="15" customHeight="1">
      <c r="A605" s="187"/>
      <c r="B605" s="188"/>
      <c r="C605" s="188"/>
      <c r="D605" s="188"/>
      <c r="E605" s="188">
        <f>受注EXCEL出力!E605</f>
        <v>404608</v>
      </c>
      <c r="F605" s="189" t="str">
        <f>受注EXCEL出力!F605</f>
        <v>ﾔｸﾃﾚｺﾎﾞｰﾀﾞｰ長袖ｸﾞﾚｺ</v>
      </c>
      <c r="G605" s="189">
        <f>受注EXCEL出力!G605</f>
        <v>8000</v>
      </c>
      <c r="H605" s="189">
        <f>受注EXCEL出力!H605</f>
        <v>902</v>
      </c>
      <c r="I605" s="189" t="str">
        <f>受注EXCEL出力!I605</f>
        <v xml:space="preserve">G       </v>
      </c>
      <c r="J605" s="187">
        <f>受注EXCEL出力!J605</f>
        <v>121</v>
      </c>
      <c r="K605" s="187" t="str">
        <f>受注EXCEL出力!K605</f>
        <v xml:space="preserve">70-90   </v>
      </c>
      <c r="L605" s="163">
        <f>受注EXCEL出力!L605</f>
        <v>261500</v>
      </c>
      <c r="M605" s="163">
        <f>受注EXCEL出力!M605</f>
        <v>0</v>
      </c>
      <c r="N605" s="185">
        <f>受注EXCEL出力!N605</f>
        <v>46175</v>
      </c>
      <c r="O605" s="184" t="str">
        <f t="shared" si="9"/>
        <v>6月</v>
      </c>
      <c r="T605"/>
      <c r="Y605" s="175"/>
    </row>
    <row r="606" spans="1:25" ht="15" customHeight="1">
      <c r="A606" s="187"/>
      <c r="B606" s="188"/>
      <c r="C606" s="188"/>
      <c r="D606" s="188"/>
      <c r="E606" s="188">
        <f>受注EXCEL出力!E606</f>
        <v>404609</v>
      </c>
      <c r="F606" s="189" t="str">
        <f>受注EXCEL出力!F606</f>
        <v>ﾔｸﾃﾚｺﾎﾞｰﾀﾞｰ長袖Tｼｬﾂ</v>
      </c>
      <c r="G606" s="189">
        <f>受注EXCEL出力!G606</f>
        <v>7000</v>
      </c>
      <c r="H606" s="189">
        <f>受注EXCEL出力!H606</f>
        <v>902</v>
      </c>
      <c r="I606" s="189" t="str">
        <f>受注EXCEL出力!I606</f>
        <v xml:space="preserve">G       </v>
      </c>
      <c r="J606" s="187">
        <f>受注EXCEL出力!J606</f>
        <v>53</v>
      </c>
      <c r="K606" s="187" t="str">
        <f>受注EXCEL出力!K606</f>
        <v xml:space="preserve">80-90   </v>
      </c>
      <c r="L606" s="163">
        <f>受注EXCEL出力!L606</f>
        <v>261500</v>
      </c>
      <c r="M606" s="163">
        <f>受注EXCEL出力!M606</f>
        <v>0</v>
      </c>
      <c r="N606" s="185">
        <f>受注EXCEL出力!N606</f>
        <v>46175</v>
      </c>
      <c r="O606" s="184" t="str">
        <f t="shared" si="9"/>
        <v>6月</v>
      </c>
      <c r="T606"/>
      <c r="Y606" s="175"/>
    </row>
    <row r="607" spans="1:25" ht="15" customHeight="1">
      <c r="A607" s="187"/>
      <c r="B607" s="188"/>
      <c r="C607" s="188"/>
      <c r="D607" s="188"/>
      <c r="E607" s="188">
        <f>受注EXCEL出力!E607</f>
        <v>404610</v>
      </c>
      <c r="F607" s="189" t="str">
        <f>受注EXCEL出力!F607</f>
        <v>ﾔｸﾃﾚｺﾎﾞｰﾀﾞｰﾚｷﾞﾝｽ</v>
      </c>
      <c r="G607" s="189">
        <f>受注EXCEL出力!G607</f>
        <v>7000</v>
      </c>
      <c r="H607" s="189">
        <f>受注EXCEL出力!H607</f>
        <v>902</v>
      </c>
      <c r="I607" s="189" t="str">
        <f>受注EXCEL出力!I607</f>
        <v xml:space="preserve">G       </v>
      </c>
      <c r="J607" s="187">
        <f>受注EXCEL出力!J607</f>
        <v>121</v>
      </c>
      <c r="K607" s="187" t="str">
        <f>受注EXCEL出力!K607</f>
        <v xml:space="preserve">70-90   </v>
      </c>
      <c r="L607" s="163">
        <f>受注EXCEL出力!L607</f>
        <v>261500</v>
      </c>
      <c r="M607" s="163">
        <f>受注EXCEL出力!M607</f>
        <v>0</v>
      </c>
      <c r="N607" s="185">
        <f>受注EXCEL出力!N607</f>
        <v>46175</v>
      </c>
      <c r="O607" s="184" t="str">
        <f t="shared" si="9"/>
        <v>6月</v>
      </c>
      <c r="T607"/>
      <c r="Y607" s="175"/>
    </row>
    <row r="608" spans="1:25" ht="15" customHeight="1">
      <c r="A608" s="187"/>
      <c r="B608" s="188"/>
      <c r="C608" s="188"/>
      <c r="D608" s="188"/>
      <c r="E608" s="188">
        <f>受注EXCEL出力!E608</f>
        <v>404611</v>
      </c>
      <c r="F608" s="189" t="str">
        <f>受注EXCEL出力!F608</f>
        <v>ﾔｸﾃﾚｺﾎﾞｰﾀﾞｰﾁｭﾆｯｸｸﾞﾚｺﾍｱﾊﾞﾝﾄﾞｾｯﾄ</v>
      </c>
      <c r="G608" s="189">
        <f>受注EXCEL出力!G608</f>
        <v>18000</v>
      </c>
      <c r="H608" s="189">
        <f>受注EXCEL出力!H608</f>
        <v>902</v>
      </c>
      <c r="I608" s="189" t="str">
        <f>受注EXCEL出力!I608</f>
        <v xml:space="preserve">G       </v>
      </c>
      <c r="J608" s="187">
        <f>受注EXCEL出力!J608</f>
        <v>121</v>
      </c>
      <c r="K608" s="187" t="str">
        <f>受注EXCEL出力!K608</f>
        <v xml:space="preserve">70-90   </v>
      </c>
      <c r="L608" s="163">
        <f>受注EXCEL出力!L608</f>
        <v>261500</v>
      </c>
      <c r="M608" s="163">
        <f>受注EXCEL出力!M608</f>
        <v>0</v>
      </c>
      <c r="N608" s="185">
        <f>受注EXCEL出力!N608</f>
        <v>46175</v>
      </c>
      <c r="O608" s="184" t="str">
        <f t="shared" si="9"/>
        <v>6月</v>
      </c>
      <c r="T608"/>
      <c r="Y608" s="175"/>
    </row>
    <row r="609" spans="1:25" ht="15" customHeight="1">
      <c r="A609" s="187"/>
      <c r="B609" s="188"/>
      <c r="C609" s="188"/>
      <c r="D609" s="188"/>
      <c r="E609" s="188">
        <f>受注EXCEL出力!E609</f>
        <v>405220</v>
      </c>
      <c r="F609" s="189" t="str">
        <f>受注EXCEL出力!F609</f>
        <v>太ｺｰﾙｼﾞｬﾝﾊﾟｰｽｶｰﾄ</v>
      </c>
      <c r="G609" s="189">
        <f>受注EXCEL出力!G609</f>
        <v>13000</v>
      </c>
      <c r="H609" s="189">
        <f>受注EXCEL出力!H609</f>
        <v>900</v>
      </c>
      <c r="I609" s="189" t="str">
        <f>受注EXCEL出力!I609</f>
        <v xml:space="preserve">N       </v>
      </c>
      <c r="J609" s="187">
        <f>受注EXCEL出力!J609</f>
        <v>53</v>
      </c>
      <c r="K609" s="187" t="str">
        <f>受注EXCEL出力!K609</f>
        <v xml:space="preserve">80-90   </v>
      </c>
      <c r="L609" s="163">
        <f>受注EXCEL出力!L609</f>
        <v>261500</v>
      </c>
      <c r="M609" s="163">
        <f>受注EXCEL出力!M609</f>
        <v>0</v>
      </c>
      <c r="N609" s="185">
        <f>受注EXCEL出力!N609</f>
        <v>46175</v>
      </c>
      <c r="O609" s="184" t="str">
        <f t="shared" si="9"/>
        <v>6月</v>
      </c>
      <c r="T609"/>
      <c r="Y609" s="175"/>
    </row>
    <row r="610" spans="1:25" ht="15" customHeight="1">
      <c r="A610" s="187"/>
      <c r="B610" s="188"/>
      <c r="C610" s="188"/>
      <c r="D610" s="188"/>
      <c r="E610" s="188">
        <f>受注EXCEL出力!E610</f>
        <v>404607</v>
      </c>
      <c r="F610" s="189" t="str">
        <f>受注EXCEL出力!F610</f>
        <v>ﾔｸｴｱﾆｯﾄﾎﾞｰﾀﾞｰｶﾊﾞｰｵｰﾙ</v>
      </c>
      <c r="G610" s="189">
        <f>受注EXCEL出力!G610</f>
        <v>10800</v>
      </c>
      <c r="H610" s="189">
        <f>受注EXCEL出力!H610</f>
        <v>902</v>
      </c>
      <c r="I610" s="189" t="str">
        <f>受注EXCEL出力!I610</f>
        <v xml:space="preserve">G       </v>
      </c>
      <c r="J610" s="187">
        <f>受注EXCEL出力!J610</f>
        <v>54</v>
      </c>
      <c r="K610" s="187" t="str">
        <f>受注EXCEL出力!K610</f>
        <v xml:space="preserve">70-80   </v>
      </c>
      <c r="L610" s="163">
        <f>受注EXCEL出力!L610</f>
        <v>261500</v>
      </c>
      <c r="M610" s="163">
        <f>受注EXCEL出力!M610</f>
        <v>0</v>
      </c>
      <c r="N610" s="185">
        <f>受注EXCEL出力!N610</f>
        <v>46175</v>
      </c>
      <c r="O610" s="184" t="str">
        <f t="shared" si="9"/>
        <v>6月</v>
      </c>
      <c r="T610"/>
      <c r="Y610" s="175"/>
    </row>
    <row r="611" spans="1:25" ht="15" customHeight="1">
      <c r="A611" s="187"/>
      <c r="B611" s="188"/>
      <c r="C611" s="188"/>
      <c r="D611" s="188"/>
      <c r="E611" s="188">
        <f>受注EXCEL出力!E611</f>
        <v>409533</v>
      </c>
      <c r="F611" s="189" t="str">
        <f>受注EXCEL出力!F611</f>
        <v xml:space="preserve">ｴｱﾆｯﾄﾎﾞｰﾀﾞｰｶｰﾃﾞｨｶﾞﾝ                 </v>
      </c>
      <c r="G611" s="189">
        <f>受注EXCEL出力!G611</f>
        <v>6500</v>
      </c>
      <c r="H611" s="189">
        <f>受注EXCEL出力!H611</f>
        <v>902</v>
      </c>
      <c r="I611" s="189" t="str">
        <f>受注EXCEL出力!I611</f>
        <v xml:space="preserve">G       </v>
      </c>
      <c r="J611" s="187">
        <f>受注EXCEL出力!J611</f>
        <v>121</v>
      </c>
      <c r="K611" s="187" t="str">
        <f>受注EXCEL出力!K611</f>
        <v xml:space="preserve">70-90   </v>
      </c>
      <c r="L611" s="163">
        <f>受注EXCEL出力!L611</f>
        <v>261500</v>
      </c>
      <c r="M611" s="163">
        <f>受注EXCEL出力!M611</f>
        <v>0</v>
      </c>
      <c r="N611" s="185">
        <f>受注EXCEL出力!N611</f>
        <v>46175</v>
      </c>
      <c r="O611" s="184" t="str">
        <f t="shared" si="9"/>
        <v>6月</v>
      </c>
      <c r="T611"/>
      <c r="Y611" s="175"/>
    </row>
    <row r="612" spans="1:25" ht="15" customHeight="1">
      <c r="A612" s="187"/>
      <c r="B612" s="188"/>
      <c r="C612" s="188"/>
      <c r="D612" s="188"/>
      <c r="E612" s="188">
        <f>受注EXCEL出力!E612</f>
        <v>403626</v>
      </c>
      <c r="F612" s="189" t="str">
        <f>受注EXCEL出力!F612</f>
        <v>ﾔｸｴｱﾆｯﾄﾎﾞｰﾀﾞｰﾊﾟﾝﾂ</v>
      </c>
      <c r="G612" s="189">
        <f>受注EXCEL出力!G612</f>
        <v>7000</v>
      </c>
      <c r="H612" s="189">
        <f>受注EXCEL出力!H612</f>
        <v>902</v>
      </c>
      <c r="I612" s="189" t="str">
        <f>受注EXCEL出力!I612</f>
        <v xml:space="preserve">G       </v>
      </c>
      <c r="J612" s="187">
        <f>受注EXCEL出力!J612</f>
        <v>121</v>
      </c>
      <c r="K612" s="187" t="str">
        <f>受注EXCEL出力!K612</f>
        <v xml:space="preserve">70-90   </v>
      </c>
      <c r="L612" s="163">
        <f>受注EXCEL出力!L612</f>
        <v>261500</v>
      </c>
      <c r="M612" s="163">
        <f>受注EXCEL出力!M612</f>
        <v>0</v>
      </c>
      <c r="N612" s="185">
        <f>受注EXCEL出力!N612</f>
        <v>46175</v>
      </c>
      <c r="O612" s="184" t="str">
        <f t="shared" si="9"/>
        <v>6月</v>
      </c>
      <c r="T612"/>
      <c r="Y612" s="175"/>
    </row>
    <row r="613" spans="1:25" ht="15" customHeight="1">
      <c r="A613" s="187"/>
      <c r="B613" s="188"/>
      <c r="C613" s="188"/>
      <c r="D613" s="188"/>
      <c r="E613" s="188">
        <f>受注EXCEL出力!E613</f>
        <v>403602</v>
      </c>
      <c r="F613" s="189" t="str">
        <f>受注EXCEL出力!F613</f>
        <v>ﾍﾞﾛｱ2way＆お花付きﾀｰﾊﾞﾝ</v>
      </c>
      <c r="G613" s="189">
        <f>受注EXCEL出力!G613</f>
        <v>20000</v>
      </c>
      <c r="H613" s="189">
        <f>受注EXCEL出力!H613</f>
        <v>900</v>
      </c>
      <c r="I613" s="189" t="str">
        <f>受注EXCEL出力!I613</f>
        <v xml:space="preserve">N       </v>
      </c>
      <c r="J613" s="187">
        <f>受注EXCEL出力!J613</f>
        <v>59</v>
      </c>
      <c r="K613" s="187" t="str">
        <f>受注EXCEL出力!K613</f>
        <v xml:space="preserve">50-70   </v>
      </c>
      <c r="L613" s="163">
        <f>受注EXCEL出力!L613</f>
        <v>261500</v>
      </c>
      <c r="M613" s="163">
        <f>受注EXCEL出力!M613</f>
        <v>0</v>
      </c>
      <c r="N613" s="185">
        <f>受注EXCEL出力!N613</f>
        <v>46175</v>
      </c>
      <c r="O613" s="184" t="str">
        <f t="shared" si="9"/>
        <v>6月</v>
      </c>
      <c r="T613"/>
      <c r="Y613" s="175"/>
    </row>
    <row r="614" spans="1:25" ht="15" customHeight="1">
      <c r="A614" s="187"/>
      <c r="B614" s="188"/>
      <c r="C614" s="188"/>
      <c r="D614" s="188"/>
      <c r="E614" s="188">
        <f>受注EXCEL出力!E614</f>
        <v>403603</v>
      </c>
      <c r="F614" s="189" t="str">
        <f>受注EXCEL出力!F614</f>
        <v>ﾍﾞﾛｱﾜﾝﾋﾟｰｽ＆ﾌﾘﾙｽﾀｲ</v>
      </c>
      <c r="G614" s="189">
        <f>受注EXCEL出力!G614</f>
        <v>20000</v>
      </c>
      <c r="H614" s="189">
        <f>受注EXCEL出力!H614</f>
        <v>900</v>
      </c>
      <c r="I614" s="189" t="str">
        <f>受注EXCEL出力!I614</f>
        <v xml:space="preserve">N       </v>
      </c>
      <c r="J614" s="187">
        <f>受注EXCEL出力!J614</f>
        <v>53</v>
      </c>
      <c r="K614" s="187" t="str">
        <f>受注EXCEL出力!K614</f>
        <v xml:space="preserve">80-90   </v>
      </c>
      <c r="L614" s="163">
        <f>受注EXCEL出力!L614</f>
        <v>261500</v>
      </c>
      <c r="M614" s="163">
        <f>受注EXCEL出力!M614</f>
        <v>0</v>
      </c>
      <c r="N614" s="185">
        <f>受注EXCEL出力!N614</f>
        <v>46175</v>
      </c>
      <c r="O614" s="184" t="str">
        <f t="shared" si="9"/>
        <v>6月</v>
      </c>
      <c r="T614"/>
      <c r="Y614" s="175"/>
    </row>
    <row r="615" spans="1:25" ht="15" customHeight="1">
      <c r="A615" s="187"/>
      <c r="B615" s="188"/>
      <c r="C615" s="188"/>
      <c r="D615" s="188"/>
      <c r="E615" s="188">
        <f>受注EXCEL出力!E615</f>
        <v>405216</v>
      </c>
      <c r="F615" s="189" t="str">
        <f>受注EXCEL出力!F615</f>
        <v>ﾍﾞﾛｱｽﾘｰﾊﾟｰ</v>
      </c>
      <c r="G615" s="189">
        <f>受注EXCEL出力!G615</f>
        <v>16000</v>
      </c>
      <c r="H615" s="189">
        <f>受注EXCEL出力!H615</f>
        <v>900</v>
      </c>
      <c r="I615" s="189" t="str">
        <f>受注EXCEL出力!I615</f>
        <v xml:space="preserve">N       </v>
      </c>
      <c r="J615" s="187">
        <f>受注EXCEL出力!J615</f>
        <v>136</v>
      </c>
      <c r="K615" s="187" t="str">
        <f>受注EXCEL出力!K615</f>
        <v xml:space="preserve">50-90   </v>
      </c>
      <c r="L615" s="163">
        <f>受注EXCEL出力!L615</f>
        <v>261500</v>
      </c>
      <c r="M615" s="163">
        <f>受注EXCEL出力!M615</f>
        <v>0</v>
      </c>
      <c r="N615" s="185">
        <f>受注EXCEL出力!N615</f>
        <v>46175</v>
      </c>
      <c r="O615" s="184" t="str">
        <f t="shared" si="9"/>
        <v>6月</v>
      </c>
      <c r="T615"/>
      <c r="Y615" s="175"/>
    </row>
    <row r="616" spans="1:25" ht="15" customHeight="1">
      <c r="A616" s="187"/>
      <c r="B616" s="188"/>
      <c r="C616" s="188"/>
      <c r="D616" s="188"/>
      <c r="E616" s="188">
        <f>受注EXCEL出力!E616</f>
        <v>405567</v>
      </c>
      <c r="F616" s="189" t="str">
        <f>受注EXCEL出力!F616</f>
        <v xml:space="preserve">ヤクリブレギンス＆ソックスセット    </v>
      </c>
      <c r="G616" s="189">
        <f>受注EXCEL出力!G616</f>
        <v>3800</v>
      </c>
      <c r="H616" s="189">
        <f>受注EXCEL出力!H616</f>
        <v>19</v>
      </c>
      <c r="I616" s="189" t="str">
        <f>受注EXCEL出力!I616</f>
        <v xml:space="preserve">NG      </v>
      </c>
      <c r="J616" s="187">
        <f>受注EXCEL出力!J616</f>
        <v>32</v>
      </c>
      <c r="K616" s="187" t="str">
        <f>受注EXCEL出力!K616</f>
        <v>M 9-10cm</v>
      </c>
      <c r="L616" s="163">
        <f>受注EXCEL出力!L616</f>
        <v>261500</v>
      </c>
      <c r="M616" s="163">
        <f>受注EXCEL出力!M616</f>
        <v>0</v>
      </c>
      <c r="N616" s="185">
        <f>受注EXCEL出力!N616</f>
        <v>46175</v>
      </c>
      <c r="O616" s="184" t="str">
        <f t="shared" si="9"/>
        <v>6月</v>
      </c>
      <c r="T616"/>
      <c r="Y616" s="175"/>
    </row>
    <row r="617" spans="1:25" ht="15" customHeight="1">
      <c r="A617" s="187"/>
      <c r="B617" s="188"/>
      <c r="C617" s="188"/>
      <c r="D617" s="188"/>
      <c r="E617" s="188">
        <f>受注EXCEL出力!E617</f>
        <v>405195</v>
      </c>
      <c r="F617" s="189" t="str">
        <f>受注EXCEL出力!F617</f>
        <v>ﾆｯﾄｱﾌｶﾞﾝ</v>
      </c>
      <c r="G617" s="189">
        <f>受注EXCEL出力!G617</f>
        <v>10000</v>
      </c>
      <c r="H617" s="189">
        <f>受注EXCEL出力!H617</f>
        <v>900</v>
      </c>
      <c r="I617" s="189" t="str">
        <f>受注EXCEL出力!I617</f>
        <v xml:space="preserve">N       </v>
      </c>
      <c r="J617" s="187">
        <f>受注EXCEL出力!J617</f>
        <v>99</v>
      </c>
      <c r="K617" s="187" t="str">
        <f>受注EXCEL出力!K617</f>
        <v xml:space="preserve">ｻｲｽﾞﾅｼ  </v>
      </c>
      <c r="L617" s="163">
        <f>受注EXCEL出力!L617</f>
        <v>261500</v>
      </c>
      <c r="M617" s="163">
        <f>受注EXCEL出力!M617</f>
        <v>0</v>
      </c>
      <c r="N617" s="185">
        <f>受注EXCEL出力!N617</f>
        <v>46175</v>
      </c>
      <c r="O617" s="184" t="str">
        <f t="shared" si="9"/>
        <v>6月</v>
      </c>
      <c r="T617"/>
      <c r="Y617" s="175"/>
    </row>
    <row r="618" spans="1:25" ht="15" customHeight="1">
      <c r="A618" s="187"/>
      <c r="B618" s="188"/>
      <c r="C618" s="188"/>
      <c r="D618" s="188"/>
      <c r="E618" s="188">
        <f>受注EXCEL出力!E618</f>
        <v>404595</v>
      </c>
      <c r="F618" s="189" t="str">
        <f>受注EXCEL出力!F618</f>
        <v>ﾔｸﾗﾌ＆ｽﾑｰｽ2WAY</v>
      </c>
      <c r="G618" s="189">
        <f>受注EXCEL出力!G618</f>
        <v>15000</v>
      </c>
      <c r="H618" s="189">
        <f>受注EXCEL出力!H618</f>
        <v>902</v>
      </c>
      <c r="I618" s="189" t="str">
        <f>受注EXCEL出力!I618</f>
        <v xml:space="preserve">G       </v>
      </c>
      <c r="J618" s="187">
        <f>受注EXCEL出力!J618</f>
        <v>59</v>
      </c>
      <c r="K618" s="187" t="str">
        <f>受注EXCEL出力!K618</f>
        <v xml:space="preserve">50-70   </v>
      </c>
      <c r="L618" s="163">
        <f>受注EXCEL出力!L618</f>
        <v>261500</v>
      </c>
      <c r="M618" s="163">
        <f>受注EXCEL出力!M618</f>
        <v>0</v>
      </c>
      <c r="N618" s="185">
        <f>受注EXCEL出力!N618</f>
        <v>46205</v>
      </c>
      <c r="O618" s="184" t="str">
        <f t="shared" si="9"/>
        <v>7月</v>
      </c>
      <c r="T618"/>
      <c r="Y618" s="175"/>
    </row>
    <row r="619" spans="1:25" ht="15" customHeight="1">
      <c r="A619" s="187"/>
      <c r="B619" s="188"/>
      <c r="C619" s="188"/>
      <c r="D619" s="188"/>
      <c r="E619" s="188">
        <f>受注EXCEL出力!E619</f>
        <v>404596</v>
      </c>
      <c r="F619" s="189" t="str">
        <f>受注EXCEL出力!F619</f>
        <v>ﾔｸﾗﾌ＆ｽﾑｰｽｶﾊﾞｰｵｰﾙ</v>
      </c>
      <c r="G619" s="189">
        <f>受注EXCEL出力!G619</f>
        <v>17000</v>
      </c>
      <c r="H619" s="189">
        <f>受注EXCEL出力!H619</f>
        <v>902</v>
      </c>
      <c r="I619" s="189" t="str">
        <f>受注EXCEL出力!I619</f>
        <v xml:space="preserve">G       </v>
      </c>
      <c r="J619" s="187">
        <f>受注EXCEL出力!J619</f>
        <v>54</v>
      </c>
      <c r="K619" s="187" t="str">
        <f>受注EXCEL出力!K619</f>
        <v xml:space="preserve">70-80   </v>
      </c>
      <c r="L619" s="163">
        <f>受注EXCEL出力!L619</f>
        <v>261500</v>
      </c>
      <c r="M619" s="163">
        <f>受注EXCEL出力!M619</f>
        <v>0</v>
      </c>
      <c r="N619" s="185">
        <f>受注EXCEL出力!N619</f>
        <v>46205</v>
      </c>
      <c r="O619" s="184" t="str">
        <f t="shared" si="9"/>
        <v>7月</v>
      </c>
      <c r="T619"/>
      <c r="Y619" s="175"/>
    </row>
    <row r="620" spans="1:25" ht="15" customHeight="1">
      <c r="A620" s="187"/>
      <c r="B620" s="188"/>
      <c r="C620" s="188"/>
      <c r="D620" s="188"/>
      <c r="E620" s="188">
        <f>受注EXCEL出力!E620</f>
        <v>404597</v>
      </c>
      <c r="F620" s="189" t="str">
        <f>受注EXCEL出力!F620</f>
        <v>ﾔｸﾗﾌ＆ｽﾑｰｽﾚｲﾔｰﾄﾞ風ｼｮｰﾄｵｰﾙ</v>
      </c>
      <c r="G620" s="189">
        <f>受注EXCEL出力!G620</f>
        <v>18000</v>
      </c>
      <c r="H620" s="189">
        <f>受注EXCEL出力!H620</f>
        <v>902</v>
      </c>
      <c r="I620" s="189" t="str">
        <f>受注EXCEL出力!I620</f>
        <v xml:space="preserve">G       </v>
      </c>
      <c r="J620" s="187">
        <f>受注EXCEL出力!J620</f>
        <v>54</v>
      </c>
      <c r="K620" s="187" t="str">
        <f>受注EXCEL出力!K620</f>
        <v xml:space="preserve">70-80   </v>
      </c>
      <c r="L620" s="163">
        <f>受注EXCEL出力!L620</f>
        <v>261500</v>
      </c>
      <c r="M620" s="163">
        <f>受注EXCEL出力!M620</f>
        <v>0</v>
      </c>
      <c r="N620" s="185">
        <f>受注EXCEL出力!N620</f>
        <v>46205</v>
      </c>
      <c r="O620" s="184" t="str">
        <f t="shared" si="9"/>
        <v>7月</v>
      </c>
      <c r="T620"/>
      <c r="Y620" s="175"/>
    </row>
    <row r="621" spans="1:25" ht="15" customHeight="1">
      <c r="A621" s="187"/>
      <c r="B621" s="188"/>
      <c r="C621" s="188"/>
      <c r="D621" s="188"/>
      <c r="E621" s="188">
        <f>受注EXCEL出力!E621</f>
        <v>405226</v>
      </c>
      <c r="F621" s="189" t="str">
        <f>受注EXCEL出力!F621</f>
        <v>ｼﾛｸﾏﾍﾞｽﾄ</v>
      </c>
      <c r="G621" s="189">
        <f>受注EXCEL出力!G621</f>
        <v>15000</v>
      </c>
      <c r="H621" s="189">
        <f>受注EXCEL出力!H621</f>
        <v>900</v>
      </c>
      <c r="I621" s="189" t="str">
        <f>受注EXCEL出力!I621</f>
        <v xml:space="preserve">N       </v>
      </c>
      <c r="J621" s="187">
        <f>受注EXCEL出力!J621</f>
        <v>121</v>
      </c>
      <c r="K621" s="187" t="str">
        <f>受注EXCEL出力!K621</f>
        <v xml:space="preserve">70-90   </v>
      </c>
      <c r="L621" s="163">
        <f>受注EXCEL出力!L621</f>
        <v>261500</v>
      </c>
      <c r="M621" s="163">
        <f>受注EXCEL出力!M621</f>
        <v>0</v>
      </c>
      <c r="N621" s="185">
        <f>受注EXCEL出力!N621</f>
        <v>46205</v>
      </c>
      <c r="O621" s="184" t="str">
        <f t="shared" si="9"/>
        <v>7月</v>
      </c>
      <c r="T621"/>
      <c r="Y621" s="175"/>
    </row>
    <row r="622" spans="1:25" ht="15" customHeight="1">
      <c r="A622" s="187"/>
      <c r="B622" s="188"/>
      <c r="C622" s="188"/>
      <c r="D622" s="188"/>
      <c r="E622" s="188">
        <f>受注EXCEL出力!E622</f>
        <v>405227</v>
      </c>
      <c r="F622" s="189" t="str">
        <f>受注EXCEL出力!F622</f>
        <v>ﾔｸﾌｪｲｸﾌｧｰﾍﾞｽﾄ</v>
      </c>
      <c r="G622" s="189">
        <f>受注EXCEL出力!G622</f>
        <v>15000</v>
      </c>
      <c r="H622" s="189">
        <f>受注EXCEL出力!H622</f>
        <v>902</v>
      </c>
      <c r="I622" s="189" t="str">
        <f>受注EXCEL出力!I622</f>
        <v xml:space="preserve">G       </v>
      </c>
      <c r="J622" s="187">
        <f>受注EXCEL出力!J622</f>
        <v>121</v>
      </c>
      <c r="K622" s="187" t="str">
        <f>受注EXCEL出力!K622</f>
        <v xml:space="preserve">70-90   </v>
      </c>
      <c r="L622" s="163">
        <f>受注EXCEL出力!L622</f>
        <v>261500</v>
      </c>
      <c r="M622" s="163">
        <f>受注EXCEL出力!M622</f>
        <v>0</v>
      </c>
      <c r="N622" s="185">
        <f>受注EXCEL出力!N622</f>
        <v>46205</v>
      </c>
      <c r="O622" s="184" t="str">
        <f t="shared" si="9"/>
        <v>7月</v>
      </c>
      <c r="T622"/>
      <c r="Y622" s="175"/>
    </row>
    <row r="623" spans="1:25" ht="15" customHeight="1">
      <c r="A623" s="187"/>
      <c r="B623" s="188"/>
      <c r="C623" s="188"/>
      <c r="D623" s="188"/>
      <c r="E623" s="188">
        <f>受注EXCEL出力!E623</f>
        <v>404616</v>
      </c>
      <c r="F623" s="189" t="str">
        <f>受注EXCEL出力!F623</f>
        <v>ｹｰﾌﾞﾙｹｰﾌﾟ</v>
      </c>
      <c r="G623" s="189">
        <f>受注EXCEL出力!G623</f>
        <v>18000</v>
      </c>
      <c r="H623" s="189">
        <f>受注EXCEL出力!H623</f>
        <v>900</v>
      </c>
      <c r="I623" s="189" t="str">
        <f>受注EXCEL出力!I623</f>
        <v xml:space="preserve">N       </v>
      </c>
      <c r="J623" s="187">
        <f>受注EXCEL出力!J623</f>
        <v>121</v>
      </c>
      <c r="K623" s="187" t="str">
        <f>受注EXCEL出力!K623</f>
        <v xml:space="preserve">70-90   </v>
      </c>
      <c r="L623" s="163">
        <f>受注EXCEL出力!L623</f>
        <v>261500</v>
      </c>
      <c r="M623" s="163">
        <f>受注EXCEL出力!M623</f>
        <v>0</v>
      </c>
      <c r="N623" s="185">
        <f>受注EXCEL出力!N623</f>
        <v>46205</v>
      </c>
      <c r="O623" s="184" t="str">
        <f t="shared" si="9"/>
        <v>7月</v>
      </c>
      <c r="T623"/>
      <c r="Y623" s="175"/>
    </row>
    <row r="624" spans="1:25" ht="15" customHeight="1">
      <c r="A624" s="187"/>
      <c r="B624" s="188"/>
      <c r="C624" s="188"/>
      <c r="D624" s="188"/>
      <c r="E624" s="188">
        <f>受注EXCEL出力!E624</f>
        <v>405228</v>
      </c>
      <c r="F624" s="189" t="str">
        <f>受注EXCEL出力!F624</f>
        <v>ﾗｲﾄﾘｱﾙﾌﾘｰｽﾍﾞｽﾄ</v>
      </c>
      <c r="G624" s="189">
        <f>受注EXCEL出力!G624</f>
        <v>13000</v>
      </c>
      <c r="H624" s="189">
        <f>受注EXCEL出力!H624</f>
        <v>900</v>
      </c>
      <c r="I624" s="189" t="str">
        <f>受注EXCEL出力!I624</f>
        <v xml:space="preserve">N       </v>
      </c>
      <c r="J624" s="187">
        <f>受注EXCEL出力!J624</f>
        <v>53</v>
      </c>
      <c r="K624" s="187" t="str">
        <f>受注EXCEL出力!K624</f>
        <v xml:space="preserve">80-90   </v>
      </c>
      <c r="L624" s="163">
        <f>受注EXCEL出力!L624</f>
        <v>261500</v>
      </c>
      <c r="M624" s="163">
        <f>受注EXCEL出力!M624</f>
        <v>0</v>
      </c>
      <c r="N624" s="185">
        <f>受注EXCEL出力!N624</f>
        <v>46205</v>
      </c>
      <c r="O624" s="184" t="str">
        <f t="shared" si="9"/>
        <v>7月</v>
      </c>
      <c r="T624"/>
      <c r="Y624" s="175"/>
    </row>
    <row r="625" spans="1:25" ht="15" customHeight="1">
      <c r="A625" s="187"/>
      <c r="B625" s="188"/>
      <c r="C625" s="188"/>
      <c r="D625" s="188"/>
      <c r="E625" s="188">
        <f>受注EXCEL出力!E625</f>
        <v>405223</v>
      </c>
      <c r="F625" s="189" t="str">
        <f>受注EXCEL出力!F625</f>
        <v>ﾍﾞﾚｰ帽</v>
      </c>
      <c r="G625" s="189">
        <f>受注EXCEL出力!G625</f>
        <v>6000</v>
      </c>
      <c r="H625" s="189">
        <f>受注EXCEL出力!H625</f>
        <v>902</v>
      </c>
      <c r="I625" s="189" t="str">
        <f>受注EXCEL出力!I625</f>
        <v xml:space="preserve">G       </v>
      </c>
      <c r="J625" s="187">
        <f>受注EXCEL出力!J625</f>
        <v>135</v>
      </c>
      <c r="K625" s="187" t="str">
        <f>受注EXCEL出力!K625</f>
        <v xml:space="preserve">44-50   </v>
      </c>
      <c r="L625" s="163">
        <f>受注EXCEL出力!L625</f>
        <v>261500</v>
      </c>
      <c r="M625" s="163">
        <f>受注EXCEL出力!M625</f>
        <v>0</v>
      </c>
      <c r="N625" s="185">
        <f>受注EXCEL出力!N625</f>
        <v>46205</v>
      </c>
      <c r="O625" s="184" t="str">
        <f t="shared" si="9"/>
        <v>7月</v>
      </c>
      <c r="T625"/>
      <c r="Y625" s="175"/>
    </row>
    <row r="626" spans="1:25" ht="15" customHeight="1">
      <c r="A626" s="187"/>
      <c r="B626" s="188"/>
      <c r="C626" s="188"/>
      <c r="D626" s="188"/>
      <c r="E626" s="188">
        <f>受注EXCEL出力!E626</f>
        <v>405224</v>
      </c>
      <c r="F626" s="189" t="str">
        <f>受注EXCEL出力!F626</f>
        <v>ﾌﾟﾁﾏﾌﾗｰ</v>
      </c>
      <c r="G626" s="189">
        <f>受注EXCEL出力!G626</f>
        <v>7000</v>
      </c>
      <c r="H626" s="189">
        <f>受注EXCEL出力!H626</f>
        <v>902</v>
      </c>
      <c r="I626" s="189" t="str">
        <f>受注EXCEL出力!I626</f>
        <v xml:space="preserve">G       </v>
      </c>
      <c r="J626" s="187">
        <f>受注EXCEL出力!J626</f>
        <v>99</v>
      </c>
      <c r="K626" s="187" t="str">
        <f>受注EXCEL出力!K626</f>
        <v xml:space="preserve">ｻｲｽﾞﾅｼ  </v>
      </c>
      <c r="L626" s="163">
        <f>受注EXCEL出力!L626</f>
        <v>261500</v>
      </c>
      <c r="M626" s="163">
        <f>受注EXCEL出力!M626</f>
        <v>0</v>
      </c>
      <c r="N626" s="185">
        <f>受注EXCEL出力!N626</f>
        <v>46205</v>
      </c>
      <c r="O626" s="184" t="str">
        <f t="shared" si="9"/>
        <v>7月</v>
      </c>
      <c r="T626"/>
      <c r="Y626" s="175"/>
    </row>
    <row r="627" spans="1:25" ht="15" customHeight="1">
      <c r="A627" s="187"/>
      <c r="B627" s="188"/>
      <c r="C627" s="188"/>
      <c r="D627" s="188"/>
      <c r="E627" s="188">
        <f>受注EXCEL出力!E627</f>
        <v>405225</v>
      </c>
      <c r="F627" s="189" t="str">
        <f>受注EXCEL出力!F627</f>
        <v>ﾍﾞﾚｰ帽ﾌﾟﾁﾏﾌﾗｰｾｯﾄ</v>
      </c>
      <c r="G627" s="189">
        <f>受注EXCEL出力!G627</f>
        <v>10000</v>
      </c>
      <c r="H627" s="189">
        <f>受注EXCEL出力!H627</f>
        <v>902</v>
      </c>
      <c r="I627" s="189" t="str">
        <f>受注EXCEL出力!I627</f>
        <v xml:space="preserve">G       </v>
      </c>
      <c r="J627" s="187">
        <f>受注EXCEL出力!J627</f>
        <v>99</v>
      </c>
      <c r="K627" s="187" t="str">
        <f>受注EXCEL出力!K627</f>
        <v xml:space="preserve">ｻｲｽﾞﾅｼ  </v>
      </c>
      <c r="L627" s="163">
        <f>受注EXCEL出力!L627</f>
        <v>261500</v>
      </c>
      <c r="M627" s="163">
        <f>受注EXCEL出力!M627</f>
        <v>0</v>
      </c>
      <c r="N627" s="185">
        <f>受注EXCEL出力!N627</f>
        <v>46205</v>
      </c>
      <c r="O627" s="184" t="str">
        <f t="shared" si="9"/>
        <v>7月</v>
      </c>
      <c r="T627"/>
      <c r="Y627" s="175"/>
    </row>
    <row r="628" spans="1:25" ht="15" customHeight="1">
      <c r="A628" s="187"/>
      <c r="B628" s="188"/>
      <c r="C628" s="188"/>
      <c r="D628" s="188"/>
      <c r="E628" s="188">
        <f>受注EXCEL出力!E628</f>
        <v>405231</v>
      </c>
      <c r="F628" s="189" t="str">
        <f>受注EXCEL出力!F628</f>
        <v>ｹｰﾌﾞﾙｽﾘｰﾊﾟｰ</v>
      </c>
      <c r="G628" s="189">
        <f>受注EXCEL出力!G628</f>
        <v>22000</v>
      </c>
      <c r="H628" s="189">
        <f>受注EXCEL出力!H628</f>
        <v>900</v>
      </c>
      <c r="I628" s="189" t="str">
        <f>受注EXCEL出力!I628</f>
        <v xml:space="preserve">N       </v>
      </c>
      <c r="J628" s="187">
        <f>受注EXCEL出力!J628</f>
        <v>136</v>
      </c>
      <c r="K628" s="187" t="str">
        <f>受注EXCEL出力!K628</f>
        <v xml:space="preserve">50-90   </v>
      </c>
      <c r="L628" s="163">
        <f>受注EXCEL出力!L628</f>
        <v>261500</v>
      </c>
      <c r="M628" s="163">
        <f>受注EXCEL出力!M628</f>
        <v>0</v>
      </c>
      <c r="N628" s="185">
        <f>受注EXCEL出力!N628</f>
        <v>46205</v>
      </c>
      <c r="O628" s="184" t="str">
        <f t="shared" si="9"/>
        <v>7月</v>
      </c>
      <c r="T628"/>
      <c r="Y628" s="175"/>
    </row>
    <row r="629" spans="1:25" ht="15" customHeight="1">
      <c r="A629" s="187"/>
      <c r="B629" s="188"/>
      <c r="C629" s="188"/>
      <c r="D629" s="188"/>
      <c r="E629" s="188">
        <f>受注EXCEL出力!E629</f>
        <v>405229</v>
      </c>
      <c r="F629" s="189" t="str">
        <f>受注EXCEL出力!F629</f>
        <v>ﾔｸｺｯﾄﾝｹｰﾌﾞﾙｽﾘｰﾊﾟｰ</v>
      </c>
      <c r="G629" s="189">
        <f>受注EXCEL出力!G629</f>
        <v>22000</v>
      </c>
      <c r="H629" s="189">
        <f>受注EXCEL出力!H629</f>
        <v>902</v>
      </c>
      <c r="I629" s="189" t="str">
        <f>受注EXCEL出力!I629</f>
        <v xml:space="preserve">G       </v>
      </c>
      <c r="J629" s="187">
        <f>受注EXCEL出力!J629</f>
        <v>136</v>
      </c>
      <c r="K629" s="187" t="str">
        <f>受注EXCEL出力!K629</f>
        <v xml:space="preserve">50-90   </v>
      </c>
      <c r="L629" s="163">
        <f>受注EXCEL出力!L629</f>
        <v>261500</v>
      </c>
      <c r="M629" s="163">
        <f>受注EXCEL出力!M629</f>
        <v>0</v>
      </c>
      <c r="N629" s="185">
        <f>受注EXCEL出力!N629</f>
        <v>46205</v>
      </c>
      <c r="O629" s="184" t="str">
        <f t="shared" si="9"/>
        <v>7月</v>
      </c>
      <c r="T629"/>
      <c r="Y629" s="175"/>
    </row>
    <row r="630" spans="1:25" ht="15" customHeight="1">
      <c r="A630" s="187"/>
      <c r="B630" s="188"/>
      <c r="C630" s="188"/>
      <c r="D630" s="188"/>
      <c r="E630" s="188">
        <f>受注EXCEL出力!E630</f>
        <v>0</v>
      </c>
      <c r="F630" s="189">
        <f>受注EXCEL出力!F630</f>
        <v>0</v>
      </c>
      <c r="G630" s="189">
        <f>受注EXCEL出力!G630</f>
        <v>0</v>
      </c>
      <c r="H630" s="189">
        <f>受注EXCEL出力!H630</f>
        <v>0</v>
      </c>
      <c r="I630" s="189">
        <f>受注EXCEL出力!I630</f>
        <v>0</v>
      </c>
      <c r="J630" s="187">
        <f>受注EXCEL出力!J630</f>
        <v>0</v>
      </c>
      <c r="K630" s="187">
        <f>受注EXCEL出力!K630</f>
        <v>0</v>
      </c>
      <c r="L630" s="163">
        <f>受注EXCEL出力!L630</f>
        <v>0</v>
      </c>
      <c r="M630" s="163">
        <f>受注EXCEL出力!M630</f>
        <v>0</v>
      </c>
      <c r="N630" s="185">
        <f>受注EXCEL出力!N630</f>
        <v>0</v>
      </c>
      <c r="O630" s="184" t="str">
        <f t="shared" si="9"/>
        <v/>
      </c>
      <c r="T630"/>
      <c r="Y630" s="175"/>
    </row>
    <row r="631" spans="1:25" ht="15" customHeight="1">
      <c r="A631" s="187"/>
      <c r="B631" s="188"/>
      <c r="C631" s="188"/>
      <c r="D631" s="188"/>
      <c r="E631" s="188">
        <f>受注EXCEL出力!E631</f>
        <v>0</v>
      </c>
      <c r="F631" s="189">
        <f>受注EXCEL出力!F631</f>
        <v>0</v>
      </c>
      <c r="G631" s="189">
        <f>受注EXCEL出力!G631</f>
        <v>0</v>
      </c>
      <c r="H631" s="189">
        <f>受注EXCEL出力!H631</f>
        <v>0</v>
      </c>
      <c r="I631" s="189">
        <f>受注EXCEL出力!I631</f>
        <v>0</v>
      </c>
      <c r="J631" s="187">
        <f>受注EXCEL出力!J631</f>
        <v>0</v>
      </c>
      <c r="K631" s="187">
        <f>受注EXCEL出力!K631</f>
        <v>0</v>
      </c>
      <c r="L631" s="163">
        <f>受注EXCEL出力!L631</f>
        <v>0</v>
      </c>
      <c r="M631" s="163">
        <f>受注EXCEL出力!M631</f>
        <v>0</v>
      </c>
      <c r="N631" s="185">
        <f>受注EXCEL出力!N631</f>
        <v>0</v>
      </c>
      <c r="O631" s="184" t="str">
        <f t="shared" si="9"/>
        <v/>
      </c>
      <c r="T631"/>
      <c r="Y631" s="175"/>
    </row>
    <row r="632" spans="1:25" ht="15" customHeight="1">
      <c r="A632" s="187"/>
      <c r="B632" s="188"/>
      <c r="C632" s="188"/>
      <c r="D632" s="188"/>
      <c r="E632" s="188">
        <f>受注EXCEL出力!E632</f>
        <v>0</v>
      </c>
      <c r="F632" s="189">
        <f>受注EXCEL出力!F632</f>
        <v>0</v>
      </c>
      <c r="G632" s="189">
        <f>受注EXCEL出力!G632</f>
        <v>0</v>
      </c>
      <c r="H632" s="189">
        <f>受注EXCEL出力!H632</f>
        <v>0</v>
      </c>
      <c r="I632" s="189">
        <f>受注EXCEL出力!I632</f>
        <v>0</v>
      </c>
      <c r="J632" s="187">
        <f>受注EXCEL出力!J632</f>
        <v>0</v>
      </c>
      <c r="K632" s="187">
        <f>受注EXCEL出力!K632</f>
        <v>0</v>
      </c>
      <c r="L632" s="163">
        <f>受注EXCEL出力!L632</f>
        <v>0</v>
      </c>
      <c r="M632" s="163">
        <f>受注EXCEL出力!M632</f>
        <v>0</v>
      </c>
      <c r="N632" s="185">
        <f>受注EXCEL出力!N632</f>
        <v>0</v>
      </c>
      <c r="O632" s="184" t="str">
        <f t="shared" si="9"/>
        <v/>
      </c>
      <c r="T632"/>
      <c r="Y632" s="175"/>
    </row>
    <row r="633" spans="1:25" ht="15" customHeight="1">
      <c r="A633" s="187"/>
      <c r="B633" s="188"/>
      <c r="C633" s="188"/>
      <c r="D633" s="188"/>
      <c r="E633" s="188">
        <f>受注EXCEL出力!E633</f>
        <v>0</v>
      </c>
      <c r="F633" s="189">
        <f>受注EXCEL出力!F633</f>
        <v>0</v>
      </c>
      <c r="G633" s="189">
        <f>受注EXCEL出力!G633</f>
        <v>0</v>
      </c>
      <c r="H633" s="189">
        <f>受注EXCEL出力!H633</f>
        <v>0</v>
      </c>
      <c r="I633" s="189">
        <f>受注EXCEL出力!I633</f>
        <v>0</v>
      </c>
      <c r="J633" s="187">
        <f>受注EXCEL出力!J633</f>
        <v>0</v>
      </c>
      <c r="K633" s="187">
        <f>受注EXCEL出力!K633</f>
        <v>0</v>
      </c>
      <c r="L633" s="163">
        <f>受注EXCEL出力!L633</f>
        <v>0</v>
      </c>
      <c r="M633" s="163">
        <f>受注EXCEL出力!M633</f>
        <v>0</v>
      </c>
      <c r="N633" s="185">
        <f>受注EXCEL出力!N633</f>
        <v>0</v>
      </c>
      <c r="O633" s="184" t="str">
        <f t="shared" si="9"/>
        <v/>
      </c>
      <c r="T633"/>
      <c r="Y633" s="175"/>
    </row>
    <row r="634" spans="1:25" ht="15" customHeight="1">
      <c r="A634" s="187"/>
      <c r="B634" s="188"/>
      <c r="C634" s="188"/>
      <c r="D634" s="188"/>
      <c r="E634" s="188">
        <f>受注EXCEL出力!E634</f>
        <v>0</v>
      </c>
      <c r="F634" s="189">
        <f>受注EXCEL出力!F634</f>
        <v>0</v>
      </c>
      <c r="G634" s="189">
        <f>受注EXCEL出力!G634</f>
        <v>0</v>
      </c>
      <c r="H634" s="189">
        <f>受注EXCEL出力!H634</f>
        <v>0</v>
      </c>
      <c r="I634" s="189">
        <f>受注EXCEL出力!I634</f>
        <v>0</v>
      </c>
      <c r="J634" s="187">
        <f>受注EXCEL出力!J634</f>
        <v>0</v>
      </c>
      <c r="K634" s="187">
        <f>受注EXCEL出力!K634</f>
        <v>0</v>
      </c>
      <c r="L634" s="163">
        <f>受注EXCEL出力!L634</f>
        <v>0</v>
      </c>
      <c r="M634" s="163">
        <f>受注EXCEL出力!M634</f>
        <v>0</v>
      </c>
      <c r="N634" s="185">
        <f>受注EXCEL出力!N634</f>
        <v>0</v>
      </c>
      <c r="O634" s="184" t="str">
        <f t="shared" si="9"/>
        <v/>
      </c>
      <c r="T634"/>
      <c r="Y634" s="175"/>
    </row>
    <row r="635" spans="1:25" ht="15" customHeight="1">
      <c r="A635" s="187"/>
      <c r="B635" s="188"/>
      <c r="C635" s="188"/>
      <c r="D635" s="188"/>
      <c r="E635" s="188">
        <f>受注EXCEL出力!E635</f>
        <v>0</v>
      </c>
      <c r="F635" s="189">
        <f>受注EXCEL出力!F635</f>
        <v>0</v>
      </c>
      <c r="G635" s="189">
        <f>受注EXCEL出力!G635</f>
        <v>0</v>
      </c>
      <c r="H635" s="189">
        <f>受注EXCEL出力!H635</f>
        <v>0</v>
      </c>
      <c r="I635" s="189">
        <f>受注EXCEL出力!I635</f>
        <v>0</v>
      </c>
      <c r="J635" s="187">
        <f>受注EXCEL出力!J635</f>
        <v>0</v>
      </c>
      <c r="K635" s="187">
        <f>受注EXCEL出力!K635</f>
        <v>0</v>
      </c>
      <c r="L635" s="163">
        <f>受注EXCEL出力!L635</f>
        <v>0</v>
      </c>
      <c r="M635" s="163">
        <f>受注EXCEL出力!M635</f>
        <v>0</v>
      </c>
      <c r="N635" s="185">
        <f>受注EXCEL出力!N635</f>
        <v>0</v>
      </c>
      <c r="O635" s="184" t="str">
        <f t="shared" si="9"/>
        <v/>
      </c>
      <c r="T635"/>
      <c r="Y635" s="175"/>
    </row>
    <row r="636" spans="1:25" ht="15" customHeight="1">
      <c r="A636" s="187"/>
      <c r="B636" s="188"/>
      <c r="C636" s="188"/>
      <c r="D636" s="188"/>
      <c r="E636" s="188">
        <f>受注EXCEL出力!E636</f>
        <v>0</v>
      </c>
      <c r="F636" s="189">
        <f>受注EXCEL出力!F636</f>
        <v>0</v>
      </c>
      <c r="G636" s="189">
        <f>受注EXCEL出力!G636</f>
        <v>0</v>
      </c>
      <c r="H636" s="189">
        <f>受注EXCEL出力!H636</f>
        <v>0</v>
      </c>
      <c r="I636" s="189">
        <f>受注EXCEL出力!I636</f>
        <v>0</v>
      </c>
      <c r="J636" s="187">
        <f>受注EXCEL出力!J636</f>
        <v>0</v>
      </c>
      <c r="K636" s="187">
        <f>受注EXCEL出力!K636</f>
        <v>0</v>
      </c>
      <c r="L636" s="163">
        <f>受注EXCEL出力!L636</f>
        <v>0</v>
      </c>
      <c r="M636" s="163">
        <f>受注EXCEL出力!M636</f>
        <v>0</v>
      </c>
      <c r="N636" s="185">
        <f>受注EXCEL出力!N636</f>
        <v>0</v>
      </c>
      <c r="O636" s="184" t="str">
        <f t="shared" si="9"/>
        <v/>
      </c>
      <c r="T636"/>
      <c r="Y636" s="175"/>
    </row>
    <row r="637" spans="1:25" ht="15" customHeight="1">
      <c r="A637" s="187"/>
      <c r="B637" s="188"/>
      <c r="C637" s="188"/>
      <c r="D637" s="188"/>
      <c r="E637" s="188">
        <f>受注EXCEL出力!E637</f>
        <v>0</v>
      </c>
      <c r="F637" s="189">
        <f>受注EXCEL出力!F637</f>
        <v>0</v>
      </c>
      <c r="G637" s="189">
        <f>受注EXCEL出力!G637</f>
        <v>0</v>
      </c>
      <c r="H637" s="189">
        <f>受注EXCEL出力!H637</f>
        <v>0</v>
      </c>
      <c r="I637" s="189">
        <f>受注EXCEL出力!I637</f>
        <v>0</v>
      </c>
      <c r="J637" s="187">
        <f>受注EXCEL出力!J637</f>
        <v>0</v>
      </c>
      <c r="K637" s="187">
        <f>受注EXCEL出力!K637</f>
        <v>0</v>
      </c>
      <c r="L637" s="163">
        <f>受注EXCEL出力!L637</f>
        <v>0</v>
      </c>
      <c r="M637" s="163">
        <f>受注EXCEL出力!M637</f>
        <v>0</v>
      </c>
      <c r="N637" s="185">
        <f>受注EXCEL出力!N637</f>
        <v>0</v>
      </c>
      <c r="O637" s="184" t="str">
        <f t="shared" si="9"/>
        <v/>
      </c>
      <c r="T637"/>
      <c r="Y637" s="175"/>
    </row>
    <row r="638" spans="1:25" ht="15" customHeight="1">
      <c r="A638" s="187"/>
      <c r="B638" s="188"/>
      <c r="C638" s="188"/>
      <c r="D638" s="188"/>
      <c r="E638" s="188">
        <f>受注EXCEL出力!E638</f>
        <v>0</v>
      </c>
      <c r="F638" s="189">
        <f>受注EXCEL出力!F638</f>
        <v>0</v>
      </c>
      <c r="G638" s="189">
        <f>受注EXCEL出力!G638</f>
        <v>0</v>
      </c>
      <c r="H638" s="189">
        <f>受注EXCEL出力!H638</f>
        <v>0</v>
      </c>
      <c r="I638" s="189">
        <f>受注EXCEL出力!I638</f>
        <v>0</v>
      </c>
      <c r="J638" s="187">
        <f>受注EXCEL出力!J638</f>
        <v>0</v>
      </c>
      <c r="K638" s="187">
        <f>受注EXCEL出力!K638</f>
        <v>0</v>
      </c>
      <c r="L638" s="163">
        <f>受注EXCEL出力!L638</f>
        <v>0</v>
      </c>
      <c r="M638" s="163">
        <f>受注EXCEL出力!M638</f>
        <v>0</v>
      </c>
      <c r="N638" s="185">
        <f>受注EXCEL出力!N638</f>
        <v>0</v>
      </c>
      <c r="O638" s="184" t="str">
        <f t="shared" si="9"/>
        <v/>
      </c>
      <c r="T638"/>
      <c r="Y638" s="175"/>
    </row>
    <row r="639" spans="1:25" ht="15" customHeight="1">
      <c r="A639" s="187"/>
      <c r="B639" s="188"/>
      <c r="C639" s="188"/>
      <c r="D639" s="188"/>
      <c r="E639" s="188">
        <f>受注EXCEL出力!E639</f>
        <v>0</v>
      </c>
      <c r="F639" s="189">
        <f>受注EXCEL出力!F639</f>
        <v>0</v>
      </c>
      <c r="G639" s="189">
        <f>受注EXCEL出力!G639</f>
        <v>0</v>
      </c>
      <c r="H639" s="189">
        <f>受注EXCEL出力!H639</f>
        <v>0</v>
      </c>
      <c r="I639" s="189">
        <f>受注EXCEL出力!I639</f>
        <v>0</v>
      </c>
      <c r="J639" s="187">
        <f>受注EXCEL出力!J639</f>
        <v>0</v>
      </c>
      <c r="K639" s="187">
        <f>受注EXCEL出力!K639</f>
        <v>0</v>
      </c>
      <c r="L639" s="163">
        <f>受注EXCEL出力!L639</f>
        <v>0</v>
      </c>
      <c r="M639" s="163">
        <f>受注EXCEL出力!M639</f>
        <v>0</v>
      </c>
      <c r="N639" s="185">
        <f>受注EXCEL出力!N639</f>
        <v>0</v>
      </c>
      <c r="O639" s="184" t="str">
        <f t="shared" si="9"/>
        <v/>
      </c>
      <c r="T639"/>
      <c r="Y639" s="175"/>
    </row>
    <row r="640" spans="1:25" ht="15" customHeight="1">
      <c r="A640" s="187"/>
      <c r="B640" s="188"/>
      <c r="C640" s="188"/>
      <c r="D640" s="188"/>
      <c r="E640" s="188">
        <f>受注EXCEL出力!E640</f>
        <v>0</v>
      </c>
      <c r="F640" s="189">
        <f>受注EXCEL出力!F640</f>
        <v>0</v>
      </c>
      <c r="G640" s="189">
        <f>受注EXCEL出力!G640</f>
        <v>0</v>
      </c>
      <c r="H640" s="189">
        <f>受注EXCEL出力!H640</f>
        <v>0</v>
      </c>
      <c r="I640" s="189">
        <f>受注EXCEL出力!I640</f>
        <v>0</v>
      </c>
      <c r="J640" s="187">
        <f>受注EXCEL出力!J640</f>
        <v>0</v>
      </c>
      <c r="K640" s="187">
        <f>受注EXCEL出力!K640</f>
        <v>0</v>
      </c>
      <c r="L640" s="163">
        <f>受注EXCEL出力!L640</f>
        <v>0</v>
      </c>
      <c r="M640" s="163">
        <f>受注EXCEL出力!M640</f>
        <v>0</v>
      </c>
      <c r="N640" s="185">
        <f>受注EXCEL出力!N640</f>
        <v>0</v>
      </c>
      <c r="O640" s="184" t="str">
        <f t="shared" si="9"/>
        <v/>
      </c>
      <c r="T640"/>
      <c r="Y640" s="175"/>
    </row>
    <row r="641" spans="1:25" ht="15" customHeight="1">
      <c r="A641" s="187"/>
      <c r="B641" s="188"/>
      <c r="C641" s="188"/>
      <c r="D641" s="188"/>
      <c r="E641" s="188">
        <f>受注EXCEL出力!E641</f>
        <v>0</v>
      </c>
      <c r="F641" s="189">
        <f>受注EXCEL出力!F641</f>
        <v>0</v>
      </c>
      <c r="G641" s="189">
        <f>受注EXCEL出力!G641</f>
        <v>0</v>
      </c>
      <c r="H641" s="189">
        <f>受注EXCEL出力!H641</f>
        <v>0</v>
      </c>
      <c r="I641" s="189">
        <f>受注EXCEL出力!I641</f>
        <v>0</v>
      </c>
      <c r="J641" s="187">
        <f>受注EXCEL出力!J641</f>
        <v>0</v>
      </c>
      <c r="K641" s="187">
        <f>受注EXCEL出力!K641</f>
        <v>0</v>
      </c>
      <c r="L641" s="163">
        <f>受注EXCEL出力!L641</f>
        <v>0</v>
      </c>
      <c r="M641" s="163">
        <f>受注EXCEL出力!M641</f>
        <v>0</v>
      </c>
      <c r="N641" s="185">
        <f>受注EXCEL出力!N641</f>
        <v>0</v>
      </c>
      <c r="O641" s="184" t="str">
        <f t="shared" si="9"/>
        <v/>
      </c>
      <c r="T641"/>
      <c r="Y641" s="175"/>
    </row>
    <row r="642" spans="1:25" ht="15" customHeight="1">
      <c r="A642" s="187"/>
      <c r="B642" s="188"/>
      <c r="C642" s="188"/>
      <c r="D642" s="188"/>
      <c r="E642" s="188">
        <f>受注EXCEL出力!E642</f>
        <v>0</v>
      </c>
      <c r="F642" s="189">
        <f>受注EXCEL出力!F642</f>
        <v>0</v>
      </c>
      <c r="G642" s="189">
        <f>受注EXCEL出力!G642</f>
        <v>0</v>
      </c>
      <c r="H642" s="189">
        <f>受注EXCEL出力!H642</f>
        <v>0</v>
      </c>
      <c r="I642" s="189">
        <f>受注EXCEL出力!I642</f>
        <v>0</v>
      </c>
      <c r="J642" s="187">
        <f>受注EXCEL出力!J642</f>
        <v>0</v>
      </c>
      <c r="K642" s="187">
        <f>受注EXCEL出力!K642</f>
        <v>0</v>
      </c>
      <c r="L642" s="163">
        <f>受注EXCEL出力!L642</f>
        <v>0</v>
      </c>
      <c r="M642" s="163">
        <f>受注EXCEL出力!M642</f>
        <v>0</v>
      </c>
      <c r="N642" s="185">
        <f>受注EXCEL出力!N642</f>
        <v>0</v>
      </c>
      <c r="O642" s="184" t="str">
        <f t="shared" ref="O642:O705" si="10">IF(E642=0,"",VLOOKUP(N642,$Q$2:$R$100,2,FALSE))</f>
        <v/>
      </c>
      <c r="T642"/>
      <c r="Y642" s="175"/>
    </row>
    <row r="643" spans="1:25" ht="15" customHeight="1">
      <c r="A643" s="187"/>
      <c r="B643" s="188"/>
      <c r="C643" s="188"/>
      <c r="D643" s="188"/>
      <c r="E643" s="188">
        <f>受注EXCEL出力!E643</f>
        <v>0</v>
      </c>
      <c r="F643" s="189">
        <f>受注EXCEL出力!F643</f>
        <v>0</v>
      </c>
      <c r="G643" s="189">
        <f>受注EXCEL出力!G643</f>
        <v>0</v>
      </c>
      <c r="H643" s="189">
        <f>受注EXCEL出力!H643</f>
        <v>0</v>
      </c>
      <c r="I643" s="189">
        <f>受注EXCEL出力!I643</f>
        <v>0</v>
      </c>
      <c r="J643" s="187">
        <f>受注EXCEL出力!J643</f>
        <v>0</v>
      </c>
      <c r="K643" s="187">
        <f>受注EXCEL出力!K643</f>
        <v>0</v>
      </c>
      <c r="L643" s="163">
        <f>受注EXCEL出力!L643</f>
        <v>0</v>
      </c>
      <c r="M643" s="163">
        <f>受注EXCEL出力!M643</f>
        <v>0</v>
      </c>
      <c r="N643" s="185">
        <f>受注EXCEL出力!N643</f>
        <v>0</v>
      </c>
      <c r="O643" s="184" t="str">
        <f t="shared" si="10"/>
        <v/>
      </c>
      <c r="T643"/>
      <c r="Y643" s="175"/>
    </row>
    <row r="644" spans="1:25" ht="15" customHeight="1">
      <c r="A644" s="187"/>
      <c r="B644" s="188"/>
      <c r="C644" s="188"/>
      <c r="D644" s="188"/>
      <c r="E644" s="188">
        <f>受注EXCEL出力!E644</f>
        <v>0</v>
      </c>
      <c r="F644" s="189">
        <f>受注EXCEL出力!F644</f>
        <v>0</v>
      </c>
      <c r="G644" s="189">
        <f>受注EXCEL出力!G644</f>
        <v>0</v>
      </c>
      <c r="H644" s="189">
        <f>受注EXCEL出力!H644</f>
        <v>0</v>
      </c>
      <c r="I644" s="189">
        <f>受注EXCEL出力!I644</f>
        <v>0</v>
      </c>
      <c r="J644" s="187">
        <f>受注EXCEL出力!J644</f>
        <v>0</v>
      </c>
      <c r="K644" s="187">
        <f>受注EXCEL出力!K644</f>
        <v>0</v>
      </c>
      <c r="L644" s="163">
        <f>受注EXCEL出力!L644</f>
        <v>0</v>
      </c>
      <c r="M644" s="163">
        <f>受注EXCEL出力!M644</f>
        <v>0</v>
      </c>
      <c r="N644" s="185">
        <f>受注EXCEL出力!N644</f>
        <v>0</v>
      </c>
      <c r="O644" s="184" t="str">
        <f t="shared" si="10"/>
        <v/>
      </c>
      <c r="T644"/>
      <c r="Y644" s="175"/>
    </row>
    <row r="645" spans="1:25" ht="15" customHeight="1">
      <c r="A645" s="187"/>
      <c r="B645" s="188"/>
      <c r="C645" s="188"/>
      <c r="D645" s="188"/>
      <c r="E645" s="188">
        <f>受注EXCEL出力!E645</f>
        <v>0</v>
      </c>
      <c r="F645" s="189">
        <f>受注EXCEL出力!F645</f>
        <v>0</v>
      </c>
      <c r="G645" s="189">
        <f>受注EXCEL出力!G645</f>
        <v>0</v>
      </c>
      <c r="H645" s="189">
        <f>受注EXCEL出力!H645</f>
        <v>0</v>
      </c>
      <c r="I645" s="189">
        <f>受注EXCEL出力!I645</f>
        <v>0</v>
      </c>
      <c r="J645" s="187">
        <f>受注EXCEL出力!J645</f>
        <v>0</v>
      </c>
      <c r="K645" s="187">
        <f>受注EXCEL出力!K645</f>
        <v>0</v>
      </c>
      <c r="L645" s="163">
        <f>受注EXCEL出力!L645</f>
        <v>0</v>
      </c>
      <c r="M645" s="163">
        <f>受注EXCEL出力!M645</f>
        <v>0</v>
      </c>
      <c r="N645" s="185">
        <f>受注EXCEL出力!N645</f>
        <v>0</v>
      </c>
      <c r="O645" s="184" t="str">
        <f t="shared" si="10"/>
        <v/>
      </c>
      <c r="T645"/>
      <c r="Y645" s="175"/>
    </row>
    <row r="646" spans="1:25" ht="15" customHeight="1">
      <c r="A646" s="187"/>
      <c r="B646" s="188"/>
      <c r="C646" s="188"/>
      <c r="D646" s="188"/>
      <c r="E646" s="188">
        <f>受注EXCEL出力!E646</f>
        <v>0</v>
      </c>
      <c r="F646" s="189">
        <f>受注EXCEL出力!F646</f>
        <v>0</v>
      </c>
      <c r="G646" s="189">
        <f>受注EXCEL出力!G646</f>
        <v>0</v>
      </c>
      <c r="H646" s="189">
        <f>受注EXCEL出力!H646</f>
        <v>0</v>
      </c>
      <c r="I646" s="189">
        <f>受注EXCEL出力!I646</f>
        <v>0</v>
      </c>
      <c r="J646" s="187">
        <f>受注EXCEL出力!J646</f>
        <v>0</v>
      </c>
      <c r="K646" s="187">
        <f>受注EXCEL出力!K646</f>
        <v>0</v>
      </c>
      <c r="L646" s="163">
        <f>受注EXCEL出力!L646</f>
        <v>0</v>
      </c>
      <c r="M646" s="163">
        <f>受注EXCEL出力!M646</f>
        <v>0</v>
      </c>
      <c r="N646" s="185">
        <f>受注EXCEL出力!N646</f>
        <v>0</v>
      </c>
      <c r="O646" s="184" t="str">
        <f t="shared" si="10"/>
        <v/>
      </c>
      <c r="T646"/>
      <c r="Y646" s="175"/>
    </row>
    <row r="647" spans="1:25" ht="15" customHeight="1">
      <c r="A647" s="187"/>
      <c r="B647" s="188"/>
      <c r="C647" s="188"/>
      <c r="D647" s="188"/>
      <c r="E647" s="188">
        <f>受注EXCEL出力!E647</f>
        <v>0</v>
      </c>
      <c r="F647" s="189">
        <f>受注EXCEL出力!F647</f>
        <v>0</v>
      </c>
      <c r="G647" s="189">
        <f>受注EXCEL出力!G647</f>
        <v>0</v>
      </c>
      <c r="H647" s="189">
        <f>受注EXCEL出力!H647</f>
        <v>0</v>
      </c>
      <c r="I647" s="189">
        <f>受注EXCEL出力!I647</f>
        <v>0</v>
      </c>
      <c r="J647" s="187">
        <f>受注EXCEL出力!J647</f>
        <v>0</v>
      </c>
      <c r="K647" s="187">
        <f>受注EXCEL出力!K647</f>
        <v>0</v>
      </c>
      <c r="L647" s="163">
        <f>受注EXCEL出力!L647</f>
        <v>0</v>
      </c>
      <c r="M647" s="163">
        <f>受注EXCEL出力!M647</f>
        <v>0</v>
      </c>
      <c r="N647" s="185">
        <f>受注EXCEL出力!N647</f>
        <v>0</v>
      </c>
      <c r="O647" s="184" t="str">
        <f t="shared" si="10"/>
        <v/>
      </c>
      <c r="T647"/>
      <c r="Y647" s="175"/>
    </row>
    <row r="648" spans="1:25" ht="15" customHeight="1">
      <c r="A648" s="187"/>
      <c r="B648" s="188"/>
      <c r="C648" s="188"/>
      <c r="D648" s="188"/>
      <c r="E648" s="188">
        <f>受注EXCEL出力!E648</f>
        <v>0</v>
      </c>
      <c r="F648" s="189">
        <f>受注EXCEL出力!F648</f>
        <v>0</v>
      </c>
      <c r="G648" s="189">
        <f>受注EXCEL出力!G648</f>
        <v>0</v>
      </c>
      <c r="H648" s="189">
        <f>受注EXCEL出力!H648</f>
        <v>0</v>
      </c>
      <c r="I648" s="189">
        <f>受注EXCEL出力!I648</f>
        <v>0</v>
      </c>
      <c r="J648" s="187">
        <f>受注EXCEL出力!J648</f>
        <v>0</v>
      </c>
      <c r="K648" s="187">
        <f>受注EXCEL出力!K648</f>
        <v>0</v>
      </c>
      <c r="L648" s="163">
        <f>受注EXCEL出力!L648</f>
        <v>0</v>
      </c>
      <c r="M648" s="163">
        <f>受注EXCEL出力!M648</f>
        <v>0</v>
      </c>
      <c r="N648" s="185">
        <f>受注EXCEL出力!N648</f>
        <v>0</v>
      </c>
      <c r="O648" s="184" t="str">
        <f t="shared" si="10"/>
        <v/>
      </c>
      <c r="T648"/>
      <c r="Y648" s="175"/>
    </row>
    <row r="649" spans="1:25" ht="15" customHeight="1">
      <c r="A649" s="187"/>
      <c r="B649" s="188"/>
      <c r="C649" s="188"/>
      <c r="D649" s="188"/>
      <c r="E649" s="188">
        <f>受注EXCEL出力!E649</f>
        <v>0</v>
      </c>
      <c r="F649" s="189">
        <f>受注EXCEL出力!F649</f>
        <v>0</v>
      </c>
      <c r="G649" s="189">
        <f>受注EXCEL出力!G649</f>
        <v>0</v>
      </c>
      <c r="H649" s="189">
        <f>受注EXCEL出力!H649</f>
        <v>0</v>
      </c>
      <c r="I649" s="189">
        <f>受注EXCEL出力!I649</f>
        <v>0</v>
      </c>
      <c r="J649" s="187">
        <f>受注EXCEL出力!J649</f>
        <v>0</v>
      </c>
      <c r="K649" s="187">
        <f>受注EXCEL出力!K649</f>
        <v>0</v>
      </c>
      <c r="L649" s="163">
        <f>受注EXCEL出力!L649</f>
        <v>0</v>
      </c>
      <c r="M649" s="163">
        <f>受注EXCEL出力!M649</f>
        <v>0</v>
      </c>
      <c r="N649" s="185">
        <f>受注EXCEL出力!N649</f>
        <v>0</v>
      </c>
      <c r="O649" s="184" t="str">
        <f t="shared" si="10"/>
        <v/>
      </c>
      <c r="T649"/>
      <c r="Y649" s="175"/>
    </row>
    <row r="650" spans="1:25" ht="15" customHeight="1">
      <c r="A650" s="187"/>
      <c r="B650" s="188"/>
      <c r="C650" s="188"/>
      <c r="D650" s="188"/>
      <c r="E650" s="188">
        <f>受注EXCEL出力!E650</f>
        <v>0</v>
      </c>
      <c r="F650" s="189">
        <f>受注EXCEL出力!F650</f>
        <v>0</v>
      </c>
      <c r="G650" s="189">
        <f>受注EXCEL出力!G650</f>
        <v>0</v>
      </c>
      <c r="H650" s="189">
        <f>受注EXCEL出力!H650</f>
        <v>0</v>
      </c>
      <c r="I650" s="189">
        <f>受注EXCEL出力!I650</f>
        <v>0</v>
      </c>
      <c r="J650" s="187">
        <f>受注EXCEL出力!J650</f>
        <v>0</v>
      </c>
      <c r="K650" s="187">
        <f>受注EXCEL出力!K650</f>
        <v>0</v>
      </c>
      <c r="L650" s="163">
        <f>受注EXCEL出力!L650</f>
        <v>0</v>
      </c>
      <c r="M650" s="163">
        <f>受注EXCEL出力!M650</f>
        <v>0</v>
      </c>
      <c r="N650" s="185">
        <f>受注EXCEL出力!N650</f>
        <v>0</v>
      </c>
      <c r="O650" s="184" t="str">
        <f t="shared" si="10"/>
        <v/>
      </c>
      <c r="T650"/>
      <c r="Y650" s="175"/>
    </row>
    <row r="651" spans="1:25" ht="15" customHeight="1">
      <c r="A651" s="187"/>
      <c r="B651" s="188"/>
      <c r="C651" s="188"/>
      <c r="D651" s="188"/>
      <c r="E651" s="188">
        <f>受注EXCEL出力!E651</f>
        <v>0</v>
      </c>
      <c r="F651" s="189">
        <f>受注EXCEL出力!F651</f>
        <v>0</v>
      </c>
      <c r="G651" s="189">
        <f>受注EXCEL出力!G651</f>
        <v>0</v>
      </c>
      <c r="H651" s="189">
        <f>受注EXCEL出力!H651</f>
        <v>0</v>
      </c>
      <c r="I651" s="189">
        <f>受注EXCEL出力!I651</f>
        <v>0</v>
      </c>
      <c r="J651" s="187">
        <f>受注EXCEL出力!J651</f>
        <v>0</v>
      </c>
      <c r="K651" s="187">
        <f>受注EXCEL出力!K651</f>
        <v>0</v>
      </c>
      <c r="L651" s="163">
        <f>受注EXCEL出力!L651</f>
        <v>0</v>
      </c>
      <c r="M651" s="163">
        <f>受注EXCEL出力!M651</f>
        <v>0</v>
      </c>
      <c r="N651" s="185">
        <f>受注EXCEL出力!N651</f>
        <v>0</v>
      </c>
      <c r="O651" s="184" t="str">
        <f t="shared" si="10"/>
        <v/>
      </c>
      <c r="T651"/>
      <c r="Y651" s="175"/>
    </row>
    <row r="652" spans="1:25" ht="15" customHeight="1">
      <c r="A652" s="187"/>
      <c r="B652" s="188"/>
      <c r="C652" s="188"/>
      <c r="D652" s="188"/>
      <c r="E652" s="188">
        <f>受注EXCEL出力!E652</f>
        <v>0</v>
      </c>
      <c r="F652" s="189">
        <f>受注EXCEL出力!F652</f>
        <v>0</v>
      </c>
      <c r="G652" s="189">
        <f>受注EXCEL出力!G652</f>
        <v>0</v>
      </c>
      <c r="H652" s="189">
        <f>受注EXCEL出力!H652</f>
        <v>0</v>
      </c>
      <c r="I652" s="189">
        <f>受注EXCEL出力!I652</f>
        <v>0</v>
      </c>
      <c r="J652" s="187">
        <f>受注EXCEL出力!J652</f>
        <v>0</v>
      </c>
      <c r="K652" s="187">
        <f>受注EXCEL出力!K652</f>
        <v>0</v>
      </c>
      <c r="L652" s="163">
        <f>受注EXCEL出力!L652</f>
        <v>0</v>
      </c>
      <c r="M652" s="163">
        <f>受注EXCEL出力!M652</f>
        <v>0</v>
      </c>
      <c r="N652" s="185">
        <f>受注EXCEL出力!N652</f>
        <v>0</v>
      </c>
      <c r="O652" s="184" t="str">
        <f t="shared" si="10"/>
        <v/>
      </c>
      <c r="T652"/>
      <c r="Y652" s="175"/>
    </row>
    <row r="653" spans="1:25" ht="15" customHeight="1">
      <c r="A653" s="187"/>
      <c r="B653" s="188"/>
      <c r="C653" s="188"/>
      <c r="D653" s="188"/>
      <c r="E653" s="188">
        <f>受注EXCEL出力!E653</f>
        <v>0</v>
      </c>
      <c r="F653" s="189">
        <f>受注EXCEL出力!F653</f>
        <v>0</v>
      </c>
      <c r="G653" s="189">
        <f>受注EXCEL出力!G653</f>
        <v>0</v>
      </c>
      <c r="H653" s="189">
        <f>受注EXCEL出力!H653</f>
        <v>0</v>
      </c>
      <c r="I653" s="189">
        <f>受注EXCEL出力!I653</f>
        <v>0</v>
      </c>
      <c r="J653" s="187">
        <f>受注EXCEL出力!J653</f>
        <v>0</v>
      </c>
      <c r="K653" s="187">
        <f>受注EXCEL出力!K653</f>
        <v>0</v>
      </c>
      <c r="L653" s="163">
        <f>受注EXCEL出力!L653</f>
        <v>0</v>
      </c>
      <c r="M653" s="163">
        <f>受注EXCEL出力!M653</f>
        <v>0</v>
      </c>
      <c r="N653" s="185">
        <f>受注EXCEL出力!N653</f>
        <v>0</v>
      </c>
      <c r="O653" s="184" t="str">
        <f t="shared" si="10"/>
        <v/>
      </c>
      <c r="T653"/>
      <c r="Y653" s="175"/>
    </row>
    <row r="654" spans="1:25" ht="15" customHeight="1">
      <c r="A654" s="187"/>
      <c r="B654" s="188"/>
      <c r="C654" s="188"/>
      <c r="D654" s="188"/>
      <c r="E654" s="188">
        <f>受注EXCEL出力!E654</f>
        <v>0</v>
      </c>
      <c r="F654" s="189">
        <f>受注EXCEL出力!F654</f>
        <v>0</v>
      </c>
      <c r="G654" s="189">
        <f>受注EXCEL出力!G654</f>
        <v>0</v>
      </c>
      <c r="H654" s="189">
        <f>受注EXCEL出力!H654</f>
        <v>0</v>
      </c>
      <c r="I654" s="189">
        <f>受注EXCEL出力!I654</f>
        <v>0</v>
      </c>
      <c r="J654" s="187">
        <f>受注EXCEL出力!J654</f>
        <v>0</v>
      </c>
      <c r="K654" s="187">
        <f>受注EXCEL出力!K654</f>
        <v>0</v>
      </c>
      <c r="L654" s="163">
        <f>受注EXCEL出力!L654</f>
        <v>0</v>
      </c>
      <c r="M654" s="163">
        <f>受注EXCEL出力!M654</f>
        <v>0</v>
      </c>
      <c r="N654" s="185">
        <f>受注EXCEL出力!N654</f>
        <v>0</v>
      </c>
      <c r="O654" s="184" t="str">
        <f t="shared" si="10"/>
        <v/>
      </c>
      <c r="T654"/>
      <c r="Y654" s="175"/>
    </row>
    <row r="655" spans="1:25" ht="15" customHeight="1">
      <c r="A655" s="187"/>
      <c r="B655" s="188"/>
      <c r="C655" s="188"/>
      <c r="D655" s="188"/>
      <c r="E655" s="188">
        <f>受注EXCEL出力!E655</f>
        <v>0</v>
      </c>
      <c r="F655" s="189">
        <f>受注EXCEL出力!F655</f>
        <v>0</v>
      </c>
      <c r="G655" s="189">
        <f>受注EXCEL出力!G655</f>
        <v>0</v>
      </c>
      <c r="H655" s="189">
        <f>受注EXCEL出力!H655</f>
        <v>0</v>
      </c>
      <c r="I655" s="189">
        <f>受注EXCEL出力!I655</f>
        <v>0</v>
      </c>
      <c r="J655" s="187">
        <f>受注EXCEL出力!J655</f>
        <v>0</v>
      </c>
      <c r="K655" s="187">
        <f>受注EXCEL出力!K655</f>
        <v>0</v>
      </c>
      <c r="L655" s="163">
        <f>受注EXCEL出力!L655</f>
        <v>0</v>
      </c>
      <c r="M655" s="163">
        <f>受注EXCEL出力!M655</f>
        <v>0</v>
      </c>
      <c r="N655" s="185">
        <f>受注EXCEL出力!N655</f>
        <v>0</v>
      </c>
      <c r="O655" s="184" t="str">
        <f t="shared" si="10"/>
        <v/>
      </c>
      <c r="T655"/>
      <c r="Y655" s="175"/>
    </row>
    <row r="656" spans="1:25" ht="15" customHeight="1">
      <c r="A656" s="187"/>
      <c r="B656" s="188"/>
      <c r="C656" s="188"/>
      <c r="D656" s="188"/>
      <c r="E656" s="188">
        <f>受注EXCEL出力!E656</f>
        <v>0</v>
      </c>
      <c r="F656" s="189">
        <f>受注EXCEL出力!F656</f>
        <v>0</v>
      </c>
      <c r="G656" s="189">
        <f>受注EXCEL出力!G656</f>
        <v>0</v>
      </c>
      <c r="H656" s="189">
        <f>受注EXCEL出力!H656</f>
        <v>0</v>
      </c>
      <c r="I656" s="189">
        <f>受注EXCEL出力!I656</f>
        <v>0</v>
      </c>
      <c r="J656" s="187">
        <f>受注EXCEL出力!J656</f>
        <v>0</v>
      </c>
      <c r="K656" s="187">
        <f>受注EXCEL出力!K656</f>
        <v>0</v>
      </c>
      <c r="L656" s="163">
        <f>受注EXCEL出力!L656</f>
        <v>0</v>
      </c>
      <c r="M656" s="163">
        <f>受注EXCEL出力!M656</f>
        <v>0</v>
      </c>
      <c r="N656" s="185">
        <f>受注EXCEL出力!N656</f>
        <v>0</v>
      </c>
      <c r="O656" s="184" t="str">
        <f t="shared" si="10"/>
        <v/>
      </c>
      <c r="T656"/>
      <c r="Y656" s="175"/>
    </row>
    <row r="657" spans="1:25" ht="15" customHeight="1">
      <c r="A657" s="187"/>
      <c r="B657" s="188"/>
      <c r="C657" s="188"/>
      <c r="D657" s="188"/>
      <c r="E657" s="188">
        <f>受注EXCEL出力!E657</f>
        <v>0</v>
      </c>
      <c r="F657" s="189">
        <f>受注EXCEL出力!F657</f>
        <v>0</v>
      </c>
      <c r="G657" s="189">
        <f>受注EXCEL出力!G657</f>
        <v>0</v>
      </c>
      <c r="H657" s="189">
        <f>受注EXCEL出力!H657</f>
        <v>0</v>
      </c>
      <c r="I657" s="189">
        <f>受注EXCEL出力!I657</f>
        <v>0</v>
      </c>
      <c r="J657" s="187">
        <f>受注EXCEL出力!J657</f>
        <v>0</v>
      </c>
      <c r="K657" s="187">
        <f>受注EXCEL出力!K657</f>
        <v>0</v>
      </c>
      <c r="L657" s="163">
        <f>受注EXCEL出力!L657</f>
        <v>0</v>
      </c>
      <c r="M657" s="163">
        <f>受注EXCEL出力!M657</f>
        <v>0</v>
      </c>
      <c r="N657" s="185">
        <f>受注EXCEL出力!N657</f>
        <v>0</v>
      </c>
      <c r="O657" s="184" t="str">
        <f t="shared" si="10"/>
        <v/>
      </c>
      <c r="T657"/>
      <c r="Y657" s="175"/>
    </row>
    <row r="658" spans="1:25" ht="15" customHeight="1">
      <c r="A658" s="187"/>
      <c r="B658" s="188"/>
      <c r="C658" s="188"/>
      <c r="D658" s="188"/>
      <c r="E658" s="188">
        <f>受注EXCEL出力!E658</f>
        <v>0</v>
      </c>
      <c r="F658" s="189">
        <f>受注EXCEL出力!F658</f>
        <v>0</v>
      </c>
      <c r="G658" s="189">
        <f>受注EXCEL出力!G658</f>
        <v>0</v>
      </c>
      <c r="H658" s="189">
        <f>受注EXCEL出力!H658</f>
        <v>0</v>
      </c>
      <c r="I658" s="189">
        <f>受注EXCEL出力!I658</f>
        <v>0</v>
      </c>
      <c r="J658" s="187">
        <f>受注EXCEL出力!J658</f>
        <v>0</v>
      </c>
      <c r="K658" s="187">
        <f>受注EXCEL出力!K658</f>
        <v>0</v>
      </c>
      <c r="L658" s="163">
        <f>受注EXCEL出力!L658</f>
        <v>0</v>
      </c>
      <c r="M658" s="163">
        <f>受注EXCEL出力!M658</f>
        <v>0</v>
      </c>
      <c r="N658" s="185">
        <f>受注EXCEL出力!N658</f>
        <v>0</v>
      </c>
      <c r="O658" s="184" t="str">
        <f t="shared" si="10"/>
        <v/>
      </c>
      <c r="T658"/>
      <c r="Y658" s="175"/>
    </row>
    <row r="659" spans="1:25" ht="15" customHeight="1">
      <c r="A659" s="187"/>
      <c r="B659" s="188"/>
      <c r="C659" s="188"/>
      <c r="D659" s="188"/>
      <c r="E659" s="188">
        <f>受注EXCEL出力!E659</f>
        <v>0</v>
      </c>
      <c r="F659" s="189">
        <f>受注EXCEL出力!F659</f>
        <v>0</v>
      </c>
      <c r="G659" s="189">
        <f>受注EXCEL出力!G659</f>
        <v>0</v>
      </c>
      <c r="H659" s="189">
        <f>受注EXCEL出力!H659</f>
        <v>0</v>
      </c>
      <c r="I659" s="189">
        <f>受注EXCEL出力!I659</f>
        <v>0</v>
      </c>
      <c r="J659" s="187">
        <f>受注EXCEL出力!J659</f>
        <v>0</v>
      </c>
      <c r="K659" s="187">
        <f>受注EXCEL出力!K659</f>
        <v>0</v>
      </c>
      <c r="L659" s="163">
        <f>受注EXCEL出力!L659</f>
        <v>0</v>
      </c>
      <c r="M659" s="163">
        <f>受注EXCEL出力!M659</f>
        <v>0</v>
      </c>
      <c r="N659" s="185">
        <f>受注EXCEL出力!N659</f>
        <v>0</v>
      </c>
      <c r="O659" s="184" t="str">
        <f t="shared" si="10"/>
        <v/>
      </c>
      <c r="T659"/>
      <c r="Y659" s="175"/>
    </row>
    <row r="660" spans="1:25" ht="15" customHeight="1">
      <c r="A660" s="187"/>
      <c r="B660" s="188"/>
      <c r="C660" s="188"/>
      <c r="D660" s="188"/>
      <c r="E660" s="188">
        <f>受注EXCEL出力!E660</f>
        <v>0</v>
      </c>
      <c r="F660" s="189">
        <f>受注EXCEL出力!F660</f>
        <v>0</v>
      </c>
      <c r="G660" s="189">
        <f>受注EXCEL出力!G660</f>
        <v>0</v>
      </c>
      <c r="H660" s="189">
        <f>受注EXCEL出力!H660</f>
        <v>0</v>
      </c>
      <c r="I660" s="189">
        <f>受注EXCEL出力!I660</f>
        <v>0</v>
      </c>
      <c r="J660" s="187">
        <f>受注EXCEL出力!J660</f>
        <v>0</v>
      </c>
      <c r="K660" s="187">
        <f>受注EXCEL出力!K660</f>
        <v>0</v>
      </c>
      <c r="L660" s="163">
        <f>受注EXCEL出力!L660</f>
        <v>0</v>
      </c>
      <c r="M660" s="163">
        <f>受注EXCEL出力!M660</f>
        <v>0</v>
      </c>
      <c r="N660" s="185">
        <f>受注EXCEL出力!N660</f>
        <v>0</v>
      </c>
      <c r="O660" s="184" t="str">
        <f t="shared" si="10"/>
        <v/>
      </c>
      <c r="T660"/>
      <c r="Y660" s="175"/>
    </row>
    <row r="661" spans="1:25" ht="15" customHeight="1">
      <c r="A661" s="187"/>
      <c r="B661" s="188"/>
      <c r="C661" s="188"/>
      <c r="D661" s="188"/>
      <c r="E661" s="188">
        <f>受注EXCEL出力!E661</f>
        <v>0</v>
      </c>
      <c r="F661" s="189">
        <f>受注EXCEL出力!F661</f>
        <v>0</v>
      </c>
      <c r="G661" s="189">
        <f>受注EXCEL出力!G661</f>
        <v>0</v>
      </c>
      <c r="H661" s="189">
        <f>受注EXCEL出力!H661</f>
        <v>0</v>
      </c>
      <c r="I661" s="189">
        <f>受注EXCEL出力!I661</f>
        <v>0</v>
      </c>
      <c r="J661" s="187">
        <f>受注EXCEL出力!J661</f>
        <v>0</v>
      </c>
      <c r="K661" s="187">
        <f>受注EXCEL出力!K661</f>
        <v>0</v>
      </c>
      <c r="L661" s="163">
        <f>受注EXCEL出力!L661</f>
        <v>0</v>
      </c>
      <c r="M661" s="163">
        <f>受注EXCEL出力!M661</f>
        <v>0</v>
      </c>
      <c r="N661" s="185">
        <f>受注EXCEL出力!N661</f>
        <v>0</v>
      </c>
      <c r="O661" s="184" t="str">
        <f t="shared" si="10"/>
        <v/>
      </c>
      <c r="T661"/>
      <c r="Y661" s="175"/>
    </row>
    <row r="662" spans="1:25" ht="15" customHeight="1">
      <c r="A662" s="187"/>
      <c r="B662" s="188"/>
      <c r="C662" s="188"/>
      <c r="D662" s="188"/>
      <c r="E662" s="188">
        <f>受注EXCEL出力!E662</f>
        <v>0</v>
      </c>
      <c r="F662" s="189">
        <f>受注EXCEL出力!F662</f>
        <v>0</v>
      </c>
      <c r="G662" s="189">
        <f>受注EXCEL出力!G662</f>
        <v>0</v>
      </c>
      <c r="H662" s="189">
        <f>受注EXCEL出力!H662</f>
        <v>0</v>
      </c>
      <c r="I662" s="189">
        <f>受注EXCEL出力!I662</f>
        <v>0</v>
      </c>
      <c r="J662" s="187">
        <f>受注EXCEL出力!J662</f>
        <v>0</v>
      </c>
      <c r="K662" s="187">
        <f>受注EXCEL出力!K662</f>
        <v>0</v>
      </c>
      <c r="L662" s="163">
        <f>受注EXCEL出力!L662</f>
        <v>0</v>
      </c>
      <c r="M662" s="163">
        <f>受注EXCEL出力!M662</f>
        <v>0</v>
      </c>
      <c r="N662" s="185">
        <f>受注EXCEL出力!N662</f>
        <v>0</v>
      </c>
      <c r="O662" s="184" t="str">
        <f t="shared" si="10"/>
        <v/>
      </c>
      <c r="T662"/>
      <c r="Y662" s="175"/>
    </row>
    <row r="663" spans="1:25" ht="15" customHeight="1">
      <c r="A663" s="187"/>
      <c r="B663" s="188"/>
      <c r="C663" s="188"/>
      <c r="D663" s="188"/>
      <c r="E663" s="188">
        <f>受注EXCEL出力!E663</f>
        <v>0</v>
      </c>
      <c r="F663" s="189">
        <f>受注EXCEL出力!F663</f>
        <v>0</v>
      </c>
      <c r="G663" s="189">
        <f>受注EXCEL出力!G663</f>
        <v>0</v>
      </c>
      <c r="H663" s="189">
        <f>受注EXCEL出力!H663</f>
        <v>0</v>
      </c>
      <c r="I663" s="189">
        <f>受注EXCEL出力!I663</f>
        <v>0</v>
      </c>
      <c r="J663" s="187">
        <f>受注EXCEL出力!J663</f>
        <v>0</v>
      </c>
      <c r="K663" s="187">
        <f>受注EXCEL出力!K663</f>
        <v>0</v>
      </c>
      <c r="L663" s="163">
        <f>受注EXCEL出力!L663</f>
        <v>0</v>
      </c>
      <c r="M663" s="163">
        <f>受注EXCEL出力!M663</f>
        <v>0</v>
      </c>
      <c r="N663" s="185">
        <f>受注EXCEL出力!N663</f>
        <v>0</v>
      </c>
      <c r="O663" s="184" t="str">
        <f t="shared" si="10"/>
        <v/>
      </c>
      <c r="T663"/>
      <c r="Y663" s="175"/>
    </row>
    <row r="664" spans="1:25" ht="15" customHeight="1">
      <c r="A664" s="187"/>
      <c r="B664" s="188"/>
      <c r="C664" s="188"/>
      <c r="D664" s="188"/>
      <c r="E664" s="188">
        <f>受注EXCEL出力!E664</f>
        <v>0</v>
      </c>
      <c r="F664" s="189">
        <f>受注EXCEL出力!F664</f>
        <v>0</v>
      </c>
      <c r="G664" s="189">
        <f>受注EXCEL出力!G664</f>
        <v>0</v>
      </c>
      <c r="H664" s="189">
        <f>受注EXCEL出力!H664</f>
        <v>0</v>
      </c>
      <c r="I664" s="189">
        <f>受注EXCEL出力!I664</f>
        <v>0</v>
      </c>
      <c r="J664" s="187">
        <f>受注EXCEL出力!J664</f>
        <v>0</v>
      </c>
      <c r="K664" s="187">
        <f>受注EXCEL出力!K664</f>
        <v>0</v>
      </c>
      <c r="L664" s="163">
        <f>受注EXCEL出力!L664</f>
        <v>0</v>
      </c>
      <c r="M664" s="163">
        <f>受注EXCEL出力!M664</f>
        <v>0</v>
      </c>
      <c r="N664" s="185">
        <f>受注EXCEL出力!N664</f>
        <v>0</v>
      </c>
      <c r="O664" s="184" t="str">
        <f t="shared" si="10"/>
        <v/>
      </c>
      <c r="T664"/>
      <c r="Y664" s="175"/>
    </row>
    <row r="665" spans="1:25" ht="15" customHeight="1">
      <c r="A665" s="187"/>
      <c r="B665" s="188"/>
      <c r="C665" s="188"/>
      <c r="D665" s="188"/>
      <c r="E665" s="188">
        <f>受注EXCEL出力!E665</f>
        <v>0</v>
      </c>
      <c r="F665" s="189">
        <f>受注EXCEL出力!F665</f>
        <v>0</v>
      </c>
      <c r="G665" s="189">
        <f>受注EXCEL出力!G665</f>
        <v>0</v>
      </c>
      <c r="H665" s="189">
        <f>受注EXCEL出力!H665</f>
        <v>0</v>
      </c>
      <c r="I665" s="189">
        <f>受注EXCEL出力!I665</f>
        <v>0</v>
      </c>
      <c r="J665" s="187">
        <f>受注EXCEL出力!J665</f>
        <v>0</v>
      </c>
      <c r="K665" s="187">
        <f>受注EXCEL出力!K665</f>
        <v>0</v>
      </c>
      <c r="L665" s="163">
        <f>受注EXCEL出力!L665</f>
        <v>0</v>
      </c>
      <c r="M665" s="163">
        <f>受注EXCEL出力!M665</f>
        <v>0</v>
      </c>
      <c r="N665" s="185">
        <f>受注EXCEL出力!N665</f>
        <v>0</v>
      </c>
      <c r="O665" s="184" t="str">
        <f t="shared" si="10"/>
        <v/>
      </c>
      <c r="T665"/>
      <c r="Y665" s="175"/>
    </row>
    <row r="666" spans="1:25" ht="15" customHeight="1">
      <c r="A666" s="187"/>
      <c r="B666" s="188"/>
      <c r="C666" s="188"/>
      <c r="D666" s="188"/>
      <c r="E666" s="188">
        <f>受注EXCEL出力!E666</f>
        <v>0</v>
      </c>
      <c r="F666" s="189">
        <f>受注EXCEL出力!F666</f>
        <v>0</v>
      </c>
      <c r="G666" s="189">
        <f>受注EXCEL出力!G666</f>
        <v>0</v>
      </c>
      <c r="H666" s="189">
        <f>受注EXCEL出力!H666</f>
        <v>0</v>
      </c>
      <c r="I666" s="189">
        <f>受注EXCEL出力!I666</f>
        <v>0</v>
      </c>
      <c r="J666" s="187">
        <f>受注EXCEL出力!J666</f>
        <v>0</v>
      </c>
      <c r="K666" s="187">
        <f>受注EXCEL出力!K666</f>
        <v>0</v>
      </c>
      <c r="L666" s="163">
        <f>受注EXCEL出力!L666</f>
        <v>0</v>
      </c>
      <c r="M666" s="163">
        <f>受注EXCEL出力!M666</f>
        <v>0</v>
      </c>
      <c r="N666" s="185">
        <f>受注EXCEL出力!N666</f>
        <v>0</v>
      </c>
      <c r="O666" s="184" t="str">
        <f t="shared" si="10"/>
        <v/>
      </c>
      <c r="T666"/>
      <c r="Y666" s="175"/>
    </row>
    <row r="667" spans="1:25" ht="15" customHeight="1">
      <c r="A667" s="187"/>
      <c r="B667" s="188"/>
      <c r="C667" s="188"/>
      <c r="D667" s="188"/>
      <c r="E667" s="188">
        <f>受注EXCEL出力!E667</f>
        <v>0</v>
      </c>
      <c r="F667" s="189">
        <f>受注EXCEL出力!F667</f>
        <v>0</v>
      </c>
      <c r="G667" s="189">
        <f>受注EXCEL出力!G667</f>
        <v>0</v>
      </c>
      <c r="H667" s="189">
        <f>受注EXCEL出力!H667</f>
        <v>0</v>
      </c>
      <c r="I667" s="189">
        <f>受注EXCEL出力!I667</f>
        <v>0</v>
      </c>
      <c r="J667" s="187">
        <f>受注EXCEL出力!J667</f>
        <v>0</v>
      </c>
      <c r="K667" s="187">
        <f>受注EXCEL出力!K667</f>
        <v>0</v>
      </c>
      <c r="L667" s="163">
        <f>受注EXCEL出力!L667</f>
        <v>0</v>
      </c>
      <c r="M667" s="163">
        <f>受注EXCEL出力!M667</f>
        <v>0</v>
      </c>
      <c r="N667" s="185">
        <f>受注EXCEL出力!N667</f>
        <v>0</v>
      </c>
      <c r="O667" s="184" t="str">
        <f t="shared" si="10"/>
        <v/>
      </c>
      <c r="T667"/>
      <c r="Y667" s="175"/>
    </row>
    <row r="668" spans="1:25" ht="15" customHeight="1">
      <c r="A668" s="187"/>
      <c r="B668" s="188"/>
      <c r="C668" s="188"/>
      <c r="D668" s="188"/>
      <c r="E668" s="188">
        <f>受注EXCEL出力!E668</f>
        <v>0</v>
      </c>
      <c r="F668" s="189">
        <f>受注EXCEL出力!F668</f>
        <v>0</v>
      </c>
      <c r="G668" s="189">
        <f>受注EXCEL出力!G668</f>
        <v>0</v>
      </c>
      <c r="H668" s="189">
        <f>受注EXCEL出力!H668</f>
        <v>0</v>
      </c>
      <c r="I668" s="189">
        <f>受注EXCEL出力!I668</f>
        <v>0</v>
      </c>
      <c r="J668" s="187">
        <f>受注EXCEL出力!J668</f>
        <v>0</v>
      </c>
      <c r="K668" s="187">
        <f>受注EXCEL出力!K668</f>
        <v>0</v>
      </c>
      <c r="L668" s="163">
        <f>受注EXCEL出力!L668</f>
        <v>0</v>
      </c>
      <c r="M668" s="163">
        <f>受注EXCEL出力!M668</f>
        <v>0</v>
      </c>
      <c r="N668" s="185">
        <f>受注EXCEL出力!N668</f>
        <v>0</v>
      </c>
      <c r="O668" s="184" t="str">
        <f t="shared" si="10"/>
        <v/>
      </c>
      <c r="T668"/>
      <c r="Y668" s="175"/>
    </row>
    <row r="669" spans="1:25" ht="15" customHeight="1">
      <c r="A669" s="187"/>
      <c r="B669" s="188"/>
      <c r="C669" s="188"/>
      <c r="D669" s="188"/>
      <c r="E669" s="188">
        <f>受注EXCEL出力!E669</f>
        <v>0</v>
      </c>
      <c r="F669" s="189">
        <f>受注EXCEL出力!F669</f>
        <v>0</v>
      </c>
      <c r="G669" s="189">
        <f>受注EXCEL出力!G669</f>
        <v>0</v>
      </c>
      <c r="H669" s="189">
        <f>受注EXCEL出力!H669</f>
        <v>0</v>
      </c>
      <c r="I669" s="189">
        <f>受注EXCEL出力!I669</f>
        <v>0</v>
      </c>
      <c r="J669" s="187">
        <f>受注EXCEL出力!J669</f>
        <v>0</v>
      </c>
      <c r="K669" s="187">
        <f>受注EXCEL出力!K669</f>
        <v>0</v>
      </c>
      <c r="L669" s="163">
        <f>受注EXCEL出力!L669</f>
        <v>0</v>
      </c>
      <c r="M669" s="163">
        <f>受注EXCEL出力!M669</f>
        <v>0</v>
      </c>
      <c r="N669" s="185">
        <f>受注EXCEL出力!N669</f>
        <v>0</v>
      </c>
      <c r="O669" s="184" t="str">
        <f t="shared" si="10"/>
        <v/>
      </c>
      <c r="T669"/>
      <c r="Y669" s="175"/>
    </row>
    <row r="670" spans="1:25" ht="15" customHeight="1">
      <c r="A670" s="187"/>
      <c r="B670" s="188"/>
      <c r="C670" s="188"/>
      <c r="D670" s="188"/>
      <c r="E670" s="188">
        <f>受注EXCEL出力!E670</f>
        <v>0</v>
      </c>
      <c r="F670" s="189">
        <f>受注EXCEL出力!F670</f>
        <v>0</v>
      </c>
      <c r="G670" s="189">
        <f>受注EXCEL出力!G670</f>
        <v>0</v>
      </c>
      <c r="H670" s="189">
        <f>受注EXCEL出力!H670</f>
        <v>0</v>
      </c>
      <c r="I670" s="189">
        <f>受注EXCEL出力!I670</f>
        <v>0</v>
      </c>
      <c r="J670" s="187">
        <f>受注EXCEL出力!J670</f>
        <v>0</v>
      </c>
      <c r="K670" s="187">
        <f>受注EXCEL出力!K670</f>
        <v>0</v>
      </c>
      <c r="L670" s="163">
        <f>受注EXCEL出力!L670</f>
        <v>0</v>
      </c>
      <c r="M670" s="163">
        <f>受注EXCEL出力!M670</f>
        <v>0</v>
      </c>
      <c r="N670" s="185">
        <f>受注EXCEL出力!N670</f>
        <v>0</v>
      </c>
      <c r="O670" s="184" t="str">
        <f t="shared" si="10"/>
        <v/>
      </c>
      <c r="T670"/>
      <c r="Y670" s="175"/>
    </row>
    <row r="671" spans="1:25" ht="15" customHeight="1">
      <c r="A671" s="187"/>
      <c r="B671" s="188"/>
      <c r="C671" s="188"/>
      <c r="D671" s="188"/>
      <c r="E671" s="188">
        <f>受注EXCEL出力!E671</f>
        <v>0</v>
      </c>
      <c r="F671" s="189">
        <f>受注EXCEL出力!F671</f>
        <v>0</v>
      </c>
      <c r="G671" s="189">
        <f>受注EXCEL出力!G671</f>
        <v>0</v>
      </c>
      <c r="H671" s="189">
        <f>受注EXCEL出力!H671</f>
        <v>0</v>
      </c>
      <c r="I671" s="189">
        <f>受注EXCEL出力!I671</f>
        <v>0</v>
      </c>
      <c r="J671" s="187">
        <f>受注EXCEL出力!J671</f>
        <v>0</v>
      </c>
      <c r="K671" s="187">
        <f>受注EXCEL出力!K671</f>
        <v>0</v>
      </c>
      <c r="L671" s="163">
        <f>受注EXCEL出力!L671</f>
        <v>0</v>
      </c>
      <c r="M671" s="163">
        <f>受注EXCEL出力!M671</f>
        <v>0</v>
      </c>
      <c r="N671" s="185">
        <f>受注EXCEL出力!N671</f>
        <v>0</v>
      </c>
      <c r="O671" s="184" t="str">
        <f t="shared" si="10"/>
        <v/>
      </c>
      <c r="T671"/>
      <c r="Y671" s="175"/>
    </row>
    <row r="672" spans="1:25" ht="15" customHeight="1">
      <c r="A672" s="187"/>
      <c r="B672" s="188"/>
      <c r="C672" s="188"/>
      <c r="D672" s="188"/>
      <c r="E672" s="188">
        <f>受注EXCEL出力!E672</f>
        <v>0</v>
      </c>
      <c r="F672" s="189">
        <f>受注EXCEL出力!F672</f>
        <v>0</v>
      </c>
      <c r="G672" s="189">
        <f>受注EXCEL出力!G672</f>
        <v>0</v>
      </c>
      <c r="H672" s="189">
        <f>受注EXCEL出力!H672</f>
        <v>0</v>
      </c>
      <c r="I672" s="189">
        <f>受注EXCEL出力!I672</f>
        <v>0</v>
      </c>
      <c r="J672" s="187">
        <f>受注EXCEL出力!J672</f>
        <v>0</v>
      </c>
      <c r="K672" s="187">
        <f>受注EXCEL出力!K672</f>
        <v>0</v>
      </c>
      <c r="L672" s="163">
        <f>受注EXCEL出力!L672</f>
        <v>0</v>
      </c>
      <c r="M672" s="163">
        <f>受注EXCEL出力!M672</f>
        <v>0</v>
      </c>
      <c r="N672" s="185">
        <f>受注EXCEL出力!N672</f>
        <v>0</v>
      </c>
      <c r="O672" s="184" t="str">
        <f t="shared" si="10"/>
        <v/>
      </c>
      <c r="T672"/>
      <c r="Y672" s="175"/>
    </row>
    <row r="673" spans="1:25" ht="15" customHeight="1">
      <c r="A673" s="187"/>
      <c r="B673" s="188"/>
      <c r="C673" s="188"/>
      <c r="D673" s="188"/>
      <c r="E673" s="188">
        <f>受注EXCEL出力!E673</f>
        <v>0</v>
      </c>
      <c r="F673" s="189">
        <f>受注EXCEL出力!F673</f>
        <v>0</v>
      </c>
      <c r="G673" s="189">
        <f>受注EXCEL出力!G673</f>
        <v>0</v>
      </c>
      <c r="H673" s="189">
        <f>受注EXCEL出力!H673</f>
        <v>0</v>
      </c>
      <c r="I673" s="189">
        <f>受注EXCEL出力!I673</f>
        <v>0</v>
      </c>
      <c r="J673" s="187">
        <f>受注EXCEL出力!J673</f>
        <v>0</v>
      </c>
      <c r="K673" s="187">
        <f>受注EXCEL出力!K673</f>
        <v>0</v>
      </c>
      <c r="L673" s="163">
        <f>受注EXCEL出力!L673</f>
        <v>0</v>
      </c>
      <c r="M673" s="163">
        <f>受注EXCEL出力!M673</f>
        <v>0</v>
      </c>
      <c r="N673" s="185">
        <f>受注EXCEL出力!N673</f>
        <v>0</v>
      </c>
      <c r="O673" s="184" t="str">
        <f t="shared" si="10"/>
        <v/>
      </c>
      <c r="T673"/>
      <c r="Y673" s="175"/>
    </row>
    <row r="674" spans="1:25" ht="15" customHeight="1">
      <c r="A674" s="187"/>
      <c r="B674" s="188"/>
      <c r="C674" s="188"/>
      <c r="D674" s="188"/>
      <c r="E674" s="188">
        <f>受注EXCEL出力!E674</f>
        <v>0</v>
      </c>
      <c r="F674" s="189">
        <f>受注EXCEL出力!F674</f>
        <v>0</v>
      </c>
      <c r="G674" s="189">
        <f>受注EXCEL出力!G674</f>
        <v>0</v>
      </c>
      <c r="H674" s="189">
        <f>受注EXCEL出力!H674</f>
        <v>0</v>
      </c>
      <c r="I674" s="189">
        <f>受注EXCEL出力!I674</f>
        <v>0</v>
      </c>
      <c r="J674" s="187">
        <f>受注EXCEL出力!J674</f>
        <v>0</v>
      </c>
      <c r="K674" s="187">
        <f>受注EXCEL出力!K674</f>
        <v>0</v>
      </c>
      <c r="L674" s="163">
        <f>受注EXCEL出力!L674</f>
        <v>0</v>
      </c>
      <c r="M674" s="163">
        <f>受注EXCEL出力!M674</f>
        <v>0</v>
      </c>
      <c r="N674" s="185">
        <f>受注EXCEL出力!N674</f>
        <v>0</v>
      </c>
      <c r="O674" s="184" t="str">
        <f t="shared" si="10"/>
        <v/>
      </c>
      <c r="T674"/>
      <c r="Y674" s="175"/>
    </row>
    <row r="675" spans="1:25" ht="15" customHeight="1">
      <c r="A675" s="187"/>
      <c r="B675" s="188"/>
      <c r="C675" s="188"/>
      <c r="D675" s="188"/>
      <c r="E675" s="188">
        <f>受注EXCEL出力!E675</f>
        <v>0</v>
      </c>
      <c r="F675" s="189">
        <f>受注EXCEL出力!F675</f>
        <v>0</v>
      </c>
      <c r="G675" s="189">
        <f>受注EXCEL出力!G675</f>
        <v>0</v>
      </c>
      <c r="H675" s="189">
        <f>受注EXCEL出力!H675</f>
        <v>0</v>
      </c>
      <c r="I675" s="189">
        <f>受注EXCEL出力!I675</f>
        <v>0</v>
      </c>
      <c r="J675" s="187">
        <f>受注EXCEL出力!J675</f>
        <v>0</v>
      </c>
      <c r="K675" s="187">
        <f>受注EXCEL出力!K675</f>
        <v>0</v>
      </c>
      <c r="L675" s="163">
        <f>受注EXCEL出力!L675</f>
        <v>0</v>
      </c>
      <c r="M675" s="163">
        <f>受注EXCEL出力!M675</f>
        <v>0</v>
      </c>
      <c r="N675" s="185">
        <f>受注EXCEL出力!N675</f>
        <v>0</v>
      </c>
      <c r="O675" s="184" t="str">
        <f t="shared" si="10"/>
        <v/>
      </c>
      <c r="T675"/>
      <c r="Y675" s="175"/>
    </row>
    <row r="676" spans="1:25" ht="15" customHeight="1">
      <c r="A676" s="187"/>
      <c r="B676" s="188"/>
      <c r="C676" s="188"/>
      <c r="D676" s="188"/>
      <c r="E676" s="188">
        <f>受注EXCEL出力!E676</f>
        <v>0</v>
      </c>
      <c r="F676" s="189">
        <f>受注EXCEL出力!F676</f>
        <v>0</v>
      </c>
      <c r="G676" s="189">
        <f>受注EXCEL出力!G676</f>
        <v>0</v>
      </c>
      <c r="H676" s="189">
        <f>受注EXCEL出力!H676</f>
        <v>0</v>
      </c>
      <c r="I676" s="189">
        <f>受注EXCEL出力!I676</f>
        <v>0</v>
      </c>
      <c r="J676" s="187">
        <f>受注EXCEL出力!J676</f>
        <v>0</v>
      </c>
      <c r="K676" s="187">
        <f>受注EXCEL出力!K676</f>
        <v>0</v>
      </c>
      <c r="L676" s="163">
        <f>受注EXCEL出力!L676</f>
        <v>0</v>
      </c>
      <c r="M676" s="163">
        <f>受注EXCEL出力!M676</f>
        <v>0</v>
      </c>
      <c r="N676" s="185">
        <f>受注EXCEL出力!N676</f>
        <v>0</v>
      </c>
      <c r="O676" s="184" t="str">
        <f t="shared" si="10"/>
        <v/>
      </c>
      <c r="T676"/>
      <c r="Y676" s="175"/>
    </row>
    <row r="677" spans="1:25" ht="15" customHeight="1">
      <c r="A677" s="187"/>
      <c r="B677" s="188"/>
      <c r="C677" s="188"/>
      <c r="D677" s="188"/>
      <c r="E677" s="188">
        <f>受注EXCEL出力!E677</f>
        <v>0</v>
      </c>
      <c r="F677" s="189">
        <f>受注EXCEL出力!F677</f>
        <v>0</v>
      </c>
      <c r="G677" s="189">
        <f>受注EXCEL出力!G677</f>
        <v>0</v>
      </c>
      <c r="H677" s="189">
        <f>受注EXCEL出力!H677</f>
        <v>0</v>
      </c>
      <c r="I677" s="189">
        <f>受注EXCEL出力!I677</f>
        <v>0</v>
      </c>
      <c r="J677" s="187">
        <f>受注EXCEL出力!J677</f>
        <v>0</v>
      </c>
      <c r="K677" s="187">
        <f>受注EXCEL出力!K677</f>
        <v>0</v>
      </c>
      <c r="L677" s="163">
        <f>受注EXCEL出力!L677</f>
        <v>0</v>
      </c>
      <c r="M677" s="163">
        <f>受注EXCEL出力!M677</f>
        <v>0</v>
      </c>
      <c r="N677" s="185">
        <f>受注EXCEL出力!N677</f>
        <v>0</v>
      </c>
      <c r="O677" s="184" t="str">
        <f t="shared" si="10"/>
        <v/>
      </c>
      <c r="T677"/>
      <c r="Y677" s="175"/>
    </row>
    <row r="678" spans="1:25" ht="15" customHeight="1">
      <c r="A678" s="187"/>
      <c r="B678" s="188"/>
      <c r="C678" s="188"/>
      <c r="D678" s="188"/>
      <c r="E678" s="188">
        <f>受注EXCEL出力!E678</f>
        <v>0</v>
      </c>
      <c r="F678" s="189">
        <f>受注EXCEL出力!F678</f>
        <v>0</v>
      </c>
      <c r="G678" s="189">
        <f>受注EXCEL出力!G678</f>
        <v>0</v>
      </c>
      <c r="H678" s="189">
        <f>受注EXCEL出力!H678</f>
        <v>0</v>
      </c>
      <c r="I678" s="189">
        <f>受注EXCEL出力!I678</f>
        <v>0</v>
      </c>
      <c r="J678" s="187">
        <f>受注EXCEL出力!J678</f>
        <v>0</v>
      </c>
      <c r="K678" s="187">
        <f>受注EXCEL出力!K678</f>
        <v>0</v>
      </c>
      <c r="L678" s="163">
        <f>受注EXCEL出力!L678</f>
        <v>0</v>
      </c>
      <c r="M678" s="163">
        <f>受注EXCEL出力!M678</f>
        <v>0</v>
      </c>
      <c r="N678" s="185">
        <f>受注EXCEL出力!N678</f>
        <v>0</v>
      </c>
      <c r="O678" s="184" t="str">
        <f t="shared" si="10"/>
        <v/>
      </c>
      <c r="T678"/>
      <c r="Y678" s="175"/>
    </row>
    <row r="679" spans="1:25" ht="15" customHeight="1">
      <c r="A679" s="187"/>
      <c r="B679" s="188"/>
      <c r="C679" s="188"/>
      <c r="D679" s="188"/>
      <c r="E679" s="188">
        <f>受注EXCEL出力!E679</f>
        <v>0</v>
      </c>
      <c r="F679" s="189">
        <f>受注EXCEL出力!F679</f>
        <v>0</v>
      </c>
      <c r="G679" s="189">
        <f>受注EXCEL出力!G679</f>
        <v>0</v>
      </c>
      <c r="H679" s="189">
        <f>受注EXCEL出力!H679</f>
        <v>0</v>
      </c>
      <c r="I679" s="189">
        <f>受注EXCEL出力!I679</f>
        <v>0</v>
      </c>
      <c r="J679" s="187">
        <f>受注EXCEL出力!J679</f>
        <v>0</v>
      </c>
      <c r="K679" s="187">
        <f>受注EXCEL出力!K679</f>
        <v>0</v>
      </c>
      <c r="L679" s="163">
        <f>受注EXCEL出力!L679</f>
        <v>0</v>
      </c>
      <c r="M679" s="163">
        <f>受注EXCEL出力!M679</f>
        <v>0</v>
      </c>
      <c r="N679" s="185">
        <f>受注EXCEL出力!N679</f>
        <v>0</v>
      </c>
      <c r="O679" s="184" t="str">
        <f t="shared" si="10"/>
        <v/>
      </c>
      <c r="T679"/>
      <c r="Y679" s="175"/>
    </row>
    <row r="680" spans="1:25" ht="15" customHeight="1">
      <c r="A680" s="187"/>
      <c r="B680" s="188"/>
      <c r="C680" s="188"/>
      <c r="D680" s="188"/>
      <c r="E680" s="188">
        <f>受注EXCEL出力!E680</f>
        <v>0</v>
      </c>
      <c r="F680" s="189">
        <f>受注EXCEL出力!F680</f>
        <v>0</v>
      </c>
      <c r="G680" s="189">
        <f>受注EXCEL出力!G680</f>
        <v>0</v>
      </c>
      <c r="H680" s="189">
        <f>受注EXCEL出力!H680</f>
        <v>0</v>
      </c>
      <c r="I680" s="189">
        <f>受注EXCEL出力!I680</f>
        <v>0</v>
      </c>
      <c r="J680" s="187">
        <f>受注EXCEL出力!J680</f>
        <v>0</v>
      </c>
      <c r="K680" s="187">
        <f>受注EXCEL出力!K680</f>
        <v>0</v>
      </c>
      <c r="L680" s="163">
        <f>受注EXCEL出力!L680</f>
        <v>0</v>
      </c>
      <c r="M680" s="163">
        <f>受注EXCEL出力!M680</f>
        <v>0</v>
      </c>
      <c r="N680" s="185">
        <f>受注EXCEL出力!N680</f>
        <v>0</v>
      </c>
      <c r="O680" s="184" t="str">
        <f t="shared" si="10"/>
        <v/>
      </c>
      <c r="T680"/>
      <c r="Y680" s="175"/>
    </row>
    <row r="681" spans="1:25" ht="15" customHeight="1">
      <c r="A681" s="187"/>
      <c r="B681" s="188"/>
      <c r="C681" s="188"/>
      <c r="D681" s="188"/>
      <c r="E681" s="188">
        <f>受注EXCEL出力!E681</f>
        <v>0</v>
      </c>
      <c r="F681" s="189">
        <f>受注EXCEL出力!F681</f>
        <v>0</v>
      </c>
      <c r="G681" s="189">
        <f>受注EXCEL出力!G681</f>
        <v>0</v>
      </c>
      <c r="H681" s="189">
        <f>受注EXCEL出力!H681</f>
        <v>0</v>
      </c>
      <c r="I681" s="189">
        <f>受注EXCEL出力!I681</f>
        <v>0</v>
      </c>
      <c r="J681" s="187">
        <f>受注EXCEL出力!J681</f>
        <v>0</v>
      </c>
      <c r="K681" s="187">
        <f>受注EXCEL出力!K681</f>
        <v>0</v>
      </c>
      <c r="L681" s="163">
        <f>受注EXCEL出力!L681</f>
        <v>0</v>
      </c>
      <c r="M681" s="163">
        <f>受注EXCEL出力!M681</f>
        <v>0</v>
      </c>
      <c r="N681" s="185">
        <f>受注EXCEL出力!N681</f>
        <v>0</v>
      </c>
      <c r="O681" s="184" t="str">
        <f t="shared" si="10"/>
        <v/>
      </c>
      <c r="T681"/>
      <c r="Y681" s="175"/>
    </row>
    <row r="682" spans="1:25" ht="15" customHeight="1">
      <c r="A682" s="187"/>
      <c r="B682" s="188"/>
      <c r="C682" s="188"/>
      <c r="D682" s="188"/>
      <c r="E682" s="188">
        <f>受注EXCEL出力!E682</f>
        <v>0</v>
      </c>
      <c r="F682" s="189">
        <f>受注EXCEL出力!F682</f>
        <v>0</v>
      </c>
      <c r="G682" s="189">
        <f>受注EXCEL出力!G682</f>
        <v>0</v>
      </c>
      <c r="H682" s="189">
        <f>受注EXCEL出力!H682</f>
        <v>0</v>
      </c>
      <c r="I682" s="189">
        <f>受注EXCEL出力!I682</f>
        <v>0</v>
      </c>
      <c r="J682" s="187">
        <f>受注EXCEL出力!J682</f>
        <v>0</v>
      </c>
      <c r="K682" s="187">
        <f>受注EXCEL出力!K682</f>
        <v>0</v>
      </c>
      <c r="L682" s="163">
        <f>受注EXCEL出力!L682</f>
        <v>0</v>
      </c>
      <c r="M682" s="163">
        <f>受注EXCEL出力!M682</f>
        <v>0</v>
      </c>
      <c r="N682" s="185">
        <f>受注EXCEL出力!N682</f>
        <v>0</v>
      </c>
      <c r="O682" s="184" t="str">
        <f t="shared" si="10"/>
        <v/>
      </c>
      <c r="T682"/>
      <c r="Y682" s="175"/>
    </row>
    <row r="683" spans="1:25" ht="15" customHeight="1">
      <c r="A683" s="187"/>
      <c r="B683" s="188"/>
      <c r="C683" s="188"/>
      <c r="D683" s="188"/>
      <c r="E683" s="188">
        <f>受注EXCEL出力!E683</f>
        <v>0</v>
      </c>
      <c r="F683" s="189">
        <f>受注EXCEL出力!F683</f>
        <v>0</v>
      </c>
      <c r="G683" s="189">
        <f>受注EXCEL出力!G683</f>
        <v>0</v>
      </c>
      <c r="H683" s="189">
        <f>受注EXCEL出力!H683</f>
        <v>0</v>
      </c>
      <c r="I683" s="189">
        <f>受注EXCEL出力!I683</f>
        <v>0</v>
      </c>
      <c r="J683" s="187">
        <f>受注EXCEL出力!J683</f>
        <v>0</v>
      </c>
      <c r="K683" s="187">
        <f>受注EXCEL出力!K683</f>
        <v>0</v>
      </c>
      <c r="L683" s="163">
        <f>受注EXCEL出力!L683</f>
        <v>0</v>
      </c>
      <c r="M683" s="163">
        <f>受注EXCEL出力!M683</f>
        <v>0</v>
      </c>
      <c r="N683" s="185">
        <f>受注EXCEL出力!N683</f>
        <v>0</v>
      </c>
      <c r="O683" s="184" t="str">
        <f t="shared" si="10"/>
        <v/>
      </c>
      <c r="T683"/>
      <c r="Y683" s="175"/>
    </row>
    <row r="684" spans="1:25" ht="15" customHeight="1">
      <c r="A684" s="187"/>
      <c r="B684" s="188"/>
      <c r="C684" s="188"/>
      <c r="D684" s="188"/>
      <c r="E684" s="188">
        <f>受注EXCEL出力!E684</f>
        <v>0</v>
      </c>
      <c r="F684" s="189">
        <f>受注EXCEL出力!F684</f>
        <v>0</v>
      </c>
      <c r="G684" s="189">
        <f>受注EXCEL出力!G684</f>
        <v>0</v>
      </c>
      <c r="H684" s="189">
        <f>受注EXCEL出力!H684</f>
        <v>0</v>
      </c>
      <c r="I684" s="189">
        <f>受注EXCEL出力!I684</f>
        <v>0</v>
      </c>
      <c r="J684" s="187">
        <f>受注EXCEL出力!J684</f>
        <v>0</v>
      </c>
      <c r="K684" s="187">
        <f>受注EXCEL出力!K684</f>
        <v>0</v>
      </c>
      <c r="L684" s="163">
        <f>受注EXCEL出力!L684</f>
        <v>0</v>
      </c>
      <c r="M684" s="163">
        <f>受注EXCEL出力!M684</f>
        <v>0</v>
      </c>
      <c r="N684" s="185">
        <f>受注EXCEL出力!N684</f>
        <v>0</v>
      </c>
      <c r="O684" s="184" t="str">
        <f t="shared" si="10"/>
        <v/>
      </c>
      <c r="T684"/>
      <c r="Y684" s="175"/>
    </row>
    <row r="685" spans="1:25" ht="15" customHeight="1">
      <c r="A685" s="187"/>
      <c r="B685" s="188"/>
      <c r="C685" s="188"/>
      <c r="D685" s="188"/>
      <c r="E685" s="188">
        <f>受注EXCEL出力!E685</f>
        <v>0</v>
      </c>
      <c r="F685" s="189">
        <f>受注EXCEL出力!F685</f>
        <v>0</v>
      </c>
      <c r="G685" s="189">
        <f>受注EXCEL出力!G685</f>
        <v>0</v>
      </c>
      <c r="H685" s="189">
        <f>受注EXCEL出力!H685</f>
        <v>0</v>
      </c>
      <c r="I685" s="189">
        <f>受注EXCEL出力!I685</f>
        <v>0</v>
      </c>
      <c r="J685" s="187">
        <f>受注EXCEL出力!J685</f>
        <v>0</v>
      </c>
      <c r="K685" s="187">
        <f>受注EXCEL出力!K685</f>
        <v>0</v>
      </c>
      <c r="L685" s="163">
        <f>受注EXCEL出力!L685</f>
        <v>0</v>
      </c>
      <c r="M685" s="163">
        <f>受注EXCEL出力!M685</f>
        <v>0</v>
      </c>
      <c r="N685" s="185">
        <f>受注EXCEL出力!N685</f>
        <v>0</v>
      </c>
      <c r="O685" s="184" t="str">
        <f t="shared" si="10"/>
        <v/>
      </c>
      <c r="T685"/>
      <c r="Y685" s="175"/>
    </row>
    <row r="686" spans="1:25" ht="15" customHeight="1">
      <c r="A686" s="187"/>
      <c r="B686" s="188"/>
      <c r="C686" s="188"/>
      <c r="D686" s="188"/>
      <c r="E686" s="188">
        <f>受注EXCEL出力!E686</f>
        <v>0</v>
      </c>
      <c r="F686" s="189">
        <f>受注EXCEL出力!F686</f>
        <v>0</v>
      </c>
      <c r="G686" s="189">
        <f>受注EXCEL出力!G686</f>
        <v>0</v>
      </c>
      <c r="H686" s="189">
        <f>受注EXCEL出力!H686</f>
        <v>0</v>
      </c>
      <c r="I686" s="189">
        <f>受注EXCEL出力!I686</f>
        <v>0</v>
      </c>
      <c r="J686" s="187">
        <f>受注EXCEL出力!J686</f>
        <v>0</v>
      </c>
      <c r="K686" s="187">
        <f>受注EXCEL出力!K686</f>
        <v>0</v>
      </c>
      <c r="L686" s="163">
        <f>受注EXCEL出力!L686</f>
        <v>0</v>
      </c>
      <c r="M686" s="163">
        <f>受注EXCEL出力!M686</f>
        <v>0</v>
      </c>
      <c r="N686" s="185">
        <f>受注EXCEL出力!N686</f>
        <v>0</v>
      </c>
      <c r="O686" s="184" t="str">
        <f t="shared" si="10"/>
        <v/>
      </c>
      <c r="T686"/>
      <c r="Y686" s="175"/>
    </row>
    <row r="687" spans="1:25" ht="15" customHeight="1">
      <c r="A687" s="187"/>
      <c r="B687" s="188"/>
      <c r="C687" s="188"/>
      <c r="D687" s="188"/>
      <c r="E687" s="188">
        <f>受注EXCEL出力!E687</f>
        <v>0</v>
      </c>
      <c r="F687" s="189">
        <f>受注EXCEL出力!F687</f>
        <v>0</v>
      </c>
      <c r="G687" s="189">
        <f>受注EXCEL出力!G687</f>
        <v>0</v>
      </c>
      <c r="H687" s="189">
        <f>受注EXCEL出力!H687</f>
        <v>0</v>
      </c>
      <c r="I687" s="189">
        <f>受注EXCEL出力!I687</f>
        <v>0</v>
      </c>
      <c r="J687" s="187">
        <f>受注EXCEL出力!J687</f>
        <v>0</v>
      </c>
      <c r="K687" s="187">
        <f>受注EXCEL出力!K687</f>
        <v>0</v>
      </c>
      <c r="L687" s="163">
        <f>受注EXCEL出力!L687</f>
        <v>0</v>
      </c>
      <c r="M687" s="163">
        <f>受注EXCEL出力!M687</f>
        <v>0</v>
      </c>
      <c r="N687" s="185">
        <f>受注EXCEL出力!N687</f>
        <v>0</v>
      </c>
      <c r="O687" s="184" t="str">
        <f t="shared" si="10"/>
        <v/>
      </c>
      <c r="T687"/>
      <c r="Y687" s="175"/>
    </row>
    <row r="688" spans="1:25" ht="15" customHeight="1">
      <c r="A688" s="187"/>
      <c r="B688" s="188"/>
      <c r="C688" s="188"/>
      <c r="D688" s="188"/>
      <c r="E688" s="188">
        <f>受注EXCEL出力!E688</f>
        <v>0</v>
      </c>
      <c r="F688" s="189">
        <f>受注EXCEL出力!F688</f>
        <v>0</v>
      </c>
      <c r="G688" s="189">
        <f>受注EXCEL出力!G688</f>
        <v>0</v>
      </c>
      <c r="H688" s="189">
        <f>受注EXCEL出力!H688</f>
        <v>0</v>
      </c>
      <c r="I688" s="189">
        <f>受注EXCEL出力!I688</f>
        <v>0</v>
      </c>
      <c r="J688" s="187">
        <f>受注EXCEL出力!J688</f>
        <v>0</v>
      </c>
      <c r="K688" s="187">
        <f>受注EXCEL出力!K688</f>
        <v>0</v>
      </c>
      <c r="L688" s="163">
        <f>受注EXCEL出力!L688</f>
        <v>0</v>
      </c>
      <c r="M688" s="163">
        <f>受注EXCEL出力!M688</f>
        <v>0</v>
      </c>
      <c r="N688" s="185">
        <f>受注EXCEL出力!N688</f>
        <v>0</v>
      </c>
      <c r="O688" s="184" t="str">
        <f t="shared" si="10"/>
        <v/>
      </c>
      <c r="T688"/>
      <c r="Y688" s="175"/>
    </row>
    <row r="689" spans="1:25" ht="15" customHeight="1">
      <c r="A689" s="187"/>
      <c r="B689" s="188"/>
      <c r="C689" s="188"/>
      <c r="D689" s="188"/>
      <c r="E689" s="188">
        <f>受注EXCEL出力!E689</f>
        <v>0</v>
      </c>
      <c r="F689" s="189">
        <f>受注EXCEL出力!F689</f>
        <v>0</v>
      </c>
      <c r="G689" s="189">
        <f>受注EXCEL出力!G689</f>
        <v>0</v>
      </c>
      <c r="H689" s="189">
        <f>受注EXCEL出力!H689</f>
        <v>0</v>
      </c>
      <c r="I689" s="189">
        <f>受注EXCEL出力!I689</f>
        <v>0</v>
      </c>
      <c r="J689" s="187">
        <f>受注EXCEL出力!J689</f>
        <v>0</v>
      </c>
      <c r="K689" s="187">
        <f>受注EXCEL出力!K689</f>
        <v>0</v>
      </c>
      <c r="L689" s="163">
        <f>受注EXCEL出力!L689</f>
        <v>0</v>
      </c>
      <c r="M689" s="163">
        <f>受注EXCEL出力!M689</f>
        <v>0</v>
      </c>
      <c r="N689" s="185">
        <f>受注EXCEL出力!N689</f>
        <v>0</v>
      </c>
      <c r="O689" s="184" t="str">
        <f t="shared" si="10"/>
        <v/>
      </c>
      <c r="T689"/>
      <c r="Y689" s="175"/>
    </row>
    <row r="690" spans="1:25" ht="15" customHeight="1">
      <c r="A690" s="187"/>
      <c r="B690" s="188"/>
      <c r="C690" s="188"/>
      <c r="D690" s="188"/>
      <c r="E690" s="190">
        <f>受注EXCEL出力!E690</f>
        <v>0</v>
      </c>
      <c r="F690" s="191">
        <f>受注EXCEL出力!F690</f>
        <v>0</v>
      </c>
      <c r="G690" s="191">
        <f>受注EXCEL出力!G690</f>
        <v>0</v>
      </c>
      <c r="H690" s="191">
        <f>受注EXCEL出力!H690</f>
        <v>0</v>
      </c>
      <c r="I690" s="191">
        <f>受注EXCEL出力!I690</f>
        <v>0</v>
      </c>
      <c r="J690" s="192">
        <f>受注EXCEL出力!J690</f>
        <v>0</v>
      </c>
      <c r="K690" s="192">
        <f>受注EXCEL出力!K690</f>
        <v>0</v>
      </c>
      <c r="L690" s="193">
        <f>受注EXCEL出力!L690</f>
        <v>0</v>
      </c>
      <c r="M690" s="163">
        <f>受注EXCEL出力!M690</f>
        <v>0</v>
      </c>
      <c r="N690" s="185">
        <f>受注EXCEL出力!N690</f>
        <v>0</v>
      </c>
      <c r="O690" s="184" t="str">
        <f t="shared" si="10"/>
        <v/>
      </c>
      <c r="T690"/>
      <c r="Y690" s="175"/>
    </row>
    <row r="691" spans="1:25" ht="15" customHeight="1">
      <c r="A691" s="187"/>
      <c r="B691" s="188"/>
      <c r="C691" s="188"/>
      <c r="D691" s="188"/>
      <c r="E691" s="190">
        <f>受注EXCEL出力!E691</f>
        <v>0</v>
      </c>
      <c r="F691" s="191">
        <f>受注EXCEL出力!F691</f>
        <v>0</v>
      </c>
      <c r="G691" s="191">
        <f>受注EXCEL出力!G691</f>
        <v>0</v>
      </c>
      <c r="H691" s="191">
        <f>受注EXCEL出力!H691</f>
        <v>0</v>
      </c>
      <c r="I691" s="191">
        <f>受注EXCEL出力!I691</f>
        <v>0</v>
      </c>
      <c r="J691" s="192">
        <f>受注EXCEL出力!J691</f>
        <v>0</v>
      </c>
      <c r="K691" s="192">
        <f>受注EXCEL出力!K691</f>
        <v>0</v>
      </c>
      <c r="L691" s="193">
        <f>受注EXCEL出力!L691</f>
        <v>0</v>
      </c>
      <c r="M691" s="163">
        <f>受注EXCEL出力!M691</f>
        <v>0</v>
      </c>
      <c r="N691" s="185">
        <f>受注EXCEL出力!N691</f>
        <v>0</v>
      </c>
      <c r="O691" s="184" t="str">
        <f t="shared" si="10"/>
        <v/>
      </c>
      <c r="T691"/>
      <c r="Y691" s="175"/>
    </row>
    <row r="692" spans="1:25" ht="15" customHeight="1">
      <c r="A692" s="187"/>
      <c r="B692" s="188"/>
      <c r="C692" s="188"/>
      <c r="D692" s="188"/>
      <c r="E692" s="190">
        <f>受注EXCEL出力!E692</f>
        <v>0</v>
      </c>
      <c r="F692" s="191">
        <f>受注EXCEL出力!F692</f>
        <v>0</v>
      </c>
      <c r="G692" s="191">
        <f>受注EXCEL出力!G692</f>
        <v>0</v>
      </c>
      <c r="H692" s="191">
        <f>受注EXCEL出力!H692</f>
        <v>0</v>
      </c>
      <c r="I692" s="191">
        <f>受注EXCEL出力!I692</f>
        <v>0</v>
      </c>
      <c r="J692" s="192">
        <f>受注EXCEL出力!J692</f>
        <v>0</v>
      </c>
      <c r="K692" s="192">
        <f>受注EXCEL出力!K692</f>
        <v>0</v>
      </c>
      <c r="L692" s="193">
        <f>受注EXCEL出力!L692</f>
        <v>0</v>
      </c>
      <c r="M692" s="163">
        <f>受注EXCEL出力!M692</f>
        <v>0</v>
      </c>
      <c r="N692" s="185">
        <f>受注EXCEL出力!N692</f>
        <v>0</v>
      </c>
      <c r="O692" s="184" t="str">
        <f t="shared" si="10"/>
        <v/>
      </c>
      <c r="T692"/>
      <c r="Y692" s="175"/>
    </row>
    <row r="693" spans="1:25" ht="15" customHeight="1">
      <c r="A693" s="187"/>
      <c r="B693" s="188"/>
      <c r="C693" s="188"/>
      <c r="D693" s="188"/>
      <c r="E693" s="190">
        <f>受注EXCEL出力!E693</f>
        <v>0</v>
      </c>
      <c r="F693" s="191">
        <f>受注EXCEL出力!F693</f>
        <v>0</v>
      </c>
      <c r="G693" s="191">
        <f>受注EXCEL出力!G693</f>
        <v>0</v>
      </c>
      <c r="H693" s="191">
        <f>受注EXCEL出力!H693</f>
        <v>0</v>
      </c>
      <c r="I693" s="191">
        <f>受注EXCEL出力!I693</f>
        <v>0</v>
      </c>
      <c r="J693" s="192">
        <f>受注EXCEL出力!J693</f>
        <v>0</v>
      </c>
      <c r="K693" s="192">
        <f>受注EXCEL出力!K693</f>
        <v>0</v>
      </c>
      <c r="L693" s="193">
        <f>受注EXCEL出力!L693</f>
        <v>0</v>
      </c>
      <c r="M693" s="163">
        <f>受注EXCEL出力!M693</f>
        <v>0</v>
      </c>
      <c r="N693" s="185">
        <f>受注EXCEL出力!N693</f>
        <v>0</v>
      </c>
      <c r="O693" s="184" t="str">
        <f t="shared" si="10"/>
        <v/>
      </c>
      <c r="T693"/>
      <c r="Y693" s="175"/>
    </row>
    <row r="694" spans="1:25" ht="15" customHeight="1">
      <c r="A694" s="187"/>
      <c r="B694" s="188"/>
      <c r="C694" s="188"/>
      <c r="D694" s="188"/>
      <c r="E694" s="188">
        <f>受注EXCEL出力!E694</f>
        <v>0</v>
      </c>
      <c r="F694" s="189">
        <f>受注EXCEL出力!F694</f>
        <v>0</v>
      </c>
      <c r="G694" s="189">
        <f>受注EXCEL出力!G694</f>
        <v>0</v>
      </c>
      <c r="H694" s="189">
        <f>受注EXCEL出力!H694</f>
        <v>0</v>
      </c>
      <c r="I694" s="189">
        <f>受注EXCEL出力!I694</f>
        <v>0</v>
      </c>
      <c r="J694" s="187">
        <f>受注EXCEL出力!J694</f>
        <v>0</v>
      </c>
      <c r="K694" s="187">
        <f>受注EXCEL出力!K694</f>
        <v>0</v>
      </c>
      <c r="L694" s="163">
        <f>受注EXCEL出力!L694</f>
        <v>0</v>
      </c>
      <c r="M694" s="163">
        <f>受注EXCEL出力!M694</f>
        <v>0</v>
      </c>
      <c r="N694" s="185">
        <f>受注EXCEL出力!N694</f>
        <v>0</v>
      </c>
      <c r="O694" s="184" t="str">
        <f t="shared" si="10"/>
        <v/>
      </c>
      <c r="T694"/>
      <c r="Y694" s="175"/>
    </row>
    <row r="695" spans="1:25" ht="15" customHeight="1">
      <c r="E695" s="163">
        <f>受注EXCEL出力!E695</f>
        <v>0</v>
      </c>
      <c r="F695" s="194">
        <f>受注EXCEL出力!F695</f>
        <v>0</v>
      </c>
      <c r="G695" s="194">
        <f>受注EXCEL出力!G695</f>
        <v>0</v>
      </c>
      <c r="H695" s="194">
        <f>受注EXCEL出力!H695</f>
        <v>0</v>
      </c>
      <c r="I695" s="194">
        <f>受注EXCEL出力!I695</f>
        <v>0</v>
      </c>
      <c r="J695" s="163">
        <f>受注EXCEL出力!J695</f>
        <v>0</v>
      </c>
      <c r="K695" s="163">
        <f>受注EXCEL出力!K695</f>
        <v>0</v>
      </c>
      <c r="L695" s="163">
        <f>受注EXCEL出力!L695</f>
        <v>0</v>
      </c>
      <c r="M695" s="163">
        <f>受注EXCEL出力!M695</f>
        <v>0</v>
      </c>
      <c r="N695" s="185">
        <f>受注EXCEL出力!N695</f>
        <v>0</v>
      </c>
      <c r="O695" s="184" t="str">
        <f t="shared" si="10"/>
        <v/>
      </c>
      <c r="T695"/>
      <c r="Y695" s="175"/>
    </row>
    <row r="696" spans="1:25" ht="15" customHeight="1">
      <c r="E696" s="163">
        <f>受注EXCEL出力!E696</f>
        <v>0</v>
      </c>
      <c r="F696" s="194">
        <f>受注EXCEL出力!F696</f>
        <v>0</v>
      </c>
      <c r="G696" s="194">
        <f>受注EXCEL出力!G696</f>
        <v>0</v>
      </c>
      <c r="H696" s="194">
        <f>受注EXCEL出力!H696</f>
        <v>0</v>
      </c>
      <c r="I696" s="194">
        <f>受注EXCEL出力!I696</f>
        <v>0</v>
      </c>
      <c r="J696" s="163">
        <f>受注EXCEL出力!J696</f>
        <v>0</v>
      </c>
      <c r="K696" s="163">
        <f>受注EXCEL出力!K696</f>
        <v>0</v>
      </c>
      <c r="L696" s="163">
        <f>受注EXCEL出力!L696</f>
        <v>0</v>
      </c>
      <c r="M696" s="163">
        <f>受注EXCEL出力!M696</f>
        <v>0</v>
      </c>
      <c r="N696" s="185">
        <f>受注EXCEL出力!N696</f>
        <v>0</v>
      </c>
      <c r="O696" s="184" t="str">
        <f t="shared" si="10"/>
        <v/>
      </c>
      <c r="T696"/>
      <c r="Y696" s="175"/>
    </row>
    <row r="697" spans="1:25" ht="15" customHeight="1">
      <c r="E697" s="163">
        <f>受注EXCEL出力!E697</f>
        <v>0</v>
      </c>
      <c r="F697" s="194">
        <f>受注EXCEL出力!F697</f>
        <v>0</v>
      </c>
      <c r="G697" s="194">
        <f>受注EXCEL出力!G697</f>
        <v>0</v>
      </c>
      <c r="H697" s="194">
        <f>受注EXCEL出力!H697</f>
        <v>0</v>
      </c>
      <c r="I697" s="194">
        <f>受注EXCEL出力!I697</f>
        <v>0</v>
      </c>
      <c r="J697" s="163">
        <f>受注EXCEL出力!J697</f>
        <v>0</v>
      </c>
      <c r="K697" s="163">
        <f>受注EXCEL出力!K697</f>
        <v>0</v>
      </c>
      <c r="L697" s="163">
        <f>受注EXCEL出力!L697</f>
        <v>0</v>
      </c>
      <c r="M697" s="163">
        <f>受注EXCEL出力!M697</f>
        <v>0</v>
      </c>
      <c r="N697" s="185">
        <f>受注EXCEL出力!N697</f>
        <v>0</v>
      </c>
      <c r="O697" s="184" t="str">
        <f t="shared" si="10"/>
        <v/>
      </c>
      <c r="T697"/>
      <c r="Y697" s="175"/>
    </row>
    <row r="698" spans="1:25" ht="15" customHeight="1">
      <c r="E698" s="163">
        <f>受注EXCEL出力!E698</f>
        <v>0</v>
      </c>
      <c r="F698" s="194">
        <f>受注EXCEL出力!F698</f>
        <v>0</v>
      </c>
      <c r="G698" s="194">
        <f>受注EXCEL出力!G698</f>
        <v>0</v>
      </c>
      <c r="H698" s="194">
        <f>受注EXCEL出力!H698</f>
        <v>0</v>
      </c>
      <c r="I698" s="194">
        <f>受注EXCEL出力!I698</f>
        <v>0</v>
      </c>
      <c r="J698" s="163">
        <f>受注EXCEL出力!J698</f>
        <v>0</v>
      </c>
      <c r="K698" s="163">
        <f>受注EXCEL出力!K698</f>
        <v>0</v>
      </c>
      <c r="L698" s="163">
        <f>受注EXCEL出力!L698</f>
        <v>0</v>
      </c>
      <c r="M698" s="163">
        <f>受注EXCEL出力!M698</f>
        <v>0</v>
      </c>
      <c r="N698" s="185">
        <f>受注EXCEL出力!N698</f>
        <v>0</v>
      </c>
      <c r="O698" s="184" t="str">
        <f t="shared" si="10"/>
        <v/>
      </c>
      <c r="T698"/>
      <c r="Y698" s="175"/>
    </row>
    <row r="699" spans="1:25" ht="15" customHeight="1">
      <c r="E699" s="163">
        <f>受注EXCEL出力!E699</f>
        <v>0</v>
      </c>
      <c r="F699" s="194">
        <f>受注EXCEL出力!F699</f>
        <v>0</v>
      </c>
      <c r="G699" s="194">
        <f>受注EXCEL出力!G699</f>
        <v>0</v>
      </c>
      <c r="H699" s="194">
        <f>受注EXCEL出力!H699</f>
        <v>0</v>
      </c>
      <c r="I699" s="194">
        <f>受注EXCEL出力!I699</f>
        <v>0</v>
      </c>
      <c r="J699" s="163">
        <f>受注EXCEL出力!J699</f>
        <v>0</v>
      </c>
      <c r="K699" s="163">
        <f>受注EXCEL出力!K699</f>
        <v>0</v>
      </c>
      <c r="L699" s="163">
        <f>受注EXCEL出力!L699</f>
        <v>0</v>
      </c>
      <c r="M699" s="163">
        <f>受注EXCEL出力!M699</f>
        <v>0</v>
      </c>
      <c r="N699" s="185">
        <f>受注EXCEL出力!N699</f>
        <v>0</v>
      </c>
      <c r="O699" s="184" t="str">
        <f t="shared" si="10"/>
        <v/>
      </c>
      <c r="T699"/>
      <c r="Y699" s="175"/>
    </row>
    <row r="700" spans="1:25" ht="15" customHeight="1">
      <c r="E700" s="163">
        <f>受注EXCEL出力!E700</f>
        <v>0</v>
      </c>
      <c r="F700" s="194">
        <f>受注EXCEL出力!F700</f>
        <v>0</v>
      </c>
      <c r="G700" s="194">
        <f>受注EXCEL出力!G700</f>
        <v>0</v>
      </c>
      <c r="H700" s="194">
        <f>受注EXCEL出力!H700</f>
        <v>0</v>
      </c>
      <c r="I700" s="194">
        <f>受注EXCEL出力!I700</f>
        <v>0</v>
      </c>
      <c r="J700" s="163">
        <f>受注EXCEL出力!J700</f>
        <v>0</v>
      </c>
      <c r="K700" s="163">
        <f>受注EXCEL出力!K700</f>
        <v>0</v>
      </c>
      <c r="L700" s="163">
        <f>受注EXCEL出力!L700</f>
        <v>0</v>
      </c>
      <c r="M700" s="163">
        <f>受注EXCEL出力!M700</f>
        <v>0</v>
      </c>
      <c r="N700" s="185">
        <f>受注EXCEL出力!N700</f>
        <v>0</v>
      </c>
      <c r="O700" s="184" t="str">
        <f t="shared" si="10"/>
        <v/>
      </c>
      <c r="T700"/>
      <c r="Y700" s="175"/>
    </row>
    <row r="701" spans="1:25" ht="15" customHeight="1">
      <c r="E701" s="163">
        <f>受注EXCEL出力!E701</f>
        <v>0</v>
      </c>
      <c r="F701" s="194">
        <f>受注EXCEL出力!F701</f>
        <v>0</v>
      </c>
      <c r="G701" s="194">
        <f>受注EXCEL出力!G701</f>
        <v>0</v>
      </c>
      <c r="H701" s="194">
        <f>受注EXCEL出力!H701</f>
        <v>0</v>
      </c>
      <c r="I701" s="194">
        <f>受注EXCEL出力!I701</f>
        <v>0</v>
      </c>
      <c r="J701" s="163">
        <f>受注EXCEL出力!J701</f>
        <v>0</v>
      </c>
      <c r="K701" s="163">
        <f>受注EXCEL出力!K701</f>
        <v>0</v>
      </c>
      <c r="L701" s="163">
        <f>受注EXCEL出力!L701</f>
        <v>0</v>
      </c>
      <c r="M701" s="163">
        <f>受注EXCEL出力!M701</f>
        <v>0</v>
      </c>
      <c r="N701" s="185">
        <f>受注EXCEL出力!N701</f>
        <v>0</v>
      </c>
      <c r="O701" s="184" t="str">
        <f t="shared" si="10"/>
        <v/>
      </c>
      <c r="T701"/>
      <c r="Y701" s="175"/>
    </row>
    <row r="702" spans="1:25" ht="15" customHeight="1">
      <c r="E702" s="163">
        <f>受注EXCEL出力!E702</f>
        <v>0</v>
      </c>
      <c r="F702" s="194">
        <f>受注EXCEL出力!F702</f>
        <v>0</v>
      </c>
      <c r="G702" s="194">
        <f>受注EXCEL出力!G702</f>
        <v>0</v>
      </c>
      <c r="H702" s="194">
        <f>受注EXCEL出力!H702</f>
        <v>0</v>
      </c>
      <c r="I702" s="194">
        <f>受注EXCEL出力!I702</f>
        <v>0</v>
      </c>
      <c r="J702" s="163">
        <f>受注EXCEL出力!J702</f>
        <v>0</v>
      </c>
      <c r="K702" s="163">
        <f>受注EXCEL出力!K702</f>
        <v>0</v>
      </c>
      <c r="L702" s="163">
        <f>受注EXCEL出力!L702</f>
        <v>0</v>
      </c>
      <c r="M702" s="163">
        <f>受注EXCEL出力!M702</f>
        <v>0</v>
      </c>
      <c r="N702" s="185">
        <f>受注EXCEL出力!N702</f>
        <v>0</v>
      </c>
      <c r="O702" s="184" t="str">
        <f t="shared" si="10"/>
        <v/>
      </c>
      <c r="T702"/>
      <c r="Y702" s="175"/>
    </row>
    <row r="703" spans="1:25" ht="15" customHeight="1">
      <c r="E703" s="163">
        <f>受注EXCEL出力!E703</f>
        <v>0</v>
      </c>
      <c r="F703" s="194">
        <f>受注EXCEL出力!F703</f>
        <v>0</v>
      </c>
      <c r="G703" s="194">
        <f>受注EXCEL出力!G703</f>
        <v>0</v>
      </c>
      <c r="H703" s="194">
        <f>受注EXCEL出力!H703</f>
        <v>0</v>
      </c>
      <c r="I703" s="194">
        <f>受注EXCEL出力!I703</f>
        <v>0</v>
      </c>
      <c r="J703" s="163">
        <f>受注EXCEL出力!J703</f>
        <v>0</v>
      </c>
      <c r="K703" s="163">
        <f>受注EXCEL出力!K703</f>
        <v>0</v>
      </c>
      <c r="L703" s="163">
        <f>受注EXCEL出力!L703</f>
        <v>0</v>
      </c>
      <c r="M703" s="163">
        <f>受注EXCEL出力!M703</f>
        <v>0</v>
      </c>
      <c r="N703" s="185">
        <f>受注EXCEL出力!N703</f>
        <v>0</v>
      </c>
      <c r="O703" s="184" t="str">
        <f t="shared" si="10"/>
        <v/>
      </c>
      <c r="T703"/>
      <c r="Y703" s="175"/>
    </row>
    <row r="704" spans="1:25" ht="15" customHeight="1">
      <c r="E704" s="163">
        <f>受注EXCEL出力!E704</f>
        <v>0</v>
      </c>
      <c r="F704" s="194">
        <f>受注EXCEL出力!F704</f>
        <v>0</v>
      </c>
      <c r="G704" s="194">
        <f>受注EXCEL出力!G704</f>
        <v>0</v>
      </c>
      <c r="H704" s="194">
        <f>受注EXCEL出力!H704</f>
        <v>0</v>
      </c>
      <c r="I704" s="194">
        <f>受注EXCEL出力!I704</f>
        <v>0</v>
      </c>
      <c r="J704" s="163">
        <f>受注EXCEL出力!J704</f>
        <v>0</v>
      </c>
      <c r="K704" s="163">
        <f>受注EXCEL出力!K704</f>
        <v>0</v>
      </c>
      <c r="L704" s="163">
        <f>受注EXCEL出力!L704</f>
        <v>0</v>
      </c>
      <c r="M704" s="163">
        <f>受注EXCEL出力!M704</f>
        <v>0</v>
      </c>
      <c r="N704" s="185">
        <f>受注EXCEL出力!N704</f>
        <v>0</v>
      </c>
      <c r="O704" s="184" t="str">
        <f t="shared" si="10"/>
        <v/>
      </c>
      <c r="T704"/>
      <c r="Y704" s="175"/>
    </row>
    <row r="705" spans="5:25" ht="15" customHeight="1">
      <c r="E705" s="163">
        <f>受注EXCEL出力!E705</f>
        <v>0</v>
      </c>
      <c r="F705" s="194">
        <f>受注EXCEL出力!F705</f>
        <v>0</v>
      </c>
      <c r="G705" s="194">
        <f>受注EXCEL出力!G705</f>
        <v>0</v>
      </c>
      <c r="H705" s="194">
        <f>受注EXCEL出力!H705</f>
        <v>0</v>
      </c>
      <c r="I705" s="194">
        <f>受注EXCEL出力!I705</f>
        <v>0</v>
      </c>
      <c r="J705" s="163">
        <f>受注EXCEL出力!J705</f>
        <v>0</v>
      </c>
      <c r="K705" s="163">
        <f>受注EXCEL出力!K705</f>
        <v>0</v>
      </c>
      <c r="L705" s="163">
        <f>受注EXCEL出力!L705</f>
        <v>0</v>
      </c>
      <c r="M705" s="163">
        <f>受注EXCEL出力!M705</f>
        <v>0</v>
      </c>
      <c r="N705" s="185">
        <f>受注EXCEL出力!N705</f>
        <v>0</v>
      </c>
      <c r="O705" s="184" t="str">
        <f t="shared" si="10"/>
        <v/>
      </c>
      <c r="T705"/>
      <c r="Y705" s="175"/>
    </row>
    <row r="706" spans="5:25" ht="15" customHeight="1">
      <c r="E706" s="163">
        <f>受注EXCEL出力!E706</f>
        <v>0</v>
      </c>
      <c r="F706" s="194">
        <f>受注EXCEL出力!F706</f>
        <v>0</v>
      </c>
      <c r="G706" s="194">
        <f>受注EXCEL出力!G706</f>
        <v>0</v>
      </c>
      <c r="H706" s="194">
        <f>受注EXCEL出力!H706</f>
        <v>0</v>
      </c>
      <c r="I706" s="194">
        <f>受注EXCEL出力!I706</f>
        <v>0</v>
      </c>
      <c r="J706" s="163">
        <f>受注EXCEL出力!J706</f>
        <v>0</v>
      </c>
      <c r="K706" s="163">
        <f>受注EXCEL出力!K706</f>
        <v>0</v>
      </c>
      <c r="L706" s="163">
        <f>受注EXCEL出力!L706</f>
        <v>0</v>
      </c>
      <c r="M706" s="163">
        <f>受注EXCEL出力!M706</f>
        <v>0</v>
      </c>
      <c r="N706" s="185">
        <f>受注EXCEL出力!N706</f>
        <v>0</v>
      </c>
      <c r="O706" s="184" t="str">
        <f t="shared" ref="O706:O769" si="11">IF(E706=0,"",VLOOKUP(N706,$Q$2:$R$100,2,FALSE))</f>
        <v/>
      </c>
      <c r="T706"/>
      <c r="Y706" s="175"/>
    </row>
    <row r="707" spans="5:25" ht="15" customHeight="1">
      <c r="E707" s="163">
        <f>受注EXCEL出力!E707</f>
        <v>0</v>
      </c>
      <c r="F707" s="194">
        <f>受注EXCEL出力!F707</f>
        <v>0</v>
      </c>
      <c r="G707" s="194">
        <f>受注EXCEL出力!G707</f>
        <v>0</v>
      </c>
      <c r="H707" s="194">
        <f>受注EXCEL出力!H707</f>
        <v>0</v>
      </c>
      <c r="I707" s="194">
        <f>受注EXCEL出力!I707</f>
        <v>0</v>
      </c>
      <c r="J707" s="163">
        <f>受注EXCEL出力!J707</f>
        <v>0</v>
      </c>
      <c r="K707" s="163">
        <f>受注EXCEL出力!K707</f>
        <v>0</v>
      </c>
      <c r="L707" s="163">
        <f>受注EXCEL出力!L707</f>
        <v>0</v>
      </c>
      <c r="M707" s="163">
        <f>受注EXCEL出力!M707</f>
        <v>0</v>
      </c>
      <c r="N707" s="185">
        <f>受注EXCEL出力!N707</f>
        <v>0</v>
      </c>
      <c r="O707" s="184" t="str">
        <f t="shared" si="11"/>
        <v/>
      </c>
      <c r="T707"/>
      <c r="Y707" s="175"/>
    </row>
    <row r="708" spans="5:25" ht="15" customHeight="1">
      <c r="E708" s="163">
        <f>受注EXCEL出力!E708</f>
        <v>0</v>
      </c>
      <c r="F708" s="194">
        <f>受注EXCEL出力!F708</f>
        <v>0</v>
      </c>
      <c r="G708" s="194">
        <f>受注EXCEL出力!G708</f>
        <v>0</v>
      </c>
      <c r="H708" s="194">
        <f>受注EXCEL出力!H708</f>
        <v>0</v>
      </c>
      <c r="I708" s="194">
        <f>受注EXCEL出力!I708</f>
        <v>0</v>
      </c>
      <c r="J708" s="163">
        <f>受注EXCEL出力!J708</f>
        <v>0</v>
      </c>
      <c r="K708" s="163">
        <f>受注EXCEL出力!K708</f>
        <v>0</v>
      </c>
      <c r="L708" s="163">
        <f>受注EXCEL出力!L708</f>
        <v>0</v>
      </c>
      <c r="M708" s="163">
        <f>受注EXCEL出力!M708</f>
        <v>0</v>
      </c>
      <c r="N708" s="185">
        <f>受注EXCEL出力!N708</f>
        <v>0</v>
      </c>
      <c r="O708" s="184" t="str">
        <f t="shared" si="11"/>
        <v/>
      </c>
      <c r="T708"/>
      <c r="Y708" s="175"/>
    </row>
    <row r="709" spans="5:25" ht="15" customHeight="1">
      <c r="E709" s="163">
        <f>受注EXCEL出力!E709</f>
        <v>0</v>
      </c>
      <c r="F709" s="194">
        <f>受注EXCEL出力!F709</f>
        <v>0</v>
      </c>
      <c r="G709" s="194">
        <f>受注EXCEL出力!G709</f>
        <v>0</v>
      </c>
      <c r="H709" s="194">
        <f>受注EXCEL出力!H709</f>
        <v>0</v>
      </c>
      <c r="I709" s="194">
        <f>受注EXCEL出力!I709</f>
        <v>0</v>
      </c>
      <c r="J709" s="163">
        <f>受注EXCEL出力!J709</f>
        <v>0</v>
      </c>
      <c r="K709" s="163">
        <f>受注EXCEL出力!K709</f>
        <v>0</v>
      </c>
      <c r="L709" s="163">
        <f>受注EXCEL出力!L709</f>
        <v>0</v>
      </c>
      <c r="M709" s="163">
        <f>受注EXCEL出力!M709</f>
        <v>0</v>
      </c>
      <c r="N709" s="185">
        <f>受注EXCEL出力!N709</f>
        <v>0</v>
      </c>
      <c r="O709" s="184" t="str">
        <f t="shared" si="11"/>
        <v/>
      </c>
      <c r="T709"/>
      <c r="Y709" s="175"/>
    </row>
    <row r="710" spans="5:25" ht="15" customHeight="1">
      <c r="E710" s="163">
        <f>受注EXCEL出力!E710</f>
        <v>0</v>
      </c>
      <c r="F710" s="194">
        <f>受注EXCEL出力!F710</f>
        <v>0</v>
      </c>
      <c r="G710" s="194">
        <f>受注EXCEL出力!G710</f>
        <v>0</v>
      </c>
      <c r="H710" s="194">
        <f>受注EXCEL出力!H710</f>
        <v>0</v>
      </c>
      <c r="I710" s="194">
        <f>受注EXCEL出力!I710</f>
        <v>0</v>
      </c>
      <c r="J710" s="163">
        <f>受注EXCEL出力!J710</f>
        <v>0</v>
      </c>
      <c r="K710" s="163">
        <f>受注EXCEL出力!K710</f>
        <v>0</v>
      </c>
      <c r="L710" s="163">
        <f>受注EXCEL出力!L710</f>
        <v>0</v>
      </c>
      <c r="M710" s="163">
        <f>受注EXCEL出力!M710</f>
        <v>0</v>
      </c>
      <c r="N710" s="185">
        <f>受注EXCEL出力!N710</f>
        <v>0</v>
      </c>
      <c r="O710" s="184" t="str">
        <f t="shared" si="11"/>
        <v/>
      </c>
      <c r="T710"/>
      <c r="Y710" s="175"/>
    </row>
    <row r="711" spans="5:25" ht="15" customHeight="1">
      <c r="E711" s="163">
        <f>受注EXCEL出力!E711</f>
        <v>0</v>
      </c>
      <c r="F711" s="194">
        <f>受注EXCEL出力!F711</f>
        <v>0</v>
      </c>
      <c r="G711" s="194">
        <f>受注EXCEL出力!G711</f>
        <v>0</v>
      </c>
      <c r="H711" s="194">
        <f>受注EXCEL出力!H711</f>
        <v>0</v>
      </c>
      <c r="I711" s="194">
        <f>受注EXCEL出力!I711</f>
        <v>0</v>
      </c>
      <c r="J711" s="163">
        <f>受注EXCEL出力!J711</f>
        <v>0</v>
      </c>
      <c r="K711" s="163">
        <f>受注EXCEL出力!K711</f>
        <v>0</v>
      </c>
      <c r="L711" s="163">
        <f>受注EXCEL出力!L711</f>
        <v>0</v>
      </c>
      <c r="M711" s="163">
        <f>受注EXCEL出力!M711</f>
        <v>0</v>
      </c>
      <c r="N711" s="185">
        <f>受注EXCEL出力!N711</f>
        <v>0</v>
      </c>
      <c r="O711" s="184" t="str">
        <f t="shared" si="11"/>
        <v/>
      </c>
      <c r="T711"/>
      <c r="Y711" s="175"/>
    </row>
    <row r="712" spans="5:25" ht="15" customHeight="1">
      <c r="E712" s="163">
        <f>受注EXCEL出力!E712</f>
        <v>0</v>
      </c>
      <c r="F712" s="194">
        <f>受注EXCEL出力!F712</f>
        <v>0</v>
      </c>
      <c r="G712" s="194">
        <f>受注EXCEL出力!G712</f>
        <v>0</v>
      </c>
      <c r="H712" s="194">
        <f>受注EXCEL出力!H712</f>
        <v>0</v>
      </c>
      <c r="I712" s="194">
        <f>受注EXCEL出力!I712</f>
        <v>0</v>
      </c>
      <c r="J712" s="163">
        <f>受注EXCEL出力!J712</f>
        <v>0</v>
      </c>
      <c r="K712" s="163">
        <f>受注EXCEL出力!K712</f>
        <v>0</v>
      </c>
      <c r="L712" s="163">
        <f>受注EXCEL出力!L712</f>
        <v>0</v>
      </c>
      <c r="M712" s="163">
        <f>受注EXCEL出力!M712</f>
        <v>0</v>
      </c>
      <c r="N712" s="185">
        <f>受注EXCEL出力!N712</f>
        <v>0</v>
      </c>
      <c r="O712" s="184" t="str">
        <f t="shared" si="11"/>
        <v/>
      </c>
      <c r="T712"/>
      <c r="Y712" s="175"/>
    </row>
    <row r="713" spans="5:25" ht="15" customHeight="1">
      <c r="E713" s="163">
        <f>受注EXCEL出力!E713</f>
        <v>0</v>
      </c>
      <c r="F713" s="194">
        <f>受注EXCEL出力!F713</f>
        <v>0</v>
      </c>
      <c r="G713" s="194">
        <f>受注EXCEL出力!G713</f>
        <v>0</v>
      </c>
      <c r="H713" s="194">
        <f>受注EXCEL出力!H713</f>
        <v>0</v>
      </c>
      <c r="I713" s="194">
        <f>受注EXCEL出力!I713</f>
        <v>0</v>
      </c>
      <c r="J713" s="163">
        <f>受注EXCEL出力!J713</f>
        <v>0</v>
      </c>
      <c r="K713" s="163">
        <f>受注EXCEL出力!K713</f>
        <v>0</v>
      </c>
      <c r="L713" s="163">
        <f>受注EXCEL出力!L713</f>
        <v>0</v>
      </c>
      <c r="M713" s="163">
        <f>受注EXCEL出力!M713</f>
        <v>0</v>
      </c>
      <c r="N713" s="185">
        <f>受注EXCEL出力!N713</f>
        <v>0</v>
      </c>
      <c r="O713" s="184" t="str">
        <f t="shared" si="11"/>
        <v/>
      </c>
      <c r="T713"/>
      <c r="Y713" s="175"/>
    </row>
    <row r="714" spans="5:25" ht="15" customHeight="1">
      <c r="E714" s="163">
        <f>受注EXCEL出力!E714</f>
        <v>0</v>
      </c>
      <c r="F714" s="194">
        <f>受注EXCEL出力!F714</f>
        <v>0</v>
      </c>
      <c r="G714" s="194">
        <f>受注EXCEL出力!G714</f>
        <v>0</v>
      </c>
      <c r="H714" s="194">
        <f>受注EXCEL出力!H714</f>
        <v>0</v>
      </c>
      <c r="I714" s="194">
        <f>受注EXCEL出力!I714</f>
        <v>0</v>
      </c>
      <c r="J714" s="163">
        <f>受注EXCEL出力!J714</f>
        <v>0</v>
      </c>
      <c r="K714" s="163">
        <f>受注EXCEL出力!K714</f>
        <v>0</v>
      </c>
      <c r="L714" s="163">
        <f>受注EXCEL出力!L714</f>
        <v>0</v>
      </c>
      <c r="M714" s="163">
        <f>受注EXCEL出力!M714</f>
        <v>0</v>
      </c>
      <c r="N714" s="185">
        <f>受注EXCEL出力!N714</f>
        <v>0</v>
      </c>
      <c r="O714" s="184" t="str">
        <f t="shared" si="11"/>
        <v/>
      </c>
      <c r="T714"/>
      <c r="Y714" s="175"/>
    </row>
    <row r="715" spans="5:25" ht="15" customHeight="1">
      <c r="E715" s="163">
        <f>受注EXCEL出力!E715</f>
        <v>0</v>
      </c>
      <c r="F715" s="194">
        <f>受注EXCEL出力!F715</f>
        <v>0</v>
      </c>
      <c r="G715" s="194">
        <f>受注EXCEL出力!G715</f>
        <v>0</v>
      </c>
      <c r="H715" s="194">
        <f>受注EXCEL出力!H715</f>
        <v>0</v>
      </c>
      <c r="I715" s="194">
        <f>受注EXCEL出力!I715</f>
        <v>0</v>
      </c>
      <c r="J715" s="163">
        <f>受注EXCEL出力!J715</f>
        <v>0</v>
      </c>
      <c r="K715" s="163">
        <f>受注EXCEL出力!K715</f>
        <v>0</v>
      </c>
      <c r="L715" s="163">
        <f>受注EXCEL出力!L715</f>
        <v>0</v>
      </c>
      <c r="M715" s="163">
        <f>受注EXCEL出力!M715</f>
        <v>0</v>
      </c>
      <c r="N715" s="185">
        <f>受注EXCEL出力!N715</f>
        <v>0</v>
      </c>
      <c r="O715" s="184" t="str">
        <f t="shared" si="11"/>
        <v/>
      </c>
      <c r="T715"/>
      <c r="Y715" s="175"/>
    </row>
    <row r="716" spans="5:25" ht="15" customHeight="1">
      <c r="E716" s="163">
        <f>受注EXCEL出力!E716</f>
        <v>0</v>
      </c>
      <c r="F716" s="194">
        <f>受注EXCEL出力!F716</f>
        <v>0</v>
      </c>
      <c r="G716" s="194">
        <f>受注EXCEL出力!G716</f>
        <v>0</v>
      </c>
      <c r="H716" s="194">
        <f>受注EXCEL出力!H716</f>
        <v>0</v>
      </c>
      <c r="I716" s="194">
        <f>受注EXCEL出力!I716</f>
        <v>0</v>
      </c>
      <c r="J716" s="163">
        <f>受注EXCEL出力!J716</f>
        <v>0</v>
      </c>
      <c r="K716" s="163">
        <f>受注EXCEL出力!K716</f>
        <v>0</v>
      </c>
      <c r="L716" s="163">
        <f>受注EXCEL出力!L716</f>
        <v>0</v>
      </c>
      <c r="M716" s="163">
        <f>受注EXCEL出力!M716</f>
        <v>0</v>
      </c>
      <c r="N716" s="185">
        <f>受注EXCEL出力!N716</f>
        <v>0</v>
      </c>
      <c r="O716" s="184" t="str">
        <f t="shared" si="11"/>
        <v/>
      </c>
      <c r="T716"/>
      <c r="Y716" s="175"/>
    </row>
    <row r="717" spans="5:25" ht="15" customHeight="1">
      <c r="E717" s="163">
        <f>受注EXCEL出力!E717</f>
        <v>0</v>
      </c>
      <c r="F717" s="194">
        <f>受注EXCEL出力!F717</f>
        <v>0</v>
      </c>
      <c r="G717" s="194">
        <f>受注EXCEL出力!G717</f>
        <v>0</v>
      </c>
      <c r="H717" s="194">
        <f>受注EXCEL出力!H717</f>
        <v>0</v>
      </c>
      <c r="I717" s="194">
        <f>受注EXCEL出力!I717</f>
        <v>0</v>
      </c>
      <c r="J717" s="163">
        <f>受注EXCEL出力!J717</f>
        <v>0</v>
      </c>
      <c r="K717" s="163">
        <f>受注EXCEL出力!K717</f>
        <v>0</v>
      </c>
      <c r="L717" s="163">
        <f>受注EXCEL出力!L717</f>
        <v>0</v>
      </c>
      <c r="M717" s="163">
        <f>受注EXCEL出力!M717</f>
        <v>0</v>
      </c>
      <c r="N717" s="185">
        <f>受注EXCEL出力!N717</f>
        <v>0</v>
      </c>
      <c r="O717" s="184" t="str">
        <f t="shared" si="11"/>
        <v/>
      </c>
      <c r="T717"/>
      <c r="Y717" s="175"/>
    </row>
    <row r="718" spans="5:25" ht="15" customHeight="1">
      <c r="E718" s="163">
        <f>受注EXCEL出力!E718</f>
        <v>0</v>
      </c>
      <c r="F718" s="194">
        <f>受注EXCEL出力!F718</f>
        <v>0</v>
      </c>
      <c r="G718" s="194">
        <f>受注EXCEL出力!G718</f>
        <v>0</v>
      </c>
      <c r="H718" s="194">
        <f>受注EXCEL出力!H718</f>
        <v>0</v>
      </c>
      <c r="I718" s="194">
        <f>受注EXCEL出力!I718</f>
        <v>0</v>
      </c>
      <c r="J718" s="163">
        <f>受注EXCEL出力!J718</f>
        <v>0</v>
      </c>
      <c r="K718" s="163">
        <f>受注EXCEL出力!K718</f>
        <v>0</v>
      </c>
      <c r="L718" s="163">
        <f>受注EXCEL出力!L718</f>
        <v>0</v>
      </c>
      <c r="M718" s="163">
        <f>受注EXCEL出力!M718</f>
        <v>0</v>
      </c>
      <c r="N718" s="185">
        <f>受注EXCEL出力!N718</f>
        <v>0</v>
      </c>
      <c r="O718" s="184" t="str">
        <f t="shared" si="11"/>
        <v/>
      </c>
      <c r="T718"/>
      <c r="Y718" s="175"/>
    </row>
    <row r="719" spans="5:25" ht="15" customHeight="1">
      <c r="E719" s="163">
        <f>受注EXCEL出力!E719</f>
        <v>0</v>
      </c>
      <c r="F719" s="194">
        <f>受注EXCEL出力!F719</f>
        <v>0</v>
      </c>
      <c r="G719" s="194">
        <f>受注EXCEL出力!G719</f>
        <v>0</v>
      </c>
      <c r="H719" s="194">
        <f>受注EXCEL出力!H719</f>
        <v>0</v>
      </c>
      <c r="I719" s="194">
        <f>受注EXCEL出力!I719</f>
        <v>0</v>
      </c>
      <c r="J719" s="163">
        <f>受注EXCEL出力!J719</f>
        <v>0</v>
      </c>
      <c r="K719" s="163">
        <f>受注EXCEL出力!K719</f>
        <v>0</v>
      </c>
      <c r="L719" s="163">
        <f>受注EXCEL出力!L719</f>
        <v>0</v>
      </c>
      <c r="M719" s="163">
        <f>受注EXCEL出力!M719</f>
        <v>0</v>
      </c>
      <c r="N719" s="185">
        <f>受注EXCEL出力!N719</f>
        <v>0</v>
      </c>
      <c r="O719" s="184" t="str">
        <f t="shared" si="11"/>
        <v/>
      </c>
      <c r="T719"/>
      <c r="Y719" s="175"/>
    </row>
    <row r="720" spans="5:25" ht="15" customHeight="1">
      <c r="E720" s="163">
        <f>受注EXCEL出力!E720</f>
        <v>0</v>
      </c>
      <c r="F720" s="194">
        <f>受注EXCEL出力!F720</f>
        <v>0</v>
      </c>
      <c r="G720" s="194">
        <f>受注EXCEL出力!G720</f>
        <v>0</v>
      </c>
      <c r="H720" s="194">
        <f>受注EXCEL出力!H720</f>
        <v>0</v>
      </c>
      <c r="I720" s="194">
        <f>受注EXCEL出力!I720</f>
        <v>0</v>
      </c>
      <c r="J720" s="163">
        <f>受注EXCEL出力!J720</f>
        <v>0</v>
      </c>
      <c r="K720" s="163">
        <f>受注EXCEL出力!K720</f>
        <v>0</v>
      </c>
      <c r="L720" s="163">
        <f>受注EXCEL出力!L720</f>
        <v>0</v>
      </c>
      <c r="M720" s="163">
        <f>受注EXCEL出力!M720</f>
        <v>0</v>
      </c>
      <c r="N720" s="185">
        <f>受注EXCEL出力!N720</f>
        <v>0</v>
      </c>
      <c r="O720" s="184" t="str">
        <f t="shared" si="11"/>
        <v/>
      </c>
      <c r="T720"/>
      <c r="Y720" s="175"/>
    </row>
    <row r="721" spans="5:25" ht="15" customHeight="1">
      <c r="E721" s="163">
        <f>受注EXCEL出力!E721</f>
        <v>0</v>
      </c>
      <c r="F721" s="194">
        <f>受注EXCEL出力!F721</f>
        <v>0</v>
      </c>
      <c r="G721" s="194">
        <f>受注EXCEL出力!G721</f>
        <v>0</v>
      </c>
      <c r="H721" s="194">
        <f>受注EXCEL出力!H721</f>
        <v>0</v>
      </c>
      <c r="I721" s="194">
        <f>受注EXCEL出力!I721</f>
        <v>0</v>
      </c>
      <c r="J721" s="163">
        <f>受注EXCEL出力!J721</f>
        <v>0</v>
      </c>
      <c r="K721" s="163">
        <f>受注EXCEL出力!K721</f>
        <v>0</v>
      </c>
      <c r="L721" s="163">
        <f>受注EXCEL出力!L721</f>
        <v>0</v>
      </c>
      <c r="M721" s="163">
        <f>受注EXCEL出力!M721</f>
        <v>0</v>
      </c>
      <c r="N721" s="185">
        <f>受注EXCEL出力!N721</f>
        <v>0</v>
      </c>
      <c r="O721" s="184" t="str">
        <f t="shared" si="11"/>
        <v/>
      </c>
      <c r="T721"/>
      <c r="Y721" s="175"/>
    </row>
    <row r="722" spans="5:25" ht="15" customHeight="1">
      <c r="E722" s="163">
        <f>受注EXCEL出力!E722</f>
        <v>0</v>
      </c>
      <c r="F722" s="194">
        <f>受注EXCEL出力!F722</f>
        <v>0</v>
      </c>
      <c r="G722" s="194">
        <f>受注EXCEL出力!G722</f>
        <v>0</v>
      </c>
      <c r="H722" s="194">
        <f>受注EXCEL出力!H722</f>
        <v>0</v>
      </c>
      <c r="I722" s="194">
        <f>受注EXCEL出力!I722</f>
        <v>0</v>
      </c>
      <c r="J722" s="163">
        <f>受注EXCEL出力!J722</f>
        <v>0</v>
      </c>
      <c r="K722" s="163">
        <f>受注EXCEL出力!K722</f>
        <v>0</v>
      </c>
      <c r="L722" s="163">
        <f>受注EXCEL出力!L722</f>
        <v>0</v>
      </c>
      <c r="M722" s="163">
        <f>受注EXCEL出力!M722</f>
        <v>0</v>
      </c>
      <c r="N722" s="185">
        <f>受注EXCEL出力!N722</f>
        <v>0</v>
      </c>
      <c r="O722" s="184" t="str">
        <f t="shared" si="11"/>
        <v/>
      </c>
      <c r="T722"/>
      <c r="Y722" s="175"/>
    </row>
    <row r="723" spans="5:25" ht="15" customHeight="1">
      <c r="E723" s="163">
        <f>受注EXCEL出力!E723</f>
        <v>0</v>
      </c>
      <c r="F723" s="194">
        <f>受注EXCEL出力!F723</f>
        <v>0</v>
      </c>
      <c r="G723" s="194">
        <f>受注EXCEL出力!G723</f>
        <v>0</v>
      </c>
      <c r="H723" s="194">
        <f>受注EXCEL出力!H723</f>
        <v>0</v>
      </c>
      <c r="I723" s="194">
        <f>受注EXCEL出力!I723</f>
        <v>0</v>
      </c>
      <c r="J723" s="163">
        <f>受注EXCEL出力!J723</f>
        <v>0</v>
      </c>
      <c r="K723" s="163">
        <f>受注EXCEL出力!K723</f>
        <v>0</v>
      </c>
      <c r="L723" s="163">
        <f>受注EXCEL出力!L723</f>
        <v>0</v>
      </c>
      <c r="M723" s="163">
        <f>受注EXCEL出力!M723</f>
        <v>0</v>
      </c>
      <c r="N723" s="185">
        <f>受注EXCEL出力!N723</f>
        <v>0</v>
      </c>
      <c r="O723" s="184" t="str">
        <f t="shared" si="11"/>
        <v/>
      </c>
      <c r="T723"/>
      <c r="Y723" s="175"/>
    </row>
    <row r="724" spans="5:25" ht="15" customHeight="1">
      <c r="E724" s="163">
        <f>受注EXCEL出力!E724</f>
        <v>0</v>
      </c>
      <c r="F724" s="194">
        <f>受注EXCEL出力!F724</f>
        <v>0</v>
      </c>
      <c r="G724" s="194">
        <f>受注EXCEL出力!G724</f>
        <v>0</v>
      </c>
      <c r="H724" s="194">
        <f>受注EXCEL出力!H724</f>
        <v>0</v>
      </c>
      <c r="I724" s="194">
        <f>受注EXCEL出力!I724</f>
        <v>0</v>
      </c>
      <c r="J724" s="163">
        <f>受注EXCEL出力!J724</f>
        <v>0</v>
      </c>
      <c r="K724" s="163">
        <f>受注EXCEL出力!K724</f>
        <v>0</v>
      </c>
      <c r="L724" s="163">
        <f>受注EXCEL出力!L724</f>
        <v>0</v>
      </c>
      <c r="M724" s="163">
        <f>受注EXCEL出力!M724</f>
        <v>0</v>
      </c>
      <c r="N724" s="185">
        <f>受注EXCEL出力!N724</f>
        <v>0</v>
      </c>
      <c r="O724" s="184" t="str">
        <f t="shared" si="11"/>
        <v/>
      </c>
      <c r="T724"/>
      <c r="Y724" s="175"/>
    </row>
    <row r="725" spans="5:25" ht="15" customHeight="1">
      <c r="E725" s="163">
        <f>受注EXCEL出力!E725</f>
        <v>0</v>
      </c>
      <c r="F725" s="194">
        <f>受注EXCEL出力!F725</f>
        <v>0</v>
      </c>
      <c r="G725" s="194">
        <f>受注EXCEL出力!G725</f>
        <v>0</v>
      </c>
      <c r="H725" s="194">
        <f>受注EXCEL出力!H725</f>
        <v>0</v>
      </c>
      <c r="I725" s="194">
        <f>受注EXCEL出力!I725</f>
        <v>0</v>
      </c>
      <c r="J725" s="163">
        <f>受注EXCEL出力!J725</f>
        <v>0</v>
      </c>
      <c r="K725" s="163">
        <f>受注EXCEL出力!K725</f>
        <v>0</v>
      </c>
      <c r="L725" s="163">
        <f>受注EXCEL出力!L725</f>
        <v>0</v>
      </c>
      <c r="M725" s="163">
        <f>受注EXCEL出力!M725</f>
        <v>0</v>
      </c>
      <c r="N725" s="185">
        <f>受注EXCEL出力!N725</f>
        <v>0</v>
      </c>
      <c r="O725" s="184" t="str">
        <f t="shared" si="11"/>
        <v/>
      </c>
      <c r="T725"/>
      <c r="Y725" s="175"/>
    </row>
    <row r="726" spans="5:25" ht="15" customHeight="1">
      <c r="E726" s="163">
        <f>受注EXCEL出力!E726</f>
        <v>0</v>
      </c>
      <c r="F726" s="194">
        <f>受注EXCEL出力!F726</f>
        <v>0</v>
      </c>
      <c r="G726" s="194">
        <f>受注EXCEL出力!G726</f>
        <v>0</v>
      </c>
      <c r="H726" s="194">
        <f>受注EXCEL出力!H726</f>
        <v>0</v>
      </c>
      <c r="I726" s="194">
        <f>受注EXCEL出力!I726</f>
        <v>0</v>
      </c>
      <c r="J726" s="163">
        <f>受注EXCEL出力!J726</f>
        <v>0</v>
      </c>
      <c r="K726" s="163">
        <f>受注EXCEL出力!K726</f>
        <v>0</v>
      </c>
      <c r="L726" s="163">
        <f>受注EXCEL出力!L726</f>
        <v>0</v>
      </c>
      <c r="M726" s="163">
        <f>受注EXCEL出力!M726</f>
        <v>0</v>
      </c>
      <c r="N726" s="185">
        <f>受注EXCEL出力!N726</f>
        <v>0</v>
      </c>
      <c r="O726" s="184" t="str">
        <f t="shared" si="11"/>
        <v/>
      </c>
      <c r="T726"/>
      <c r="Y726" s="175"/>
    </row>
    <row r="727" spans="5:25" ht="15" customHeight="1">
      <c r="E727" s="163">
        <f>受注EXCEL出力!E727</f>
        <v>0</v>
      </c>
      <c r="F727" s="194">
        <f>受注EXCEL出力!F727</f>
        <v>0</v>
      </c>
      <c r="G727" s="194">
        <f>受注EXCEL出力!G727</f>
        <v>0</v>
      </c>
      <c r="H727" s="194">
        <f>受注EXCEL出力!H727</f>
        <v>0</v>
      </c>
      <c r="I727" s="194">
        <f>受注EXCEL出力!I727</f>
        <v>0</v>
      </c>
      <c r="J727" s="163">
        <f>受注EXCEL出力!J727</f>
        <v>0</v>
      </c>
      <c r="K727" s="163">
        <f>受注EXCEL出力!K727</f>
        <v>0</v>
      </c>
      <c r="L727" s="163">
        <f>受注EXCEL出力!L727</f>
        <v>0</v>
      </c>
      <c r="M727" s="163">
        <f>受注EXCEL出力!M727</f>
        <v>0</v>
      </c>
      <c r="N727" s="185">
        <f>受注EXCEL出力!N727</f>
        <v>0</v>
      </c>
      <c r="O727" s="184" t="str">
        <f t="shared" si="11"/>
        <v/>
      </c>
      <c r="T727"/>
      <c r="Y727" s="175"/>
    </row>
    <row r="728" spans="5:25" ht="15" customHeight="1">
      <c r="E728" s="163">
        <f>受注EXCEL出力!E728</f>
        <v>0</v>
      </c>
      <c r="F728" s="194">
        <f>受注EXCEL出力!F728</f>
        <v>0</v>
      </c>
      <c r="G728" s="194">
        <f>受注EXCEL出力!G728</f>
        <v>0</v>
      </c>
      <c r="H728" s="194">
        <f>受注EXCEL出力!H728</f>
        <v>0</v>
      </c>
      <c r="I728" s="194">
        <f>受注EXCEL出力!I728</f>
        <v>0</v>
      </c>
      <c r="J728" s="163">
        <f>受注EXCEL出力!J728</f>
        <v>0</v>
      </c>
      <c r="K728" s="163">
        <f>受注EXCEL出力!K728</f>
        <v>0</v>
      </c>
      <c r="L728" s="163">
        <f>受注EXCEL出力!L728</f>
        <v>0</v>
      </c>
      <c r="M728" s="163">
        <f>受注EXCEL出力!M728</f>
        <v>0</v>
      </c>
      <c r="N728" s="185">
        <f>受注EXCEL出力!N728</f>
        <v>0</v>
      </c>
      <c r="O728" s="184" t="str">
        <f t="shared" si="11"/>
        <v/>
      </c>
      <c r="T728"/>
      <c r="Y728" s="175"/>
    </row>
    <row r="729" spans="5:25" ht="15" customHeight="1">
      <c r="E729" s="163">
        <f>受注EXCEL出力!E729</f>
        <v>0</v>
      </c>
      <c r="F729" s="194">
        <f>受注EXCEL出力!F729</f>
        <v>0</v>
      </c>
      <c r="G729" s="194">
        <f>受注EXCEL出力!G729</f>
        <v>0</v>
      </c>
      <c r="H729" s="194">
        <f>受注EXCEL出力!H729</f>
        <v>0</v>
      </c>
      <c r="I729" s="194">
        <f>受注EXCEL出力!I729</f>
        <v>0</v>
      </c>
      <c r="J729" s="163">
        <f>受注EXCEL出力!J729</f>
        <v>0</v>
      </c>
      <c r="K729" s="163">
        <f>受注EXCEL出力!K729</f>
        <v>0</v>
      </c>
      <c r="L729" s="163">
        <f>受注EXCEL出力!L729</f>
        <v>0</v>
      </c>
      <c r="M729" s="163">
        <f>受注EXCEL出力!M729</f>
        <v>0</v>
      </c>
      <c r="N729" s="185">
        <f>受注EXCEL出力!N729</f>
        <v>0</v>
      </c>
      <c r="O729" s="184" t="str">
        <f t="shared" si="11"/>
        <v/>
      </c>
      <c r="T729"/>
      <c r="Y729" s="175"/>
    </row>
    <row r="730" spans="5:25" ht="15" customHeight="1">
      <c r="E730" s="163">
        <f>受注EXCEL出力!E730</f>
        <v>0</v>
      </c>
      <c r="F730" s="194">
        <f>受注EXCEL出力!F730</f>
        <v>0</v>
      </c>
      <c r="G730" s="194">
        <f>受注EXCEL出力!G730</f>
        <v>0</v>
      </c>
      <c r="H730" s="194">
        <f>受注EXCEL出力!H730</f>
        <v>0</v>
      </c>
      <c r="I730" s="194">
        <f>受注EXCEL出力!I730</f>
        <v>0</v>
      </c>
      <c r="J730" s="163">
        <f>受注EXCEL出力!J730</f>
        <v>0</v>
      </c>
      <c r="K730" s="163">
        <f>受注EXCEL出力!K730</f>
        <v>0</v>
      </c>
      <c r="L730" s="163">
        <f>受注EXCEL出力!L730</f>
        <v>0</v>
      </c>
      <c r="M730" s="163">
        <f>受注EXCEL出力!M730</f>
        <v>0</v>
      </c>
      <c r="N730" s="185">
        <f>受注EXCEL出力!N730</f>
        <v>0</v>
      </c>
      <c r="O730" s="184" t="str">
        <f t="shared" si="11"/>
        <v/>
      </c>
      <c r="T730"/>
      <c r="Y730" s="175"/>
    </row>
    <row r="731" spans="5:25" ht="15" customHeight="1">
      <c r="E731" s="163">
        <f>受注EXCEL出力!E731</f>
        <v>0</v>
      </c>
      <c r="F731" s="194">
        <f>受注EXCEL出力!F731</f>
        <v>0</v>
      </c>
      <c r="G731" s="194">
        <f>受注EXCEL出力!G731</f>
        <v>0</v>
      </c>
      <c r="H731" s="194">
        <f>受注EXCEL出力!H731</f>
        <v>0</v>
      </c>
      <c r="I731" s="194">
        <f>受注EXCEL出力!I731</f>
        <v>0</v>
      </c>
      <c r="J731" s="163">
        <f>受注EXCEL出力!J731</f>
        <v>0</v>
      </c>
      <c r="K731" s="163">
        <f>受注EXCEL出力!K731</f>
        <v>0</v>
      </c>
      <c r="L731" s="163">
        <f>受注EXCEL出力!L731</f>
        <v>0</v>
      </c>
      <c r="M731" s="163">
        <f>受注EXCEL出力!M731</f>
        <v>0</v>
      </c>
      <c r="N731" s="185">
        <f>受注EXCEL出力!N731</f>
        <v>0</v>
      </c>
      <c r="O731" s="184" t="str">
        <f t="shared" si="11"/>
        <v/>
      </c>
      <c r="T731"/>
      <c r="Y731" s="175"/>
    </row>
    <row r="732" spans="5:25" ht="15" customHeight="1">
      <c r="E732" s="163">
        <f>受注EXCEL出力!E732</f>
        <v>0</v>
      </c>
      <c r="F732" s="194">
        <f>受注EXCEL出力!F732</f>
        <v>0</v>
      </c>
      <c r="G732" s="194">
        <f>受注EXCEL出力!G732</f>
        <v>0</v>
      </c>
      <c r="H732" s="194">
        <f>受注EXCEL出力!H732</f>
        <v>0</v>
      </c>
      <c r="I732" s="194">
        <f>受注EXCEL出力!I732</f>
        <v>0</v>
      </c>
      <c r="J732" s="163">
        <f>受注EXCEL出力!J732</f>
        <v>0</v>
      </c>
      <c r="K732" s="163">
        <f>受注EXCEL出力!K732</f>
        <v>0</v>
      </c>
      <c r="L732" s="163">
        <f>受注EXCEL出力!L732</f>
        <v>0</v>
      </c>
      <c r="M732" s="163">
        <f>受注EXCEL出力!M732</f>
        <v>0</v>
      </c>
      <c r="N732" s="185">
        <f>受注EXCEL出力!N732</f>
        <v>0</v>
      </c>
      <c r="O732" s="184" t="str">
        <f t="shared" si="11"/>
        <v/>
      </c>
      <c r="T732"/>
      <c r="Y732" s="175"/>
    </row>
    <row r="733" spans="5:25" ht="15" customHeight="1">
      <c r="E733" s="163">
        <f>受注EXCEL出力!E733</f>
        <v>0</v>
      </c>
      <c r="F733" s="194">
        <f>受注EXCEL出力!F733</f>
        <v>0</v>
      </c>
      <c r="G733" s="194">
        <f>受注EXCEL出力!G733</f>
        <v>0</v>
      </c>
      <c r="H733" s="194">
        <f>受注EXCEL出力!H733</f>
        <v>0</v>
      </c>
      <c r="I733" s="194">
        <f>受注EXCEL出力!I733</f>
        <v>0</v>
      </c>
      <c r="J733" s="163">
        <f>受注EXCEL出力!J733</f>
        <v>0</v>
      </c>
      <c r="K733" s="163">
        <f>受注EXCEL出力!K733</f>
        <v>0</v>
      </c>
      <c r="L733" s="163">
        <f>受注EXCEL出力!L733</f>
        <v>0</v>
      </c>
      <c r="M733" s="163">
        <f>受注EXCEL出力!M733</f>
        <v>0</v>
      </c>
      <c r="N733" s="185">
        <f>受注EXCEL出力!N733</f>
        <v>0</v>
      </c>
      <c r="O733" s="184" t="str">
        <f t="shared" si="11"/>
        <v/>
      </c>
      <c r="T733"/>
      <c r="Y733" s="175"/>
    </row>
    <row r="734" spans="5:25" ht="15" customHeight="1">
      <c r="E734" s="163">
        <f>受注EXCEL出力!E734</f>
        <v>0</v>
      </c>
      <c r="F734" s="194">
        <f>受注EXCEL出力!F734</f>
        <v>0</v>
      </c>
      <c r="G734" s="194">
        <f>受注EXCEL出力!G734</f>
        <v>0</v>
      </c>
      <c r="H734" s="194">
        <f>受注EXCEL出力!H734</f>
        <v>0</v>
      </c>
      <c r="I734" s="194">
        <f>受注EXCEL出力!I734</f>
        <v>0</v>
      </c>
      <c r="J734" s="163">
        <f>受注EXCEL出力!J734</f>
        <v>0</v>
      </c>
      <c r="K734" s="163">
        <f>受注EXCEL出力!K734</f>
        <v>0</v>
      </c>
      <c r="L734" s="163">
        <f>受注EXCEL出力!L734</f>
        <v>0</v>
      </c>
      <c r="M734" s="163">
        <f>受注EXCEL出力!M734</f>
        <v>0</v>
      </c>
      <c r="N734" s="185">
        <f>受注EXCEL出力!N734</f>
        <v>0</v>
      </c>
      <c r="O734" s="184" t="str">
        <f t="shared" si="11"/>
        <v/>
      </c>
      <c r="T734"/>
      <c r="Y734" s="175"/>
    </row>
    <row r="735" spans="5:25" ht="15" customHeight="1">
      <c r="E735" s="163">
        <f>受注EXCEL出力!E735</f>
        <v>0</v>
      </c>
      <c r="F735" s="194">
        <f>受注EXCEL出力!F735</f>
        <v>0</v>
      </c>
      <c r="G735" s="194">
        <f>受注EXCEL出力!G735</f>
        <v>0</v>
      </c>
      <c r="H735" s="194">
        <f>受注EXCEL出力!H735</f>
        <v>0</v>
      </c>
      <c r="I735" s="194">
        <f>受注EXCEL出力!I735</f>
        <v>0</v>
      </c>
      <c r="J735" s="163">
        <f>受注EXCEL出力!J735</f>
        <v>0</v>
      </c>
      <c r="K735" s="163">
        <f>受注EXCEL出力!K735</f>
        <v>0</v>
      </c>
      <c r="L735" s="163">
        <f>受注EXCEL出力!L735</f>
        <v>0</v>
      </c>
      <c r="M735" s="163">
        <f>受注EXCEL出力!M735</f>
        <v>0</v>
      </c>
      <c r="N735" s="185">
        <f>受注EXCEL出力!N735</f>
        <v>0</v>
      </c>
      <c r="O735" s="184" t="str">
        <f t="shared" si="11"/>
        <v/>
      </c>
      <c r="T735"/>
      <c r="Y735" s="175"/>
    </row>
    <row r="736" spans="5:25" ht="15" customHeight="1">
      <c r="E736" s="163">
        <f>受注EXCEL出力!E736</f>
        <v>0</v>
      </c>
      <c r="F736" s="194">
        <f>受注EXCEL出力!F736</f>
        <v>0</v>
      </c>
      <c r="G736" s="194">
        <f>受注EXCEL出力!G736</f>
        <v>0</v>
      </c>
      <c r="H736" s="194">
        <f>受注EXCEL出力!H736</f>
        <v>0</v>
      </c>
      <c r="I736" s="194">
        <f>受注EXCEL出力!I736</f>
        <v>0</v>
      </c>
      <c r="J736" s="163">
        <f>受注EXCEL出力!J736</f>
        <v>0</v>
      </c>
      <c r="K736" s="163">
        <f>受注EXCEL出力!K736</f>
        <v>0</v>
      </c>
      <c r="L736" s="163">
        <f>受注EXCEL出力!L736</f>
        <v>0</v>
      </c>
      <c r="M736" s="163">
        <f>受注EXCEL出力!M736</f>
        <v>0</v>
      </c>
      <c r="N736" s="185">
        <f>受注EXCEL出力!N736</f>
        <v>0</v>
      </c>
      <c r="O736" s="184" t="str">
        <f t="shared" si="11"/>
        <v/>
      </c>
      <c r="T736"/>
      <c r="Y736" s="175"/>
    </row>
    <row r="737" spans="5:25" ht="15" customHeight="1">
      <c r="E737" s="163">
        <f>受注EXCEL出力!E737</f>
        <v>0</v>
      </c>
      <c r="F737" s="194">
        <f>受注EXCEL出力!F737</f>
        <v>0</v>
      </c>
      <c r="G737" s="194">
        <f>受注EXCEL出力!G737</f>
        <v>0</v>
      </c>
      <c r="H737" s="194">
        <f>受注EXCEL出力!H737</f>
        <v>0</v>
      </c>
      <c r="I737" s="194">
        <f>受注EXCEL出力!I737</f>
        <v>0</v>
      </c>
      <c r="J737" s="163">
        <f>受注EXCEL出力!J737</f>
        <v>0</v>
      </c>
      <c r="K737" s="163">
        <f>受注EXCEL出力!K737</f>
        <v>0</v>
      </c>
      <c r="L737" s="163">
        <f>受注EXCEL出力!L737</f>
        <v>0</v>
      </c>
      <c r="M737" s="163">
        <f>受注EXCEL出力!M737</f>
        <v>0</v>
      </c>
      <c r="N737" s="185">
        <f>受注EXCEL出力!N737</f>
        <v>0</v>
      </c>
      <c r="O737" s="184" t="str">
        <f t="shared" si="11"/>
        <v/>
      </c>
      <c r="T737"/>
      <c r="Y737" s="175"/>
    </row>
    <row r="738" spans="5:25" ht="15" customHeight="1">
      <c r="E738" s="163">
        <f>受注EXCEL出力!E738</f>
        <v>0</v>
      </c>
      <c r="F738" s="194">
        <f>受注EXCEL出力!F738</f>
        <v>0</v>
      </c>
      <c r="G738" s="194">
        <f>受注EXCEL出力!G738</f>
        <v>0</v>
      </c>
      <c r="H738" s="194">
        <f>受注EXCEL出力!H738</f>
        <v>0</v>
      </c>
      <c r="I738" s="194">
        <f>受注EXCEL出力!I738</f>
        <v>0</v>
      </c>
      <c r="J738" s="163">
        <f>受注EXCEL出力!J738</f>
        <v>0</v>
      </c>
      <c r="K738" s="163">
        <f>受注EXCEL出力!K738</f>
        <v>0</v>
      </c>
      <c r="L738" s="163">
        <f>受注EXCEL出力!L738</f>
        <v>0</v>
      </c>
      <c r="M738" s="163">
        <f>受注EXCEL出力!M738</f>
        <v>0</v>
      </c>
      <c r="N738" s="185">
        <f>受注EXCEL出力!N738</f>
        <v>0</v>
      </c>
      <c r="O738" s="184" t="str">
        <f t="shared" si="11"/>
        <v/>
      </c>
      <c r="T738"/>
      <c r="Y738" s="175"/>
    </row>
    <row r="739" spans="5:25" ht="15" customHeight="1">
      <c r="E739" s="163">
        <f>受注EXCEL出力!E739</f>
        <v>0</v>
      </c>
      <c r="F739" s="194">
        <f>受注EXCEL出力!F739</f>
        <v>0</v>
      </c>
      <c r="G739" s="194">
        <f>受注EXCEL出力!G739</f>
        <v>0</v>
      </c>
      <c r="H739" s="194">
        <f>受注EXCEL出力!H739</f>
        <v>0</v>
      </c>
      <c r="I739" s="194">
        <f>受注EXCEL出力!I739</f>
        <v>0</v>
      </c>
      <c r="J739" s="163">
        <f>受注EXCEL出力!J739</f>
        <v>0</v>
      </c>
      <c r="K739" s="163">
        <f>受注EXCEL出力!K739</f>
        <v>0</v>
      </c>
      <c r="L739" s="163">
        <f>受注EXCEL出力!L739</f>
        <v>0</v>
      </c>
      <c r="M739" s="163">
        <f>受注EXCEL出力!M739</f>
        <v>0</v>
      </c>
      <c r="N739" s="185">
        <f>受注EXCEL出力!N739</f>
        <v>0</v>
      </c>
      <c r="O739" s="184" t="str">
        <f t="shared" si="11"/>
        <v/>
      </c>
      <c r="T739"/>
      <c r="Y739" s="175"/>
    </row>
    <row r="740" spans="5:25" ht="15" customHeight="1">
      <c r="E740" s="163">
        <f>受注EXCEL出力!E740</f>
        <v>0</v>
      </c>
      <c r="F740" s="194">
        <f>受注EXCEL出力!F740</f>
        <v>0</v>
      </c>
      <c r="G740" s="194">
        <f>受注EXCEL出力!G740</f>
        <v>0</v>
      </c>
      <c r="H740" s="194">
        <f>受注EXCEL出力!H740</f>
        <v>0</v>
      </c>
      <c r="I740" s="194">
        <f>受注EXCEL出力!I740</f>
        <v>0</v>
      </c>
      <c r="J740" s="163">
        <f>受注EXCEL出力!J740</f>
        <v>0</v>
      </c>
      <c r="K740" s="163">
        <f>受注EXCEL出力!K740</f>
        <v>0</v>
      </c>
      <c r="L740" s="163">
        <f>受注EXCEL出力!L740</f>
        <v>0</v>
      </c>
      <c r="M740" s="163">
        <f>受注EXCEL出力!M740</f>
        <v>0</v>
      </c>
      <c r="N740" s="185">
        <f>受注EXCEL出力!N740</f>
        <v>0</v>
      </c>
      <c r="O740" s="184" t="str">
        <f t="shared" si="11"/>
        <v/>
      </c>
      <c r="T740"/>
      <c r="Y740" s="175"/>
    </row>
    <row r="741" spans="5:25" ht="15" customHeight="1">
      <c r="E741" s="163">
        <f>受注EXCEL出力!E741</f>
        <v>0</v>
      </c>
      <c r="F741" s="194">
        <f>受注EXCEL出力!F741</f>
        <v>0</v>
      </c>
      <c r="G741" s="194">
        <f>受注EXCEL出力!G741</f>
        <v>0</v>
      </c>
      <c r="H741" s="194">
        <f>受注EXCEL出力!H741</f>
        <v>0</v>
      </c>
      <c r="I741" s="194">
        <f>受注EXCEL出力!I741</f>
        <v>0</v>
      </c>
      <c r="J741" s="163">
        <f>受注EXCEL出力!J741</f>
        <v>0</v>
      </c>
      <c r="K741" s="163">
        <f>受注EXCEL出力!K741</f>
        <v>0</v>
      </c>
      <c r="L741" s="163">
        <f>受注EXCEL出力!L741</f>
        <v>0</v>
      </c>
      <c r="M741" s="163">
        <f>受注EXCEL出力!M741</f>
        <v>0</v>
      </c>
      <c r="N741" s="185">
        <f>受注EXCEL出力!N741</f>
        <v>0</v>
      </c>
      <c r="O741" s="184" t="str">
        <f t="shared" si="11"/>
        <v/>
      </c>
      <c r="T741"/>
      <c r="Y741" s="175"/>
    </row>
    <row r="742" spans="5:25" ht="15" customHeight="1">
      <c r="E742" s="163">
        <f>受注EXCEL出力!E742</f>
        <v>0</v>
      </c>
      <c r="F742" s="194">
        <f>受注EXCEL出力!F742</f>
        <v>0</v>
      </c>
      <c r="G742" s="194">
        <f>受注EXCEL出力!G742</f>
        <v>0</v>
      </c>
      <c r="H742" s="194">
        <f>受注EXCEL出力!H742</f>
        <v>0</v>
      </c>
      <c r="I742" s="194">
        <f>受注EXCEL出力!I742</f>
        <v>0</v>
      </c>
      <c r="J742" s="163">
        <f>受注EXCEL出力!J742</f>
        <v>0</v>
      </c>
      <c r="K742" s="163">
        <f>受注EXCEL出力!K742</f>
        <v>0</v>
      </c>
      <c r="L742" s="163">
        <f>受注EXCEL出力!L742</f>
        <v>0</v>
      </c>
      <c r="M742" s="163">
        <f>受注EXCEL出力!M742</f>
        <v>0</v>
      </c>
      <c r="N742" s="185">
        <f>受注EXCEL出力!N742</f>
        <v>0</v>
      </c>
      <c r="O742" s="184" t="str">
        <f t="shared" si="11"/>
        <v/>
      </c>
      <c r="T742"/>
      <c r="Y742" s="175"/>
    </row>
    <row r="743" spans="5:25" ht="15" customHeight="1">
      <c r="E743" s="163">
        <f>受注EXCEL出力!E743</f>
        <v>0</v>
      </c>
      <c r="F743" s="194">
        <f>受注EXCEL出力!F743</f>
        <v>0</v>
      </c>
      <c r="G743" s="194">
        <f>受注EXCEL出力!G743</f>
        <v>0</v>
      </c>
      <c r="H743" s="194">
        <f>受注EXCEL出力!H743</f>
        <v>0</v>
      </c>
      <c r="I743" s="194">
        <f>受注EXCEL出力!I743</f>
        <v>0</v>
      </c>
      <c r="J743" s="163">
        <f>受注EXCEL出力!J743</f>
        <v>0</v>
      </c>
      <c r="K743" s="163">
        <f>受注EXCEL出力!K743</f>
        <v>0</v>
      </c>
      <c r="L743" s="163">
        <f>受注EXCEL出力!L743</f>
        <v>0</v>
      </c>
      <c r="M743" s="163">
        <f>受注EXCEL出力!M743</f>
        <v>0</v>
      </c>
      <c r="N743" s="185">
        <f>受注EXCEL出力!N743</f>
        <v>0</v>
      </c>
      <c r="O743" s="184" t="str">
        <f t="shared" si="11"/>
        <v/>
      </c>
      <c r="T743"/>
      <c r="Y743" s="175"/>
    </row>
    <row r="744" spans="5:25" ht="15" customHeight="1">
      <c r="E744" s="163">
        <f>受注EXCEL出力!E744</f>
        <v>0</v>
      </c>
      <c r="F744" s="194">
        <f>受注EXCEL出力!F744</f>
        <v>0</v>
      </c>
      <c r="G744" s="194">
        <f>受注EXCEL出力!G744</f>
        <v>0</v>
      </c>
      <c r="H744" s="194">
        <f>受注EXCEL出力!H744</f>
        <v>0</v>
      </c>
      <c r="I744" s="194">
        <f>受注EXCEL出力!I744</f>
        <v>0</v>
      </c>
      <c r="J744" s="163">
        <f>受注EXCEL出力!J744</f>
        <v>0</v>
      </c>
      <c r="K744" s="163">
        <f>受注EXCEL出力!K744</f>
        <v>0</v>
      </c>
      <c r="L744" s="163">
        <f>受注EXCEL出力!L744</f>
        <v>0</v>
      </c>
      <c r="M744" s="163">
        <f>受注EXCEL出力!M744</f>
        <v>0</v>
      </c>
      <c r="N744" s="185">
        <f>受注EXCEL出力!N744</f>
        <v>0</v>
      </c>
      <c r="O744" s="184" t="str">
        <f t="shared" si="11"/>
        <v/>
      </c>
      <c r="T744"/>
      <c r="Y744" s="175"/>
    </row>
    <row r="745" spans="5:25" ht="15" customHeight="1">
      <c r="E745" s="163">
        <f>受注EXCEL出力!E745</f>
        <v>0</v>
      </c>
      <c r="F745" s="194">
        <f>受注EXCEL出力!F745</f>
        <v>0</v>
      </c>
      <c r="G745" s="194">
        <f>受注EXCEL出力!G745</f>
        <v>0</v>
      </c>
      <c r="H745" s="194">
        <f>受注EXCEL出力!H745</f>
        <v>0</v>
      </c>
      <c r="I745" s="194">
        <f>受注EXCEL出力!I745</f>
        <v>0</v>
      </c>
      <c r="J745" s="163">
        <f>受注EXCEL出力!J745</f>
        <v>0</v>
      </c>
      <c r="K745" s="163">
        <f>受注EXCEL出力!K745</f>
        <v>0</v>
      </c>
      <c r="L745" s="163">
        <f>受注EXCEL出力!L745</f>
        <v>0</v>
      </c>
      <c r="M745" s="163">
        <f>受注EXCEL出力!M745</f>
        <v>0</v>
      </c>
      <c r="N745" s="185">
        <f>受注EXCEL出力!N745</f>
        <v>0</v>
      </c>
      <c r="O745" s="184" t="str">
        <f t="shared" si="11"/>
        <v/>
      </c>
      <c r="T745"/>
      <c r="Y745" s="175"/>
    </row>
    <row r="746" spans="5:25" ht="15" customHeight="1">
      <c r="E746" s="163">
        <f>受注EXCEL出力!E746</f>
        <v>0</v>
      </c>
      <c r="F746" s="194">
        <f>受注EXCEL出力!F746</f>
        <v>0</v>
      </c>
      <c r="G746" s="194">
        <f>受注EXCEL出力!G746</f>
        <v>0</v>
      </c>
      <c r="H746" s="194">
        <f>受注EXCEL出力!H746</f>
        <v>0</v>
      </c>
      <c r="I746" s="194">
        <f>受注EXCEL出力!I746</f>
        <v>0</v>
      </c>
      <c r="J746" s="163">
        <f>受注EXCEL出力!J746</f>
        <v>0</v>
      </c>
      <c r="K746" s="163">
        <f>受注EXCEL出力!K746</f>
        <v>0</v>
      </c>
      <c r="L746" s="163">
        <f>受注EXCEL出力!L746</f>
        <v>0</v>
      </c>
      <c r="M746" s="163">
        <f>受注EXCEL出力!M746</f>
        <v>0</v>
      </c>
      <c r="N746" s="185">
        <f>受注EXCEL出力!N746</f>
        <v>0</v>
      </c>
      <c r="O746" s="184" t="str">
        <f t="shared" si="11"/>
        <v/>
      </c>
      <c r="T746"/>
      <c r="Y746" s="175"/>
    </row>
    <row r="747" spans="5:25" ht="15" customHeight="1">
      <c r="E747" s="163">
        <f>受注EXCEL出力!E747</f>
        <v>0</v>
      </c>
      <c r="F747" s="194">
        <f>受注EXCEL出力!F747</f>
        <v>0</v>
      </c>
      <c r="G747" s="194">
        <f>受注EXCEL出力!G747</f>
        <v>0</v>
      </c>
      <c r="H747" s="194">
        <f>受注EXCEL出力!H747</f>
        <v>0</v>
      </c>
      <c r="I747" s="194">
        <f>受注EXCEL出力!I747</f>
        <v>0</v>
      </c>
      <c r="J747" s="163">
        <f>受注EXCEL出力!J747</f>
        <v>0</v>
      </c>
      <c r="K747" s="163">
        <f>受注EXCEL出力!K747</f>
        <v>0</v>
      </c>
      <c r="L747" s="163">
        <f>受注EXCEL出力!L747</f>
        <v>0</v>
      </c>
      <c r="M747" s="163">
        <f>受注EXCEL出力!M747</f>
        <v>0</v>
      </c>
      <c r="N747" s="185">
        <f>受注EXCEL出力!N747</f>
        <v>0</v>
      </c>
      <c r="O747" s="184" t="str">
        <f t="shared" si="11"/>
        <v/>
      </c>
      <c r="T747"/>
      <c r="Y747" s="175"/>
    </row>
    <row r="748" spans="5:25" ht="15" customHeight="1">
      <c r="E748" s="163">
        <f>受注EXCEL出力!E748</f>
        <v>0</v>
      </c>
      <c r="F748" s="194">
        <f>受注EXCEL出力!F748</f>
        <v>0</v>
      </c>
      <c r="G748" s="194">
        <f>受注EXCEL出力!G748</f>
        <v>0</v>
      </c>
      <c r="H748" s="194">
        <f>受注EXCEL出力!H748</f>
        <v>0</v>
      </c>
      <c r="I748" s="194">
        <f>受注EXCEL出力!I748</f>
        <v>0</v>
      </c>
      <c r="J748" s="163">
        <f>受注EXCEL出力!J748</f>
        <v>0</v>
      </c>
      <c r="K748" s="163">
        <f>受注EXCEL出力!K748</f>
        <v>0</v>
      </c>
      <c r="L748" s="163">
        <f>受注EXCEL出力!L748</f>
        <v>0</v>
      </c>
      <c r="M748" s="163">
        <f>受注EXCEL出力!M748</f>
        <v>0</v>
      </c>
      <c r="N748" s="185">
        <f>受注EXCEL出力!N748</f>
        <v>0</v>
      </c>
      <c r="O748" s="184" t="str">
        <f t="shared" si="11"/>
        <v/>
      </c>
      <c r="T748"/>
      <c r="Y748" s="175"/>
    </row>
    <row r="749" spans="5:25" ht="15" customHeight="1">
      <c r="E749" s="163">
        <f>受注EXCEL出力!E749</f>
        <v>0</v>
      </c>
      <c r="F749" s="194">
        <f>受注EXCEL出力!F749</f>
        <v>0</v>
      </c>
      <c r="G749" s="194">
        <f>受注EXCEL出力!G749</f>
        <v>0</v>
      </c>
      <c r="H749" s="194">
        <f>受注EXCEL出力!H749</f>
        <v>0</v>
      </c>
      <c r="I749" s="194">
        <f>受注EXCEL出力!I749</f>
        <v>0</v>
      </c>
      <c r="J749" s="163">
        <f>受注EXCEL出力!J749</f>
        <v>0</v>
      </c>
      <c r="K749" s="163">
        <f>受注EXCEL出力!K749</f>
        <v>0</v>
      </c>
      <c r="L749" s="163">
        <f>受注EXCEL出力!L749</f>
        <v>0</v>
      </c>
      <c r="M749" s="163">
        <f>受注EXCEL出力!M749</f>
        <v>0</v>
      </c>
      <c r="N749" s="185">
        <f>受注EXCEL出力!N749</f>
        <v>0</v>
      </c>
      <c r="O749" s="184" t="str">
        <f t="shared" si="11"/>
        <v/>
      </c>
      <c r="T749"/>
      <c r="Y749" s="175"/>
    </row>
    <row r="750" spans="5:25" ht="15" customHeight="1">
      <c r="E750" s="163">
        <f>受注EXCEL出力!E750</f>
        <v>0</v>
      </c>
      <c r="F750" s="194">
        <f>受注EXCEL出力!F750</f>
        <v>0</v>
      </c>
      <c r="G750" s="194">
        <f>受注EXCEL出力!G750</f>
        <v>0</v>
      </c>
      <c r="H750" s="194">
        <f>受注EXCEL出力!H750</f>
        <v>0</v>
      </c>
      <c r="I750" s="194">
        <f>受注EXCEL出力!I750</f>
        <v>0</v>
      </c>
      <c r="J750" s="163">
        <f>受注EXCEL出力!J750</f>
        <v>0</v>
      </c>
      <c r="K750" s="163">
        <f>受注EXCEL出力!K750</f>
        <v>0</v>
      </c>
      <c r="L750" s="163">
        <f>受注EXCEL出力!L750</f>
        <v>0</v>
      </c>
      <c r="M750" s="163">
        <f>受注EXCEL出力!M750</f>
        <v>0</v>
      </c>
      <c r="N750" s="185">
        <f>受注EXCEL出力!N750</f>
        <v>0</v>
      </c>
      <c r="O750" s="184" t="str">
        <f t="shared" si="11"/>
        <v/>
      </c>
      <c r="T750"/>
      <c r="Y750" s="175"/>
    </row>
    <row r="751" spans="5:25" ht="15" customHeight="1">
      <c r="E751" s="163">
        <f>受注EXCEL出力!E751</f>
        <v>0</v>
      </c>
      <c r="F751" s="194">
        <f>受注EXCEL出力!F751</f>
        <v>0</v>
      </c>
      <c r="G751" s="194">
        <f>受注EXCEL出力!G751</f>
        <v>0</v>
      </c>
      <c r="H751" s="194">
        <f>受注EXCEL出力!H751</f>
        <v>0</v>
      </c>
      <c r="I751" s="194">
        <f>受注EXCEL出力!I751</f>
        <v>0</v>
      </c>
      <c r="J751" s="163">
        <f>受注EXCEL出力!J751</f>
        <v>0</v>
      </c>
      <c r="K751" s="163">
        <f>受注EXCEL出力!K751</f>
        <v>0</v>
      </c>
      <c r="L751" s="163">
        <f>受注EXCEL出力!L751</f>
        <v>0</v>
      </c>
      <c r="M751" s="163">
        <f>受注EXCEL出力!M751</f>
        <v>0</v>
      </c>
      <c r="N751" s="185">
        <f>受注EXCEL出力!N751</f>
        <v>0</v>
      </c>
      <c r="O751" s="184" t="str">
        <f t="shared" si="11"/>
        <v/>
      </c>
      <c r="T751"/>
      <c r="Y751" s="175"/>
    </row>
    <row r="752" spans="5:25" ht="15" customHeight="1">
      <c r="E752" s="163">
        <f>受注EXCEL出力!E752</f>
        <v>0</v>
      </c>
      <c r="F752" s="194">
        <f>受注EXCEL出力!F752</f>
        <v>0</v>
      </c>
      <c r="G752" s="194">
        <f>受注EXCEL出力!G752</f>
        <v>0</v>
      </c>
      <c r="H752" s="194">
        <f>受注EXCEL出力!H752</f>
        <v>0</v>
      </c>
      <c r="I752" s="194">
        <f>受注EXCEL出力!I752</f>
        <v>0</v>
      </c>
      <c r="J752" s="163">
        <f>受注EXCEL出力!J752</f>
        <v>0</v>
      </c>
      <c r="K752" s="163">
        <f>受注EXCEL出力!K752</f>
        <v>0</v>
      </c>
      <c r="L752" s="163">
        <f>受注EXCEL出力!L752</f>
        <v>0</v>
      </c>
      <c r="M752" s="163">
        <f>受注EXCEL出力!M752</f>
        <v>0</v>
      </c>
      <c r="N752" s="185">
        <f>受注EXCEL出力!N752</f>
        <v>0</v>
      </c>
      <c r="O752" s="184" t="str">
        <f t="shared" si="11"/>
        <v/>
      </c>
      <c r="T752"/>
      <c r="Y752" s="175"/>
    </row>
    <row r="753" spans="5:25" ht="15" customHeight="1">
      <c r="E753" s="163">
        <f>受注EXCEL出力!E753</f>
        <v>0</v>
      </c>
      <c r="F753" s="194">
        <f>受注EXCEL出力!F753</f>
        <v>0</v>
      </c>
      <c r="G753" s="194">
        <f>受注EXCEL出力!G753</f>
        <v>0</v>
      </c>
      <c r="H753" s="194">
        <f>受注EXCEL出力!H753</f>
        <v>0</v>
      </c>
      <c r="I753" s="194">
        <f>受注EXCEL出力!I753</f>
        <v>0</v>
      </c>
      <c r="J753" s="163">
        <f>受注EXCEL出力!J753</f>
        <v>0</v>
      </c>
      <c r="K753" s="163">
        <f>受注EXCEL出力!K753</f>
        <v>0</v>
      </c>
      <c r="L753" s="163">
        <f>受注EXCEL出力!L753</f>
        <v>0</v>
      </c>
      <c r="M753" s="163">
        <f>受注EXCEL出力!M753</f>
        <v>0</v>
      </c>
      <c r="N753" s="185">
        <f>受注EXCEL出力!N753</f>
        <v>0</v>
      </c>
      <c r="O753" s="184" t="str">
        <f t="shared" si="11"/>
        <v/>
      </c>
      <c r="T753"/>
      <c r="Y753" s="175"/>
    </row>
    <row r="754" spans="5:25" ht="15" customHeight="1">
      <c r="E754" s="163">
        <f>受注EXCEL出力!E754</f>
        <v>0</v>
      </c>
      <c r="F754" s="194">
        <f>受注EXCEL出力!F754</f>
        <v>0</v>
      </c>
      <c r="G754" s="194">
        <f>受注EXCEL出力!G754</f>
        <v>0</v>
      </c>
      <c r="H754" s="194">
        <f>受注EXCEL出力!H754</f>
        <v>0</v>
      </c>
      <c r="I754" s="194">
        <f>受注EXCEL出力!I754</f>
        <v>0</v>
      </c>
      <c r="J754" s="163">
        <f>受注EXCEL出力!J754</f>
        <v>0</v>
      </c>
      <c r="K754" s="163">
        <f>受注EXCEL出力!K754</f>
        <v>0</v>
      </c>
      <c r="L754" s="163">
        <f>受注EXCEL出力!L754</f>
        <v>0</v>
      </c>
      <c r="M754" s="163">
        <f>受注EXCEL出力!M754</f>
        <v>0</v>
      </c>
      <c r="N754" s="185">
        <f>受注EXCEL出力!N754</f>
        <v>0</v>
      </c>
      <c r="O754" s="184" t="str">
        <f t="shared" si="11"/>
        <v/>
      </c>
      <c r="T754"/>
      <c r="Y754" s="175"/>
    </row>
    <row r="755" spans="5:25" ht="15" customHeight="1">
      <c r="E755" s="163">
        <f>受注EXCEL出力!E755</f>
        <v>0</v>
      </c>
      <c r="F755" s="194">
        <f>受注EXCEL出力!F755</f>
        <v>0</v>
      </c>
      <c r="G755" s="194">
        <f>受注EXCEL出力!G755</f>
        <v>0</v>
      </c>
      <c r="H755" s="194">
        <f>受注EXCEL出力!H755</f>
        <v>0</v>
      </c>
      <c r="I755" s="194">
        <f>受注EXCEL出力!I755</f>
        <v>0</v>
      </c>
      <c r="J755" s="163">
        <f>受注EXCEL出力!J755</f>
        <v>0</v>
      </c>
      <c r="K755" s="163">
        <f>受注EXCEL出力!K755</f>
        <v>0</v>
      </c>
      <c r="L755" s="163">
        <f>受注EXCEL出力!L755</f>
        <v>0</v>
      </c>
      <c r="M755" s="163">
        <f>受注EXCEL出力!M755</f>
        <v>0</v>
      </c>
      <c r="N755" s="185">
        <f>受注EXCEL出力!N755</f>
        <v>0</v>
      </c>
      <c r="O755" s="184" t="str">
        <f t="shared" si="11"/>
        <v/>
      </c>
      <c r="T755"/>
      <c r="Y755" s="175"/>
    </row>
    <row r="756" spans="5:25" ht="15" customHeight="1">
      <c r="E756" s="163">
        <f>受注EXCEL出力!E756</f>
        <v>0</v>
      </c>
      <c r="F756" s="194">
        <f>受注EXCEL出力!F756</f>
        <v>0</v>
      </c>
      <c r="G756" s="194">
        <f>受注EXCEL出力!G756</f>
        <v>0</v>
      </c>
      <c r="H756" s="194">
        <f>受注EXCEL出力!H756</f>
        <v>0</v>
      </c>
      <c r="I756" s="194">
        <f>受注EXCEL出力!I756</f>
        <v>0</v>
      </c>
      <c r="J756" s="163">
        <f>受注EXCEL出力!J756</f>
        <v>0</v>
      </c>
      <c r="K756" s="163">
        <f>受注EXCEL出力!K756</f>
        <v>0</v>
      </c>
      <c r="L756" s="163">
        <f>受注EXCEL出力!L756</f>
        <v>0</v>
      </c>
      <c r="M756" s="163">
        <f>受注EXCEL出力!M756</f>
        <v>0</v>
      </c>
      <c r="N756" s="185">
        <f>受注EXCEL出力!N756</f>
        <v>0</v>
      </c>
      <c r="O756" s="184" t="str">
        <f t="shared" si="11"/>
        <v/>
      </c>
      <c r="T756"/>
      <c r="Y756" s="175"/>
    </row>
    <row r="757" spans="5:25" ht="15" customHeight="1">
      <c r="E757" s="163">
        <f>受注EXCEL出力!E757</f>
        <v>0</v>
      </c>
      <c r="F757" s="194">
        <f>受注EXCEL出力!F757</f>
        <v>0</v>
      </c>
      <c r="G757" s="194">
        <f>受注EXCEL出力!G757</f>
        <v>0</v>
      </c>
      <c r="H757" s="194">
        <f>受注EXCEL出力!H757</f>
        <v>0</v>
      </c>
      <c r="I757" s="194">
        <f>受注EXCEL出力!I757</f>
        <v>0</v>
      </c>
      <c r="J757" s="163">
        <f>受注EXCEL出力!J757</f>
        <v>0</v>
      </c>
      <c r="K757" s="163">
        <f>受注EXCEL出力!K757</f>
        <v>0</v>
      </c>
      <c r="L757" s="163">
        <f>受注EXCEL出力!L757</f>
        <v>0</v>
      </c>
      <c r="M757" s="163">
        <f>受注EXCEL出力!M757</f>
        <v>0</v>
      </c>
      <c r="N757" s="185">
        <f>受注EXCEL出力!N757</f>
        <v>0</v>
      </c>
      <c r="O757" s="184" t="str">
        <f t="shared" si="11"/>
        <v/>
      </c>
      <c r="T757"/>
      <c r="Y757" s="175"/>
    </row>
    <row r="758" spans="5:25" ht="15" customHeight="1">
      <c r="E758" s="163">
        <f>受注EXCEL出力!E758</f>
        <v>0</v>
      </c>
      <c r="F758" s="194">
        <f>受注EXCEL出力!F758</f>
        <v>0</v>
      </c>
      <c r="G758" s="194">
        <f>受注EXCEL出力!G758</f>
        <v>0</v>
      </c>
      <c r="H758" s="194">
        <f>受注EXCEL出力!H758</f>
        <v>0</v>
      </c>
      <c r="I758" s="194">
        <f>受注EXCEL出力!I758</f>
        <v>0</v>
      </c>
      <c r="J758" s="163">
        <f>受注EXCEL出力!J758</f>
        <v>0</v>
      </c>
      <c r="K758" s="163">
        <f>受注EXCEL出力!K758</f>
        <v>0</v>
      </c>
      <c r="L758" s="163">
        <f>受注EXCEL出力!L758</f>
        <v>0</v>
      </c>
      <c r="M758" s="163">
        <f>受注EXCEL出力!M758</f>
        <v>0</v>
      </c>
      <c r="N758" s="185">
        <f>受注EXCEL出力!N758</f>
        <v>0</v>
      </c>
      <c r="O758" s="184" t="str">
        <f t="shared" si="11"/>
        <v/>
      </c>
      <c r="T758"/>
      <c r="Y758" s="175"/>
    </row>
    <row r="759" spans="5:25" ht="15" customHeight="1">
      <c r="E759" s="163">
        <f>受注EXCEL出力!E759</f>
        <v>0</v>
      </c>
      <c r="F759" s="194">
        <f>受注EXCEL出力!F759</f>
        <v>0</v>
      </c>
      <c r="G759" s="194">
        <f>受注EXCEL出力!G759</f>
        <v>0</v>
      </c>
      <c r="H759" s="194">
        <f>受注EXCEL出力!H759</f>
        <v>0</v>
      </c>
      <c r="I759" s="194">
        <f>受注EXCEL出力!I759</f>
        <v>0</v>
      </c>
      <c r="J759" s="163">
        <f>受注EXCEL出力!J759</f>
        <v>0</v>
      </c>
      <c r="K759" s="163">
        <f>受注EXCEL出力!K759</f>
        <v>0</v>
      </c>
      <c r="L759" s="163">
        <f>受注EXCEL出力!L759</f>
        <v>0</v>
      </c>
      <c r="M759" s="163">
        <f>受注EXCEL出力!M759</f>
        <v>0</v>
      </c>
      <c r="N759" s="185">
        <f>受注EXCEL出力!N759</f>
        <v>0</v>
      </c>
      <c r="O759" s="184" t="str">
        <f t="shared" si="11"/>
        <v/>
      </c>
      <c r="T759"/>
      <c r="Y759" s="175"/>
    </row>
    <row r="760" spans="5:25" ht="15" customHeight="1">
      <c r="E760" s="163">
        <f>受注EXCEL出力!E760</f>
        <v>0</v>
      </c>
      <c r="F760" s="194">
        <f>受注EXCEL出力!F760</f>
        <v>0</v>
      </c>
      <c r="G760" s="194">
        <f>受注EXCEL出力!G760</f>
        <v>0</v>
      </c>
      <c r="H760" s="194">
        <f>受注EXCEL出力!H760</f>
        <v>0</v>
      </c>
      <c r="I760" s="194">
        <f>受注EXCEL出力!I760</f>
        <v>0</v>
      </c>
      <c r="J760" s="163">
        <f>受注EXCEL出力!J760</f>
        <v>0</v>
      </c>
      <c r="K760" s="163">
        <f>受注EXCEL出力!K760</f>
        <v>0</v>
      </c>
      <c r="L760" s="163">
        <f>受注EXCEL出力!L760</f>
        <v>0</v>
      </c>
      <c r="M760" s="163">
        <f>受注EXCEL出力!M760</f>
        <v>0</v>
      </c>
      <c r="N760" s="185">
        <f>受注EXCEL出力!N760</f>
        <v>0</v>
      </c>
      <c r="O760" s="184" t="str">
        <f t="shared" si="11"/>
        <v/>
      </c>
      <c r="T760"/>
      <c r="Y760" s="175"/>
    </row>
    <row r="761" spans="5:25" ht="15" customHeight="1">
      <c r="E761" s="163">
        <f>受注EXCEL出力!E761</f>
        <v>0</v>
      </c>
      <c r="F761" s="194">
        <f>受注EXCEL出力!F761</f>
        <v>0</v>
      </c>
      <c r="G761" s="194">
        <f>受注EXCEL出力!G761</f>
        <v>0</v>
      </c>
      <c r="H761" s="194">
        <f>受注EXCEL出力!H761</f>
        <v>0</v>
      </c>
      <c r="I761" s="194">
        <f>受注EXCEL出力!I761</f>
        <v>0</v>
      </c>
      <c r="J761" s="163">
        <f>受注EXCEL出力!J761</f>
        <v>0</v>
      </c>
      <c r="K761" s="163">
        <f>受注EXCEL出力!K761</f>
        <v>0</v>
      </c>
      <c r="L761" s="163">
        <f>受注EXCEL出力!L761</f>
        <v>0</v>
      </c>
      <c r="M761" s="163">
        <f>受注EXCEL出力!M761</f>
        <v>0</v>
      </c>
      <c r="N761" s="185">
        <f>受注EXCEL出力!N761</f>
        <v>0</v>
      </c>
      <c r="O761" s="184" t="str">
        <f t="shared" si="11"/>
        <v/>
      </c>
      <c r="T761"/>
      <c r="Y761" s="175"/>
    </row>
    <row r="762" spans="5:25" ht="15" customHeight="1">
      <c r="E762" s="163">
        <f>受注EXCEL出力!E762</f>
        <v>0</v>
      </c>
      <c r="F762" s="194">
        <f>受注EXCEL出力!F762</f>
        <v>0</v>
      </c>
      <c r="G762" s="194">
        <f>受注EXCEL出力!G762</f>
        <v>0</v>
      </c>
      <c r="H762" s="194">
        <f>受注EXCEL出力!H762</f>
        <v>0</v>
      </c>
      <c r="I762" s="194">
        <f>受注EXCEL出力!I762</f>
        <v>0</v>
      </c>
      <c r="J762" s="163">
        <f>受注EXCEL出力!J762</f>
        <v>0</v>
      </c>
      <c r="K762" s="163">
        <f>受注EXCEL出力!K762</f>
        <v>0</v>
      </c>
      <c r="L762" s="163">
        <f>受注EXCEL出力!L762</f>
        <v>0</v>
      </c>
      <c r="M762" s="163">
        <f>受注EXCEL出力!M762</f>
        <v>0</v>
      </c>
      <c r="N762" s="185">
        <f>受注EXCEL出力!N762</f>
        <v>0</v>
      </c>
      <c r="O762" s="184" t="str">
        <f t="shared" si="11"/>
        <v/>
      </c>
      <c r="T762"/>
      <c r="Y762" s="175"/>
    </row>
    <row r="763" spans="5:25" ht="15" customHeight="1">
      <c r="E763" s="163">
        <f>受注EXCEL出力!E763</f>
        <v>0</v>
      </c>
      <c r="F763" s="194">
        <f>受注EXCEL出力!F763</f>
        <v>0</v>
      </c>
      <c r="G763" s="194">
        <f>受注EXCEL出力!G763</f>
        <v>0</v>
      </c>
      <c r="H763" s="194">
        <f>受注EXCEL出力!H763</f>
        <v>0</v>
      </c>
      <c r="I763" s="194">
        <f>受注EXCEL出力!I763</f>
        <v>0</v>
      </c>
      <c r="J763" s="163">
        <f>受注EXCEL出力!J763</f>
        <v>0</v>
      </c>
      <c r="K763" s="163">
        <f>受注EXCEL出力!K763</f>
        <v>0</v>
      </c>
      <c r="L763" s="163">
        <f>受注EXCEL出力!L763</f>
        <v>0</v>
      </c>
      <c r="M763" s="163">
        <f>受注EXCEL出力!M763</f>
        <v>0</v>
      </c>
      <c r="N763" s="185">
        <f>受注EXCEL出力!N763</f>
        <v>0</v>
      </c>
      <c r="O763" s="184" t="str">
        <f t="shared" si="11"/>
        <v/>
      </c>
      <c r="T763"/>
      <c r="Y763" s="175"/>
    </row>
    <row r="764" spans="5:25" ht="15" customHeight="1">
      <c r="E764" s="163">
        <f>受注EXCEL出力!E764</f>
        <v>0</v>
      </c>
      <c r="F764" s="194">
        <f>受注EXCEL出力!F764</f>
        <v>0</v>
      </c>
      <c r="G764" s="194">
        <f>受注EXCEL出力!G764</f>
        <v>0</v>
      </c>
      <c r="H764" s="194">
        <f>受注EXCEL出力!H764</f>
        <v>0</v>
      </c>
      <c r="I764" s="194">
        <f>受注EXCEL出力!I764</f>
        <v>0</v>
      </c>
      <c r="J764" s="163">
        <f>受注EXCEL出力!J764</f>
        <v>0</v>
      </c>
      <c r="K764" s="163">
        <f>受注EXCEL出力!K764</f>
        <v>0</v>
      </c>
      <c r="L764" s="163">
        <f>受注EXCEL出力!L764</f>
        <v>0</v>
      </c>
      <c r="M764" s="163">
        <f>受注EXCEL出力!M764</f>
        <v>0</v>
      </c>
      <c r="N764" s="185">
        <f>受注EXCEL出力!N764</f>
        <v>0</v>
      </c>
      <c r="O764" s="184" t="str">
        <f t="shared" si="11"/>
        <v/>
      </c>
      <c r="T764"/>
      <c r="Y764" s="175"/>
    </row>
    <row r="765" spans="5:25" ht="15" customHeight="1">
      <c r="E765" s="163">
        <f>受注EXCEL出力!E765</f>
        <v>0</v>
      </c>
      <c r="F765" s="194">
        <f>受注EXCEL出力!F765</f>
        <v>0</v>
      </c>
      <c r="G765" s="194">
        <f>受注EXCEL出力!G765</f>
        <v>0</v>
      </c>
      <c r="H765" s="194">
        <f>受注EXCEL出力!H765</f>
        <v>0</v>
      </c>
      <c r="I765" s="194">
        <f>受注EXCEL出力!I765</f>
        <v>0</v>
      </c>
      <c r="J765" s="163">
        <f>受注EXCEL出力!J765</f>
        <v>0</v>
      </c>
      <c r="K765" s="163">
        <f>受注EXCEL出力!K765</f>
        <v>0</v>
      </c>
      <c r="L765" s="163">
        <f>受注EXCEL出力!L765</f>
        <v>0</v>
      </c>
      <c r="M765" s="163">
        <f>受注EXCEL出力!M765</f>
        <v>0</v>
      </c>
      <c r="N765" s="185">
        <f>受注EXCEL出力!N765</f>
        <v>0</v>
      </c>
      <c r="O765" s="184" t="str">
        <f t="shared" si="11"/>
        <v/>
      </c>
      <c r="T765"/>
      <c r="Y765" s="175"/>
    </row>
    <row r="766" spans="5:25" ht="15" customHeight="1">
      <c r="E766" s="163">
        <f>受注EXCEL出力!E766</f>
        <v>0</v>
      </c>
      <c r="F766" s="194">
        <f>受注EXCEL出力!F766</f>
        <v>0</v>
      </c>
      <c r="G766" s="194">
        <f>受注EXCEL出力!G766</f>
        <v>0</v>
      </c>
      <c r="H766" s="194">
        <f>受注EXCEL出力!H766</f>
        <v>0</v>
      </c>
      <c r="I766" s="194">
        <f>受注EXCEL出力!I766</f>
        <v>0</v>
      </c>
      <c r="J766" s="163">
        <f>受注EXCEL出力!J766</f>
        <v>0</v>
      </c>
      <c r="K766" s="163">
        <f>受注EXCEL出力!K766</f>
        <v>0</v>
      </c>
      <c r="L766" s="163">
        <f>受注EXCEL出力!L766</f>
        <v>0</v>
      </c>
      <c r="M766" s="163">
        <f>受注EXCEL出力!M766</f>
        <v>0</v>
      </c>
      <c r="N766" s="185">
        <f>受注EXCEL出力!N766</f>
        <v>0</v>
      </c>
      <c r="O766" s="184" t="str">
        <f t="shared" si="11"/>
        <v/>
      </c>
      <c r="T766"/>
      <c r="Y766" s="175"/>
    </row>
    <row r="767" spans="5:25" ht="15" customHeight="1">
      <c r="E767" s="163">
        <f>受注EXCEL出力!E767</f>
        <v>0</v>
      </c>
      <c r="F767" s="194">
        <f>受注EXCEL出力!F767</f>
        <v>0</v>
      </c>
      <c r="G767" s="194">
        <f>受注EXCEL出力!G767</f>
        <v>0</v>
      </c>
      <c r="H767" s="194">
        <f>受注EXCEL出力!H767</f>
        <v>0</v>
      </c>
      <c r="I767" s="194">
        <f>受注EXCEL出力!I767</f>
        <v>0</v>
      </c>
      <c r="J767" s="163">
        <f>受注EXCEL出力!J767</f>
        <v>0</v>
      </c>
      <c r="K767" s="163">
        <f>受注EXCEL出力!K767</f>
        <v>0</v>
      </c>
      <c r="L767" s="163">
        <f>受注EXCEL出力!L767</f>
        <v>0</v>
      </c>
      <c r="M767" s="163">
        <f>受注EXCEL出力!M767</f>
        <v>0</v>
      </c>
      <c r="N767" s="185">
        <f>受注EXCEL出力!N767</f>
        <v>0</v>
      </c>
      <c r="O767" s="184" t="str">
        <f t="shared" si="11"/>
        <v/>
      </c>
      <c r="T767"/>
      <c r="Y767" s="175"/>
    </row>
    <row r="768" spans="5:25" ht="15" customHeight="1">
      <c r="E768" s="163">
        <f>受注EXCEL出力!E768</f>
        <v>0</v>
      </c>
      <c r="F768" s="194">
        <f>受注EXCEL出力!F768</f>
        <v>0</v>
      </c>
      <c r="G768" s="194">
        <f>受注EXCEL出力!G768</f>
        <v>0</v>
      </c>
      <c r="H768" s="194">
        <f>受注EXCEL出力!H768</f>
        <v>0</v>
      </c>
      <c r="I768" s="194">
        <f>受注EXCEL出力!I768</f>
        <v>0</v>
      </c>
      <c r="J768" s="163">
        <f>受注EXCEL出力!J768</f>
        <v>0</v>
      </c>
      <c r="K768" s="163">
        <f>受注EXCEL出力!K768</f>
        <v>0</v>
      </c>
      <c r="L768" s="163">
        <f>受注EXCEL出力!L768</f>
        <v>0</v>
      </c>
      <c r="M768" s="163">
        <f>受注EXCEL出力!M768</f>
        <v>0</v>
      </c>
      <c r="N768" s="185">
        <f>受注EXCEL出力!N768</f>
        <v>0</v>
      </c>
      <c r="O768" s="184" t="str">
        <f t="shared" si="11"/>
        <v/>
      </c>
      <c r="T768"/>
      <c r="Y768" s="175"/>
    </row>
    <row r="769" spans="5:25" ht="15" customHeight="1">
      <c r="E769" s="163">
        <f>受注EXCEL出力!E769</f>
        <v>0</v>
      </c>
      <c r="F769" s="194">
        <f>受注EXCEL出力!F769</f>
        <v>0</v>
      </c>
      <c r="G769" s="194">
        <f>受注EXCEL出力!G769</f>
        <v>0</v>
      </c>
      <c r="H769" s="194">
        <f>受注EXCEL出力!H769</f>
        <v>0</v>
      </c>
      <c r="I769" s="194">
        <f>受注EXCEL出力!I769</f>
        <v>0</v>
      </c>
      <c r="J769" s="163">
        <f>受注EXCEL出力!J769</f>
        <v>0</v>
      </c>
      <c r="K769" s="163">
        <f>受注EXCEL出力!K769</f>
        <v>0</v>
      </c>
      <c r="L769" s="163">
        <f>受注EXCEL出力!L769</f>
        <v>0</v>
      </c>
      <c r="M769" s="163">
        <f>受注EXCEL出力!M769</f>
        <v>0</v>
      </c>
      <c r="N769" s="185">
        <f>受注EXCEL出力!N769</f>
        <v>0</v>
      </c>
      <c r="O769" s="184" t="str">
        <f t="shared" si="11"/>
        <v/>
      </c>
      <c r="T769"/>
      <c r="Y769" s="175"/>
    </row>
    <row r="770" spans="5:25" ht="15" customHeight="1">
      <c r="E770" s="163">
        <f>受注EXCEL出力!E770</f>
        <v>0</v>
      </c>
      <c r="F770" s="194">
        <f>受注EXCEL出力!F770</f>
        <v>0</v>
      </c>
      <c r="G770" s="194">
        <f>受注EXCEL出力!G770</f>
        <v>0</v>
      </c>
      <c r="H770" s="194">
        <f>受注EXCEL出力!H770</f>
        <v>0</v>
      </c>
      <c r="I770" s="194">
        <f>受注EXCEL出力!I770</f>
        <v>0</v>
      </c>
      <c r="J770" s="163">
        <f>受注EXCEL出力!J770</f>
        <v>0</v>
      </c>
      <c r="K770" s="163">
        <f>受注EXCEL出力!K770</f>
        <v>0</v>
      </c>
      <c r="L770" s="163">
        <f>受注EXCEL出力!L770</f>
        <v>0</v>
      </c>
      <c r="M770" s="163">
        <f>受注EXCEL出力!M770</f>
        <v>0</v>
      </c>
      <c r="N770" s="185">
        <f>受注EXCEL出力!N770</f>
        <v>0</v>
      </c>
      <c r="O770" s="184" t="str">
        <f t="shared" ref="O770:O833" si="12">IF(E770=0,"",VLOOKUP(N770,$Q$2:$R$100,2,FALSE))</f>
        <v/>
      </c>
      <c r="T770"/>
      <c r="Y770" s="175"/>
    </row>
    <row r="771" spans="5:25" ht="15" customHeight="1">
      <c r="E771" s="163">
        <f>受注EXCEL出力!E771</f>
        <v>0</v>
      </c>
      <c r="F771" s="194">
        <f>受注EXCEL出力!F771</f>
        <v>0</v>
      </c>
      <c r="G771" s="194">
        <f>受注EXCEL出力!G771</f>
        <v>0</v>
      </c>
      <c r="H771" s="194">
        <f>受注EXCEL出力!H771</f>
        <v>0</v>
      </c>
      <c r="I771" s="194">
        <f>受注EXCEL出力!I771</f>
        <v>0</v>
      </c>
      <c r="J771" s="163">
        <f>受注EXCEL出力!J771</f>
        <v>0</v>
      </c>
      <c r="K771" s="163">
        <f>受注EXCEL出力!K771</f>
        <v>0</v>
      </c>
      <c r="L771" s="163">
        <f>受注EXCEL出力!L771</f>
        <v>0</v>
      </c>
      <c r="M771" s="163">
        <f>受注EXCEL出力!M771</f>
        <v>0</v>
      </c>
      <c r="N771" s="185">
        <f>受注EXCEL出力!N771</f>
        <v>0</v>
      </c>
      <c r="O771" s="184" t="str">
        <f t="shared" si="12"/>
        <v/>
      </c>
      <c r="T771"/>
      <c r="Y771" s="175"/>
    </row>
    <row r="772" spans="5:25" ht="15" customHeight="1">
      <c r="E772" s="163">
        <f>受注EXCEL出力!E772</f>
        <v>0</v>
      </c>
      <c r="F772" s="194">
        <f>受注EXCEL出力!F772</f>
        <v>0</v>
      </c>
      <c r="G772" s="194">
        <f>受注EXCEL出力!G772</f>
        <v>0</v>
      </c>
      <c r="H772" s="194">
        <f>受注EXCEL出力!H772</f>
        <v>0</v>
      </c>
      <c r="I772" s="194">
        <f>受注EXCEL出力!I772</f>
        <v>0</v>
      </c>
      <c r="J772" s="163">
        <f>受注EXCEL出力!J772</f>
        <v>0</v>
      </c>
      <c r="K772" s="163">
        <f>受注EXCEL出力!K772</f>
        <v>0</v>
      </c>
      <c r="L772" s="163">
        <f>受注EXCEL出力!L772</f>
        <v>0</v>
      </c>
      <c r="M772" s="163">
        <f>受注EXCEL出力!M772</f>
        <v>0</v>
      </c>
      <c r="N772" s="185">
        <f>受注EXCEL出力!N772</f>
        <v>0</v>
      </c>
      <c r="O772" s="184" t="str">
        <f t="shared" si="12"/>
        <v/>
      </c>
      <c r="T772"/>
      <c r="Y772" s="175"/>
    </row>
    <row r="773" spans="5:25" ht="15" customHeight="1">
      <c r="E773" s="163">
        <f>受注EXCEL出力!E773</f>
        <v>0</v>
      </c>
      <c r="F773" s="194">
        <f>受注EXCEL出力!F773</f>
        <v>0</v>
      </c>
      <c r="G773" s="194">
        <f>受注EXCEL出力!G773</f>
        <v>0</v>
      </c>
      <c r="H773" s="194">
        <f>受注EXCEL出力!H773</f>
        <v>0</v>
      </c>
      <c r="I773" s="194">
        <f>受注EXCEL出力!I773</f>
        <v>0</v>
      </c>
      <c r="J773" s="163">
        <f>受注EXCEL出力!J773</f>
        <v>0</v>
      </c>
      <c r="K773" s="163">
        <f>受注EXCEL出力!K773</f>
        <v>0</v>
      </c>
      <c r="L773" s="163">
        <f>受注EXCEL出力!L773</f>
        <v>0</v>
      </c>
      <c r="M773" s="163">
        <f>受注EXCEL出力!M773</f>
        <v>0</v>
      </c>
      <c r="N773" s="185">
        <f>受注EXCEL出力!N773</f>
        <v>0</v>
      </c>
      <c r="O773" s="184" t="str">
        <f t="shared" si="12"/>
        <v/>
      </c>
      <c r="T773"/>
      <c r="Y773" s="175"/>
    </row>
    <row r="774" spans="5:25" ht="15" customHeight="1">
      <c r="E774" s="163">
        <f>受注EXCEL出力!E774</f>
        <v>0</v>
      </c>
      <c r="F774" s="194">
        <f>受注EXCEL出力!F774</f>
        <v>0</v>
      </c>
      <c r="G774" s="194">
        <f>受注EXCEL出力!G774</f>
        <v>0</v>
      </c>
      <c r="H774" s="194">
        <f>受注EXCEL出力!H774</f>
        <v>0</v>
      </c>
      <c r="I774" s="194">
        <f>受注EXCEL出力!I774</f>
        <v>0</v>
      </c>
      <c r="J774" s="163">
        <f>受注EXCEL出力!J774</f>
        <v>0</v>
      </c>
      <c r="K774" s="163">
        <f>受注EXCEL出力!K774</f>
        <v>0</v>
      </c>
      <c r="L774" s="163">
        <f>受注EXCEL出力!L774</f>
        <v>0</v>
      </c>
      <c r="M774" s="163">
        <f>受注EXCEL出力!M774</f>
        <v>0</v>
      </c>
      <c r="N774" s="185">
        <f>受注EXCEL出力!N774</f>
        <v>0</v>
      </c>
      <c r="O774" s="184" t="str">
        <f t="shared" si="12"/>
        <v/>
      </c>
      <c r="T774"/>
      <c r="Y774" s="175"/>
    </row>
    <row r="775" spans="5:25" ht="15" customHeight="1">
      <c r="E775" s="163">
        <f>受注EXCEL出力!E775</f>
        <v>0</v>
      </c>
      <c r="F775" s="194">
        <f>受注EXCEL出力!F775</f>
        <v>0</v>
      </c>
      <c r="G775" s="194">
        <f>受注EXCEL出力!G775</f>
        <v>0</v>
      </c>
      <c r="H775" s="194">
        <f>受注EXCEL出力!H775</f>
        <v>0</v>
      </c>
      <c r="I775" s="194">
        <f>受注EXCEL出力!I775</f>
        <v>0</v>
      </c>
      <c r="J775" s="163">
        <f>受注EXCEL出力!J775</f>
        <v>0</v>
      </c>
      <c r="K775" s="163">
        <f>受注EXCEL出力!K775</f>
        <v>0</v>
      </c>
      <c r="L775" s="163">
        <f>受注EXCEL出力!L775</f>
        <v>0</v>
      </c>
      <c r="M775" s="163">
        <f>受注EXCEL出力!M775</f>
        <v>0</v>
      </c>
      <c r="N775" s="185">
        <f>受注EXCEL出力!N775</f>
        <v>0</v>
      </c>
      <c r="O775" s="184" t="str">
        <f t="shared" si="12"/>
        <v/>
      </c>
      <c r="T775"/>
      <c r="Y775" s="175"/>
    </row>
    <row r="776" spans="5:25" ht="15" customHeight="1">
      <c r="E776" s="163">
        <f>受注EXCEL出力!E776</f>
        <v>0</v>
      </c>
      <c r="F776" s="194">
        <f>受注EXCEL出力!F776</f>
        <v>0</v>
      </c>
      <c r="G776" s="194">
        <f>受注EXCEL出力!G776</f>
        <v>0</v>
      </c>
      <c r="H776" s="194">
        <f>受注EXCEL出力!H776</f>
        <v>0</v>
      </c>
      <c r="I776" s="194">
        <f>受注EXCEL出力!I776</f>
        <v>0</v>
      </c>
      <c r="J776" s="163">
        <f>受注EXCEL出力!J776</f>
        <v>0</v>
      </c>
      <c r="K776" s="163">
        <f>受注EXCEL出力!K776</f>
        <v>0</v>
      </c>
      <c r="L776" s="163">
        <f>受注EXCEL出力!L776</f>
        <v>0</v>
      </c>
      <c r="M776" s="163">
        <f>受注EXCEL出力!M776</f>
        <v>0</v>
      </c>
      <c r="N776" s="185">
        <f>受注EXCEL出力!N776</f>
        <v>0</v>
      </c>
      <c r="O776" s="184" t="str">
        <f t="shared" si="12"/>
        <v/>
      </c>
      <c r="T776"/>
      <c r="Y776" s="175"/>
    </row>
    <row r="777" spans="5:25" ht="15" customHeight="1">
      <c r="E777" s="163">
        <f>受注EXCEL出力!E777</f>
        <v>0</v>
      </c>
      <c r="F777" s="194">
        <f>受注EXCEL出力!F777</f>
        <v>0</v>
      </c>
      <c r="G777" s="194">
        <f>受注EXCEL出力!G777</f>
        <v>0</v>
      </c>
      <c r="H777" s="194">
        <f>受注EXCEL出力!H777</f>
        <v>0</v>
      </c>
      <c r="I777" s="194">
        <f>受注EXCEL出力!I777</f>
        <v>0</v>
      </c>
      <c r="J777" s="163">
        <f>受注EXCEL出力!J777</f>
        <v>0</v>
      </c>
      <c r="K777" s="163">
        <f>受注EXCEL出力!K777</f>
        <v>0</v>
      </c>
      <c r="L777" s="163">
        <f>受注EXCEL出力!L777</f>
        <v>0</v>
      </c>
      <c r="M777" s="163">
        <f>受注EXCEL出力!M777</f>
        <v>0</v>
      </c>
      <c r="N777" s="185">
        <f>受注EXCEL出力!N777</f>
        <v>0</v>
      </c>
      <c r="O777" s="184" t="str">
        <f t="shared" si="12"/>
        <v/>
      </c>
      <c r="T777"/>
      <c r="Y777" s="175"/>
    </row>
    <row r="778" spans="5:25" ht="15" customHeight="1">
      <c r="E778" s="163">
        <f>受注EXCEL出力!E778</f>
        <v>0</v>
      </c>
      <c r="F778" s="194">
        <f>受注EXCEL出力!F778</f>
        <v>0</v>
      </c>
      <c r="G778" s="194">
        <f>受注EXCEL出力!G778</f>
        <v>0</v>
      </c>
      <c r="H778" s="194">
        <f>受注EXCEL出力!H778</f>
        <v>0</v>
      </c>
      <c r="I778" s="194">
        <f>受注EXCEL出力!I778</f>
        <v>0</v>
      </c>
      <c r="J778" s="163">
        <f>受注EXCEL出力!J778</f>
        <v>0</v>
      </c>
      <c r="K778" s="163">
        <f>受注EXCEL出力!K778</f>
        <v>0</v>
      </c>
      <c r="L778" s="163">
        <f>受注EXCEL出力!L778</f>
        <v>0</v>
      </c>
      <c r="M778" s="163">
        <f>受注EXCEL出力!M778</f>
        <v>0</v>
      </c>
      <c r="N778" s="185">
        <f>受注EXCEL出力!N778</f>
        <v>0</v>
      </c>
      <c r="O778" s="184" t="str">
        <f t="shared" si="12"/>
        <v/>
      </c>
      <c r="T778"/>
      <c r="Y778" s="175"/>
    </row>
    <row r="779" spans="5:25" ht="15" customHeight="1">
      <c r="E779" s="163">
        <f>受注EXCEL出力!E779</f>
        <v>0</v>
      </c>
      <c r="F779" s="194">
        <f>受注EXCEL出力!F779</f>
        <v>0</v>
      </c>
      <c r="G779" s="194">
        <f>受注EXCEL出力!G779</f>
        <v>0</v>
      </c>
      <c r="H779" s="194">
        <f>受注EXCEL出力!H779</f>
        <v>0</v>
      </c>
      <c r="I779" s="194">
        <f>受注EXCEL出力!I779</f>
        <v>0</v>
      </c>
      <c r="J779" s="163">
        <f>受注EXCEL出力!J779</f>
        <v>0</v>
      </c>
      <c r="K779" s="163">
        <f>受注EXCEL出力!K779</f>
        <v>0</v>
      </c>
      <c r="L779" s="163">
        <f>受注EXCEL出力!L779</f>
        <v>0</v>
      </c>
      <c r="M779" s="163">
        <f>受注EXCEL出力!M779</f>
        <v>0</v>
      </c>
      <c r="N779" s="185">
        <f>受注EXCEL出力!N779</f>
        <v>0</v>
      </c>
      <c r="O779" s="184" t="str">
        <f t="shared" si="12"/>
        <v/>
      </c>
      <c r="T779"/>
      <c r="Y779" s="175"/>
    </row>
    <row r="780" spans="5:25" ht="15" customHeight="1">
      <c r="E780" s="163">
        <f>受注EXCEL出力!E780</f>
        <v>0</v>
      </c>
      <c r="F780" s="194">
        <f>受注EXCEL出力!F780</f>
        <v>0</v>
      </c>
      <c r="G780" s="194">
        <f>受注EXCEL出力!G780</f>
        <v>0</v>
      </c>
      <c r="H780" s="194">
        <f>受注EXCEL出力!H780</f>
        <v>0</v>
      </c>
      <c r="I780" s="194">
        <f>受注EXCEL出力!I780</f>
        <v>0</v>
      </c>
      <c r="J780" s="163">
        <f>受注EXCEL出力!J780</f>
        <v>0</v>
      </c>
      <c r="K780" s="163">
        <f>受注EXCEL出力!K780</f>
        <v>0</v>
      </c>
      <c r="L780" s="163">
        <f>受注EXCEL出力!L780</f>
        <v>0</v>
      </c>
      <c r="M780" s="163">
        <f>受注EXCEL出力!M780</f>
        <v>0</v>
      </c>
      <c r="N780" s="185">
        <f>受注EXCEL出力!N780</f>
        <v>0</v>
      </c>
      <c r="O780" s="184" t="str">
        <f t="shared" si="12"/>
        <v/>
      </c>
      <c r="T780"/>
      <c r="Y780" s="175"/>
    </row>
    <row r="781" spans="5:25" ht="15" customHeight="1">
      <c r="E781" s="163">
        <f>受注EXCEL出力!E781</f>
        <v>0</v>
      </c>
      <c r="F781" s="194">
        <f>受注EXCEL出力!F781</f>
        <v>0</v>
      </c>
      <c r="G781" s="194">
        <f>受注EXCEL出力!G781</f>
        <v>0</v>
      </c>
      <c r="H781" s="194">
        <f>受注EXCEL出力!H781</f>
        <v>0</v>
      </c>
      <c r="I781" s="194">
        <f>受注EXCEL出力!I781</f>
        <v>0</v>
      </c>
      <c r="J781" s="163">
        <f>受注EXCEL出力!J781</f>
        <v>0</v>
      </c>
      <c r="K781" s="163">
        <f>受注EXCEL出力!K781</f>
        <v>0</v>
      </c>
      <c r="L781" s="163">
        <f>受注EXCEL出力!L781</f>
        <v>0</v>
      </c>
      <c r="M781" s="163">
        <f>受注EXCEL出力!M781</f>
        <v>0</v>
      </c>
      <c r="N781" s="185">
        <f>受注EXCEL出力!N781</f>
        <v>0</v>
      </c>
      <c r="O781" s="184" t="str">
        <f t="shared" si="12"/>
        <v/>
      </c>
      <c r="T781"/>
      <c r="Y781" s="175"/>
    </row>
    <row r="782" spans="5:25" ht="15" customHeight="1">
      <c r="E782" s="163">
        <f>受注EXCEL出力!E782</f>
        <v>0</v>
      </c>
      <c r="F782" s="194">
        <f>受注EXCEL出力!F782</f>
        <v>0</v>
      </c>
      <c r="G782" s="194">
        <f>受注EXCEL出力!G782</f>
        <v>0</v>
      </c>
      <c r="H782" s="194">
        <f>受注EXCEL出力!H782</f>
        <v>0</v>
      </c>
      <c r="I782" s="194">
        <f>受注EXCEL出力!I782</f>
        <v>0</v>
      </c>
      <c r="J782" s="163">
        <f>受注EXCEL出力!J782</f>
        <v>0</v>
      </c>
      <c r="K782" s="163">
        <f>受注EXCEL出力!K782</f>
        <v>0</v>
      </c>
      <c r="L782" s="163">
        <f>受注EXCEL出力!L782</f>
        <v>0</v>
      </c>
      <c r="M782" s="163">
        <f>受注EXCEL出力!M782</f>
        <v>0</v>
      </c>
      <c r="N782" s="185">
        <f>受注EXCEL出力!N782</f>
        <v>0</v>
      </c>
      <c r="O782" s="184" t="str">
        <f t="shared" si="12"/>
        <v/>
      </c>
      <c r="T782"/>
      <c r="Y782" s="175"/>
    </row>
    <row r="783" spans="5:25" ht="15" customHeight="1">
      <c r="E783" s="163">
        <f>受注EXCEL出力!E783</f>
        <v>0</v>
      </c>
      <c r="F783" s="194">
        <f>受注EXCEL出力!F783</f>
        <v>0</v>
      </c>
      <c r="G783" s="194">
        <f>受注EXCEL出力!G783</f>
        <v>0</v>
      </c>
      <c r="H783" s="194">
        <f>受注EXCEL出力!H783</f>
        <v>0</v>
      </c>
      <c r="I783" s="194">
        <f>受注EXCEL出力!I783</f>
        <v>0</v>
      </c>
      <c r="J783" s="163">
        <f>受注EXCEL出力!J783</f>
        <v>0</v>
      </c>
      <c r="K783" s="163">
        <f>受注EXCEL出力!K783</f>
        <v>0</v>
      </c>
      <c r="L783" s="163">
        <f>受注EXCEL出力!L783</f>
        <v>0</v>
      </c>
      <c r="M783" s="163">
        <f>受注EXCEL出力!M783</f>
        <v>0</v>
      </c>
      <c r="N783" s="185">
        <f>受注EXCEL出力!N783</f>
        <v>0</v>
      </c>
      <c r="O783" s="184" t="str">
        <f t="shared" si="12"/>
        <v/>
      </c>
      <c r="T783"/>
      <c r="Y783" s="175"/>
    </row>
    <row r="784" spans="5:25" ht="15" customHeight="1">
      <c r="E784" s="163">
        <f>受注EXCEL出力!E784</f>
        <v>0</v>
      </c>
      <c r="F784" s="194">
        <f>受注EXCEL出力!F784</f>
        <v>0</v>
      </c>
      <c r="G784" s="194">
        <f>受注EXCEL出力!G784</f>
        <v>0</v>
      </c>
      <c r="H784" s="194">
        <f>受注EXCEL出力!H784</f>
        <v>0</v>
      </c>
      <c r="I784" s="194">
        <f>受注EXCEL出力!I784</f>
        <v>0</v>
      </c>
      <c r="J784" s="163">
        <f>受注EXCEL出力!J784</f>
        <v>0</v>
      </c>
      <c r="K784" s="163">
        <f>受注EXCEL出力!K784</f>
        <v>0</v>
      </c>
      <c r="L784" s="163">
        <f>受注EXCEL出力!L784</f>
        <v>0</v>
      </c>
      <c r="M784" s="163">
        <f>受注EXCEL出力!M784</f>
        <v>0</v>
      </c>
      <c r="N784" s="185">
        <f>受注EXCEL出力!N784</f>
        <v>0</v>
      </c>
      <c r="O784" s="184" t="str">
        <f t="shared" si="12"/>
        <v/>
      </c>
      <c r="T784"/>
      <c r="Y784" s="175"/>
    </row>
    <row r="785" spans="5:25" ht="15" customHeight="1">
      <c r="E785" s="163">
        <f>受注EXCEL出力!E785</f>
        <v>0</v>
      </c>
      <c r="F785" s="194">
        <f>受注EXCEL出力!F785</f>
        <v>0</v>
      </c>
      <c r="G785" s="194">
        <f>受注EXCEL出力!G785</f>
        <v>0</v>
      </c>
      <c r="H785" s="194">
        <f>受注EXCEL出力!H785</f>
        <v>0</v>
      </c>
      <c r="I785" s="194">
        <f>受注EXCEL出力!I785</f>
        <v>0</v>
      </c>
      <c r="J785" s="163">
        <f>受注EXCEL出力!J785</f>
        <v>0</v>
      </c>
      <c r="K785" s="163">
        <f>受注EXCEL出力!K785</f>
        <v>0</v>
      </c>
      <c r="L785" s="163">
        <f>受注EXCEL出力!L785</f>
        <v>0</v>
      </c>
      <c r="M785" s="163">
        <f>受注EXCEL出力!M785</f>
        <v>0</v>
      </c>
      <c r="N785" s="185">
        <f>受注EXCEL出力!N785</f>
        <v>0</v>
      </c>
      <c r="O785" s="184" t="str">
        <f t="shared" si="12"/>
        <v/>
      </c>
      <c r="T785"/>
      <c r="Y785" s="175"/>
    </row>
    <row r="786" spans="5:25" ht="15" customHeight="1">
      <c r="E786" s="163">
        <f>受注EXCEL出力!E786</f>
        <v>0</v>
      </c>
      <c r="F786" s="194">
        <f>受注EXCEL出力!F786</f>
        <v>0</v>
      </c>
      <c r="G786" s="194">
        <f>受注EXCEL出力!G786</f>
        <v>0</v>
      </c>
      <c r="H786" s="194">
        <f>受注EXCEL出力!H786</f>
        <v>0</v>
      </c>
      <c r="I786" s="194">
        <f>受注EXCEL出力!I786</f>
        <v>0</v>
      </c>
      <c r="J786" s="163">
        <f>受注EXCEL出力!J786</f>
        <v>0</v>
      </c>
      <c r="K786" s="163">
        <f>受注EXCEL出力!K786</f>
        <v>0</v>
      </c>
      <c r="L786" s="163">
        <f>受注EXCEL出力!L786</f>
        <v>0</v>
      </c>
      <c r="M786" s="163">
        <f>受注EXCEL出力!M786</f>
        <v>0</v>
      </c>
      <c r="N786" s="185">
        <f>受注EXCEL出力!N786</f>
        <v>0</v>
      </c>
      <c r="O786" s="184" t="str">
        <f t="shared" si="12"/>
        <v/>
      </c>
      <c r="T786"/>
      <c r="Y786" s="175"/>
    </row>
    <row r="787" spans="5:25" ht="15" customHeight="1">
      <c r="E787" s="163">
        <f>受注EXCEL出力!E787</f>
        <v>0</v>
      </c>
      <c r="F787" s="194">
        <f>受注EXCEL出力!F787</f>
        <v>0</v>
      </c>
      <c r="G787" s="194">
        <f>受注EXCEL出力!G787</f>
        <v>0</v>
      </c>
      <c r="H787" s="194">
        <f>受注EXCEL出力!H787</f>
        <v>0</v>
      </c>
      <c r="I787" s="194">
        <f>受注EXCEL出力!I787</f>
        <v>0</v>
      </c>
      <c r="J787" s="163">
        <f>受注EXCEL出力!J787</f>
        <v>0</v>
      </c>
      <c r="K787" s="163">
        <f>受注EXCEL出力!K787</f>
        <v>0</v>
      </c>
      <c r="L787" s="163">
        <f>受注EXCEL出力!L787</f>
        <v>0</v>
      </c>
      <c r="M787" s="163">
        <f>受注EXCEL出力!M787</f>
        <v>0</v>
      </c>
      <c r="N787" s="185">
        <f>受注EXCEL出力!N787</f>
        <v>0</v>
      </c>
      <c r="O787" s="184" t="str">
        <f t="shared" si="12"/>
        <v/>
      </c>
      <c r="T787"/>
      <c r="Y787" s="175"/>
    </row>
    <row r="788" spans="5:25" ht="15" customHeight="1">
      <c r="E788" s="163">
        <f>受注EXCEL出力!E788</f>
        <v>0</v>
      </c>
      <c r="F788" s="194">
        <f>受注EXCEL出力!F788</f>
        <v>0</v>
      </c>
      <c r="G788" s="194">
        <f>受注EXCEL出力!G788</f>
        <v>0</v>
      </c>
      <c r="H788" s="194">
        <f>受注EXCEL出力!H788</f>
        <v>0</v>
      </c>
      <c r="I788" s="194">
        <f>受注EXCEL出力!I788</f>
        <v>0</v>
      </c>
      <c r="J788" s="163">
        <f>受注EXCEL出力!J788</f>
        <v>0</v>
      </c>
      <c r="K788" s="163">
        <f>受注EXCEL出力!K788</f>
        <v>0</v>
      </c>
      <c r="L788" s="163">
        <f>受注EXCEL出力!L788</f>
        <v>0</v>
      </c>
      <c r="M788" s="163">
        <f>受注EXCEL出力!M788</f>
        <v>0</v>
      </c>
      <c r="N788" s="185">
        <f>受注EXCEL出力!N788</f>
        <v>0</v>
      </c>
      <c r="O788" s="184" t="str">
        <f t="shared" si="12"/>
        <v/>
      </c>
      <c r="T788"/>
      <c r="Y788" s="175"/>
    </row>
    <row r="789" spans="5:25" ht="15" customHeight="1">
      <c r="E789" s="163">
        <f>受注EXCEL出力!E789</f>
        <v>0</v>
      </c>
      <c r="F789" s="194">
        <f>受注EXCEL出力!F789</f>
        <v>0</v>
      </c>
      <c r="G789" s="194">
        <f>受注EXCEL出力!G789</f>
        <v>0</v>
      </c>
      <c r="H789" s="194">
        <f>受注EXCEL出力!H789</f>
        <v>0</v>
      </c>
      <c r="I789" s="194">
        <f>受注EXCEL出力!I789</f>
        <v>0</v>
      </c>
      <c r="J789" s="163">
        <f>受注EXCEL出力!J789</f>
        <v>0</v>
      </c>
      <c r="K789" s="163">
        <f>受注EXCEL出力!K789</f>
        <v>0</v>
      </c>
      <c r="L789" s="163">
        <f>受注EXCEL出力!L789</f>
        <v>0</v>
      </c>
      <c r="M789" s="163">
        <f>受注EXCEL出力!M789</f>
        <v>0</v>
      </c>
      <c r="N789" s="185">
        <f>受注EXCEL出力!N789</f>
        <v>0</v>
      </c>
      <c r="O789" s="184" t="str">
        <f t="shared" si="12"/>
        <v/>
      </c>
      <c r="T789"/>
      <c r="Y789" s="175"/>
    </row>
    <row r="790" spans="5:25" ht="15" customHeight="1">
      <c r="E790" s="163">
        <f>受注EXCEL出力!E790</f>
        <v>0</v>
      </c>
      <c r="F790" s="194">
        <f>受注EXCEL出力!F790</f>
        <v>0</v>
      </c>
      <c r="G790" s="194">
        <f>受注EXCEL出力!G790</f>
        <v>0</v>
      </c>
      <c r="H790" s="194">
        <f>受注EXCEL出力!H790</f>
        <v>0</v>
      </c>
      <c r="I790" s="194">
        <f>受注EXCEL出力!I790</f>
        <v>0</v>
      </c>
      <c r="J790" s="163">
        <f>受注EXCEL出力!J790</f>
        <v>0</v>
      </c>
      <c r="K790" s="163">
        <f>受注EXCEL出力!K790</f>
        <v>0</v>
      </c>
      <c r="L790" s="163">
        <f>受注EXCEL出力!L790</f>
        <v>0</v>
      </c>
      <c r="M790" s="163">
        <f>受注EXCEL出力!M790</f>
        <v>0</v>
      </c>
      <c r="N790" s="185">
        <f>受注EXCEL出力!N790</f>
        <v>0</v>
      </c>
      <c r="O790" s="184" t="str">
        <f t="shared" si="12"/>
        <v/>
      </c>
      <c r="T790"/>
      <c r="Y790" s="175"/>
    </row>
    <row r="791" spans="5:25" ht="15" customHeight="1">
      <c r="E791" s="163">
        <f>受注EXCEL出力!E791</f>
        <v>0</v>
      </c>
      <c r="F791" s="194">
        <f>受注EXCEL出力!F791</f>
        <v>0</v>
      </c>
      <c r="G791" s="194">
        <f>受注EXCEL出力!G791</f>
        <v>0</v>
      </c>
      <c r="H791" s="194">
        <f>受注EXCEL出力!H791</f>
        <v>0</v>
      </c>
      <c r="I791" s="194">
        <f>受注EXCEL出力!I791</f>
        <v>0</v>
      </c>
      <c r="J791" s="163">
        <f>受注EXCEL出力!J791</f>
        <v>0</v>
      </c>
      <c r="K791" s="163">
        <f>受注EXCEL出力!K791</f>
        <v>0</v>
      </c>
      <c r="L791" s="163">
        <f>受注EXCEL出力!L791</f>
        <v>0</v>
      </c>
      <c r="M791" s="163">
        <f>受注EXCEL出力!M791</f>
        <v>0</v>
      </c>
      <c r="N791" s="185">
        <f>受注EXCEL出力!N791</f>
        <v>0</v>
      </c>
      <c r="O791" s="184" t="str">
        <f t="shared" si="12"/>
        <v/>
      </c>
      <c r="T791"/>
      <c r="Y791" s="175"/>
    </row>
    <row r="792" spans="5:25" ht="15" customHeight="1">
      <c r="E792" s="163">
        <f>受注EXCEL出力!E792</f>
        <v>0</v>
      </c>
      <c r="F792" s="194">
        <f>受注EXCEL出力!F792</f>
        <v>0</v>
      </c>
      <c r="G792" s="194">
        <f>受注EXCEL出力!G792</f>
        <v>0</v>
      </c>
      <c r="H792" s="194">
        <f>受注EXCEL出力!H792</f>
        <v>0</v>
      </c>
      <c r="I792" s="194">
        <f>受注EXCEL出力!I792</f>
        <v>0</v>
      </c>
      <c r="J792" s="163">
        <f>受注EXCEL出力!J792</f>
        <v>0</v>
      </c>
      <c r="K792" s="163">
        <f>受注EXCEL出力!K792</f>
        <v>0</v>
      </c>
      <c r="L792" s="163">
        <f>受注EXCEL出力!L792</f>
        <v>0</v>
      </c>
      <c r="M792" s="163">
        <f>受注EXCEL出力!M792</f>
        <v>0</v>
      </c>
      <c r="N792" s="185">
        <f>受注EXCEL出力!N792</f>
        <v>0</v>
      </c>
      <c r="O792" s="184" t="str">
        <f t="shared" si="12"/>
        <v/>
      </c>
      <c r="T792"/>
      <c r="Y792" s="175"/>
    </row>
    <row r="793" spans="5:25" ht="15" customHeight="1">
      <c r="E793" s="163">
        <f>受注EXCEL出力!E793</f>
        <v>0</v>
      </c>
      <c r="F793" s="194">
        <f>受注EXCEL出力!F793</f>
        <v>0</v>
      </c>
      <c r="G793" s="194">
        <f>受注EXCEL出力!G793</f>
        <v>0</v>
      </c>
      <c r="H793" s="194">
        <f>受注EXCEL出力!H793</f>
        <v>0</v>
      </c>
      <c r="I793" s="194">
        <f>受注EXCEL出力!I793</f>
        <v>0</v>
      </c>
      <c r="J793" s="163">
        <f>受注EXCEL出力!J793</f>
        <v>0</v>
      </c>
      <c r="K793" s="163">
        <f>受注EXCEL出力!K793</f>
        <v>0</v>
      </c>
      <c r="L793" s="163">
        <f>受注EXCEL出力!L793</f>
        <v>0</v>
      </c>
      <c r="M793" s="163">
        <f>受注EXCEL出力!M793</f>
        <v>0</v>
      </c>
      <c r="N793" s="185">
        <f>受注EXCEL出力!N793</f>
        <v>0</v>
      </c>
      <c r="O793" s="184" t="str">
        <f t="shared" si="12"/>
        <v/>
      </c>
      <c r="T793"/>
      <c r="Y793" s="175"/>
    </row>
    <row r="794" spans="5:25" ht="15" customHeight="1">
      <c r="E794" s="163">
        <f>受注EXCEL出力!E794</f>
        <v>0</v>
      </c>
      <c r="F794" s="194">
        <f>受注EXCEL出力!F794</f>
        <v>0</v>
      </c>
      <c r="G794" s="194">
        <f>受注EXCEL出力!G794</f>
        <v>0</v>
      </c>
      <c r="H794" s="194">
        <f>受注EXCEL出力!H794</f>
        <v>0</v>
      </c>
      <c r="I794" s="194">
        <f>受注EXCEL出力!I794</f>
        <v>0</v>
      </c>
      <c r="J794" s="163">
        <f>受注EXCEL出力!J794</f>
        <v>0</v>
      </c>
      <c r="K794" s="163">
        <f>受注EXCEL出力!K794</f>
        <v>0</v>
      </c>
      <c r="L794" s="163">
        <f>受注EXCEL出力!L794</f>
        <v>0</v>
      </c>
      <c r="M794" s="163">
        <f>受注EXCEL出力!M794</f>
        <v>0</v>
      </c>
      <c r="N794" s="185">
        <f>受注EXCEL出力!N794</f>
        <v>0</v>
      </c>
      <c r="O794" s="184" t="str">
        <f t="shared" si="12"/>
        <v/>
      </c>
      <c r="T794"/>
      <c r="Y794" s="175"/>
    </row>
    <row r="795" spans="5:25" ht="15" customHeight="1">
      <c r="E795" s="163">
        <f>受注EXCEL出力!E795</f>
        <v>0</v>
      </c>
      <c r="F795" s="194">
        <f>受注EXCEL出力!F795</f>
        <v>0</v>
      </c>
      <c r="G795" s="194">
        <f>受注EXCEL出力!G795</f>
        <v>0</v>
      </c>
      <c r="H795" s="194">
        <f>受注EXCEL出力!H795</f>
        <v>0</v>
      </c>
      <c r="I795" s="194">
        <f>受注EXCEL出力!I795</f>
        <v>0</v>
      </c>
      <c r="J795" s="163">
        <f>受注EXCEL出力!J795</f>
        <v>0</v>
      </c>
      <c r="K795" s="163">
        <f>受注EXCEL出力!K795</f>
        <v>0</v>
      </c>
      <c r="L795" s="163">
        <f>受注EXCEL出力!L795</f>
        <v>0</v>
      </c>
      <c r="M795" s="163">
        <f>受注EXCEL出力!M795</f>
        <v>0</v>
      </c>
      <c r="N795" s="185">
        <f>受注EXCEL出力!N795</f>
        <v>0</v>
      </c>
      <c r="O795" s="184" t="str">
        <f t="shared" si="12"/>
        <v/>
      </c>
      <c r="T795"/>
      <c r="Y795" s="175"/>
    </row>
    <row r="796" spans="5:25" ht="15" customHeight="1">
      <c r="E796" s="163">
        <f>受注EXCEL出力!E796</f>
        <v>0</v>
      </c>
      <c r="F796" s="194">
        <f>受注EXCEL出力!F796</f>
        <v>0</v>
      </c>
      <c r="G796" s="194">
        <f>受注EXCEL出力!G796</f>
        <v>0</v>
      </c>
      <c r="H796" s="194">
        <f>受注EXCEL出力!H796</f>
        <v>0</v>
      </c>
      <c r="I796" s="194">
        <f>受注EXCEL出力!I796</f>
        <v>0</v>
      </c>
      <c r="J796" s="163">
        <f>受注EXCEL出力!J796</f>
        <v>0</v>
      </c>
      <c r="K796" s="163">
        <f>受注EXCEL出力!K796</f>
        <v>0</v>
      </c>
      <c r="L796" s="163">
        <f>受注EXCEL出力!L796</f>
        <v>0</v>
      </c>
      <c r="M796" s="163">
        <f>受注EXCEL出力!M796</f>
        <v>0</v>
      </c>
      <c r="N796" s="185">
        <f>受注EXCEL出力!N796</f>
        <v>0</v>
      </c>
      <c r="O796" s="184" t="str">
        <f t="shared" si="12"/>
        <v/>
      </c>
      <c r="T796"/>
      <c r="Y796" s="175"/>
    </row>
    <row r="797" spans="5:25" ht="15" customHeight="1">
      <c r="E797" s="163">
        <f>受注EXCEL出力!E797</f>
        <v>0</v>
      </c>
      <c r="F797" s="194">
        <f>受注EXCEL出力!F797</f>
        <v>0</v>
      </c>
      <c r="G797" s="194">
        <f>受注EXCEL出力!G797</f>
        <v>0</v>
      </c>
      <c r="H797" s="194">
        <f>受注EXCEL出力!H797</f>
        <v>0</v>
      </c>
      <c r="I797" s="194">
        <f>受注EXCEL出力!I797</f>
        <v>0</v>
      </c>
      <c r="J797" s="163">
        <f>受注EXCEL出力!J797</f>
        <v>0</v>
      </c>
      <c r="K797" s="163">
        <f>受注EXCEL出力!K797</f>
        <v>0</v>
      </c>
      <c r="L797" s="163">
        <f>受注EXCEL出力!L797</f>
        <v>0</v>
      </c>
      <c r="M797" s="163">
        <f>受注EXCEL出力!M797</f>
        <v>0</v>
      </c>
      <c r="N797" s="185">
        <f>受注EXCEL出力!N797</f>
        <v>0</v>
      </c>
      <c r="O797" s="184" t="str">
        <f t="shared" si="12"/>
        <v/>
      </c>
      <c r="T797"/>
      <c r="Y797" s="175"/>
    </row>
    <row r="798" spans="5:25" ht="15" customHeight="1">
      <c r="E798" s="163">
        <f>受注EXCEL出力!E798</f>
        <v>0</v>
      </c>
      <c r="F798" s="194">
        <f>受注EXCEL出力!F798</f>
        <v>0</v>
      </c>
      <c r="G798" s="194">
        <f>受注EXCEL出力!G798</f>
        <v>0</v>
      </c>
      <c r="H798" s="194">
        <f>受注EXCEL出力!H798</f>
        <v>0</v>
      </c>
      <c r="I798" s="194">
        <f>受注EXCEL出力!I798</f>
        <v>0</v>
      </c>
      <c r="J798" s="163">
        <f>受注EXCEL出力!J798</f>
        <v>0</v>
      </c>
      <c r="K798" s="163">
        <f>受注EXCEL出力!K798</f>
        <v>0</v>
      </c>
      <c r="L798" s="163">
        <f>受注EXCEL出力!L798</f>
        <v>0</v>
      </c>
      <c r="M798" s="163">
        <f>受注EXCEL出力!M798</f>
        <v>0</v>
      </c>
      <c r="N798" s="185">
        <f>受注EXCEL出力!N798</f>
        <v>0</v>
      </c>
      <c r="O798" s="184" t="str">
        <f t="shared" si="12"/>
        <v/>
      </c>
      <c r="T798"/>
      <c r="Y798" s="175"/>
    </row>
    <row r="799" spans="5:25" ht="15" customHeight="1">
      <c r="E799" s="163">
        <f>受注EXCEL出力!E799</f>
        <v>0</v>
      </c>
      <c r="F799" s="194">
        <f>受注EXCEL出力!F799</f>
        <v>0</v>
      </c>
      <c r="G799" s="194">
        <f>受注EXCEL出力!G799</f>
        <v>0</v>
      </c>
      <c r="H799" s="194">
        <f>受注EXCEL出力!H799</f>
        <v>0</v>
      </c>
      <c r="I799" s="194">
        <f>受注EXCEL出力!I799</f>
        <v>0</v>
      </c>
      <c r="J799" s="163">
        <f>受注EXCEL出力!J799</f>
        <v>0</v>
      </c>
      <c r="K799" s="163">
        <f>受注EXCEL出力!K799</f>
        <v>0</v>
      </c>
      <c r="L799" s="163">
        <f>受注EXCEL出力!L799</f>
        <v>0</v>
      </c>
      <c r="M799" s="163">
        <f>受注EXCEL出力!M799</f>
        <v>0</v>
      </c>
      <c r="N799" s="185">
        <f>受注EXCEL出力!N799</f>
        <v>0</v>
      </c>
      <c r="O799" s="184" t="str">
        <f t="shared" si="12"/>
        <v/>
      </c>
      <c r="T799"/>
      <c r="Y799" s="175"/>
    </row>
    <row r="800" spans="5:25" ht="15" customHeight="1">
      <c r="E800" s="163">
        <f>受注EXCEL出力!E800</f>
        <v>0</v>
      </c>
      <c r="F800" s="194">
        <f>受注EXCEL出力!F800</f>
        <v>0</v>
      </c>
      <c r="G800" s="194">
        <f>受注EXCEL出力!G800</f>
        <v>0</v>
      </c>
      <c r="H800" s="194">
        <f>受注EXCEL出力!H800</f>
        <v>0</v>
      </c>
      <c r="I800" s="194">
        <f>受注EXCEL出力!I800</f>
        <v>0</v>
      </c>
      <c r="J800" s="163">
        <f>受注EXCEL出力!J800</f>
        <v>0</v>
      </c>
      <c r="K800" s="163">
        <f>受注EXCEL出力!K800</f>
        <v>0</v>
      </c>
      <c r="L800" s="163">
        <f>受注EXCEL出力!L800</f>
        <v>0</v>
      </c>
      <c r="M800" s="163">
        <f>受注EXCEL出力!M800</f>
        <v>0</v>
      </c>
      <c r="N800" s="185">
        <f>受注EXCEL出力!N800</f>
        <v>0</v>
      </c>
      <c r="O800" s="184" t="str">
        <f t="shared" si="12"/>
        <v/>
      </c>
      <c r="T800"/>
      <c r="Y800" s="175"/>
    </row>
    <row r="801" spans="5:25" ht="15" customHeight="1">
      <c r="E801" s="163">
        <f>受注EXCEL出力!E801</f>
        <v>0</v>
      </c>
      <c r="F801" s="194">
        <f>受注EXCEL出力!F801</f>
        <v>0</v>
      </c>
      <c r="G801" s="194">
        <f>受注EXCEL出力!G801</f>
        <v>0</v>
      </c>
      <c r="H801" s="194">
        <f>受注EXCEL出力!H801</f>
        <v>0</v>
      </c>
      <c r="I801" s="194">
        <f>受注EXCEL出力!I801</f>
        <v>0</v>
      </c>
      <c r="J801" s="163">
        <f>受注EXCEL出力!J801</f>
        <v>0</v>
      </c>
      <c r="K801" s="163">
        <f>受注EXCEL出力!K801</f>
        <v>0</v>
      </c>
      <c r="L801" s="163">
        <f>受注EXCEL出力!L801</f>
        <v>0</v>
      </c>
      <c r="M801" s="163">
        <f>受注EXCEL出力!M801</f>
        <v>0</v>
      </c>
      <c r="N801" s="185">
        <f>受注EXCEL出力!N801</f>
        <v>0</v>
      </c>
      <c r="O801" s="184" t="str">
        <f t="shared" si="12"/>
        <v/>
      </c>
      <c r="T801"/>
      <c r="Y801" s="175"/>
    </row>
    <row r="802" spans="5:25" ht="15" customHeight="1">
      <c r="E802" s="163">
        <f>受注EXCEL出力!E802</f>
        <v>0</v>
      </c>
      <c r="F802" s="194">
        <f>受注EXCEL出力!F802</f>
        <v>0</v>
      </c>
      <c r="G802" s="194">
        <f>受注EXCEL出力!G802</f>
        <v>0</v>
      </c>
      <c r="H802" s="194">
        <f>受注EXCEL出力!H802</f>
        <v>0</v>
      </c>
      <c r="I802" s="194">
        <f>受注EXCEL出力!I802</f>
        <v>0</v>
      </c>
      <c r="J802" s="163">
        <f>受注EXCEL出力!J802</f>
        <v>0</v>
      </c>
      <c r="K802" s="163">
        <f>受注EXCEL出力!K802</f>
        <v>0</v>
      </c>
      <c r="L802" s="163">
        <f>受注EXCEL出力!L802</f>
        <v>0</v>
      </c>
      <c r="M802" s="163">
        <f>受注EXCEL出力!M802</f>
        <v>0</v>
      </c>
      <c r="N802" s="185">
        <f>受注EXCEL出力!N802</f>
        <v>0</v>
      </c>
      <c r="O802" s="184" t="str">
        <f t="shared" si="12"/>
        <v/>
      </c>
      <c r="T802"/>
      <c r="Y802" s="175"/>
    </row>
    <row r="803" spans="5:25" ht="15" customHeight="1">
      <c r="E803" s="163">
        <f>受注EXCEL出力!E803</f>
        <v>0</v>
      </c>
      <c r="F803" s="194">
        <f>受注EXCEL出力!F803</f>
        <v>0</v>
      </c>
      <c r="G803" s="194">
        <f>受注EXCEL出力!G803</f>
        <v>0</v>
      </c>
      <c r="H803" s="194">
        <f>受注EXCEL出力!H803</f>
        <v>0</v>
      </c>
      <c r="I803" s="194">
        <f>受注EXCEL出力!I803</f>
        <v>0</v>
      </c>
      <c r="J803" s="163">
        <f>受注EXCEL出力!J803</f>
        <v>0</v>
      </c>
      <c r="K803" s="163">
        <f>受注EXCEL出力!K803</f>
        <v>0</v>
      </c>
      <c r="L803" s="163">
        <f>受注EXCEL出力!L803</f>
        <v>0</v>
      </c>
      <c r="M803" s="163">
        <f>受注EXCEL出力!M803</f>
        <v>0</v>
      </c>
      <c r="N803" s="185">
        <f>受注EXCEL出力!N803</f>
        <v>0</v>
      </c>
      <c r="O803" s="184" t="str">
        <f t="shared" si="12"/>
        <v/>
      </c>
      <c r="T803"/>
      <c r="Y803" s="175"/>
    </row>
    <row r="804" spans="5:25" ht="15" customHeight="1">
      <c r="E804" s="163">
        <f>受注EXCEL出力!E804</f>
        <v>0</v>
      </c>
      <c r="F804" s="194">
        <f>受注EXCEL出力!F804</f>
        <v>0</v>
      </c>
      <c r="G804" s="194">
        <f>受注EXCEL出力!G804</f>
        <v>0</v>
      </c>
      <c r="H804" s="194">
        <f>受注EXCEL出力!H804</f>
        <v>0</v>
      </c>
      <c r="I804" s="194">
        <f>受注EXCEL出力!I804</f>
        <v>0</v>
      </c>
      <c r="J804" s="163">
        <f>受注EXCEL出力!J804</f>
        <v>0</v>
      </c>
      <c r="K804" s="163">
        <f>受注EXCEL出力!K804</f>
        <v>0</v>
      </c>
      <c r="L804" s="163">
        <f>受注EXCEL出力!L804</f>
        <v>0</v>
      </c>
      <c r="M804" s="163">
        <f>受注EXCEL出力!M804</f>
        <v>0</v>
      </c>
      <c r="N804" s="185">
        <f>受注EXCEL出力!N804</f>
        <v>0</v>
      </c>
      <c r="O804" s="184" t="str">
        <f t="shared" si="12"/>
        <v/>
      </c>
      <c r="T804"/>
      <c r="Y804" s="175"/>
    </row>
    <row r="805" spans="5:25" ht="15" customHeight="1">
      <c r="E805" s="163">
        <f>受注EXCEL出力!E805</f>
        <v>0</v>
      </c>
      <c r="F805" s="194">
        <f>受注EXCEL出力!F805</f>
        <v>0</v>
      </c>
      <c r="G805" s="194">
        <f>受注EXCEL出力!G805</f>
        <v>0</v>
      </c>
      <c r="H805" s="194">
        <f>受注EXCEL出力!H805</f>
        <v>0</v>
      </c>
      <c r="I805" s="194">
        <f>受注EXCEL出力!I805</f>
        <v>0</v>
      </c>
      <c r="J805" s="163">
        <f>受注EXCEL出力!J805</f>
        <v>0</v>
      </c>
      <c r="K805" s="163">
        <f>受注EXCEL出力!K805</f>
        <v>0</v>
      </c>
      <c r="L805" s="163">
        <f>受注EXCEL出力!L805</f>
        <v>0</v>
      </c>
      <c r="M805" s="163">
        <f>受注EXCEL出力!M805</f>
        <v>0</v>
      </c>
      <c r="N805" s="185">
        <f>受注EXCEL出力!N805</f>
        <v>0</v>
      </c>
      <c r="O805" s="184" t="str">
        <f t="shared" si="12"/>
        <v/>
      </c>
      <c r="T805"/>
      <c r="Y805" s="175"/>
    </row>
    <row r="806" spans="5:25" ht="15" customHeight="1">
      <c r="E806" s="163">
        <f>受注EXCEL出力!E806</f>
        <v>0</v>
      </c>
      <c r="F806" s="194">
        <f>受注EXCEL出力!F806</f>
        <v>0</v>
      </c>
      <c r="G806" s="194">
        <f>受注EXCEL出力!G806</f>
        <v>0</v>
      </c>
      <c r="H806" s="194">
        <f>受注EXCEL出力!H806</f>
        <v>0</v>
      </c>
      <c r="I806" s="194">
        <f>受注EXCEL出力!I806</f>
        <v>0</v>
      </c>
      <c r="J806" s="163">
        <f>受注EXCEL出力!J806</f>
        <v>0</v>
      </c>
      <c r="K806" s="163">
        <f>受注EXCEL出力!K806</f>
        <v>0</v>
      </c>
      <c r="L806" s="163">
        <f>受注EXCEL出力!L806</f>
        <v>0</v>
      </c>
      <c r="M806" s="163">
        <f>受注EXCEL出力!M806</f>
        <v>0</v>
      </c>
      <c r="N806" s="185">
        <f>受注EXCEL出力!N806</f>
        <v>0</v>
      </c>
      <c r="O806" s="184" t="str">
        <f t="shared" si="12"/>
        <v/>
      </c>
      <c r="T806"/>
      <c r="Y806" s="175"/>
    </row>
    <row r="807" spans="5:25" ht="15" customHeight="1">
      <c r="E807" s="163">
        <f>受注EXCEL出力!E807</f>
        <v>0</v>
      </c>
      <c r="F807" s="194">
        <f>受注EXCEL出力!F807</f>
        <v>0</v>
      </c>
      <c r="G807" s="194">
        <f>受注EXCEL出力!G807</f>
        <v>0</v>
      </c>
      <c r="H807" s="194">
        <f>受注EXCEL出力!H807</f>
        <v>0</v>
      </c>
      <c r="I807" s="194">
        <f>受注EXCEL出力!I807</f>
        <v>0</v>
      </c>
      <c r="J807" s="163">
        <f>受注EXCEL出力!J807</f>
        <v>0</v>
      </c>
      <c r="K807" s="163">
        <f>受注EXCEL出力!K807</f>
        <v>0</v>
      </c>
      <c r="L807" s="163">
        <f>受注EXCEL出力!L807</f>
        <v>0</v>
      </c>
      <c r="M807" s="163">
        <f>受注EXCEL出力!M807</f>
        <v>0</v>
      </c>
      <c r="N807" s="185">
        <f>受注EXCEL出力!N807</f>
        <v>0</v>
      </c>
      <c r="O807" s="184" t="str">
        <f t="shared" si="12"/>
        <v/>
      </c>
      <c r="T807"/>
      <c r="Y807" s="175"/>
    </row>
    <row r="808" spans="5:25" ht="15" customHeight="1">
      <c r="E808" s="163">
        <f>受注EXCEL出力!E808</f>
        <v>0</v>
      </c>
      <c r="F808" s="194">
        <f>受注EXCEL出力!F808</f>
        <v>0</v>
      </c>
      <c r="G808" s="194">
        <f>受注EXCEL出力!G808</f>
        <v>0</v>
      </c>
      <c r="H808" s="194">
        <f>受注EXCEL出力!H808</f>
        <v>0</v>
      </c>
      <c r="I808" s="194">
        <f>受注EXCEL出力!I808</f>
        <v>0</v>
      </c>
      <c r="J808" s="163">
        <f>受注EXCEL出力!J808</f>
        <v>0</v>
      </c>
      <c r="K808" s="163">
        <f>受注EXCEL出力!K808</f>
        <v>0</v>
      </c>
      <c r="L808" s="163">
        <f>受注EXCEL出力!L808</f>
        <v>0</v>
      </c>
      <c r="M808" s="163">
        <f>受注EXCEL出力!M808</f>
        <v>0</v>
      </c>
      <c r="N808" s="185">
        <f>受注EXCEL出力!N808</f>
        <v>0</v>
      </c>
      <c r="O808" s="184" t="str">
        <f t="shared" si="12"/>
        <v/>
      </c>
      <c r="T808"/>
      <c r="Y808" s="175"/>
    </row>
    <row r="809" spans="5:25" ht="15" customHeight="1">
      <c r="E809" s="163">
        <f>受注EXCEL出力!E809</f>
        <v>0</v>
      </c>
      <c r="F809" s="194">
        <f>受注EXCEL出力!F809</f>
        <v>0</v>
      </c>
      <c r="G809" s="194">
        <f>受注EXCEL出力!G809</f>
        <v>0</v>
      </c>
      <c r="H809" s="194">
        <f>受注EXCEL出力!H809</f>
        <v>0</v>
      </c>
      <c r="I809" s="194">
        <f>受注EXCEL出力!I809</f>
        <v>0</v>
      </c>
      <c r="J809" s="163">
        <f>受注EXCEL出力!J809</f>
        <v>0</v>
      </c>
      <c r="K809" s="163">
        <f>受注EXCEL出力!K809</f>
        <v>0</v>
      </c>
      <c r="L809" s="163">
        <f>受注EXCEL出力!L809</f>
        <v>0</v>
      </c>
      <c r="M809" s="163">
        <f>受注EXCEL出力!M809</f>
        <v>0</v>
      </c>
      <c r="N809" s="185">
        <f>受注EXCEL出力!N809</f>
        <v>0</v>
      </c>
      <c r="O809" s="184" t="str">
        <f t="shared" si="12"/>
        <v/>
      </c>
      <c r="T809"/>
      <c r="Y809" s="175"/>
    </row>
    <row r="810" spans="5:25" ht="15" customHeight="1">
      <c r="E810" s="163">
        <f>受注EXCEL出力!E810</f>
        <v>0</v>
      </c>
      <c r="F810" s="194">
        <f>受注EXCEL出力!F810</f>
        <v>0</v>
      </c>
      <c r="G810" s="194">
        <f>受注EXCEL出力!G810</f>
        <v>0</v>
      </c>
      <c r="H810" s="194">
        <f>受注EXCEL出力!H810</f>
        <v>0</v>
      </c>
      <c r="I810" s="194">
        <f>受注EXCEL出力!I810</f>
        <v>0</v>
      </c>
      <c r="J810" s="163">
        <f>受注EXCEL出力!J810</f>
        <v>0</v>
      </c>
      <c r="K810" s="163">
        <f>受注EXCEL出力!K810</f>
        <v>0</v>
      </c>
      <c r="L810" s="163">
        <f>受注EXCEL出力!L810</f>
        <v>0</v>
      </c>
      <c r="M810" s="163">
        <f>受注EXCEL出力!M810</f>
        <v>0</v>
      </c>
      <c r="N810" s="185">
        <f>受注EXCEL出力!N810</f>
        <v>0</v>
      </c>
      <c r="O810" s="184" t="str">
        <f t="shared" si="12"/>
        <v/>
      </c>
      <c r="T810"/>
      <c r="Y810" s="175"/>
    </row>
    <row r="811" spans="5:25" ht="15" customHeight="1">
      <c r="E811" s="163">
        <f>受注EXCEL出力!E811</f>
        <v>0</v>
      </c>
      <c r="F811" s="194">
        <f>受注EXCEL出力!F811</f>
        <v>0</v>
      </c>
      <c r="G811" s="194">
        <f>受注EXCEL出力!G811</f>
        <v>0</v>
      </c>
      <c r="H811" s="194">
        <f>受注EXCEL出力!H811</f>
        <v>0</v>
      </c>
      <c r="I811" s="194">
        <f>受注EXCEL出力!I811</f>
        <v>0</v>
      </c>
      <c r="J811" s="163">
        <f>受注EXCEL出力!J811</f>
        <v>0</v>
      </c>
      <c r="K811" s="163">
        <f>受注EXCEL出力!K811</f>
        <v>0</v>
      </c>
      <c r="L811" s="163">
        <f>受注EXCEL出力!L811</f>
        <v>0</v>
      </c>
      <c r="M811" s="163">
        <f>受注EXCEL出力!M811</f>
        <v>0</v>
      </c>
      <c r="N811" s="185">
        <f>受注EXCEL出力!N811</f>
        <v>0</v>
      </c>
      <c r="O811" s="184" t="str">
        <f t="shared" si="12"/>
        <v/>
      </c>
      <c r="T811"/>
      <c r="Y811" s="175"/>
    </row>
    <row r="812" spans="5:25" ht="15" customHeight="1">
      <c r="E812" s="163">
        <f>受注EXCEL出力!E812</f>
        <v>0</v>
      </c>
      <c r="F812" s="194">
        <f>受注EXCEL出力!F812</f>
        <v>0</v>
      </c>
      <c r="G812" s="194">
        <f>受注EXCEL出力!G812</f>
        <v>0</v>
      </c>
      <c r="H812" s="194">
        <f>受注EXCEL出力!H812</f>
        <v>0</v>
      </c>
      <c r="I812" s="194">
        <f>受注EXCEL出力!I812</f>
        <v>0</v>
      </c>
      <c r="J812" s="163">
        <f>受注EXCEL出力!J812</f>
        <v>0</v>
      </c>
      <c r="K812" s="163">
        <f>受注EXCEL出力!K812</f>
        <v>0</v>
      </c>
      <c r="L812" s="163">
        <f>受注EXCEL出力!L812</f>
        <v>0</v>
      </c>
      <c r="M812" s="163">
        <f>受注EXCEL出力!M812</f>
        <v>0</v>
      </c>
      <c r="N812" s="185">
        <f>受注EXCEL出力!N812</f>
        <v>0</v>
      </c>
      <c r="O812" s="184" t="str">
        <f t="shared" si="12"/>
        <v/>
      </c>
      <c r="T812"/>
      <c r="Y812" s="175"/>
    </row>
    <row r="813" spans="5:25" ht="15" customHeight="1">
      <c r="E813" s="163">
        <f>受注EXCEL出力!E813</f>
        <v>0</v>
      </c>
      <c r="F813" s="194">
        <f>受注EXCEL出力!F813</f>
        <v>0</v>
      </c>
      <c r="G813" s="194">
        <f>受注EXCEL出力!G813</f>
        <v>0</v>
      </c>
      <c r="H813" s="194">
        <f>受注EXCEL出力!H813</f>
        <v>0</v>
      </c>
      <c r="I813" s="194">
        <f>受注EXCEL出力!I813</f>
        <v>0</v>
      </c>
      <c r="J813" s="163">
        <f>受注EXCEL出力!J813</f>
        <v>0</v>
      </c>
      <c r="K813" s="163">
        <f>受注EXCEL出力!K813</f>
        <v>0</v>
      </c>
      <c r="L813" s="163">
        <f>受注EXCEL出力!L813</f>
        <v>0</v>
      </c>
      <c r="M813" s="163">
        <f>受注EXCEL出力!M813</f>
        <v>0</v>
      </c>
      <c r="N813" s="185">
        <f>受注EXCEL出力!N813</f>
        <v>0</v>
      </c>
      <c r="O813" s="184" t="str">
        <f t="shared" si="12"/>
        <v/>
      </c>
      <c r="T813"/>
      <c r="Y813" s="175"/>
    </row>
    <row r="814" spans="5:25" ht="15" customHeight="1">
      <c r="E814" s="163">
        <f>受注EXCEL出力!E814</f>
        <v>0</v>
      </c>
      <c r="F814" s="194">
        <f>受注EXCEL出力!F814</f>
        <v>0</v>
      </c>
      <c r="G814" s="194">
        <f>受注EXCEL出力!G814</f>
        <v>0</v>
      </c>
      <c r="H814" s="194">
        <f>受注EXCEL出力!H814</f>
        <v>0</v>
      </c>
      <c r="I814" s="194">
        <f>受注EXCEL出力!I814</f>
        <v>0</v>
      </c>
      <c r="J814" s="163">
        <f>受注EXCEL出力!J814</f>
        <v>0</v>
      </c>
      <c r="K814" s="163">
        <f>受注EXCEL出力!K814</f>
        <v>0</v>
      </c>
      <c r="L814" s="163">
        <f>受注EXCEL出力!L814</f>
        <v>0</v>
      </c>
      <c r="M814" s="163">
        <f>受注EXCEL出力!M814</f>
        <v>0</v>
      </c>
      <c r="N814" s="185">
        <f>受注EXCEL出力!N814</f>
        <v>0</v>
      </c>
      <c r="O814" s="184" t="str">
        <f t="shared" si="12"/>
        <v/>
      </c>
      <c r="T814"/>
      <c r="Y814" s="175"/>
    </row>
    <row r="815" spans="5:25" ht="15" customHeight="1">
      <c r="E815" s="163">
        <f>受注EXCEL出力!E815</f>
        <v>0</v>
      </c>
      <c r="F815" s="194">
        <f>受注EXCEL出力!F815</f>
        <v>0</v>
      </c>
      <c r="G815" s="194">
        <f>受注EXCEL出力!G815</f>
        <v>0</v>
      </c>
      <c r="H815" s="194">
        <f>受注EXCEL出力!H815</f>
        <v>0</v>
      </c>
      <c r="I815" s="194">
        <f>受注EXCEL出力!I815</f>
        <v>0</v>
      </c>
      <c r="J815" s="163">
        <f>受注EXCEL出力!J815</f>
        <v>0</v>
      </c>
      <c r="K815" s="163">
        <f>受注EXCEL出力!K815</f>
        <v>0</v>
      </c>
      <c r="L815" s="163">
        <f>受注EXCEL出力!L815</f>
        <v>0</v>
      </c>
      <c r="M815" s="163">
        <f>受注EXCEL出力!M815</f>
        <v>0</v>
      </c>
      <c r="N815" s="185">
        <f>受注EXCEL出力!N815</f>
        <v>0</v>
      </c>
      <c r="O815" s="184" t="str">
        <f t="shared" si="12"/>
        <v/>
      </c>
      <c r="T815"/>
      <c r="Y815" s="175"/>
    </row>
    <row r="816" spans="5:25" ht="15" customHeight="1">
      <c r="E816" s="163">
        <f>受注EXCEL出力!E816</f>
        <v>0</v>
      </c>
      <c r="F816" s="194">
        <f>受注EXCEL出力!F816</f>
        <v>0</v>
      </c>
      <c r="G816" s="194">
        <f>受注EXCEL出力!G816</f>
        <v>0</v>
      </c>
      <c r="H816" s="194">
        <f>受注EXCEL出力!H816</f>
        <v>0</v>
      </c>
      <c r="I816" s="194">
        <f>受注EXCEL出力!I816</f>
        <v>0</v>
      </c>
      <c r="J816" s="163">
        <f>受注EXCEL出力!J816</f>
        <v>0</v>
      </c>
      <c r="K816" s="163">
        <f>受注EXCEL出力!K816</f>
        <v>0</v>
      </c>
      <c r="L816" s="163">
        <f>受注EXCEL出力!L816</f>
        <v>0</v>
      </c>
      <c r="M816" s="163">
        <f>受注EXCEL出力!M816</f>
        <v>0</v>
      </c>
      <c r="N816" s="185">
        <f>受注EXCEL出力!N816</f>
        <v>0</v>
      </c>
      <c r="O816" s="184" t="str">
        <f t="shared" si="12"/>
        <v/>
      </c>
      <c r="T816"/>
      <c r="Y816" s="175"/>
    </row>
    <row r="817" spans="5:25" ht="15" customHeight="1">
      <c r="E817" s="163">
        <f>受注EXCEL出力!E817</f>
        <v>0</v>
      </c>
      <c r="F817" s="194">
        <f>受注EXCEL出力!F817</f>
        <v>0</v>
      </c>
      <c r="G817" s="194">
        <f>受注EXCEL出力!G817</f>
        <v>0</v>
      </c>
      <c r="H817" s="194">
        <f>受注EXCEL出力!H817</f>
        <v>0</v>
      </c>
      <c r="I817" s="194">
        <f>受注EXCEL出力!I817</f>
        <v>0</v>
      </c>
      <c r="J817" s="163">
        <f>受注EXCEL出力!J817</f>
        <v>0</v>
      </c>
      <c r="K817" s="163">
        <f>受注EXCEL出力!K817</f>
        <v>0</v>
      </c>
      <c r="L817" s="163">
        <f>受注EXCEL出力!L817</f>
        <v>0</v>
      </c>
      <c r="M817" s="163">
        <f>受注EXCEL出力!M817</f>
        <v>0</v>
      </c>
      <c r="N817" s="185">
        <f>受注EXCEL出力!N817</f>
        <v>0</v>
      </c>
      <c r="O817" s="184" t="str">
        <f t="shared" si="12"/>
        <v/>
      </c>
      <c r="T817"/>
      <c r="Y817" s="175"/>
    </row>
    <row r="818" spans="5:25" ht="15" customHeight="1">
      <c r="E818" s="163">
        <f>受注EXCEL出力!E818</f>
        <v>0</v>
      </c>
      <c r="F818" s="194">
        <f>受注EXCEL出力!F818</f>
        <v>0</v>
      </c>
      <c r="G818" s="194">
        <f>受注EXCEL出力!G818</f>
        <v>0</v>
      </c>
      <c r="H818" s="194">
        <f>受注EXCEL出力!H818</f>
        <v>0</v>
      </c>
      <c r="I818" s="194">
        <f>受注EXCEL出力!I818</f>
        <v>0</v>
      </c>
      <c r="J818" s="163">
        <f>受注EXCEL出力!J818</f>
        <v>0</v>
      </c>
      <c r="K818" s="163">
        <f>受注EXCEL出力!K818</f>
        <v>0</v>
      </c>
      <c r="L818" s="163">
        <f>受注EXCEL出力!L818</f>
        <v>0</v>
      </c>
      <c r="M818" s="163">
        <f>受注EXCEL出力!M818</f>
        <v>0</v>
      </c>
      <c r="N818" s="185">
        <f>受注EXCEL出力!N818</f>
        <v>0</v>
      </c>
      <c r="O818" s="184" t="str">
        <f t="shared" si="12"/>
        <v/>
      </c>
      <c r="T818"/>
      <c r="Y818" s="175"/>
    </row>
    <row r="819" spans="5:25" ht="15" customHeight="1">
      <c r="E819" s="163">
        <f>受注EXCEL出力!E819</f>
        <v>0</v>
      </c>
      <c r="F819" s="194">
        <f>受注EXCEL出力!F819</f>
        <v>0</v>
      </c>
      <c r="G819" s="194">
        <f>受注EXCEL出力!G819</f>
        <v>0</v>
      </c>
      <c r="H819" s="194">
        <f>受注EXCEL出力!H819</f>
        <v>0</v>
      </c>
      <c r="I819" s="194">
        <f>受注EXCEL出力!I819</f>
        <v>0</v>
      </c>
      <c r="J819" s="163">
        <f>受注EXCEL出力!J819</f>
        <v>0</v>
      </c>
      <c r="K819" s="163">
        <f>受注EXCEL出力!K819</f>
        <v>0</v>
      </c>
      <c r="L819" s="163">
        <f>受注EXCEL出力!L819</f>
        <v>0</v>
      </c>
      <c r="M819" s="163">
        <f>受注EXCEL出力!M819</f>
        <v>0</v>
      </c>
      <c r="N819" s="185">
        <f>受注EXCEL出力!N819</f>
        <v>0</v>
      </c>
      <c r="O819" s="184" t="str">
        <f t="shared" si="12"/>
        <v/>
      </c>
      <c r="T819"/>
      <c r="Y819" s="175"/>
    </row>
    <row r="820" spans="5:25" ht="15" customHeight="1">
      <c r="E820" s="163">
        <f>受注EXCEL出力!E820</f>
        <v>0</v>
      </c>
      <c r="F820" s="194">
        <f>受注EXCEL出力!F820</f>
        <v>0</v>
      </c>
      <c r="G820" s="194">
        <f>受注EXCEL出力!G820</f>
        <v>0</v>
      </c>
      <c r="H820" s="194">
        <f>受注EXCEL出力!H820</f>
        <v>0</v>
      </c>
      <c r="I820" s="194">
        <f>受注EXCEL出力!I820</f>
        <v>0</v>
      </c>
      <c r="J820" s="163">
        <f>受注EXCEL出力!J820</f>
        <v>0</v>
      </c>
      <c r="K820" s="163">
        <f>受注EXCEL出力!K820</f>
        <v>0</v>
      </c>
      <c r="L820" s="163">
        <f>受注EXCEL出力!L820</f>
        <v>0</v>
      </c>
      <c r="M820" s="163">
        <f>受注EXCEL出力!M820</f>
        <v>0</v>
      </c>
      <c r="N820" s="185">
        <f>受注EXCEL出力!N820</f>
        <v>0</v>
      </c>
      <c r="O820" s="184" t="str">
        <f t="shared" si="12"/>
        <v/>
      </c>
      <c r="T820"/>
      <c r="Y820" s="175"/>
    </row>
    <row r="821" spans="5:25" ht="15" customHeight="1">
      <c r="E821" s="163">
        <f>受注EXCEL出力!E821</f>
        <v>0</v>
      </c>
      <c r="F821" s="194">
        <f>受注EXCEL出力!F821</f>
        <v>0</v>
      </c>
      <c r="G821" s="194">
        <f>受注EXCEL出力!G821</f>
        <v>0</v>
      </c>
      <c r="H821" s="194">
        <f>受注EXCEL出力!H821</f>
        <v>0</v>
      </c>
      <c r="I821" s="194">
        <f>受注EXCEL出力!I821</f>
        <v>0</v>
      </c>
      <c r="J821" s="163">
        <f>受注EXCEL出力!J821</f>
        <v>0</v>
      </c>
      <c r="K821" s="163">
        <f>受注EXCEL出力!K821</f>
        <v>0</v>
      </c>
      <c r="L821" s="163">
        <f>受注EXCEL出力!L821</f>
        <v>0</v>
      </c>
      <c r="M821" s="163">
        <f>受注EXCEL出力!M821</f>
        <v>0</v>
      </c>
      <c r="N821" s="185">
        <f>受注EXCEL出力!N821</f>
        <v>0</v>
      </c>
      <c r="O821" s="184" t="str">
        <f t="shared" si="12"/>
        <v/>
      </c>
      <c r="T821"/>
      <c r="Y821" s="175"/>
    </row>
    <row r="822" spans="5:25" ht="15" customHeight="1">
      <c r="E822" s="163">
        <f>受注EXCEL出力!E822</f>
        <v>0</v>
      </c>
      <c r="F822" s="194">
        <f>受注EXCEL出力!F822</f>
        <v>0</v>
      </c>
      <c r="G822" s="194">
        <f>受注EXCEL出力!G822</f>
        <v>0</v>
      </c>
      <c r="H822" s="194">
        <f>受注EXCEL出力!H822</f>
        <v>0</v>
      </c>
      <c r="I822" s="194">
        <f>受注EXCEL出力!I822</f>
        <v>0</v>
      </c>
      <c r="J822" s="163">
        <f>受注EXCEL出力!J822</f>
        <v>0</v>
      </c>
      <c r="K822" s="163">
        <f>受注EXCEL出力!K822</f>
        <v>0</v>
      </c>
      <c r="L822" s="163">
        <f>受注EXCEL出力!L822</f>
        <v>0</v>
      </c>
      <c r="M822" s="163">
        <f>受注EXCEL出力!M822</f>
        <v>0</v>
      </c>
      <c r="N822" s="185">
        <f>受注EXCEL出力!N822</f>
        <v>0</v>
      </c>
      <c r="O822" s="184" t="str">
        <f t="shared" si="12"/>
        <v/>
      </c>
      <c r="T822"/>
      <c r="Y822" s="175"/>
    </row>
    <row r="823" spans="5:25" ht="15" customHeight="1">
      <c r="E823" s="163">
        <f>受注EXCEL出力!E823</f>
        <v>0</v>
      </c>
      <c r="F823" s="194">
        <f>受注EXCEL出力!F823</f>
        <v>0</v>
      </c>
      <c r="G823" s="194">
        <f>受注EXCEL出力!G823</f>
        <v>0</v>
      </c>
      <c r="H823" s="194">
        <f>受注EXCEL出力!H823</f>
        <v>0</v>
      </c>
      <c r="I823" s="194">
        <f>受注EXCEL出力!I823</f>
        <v>0</v>
      </c>
      <c r="J823" s="163">
        <f>受注EXCEL出力!J823</f>
        <v>0</v>
      </c>
      <c r="K823" s="163">
        <f>受注EXCEL出力!K823</f>
        <v>0</v>
      </c>
      <c r="L823" s="163">
        <f>受注EXCEL出力!L823</f>
        <v>0</v>
      </c>
      <c r="M823" s="163">
        <f>受注EXCEL出力!M823</f>
        <v>0</v>
      </c>
      <c r="N823" s="185">
        <f>受注EXCEL出力!N823</f>
        <v>0</v>
      </c>
      <c r="O823" s="184" t="str">
        <f t="shared" si="12"/>
        <v/>
      </c>
      <c r="T823"/>
      <c r="Y823" s="175"/>
    </row>
    <row r="824" spans="5:25" ht="15" customHeight="1">
      <c r="E824" s="163">
        <f>受注EXCEL出力!E824</f>
        <v>0</v>
      </c>
      <c r="F824" s="194">
        <f>受注EXCEL出力!F824</f>
        <v>0</v>
      </c>
      <c r="G824" s="194">
        <f>受注EXCEL出力!G824</f>
        <v>0</v>
      </c>
      <c r="H824" s="194">
        <f>受注EXCEL出力!H824</f>
        <v>0</v>
      </c>
      <c r="I824" s="194">
        <f>受注EXCEL出力!I824</f>
        <v>0</v>
      </c>
      <c r="J824" s="163">
        <f>受注EXCEL出力!J824</f>
        <v>0</v>
      </c>
      <c r="K824" s="163">
        <f>受注EXCEL出力!K824</f>
        <v>0</v>
      </c>
      <c r="L824" s="163">
        <f>受注EXCEL出力!L824</f>
        <v>0</v>
      </c>
      <c r="M824" s="163">
        <f>受注EXCEL出力!M824</f>
        <v>0</v>
      </c>
      <c r="N824" s="185">
        <f>受注EXCEL出力!N824</f>
        <v>0</v>
      </c>
      <c r="O824" s="184" t="str">
        <f t="shared" si="12"/>
        <v/>
      </c>
      <c r="T824"/>
      <c r="Y824" s="175"/>
    </row>
    <row r="825" spans="5:25" ht="15" customHeight="1">
      <c r="E825" s="163">
        <f>受注EXCEL出力!E825</f>
        <v>0</v>
      </c>
      <c r="F825" s="194">
        <f>受注EXCEL出力!F825</f>
        <v>0</v>
      </c>
      <c r="G825" s="194">
        <f>受注EXCEL出力!G825</f>
        <v>0</v>
      </c>
      <c r="H825" s="194">
        <f>受注EXCEL出力!H825</f>
        <v>0</v>
      </c>
      <c r="I825" s="194">
        <f>受注EXCEL出力!I825</f>
        <v>0</v>
      </c>
      <c r="J825" s="163">
        <f>受注EXCEL出力!J825</f>
        <v>0</v>
      </c>
      <c r="K825" s="163">
        <f>受注EXCEL出力!K825</f>
        <v>0</v>
      </c>
      <c r="L825" s="163">
        <f>受注EXCEL出力!L825</f>
        <v>0</v>
      </c>
      <c r="M825" s="163">
        <f>受注EXCEL出力!M825</f>
        <v>0</v>
      </c>
      <c r="N825" s="185">
        <f>受注EXCEL出力!N825</f>
        <v>0</v>
      </c>
      <c r="O825" s="184" t="str">
        <f t="shared" si="12"/>
        <v/>
      </c>
      <c r="T825"/>
      <c r="Y825" s="175"/>
    </row>
    <row r="826" spans="5:25" ht="15" customHeight="1">
      <c r="E826" s="163">
        <f>受注EXCEL出力!E826</f>
        <v>0</v>
      </c>
      <c r="F826" s="194">
        <f>受注EXCEL出力!F826</f>
        <v>0</v>
      </c>
      <c r="G826" s="194">
        <f>受注EXCEL出力!G826</f>
        <v>0</v>
      </c>
      <c r="H826" s="194">
        <f>受注EXCEL出力!H826</f>
        <v>0</v>
      </c>
      <c r="I826" s="194">
        <f>受注EXCEL出力!I826</f>
        <v>0</v>
      </c>
      <c r="J826" s="163">
        <f>受注EXCEL出力!J826</f>
        <v>0</v>
      </c>
      <c r="K826" s="163">
        <f>受注EXCEL出力!K826</f>
        <v>0</v>
      </c>
      <c r="L826" s="163">
        <f>受注EXCEL出力!L826</f>
        <v>0</v>
      </c>
      <c r="M826" s="163">
        <f>受注EXCEL出力!M826</f>
        <v>0</v>
      </c>
      <c r="N826" s="185">
        <f>受注EXCEL出力!N826</f>
        <v>0</v>
      </c>
      <c r="O826" s="184" t="str">
        <f t="shared" si="12"/>
        <v/>
      </c>
      <c r="T826"/>
      <c r="Y826" s="175"/>
    </row>
    <row r="827" spans="5:25" ht="15" customHeight="1">
      <c r="E827" s="163">
        <f>受注EXCEL出力!E827</f>
        <v>0</v>
      </c>
      <c r="F827" s="194">
        <f>受注EXCEL出力!F827</f>
        <v>0</v>
      </c>
      <c r="G827" s="194">
        <f>受注EXCEL出力!G827</f>
        <v>0</v>
      </c>
      <c r="H827" s="194">
        <f>受注EXCEL出力!H827</f>
        <v>0</v>
      </c>
      <c r="I827" s="194">
        <f>受注EXCEL出力!I827</f>
        <v>0</v>
      </c>
      <c r="J827" s="163">
        <f>受注EXCEL出力!J827</f>
        <v>0</v>
      </c>
      <c r="K827" s="163">
        <f>受注EXCEL出力!K827</f>
        <v>0</v>
      </c>
      <c r="L827" s="163">
        <f>受注EXCEL出力!L827</f>
        <v>0</v>
      </c>
      <c r="M827" s="163">
        <f>受注EXCEL出力!M827</f>
        <v>0</v>
      </c>
      <c r="N827" s="185">
        <f>受注EXCEL出力!N827</f>
        <v>0</v>
      </c>
      <c r="O827" s="184" t="str">
        <f t="shared" si="12"/>
        <v/>
      </c>
      <c r="T827"/>
      <c r="Y827" s="175"/>
    </row>
    <row r="828" spans="5:25" ht="15" customHeight="1">
      <c r="E828" s="163">
        <f>受注EXCEL出力!E828</f>
        <v>0</v>
      </c>
      <c r="F828" s="194">
        <f>受注EXCEL出力!F828</f>
        <v>0</v>
      </c>
      <c r="G828" s="194">
        <f>受注EXCEL出力!G828</f>
        <v>0</v>
      </c>
      <c r="H828" s="194">
        <f>受注EXCEL出力!H828</f>
        <v>0</v>
      </c>
      <c r="I828" s="194">
        <f>受注EXCEL出力!I828</f>
        <v>0</v>
      </c>
      <c r="J828" s="163">
        <f>受注EXCEL出力!J828</f>
        <v>0</v>
      </c>
      <c r="K828" s="163">
        <f>受注EXCEL出力!K828</f>
        <v>0</v>
      </c>
      <c r="L828" s="163">
        <f>受注EXCEL出力!L828</f>
        <v>0</v>
      </c>
      <c r="M828" s="163">
        <f>受注EXCEL出力!M828</f>
        <v>0</v>
      </c>
      <c r="N828" s="185">
        <f>受注EXCEL出力!N828</f>
        <v>0</v>
      </c>
      <c r="O828" s="184" t="str">
        <f t="shared" si="12"/>
        <v/>
      </c>
      <c r="T828"/>
      <c r="Y828" s="175"/>
    </row>
    <row r="829" spans="5:25" ht="15" customHeight="1">
      <c r="E829" s="163">
        <f>受注EXCEL出力!E829</f>
        <v>0</v>
      </c>
      <c r="F829" s="194">
        <f>受注EXCEL出力!F829</f>
        <v>0</v>
      </c>
      <c r="G829" s="194">
        <f>受注EXCEL出力!G829</f>
        <v>0</v>
      </c>
      <c r="H829" s="194">
        <f>受注EXCEL出力!H829</f>
        <v>0</v>
      </c>
      <c r="I829" s="194">
        <f>受注EXCEL出力!I829</f>
        <v>0</v>
      </c>
      <c r="J829" s="163">
        <f>受注EXCEL出力!J829</f>
        <v>0</v>
      </c>
      <c r="K829" s="163">
        <f>受注EXCEL出力!K829</f>
        <v>0</v>
      </c>
      <c r="L829" s="163">
        <f>受注EXCEL出力!L829</f>
        <v>0</v>
      </c>
      <c r="M829" s="163">
        <f>受注EXCEL出力!M829</f>
        <v>0</v>
      </c>
      <c r="N829" s="185">
        <f>受注EXCEL出力!N829</f>
        <v>0</v>
      </c>
      <c r="O829" s="184" t="str">
        <f t="shared" si="12"/>
        <v/>
      </c>
      <c r="T829"/>
      <c r="Y829" s="175"/>
    </row>
    <row r="830" spans="5:25" ht="15" customHeight="1">
      <c r="E830" s="163">
        <f>受注EXCEL出力!E830</f>
        <v>0</v>
      </c>
      <c r="F830" s="194">
        <f>受注EXCEL出力!F830</f>
        <v>0</v>
      </c>
      <c r="G830" s="194">
        <f>受注EXCEL出力!G830</f>
        <v>0</v>
      </c>
      <c r="H830" s="194">
        <f>受注EXCEL出力!H830</f>
        <v>0</v>
      </c>
      <c r="I830" s="194">
        <f>受注EXCEL出力!I830</f>
        <v>0</v>
      </c>
      <c r="J830" s="163">
        <f>受注EXCEL出力!J830</f>
        <v>0</v>
      </c>
      <c r="K830" s="163">
        <f>受注EXCEL出力!K830</f>
        <v>0</v>
      </c>
      <c r="L830" s="163">
        <f>受注EXCEL出力!L830</f>
        <v>0</v>
      </c>
      <c r="M830" s="163">
        <f>受注EXCEL出力!M830</f>
        <v>0</v>
      </c>
      <c r="N830" s="185">
        <f>受注EXCEL出力!N830</f>
        <v>0</v>
      </c>
      <c r="O830" s="184" t="str">
        <f t="shared" si="12"/>
        <v/>
      </c>
      <c r="T830"/>
      <c r="Y830" s="175"/>
    </row>
    <row r="831" spans="5:25" ht="15" customHeight="1">
      <c r="E831" s="163">
        <f>受注EXCEL出力!E831</f>
        <v>0</v>
      </c>
      <c r="F831" s="194">
        <f>受注EXCEL出力!F831</f>
        <v>0</v>
      </c>
      <c r="G831" s="194">
        <f>受注EXCEL出力!G831</f>
        <v>0</v>
      </c>
      <c r="H831" s="194">
        <f>受注EXCEL出力!H831</f>
        <v>0</v>
      </c>
      <c r="I831" s="194">
        <f>受注EXCEL出力!I831</f>
        <v>0</v>
      </c>
      <c r="J831" s="163">
        <f>受注EXCEL出力!J831</f>
        <v>0</v>
      </c>
      <c r="K831" s="163">
        <f>受注EXCEL出力!K831</f>
        <v>0</v>
      </c>
      <c r="L831" s="163">
        <f>受注EXCEL出力!L831</f>
        <v>0</v>
      </c>
      <c r="M831" s="163">
        <f>受注EXCEL出力!M831</f>
        <v>0</v>
      </c>
      <c r="N831" s="185">
        <f>受注EXCEL出力!N831</f>
        <v>0</v>
      </c>
      <c r="O831" s="184" t="str">
        <f t="shared" si="12"/>
        <v/>
      </c>
      <c r="T831"/>
      <c r="Y831" s="175"/>
    </row>
    <row r="832" spans="5:25" ht="15" customHeight="1">
      <c r="E832" s="163">
        <f>受注EXCEL出力!E832</f>
        <v>0</v>
      </c>
      <c r="F832" s="194">
        <f>受注EXCEL出力!F832</f>
        <v>0</v>
      </c>
      <c r="G832" s="194">
        <f>受注EXCEL出力!G832</f>
        <v>0</v>
      </c>
      <c r="H832" s="194">
        <f>受注EXCEL出力!H832</f>
        <v>0</v>
      </c>
      <c r="I832" s="194">
        <f>受注EXCEL出力!I832</f>
        <v>0</v>
      </c>
      <c r="J832" s="163">
        <f>受注EXCEL出力!J832</f>
        <v>0</v>
      </c>
      <c r="K832" s="163">
        <f>受注EXCEL出力!K832</f>
        <v>0</v>
      </c>
      <c r="L832" s="163">
        <f>受注EXCEL出力!L832</f>
        <v>0</v>
      </c>
      <c r="M832" s="163">
        <f>受注EXCEL出力!M832</f>
        <v>0</v>
      </c>
      <c r="N832" s="185">
        <f>受注EXCEL出力!N832</f>
        <v>0</v>
      </c>
      <c r="O832" s="184" t="str">
        <f t="shared" si="12"/>
        <v/>
      </c>
      <c r="T832"/>
      <c r="Y832" s="175"/>
    </row>
    <row r="833" spans="5:25" ht="15" customHeight="1">
      <c r="E833" s="163">
        <f>受注EXCEL出力!E833</f>
        <v>0</v>
      </c>
      <c r="F833" s="194">
        <f>受注EXCEL出力!F833</f>
        <v>0</v>
      </c>
      <c r="G833" s="194">
        <f>受注EXCEL出力!G833</f>
        <v>0</v>
      </c>
      <c r="H833" s="194">
        <f>受注EXCEL出力!H833</f>
        <v>0</v>
      </c>
      <c r="I833" s="194">
        <f>受注EXCEL出力!I833</f>
        <v>0</v>
      </c>
      <c r="J833" s="163">
        <f>受注EXCEL出力!J833</f>
        <v>0</v>
      </c>
      <c r="K833" s="163">
        <f>受注EXCEL出力!K833</f>
        <v>0</v>
      </c>
      <c r="L833" s="163">
        <f>受注EXCEL出力!L833</f>
        <v>0</v>
      </c>
      <c r="M833" s="163">
        <f>受注EXCEL出力!M833</f>
        <v>0</v>
      </c>
      <c r="N833" s="185">
        <f>受注EXCEL出力!N833</f>
        <v>0</v>
      </c>
      <c r="O833" s="184" t="str">
        <f t="shared" si="12"/>
        <v/>
      </c>
      <c r="T833"/>
      <c r="Y833" s="175"/>
    </row>
    <row r="834" spans="5:25" ht="15" customHeight="1">
      <c r="E834" s="163">
        <f>受注EXCEL出力!E834</f>
        <v>0</v>
      </c>
      <c r="F834" s="194">
        <f>受注EXCEL出力!F834</f>
        <v>0</v>
      </c>
      <c r="G834" s="194">
        <f>受注EXCEL出力!G834</f>
        <v>0</v>
      </c>
      <c r="H834" s="194">
        <f>受注EXCEL出力!H834</f>
        <v>0</v>
      </c>
      <c r="I834" s="194">
        <f>受注EXCEL出力!I834</f>
        <v>0</v>
      </c>
      <c r="J834" s="163">
        <f>受注EXCEL出力!J834</f>
        <v>0</v>
      </c>
      <c r="K834" s="163">
        <f>受注EXCEL出力!K834</f>
        <v>0</v>
      </c>
      <c r="L834" s="163">
        <f>受注EXCEL出力!L834</f>
        <v>0</v>
      </c>
      <c r="M834" s="163">
        <f>受注EXCEL出力!M834</f>
        <v>0</v>
      </c>
      <c r="N834" s="185">
        <f>受注EXCEL出力!N834</f>
        <v>0</v>
      </c>
      <c r="O834" s="184" t="str">
        <f t="shared" ref="O834:O897" si="13">IF(E834=0,"",VLOOKUP(N834,$Q$2:$R$100,2,FALSE))</f>
        <v/>
      </c>
      <c r="T834"/>
      <c r="Y834" s="175"/>
    </row>
    <row r="835" spans="5:25" ht="15" customHeight="1">
      <c r="E835" s="163">
        <f>受注EXCEL出力!E835</f>
        <v>0</v>
      </c>
      <c r="F835" s="194">
        <f>受注EXCEL出力!F835</f>
        <v>0</v>
      </c>
      <c r="G835" s="194">
        <f>受注EXCEL出力!G835</f>
        <v>0</v>
      </c>
      <c r="H835" s="194">
        <f>受注EXCEL出力!H835</f>
        <v>0</v>
      </c>
      <c r="I835" s="194">
        <f>受注EXCEL出力!I835</f>
        <v>0</v>
      </c>
      <c r="J835" s="163">
        <f>受注EXCEL出力!J835</f>
        <v>0</v>
      </c>
      <c r="K835" s="163">
        <f>受注EXCEL出力!K835</f>
        <v>0</v>
      </c>
      <c r="L835" s="163">
        <f>受注EXCEL出力!L835</f>
        <v>0</v>
      </c>
      <c r="M835" s="163">
        <f>受注EXCEL出力!M835</f>
        <v>0</v>
      </c>
      <c r="N835" s="185">
        <f>受注EXCEL出力!N835</f>
        <v>0</v>
      </c>
      <c r="O835" s="184" t="str">
        <f t="shared" si="13"/>
        <v/>
      </c>
      <c r="T835"/>
      <c r="Y835" s="175"/>
    </row>
    <row r="836" spans="5:25" ht="15" customHeight="1">
      <c r="E836" s="163">
        <f>受注EXCEL出力!E836</f>
        <v>0</v>
      </c>
      <c r="F836" s="194">
        <f>受注EXCEL出力!F836</f>
        <v>0</v>
      </c>
      <c r="G836" s="194">
        <f>受注EXCEL出力!G836</f>
        <v>0</v>
      </c>
      <c r="H836" s="194">
        <f>受注EXCEL出力!H836</f>
        <v>0</v>
      </c>
      <c r="I836" s="194">
        <f>受注EXCEL出力!I836</f>
        <v>0</v>
      </c>
      <c r="J836" s="163">
        <f>受注EXCEL出力!J836</f>
        <v>0</v>
      </c>
      <c r="K836" s="163">
        <f>受注EXCEL出力!K836</f>
        <v>0</v>
      </c>
      <c r="L836" s="163">
        <f>受注EXCEL出力!L836</f>
        <v>0</v>
      </c>
      <c r="M836" s="163">
        <f>受注EXCEL出力!M836</f>
        <v>0</v>
      </c>
      <c r="N836" s="185">
        <f>受注EXCEL出力!N836</f>
        <v>0</v>
      </c>
      <c r="O836" s="184" t="str">
        <f t="shared" si="13"/>
        <v/>
      </c>
      <c r="T836"/>
      <c r="Y836" s="175"/>
    </row>
    <row r="837" spans="5:25" ht="15" customHeight="1">
      <c r="E837" s="163">
        <f>受注EXCEL出力!E837</f>
        <v>0</v>
      </c>
      <c r="F837" s="194">
        <f>受注EXCEL出力!F837</f>
        <v>0</v>
      </c>
      <c r="G837" s="194">
        <f>受注EXCEL出力!G837</f>
        <v>0</v>
      </c>
      <c r="H837" s="194">
        <f>受注EXCEL出力!H837</f>
        <v>0</v>
      </c>
      <c r="I837" s="194">
        <f>受注EXCEL出力!I837</f>
        <v>0</v>
      </c>
      <c r="J837" s="163">
        <f>受注EXCEL出力!J837</f>
        <v>0</v>
      </c>
      <c r="K837" s="163">
        <f>受注EXCEL出力!K837</f>
        <v>0</v>
      </c>
      <c r="L837" s="163">
        <f>受注EXCEL出力!L837</f>
        <v>0</v>
      </c>
      <c r="M837" s="163">
        <f>受注EXCEL出力!M837</f>
        <v>0</v>
      </c>
      <c r="N837" s="185">
        <f>受注EXCEL出力!N837</f>
        <v>0</v>
      </c>
      <c r="O837" s="184" t="str">
        <f t="shared" si="13"/>
        <v/>
      </c>
      <c r="T837"/>
      <c r="Y837" s="175"/>
    </row>
    <row r="838" spans="5:25" ht="15" customHeight="1">
      <c r="E838" s="163">
        <f>受注EXCEL出力!E838</f>
        <v>0</v>
      </c>
      <c r="F838" s="194">
        <f>受注EXCEL出力!F838</f>
        <v>0</v>
      </c>
      <c r="G838" s="194">
        <f>受注EXCEL出力!G838</f>
        <v>0</v>
      </c>
      <c r="H838" s="194">
        <f>受注EXCEL出力!H838</f>
        <v>0</v>
      </c>
      <c r="I838" s="194">
        <f>受注EXCEL出力!I838</f>
        <v>0</v>
      </c>
      <c r="J838" s="163">
        <f>受注EXCEL出力!J838</f>
        <v>0</v>
      </c>
      <c r="K838" s="163">
        <f>受注EXCEL出力!K838</f>
        <v>0</v>
      </c>
      <c r="L838" s="163">
        <f>受注EXCEL出力!L838</f>
        <v>0</v>
      </c>
      <c r="M838" s="163">
        <f>受注EXCEL出力!M838</f>
        <v>0</v>
      </c>
      <c r="N838" s="185">
        <f>受注EXCEL出力!N838</f>
        <v>0</v>
      </c>
      <c r="O838" s="184" t="str">
        <f t="shared" si="13"/>
        <v/>
      </c>
      <c r="T838"/>
      <c r="Y838" s="175"/>
    </row>
    <row r="839" spans="5:25" ht="15" customHeight="1">
      <c r="E839" s="163">
        <f>受注EXCEL出力!E839</f>
        <v>0</v>
      </c>
      <c r="F839" s="194">
        <f>受注EXCEL出力!F839</f>
        <v>0</v>
      </c>
      <c r="G839" s="194">
        <f>受注EXCEL出力!G839</f>
        <v>0</v>
      </c>
      <c r="H839" s="194">
        <f>受注EXCEL出力!H839</f>
        <v>0</v>
      </c>
      <c r="I839" s="194">
        <f>受注EXCEL出力!I839</f>
        <v>0</v>
      </c>
      <c r="J839" s="163">
        <f>受注EXCEL出力!J839</f>
        <v>0</v>
      </c>
      <c r="K839" s="163">
        <f>受注EXCEL出力!K839</f>
        <v>0</v>
      </c>
      <c r="L839" s="163">
        <f>受注EXCEL出力!L839</f>
        <v>0</v>
      </c>
      <c r="M839" s="163">
        <f>受注EXCEL出力!M839</f>
        <v>0</v>
      </c>
      <c r="N839" s="185">
        <f>受注EXCEL出力!N839</f>
        <v>0</v>
      </c>
      <c r="O839" s="184" t="str">
        <f t="shared" si="13"/>
        <v/>
      </c>
      <c r="T839"/>
      <c r="Y839" s="175"/>
    </row>
    <row r="840" spans="5:25" ht="15" customHeight="1">
      <c r="E840" s="163">
        <f>受注EXCEL出力!E840</f>
        <v>0</v>
      </c>
      <c r="F840" s="194">
        <f>受注EXCEL出力!F840</f>
        <v>0</v>
      </c>
      <c r="G840" s="194">
        <f>受注EXCEL出力!G840</f>
        <v>0</v>
      </c>
      <c r="H840" s="194">
        <f>受注EXCEL出力!H840</f>
        <v>0</v>
      </c>
      <c r="I840" s="194">
        <f>受注EXCEL出力!I840</f>
        <v>0</v>
      </c>
      <c r="J840" s="163">
        <f>受注EXCEL出力!J840</f>
        <v>0</v>
      </c>
      <c r="K840" s="163">
        <f>受注EXCEL出力!K840</f>
        <v>0</v>
      </c>
      <c r="L840" s="163">
        <f>受注EXCEL出力!L840</f>
        <v>0</v>
      </c>
      <c r="M840" s="163">
        <f>受注EXCEL出力!M840</f>
        <v>0</v>
      </c>
      <c r="N840" s="185">
        <f>受注EXCEL出力!N840</f>
        <v>0</v>
      </c>
      <c r="O840" s="184" t="str">
        <f t="shared" si="13"/>
        <v/>
      </c>
      <c r="T840"/>
      <c r="Y840" s="175"/>
    </row>
    <row r="841" spans="5:25" ht="15" customHeight="1">
      <c r="E841" s="163">
        <f>受注EXCEL出力!E841</f>
        <v>0</v>
      </c>
      <c r="F841" s="194">
        <f>受注EXCEL出力!F841</f>
        <v>0</v>
      </c>
      <c r="G841" s="194">
        <f>受注EXCEL出力!G841</f>
        <v>0</v>
      </c>
      <c r="H841" s="194">
        <f>受注EXCEL出力!H841</f>
        <v>0</v>
      </c>
      <c r="I841" s="194">
        <f>受注EXCEL出力!I841</f>
        <v>0</v>
      </c>
      <c r="J841" s="163">
        <f>受注EXCEL出力!J841</f>
        <v>0</v>
      </c>
      <c r="K841" s="163">
        <f>受注EXCEL出力!K841</f>
        <v>0</v>
      </c>
      <c r="L841" s="163">
        <f>受注EXCEL出力!L841</f>
        <v>0</v>
      </c>
      <c r="M841" s="163">
        <f>受注EXCEL出力!M841</f>
        <v>0</v>
      </c>
      <c r="N841" s="185">
        <f>受注EXCEL出力!N841</f>
        <v>0</v>
      </c>
      <c r="O841" s="184" t="str">
        <f t="shared" si="13"/>
        <v/>
      </c>
      <c r="T841"/>
      <c r="Y841" s="175"/>
    </row>
    <row r="842" spans="5:25" ht="15" customHeight="1">
      <c r="E842" s="163">
        <f>受注EXCEL出力!E842</f>
        <v>0</v>
      </c>
      <c r="F842" s="194">
        <f>受注EXCEL出力!F842</f>
        <v>0</v>
      </c>
      <c r="G842" s="194">
        <f>受注EXCEL出力!G842</f>
        <v>0</v>
      </c>
      <c r="H842" s="194">
        <f>受注EXCEL出力!H842</f>
        <v>0</v>
      </c>
      <c r="I842" s="194">
        <f>受注EXCEL出力!I842</f>
        <v>0</v>
      </c>
      <c r="J842" s="163">
        <f>受注EXCEL出力!J842</f>
        <v>0</v>
      </c>
      <c r="K842" s="163">
        <f>受注EXCEL出力!K842</f>
        <v>0</v>
      </c>
      <c r="L842" s="163">
        <f>受注EXCEL出力!L842</f>
        <v>0</v>
      </c>
      <c r="M842" s="163">
        <f>受注EXCEL出力!M842</f>
        <v>0</v>
      </c>
      <c r="N842" s="185">
        <f>受注EXCEL出力!N842</f>
        <v>0</v>
      </c>
      <c r="O842" s="184" t="str">
        <f t="shared" si="13"/>
        <v/>
      </c>
      <c r="T842"/>
      <c r="Y842" s="175"/>
    </row>
    <row r="843" spans="5:25" ht="15" customHeight="1">
      <c r="E843" s="163">
        <f>受注EXCEL出力!E843</f>
        <v>0</v>
      </c>
      <c r="F843" s="194">
        <f>受注EXCEL出力!F843</f>
        <v>0</v>
      </c>
      <c r="G843" s="194">
        <f>受注EXCEL出力!G843</f>
        <v>0</v>
      </c>
      <c r="H843" s="194">
        <f>受注EXCEL出力!H843</f>
        <v>0</v>
      </c>
      <c r="I843" s="194">
        <f>受注EXCEL出力!I843</f>
        <v>0</v>
      </c>
      <c r="J843" s="163">
        <f>受注EXCEL出力!J843</f>
        <v>0</v>
      </c>
      <c r="K843" s="163">
        <f>受注EXCEL出力!K843</f>
        <v>0</v>
      </c>
      <c r="L843" s="163">
        <f>受注EXCEL出力!L843</f>
        <v>0</v>
      </c>
      <c r="M843" s="163">
        <f>受注EXCEL出力!M843</f>
        <v>0</v>
      </c>
      <c r="N843" s="185">
        <f>受注EXCEL出力!N843</f>
        <v>0</v>
      </c>
      <c r="O843" s="184" t="str">
        <f t="shared" si="13"/>
        <v/>
      </c>
      <c r="T843"/>
      <c r="Y843" s="175"/>
    </row>
    <row r="844" spans="5:25" ht="15" customHeight="1">
      <c r="E844" s="163">
        <f>受注EXCEL出力!E844</f>
        <v>0</v>
      </c>
      <c r="F844" s="194">
        <f>受注EXCEL出力!F844</f>
        <v>0</v>
      </c>
      <c r="G844" s="194">
        <f>受注EXCEL出力!G844</f>
        <v>0</v>
      </c>
      <c r="H844" s="194">
        <f>受注EXCEL出力!H844</f>
        <v>0</v>
      </c>
      <c r="I844" s="194">
        <f>受注EXCEL出力!I844</f>
        <v>0</v>
      </c>
      <c r="J844" s="163">
        <f>受注EXCEL出力!J844</f>
        <v>0</v>
      </c>
      <c r="K844" s="163">
        <f>受注EXCEL出力!K844</f>
        <v>0</v>
      </c>
      <c r="L844" s="163">
        <f>受注EXCEL出力!L844</f>
        <v>0</v>
      </c>
      <c r="M844" s="163">
        <f>受注EXCEL出力!M844</f>
        <v>0</v>
      </c>
      <c r="N844" s="185">
        <f>受注EXCEL出力!N844</f>
        <v>0</v>
      </c>
      <c r="O844" s="184" t="str">
        <f t="shared" si="13"/>
        <v/>
      </c>
      <c r="T844"/>
      <c r="Y844" s="175"/>
    </row>
    <row r="845" spans="5:25" ht="15" customHeight="1">
      <c r="E845" s="163">
        <f>受注EXCEL出力!E845</f>
        <v>0</v>
      </c>
      <c r="F845" s="194">
        <f>受注EXCEL出力!F845</f>
        <v>0</v>
      </c>
      <c r="G845" s="194">
        <f>受注EXCEL出力!G845</f>
        <v>0</v>
      </c>
      <c r="H845" s="194">
        <f>受注EXCEL出力!H845</f>
        <v>0</v>
      </c>
      <c r="I845" s="194">
        <f>受注EXCEL出力!I845</f>
        <v>0</v>
      </c>
      <c r="J845" s="163">
        <f>受注EXCEL出力!J845</f>
        <v>0</v>
      </c>
      <c r="K845" s="163">
        <f>受注EXCEL出力!K845</f>
        <v>0</v>
      </c>
      <c r="L845" s="163">
        <f>受注EXCEL出力!L845</f>
        <v>0</v>
      </c>
      <c r="M845" s="163">
        <f>受注EXCEL出力!M845</f>
        <v>0</v>
      </c>
      <c r="N845" s="185">
        <f>受注EXCEL出力!N845</f>
        <v>0</v>
      </c>
      <c r="O845" s="184" t="str">
        <f t="shared" si="13"/>
        <v/>
      </c>
      <c r="T845"/>
      <c r="Y845" s="175"/>
    </row>
    <row r="846" spans="5:25" ht="15" customHeight="1">
      <c r="E846" s="163">
        <f>受注EXCEL出力!E846</f>
        <v>0</v>
      </c>
      <c r="F846" s="194">
        <f>受注EXCEL出力!F846</f>
        <v>0</v>
      </c>
      <c r="G846" s="194">
        <f>受注EXCEL出力!G846</f>
        <v>0</v>
      </c>
      <c r="H846" s="194">
        <f>受注EXCEL出力!H846</f>
        <v>0</v>
      </c>
      <c r="I846" s="194">
        <f>受注EXCEL出力!I846</f>
        <v>0</v>
      </c>
      <c r="J846" s="163">
        <f>受注EXCEL出力!J846</f>
        <v>0</v>
      </c>
      <c r="K846" s="163">
        <f>受注EXCEL出力!K846</f>
        <v>0</v>
      </c>
      <c r="L846" s="163">
        <f>受注EXCEL出力!L846</f>
        <v>0</v>
      </c>
      <c r="M846" s="163">
        <f>受注EXCEL出力!M846</f>
        <v>0</v>
      </c>
      <c r="N846" s="185">
        <f>受注EXCEL出力!N846</f>
        <v>0</v>
      </c>
      <c r="O846" s="184" t="str">
        <f t="shared" si="13"/>
        <v/>
      </c>
      <c r="T846"/>
      <c r="Y846" s="175"/>
    </row>
    <row r="847" spans="5:25" ht="15" customHeight="1">
      <c r="E847" s="163">
        <f>受注EXCEL出力!E847</f>
        <v>0</v>
      </c>
      <c r="F847" s="194">
        <f>受注EXCEL出力!F847</f>
        <v>0</v>
      </c>
      <c r="G847" s="194">
        <f>受注EXCEL出力!G847</f>
        <v>0</v>
      </c>
      <c r="H847" s="194">
        <f>受注EXCEL出力!H847</f>
        <v>0</v>
      </c>
      <c r="I847" s="194">
        <f>受注EXCEL出力!I847</f>
        <v>0</v>
      </c>
      <c r="J847" s="163">
        <f>受注EXCEL出力!J847</f>
        <v>0</v>
      </c>
      <c r="K847" s="163">
        <f>受注EXCEL出力!K847</f>
        <v>0</v>
      </c>
      <c r="L847" s="163">
        <f>受注EXCEL出力!L847</f>
        <v>0</v>
      </c>
      <c r="M847" s="163">
        <f>受注EXCEL出力!M847</f>
        <v>0</v>
      </c>
      <c r="N847" s="185">
        <f>受注EXCEL出力!N847</f>
        <v>0</v>
      </c>
      <c r="O847" s="184" t="str">
        <f t="shared" si="13"/>
        <v/>
      </c>
      <c r="T847"/>
      <c r="Y847" s="175"/>
    </row>
    <row r="848" spans="5:25" ht="15" customHeight="1">
      <c r="E848" s="163">
        <f>受注EXCEL出力!E848</f>
        <v>0</v>
      </c>
      <c r="F848" s="194">
        <f>受注EXCEL出力!F848</f>
        <v>0</v>
      </c>
      <c r="G848" s="194">
        <f>受注EXCEL出力!G848</f>
        <v>0</v>
      </c>
      <c r="H848" s="194">
        <f>受注EXCEL出力!H848</f>
        <v>0</v>
      </c>
      <c r="I848" s="194">
        <f>受注EXCEL出力!I848</f>
        <v>0</v>
      </c>
      <c r="J848" s="163">
        <f>受注EXCEL出力!J848</f>
        <v>0</v>
      </c>
      <c r="K848" s="163">
        <f>受注EXCEL出力!K848</f>
        <v>0</v>
      </c>
      <c r="L848" s="163">
        <f>受注EXCEL出力!L848</f>
        <v>0</v>
      </c>
      <c r="M848" s="163">
        <f>受注EXCEL出力!M848</f>
        <v>0</v>
      </c>
      <c r="N848" s="185">
        <f>受注EXCEL出力!N848</f>
        <v>0</v>
      </c>
      <c r="O848" s="184" t="str">
        <f t="shared" si="13"/>
        <v/>
      </c>
      <c r="T848"/>
      <c r="Y848" s="175"/>
    </row>
    <row r="849" spans="5:25" ht="15" customHeight="1">
      <c r="E849" s="163">
        <f>受注EXCEL出力!E849</f>
        <v>0</v>
      </c>
      <c r="F849" s="194">
        <f>受注EXCEL出力!F849</f>
        <v>0</v>
      </c>
      <c r="G849" s="194">
        <f>受注EXCEL出力!G849</f>
        <v>0</v>
      </c>
      <c r="H849" s="194">
        <f>受注EXCEL出力!H849</f>
        <v>0</v>
      </c>
      <c r="I849" s="194">
        <f>受注EXCEL出力!I849</f>
        <v>0</v>
      </c>
      <c r="J849" s="163">
        <f>受注EXCEL出力!J849</f>
        <v>0</v>
      </c>
      <c r="K849" s="163">
        <f>受注EXCEL出力!K849</f>
        <v>0</v>
      </c>
      <c r="L849" s="163">
        <f>受注EXCEL出力!L849</f>
        <v>0</v>
      </c>
      <c r="M849" s="163">
        <f>受注EXCEL出力!M849</f>
        <v>0</v>
      </c>
      <c r="N849" s="185">
        <f>受注EXCEL出力!N849</f>
        <v>0</v>
      </c>
      <c r="O849" s="184" t="str">
        <f t="shared" si="13"/>
        <v/>
      </c>
      <c r="T849"/>
      <c r="Y849" s="175"/>
    </row>
    <row r="850" spans="5:25" ht="15" customHeight="1">
      <c r="E850" s="163">
        <f>受注EXCEL出力!E850</f>
        <v>0</v>
      </c>
      <c r="F850" s="194">
        <f>受注EXCEL出力!F850</f>
        <v>0</v>
      </c>
      <c r="G850" s="194">
        <f>受注EXCEL出力!G850</f>
        <v>0</v>
      </c>
      <c r="H850" s="194">
        <f>受注EXCEL出力!H850</f>
        <v>0</v>
      </c>
      <c r="I850" s="194">
        <f>受注EXCEL出力!I850</f>
        <v>0</v>
      </c>
      <c r="J850" s="163">
        <f>受注EXCEL出力!J850</f>
        <v>0</v>
      </c>
      <c r="K850" s="163">
        <f>受注EXCEL出力!K850</f>
        <v>0</v>
      </c>
      <c r="L850" s="163">
        <f>受注EXCEL出力!L850</f>
        <v>0</v>
      </c>
      <c r="M850" s="163">
        <f>受注EXCEL出力!M850</f>
        <v>0</v>
      </c>
      <c r="N850" s="185">
        <f>受注EXCEL出力!N850</f>
        <v>0</v>
      </c>
      <c r="O850" s="184" t="str">
        <f t="shared" si="13"/>
        <v/>
      </c>
      <c r="T850"/>
      <c r="Y850" s="175"/>
    </row>
    <row r="851" spans="5:25" ht="15" customHeight="1">
      <c r="E851" s="163">
        <f>受注EXCEL出力!E851</f>
        <v>0</v>
      </c>
      <c r="F851" s="194">
        <f>受注EXCEL出力!F851</f>
        <v>0</v>
      </c>
      <c r="G851" s="194">
        <f>受注EXCEL出力!G851</f>
        <v>0</v>
      </c>
      <c r="H851" s="194">
        <f>受注EXCEL出力!H851</f>
        <v>0</v>
      </c>
      <c r="I851" s="194">
        <f>受注EXCEL出力!I851</f>
        <v>0</v>
      </c>
      <c r="J851" s="163">
        <f>受注EXCEL出力!J851</f>
        <v>0</v>
      </c>
      <c r="K851" s="163">
        <f>受注EXCEL出力!K851</f>
        <v>0</v>
      </c>
      <c r="L851" s="163">
        <f>受注EXCEL出力!L851</f>
        <v>0</v>
      </c>
      <c r="M851" s="163">
        <f>受注EXCEL出力!M851</f>
        <v>0</v>
      </c>
      <c r="N851" s="185">
        <f>受注EXCEL出力!N851</f>
        <v>0</v>
      </c>
      <c r="O851" s="184" t="str">
        <f t="shared" si="13"/>
        <v/>
      </c>
      <c r="T851"/>
      <c r="Y851" s="175"/>
    </row>
    <row r="852" spans="5:25" ht="15" customHeight="1">
      <c r="E852" s="163">
        <f>受注EXCEL出力!E852</f>
        <v>0</v>
      </c>
      <c r="F852" s="194">
        <f>受注EXCEL出力!F852</f>
        <v>0</v>
      </c>
      <c r="G852" s="194">
        <f>受注EXCEL出力!G852</f>
        <v>0</v>
      </c>
      <c r="H852" s="194">
        <f>受注EXCEL出力!H852</f>
        <v>0</v>
      </c>
      <c r="I852" s="194">
        <f>受注EXCEL出力!I852</f>
        <v>0</v>
      </c>
      <c r="J852" s="163">
        <f>受注EXCEL出力!J852</f>
        <v>0</v>
      </c>
      <c r="K852" s="163">
        <f>受注EXCEL出力!K852</f>
        <v>0</v>
      </c>
      <c r="L852" s="163">
        <f>受注EXCEL出力!L852</f>
        <v>0</v>
      </c>
      <c r="M852" s="163">
        <f>受注EXCEL出力!M852</f>
        <v>0</v>
      </c>
      <c r="N852" s="185">
        <f>受注EXCEL出力!N852</f>
        <v>0</v>
      </c>
      <c r="O852" s="184" t="str">
        <f t="shared" si="13"/>
        <v/>
      </c>
      <c r="T852"/>
      <c r="Y852" s="175"/>
    </row>
    <row r="853" spans="5:25" ht="15" customHeight="1">
      <c r="E853" s="163">
        <f>受注EXCEL出力!E853</f>
        <v>0</v>
      </c>
      <c r="F853" s="194">
        <f>受注EXCEL出力!F853</f>
        <v>0</v>
      </c>
      <c r="G853" s="194">
        <f>受注EXCEL出力!G853</f>
        <v>0</v>
      </c>
      <c r="H853" s="194">
        <f>受注EXCEL出力!H853</f>
        <v>0</v>
      </c>
      <c r="I853" s="194">
        <f>受注EXCEL出力!I853</f>
        <v>0</v>
      </c>
      <c r="J853" s="163">
        <f>受注EXCEL出力!J853</f>
        <v>0</v>
      </c>
      <c r="K853" s="163">
        <f>受注EXCEL出力!K853</f>
        <v>0</v>
      </c>
      <c r="L853" s="163">
        <f>受注EXCEL出力!L853</f>
        <v>0</v>
      </c>
      <c r="M853" s="163">
        <f>受注EXCEL出力!M853</f>
        <v>0</v>
      </c>
      <c r="N853" s="185">
        <f>受注EXCEL出力!N853</f>
        <v>0</v>
      </c>
      <c r="O853" s="184" t="str">
        <f t="shared" si="13"/>
        <v/>
      </c>
      <c r="T853"/>
      <c r="Y853" s="175"/>
    </row>
    <row r="854" spans="5:25" ht="15" customHeight="1">
      <c r="E854" s="163">
        <f>受注EXCEL出力!E854</f>
        <v>0</v>
      </c>
      <c r="F854" s="194">
        <f>受注EXCEL出力!F854</f>
        <v>0</v>
      </c>
      <c r="G854" s="194">
        <f>受注EXCEL出力!G854</f>
        <v>0</v>
      </c>
      <c r="H854" s="194">
        <f>受注EXCEL出力!H854</f>
        <v>0</v>
      </c>
      <c r="I854" s="194">
        <f>受注EXCEL出力!I854</f>
        <v>0</v>
      </c>
      <c r="J854" s="163">
        <f>受注EXCEL出力!J854</f>
        <v>0</v>
      </c>
      <c r="K854" s="163">
        <f>受注EXCEL出力!K854</f>
        <v>0</v>
      </c>
      <c r="L854" s="163">
        <f>受注EXCEL出力!L854</f>
        <v>0</v>
      </c>
      <c r="M854" s="163">
        <f>受注EXCEL出力!M854</f>
        <v>0</v>
      </c>
      <c r="N854" s="185">
        <f>受注EXCEL出力!N854</f>
        <v>0</v>
      </c>
      <c r="O854" s="184" t="str">
        <f t="shared" si="13"/>
        <v/>
      </c>
      <c r="T854"/>
      <c r="Y854" s="175"/>
    </row>
    <row r="855" spans="5:25" ht="15" customHeight="1">
      <c r="E855" s="163">
        <f>受注EXCEL出力!E855</f>
        <v>0</v>
      </c>
      <c r="F855" s="194">
        <f>受注EXCEL出力!F855</f>
        <v>0</v>
      </c>
      <c r="G855" s="194">
        <f>受注EXCEL出力!G855</f>
        <v>0</v>
      </c>
      <c r="H855" s="194">
        <f>受注EXCEL出力!H855</f>
        <v>0</v>
      </c>
      <c r="I855" s="194">
        <f>受注EXCEL出力!I855</f>
        <v>0</v>
      </c>
      <c r="J855" s="163">
        <f>受注EXCEL出力!J855</f>
        <v>0</v>
      </c>
      <c r="K855" s="163">
        <f>受注EXCEL出力!K855</f>
        <v>0</v>
      </c>
      <c r="L855" s="163">
        <f>受注EXCEL出力!L855</f>
        <v>0</v>
      </c>
      <c r="M855" s="163">
        <f>受注EXCEL出力!M855</f>
        <v>0</v>
      </c>
      <c r="N855" s="185">
        <f>受注EXCEL出力!N855</f>
        <v>0</v>
      </c>
      <c r="O855" s="184" t="str">
        <f t="shared" si="13"/>
        <v/>
      </c>
      <c r="T855"/>
      <c r="Y855" s="175"/>
    </row>
    <row r="856" spans="5:25" ht="15" customHeight="1">
      <c r="E856" s="163">
        <f>受注EXCEL出力!E856</f>
        <v>0</v>
      </c>
      <c r="F856" s="194">
        <f>受注EXCEL出力!F856</f>
        <v>0</v>
      </c>
      <c r="G856" s="194">
        <f>受注EXCEL出力!G856</f>
        <v>0</v>
      </c>
      <c r="H856" s="194">
        <f>受注EXCEL出力!H856</f>
        <v>0</v>
      </c>
      <c r="I856" s="194">
        <f>受注EXCEL出力!I856</f>
        <v>0</v>
      </c>
      <c r="J856" s="163">
        <f>受注EXCEL出力!J856</f>
        <v>0</v>
      </c>
      <c r="K856" s="163">
        <f>受注EXCEL出力!K856</f>
        <v>0</v>
      </c>
      <c r="L856" s="163">
        <f>受注EXCEL出力!L856</f>
        <v>0</v>
      </c>
      <c r="M856" s="163">
        <f>受注EXCEL出力!M856</f>
        <v>0</v>
      </c>
      <c r="N856" s="185">
        <f>受注EXCEL出力!N856</f>
        <v>0</v>
      </c>
      <c r="O856" s="184" t="str">
        <f t="shared" si="13"/>
        <v/>
      </c>
      <c r="T856"/>
      <c r="Y856" s="175"/>
    </row>
    <row r="857" spans="5:25" ht="15" customHeight="1">
      <c r="E857" s="163">
        <f>受注EXCEL出力!E857</f>
        <v>0</v>
      </c>
      <c r="F857" s="194">
        <f>受注EXCEL出力!F857</f>
        <v>0</v>
      </c>
      <c r="G857" s="194">
        <f>受注EXCEL出力!G857</f>
        <v>0</v>
      </c>
      <c r="H857" s="194">
        <f>受注EXCEL出力!H857</f>
        <v>0</v>
      </c>
      <c r="I857" s="194">
        <f>受注EXCEL出力!I857</f>
        <v>0</v>
      </c>
      <c r="J857" s="163">
        <f>受注EXCEL出力!J857</f>
        <v>0</v>
      </c>
      <c r="K857" s="163">
        <f>受注EXCEL出力!K857</f>
        <v>0</v>
      </c>
      <c r="L857" s="163">
        <f>受注EXCEL出力!L857</f>
        <v>0</v>
      </c>
      <c r="M857" s="163">
        <f>受注EXCEL出力!M857</f>
        <v>0</v>
      </c>
      <c r="N857" s="185">
        <f>受注EXCEL出力!N857</f>
        <v>0</v>
      </c>
      <c r="O857" s="184" t="str">
        <f t="shared" si="13"/>
        <v/>
      </c>
      <c r="T857"/>
      <c r="Y857" s="175"/>
    </row>
    <row r="858" spans="5:25" ht="15" customHeight="1">
      <c r="E858" s="163">
        <f>受注EXCEL出力!E858</f>
        <v>0</v>
      </c>
      <c r="F858" s="194">
        <f>受注EXCEL出力!F858</f>
        <v>0</v>
      </c>
      <c r="G858" s="194">
        <f>受注EXCEL出力!G858</f>
        <v>0</v>
      </c>
      <c r="H858" s="194">
        <f>受注EXCEL出力!H858</f>
        <v>0</v>
      </c>
      <c r="I858" s="194">
        <f>受注EXCEL出力!I858</f>
        <v>0</v>
      </c>
      <c r="J858" s="163">
        <f>受注EXCEL出力!J858</f>
        <v>0</v>
      </c>
      <c r="K858" s="163">
        <f>受注EXCEL出力!K858</f>
        <v>0</v>
      </c>
      <c r="L858" s="163">
        <f>受注EXCEL出力!L858</f>
        <v>0</v>
      </c>
      <c r="M858" s="163">
        <f>受注EXCEL出力!M858</f>
        <v>0</v>
      </c>
      <c r="N858" s="185">
        <f>受注EXCEL出力!N858</f>
        <v>0</v>
      </c>
      <c r="O858" s="184" t="str">
        <f t="shared" si="13"/>
        <v/>
      </c>
      <c r="T858"/>
      <c r="Y858" s="175"/>
    </row>
    <row r="859" spans="5:25" ht="15" customHeight="1">
      <c r="E859" s="163">
        <f>受注EXCEL出力!E859</f>
        <v>0</v>
      </c>
      <c r="F859" s="194">
        <f>受注EXCEL出力!F859</f>
        <v>0</v>
      </c>
      <c r="G859" s="194">
        <f>受注EXCEL出力!G859</f>
        <v>0</v>
      </c>
      <c r="H859" s="194">
        <f>受注EXCEL出力!H859</f>
        <v>0</v>
      </c>
      <c r="I859" s="194">
        <f>受注EXCEL出力!I859</f>
        <v>0</v>
      </c>
      <c r="J859" s="163">
        <f>受注EXCEL出力!J859</f>
        <v>0</v>
      </c>
      <c r="K859" s="163">
        <f>受注EXCEL出力!K859</f>
        <v>0</v>
      </c>
      <c r="L859" s="163">
        <f>受注EXCEL出力!L859</f>
        <v>0</v>
      </c>
      <c r="M859" s="163">
        <f>受注EXCEL出力!M859</f>
        <v>0</v>
      </c>
      <c r="N859" s="185">
        <f>受注EXCEL出力!N859</f>
        <v>0</v>
      </c>
      <c r="O859" s="184" t="str">
        <f t="shared" si="13"/>
        <v/>
      </c>
      <c r="T859"/>
      <c r="Y859" s="175"/>
    </row>
    <row r="860" spans="5:25" ht="15" customHeight="1">
      <c r="E860" s="163">
        <f>受注EXCEL出力!E860</f>
        <v>0</v>
      </c>
      <c r="F860" s="194">
        <f>受注EXCEL出力!F860</f>
        <v>0</v>
      </c>
      <c r="G860" s="194">
        <f>受注EXCEL出力!G860</f>
        <v>0</v>
      </c>
      <c r="H860" s="194">
        <f>受注EXCEL出力!H860</f>
        <v>0</v>
      </c>
      <c r="I860" s="194">
        <f>受注EXCEL出力!I860</f>
        <v>0</v>
      </c>
      <c r="J860" s="163">
        <f>受注EXCEL出力!J860</f>
        <v>0</v>
      </c>
      <c r="K860" s="163">
        <f>受注EXCEL出力!K860</f>
        <v>0</v>
      </c>
      <c r="L860" s="163">
        <f>受注EXCEL出力!L860</f>
        <v>0</v>
      </c>
      <c r="M860" s="163">
        <f>受注EXCEL出力!M860</f>
        <v>0</v>
      </c>
      <c r="N860" s="185">
        <f>受注EXCEL出力!N860</f>
        <v>0</v>
      </c>
      <c r="O860" s="184" t="str">
        <f t="shared" si="13"/>
        <v/>
      </c>
      <c r="T860"/>
      <c r="Y860" s="175"/>
    </row>
    <row r="861" spans="5:25" ht="15" customHeight="1">
      <c r="E861" s="163">
        <f>受注EXCEL出力!E861</f>
        <v>0</v>
      </c>
      <c r="F861" s="194">
        <f>受注EXCEL出力!F861</f>
        <v>0</v>
      </c>
      <c r="G861" s="194">
        <f>受注EXCEL出力!G861</f>
        <v>0</v>
      </c>
      <c r="H861" s="194">
        <f>受注EXCEL出力!H861</f>
        <v>0</v>
      </c>
      <c r="I861" s="194">
        <f>受注EXCEL出力!I861</f>
        <v>0</v>
      </c>
      <c r="J861" s="163">
        <f>受注EXCEL出力!J861</f>
        <v>0</v>
      </c>
      <c r="K861" s="163">
        <f>受注EXCEL出力!K861</f>
        <v>0</v>
      </c>
      <c r="L861" s="163">
        <f>受注EXCEL出力!L861</f>
        <v>0</v>
      </c>
      <c r="M861" s="163">
        <f>受注EXCEL出力!M861</f>
        <v>0</v>
      </c>
      <c r="N861" s="185">
        <f>受注EXCEL出力!N861</f>
        <v>0</v>
      </c>
      <c r="O861" s="184" t="str">
        <f t="shared" si="13"/>
        <v/>
      </c>
      <c r="T861"/>
      <c r="Y861" s="175"/>
    </row>
    <row r="862" spans="5:25" ht="15" customHeight="1">
      <c r="E862" s="163">
        <f>受注EXCEL出力!E862</f>
        <v>0</v>
      </c>
      <c r="F862" s="194">
        <f>受注EXCEL出力!F862</f>
        <v>0</v>
      </c>
      <c r="G862" s="194">
        <f>受注EXCEL出力!G862</f>
        <v>0</v>
      </c>
      <c r="H862" s="194">
        <f>受注EXCEL出力!H862</f>
        <v>0</v>
      </c>
      <c r="I862" s="194">
        <f>受注EXCEL出力!I862</f>
        <v>0</v>
      </c>
      <c r="J862" s="163">
        <f>受注EXCEL出力!J862</f>
        <v>0</v>
      </c>
      <c r="K862" s="163">
        <f>受注EXCEL出力!K862</f>
        <v>0</v>
      </c>
      <c r="L862" s="163">
        <f>受注EXCEL出力!L862</f>
        <v>0</v>
      </c>
      <c r="M862" s="163">
        <f>受注EXCEL出力!M862</f>
        <v>0</v>
      </c>
      <c r="N862" s="185">
        <f>受注EXCEL出力!N862</f>
        <v>0</v>
      </c>
      <c r="O862" s="184" t="str">
        <f t="shared" si="13"/>
        <v/>
      </c>
      <c r="T862"/>
      <c r="Y862" s="175"/>
    </row>
    <row r="863" spans="5:25" ht="15" customHeight="1">
      <c r="E863" s="163">
        <f>受注EXCEL出力!E863</f>
        <v>0</v>
      </c>
      <c r="F863" s="194">
        <f>受注EXCEL出力!F863</f>
        <v>0</v>
      </c>
      <c r="G863" s="194">
        <f>受注EXCEL出力!G863</f>
        <v>0</v>
      </c>
      <c r="H863" s="194">
        <f>受注EXCEL出力!H863</f>
        <v>0</v>
      </c>
      <c r="I863" s="194">
        <f>受注EXCEL出力!I863</f>
        <v>0</v>
      </c>
      <c r="J863" s="163">
        <f>受注EXCEL出力!J863</f>
        <v>0</v>
      </c>
      <c r="K863" s="163">
        <f>受注EXCEL出力!K863</f>
        <v>0</v>
      </c>
      <c r="L863" s="163">
        <f>受注EXCEL出力!L863</f>
        <v>0</v>
      </c>
      <c r="M863" s="163">
        <f>受注EXCEL出力!M863</f>
        <v>0</v>
      </c>
      <c r="N863" s="185">
        <f>受注EXCEL出力!N863</f>
        <v>0</v>
      </c>
      <c r="O863" s="184" t="str">
        <f t="shared" si="13"/>
        <v/>
      </c>
      <c r="T863"/>
      <c r="Y863" s="175"/>
    </row>
    <row r="864" spans="5:25" ht="15" customHeight="1">
      <c r="E864" s="163">
        <f>受注EXCEL出力!E864</f>
        <v>0</v>
      </c>
      <c r="F864" s="194">
        <f>受注EXCEL出力!F864</f>
        <v>0</v>
      </c>
      <c r="G864" s="194">
        <f>受注EXCEL出力!G864</f>
        <v>0</v>
      </c>
      <c r="H864" s="194">
        <f>受注EXCEL出力!H864</f>
        <v>0</v>
      </c>
      <c r="I864" s="194">
        <f>受注EXCEL出力!I864</f>
        <v>0</v>
      </c>
      <c r="J864" s="163">
        <f>受注EXCEL出力!J864</f>
        <v>0</v>
      </c>
      <c r="K864" s="163">
        <f>受注EXCEL出力!K864</f>
        <v>0</v>
      </c>
      <c r="L864" s="163">
        <f>受注EXCEL出力!L864</f>
        <v>0</v>
      </c>
      <c r="M864" s="163">
        <f>受注EXCEL出力!M864</f>
        <v>0</v>
      </c>
      <c r="N864" s="185">
        <f>受注EXCEL出力!N864</f>
        <v>0</v>
      </c>
      <c r="O864" s="184" t="str">
        <f t="shared" si="13"/>
        <v/>
      </c>
      <c r="T864"/>
      <c r="Y864" s="175"/>
    </row>
    <row r="865" spans="5:25" ht="15" customHeight="1">
      <c r="E865" s="163">
        <f>受注EXCEL出力!E865</f>
        <v>0</v>
      </c>
      <c r="F865" s="194">
        <f>受注EXCEL出力!F865</f>
        <v>0</v>
      </c>
      <c r="G865" s="194">
        <f>受注EXCEL出力!G865</f>
        <v>0</v>
      </c>
      <c r="H865" s="194">
        <f>受注EXCEL出力!H865</f>
        <v>0</v>
      </c>
      <c r="I865" s="194">
        <f>受注EXCEL出力!I865</f>
        <v>0</v>
      </c>
      <c r="J865" s="163">
        <f>受注EXCEL出力!J865</f>
        <v>0</v>
      </c>
      <c r="K865" s="163">
        <f>受注EXCEL出力!K865</f>
        <v>0</v>
      </c>
      <c r="L865" s="163">
        <f>受注EXCEL出力!L865</f>
        <v>0</v>
      </c>
      <c r="M865" s="163">
        <f>受注EXCEL出力!M865</f>
        <v>0</v>
      </c>
      <c r="N865" s="185">
        <f>受注EXCEL出力!N865</f>
        <v>0</v>
      </c>
      <c r="O865" s="184" t="str">
        <f t="shared" si="13"/>
        <v/>
      </c>
      <c r="T865"/>
      <c r="Y865" s="175"/>
    </row>
    <row r="866" spans="5:25" ht="15" customHeight="1">
      <c r="E866" s="163">
        <f>受注EXCEL出力!E866</f>
        <v>0</v>
      </c>
      <c r="F866" s="194">
        <f>受注EXCEL出力!F866</f>
        <v>0</v>
      </c>
      <c r="G866" s="194">
        <f>受注EXCEL出力!G866</f>
        <v>0</v>
      </c>
      <c r="H866" s="194">
        <f>受注EXCEL出力!H866</f>
        <v>0</v>
      </c>
      <c r="I866" s="194">
        <f>受注EXCEL出力!I866</f>
        <v>0</v>
      </c>
      <c r="J866" s="163">
        <f>受注EXCEL出力!J866</f>
        <v>0</v>
      </c>
      <c r="K866" s="163">
        <f>受注EXCEL出力!K866</f>
        <v>0</v>
      </c>
      <c r="L866" s="163">
        <f>受注EXCEL出力!L866</f>
        <v>0</v>
      </c>
      <c r="M866" s="163">
        <f>受注EXCEL出力!M866</f>
        <v>0</v>
      </c>
      <c r="N866" s="185">
        <f>受注EXCEL出力!N866</f>
        <v>0</v>
      </c>
      <c r="O866" s="184" t="str">
        <f t="shared" si="13"/>
        <v/>
      </c>
      <c r="T866"/>
      <c r="Y866" s="175"/>
    </row>
    <row r="867" spans="5:25" ht="15" customHeight="1">
      <c r="E867" s="163">
        <f>受注EXCEL出力!E867</f>
        <v>0</v>
      </c>
      <c r="F867" s="194">
        <f>受注EXCEL出力!F867</f>
        <v>0</v>
      </c>
      <c r="G867" s="194">
        <f>受注EXCEL出力!G867</f>
        <v>0</v>
      </c>
      <c r="H867" s="194">
        <f>受注EXCEL出力!H867</f>
        <v>0</v>
      </c>
      <c r="I867" s="194">
        <f>受注EXCEL出力!I867</f>
        <v>0</v>
      </c>
      <c r="J867" s="163">
        <f>受注EXCEL出力!J867</f>
        <v>0</v>
      </c>
      <c r="K867" s="163">
        <f>受注EXCEL出力!K867</f>
        <v>0</v>
      </c>
      <c r="L867" s="163">
        <f>受注EXCEL出力!L867</f>
        <v>0</v>
      </c>
      <c r="M867" s="163">
        <f>受注EXCEL出力!M867</f>
        <v>0</v>
      </c>
      <c r="N867" s="185">
        <f>受注EXCEL出力!N867</f>
        <v>0</v>
      </c>
      <c r="O867" s="184" t="str">
        <f t="shared" si="13"/>
        <v/>
      </c>
      <c r="T867"/>
      <c r="Y867" s="175"/>
    </row>
    <row r="868" spans="5:25" ht="15" customHeight="1">
      <c r="E868" s="163">
        <f>受注EXCEL出力!E868</f>
        <v>0</v>
      </c>
      <c r="F868" s="194">
        <f>受注EXCEL出力!F868</f>
        <v>0</v>
      </c>
      <c r="G868" s="194">
        <f>受注EXCEL出力!G868</f>
        <v>0</v>
      </c>
      <c r="H868" s="194">
        <f>受注EXCEL出力!H868</f>
        <v>0</v>
      </c>
      <c r="I868" s="194">
        <f>受注EXCEL出力!I868</f>
        <v>0</v>
      </c>
      <c r="J868" s="163">
        <f>受注EXCEL出力!J868</f>
        <v>0</v>
      </c>
      <c r="K868" s="163">
        <f>受注EXCEL出力!K868</f>
        <v>0</v>
      </c>
      <c r="L868" s="163">
        <f>受注EXCEL出力!L868</f>
        <v>0</v>
      </c>
      <c r="M868" s="163">
        <f>受注EXCEL出力!M868</f>
        <v>0</v>
      </c>
      <c r="N868" s="185">
        <f>受注EXCEL出力!N868</f>
        <v>0</v>
      </c>
      <c r="O868" s="184" t="str">
        <f t="shared" si="13"/>
        <v/>
      </c>
      <c r="T868"/>
      <c r="Y868" s="175"/>
    </row>
    <row r="869" spans="5:25" ht="15" customHeight="1">
      <c r="E869" s="163">
        <f>受注EXCEL出力!E869</f>
        <v>0</v>
      </c>
      <c r="F869" s="194">
        <f>受注EXCEL出力!F869</f>
        <v>0</v>
      </c>
      <c r="G869" s="194">
        <f>受注EXCEL出力!G869</f>
        <v>0</v>
      </c>
      <c r="H869" s="194">
        <f>受注EXCEL出力!H869</f>
        <v>0</v>
      </c>
      <c r="I869" s="194">
        <f>受注EXCEL出力!I869</f>
        <v>0</v>
      </c>
      <c r="J869" s="163">
        <f>受注EXCEL出力!J869</f>
        <v>0</v>
      </c>
      <c r="K869" s="163">
        <f>受注EXCEL出力!K869</f>
        <v>0</v>
      </c>
      <c r="L869" s="163">
        <f>受注EXCEL出力!L869</f>
        <v>0</v>
      </c>
      <c r="M869" s="163">
        <f>受注EXCEL出力!M869</f>
        <v>0</v>
      </c>
      <c r="N869" s="185">
        <f>受注EXCEL出力!N869</f>
        <v>0</v>
      </c>
      <c r="O869" s="184" t="str">
        <f t="shared" si="13"/>
        <v/>
      </c>
      <c r="T869"/>
      <c r="Y869" s="175"/>
    </row>
    <row r="870" spans="5:25" ht="15" customHeight="1">
      <c r="E870" s="163">
        <f>受注EXCEL出力!E870</f>
        <v>0</v>
      </c>
      <c r="F870" s="194">
        <f>受注EXCEL出力!F870</f>
        <v>0</v>
      </c>
      <c r="G870" s="194">
        <f>受注EXCEL出力!G870</f>
        <v>0</v>
      </c>
      <c r="H870" s="194">
        <f>受注EXCEL出力!H870</f>
        <v>0</v>
      </c>
      <c r="I870" s="194">
        <f>受注EXCEL出力!I870</f>
        <v>0</v>
      </c>
      <c r="J870" s="163">
        <f>受注EXCEL出力!J870</f>
        <v>0</v>
      </c>
      <c r="K870" s="163">
        <f>受注EXCEL出力!K870</f>
        <v>0</v>
      </c>
      <c r="L870" s="163">
        <f>受注EXCEL出力!L870</f>
        <v>0</v>
      </c>
      <c r="M870" s="163">
        <f>受注EXCEL出力!M870</f>
        <v>0</v>
      </c>
      <c r="N870" s="185">
        <f>受注EXCEL出力!N870</f>
        <v>0</v>
      </c>
      <c r="O870" s="184" t="str">
        <f t="shared" si="13"/>
        <v/>
      </c>
      <c r="T870"/>
      <c r="Y870" s="175"/>
    </row>
    <row r="871" spans="5:25" ht="15" customHeight="1">
      <c r="E871" s="163">
        <f>受注EXCEL出力!E871</f>
        <v>0</v>
      </c>
      <c r="F871" s="194">
        <f>受注EXCEL出力!F871</f>
        <v>0</v>
      </c>
      <c r="G871" s="194">
        <f>受注EXCEL出力!G871</f>
        <v>0</v>
      </c>
      <c r="H871" s="194">
        <f>受注EXCEL出力!H871</f>
        <v>0</v>
      </c>
      <c r="I871" s="194">
        <f>受注EXCEL出力!I871</f>
        <v>0</v>
      </c>
      <c r="J871" s="163">
        <f>受注EXCEL出力!J871</f>
        <v>0</v>
      </c>
      <c r="K871" s="163">
        <f>受注EXCEL出力!K871</f>
        <v>0</v>
      </c>
      <c r="L871" s="163">
        <f>受注EXCEL出力!L871</f>
        <v>0</v>
      </c>
      <c r="M871" s="163">
        <f>受注EXCEL出力!M871</f>
        <v>0</v>
      </c>
      <c r="N871" s="185">
        <f>受注EXCEL出力!N871</f>
        <v>0</v>
      </c>
      <c r="O871" s="184" t="str">
        <f t="shared" si="13"/>
        <v/>
      </c>
      <c r="T871"/>
      <c r="Y871" s="175"/>
    </row>
    <row r="872" spans="5:25" ht="15" customHeight="1">
      <c r="E872" s="163">
        <f>受注EXCEL出力!E872</f>
        <v>0</v>
      </c>
      <c r="F872" s="194">
        <f>受注EXCEL出力!F872</f>
        <v>0</v>
      </c>
      <c r="G872" s="194">
        <f>受注EXCEL出力!G872</f>
        <v>0</v>
      </c>
      <c r="H872" s="194">
        <f>受注EXCEL出力!H872</f>
        <v>0</v>
      </c>
      <c r="I872" s="194">
        <f>受注EXCEL出力!I872</f>
        <v>0</v>
      </c>
      <c r="J872" s="163">
        <f>受注EXCEL出力!J872</f>
        <v>0</v>
      </c>
      <c r="K872" s="163">
        <f>受注EXCEL出力!K872</f>
        <v>0</v>
      </c>
      <c r="L872" s="163">
        <f>受注EXCEL出力!L872</f>
        <v>0</v>
      </c>
      <c r="M872" s="163">
        <f>受注EXCEL出力!M872</f>
        <v>0</v>
      </c>
      <c r="N872" s="185">
        <f>受注EXCEL出力!N872</f>
        <v>0</v>
      </c>
      <c r="O872" s="184" t="str">
        <f t="shared" si="13"/>
        <v/>
      </c>
      <c r="T872"/>
      <c r="Y872" s="175"/>
    </row>
    <row r="873" spans="5:25" ht="15" customHeight="1">
      <c r="E873" s="163">
        <f>受注EXCEL出力!E873</f>
        <v>0</v>
      </c>
      <c r="F873" s="194">
        <f>受注EXCEL出力!F873</f>
        <v>0</v>
      </c>
      <c r="G873" s="194">
        <f>受注EXCEL出力!G873</f>
        <v>0</v>
      </c>
      <c r="H873" s="194">
        <f>受注EXCEL出力!H873</f>
        <v>0</v>
      </c>
      <c r="I873" s="194">
        <f>受注EXCEL出力!I873</f>
        <v>0</v>
      </c>
      <c r="J873" s="163">
        <f>受注EXCEL出力!J873</f>
        <v>0</v>
      </c>
      <c r="K873" s="163">
        <f>受注EXCEL出力!K873</f>
        <v>0</v>
      </c>
      <c r="L873" s="163">
        <f>受注EXCEL出力!L873</f>
        <v>0</v>
      </c>
      <c r="M873" s="163">
        <f>受注EXCEL出力!M873</f>
        <v>0</v>
      </c>
      <c r="N873" s="185">
        <f>受注EXCEL出力!N873</f>
        <v>0</v>
      </c>
      <c r="O873" s="184" t="str">
        <f t="shared" si="13"/>
        <v/>
      </c>
      <c r="T873"/>
      <c r="Y873" s="175"/>
    </row>
    <row r="874" spans="5:25" ht="15" customHeight="1">
      <c r="E874" s="163">
        <f>受注EXCEL出力!E874</f>
        <v>0</v>
      </c>
      <c r="F874" s="194">
        <f>受注EXCEL出力!F874</f>
        <v>0</v>
      </c>
      <c r="G874" s="194">
        <f>受注EXCEL出力!G874</f>
        <v>0</v>
      </c>
      <c r="H874" s="194">
        <f>受注EXCEL出力!H874</f>
        <v>0</v>
      </c>
      <c r="I874" s="194">
        <f>受注EXCEL出力!I874</f>
        <v>0</v>
      </c>
      <c r="J874" s="163">
        <f>受注EXCEL出力!J874</f>
        <v>0</v>
      </c>
      <c r="K874" s="163">
        <f>受注EXCEL出力!K874</f>
        <v>0</v>
      </c>
      <c r="L874" s="163">
        <f>受注EXCEL出力!L874</f>
        <v>0</v>
      </c>
      <c r="M874" s="163">
        <f>受注EXCEL出力!M874</f>
        <v>0</v>
      </c>
      <c r="N874" s="185">
        <f>受注EXCEL出力!N874</f>
        <v>0</v>
      </c>
      <c r="O874" s="184" t="str">
        <f t="shared" si="13"/>
        <v/>
      </c>
      <c r="T874"/>
      <c r="Y874" s="175"/>
    </row>
    <row r="875" spans="5:25" ht="15" customHeight="1">
      <c r="E875" s="163">
        <f>受注EXCEL出力!E875</f>
        <v>0</v>
      </c>
      <c r="F875" s="194">
        <f>受注EXCEL出力!F875</f>
        <v>0</v>
      </c>
      <c r="G875" s="194">
        <f>受注EXCEL出力!G875</f>
        <v>0</v>
      </c>
      <c r="H875" s="194">
        <f>受注EXCEL出力!H875</f>
        <v>0</v>
      </c>
      <c r="I875" s="194">
        <f>受注EXCEL出力!I875</f>
        <v>0</v>
      </c>
      <c r="J875" s="163">
        <f>受注EXCEL出力!J875</f>
        <v>0</v>
      </c>
      <c r="K875" s="163">
        <f>受注EXCEL出力!K875</f>
        <v>0</v>
      </c>
      <c r="L875" s="163">
        <f>受注EXCEL出力!L875</f>
        <v>0</v>
      </c>
      <c r="M875" s="163">
        <f>受注EXCEL出力!M875</f>
        <v>0</v>
      </c>
      <c r="N875" s="185">
        <f>受注EXCEL出力!N875</f>
        <v>0</v>
      </c>
      <c r="O875" s="184" t="str">
        <f t="shared" si="13"/>
        <v/>
      </c>
      <c r="T875"/>
      <c r="Y875" s="175"/>
    </row>
    <row r="876" spans="5:25" ht="15" customHeight="1">
      <c r="E876" s="163">
        <f>受注EXCEL出力!E876</f>
        <v>0</v>
      </c>
      <c r="F876" s="194">
        <f>受注EXCEL出力!F876</f>
        <v>0</v>
      </c>
      <c r="G876" s="194">
        <f>受注EXCEL出力!G876</f>
        <v>0</v>
      </c>
      <c r="H876" s="194">
        <f>受注EXCEL出力!H876</f>
        <v>0</v>
      </c>
      <c r="I876" s="194">
        <f>受注EXCEL出力!I876</f>
        <v>0</v>
      </c>
      <c r="J876" s="163">
        <f>受注EXCEL出力!J876</f>
        <v>0</v>
      </c>
      <c r="K876" s="163">
        <f>受注EXCEL出力!K876</f>
        <v>0</v>
      </c>
      <c r="L876" s="163">
        <f>受注EXCEL出力!L876</f>
        <v>0</v>
      </c>
      <c r="M876" s="163">
        <f>受注EXCEL出力!M876</f>
        <v>0</v>
      </c>
      <c r="N876" s="185">
        <f>受注EXCEL出力!N876</f>
        <v>0</v>
      </c>
      <c r="O876" s="184" t="str">
        <f t="shared" si="13"/>
        <v/>
      </c>
      <c r="T876"/>
      <c r="Y876" s="175"/>
    </row>
    <row r="877" spans="5:25" ht="15" customHeight="1">
      <c r="E877" s="163">
        <f>受注EXCEL出力!E877</f>
        <v>0</v>
      </c>
      <c r="F877" s="194">
        <f>受注EXCEL出力!F877</f>
        <v>0</v>
      </c>
      <c r="G877" s="194">
        <f>受注EXCEL出力!G877</f>
        <v>0</v>
      </c>
      <c r="H877" s="194">
        <f>受注EXCEL出力!H877</f>
        <v>0</v>
      </c>
      <c r="I877" s="194">
        <f>受注EXCEL出力!I877</f>
        <v>0</v>
      </c>
      <c r="J877" s="163">
        <f>受注EXCEL出力!J877</f>
        <v>0</v>
      </c>
      <c r="K877" s="163">
        <f>受注EXCEL出力!K877</f>
        <v>0</v>
      </c>
      <c r="L877" s="163">
        <f>受注EXCEL出力!L877</f>
        <v>0</v>
      </c>
      <c r="M877" s="163">
        <f>受注EXCEL出力!M877</f>
        <v>0</v>
      </c>
      <c r="N877" s="185">
        <f>受注EXCEL出力!N877</f>
        <v>0</v>
      </c>
      <c r="O877" s="184" t="str">
        <f t="shared" si="13"/>
        <v/>
      </c>
      <c r="T877"/>
      <c r="Y877" s="175"/>
    </row>
    <row r="878" spans="5:25" ht="15" customHeight="1">
      <c r="E878" s="163">
        <f>受注EXCEL出力!E878</f>
        <v>0</v>
      </c>
      <c r="F878" s="194">
        <f>受注EXCEL出力!F878</f>
        <v>0</v>
      </c>
      <c r="G878" s="194">
        <f>受注EXCEL出力!G878</f>
        <v>0</v>
      </c>
      <c r="H878" s="194">
        <f>受注EXCEL出力!H878</f>
        <v>0</v>
      </c>
      <c r="I878" s="194">
        <f>受注EXCEL出力!I878</f>
        <v>0</v>
      </c>
      <c r="J878" s="163">
        <f>受注EXCEL出力!J878</f>
        <v>0</v>
      </c>
      <c r="K878" s="163">
        <f>受注EXCEL出力!K878</f>
        <v>0</v>
      </c>
      <c r="L878" s="163">
        <f>受注EXCEL出力!L878</f>
        <v>0</v>
      </c>
      <c r="M878" s="163">
        <f>受注EXCEL出力!M878</f>
        <v>0</v>
      </c>
      <c r="N878" s="185">
        <f>受注EXCEL出力!N878</f>
        <v>0</v>
      </c>
      <c r="O878" s="184" t="str">
        <f t="shared" si="13"/>
        <v/>
      </c>
      <c r="T878"/>
      <c r="Y878" s="175"/>
    </row>
    <row r="879" spans="5:25" ht="15" customHeight="1">
      <c r="E879" s="163">
        <f>受注EXCEL出力!E879</f>
        <v>0</v>
      </c>
      <c r="F879" s="194">
        <f>受注EXCEL出力!F879</f>
        <v>0</v>
      </c>
      <c r="G879" s="194">
        <f>受注EXCEL出力!G879</f>
        <v>0</v>
      </c>
      <c r="H879" s="194">
        <f>受注EXCEL出力!H879</f>
        <v>0</v>
      </c>
      <c r="I879" s="194">
        <f>受注EXCEL出力!I879</f>
        <v>0</v>
      </c>
      <c r="J879" s="163">
        <f>受注EXCEL出力!J879</f>
        <v>0</v>
      </c>
      <c r="K879" s="163">
        <f>受注EXCEL出力!K879</f>
        <v>0</v>
      </c>
      <c r="L879" s="163">
        <f>受注EXCEL出力!L879</f>
        <v>0</v>
      </c>
      <c r="M879" s="163">
        <f>受注EXCEL出力!M879</f>
        <v>0</v>
      </c>
      <c r="N879" s="185">
        <f>受注EXCEL出力!N879</f>
        <v>0</v>
      </c>
      <c r="O879" s="184" t="str">
        <f t="shared" si="13"/>
        <v/>
      </c>
      <c r="T879"/>
      <c r="Y879" s="175"/>
    </row>
    <row r="880" spans="5:25" ht="15" customHeight="1">
      <c r="E880" s="163">
        <f>受注EXCEL出力!E880</f>
        <v>0</v>
      </c>
      <c r="F880" s="194">
        <f>受注EXCEL出力!F880</f>
        <v>0</v>
      </c>
      <c r="G880" s="194">
        <f>受注EXCEL出力!G880</f>
        <v>0</v>
      </c>
      <c r="H880" s="194">
        <f>受注EXCEL出力!H880</f>
        <v>0</v>
      </c>
      <c r="I880" s="194">
        <f>受注EXCEL出力!I880</f>
        <v>0</v>
      </c>
      <c r="J880" s="163">
        <f>受注EXCEL出力!J880</f>
        <v>0</v>
      </c>
      <c r="K880" s="163">
        <f>受注EXCEL出力!K880</f>
        <v>0</v>
      </c>
      <c r="L880" s="163">
        <f>受注EXCEL出力!L880</f>
        <v>0</v>
      </c>
      <c r="M880" s="163">
        <f>受注EXCEL出力!M880</f>
        <v>0</v>
      </c>
      <c r="N880" s="185">
        <f>受注EXCEL出力!N880</f>
        <v>0</v>
      </c>
      <c r="O880" s="184" t="str">
        <f t="shared" si="13"/>
        <v/>
      </c>
      <c r="T880"/>
      <c r="Y880" s="175"/>
    </row>
    <row r="881" spans="5:25" ht="15" customHeight="1">
      <c r="E881" s="163">
        <f>受注EXCEL出力!E881</f>
        <v>0</v>
      </c>
      <c r="F881" s="194">
        <f>受注EXCEL出力!F881</f>
        <v>0</v>
      </c>
      <c r="G881" s="194">
        <f>受注EXCEL出力!G881</f>
        <v>0</v>
      </c>
      <c r="H881" s="194">
        <f>受注EXCEL出力!H881</f>
        <v>0</v>
      </c>
      <c r="I881" s="194">
        <f>受注EXCEL出力!I881</f>
        <v>0</v>
      </c>
      <c r="J881" s="163">
        <f>受注EXCEL出力!J881</f>
        <v>0</v>
      </c>
      <c r="K881" s="163">
        <f>受注EXCEL出力!K881</f>
        <v>0</v>
      </c>
      <c r="L881" s="163">
        <f>受注EXCEL出力!L881</f>
        <v>0</v>
      </c>
      <c r="M881" s="163">
        <f>受注EXCEL出力!M881</f>
        <v>0</v>
      </c>
      <c r="N881" s="185">
        <f>受注EXCEL出力!N881</f>
        <v>0</v>
      </c>
      <c r="O881" s="184" t="str">
        <f t="shared" si="13"/>
        <v/>
      </c>
      <c r="T881"/>
      <c r="Y881" s="175"/>
    </row>
    <row r="882" spans="5:25" ht="15" customHeight="1">
      <c r="E882" s="163">
        <f>受注EXCEL出力!E882</f>
        <v>0</v>
      </c>
      <c r="F882" s="194">
        <f>受注EXCEL出力!F882</f>
        <v>0</v>
      </c>
      <c r="G882" s="194">
        <f>受注EXCEL出力!G882</f>
        <v>0</v>
      </c>
      <c r="H882" s="194">
        <f>受注EXCEL出力!H882</f>
        <v>0</v>
      </c>
      <c r="I882" s="194">
        <f>受注EXCEL出力!I882</f>
        <v>0</v>
      </c>
      <c r="J882" s="163">
        <f>受注EXCEL出力!J882</f>
        <v>0</v>
      </c>
      <c r="K882" s="163">
        <f>受注EXCEL出力!K882</f>
        <v>0</v>
      </c>
      <c r="L882" s="163">
        <f>受注EXCEL出力!L882</f>
        <v>0</v>
      </c>
      <c r="M882" s="163">
        <f>受注EXCEL出力!M882</f>
        <v>0</v>
      </c>
      <c r="N882" s="185">
        <f>受注EXCEL出力!N882</f>
        <v>0</v>
      </c>
      <c r="O882" s="184" t="str">
        <f t="shared" si="13"/>
        <v/>
      </c>
      <c r="T882"/>
      <c r="Y882" s="175"/>
    </row>
    <row r="883" spans="5:25" ht="15" customHeight="1">
      <c r="E883" s="163">
        <f>受注EXCEL出力!E883</f>
        <v>0</v>
      </c>
      <c r="F883" s="194">
        <f>受注EXCEL出力!F883</f>
        <v>0</v>
      </c>
      <c r="G883" s="194">
        <f>受注EXCEL出力!G883</f>
        <v>0</v>
      </c>
      <c r="H883" s="194">
        <f>受注EXCEL出力!H883</f>
        <v>0</v>
      </c>
      <c r="I883" s="194">
        <f>受注EXCEL出力!I883</f>
        <v>0</v>
      </c>
      <c r="J883" s="163">
        <f>受注EXCEL出力!J883</f>
        <v>0</v>
      </c>
      <c r="K883" s="163">
        <f>受注EXCEL出力!K883</f>
        <v>0</v>
      </c>
      <c r="L883" s="163">
        <f>受注EXCEL出力!L883</f>
        <v>0</v>
      </c>
      <c r="M883" s="163">
        <f>受注EXCEL出力!M883</f>
        <v>0</v>
      </c>
      <c r="N883" s="185">
        <f>受注EXCEL出力!N883</f>
        <v>0</v>
      </c>
      <c r="O883" s="184" t="str">
        <f t="shared" si="13"/>
        <v/>
      </c>
      <c r="T883"/>
      <c r="Y883" s="175"/>
    </row>
    <row r="884" spans="5:25" ht="15" customHeight="1">
      <c r="E884" s="163">
        <f>受注EXCEL出力!E884</f>
        <v>0</v>
      </c>
      <c r="F884" s="194">
        <f>受注EXCEL出力!F884</f>
        <v>0</v>
      </c>
      <c r="G884" s="194">
        <f>受注EXCEL出力!G884</f>
        <v>0</v>
      </c>
      <c r="H884" s="194">
        <f>受注EXCEL出力!H884</f>
        <v>0</v>
      </c>
      <c r="I884" s="194">
        <f>受注EXCEL出力!I884</f>
        <v>0</v>
      </c>
      <c r="J884" s="163">
        <f>受注EXCEL出力!J884</f>
        <v>0</v>
      </c>
      <c r="K884" s="163">
        <f>受注EXCEL出力!K884</f>
        <v>0</v>
      </c>
      <c r="L884" s="163">
        <f>受注EXCEL出力!L884</f>
        <v>0</v>
      </c>
      <c r="M884" s="163">
        <f>受注EXCEL出力!M884</f>
        <v>0</v>
      </c>
      <c r="N884" s="185">
        <f>受注EXCEL出力!N884</f>
        <v>0</v>
      </c>
      <c r="O884" s="184" t="str">
        <f t="shared" si="13"/>
        <v/>
      </c>
      <c r="T884"/>
      <c r="Y884" s="175"/>
    </row>
    <row r="885" spans="5:25" ht="15" customHeight="1">
      <c r="E885" s="163">
        <f>受注EXCEL出力!E885</f>
        <v>0</v>
      </c>
      <c r="F885" s="194">
        <f>受注EXCEL出力!F885</f>
        <v>0</v>
      </c>
      <c r="G885" s="194">
        <f>受注EXCEL出力!G885</f>
        <v>0</v>
      </c>
      <c r="H885" s="194">
        <f>受注EXCEL出力!H885</f>
        <v>0</v>
      </c>
      <c r="I885" s="194">
        <f>受注EXCEL出力!I885</f>
        <v>0</v>
      </c>
      <c r="J885" s="163">
        <f>受注EXCEL出力!J885</f>
        <v>0</v>
      </c>
      <c r="K885" s="163">
        <f>受注EXCEL出力!K885</f>
        <v>0</v>
      </c>
      <c r="L885" s="163">
        <f>受注EXCEL出力!L885</f>
        <v>0</v>
      </c>
      <c r="M885" s="163">
        <f>受注EXCEL出力!M885</f>
        <v>0</v>
      </c>
      <c r="N885" s="185">
        <f>受注EXCEL出力!N885</f>
        <v>0</v>
      </c>
      <c r="O885" s="184" t="str">
        <f t="shared" si="13"/>
        <v/>
      </c>
      <c r="T885"/>
      <c r="Y885" s="175"/>
    </row>
    <row r="886" spans="5:25" ht="15" customHeight="1">
      <c r="E886" s="163">
        <f>受注EXCEL出力!E886</f>
        <v>0</v>
      </c>
      <c r="F886" s="194">
        <f>受注EXCEL出力!F886</f>
        <v>0</v>
      </c>
      <c r="G886" s="194">
        <f>受注EXCEL出力!G886</f>
        <v>0</v>
      </c>
      <c r="H886" s="194">
        <f>受注EXCEL出力!H886</f>
        <v>0</v>
      </c>
      <c r="I886" s="194">
        <f>受注EXCEL出力!I886</f>
        <v>0</v>
      </c>
      <c r="J886" s="163">
        <f>受注EXCEL出力!J886</f>
        <v>0</v>
      </c>
      <c r="K886" s="163">
        <f>受注EXCEL出力!K886</f>
        <v>0</v>
      </c>
      <c r="L886" s="163">
        <f>受注EXCEL出力!L886</f>
        <v>0</v>
      </c>
      <c r="M886" s="163">
        <f>受注EXCEL出力!M886</f>
        <v>0</v>
      </c>
      <c r="N886" s="185">
        <f>受注EXCEL出力!N886</f>
        <v>0</v>
      </c>
      <c r="O886" s="184" t="str">
        <f t="shared" si="13"/>
        <v/>
      </c>
      <c r="T886"/>
      <c r="Y886" s="175"/>
    </row>
    <row r="887" spans="5:25" ht="15" customHeight="1">
      <c r="E887" s="163">
        <f>受注EXCEL出力!E887</f>
        <v>0</v>
      </c>
      <c r="F887" s="194">
        <f>受注EXCEL出力!F887</f>
        <v>0</v>
      </c>
      <c r="G887" s="194">
        <f>受注EXCEL出力!G887</f>
        <v>0</v>
      </c>
      <c r="H887" s="194">
        <f>受注EXCEL出力!H887</f>
        <v>0</v>
      </c>
      <c r="I887" s="194">
        <f>受注EXCEL出力!I887</f>
        <v>0</v>
      </c>
      <c r="J887" s="163">
        <f>受注EXCEL出力!J887</f>
        <v>0</v>
      </c>
      <c r="K887" s="163">
        <f>受注EXCEL出力!K887</f>
        <v>0</v>
      </c>
      <c r="L887" s="163">
        <f>受注EXCEL出力!L887</f>
        <v>0</v>
      </c>
      <c r="M887" s="163">
        <f>受注EXCEL出力!M887</f>
        <v>0</v>
      </c>
      <c r="N887" s="185">
        <f>受注EXCEL出力!N887</f>
        <v>0</v>
      </c>
      <c r="O887" s="184" t="str">
        <f t="shared" si="13"/>
        <v/>
      </c>
      <c r="T887"/>
      <c r="Y887" s="175"/>
    </row>
    <row r="888" spans="5:25" ht="15" customHeight="1">
      <c r="E888" s="163">
        <f>受注EXCEL出力!E888</f>
        <v>0</v>
      </c>
      <c r="F888" s="194">
        <f>受注EXCEL出力!F888</f>
        <v>0</v>
      </c>
      <c r="G888" s="194">
        <f>受注EXCEL出力!G888</f>
        <v>0</v>
      </c>
      <c r="H888" s="194">
        <f>受注EXCEL出力!H888</f>
        <v>0</v>
      </c>
      <c r="I888" s="194">
        <f>受注EXCEL出力!I888</f>
        <v>0</v>
      </c>
      <c r="J888" s="163">
        <f>受注EXCEL出力!J888</f>
        <v>0</v>
      </c>
      <c r="K888" s="163">
        <f>受注EXCEL出力!K888</f>
        <v>0</v>
      </c>
      <c r="L888" s="163">
        <f>受注EXCEL出力!L888</f>
        <v>0</v>
      </c>
      <c r="M888" s="163">
        <f>受注EXCEL出力!M888</f>
        <v>0</v>
      </c>
      <c r="N888" s="185">
        <f>受注EXCEL出力!N888</f>
        <v>0</v>
      </c>
      <c r="O888" s="184" t="str">
        <f t="shared" si="13"/>
        <v/>
      </c>
      <c r="T888"/>
      <c r="Y888" s="175"/>
    </row>
    <row r="889" spans="5:25" ht="15" customHeight="1">
      <c r="E889" s="163">
        <f>受注EXCEL出力!E889</f>
        <v>0</v>
      </c>
      <c r="F889" s="194">
        <f>受注EXCEL出力!F889</f>
        <v>0</v>
      </c>
      <c r="G889" s="194">
        <f>受注EXCEL出力!G889</f>
        <v>0</v>
      </c>
      <c r="H889" s="194">
        <f>受注EXCEL出力!H889</f>
        <v>0</v>
      </c>
      <c r="I889" s="194">
        <f>受注EXCEL出力!I889</f>
        <v>0</v>
      </c>
      <c r="J889" s="163">
        <f>受注EXCEL出力!J889</f>
        <v>0</v>
      </c>
      <c r="K889" s="163">
        <f>受注EXCEL出力!K889</f>
        <v>0</v>
      </c>
      <c r="L889" s="163">
        <f>受注EXCEL出力!L889</f>
        <v>0</v>
      </c>
      <c r="M889" s="163">
        <f>受注EXCEL出力!M889</f>
        <v>0</v>
      </c>
      <c r="N889" s="185">
        <f>受注EXCEL出力!N889</f>
        <v>0</v>
      </c>
      <c r="O889" s="184" t="str">
        <f t="shared" si="13"/>
        <v/>
      </c>
      <c r="T889"/>
      <c r="Y889" s="175"/>
    </row>
    <row r="890" spans="5:25" ht="15" customHeight="1">
      <c r="E890" s="163">
        <f>受注EXCEL出力!E890</f>
        <v>0</v>
      </c>
      <c r="F890" s="194">
        <f>受注EXCEL出力!F890</f>
        <v>0</v>
      </c>
      <c r="G890" s="194">
        <f>受注EXCEL出力!G890</f>
        <v>0</v>
      </c>
      <c r="H890" s="194">
        <f>受注EXCEL出力!H890</f>
        <v>0</v>
      </c>
      <c r="I890" s="194">
        <f>受注EXCEL出力!I890</f>
        <v>0</v>
      </c>
      <c r="J890" s="163">
        <f>受注EXCEL出力!J890</f>
        <v>0</v>
      </c>
      <c r="K890" s="163">
        <f>受注EXCEL出力!K890</f>
        <v>0</v>
      </c>
      <c r="L890" s="163">
        <f>受注EXCEL出力!L890</f>
        <v>0</v>
      </c>
      <c r="M890" s="163">
        <f>受注EXCEL出力!M890</f>
        <v>0</v>
      </c>
      <c r="N890" s="185">
        <f>受注EXCEL出力!N890</f>
        <v>0</v>
      </c>
      <c r="O890" s="184" t="str">
        <f t="shared" si="13"/>
        <v/>
      </c>
      <c r="T890"/>
      <c r="Y890" s="175"/>
    </row>
    <row r="891" spans="5:25" ht="15" customHeight="1">
      <c r="E891" s="163">
        <f>受注EXCEL出力!E891</f>
        <v>0</v>
      </c>
      <c r="F891" s="194">
        <f>受注EXCEL出力!F891</f>
        <v>0</v>
      </c>
      <c r="G891" s="194">
        <f>受注EXCEL出力!G891</f>
        <v>0</v>
      </c>
      <c r="H891" s="194">
        <f>受注EXCEL出力!H891</f>
        <v>0</v>
      </c>
      <c r="I891" s="194">
        <f>受注EXCEL出力!I891</f>
        <v>0</v>
      </c>
      <c r="J891" s="163">
        <f>受注EXCEL出力!J891</f>
        <v>0</v>
      </c>
      <c r="K891" s="163">
        <f>受注EXCEL出力!K891</f>
        <v>0</v>
      </c>
      <c r="L891" s="163">
        <f>受注EXCEL出力!L891</f>
        <v>0</v>
      </c>
      <c r="M891" s="163">
        <f>受注EXCEL出力!M891</f>
        <v>0</v>
      </c>
      <c r="N891" s="185">
        <f>受注EXCEL出力!N891</f>
        <v>0</v>
      </c>
      <c r="O891" s="184" t="str">
        <f t="shared" si="13"/>
        <v/>
      </c>
      <c r="T891"/>
      <c r="Y891" s="175"/>
    </row>
    <row r="892" spans="5:25" ht="15" customHeight="1">
      <c r="E892" s="163">
        <f>受注EXCEL出力!E892</f>
        <v>0</v>
      </c>
      <c r="F892" s="194">
        <f>受注EXCEL出力!F892</f>
        <v>0</v>
      </c>
      <c r="G892" s="194">
        <f>受注EXCEL出力!G892</f>
        <v>0</v>
      </c>
      <c r="H892" s="194">
        <f>受注EXCEL出力!H892</f>
        <v>0</v>
      </c>
      <c r="I892" s="194">
        <f>受注EXCEL出力!I892</f>
        <v>0</v>
      </c>
      <c r="J892" s="163">
        <f>受注EXCEL出力!J892</f>
        <v>0</v>
      </c>
      <c r="K892" s="163">
        <f>受注EXCEL出力!K892</f>
        <v>0</v>
      </c>
      <c r="L892" s="163">
        <f>受注EXCEL出力!L892</f>
        <v>0</v>
      </c>
      <c r="M892" s="163">
        <f>受注EXCEL出力!M892</f>
        <v>0</v>
      </c>
      <c r="N892" s="185">
        <f>受注EXCEL出力!N892</f>
        <v>0</v>
      </c>
      <c r="O892" s="184" t="str">
        <f t="shared" si="13"/>
        <v/>
      </c>
      <c r="T892"/>
      <c r="Y892" s="175"/>
    </row>
    <row r="893" spans="5:25" ht="15" customHeight="1">
      <c r="E893" s="163">
        <f>受注EXCEL出力!E893</f>
        <v>0</v>
      </c>
      <c r="F893" s="194">
        <f>受注EXCEL出力!F893</f>
        <v>0</v>
      </c>
      <c r="G893" s="194">
        <f>受注EXCEL出力!G893</f>
        <v>0</v>
      </c>
      <c r="H893" s="194">
        <f>受注EXCEL出力!H893</f>
        <v>0</v>
      </c>
      <c r="I893" s="194">
        <f>受注EXCEL出力!I893</f>
        <v>0</v>
      </c>
      <c r="J893" s="163">
        <f>受注EXCEL出力!J893</f>
        <v>0</v>
      </c>
      <c r="K893" s="163">
        <f>受注EXCEL出力!K893</f>
        <v>0</v>
      </c>
      <c r="L893" s="163">
        <f>受注EXCEL出力!L893</f>
        <v>0</v>
      </c>
      <c r="M893" s="163">
        <f>受注EXCEL出力!M893</f>
        <v>0</v>
      </c>
      <c r="N893" s="185">
        <f>受注EXCEL出力!N893</f>
        <v>0</v>
      </c>
      <c r="O893" s="184" t="str">
        <f t="shared" si="13"/>
        <v/>
      </c>
      <c r="T893"/>
      <c r="Y893" s="175"/>
    </row>
    <row r="894" spans="5:25" ht="15" customHeight="1">
      <c r="E894" s="163">
        <f>受注EXCEL出力!E894</f>
        <v>0</v>
      </c>
      <c r="F894" s="194">
        <f>受注EXCEL出力!F894</f>
        <v>0</v>
      </c>
      <c r="G894" s="194">
        <f>受注EXCEL出力!G894</f>
        <v>0</v>
      </c>
      <c r="H894" s="194">
        <f>受注EXCEL出力!H894</f>
        <v>0</v>
      </c>
      <c r="I894" s="194">
        <f>受注EXCEL出力!I894</f>
        <v>0</v>
      </c>
      <c r="J894" s="163">
        <f>受注EXCEL出力!J894</f>
        <v>0</v>
      </c>
      <c r="K894" s="163">
        <f>受注EXCEL出力!K894</f>
        <v>0</v>
      </c>
      <c r="L894" s="163">
        <f>受注EXCEL出力!L894</f>
        <v>0</v>
      </c>
      <c r="M894" s="163">
        <f>受注EXCEL出力!M894</f>
        <v>0</v>
      </c>
      <c r="N894" s="185">
        <f>受注EXCEL出力!N894</f>
        <v>0</v>
      </c>
      <c r="O894" s="184" t="str">
        <f t="shared" si="13"/>
        <v/>
      </c>
      <c r="T894"/>
      <c r="Y894" s="175"/>
    </row>
    <row r="895" spans="5:25" ht="15" customHeight="1">
      <c r="E895" s="163">
        <f>受注EXCEL出力!E895</f>
        <v>0</v>
      </c>
      <c r="F895" s="194">
        <f>受注EXCEL出力!F895</f>
        <v>0</v>
      </c>
      <c r="G895" s="194">
        <f>受注EXCEL出力!G895</f>
        <v>0</v>
      </c>
      <c r="H895" s="194">
        <f>受注EXCEL出力!H895</f>
        <v>0</v>
      </c>
      <c r="I895" s="194">
        <f>受注EXCEL出力!I895</f>
        <v>0</v>
      </c>
      <c r="J895" s="163">
        <f>受注EXCEL出力!J895</f>
        <v>0</v>
      </c>
      <c r="K895" s="163">
        <f>受注EXCEL出力!K895</f>
        <v>0</v>
      </c>
      <c r="L895" s="163">
        <f>受注EXCEL出力!L895</f>
        <v>0</v>
      </c>
      <c r="M895" s="163">
        <f>受注EXCEL出力!M895</f>
        <v>0</v>
      </c>
      <c r="N895" s="185">
        <f>受注EXCEL出力!N895</f>
        <v>0</v>
      </c>
      <c r="O895" s="184" t="str">
        <f t="shared" si="13"/>
        <v/>
      </c>
      <c r="T895"/>
      <c r="Y895" s="175"/>
    </row>
    <row r="896" spans="5:25" ht="15" customHeight="1">
      <c r="E896" s="163">
        <f>受注EXCEL出力!E896</f>
        <v>0</v>
      </c>
      <c r="F896" s="194">
        <f>受注EXCEL出力!F896</f>
        <v>0</v>
      </c>
      <c r="G896" s="194">
        <f>受注EXCEL出力!G896</f>
        <v>0</v>
      </c>
      <c r="H896" s="194">
        <f>受注EXCEL出力!H896</f>
        <v>0</v>
      </c>
      <c r="I896" s="194">
        <f>受注EXCEL出力!I896</f>
        <v>0</v>
      </c>
      <c r="J896" s="163">
        <f>受注EXCEL出力!J896</f>
        <v>0</v>
      </c>
      <c r="K896" s="163">
        <f>受注EXCEL出力!K896</f>
        <v>0</v>
      </c>
      <c r="L896" s="163">
        <f>受注EXCEL出力!L896</f>
        <v>0</v>
      </c>
      <c r="M896" s="163">
        <f>受注EXCEL出力!M896</f>
        <v>0</v>
      </c>
      <c r="N896" s="185">
        <f>受注EXCEL出力!N896</f>
        <v>0</v>
      </c>
      <c r="O896" s="184" t="str">
        <f t="shared" si="13"/>
        <v/>
      </c>
      <c r="T896"/>
      <c r="Y896" s="175"/>
    </row>
    <row r="897" spans="5:25" ht="15" customHeight="1">
      <c r="E897" s="163">
        <f>受注EXCEL出力!E897</f>
        <v>0</v>
      </c>
      <c r="F897" s="194">
        <f>受注EXCEL出力!F897</f>
        <v>0</v>
      </c>
      <c r="G897" s="194">
        <f>受注EXCEL出力!G897</f>
        <v>0</v>
      </c>
      <c r="H897" s="194">
        <f>受注EXCEL出力!H897</f>
        <v>0</v>
      </c>
      <c r="I897" s="194">
        <f>受注EXCEL出力!I897</f>
        <v>0</v>
      </c>
      <c r="J897" s="163">
        <f>受注EXCEL出力!J897</f>
        <v>0</v>
      </c>
      <c r="K897" s="163">
        <f>受注EXCEL出力!K897</f>
        <v>0</v>
      </c>
      <c r="L897" s="163">
        <f>受注EXCEL出力!L897</f>
        <v>0</v>
      </c>
      <c r="M897" s="163">
        <f>受注EXCEL出力!M897</f>
        <v>0</v>
      </c>
      <c r="N897" s="185">
        <f>受注EXCEL出力!N897</f>
        <v>0</v>
      </c>
      <c r="O897" s="184" t="str">
        <f t="shared" si="13"/>
        <v/>
      </c>
      <c r="T897"/>
      <c r="Y897" s="175"/>
    </row>
    <row r="898" spans="5:25" ht="15" customHeight="1">
      <c r="E898" s="163">
        <f>受注EXCEL出力!E898</f>
        <v>0</v>
      </c>
      <c r="F898" s="194">
        <f>受注EXCEL出力!F898</f>
        <v>0</v>
      </c>
      <c r="G898" s="194">
        <f>受注EXCEL出力!G898</f>
        <v>0</v>
      </c>
      <c r="H898" s="194">
        <f>受注EXCEL出力!H898</f>
        <v>0</v>
      </c>
      <c r="I898" s="194">
        <f>受注EXCEL出力!I898</f>
        <v>0</v>
      </c>
      <c r="J898" s="163">
        <f>受注EXCEL出力!J898</f>
        <v>0</v>
      </c>
      <c r="K898" s="163">
        <f>受注EXCEL出力!K898</f>
        <v>0</v>
      </c>
      <c r="L898" s="163">
        <f>受注EXCEL出力!L898</f>
        <v>0</v>
      </c>
      <c r="M898" s="163">
        <f>受注EXCEL出力!M898</f>
        <v>0</v>
      </c>
      <c r="N898" s="185">
        <f>受注EXCEL出力!N898</f>
        <v>0</v>
      </c>
      <c r="O898" s="184" t="str">
        <f t="shared" ref="O898:O961" si="14">IF(E898=0,"",VLOOKUP(N898,$Q$2:$R$100,2,FALSE))</f>
        <v/>
      </c>
      <c r="T898"/>
      <c r="Y898" s="175"/>
    </row>
    <row r="899" spans="5:25" ht="15" customHeight="1">
      <c r="E899" s="163">
        <f>受注EXCEL出力!E899</f>
        <v>0</v>
      </c>
      <c r="F899" s="194">
        <f>受注EXCEL出力!F899</f>
        <v>0</v>
      </c>
      <c r="G899" s="194">
        <f>受注EXCEL出力!G899</f>
        <v>0</v>
      </c>
      <c r="H899" s="194">
        <f>受注EXCEL出力!H899</f>
        <v>0</v>
      </c>
      <c r="I899" s="194">
        <f>受注EXCEL出力!I899</f>
        <v>0</v>
      </c>
      <c r="J899" s="163">
        <f>受注EXCEL出力!J899</f>
        <v>0</v>
      </c>
      <c r="K899" s="163">
        <f>受注EXCEL出力!K899</f>
        <v>0</v>
      </c>
      <c r="L899" s="163">
        <f>受注EXCEL出力!L899</f>
        <v>0</v>
      </c>
      <c r="M899" s="163">
        <f>受注EXCEL出力!M899</f>
        <v>0</v>
      </c>
      <c r="N899" s="185">
        <f>受注EXCEL出力!N899</f>
        <v>0</v>
      </c>
      <c r="O899" s="184" t="str">
        <f t="shared" si="14"/>
        <v/>
      </c>
      <c r="T899"/>
      <c r="Y899" s="175"/>
    </row>
    <row r="900" spans="5:25" ht="15" customHeight="1">
      <c r="E900" s="163">
        <f>受注EXCEL出力!E900</f>
        <v>0</v>
      </c>
      <c r="F900" s="194">
        <f>受注EXCEL出力!F900</f>
        <v>0</v>
      </c>
      <c r="G900" s="194">
        <f>受注EXCEL出力!G900</f>
        <v>0</v>
      </c>
      <c r="H900" s="194">
        <f>受注EXCEL出力!H900</f>
        <v>0</v>
      </c>
      <c r="I900" s="194">
        <f>受注EXCEL出力!I900</f>
        <v>0</v>
      </c>
      <c r="J900" s="163">
        <f>受注EXCEL出力!J900</f>
        <v>0</v>
      </c>
      <c r="K900" s="163">
        <f>受注EXCEL出力!K900</f>
        <v>0</v>
      </c>
      <c r="L900" s="163">
        <f>受注EXCEL出力!L900</f>
        <v>0</v>
      </c>
      <c r="M900" s="163">
        <f>受注EXCEL出力!M900</f>
        <v>0</v>
      </c>
      <c r="N900" s="185">
        <f>受注EXCEL出力!N900</f>
        <v>0</v>
      </c>
      <c r="O900" s="184" t="str">
        <f t="shared" si="14"/>
        <v/>
      </c>
      <c r="T900"/>
      <c r="Y900" s="175"/>
    </row>
    <row r="901" spans="5:25" ht="15" customHeight="1">
      <c r="E901" s="163">
        <f>受注EXCEL出力!E901</f>
        <v>0</v>
      </c>
      <c r="F901" s="194">
        <f>受注EXCEL出力!F901</f>
        <v>0</v>
      </c>
      <c r="G901" s="194">
        <f>受注EXCEL出力!G901</f>
        <v>0</v>
      </c>
      <c r="H901" s="194">
        <f>受注EXCEL出力!H901</f>
        <v>0</v>
      </c>
      <c r="I901" s="194">
        <f>受注EXCEL出力!I901</f>
        <v>0</v>
      </c>
      <c r="J901" s="163">
        <f>受注EXCEL出力!J901</f>
        <v>0</v>
      </c>
      <c r="K901" s="163">
        <f>受注EXCEL出力!K901</f>
        <v>0</v>
      </c>
      <c r="L901" s="163">
        <f>受注EXCEL出力!L901</f>
        <v>0</v>
      </c>
      <c r="M901" s="163">
        <f>受注EXCEL出力!M901</f>
        <v>0</v>
      </c>
      <c r="N901" s="185">
        <f>受注EXCEL出力!N901</f>
        <v>0</v>
      </c>
      <c r="O901" s="184" t="str">
        <f t="shared" si="14"/>
        <v/>
      </c>
      <c r="T901"/>
      <c r="Y901" s="175"/>
    </row>
    <row r="902" spans="5:25" ht="15" customHeight="1">
      <c r="E902" s="163">
        <f>受注EXCEL出力!E902</f>
        <v>0</v>
      </c>
      <c r="F902" s="194">
        <f>受注EXCEL出力!F902</f>
        <v>0</v>
      </c>
      <c r="G902" s="194">
        <f>受注EXCEL出力!G902</f>
        <v>0</v>
      </c>
      <c r="H902" s="194">
        <f>受注EXCEL出力!H902</f>
        <v>0</v>
      </c>
      <c r="I902" s="194">
        <f>受注EXCEL出力!I902</f>
        <v>0</v>
      </c>
      <c r="J902" s="163">
        <f>受注EXCEL出力!J902</f>
        <v>0</v>
      </c>
      <c r="K902" s="163">
        <f>受注EXCEL出力!K902</f>
        <v>0</v>
      </c>
      <c r="L902" s="163">
        <f>受注EXCEL出力!L902</f>
        <v>0</v>
      </c>
      <c r="M902" s="163">
        <f>受注EXCEL出力!M902</f>
        <v>0</v>
      </c>
      <c r="N902" s="185">
        <f>受注EXCEL出力!N902</f>
        <v>0</v>
      </c>
      <c r="O902" s="184" t="str">
        <f t="shared" si="14"/>
        <v/>
      </c>
      <c r="T902"/>
      <c r="Y902" s="175"/>
    </row>
    <row r="903" spans="5:25" ht="15" customHeight="1">
      <c r="E903" s="163">
        <f>受注EXCEL出力!E903</f>
        <v>0</v>
      </c>
      <c r="F903" s="194">
        <f>受注EXCEL出力!F903</f>
        <v>0</v>
      </c>
      <c r="G903" s="194">
        <f>受注EXCEL出力!G903</f>
        <v>0</v>
      </c>
      <c r="H903" s="194">
        <f>受注EXCEL出力!H903</f>
        <v>0</v>
      </c>
      <c r="I903" s="194">
        <f>受注EXCEL出力!I903</f>
        <v>0</v>
      </c>
      <c r="J903" s="163">
        <f>受注EXCEL出力!J903</f>
        <v>0</v>
      </c>
      <c r="K903" s="163">
        <f>受注EXCEL出力!K903</f>
        <v>0</v>
      </c>
      <c r="L903" s="163">
        <f>受注EXCEL出力!L903</f>
        <v>0</v>
      </c>
      <c r="M903" s="163">
        <f>受注EXCEL出力!M903</f>
        <v>0</v>
      </c>
      <c r="N903" s="185">
        <f>受注EXCEL出力!N903</f>
        <v>0</v>
      </c>
      <c r="O903" s="184" t="str">
        <f t="shared" si="14"/>
        <v/>
      </c>
      <c r="T903"/>
      <c r="Y903" s="175"/>
    </row>
    <row r="904" spans="5:25" ht="15" customHeight="1">
      <c r="E904" s="163">
        <f>受注EXCEL出力!E904</f>
        <v>0</v>
      </c>
      <c r="F904" s="194">
        <f>受注EXCEL出力!F904</f>
        <v>0</v>
      </c>
      <c r="G904" s="194">
        <f>受注EXCEL出力!G904</f>
        <v>0</v>
      </c>
      <c r="H904" s="194">
        <f>受注EXCEL出力!H904</f>
        <v>0</v>
      </c>
      <c r="I904" s="194">
        <f>受注EXCEL出力!I904</f>
        <v>0</v>
      </c>
      <c r="J904" s="163">
        <f>受注EXCEL出力!J904</f>
        <v>0</v>
      </c>
      <c r="K904" s="163">
        <f>受注EXCEL出力!K904</f>
        <v>0</v>
      </c>
      <c r="L904" s="163">
        <f>受注EXCEL出力!L904</f>
        <v>0</v>
      </c>
      <c r="M904" s="163">
        <f>受注EXCEL出力!M904</f>
        <v>0</v>
      </c>
      <c r="N904" s="185">
        <f>受注EXCEL出力!N904</f>
        <v>0</v>
      </c>
      <c r="O904" s="184" t="str">
        <f t="shared" si="14"/>
        <v/>
      </c>
      <c r="T904"/>
      <c r="Y904" s="175"/>
    </row>
    <row r="905" spans="5:25" ht="15" customHeight="1">
      <c r="E905" s="163">
        <f>受注EXCEL出力!E905</f>
        <v>0</v>
      </c>
      <c r="F905" s="194">
        <f>受注EXCEL出力!F905</f>
        <v>0</v>
      </c>
      <c r="G905" s="194">
        <f>受注EXCEL出力!G905</f>
        <v>0</v>
      </c>
      <c r="H905" s="194">
        <f>受注EXCEL出力!H905</f>
        <v>0</v>
      </c>
      <c r="I905" s="194">
        <f>受注EXCEL出力!I905</f>
        <v>0</v>
      </c>
      <c r="J905" s="163">
        <f>受注EXCEL出力!J905</f>
        <v>0</v>
      </c>
      <c r="K905" s="163">
        <f>受注EXCEL出力!K905</f>
        <v>0</v>
      </c>
      <c r="L905" s="163">
        <f>受注EXCEL出力!L905</f>
        <v>0</v>
      </c>
      <c r="M905" s="163">
        <f>受注EXCEL出力!M905</f>
        <v>0</v>
      </c>
      <c r="N905" s="185">
        <f>受注EXCEL出力!N905</f>
        <v>0</v>
      </c>
      <c r="O905" s="184" t="str">
        <f t="shared" si="14"/>
        <v/>
      </c>
      <c r="T905"/>
      <c r="Y905" s="175"/>
    </row>
    <row r="906" spans="5:25" ht="15" customHeight="1">
      <c r="E906" s="163">
        <f>受注EXCEL出力!E906</f>
        <v>0</v>
      </c>
      <c r="F906" s="194">
        <f>受注EXCEL出力!F906</f>
        <v>0</v>
      </c>
      <c r="G906" s="194">
        <f>受注EXCEL出力!G906</f>
        <v>0</v>
      </c>
      <c r="H906" s="194">
        <f>受注EXCEL出力!H906</f>
        <v>0</v>
      </c>
      <c r="I906" s="194">
        <f>受注EXCEL出力!I906</f>
        <v>0</v>
      </c>
      <c r="J906" s="163">
        <f>受注EXCEL出力!J906</f>
        <v>0</v>
      </c>
      <c r="K906" s="163">
        <f>受注EXCEL出力!K906</f>
        <v>0</v>
      </c>
      <c r="L906" s="163">
        <f>受注EXCEL出力!L906</f>
        <v>0</v>
      </c>
      <c r="M906" s="163">
        <f>受注EXCEL出力!M906</f>
        <v>0</v>
      </c>
      <c r="N906" s="185">
        <f>受注EXCEL出力!N906</f>
        <v>0</v>
      </c>
      <c r="O906" s="184" t="str">
        <f t="shared" si="14"/>
        <v/>
      </c>
      <c r="T906"/>
      <c r="Y906" s="175"/>
    </row>
    <row r="907" spans="5:25" ht="15" customHeight="1">
      <c r="E907" s="163">
        <f>受注EXCEL出力!E907</f>
        <v>0</v>
      </c>
      <c r="F907" s="194">
        <f>受注EXCEL出力!F907</f>
        <v>0</v>
      </c>
      <c r="G907" s="194">
        <f>受注EXCEL出力!G907</f>
        <v>0</v>
      </c>
      <c r="H907" s="194">
        <f>受注EXCEL出力!H907</f>
        <v>0</v>
      </c>
      <c r="I907" s="194">
        <f>受注EXCEL出力!I907</f>
        <v>0</v>
      </c>
      <c r="J907" s="163">
        <f>受注EXCEL出力!J907</f>
        <v>0</v>
      </c>
      <c r="K907" s="163">
        <f>受注EXCEL出力!K907</f>
        <v>0</v>
      </c>
      <c r="L907" s="163">
        <f>受注EXCEL出力!L907</f>
        <v>0</v>
      </c>
      <c r="M907" s="163">
        <f>受注EXCEL出力!M907</f>
        <v>0</v>
      </c>
      <c r="N907" s="185">
        <f>受注EXCEL出力!N907</f>
        <v>0</v>
      </c>
      <c r="O907" s="184" t="str">
        <f t="shared" si="14"/>
        <v/>
      </c>
      <c r="T907"/>
      <c r="Y907" s="175"/>
    </row>
    <row r="908" spans="5:25" ht="15" customHeight="1">
      <c r="E908" s="163">
        <f>受注EXCEL出力!E908</f>
        <v>0</v>
      </c>
      <c r="F908" s="194">
        <f>受注EXCEL出力!F908</f>
        <v>0</v>
      </c>
      <c r="G908" s="194">
        <f>受注EXCEL出力!G908</f>
        <v>0</v>
      </c>
      <c r="H908" s="194">
        <f>受注EXCEL出力!H908</f>
        <v>0</v>
      </c>
      <c r="I908" s="194">
        <f>受注EXCEL出力!I908</f>
        <v>0</v>
      </c>
      <c r="J908" s="163">
        <f>受注EXCEL出力!J908</f>
        <v>0</v>
      </c>
      <c r="K908" s="163">
        <f>受注EXCEL出力!K908</f>
        <v>0</v>
      </c>
      <c r="L908" s="163">
        <f>受注EXCEL出力!L908</f>
        <v>0</v>
      </c>
      <c r="M908" s="163">
        <f>受注EXCEL出力!M908</f>
        <v>0</v>
      </c>
      <c r="N908" s="185">
        <f>受注EXCEL出力!N908</f>
        <v>0</v>
      </c>
      <c r="O908" s="184" t="str">
        <f t="shared" si="14"/>
        <v/>
      </c>
      <c r="T908"/>
      <c r="Y908" s="175"/>
    </row>
    <row r="909" spans="5:25" ht="15" customHeight="1">
      <c r="E909" s="163">
        <f>受注EXCEL出力!E909</f>
        <v>0</v>
      </c>
      <c r="F909" s="194">
        <f>受注EXCEL出力!F909</f>
        <v>0</v>
      </c>
      <c r="G909" s="194">
        <f>受注EXCEL出力!G909</f>
        <v>0</v>
      </c>
      <c r="H909" s="194">
        <f>受注EXCEL出力!H909</f>
        <v>0</v>
      </c>
      <c r="I909" s="194">
        <f>受注EXCEL出力!I909</f>
        <v>0</v>
      </c>
      <c r="J909" s="163">
        <f>受注EXCEL出力!J909</f>
        <v>0</v>
      </c>
      <c r="K909" s="163">
        <f>受注EXCEL出力!K909</f>
        <v>0</v>
      </c>
      <c r="L909" s="163">
        <f>受注EXCEL出力!L909</f>
        <v>0</v>
      </c>
      <c r="M909" s="163">
        <f>受注EXCEL出力!M909</f>
        <v>0</v>
      </c>
      <c r="N909" s="185">
        <f>受注EXCEL出力!N909</f>
        <v>0</v>
      </c>
      <c r="O909" s="184" t="str">
        <f t="shared" si="14"/>
        <v/>
      </c>
      <c r="T909"/>
      <c r="Y909" s="175"/>
    </row>
    <row r="910" spans="5:25" ht="15" customHeight="1">
      <c r="E910" s="163">
        <f>受注EXCEL出力!E910</f>
        <v>0</v>
      </c>
      <c r="F910" s="194">
        <f>受注EXCEL出力!F910</f>
        <v>0</v>
      </c>
      <c r="G910" s="194">
        <f>受注EXCEL出力!G910</f>
        <v>0</v>
      </c>
      <c r="H910" s="194">
        <f>受注EXCEL出力!H910</f>
        <v>0</v>
      </c>
      <c r="I910" s="194">
        <f>受注EXCEL出力!I910</f>
        <v>0</v>
      </c>
      <c r="J910" s="163">
        <f>受注EXCEL出力!J910</f>
        <v>0</v>
      </c>
      <c r="K910" s="163">
        <f>受注EXCEL出力!K910</f>
        <v>0</v>
      </c>
      <c r="L910" s="163">
        <f>受注EXCEL出力!L910</f>
        <v>0</v>
      </c>
      <c r="M910" s="163">
        <f>受注EXCEL出力!M910</f>
        <v>0</v>
      </c>
      <c r="N910" s="185">
        <f>受注EXCEL出力!N910</f>
        <v>0</v>
      </c>
      <c r="O910" s="184" t="str">
        <f t="shared" si="14"/>
        <v/>
      </c>
      <c r="T910"/>
      <c r="Y910" s="175"/>
    </row>
    <row r="911" spans="5:25" ht="15" customHeight="1">
      <c r="E911" s="163">
        <f>受注EXCEL出力!E911</f>
        <v>0</v>
      </c>
      <c r="F911" s="194">
        <f>受注EXCEL出力!F911</f>
        <v>0</v>
      </c>
      <c r="G911" s="194">
        <f>受注EXCEL出力!G911</f>
        <v>0</v>
      </c>
      <c r="H911" s="194">
        <f>受注EXCEL出力!H911</f>
        <v>0</v>
      </c>
      <c r="I911" s="194">
        <f>受注EXCEL出力!I911</f>
        <v>0</v>
      </c>
      <c r="J911" s="163">
        <f>受注EXCEL出力!J911</f>
        <v>0</v>
      </c>
      <c r="K911" s="163">
        <f>受注EXCEL出力!K911</f>
        <v>0</v>
      </c>
      <c r="L911" s="163">
        <f>受注EXCEL出力!L911</f>
        <v>0</v>
      </c>
      <c r="M911" s="163">
        <f>受注EXCEL出力!M911</f>
        <v>0</v>
      </c>
      <c r="N911" s="185">
        <f>受注EXCEL出力!N911</f>
        <v>0</v>
      </c>
      <c r="O911" s="184" t="str">
        <f t="shared" si="14"/>
        <v/>
      </c>
      <c r="T911"/>
      <c r="Y911" s="175"/>
    </row>
    <row r="912" spans="5:25" ht="15" customHeight="1">
      <c r="E912" s="163">
        <f>受注EXCEL出力!E912</f>
        <v>0</v>
      </c>
      <c r="F912" s="194">
        <f>受注EXCEL出力!F912</f>
        <v>0</v>
      </c>
      <c r="G912" s="194">
        <f>受注EXCEL出力!G912</f>
        <v>0</v>
      </c>
      <c r="H912" s="194">
        <f>受注EXCEL出力!H912</f>
        <v>0</v>
      </c>
      <c r="I912" s="194">
        <f>受注EXCEL出力!I912</f>
        <v>0</v>
      </c>
      <c r="J912" s="163">
        <f>受注EXCEL出力!J912</f>
        <v>0</v>
      </c>
      <c r="K912" s="163">
        <f>受注EXCEL出力!K912</f>
        <v>0</v>
      </c>
      <c r="L912" s="163">
        <f>受注EXCEL出力!L912</f>
        <v>0</v>
      </c>
      <c r="M912" s="163">
        <f>受注EXCEL出力!M912</f>
        <v>0</v>
      </c>
      <c r="N912" s="185">
        <f>受注EXCEL出力!N912</f>
        <v>0</v>
      </c>
      <c r="O912" s="184" t="str">
        <f t="shared" si="14"/>
        <v/>
      </c>
      <c r="T912"/>
      <c r="Y912" s="175"/>
    </row>
    <row r="913" spans="5:25" ht="15" customHeight="1">
      <c r="E913" s="163">
        <f>受注EXCEL出力!E913</f>
        <v>0</v>
      </c>
      <c r="F913" s="194">
        <f>受注EXCEL出力!F913</f>
        <v>0</v>
      </c>
      <c r="G913" s="194">
        <f>受注EXCEL出力!G913</f>
        <v>0</v>
      </c>
      <c r="H913" s="194">
        <f>受注EXCEL出力!H913</f>
        <v>0</v>
      </c>
      <c r="I913" s="194">
        <f>受注EXCEL出力!I913</f>
        <v>0</v>
      </c>
      <c r="J913" s="163">
        <f>受注EXCEL出力!J913</f>
        <v>0</v>
      </c>
      <c r="K913" s="163">
        <f>受注EXCEL出力!K913</f>
        <v>0</v>
      </c>
      <c r="L913" s="163">
        <f>受注EXCEL出力!L913</f>
        <v>0</v>
      </c>
      <c r="M913" s="163">
        <f>受注EXCEL出力!M913</f>
        <v>0</v>
      </c>
      <c r="N913" s="185">
        <f>受注EXCEL出力!N913</f>
        <v>0</v>
      </c>
      <c r="O913" s="184" t="str">
        <f t="shared" si="14"/>
        <v/>
      </c>
      <c r="T913"/>
      <c r="Y913" s="175"/>
    </row>
    <row r="914" spans="5:25" ht="15" customHeight="1">
      <c r="E914" s="163">
        <f>受注EXCEL出力!E914</f>
        <v>0</v>
      </c>
      <c r="F914" s="194">
        <f>受注EXCEL出力!F914</f>
        <v>0</v>
      </c>
      <c r="G914" s="194">
        <f>受注EXCEL出力!G914</f>
        <v>0</v>
      </c>
      <c r="H914" s="194">
        <f>受注EXCEL出力!H914</f>
        <v>0</v>
      </c>
      <c r="I914" s="194">
        <f>受注EXCEL出力!I914</f>
        <v>0</v>
      </c>
      <c r="J914" s="163">
        <f>受注EXCEL出力!J914</f>
        <v>0</v>
      </c>
      <c r="K914" s="163">
        <f>受注EXCEL出力!K914</f>
        <v>0</v>
      </c>
      <c r="L914" s="163">
        <f>受注EXCEL出力!L914</f>
        <v>0</v>
      </c>
      <c r="M914" s="163">
        <f>受注EXCEL出力!M914</f>
        <v>0</v>
      </c>
      <c r="N914" s="185">
        <f>受注EXCEL出力!N914</f>
        <v>0</v>
      </c>
      <c r="O914" s="184" t="str">
        <f t="shared" si="14"/>
        <v/>
      </c>
      <c r="T914"/>
      <c r="Y914" s="175"/>
    </row>
    <row r="915" spans="5:25" ht="15" customHeight="1">
      <c r="E915" s="163">
        <f>受注EXCEL出力!E915</f>
        <v>0</v>
      </c>
      <c r="F915" s="194">
        <f>受注EXCEL出力!F915</f>
        <v>0</v>
      </c>
      <c r="G915" s="194">
        <f>受注EXCEL出力!G915</f>
        <v>0</v>
      </c>
      <c r="H915" s="194">
        <f>受注EXCEL出力!H915</f>
        <v>0</v>
      </c>
      <c r="I915" s="194">
        <f>受注EXCEL出力!I915</f>
        <v>0</v>
      </c>
      <c r="J915" s="163">
        <f>受注EXCEL出力!J915</f>
        <v>0</v>
      </c>
      <c r="K915" s="163">
        <f>受注EXCEL出力!K915</f>
        <v>0</v>
      </c>
      <c r="L915" s="163">
        <f>受注EXCEL出力!L915</f>
        <v>0</v>
      </c>
      <c r="M915" s="163">
        <f>受注EXCEL出力!M915</f>
        <v>0</v>
      </c>
      <c r="N915" s="185">
        <f>受注EXCEL出力!N915</f>
        <v>0</v>
      </c>
      <c r="O915" s="184" t="str">
        <f t="shared" si="14"/>
        <v/>
      </c>
      <c r="T915"/>
      <c r="Y915" s="175"/>
    </row>
    <row r="916" spans="5:25" ht="15" customHeight="1">
      <c r="E916" s="163">
        <f>受注EXCEL出力!E916</f>
        <v>0</v>
      </c>
      <c r="F916" s="194">
        <f>受注EXCEL出力!F916</f>
        <v>0</v>
      </c>
      <c r="G916" s="194">
        <f>受注EXCEL出力!G916</f>
        <v>0</v>
      </c>
      <c r="H916" s="194">
        <f>受注EXCEL出力!H916</f>
        <v>0</v>
      </c>
      <c r="I916" s="194">
        <f>受注EXCEL出力!I916</f>
        <v>0</v>
      </c>
      <c r="J916" s="163">
        <f>受注EXCEL出力!J916</f>
        <v>0</v>
      </c>
      <c r="K916" s="163">
        <f>受注EXCEL出力!K916</f>
        <v>0</v>
      </c>
      <c r="L916" s="163">
        <f>受注EXCEL出力!L916</f>
        <v>0</v>
      </c>
      <c r="M916" s="163">
        <f>受注EXCEL出力!M916</f>
        <v>0</v>
      </c>
      <c r="N916" s="185">
        <f>受注EXCEL出力!N916</f>
        <v>0</v>
      </c>
      <c r="O916" s="184" t="str">
        <f t="shared" si="14"/>
        <v/>
      </c>
      <c r="T916"/>
      <c r="Y916" s="175"/>
    </row>
    <row r="917" spans="5:25" ht="15" customHeight="1">
      <c r="E917" s="163">
        <f>受注EXCEL出力!E917</f>
        <v>0</v>
      </c>
      <c r="F917" s="194">
        <f>受注EXCEL出力!F917</f>
        <v>0</v>
      </c>
      <c r="G917" s="194">
        <f>受注EXCEL出力!G917</f>
        <v>0</v>
      </c>
      <c r="H917" s="194">
        <f>受注EXCEL出力!H917</f>
        <v>0</v>
      </c>
      <c r="I917" s="194">
        <f>受注EXCEL出力!I917</f>
        <v>0</v>
      </c>
      <c r="J917" s="163">
        <f>受注EXCEL出力!J917</f>
        <v>0</v>
      </c>
      <c r="K917" s="163">
        <f>受注EXCEL出力!K917</f>
        <v>0</v>
      </c>
      <c r="L917" s="163">
        <f>受注EXCEL出力!L917</f>
        <v>0</v>
      </c>
      <c r="M917" s="163">
        <f>受注EXCEL出力!M917</f>
        <v>0</v>
      </c>
      <c r="N917" s="185">
        <f>受注EXCEL出力!N917</f>
        <v>0</v>
      </c>
      <c r="O917" s="184" t="str">
        <f t="shared" si="14"/>
        <v/>
      </c>
      <c r="T917"/>
      <c r="Y917" s="175"/>
    </row>
    <row r="918" spans="5:25" ht="15" customHeight="1">
      <c r="E918" s="163">
        <f>受注EXCEL出力!E918</f>
        <v>0</v>
      </c>
      <c r="F918" s="194">
        <f>受注EXCEL出力!F918</f>
        <v>0</v>
      </c>
      <c r="G918" s="194">
        <f>受注EXCEL出力!G918</f>
        <v>0</v>
      </c>
      <c r="H918" s="194">
        <f>受注EXCEL出力!H918</f>
        <v>0</v>
      </c>
      <c r="I918" s="194">
        <f>受注EXCEL出力!I918</f>
        <v>0</v>
      </c>
      <c r="J918" s="163">
        <f>受注EXCEL出力!J918</f>
        <v>0</v>
      </c>
      <c r="K918" s="163">
        <f>受注EXCEL出力!K918</f>
        <v>0</v>
      </c>
      <c r="L918" s="163">
        <f>受注EXCEL出力!L918</f>
        <v>0</v>
      </c>
      <c r="M918" s="163">
        <f>受注EXCEL出力!M918</f>
        <v>0</v>
      </c>
      <c r="N918" s="185">
        <f>受注EXCEL出力!N918</f>
        <v>0</v>
      </c>
      <c r="O918" s="184" t="str">
        <f t="shared" si="14"/>
        <v/>
      </c>
      <c r="T918"/>
      <c r="Y918" s="175"/>
    </row>
    <row r="919" spans="5:25" ht="15" customHeight="1">
      <c r="E919" s="163">
        <f>受注EXCEL出力!E919</f>
        <v>0</v>
      </c>
      <c r="F919" s="194">
        <f>受注EXCEL出力!F919</f>
        <v>0</v>
      </c>
      <c r="G919" s="194">
        <f>受注EXCEL出力!G919</f>
        <v>0</v>
      </c>
      <c r="H919" s="194">
        <f>受注EXCEL出力!H919</f>
        <v>0</v>
      </c>
      <c r="I919" s="194">
        <f>受注EXCEL出力!I919</f>
        <v>0</v>
      </c>
      <c r="J919" s="163">
        <f>受注EXCEL出力!J919</f>
        <v>0</v>
      </c>
      <c r="K919" s="163">
        <f>受注EXCEL出力!K919</f>
        <v>0</v>
      </c>
      <c r="L919" s="163">
        <f>受注EXCEL出力!L919</f>
        <v>0</v>
      </c>
      <c r="M919" s="163">
        <f>受注EXCEL出力!M919</f>
        <v>0</v>
      </c>
      <c r="N919" s="185">
        <f>受注EXCEL出力!N919</f>
        <v>0</v>
      </c>
      <c r="O919" s="184" t="str">
        <f t="shared" si="14"/>
        <v/>
      </c>
      <c r="T919"/>
      <c r="Y919" s="175"/>
    </row>
    <row r="920" spans="5:25" ht="15" customHeight="1">
      <c r="E920" s="163">
        <f>受注EXCEL出力!E920</f>
        <v>0</v>
      </c>
      <c r="F920" s="194">
        <f>受注EXCEL出力!F920</f>
        <v>0</v>
      </c>
      <c r="G920" s="194">
        <f>受注EXCEL出力!G920</f>
        <v>0</v>
      </c>
      <c r="H920" s="194">
        <f>受注EXCEL出力!H920</f>
        <v>0</v>
      </c>
      <c r="I920" s="194">
        <f>受注EXCEL出力!I920</f>
        <v>0</v>
      </c>
      <c r="J920" s="163">
        <f>受注EXCEL出力!J920</f>
        <v>0</v>
      </c>
      <c r="K920" s="163">
        <f>受注EXCEL出力!K920</f>
        <v>0</v>
      </c>
      <c r="L920" s="163">
        <f>受注EXCEL出力!L920</f>
        <v>0</v>
      </c>
      <c r="M920" s="163">
        <f>受注EXCEL出力!M920</f>
        <v>0</v>
      </c>
      <c r="N920" s="185">
        <f>受注EXCEL出力!N920</f>
        <v>0</v>
      </c>
      <c r="O920" s="184" t="str">
        <f t="shared" si="14"/>
        <v/>
      </c>
      <c r="T920"/>
      <c r="Y920" s="175"/>
    </row>
    <row r="921" spans="5:25" ht="15" customHeight="1">
      <c r="E921" s="163">
        <f>受注EXCEL出力!E921</f>
        <v>0</v>
      </c>
      <c r="F921" s="194">
        <f>受注EXCEL出力!F921</f>
        <v>0</v>
      </c>
      <c r="G921" s="194">
        <f>受注EXCEL出力!G921</f>
        <v>0</v>
      </c>
      <c r="H921" s="194">
        <f>受注EXCEL出力!H921</f>
        <v>0</v>
      </c>
      <c r="I921" s="194">
        <f>受注EXCEL出力!I921</f>
        <v>0</v>
      </c>
      <c r="J921" s="163">
        <f>受注EXCEL出力!J921</f>
        <v>0</v>
      </c>
      <c r="K921" s="163">
        <f>受注EXCEL出力!K921</f>
        <v>0</v>
      </c>
      <c r="L921" s="163">
        <f>受注EXCEL出力!L921</f>
        <v>0</v>
      </c>
      <c r="M921" s="163">
        <f>受注EXCEL出力!M921</f>
        <v>0</v>
      </c>
      <c r="N921" s="185">
        <f>受注EXCEL出力!N921</f>
        <v>0</v>
      </c>
      <c r="O921" s="184" t="str">
        <f t="shared" si="14"/>
        <v/>
      </c>
      <c r="T921"/>
      <c r="Y921" s="175"/>
    </row>
    <row r="922" spans="5:25" ht="15" customHeight="1">
      <c r="E922" s="163">
        <f>受注EXCEL出力!E922</f>
        <v>0</v>
      </c>
      <c r="F922" s="194">
        <f>受注EXCEL出力!F922</f>
        <v>0</v>
      </c>
      <c r="G922" s="194">
        <f>受注EXCEL出力!G922</f>
        <v>0</v>
      </c>
      <c r="H922" s="194">
        <f>受注EXCEL出力!H922</f>
        <v>0</v>
      </c>
      <c r="I922" s="194">
        <f>受注EXCEL出力!I922</f>
        <v>0</v>
      </c>
      <c r="J922" s="163">
        <f>受注EXCEL出力!J922</f>
        <v>0</v>
      </c>
      <c r="K922" s="163">
        <f>受注EXCEL出力!K922</f>
        <v>0</v>
      </c>
      <c r="L922" s="163">
        <f>受注EXCEL出力!L922</f>
        <v>0</v>
      </c>
      <c r="M922" s="163">
        <f>受注EXCEL出力!M922</f>
        <v>0</v>
      </c>
      <c r="N922" s="185">
        <f>受注EXCEL出力!N922</f>
        <v>0</v>
      </c>
      <c r="O922" s="184" t="str">
        <f t="shared" si="14"/>
        <v/>
      </c>
      <c r="T922"/>
      <c r="Y922" s="175"/>
    </row>
    <row r="923" spans="5:25" ht="15" customHeight="1">
      <c r="E923" s="163">
        <f>受注EXCEL出力!E923</f>
        <v>0</v>
      </c>
      <c r="F923" s="194">
        <f>受注EXCEL出力!F923</f>
        <v>0</v>
      </c>
      <c r="G923" s="194">
        <f>受注EXCEL出力!G923</f>
        <v>0</v>
      </c>
      <c r="H923" s="194">
        <f>受注EXCEL出力!H923</f>
        <v>0</v>
      </c>
      <c r="I923" s="194">
        <f>受注EXCEL出力!I923</f>
        <v>0</v>
      </c>
      <c r="J923" s="163">
        <f>受注EXCEL出力!J923</f>
        <v>0</v>
      </c>
      <c r="K923" s="163">
        <f>受注EXCEL出力!K923</f>
        <v>0</v>
      </c>
      <c r="L923" s="163">
        <f>受注EXCEL出力!L923</f>
        <v>0</v>
      </c>
      <c r="M923" s="163">
        <f>受注EXCEL出力!M923</f>
        <v>0</v>
      </c>
      <c r="N923" s="185">
        <f>受注EXCEL出力!N923</f>
        <v>0</v>
      </c>
      <c r="O923" s="184" t="str">
        <f t="shared" si="14"/>
        <v/>
      </c>
      <c r="T923"/>
      <c r="Y923" s="175"/>
    </row>
    <row r="924" spans="5:25" ht="15" customHeight="1">
      <c r="E924" s="163">
        <f>受注EXCEL出力!E924</f>
        <v>0</v>
      </c>
      <c r="F924" s="194">
        <f>受注EXCEL出力!F924</f>
        <v>0</v>
      </c>
      <c r="G924" s="194">
        <f>受注EXCEL出力!G924</f>
        <v>0</v>
      </c>
      <c r="H924" s="194">
        <f>受注EXCEL出力!H924</f>
        <v>0</v>
      </c>
      <c r="I924" s="194">
        <f>受注EXCEL出力!I924</f>
        <v>0</v>
      </c>
      <c r="J924" s="163">
        <f>受注EXCEL出力!J924</f>
        <v>0</v>
      </c>
      <c r="K924" s="163">
        <f>受注EXCEL出力!K924</f>
        <v>0</v>
      </c>
      <c r="L924" s="163">
        <f>受注EXCEL出力!L924</f>
        <v>0</v>
      </c>
      <c r="M924" s="163">
        <f>受注EXCEL出力!M924</f>
        <v>0</v>
      </c>
      <c r="N924" s="185">
        <f>受注EXCEL出力!N924</f>
        <v>0</v>
      </c>
      <c r="O924" s="184" t="str">
        <f t="shared" si="14"/>
        <v/>
      </c>
      <c r="T924"/>
      <c r="Y924" s="175"/>
    </row>
    <row r="925" spans="5:25" ht="15" customHeight="1">
      <c r="E925" s="163">
        <f>受注EXCEL出力!E925</f>
        <v>0</v>
      </c>
      <c r="F925" s="194">
        <f>受注EXCEL出力!F925</f>
        <v>0</v>
      </c>
      <c r="G925" s="194">
        <f>受注EXCEL出力!G925</f>
        <v>0</v>
      </c>
      <c r="H925" s="194">
        <f>受注EXCEL出力!H925</f>
        <v>0</v>
      </c>
      <c r="I925" s="194">
        <f>受注EXCEL出力!I925</f>
        <v>0</v>
      </c>
      <c r="J925" s="163">
        <f>受注EXCEL出力!J925</f>
        <v>0</v>
      </c>
      <c r="K925" s="163">
        <f>受注EXCEL出力!K925</f>
        <v>0</v>
      </c>
      <c r="L925" s="163">
        <f>受注EXCEL出力!L925</f>
        <v>0</v>
      </c>
      <c r="M925" s="163">
        <f>受注EXCEL出力!M925</f>
        <v>0</v>
      </c>
      <c r="N925" s="185">
        <f>受注EXCEL出力!N925</f>
        <v>0</v>
      </c>
      <c r="O925" s="184" t="str">
        <f t="shared" si="14"/>
        <v/>
      </c>
      <c r="T925"/>
      <c r="Y925" s="175"/>
    </row>
    <row r="926" spans="5:25" ht="15" customHeight="1">
      <c r="E926" s="163">
        <f>受注EXCEL出力!E926</f>
        <v>0</v>
      </c>
      <c r="F926" s="194">
        <f>受注EXCEL出力!F926</f>
        <v>0</v>
      </c>
      <c r="G926" s="194">
        <f>受注EXCEL出力!G926</f>
        <v>0</v>
      </c>
      <c r="H926" s="194">
        <f>受注EXCEL出力!H926</f>
        <v>0</v>
      </c>
      <c r="I926" s="194">
        <f>受注EXCEL出力!I926</f>
        <v>0</v>
      </c>
      <c r="J926" s="163">
        <f>受注EXCEL出力!J926</f>
        <v>0</v>
      </c>
      <c r="K926" s="163">
        <f>受注EXCEL出力!K926</f>
        <v>0</v>
      </c>
      <c r="L926" s="163">
        <f>受注EXCEL出力!L926</f>
        <v>0</v>
      </c>
      <c r="M926" s="163">
        <f>受注EXCEL出力!M926</f>
        <v>0</v>
      </c>
      <c r="N926" s="185">
        <f>受注EXCEL出力!N926</f>
        <v>0</v>
      </c>
      <c r="O926" s="184" t="str">
        <f t="shared" si="14"/>
        <v/>
      </c>
      <c r="T926"/>
      <c r="Y926" s="175"/>
    </row>
    <row r="927" spans="5:25" ht="15" customHeight="1">
      <c r="E927" s="163">
        <f>受注EXCEL出力!E927</f>
        <v>0</v>
      </c>
      <c r="F927" s="194">
        <f>受注EXCEL出力!F927</f>
        <v>0</v>
      </c>
      <c r="G927" s="194">
        <f>受注EXCEL出力!G927</f>
        <v>0</v>
      </c>
      <c r="H927" s="194">
        <f>受注EXCEL出力!H927</f>
        <v>0</v>
      </c>
      <c r="I927" s="194">
        <f>受注EXCEL出力!I927</f>
        <v>0</v>
      </c>
      <c r="J927" s="163">
        <f>受注EXCEL出力!J927</f>
        <v>0</v>
      </c>
      <c r="K927" s="163">
        <f>受注EXCEL出力!K927</f>
        <v>0</v>
      </c>
      <c r="L927" s="163">
        <f>受注EXCEL出力!L927</f>
        <v>0</v>
      </c>
      <c r="M927" s="163">
        <f>受注EXCEL出力!M927</f>
        <v>0</v>
      </c>
      <c r="N927" s="185">
        <f>受注EXCEL出力!N927</f>
        <v>0</v>
      </c>
      <c r="O927" s="184" t="str">
        <f t="shared" si="14"/>
        <v/>
      </c>
      <c r="T927"/>
      <c r="Y927" s="175"/>
    </row>
    <row r="928" spans="5:25" ht="15" customHeight="1">
      <c r="E928" s="163">
        <f>受注EXCEL出力!E928</f>
        <v>0</v>
      </c>
      <c r="F928" s="194">
        <f>受注EXCEL出力!F928</f>
        <v>0</v>
      </c>
      <c r="G928" s="194">
        <f>受注EXCEL出力!G928</f>
        <v>0</v>
      </c>
      <c r="H928" s="194">
        <f>受注EXCEL出力!H928</f>
        <v>0</v>
      </c>
      <c r="I928" s="194">
        <f>受注EXCEL出力!I928</f>
        <v>0</v>
      </c>
      <c r="J928" s="163">
        <f>受注EXCEL出力!J928</f>
        <v>0</v>
      </c>
      <c r="K928" s="163">
        <f>受注EXCEL出力!K928</f>
        <v>0</v>
      </c>
      <c r="L928" s="163">
        <f>受注EXCEL出力!L928</f>
        <v>0</v>
      </c>
      <c r="M928" s="163">
        <f>受注EXCEL出力!M928</f>
        <v>0</v>
      </c>
      <c r="N928" s="185">
        <f>受注EXCEL出力!N928</f>
        <v>0</v>
      </c>
      <c r="O928" s="184" t="str">
        <f t="shared" si="14"/>
        <v/>
      </c>
      <c r="T928"/>
      <c r="Y928" s="175"/>
    </row>
    <row r="929" spans="5:25" ht="15" customHeight="1">
      <c r="E929" s="163">
        <f>受注EXCEL出力!E929</f>
        <v>0</v>
      </c>
      <c r="F929" s="194">
        <f>受注EXCEL出力!F929</f>
        <v>0</v>
      </c>
      <c r="G929" s="194">
        <f>受注EXCEL出力!G929</f>
        <v>0</v>
      </c>
      <c r="H929" s="194">
        <f>受注EXCEL出力!H929</f>
        <v>0</v>
      </c>
      <c r="I929" s="194">
        <f>受注EXCEL出力!I929</f>
        <v>0</v>
      </c>
      <c r="J929" s="163">
        <f>受注EXCEL出力!J929</f>
        <v>0</v>
      </c>
      <c r="K929" s="163">
        <f>受注EXCEL出力!K929</f>
        <v>0</v>
      </c>
      <c r="L929" s="163">
        <f>受注EXCEL出力!L929</f>
        <v>0</v>
      </c>
      <c r="M929" s="163">
        <f>受注EXCEL出力!M929</f>
        <v>0</v>
      </c>
      <c r="N929" s="185">
        <f>受注EXCEL出力!N929</f>
        <v>0</v>
      </c>
      <c r="O929" s="184" t="str">
        <f t="shared" si="14"/>
        <v/>
      </c>
      <c r="T929"/>
      <c r="Y929" s="175"/>
    </row>
    <row r="930" spans="5:25" ht="15" customHeight="1">
      <c r="E930" s="163">
        <f>受注EXCEL出力!E930</f>
        <v>0</v>
      </c>
      <c r="F930" s="194">
        <f>受注EXCEL出力!F930</f>
        <v>0</v>
      </c>
      <c r="G930" s="194">
        <f>受注EXCEL出力!G930</f>
        <v>0</v>
      </c>
      <c r="H930" s="194">
        <f>受注EXCEL出力!H930</f>
        <v>0</v>
      </c>
      <c r="I930" s="194">
        <f>受注EXCEL出力!I930</f>
        <v>0</v>
      </c>
      <c r="J930" s="163">
        <f>受注EXCEL出力!J930</f>
        <v>0</v>
      </c>
      <c r="K930" s="163">
        <f>受注EXCEL出力!K930</f>
        <v>0</v>
      </c>
      <c r="L930" s="163">
        <f>受注EXCEL出力!L930</f>
        <v>0</v>
      </c>
      <c r="M930" s="163">
        <f>受注EXCEL出力!M930</f>
        <v>0</v>
      </c>
      <c r="N930" s="185">
        <f>受注EXCEL出力!N930</f>
        <v>0</v>
      </c>
      <c r="O930" s="184" t="str">
        <f t="shared" si="14"/>
        <v/>
      </c>
      <c r="T930"/>
      <c r="Y930" s="175"/>
    </row>
    <row r="931" spans="5:25" ht="15" customHeight="1">
      <c r="E931" s="163">
        <f>受注EXCEL出力!E931</f>
        <v>0</v>
      </c>
      <c r="F931" s="194">
        <f>受注EXCEL出力!F931</f>
        <v>0</v>
      </c>
      <c r="G931" s="194">
        <f>受注EXCEL出力!G931</f>
        <v>0</v>
      </c>
      <c r="H931" s="194">
        <f>受注EXCEL出力!H931</f>
        <v>0</v>
      </c>
      <c r="I931" s="194">
        <f>受注EXCEL出力!I931</f>
        <v>0</v>
      </c>
      <c r="J931" s="163">
        <f>受注EXCEL出力!J931</f>
        <v>0</v>
      </c>
      <c r="K931" s="163">
        <f>受注EXCEL出力!K931</f>
        <v>0</v>
      </c>
      <c r="L931" s="163">
        <f>受注EXCEL出力!L931</f>
        <v>0</v>
      </c>
      <c r="M931" s="163">
        <f>受注EXCEL出力!M931</f>
        <v>0</v>
      </c>
      <c r="N931" s="185">
        <f>受注EXCEL出力!N931</f>
        <v>0</v>
      </c>
      <c r="O931" s="184" t="str">
        <f t="shared" si="14"/>
        <v/>
      </c>
      <c r="T931"/>
      <c r="Y931" s="175"/>
    </row>
    <row r="932" spans="5:25" ht="15" customHeight="1">
      <c r="E932" s="163">
        <f>受注EXCEL出力!E932</f>
        <v>0</v>
      </c>
      <c r="F932" s="194">
        <f>受注EXCEL出力!F932</f>
        <v>0</v>
      </c>
      <c r="G932" s="194">
        <f>受注EXCEL出力!G932</f>
        <v>0</v>
      </c>
      <c r="H932" s="194">
        <f>受注EXCEL出力!H932</f>
        <v>0</v>
      </c>
      <c r="I932" s="194">
        <f>受注EXCEL出力!I932</f>
        <v>0</v>
      </c>
      <c r="J932" s="163">
        <f>受注EXCEL出力!J932</f>
        <v>0</v>
      </c>
      <c r="K932" s="163">
        <f>受注EXCEL出力!K932</f>
        <v>0</v>
      </c>
      <c r="L932" s="163">
        <f>受注EXCEL出力!L932</f>
        <v>0</v>
      </c>
      <c r="M932" s="163">
        <f>受注EXCEL出力!M932</f>
        <v>0</v>
      </c>
      <c r="N932" s="185">
        <f>受注EXCEL出力!N932</f>
        <v>0</v>
      </c>
      <c r="O932" s="184" t="str">
        <f t="shared" si="14"/>
        <v/>
      </c>
      <c r="T932"/>
      <c r="Y932" s="175"/>
    </row>
    <row r="933" spans="5:25" ht="15" customHeight="1">
      <c r="E933" s="163">
        <f>受注EXCEL出力!E933</f>
        <v>0</v>
      </c>
      <c r="F933" s="194">
        <f>受注EXCEL出力!F933</f>
        <v>0</v>
      </c>
      <c r="G933" s="194">
        <f>受注EXCEL出力!G933</f>
        <v>0</v>
      </c>
      <c r="H933" s="194">
        <f>受注EXCEL出力!H933</f>
        <v>0</v>
      </c>
      <c r="I933" s="194">
        <f>受注EXCEL出力!I933</f>
        <v>0</v>
      </c>
      <c r="J933" s="163">
        <f>受注EXCEL出力!J933</f>
        <v>0</v>
      </c>
      <c r="K933" s="163">
        <f>受注EXCEL出力!K933</f>
        <v>0</v>
      </c>
      <c r="L933" s="163">
        <f>受注EXCEL出力!L933</f>
        <v>0</v>
      </c>
      <c r="M933" s="163">
        <f>受注EXCEL出力!M933</f>
        <v>0</v>
      </c>
      <c r="N933" s="185">
        <f>受注EXCEL出力!N933</f>
        <v>0</v>
      </c>
      <c r="O933" s="184" t="str">
        <f t="shared" si="14"/>
        <v/>
      </c>
      <c r="T933"/>
      <c r="Y933" s="175"/>
    </row>
    <row r="934" spans="5:25" ht="15" customHeight="1">
      <c r="E934" s="163">
        <f>受注EXCEL出力!E934</f>
        <v>0</v>
      </c>
      <c r="F934" s="194">
        <f>受注EXCEL出力!F934</f>
        <v>0</v>
      </c>
      <c r="G934" s="194">
        <f>受注EXCEL出力!G934</f>
        <v>0</v>
      </c>
      <c r="H934" s="194">
        <f>受注EXCEL出力!H934</f>
        <v>0</v>
      </c>
      <c r="I934" s="194">
        <f>受注EXCEL出力!I934</f>
        <v>0</v>
      </c>
      <c r="J934" s="163">
        <f>受注EXCEL出力!J934</f>
        <v>0</v>
      </c>
      <c r="K934" s="163">
        <f>受注EXCEL出力!K934</f>
        <v>0</v>
      </c>
      <c r="L934" s="163">
        <f>受注EXCEL出力!L934</f>
        <v>0</v>
      </c>
      <c r="M934" s="163">
        <f>受注EXCEL出力!M934</f>
        <v>0</v>
      </c>
      <c r="N934" s="185">
        <f>受注EXCEL出力!N934</f>
        <v>0</v>
      </c>
      <c r="O934" s="184" t="str">
        <f t="shared" si="14"/>
        <v/>
      </c>
      <c r="T934"/>
      <c r="Y934" s="175"/>
    </row>
    <row r="935" spans="5:25" ht="15" customHeight="1">
      <c r="E935" s="163">
        <f>受注EXCEL出力!E935</f>
        <v>0</v>
      </c>
      <c r="F935" s="194">
        <f>受注EXCEL出力!F935</f>
        <v>0</v>
      </c>
      <c r="G935" s="194">
        <f>受注EXCEL出力!G935</f>
        <v>0</v>
      </c>
      <c r="H935" s="194">
        <f>受注EXCEL出力!H935</f>
        <v>0</v>
      </c>
      <c r="I935" s="194">
        <f>受注EXCEL出力!I935</f>
        <v>0</v>
      </c>
      <c r="J935" s="163">
        <f>受注EXCEL出力!J935</f>
        <v>0</v>
      </c>
      <c r="K935" s="163">
        <f>受注EXCEL出力!K935</f>
        <v>0</v>
      </c>
      <c r="L935" s="163">
        <f>受注EXCEL出力!L935</f>
        <v>0</v>
      </c>
      <c r="M935" s="163">
        <f>受注EXCEL出力!M935</f>
        <v>0</v>
      </c>
      <c r="N935" s="185">
        <f>受注EXCEL出力!N935</f>
        <v>0</v>
      </c>
      <c r="O935" s="184" t="str">
        <f t="shared" si="14"/>
        <v/>
      </c>
      <c r="T935"/>
      <c r="Y935" s="175"/>
    </row>
    <row r="936" spans="5:25" ht="15" customHeight="1">
      <c r="E936" s="163">
        <f>受注EXCEL出力!E936</f>
        <v>0</v>
      </c>
      <c r="F936" s="194">
        <f>受注EXCEL出力!F936</f>
        <v>0</v>
      </c>
      <c r="G936" s="194">
        <f>受注EXCEL出力!G936</f>
        <v>0</v>
      </c>
      <c r="H936" s="194">
        <f>受注EXCEL出力!H936</f>
        <v>0</v>
      </c>
      <c r="I936" s="194">
        <f>受注EXCEL出力!I936</f>
        <v>0</v>
      </c>
      <c r="J936" s="163">
        <f>受注EXCEL出力!J936</f>
        <v>0</v>
      </c>
      <c r="K936" s="163">
        <f>受注EXCEL出力!K936</f>
        <v>0</v>
      </c>
      <c r="L936" s="163">
        <f>受注EXCEL出力!L936</f>
        <v>0</v>
      </c>
      <c r="M936" s="163">
        <f>受注EXCEL出力!M936</f>
        <v>0</v>
      </c>
      <c r="N936" s="185">
        <f>受注EXCEL出力!N936</f>
        <v>0</v>
      </c>
      <c r="O936" s="184" t="str">
        <f t="shared" si="14"/>
        <v/>
      </c>
      <c r="T936"/>
      <c r="Y936" s="175"/>
    </row>
    <row r="937" spans="5:25" ht="15" customHeight="1">
      <c r="E937" s="163">
        <f>受注EXCEL出力!E937</f>
        <v>0</v>
      </c>
      <c r="F937" s="194">
        <f>受注EXCEL出力!F937</f>
        <v>0</v>
      </c>
      <c r="G937" s="194">
        <f>受注EXCEL出力!G937</f>
        <v>0</v>
      </c>
      <c r="H937" s="194">
        <f>受注EXCEL出力!H937</f>
        <v>0</v>
      </c>
      <c r="I937" s="194">
        <f>受注EXCEL出力!I937</f>
        <v>0</v>
      </c>
      <c r="J937" s="163">
        <f>受注EXCEL出力!J937</f>
        <v>0</v>
      </c>
      <c r="K937" s="163">
        <f>受注EXCEL出力!K937</f>
        <v>0</v>
      </c>
      <c r="L937" s="163">
        <f>受注EXCEL出力!L937</f>
        <v>0</v>
      </c>
      <c r="M937" s="163">
        <f>受注EXCEL出力!M937</f>
        <v>0</v>
      </c>
      <c r="N937" s="185">
        <f>受注EXCEL出力!N937</f>
        <v>0</v>
      </c>
      <c r="O937" s="184" t="str">
        <f t="shared" si="14"/>
        <v/>
      </c>
      <c r="T937"/>
      <c r="Y937" s="175"/>
    </row>
    <row r="938" spans="5:25" ht="15" customHeight="1">
      <c r="E938" s="163">
        <f>受注EXCEL出力!E938</f>
        <v>0</v>
      </c>
      <c r="F938" s="194">
        <f>受注EXCEL出力!F938</f>
        <v>0</v>
      </c>
      <c r="G938" s="194">
        <f>受注EXCEL出力!G938</f>
        <v>0</v>
      </c>
      <c r="H938" s="194">
        <f>受注EXCEL出力!H938</f>
        <v>0</v>
      </c>
      <c r="I938" s="194">
        <f>受注EXCEL出力!I938</f>
        <v>0</v>
      </c>
      <c r="J938" s="163">
        <f>受注EXCEL出力!J938</f>
        <v>0</v>
      </c>
      <c r="K938" s="163">
        <f>受注EXCEL出力!K938</f>
        <v>0</v>
      </c>
      <c r="L938" s="163">
        <f>受注EXCEL出力!L938</f>
        <v>0</v>
      </c>
      <c r="M938" s="163">
        <f>受注EXCEL出力!M938</f>
        <v>0</v>
      </c>
      <c r="N938" s="185">
        <f>受注EXCEL出力!N938</f>
        <v>0</v>
      </c>
      <c r="O938" s="184" t="str">
        <f t="shared" si="14"/>
        <v/>
      </c>
      <c r="T938"/>
      <c r="Y938" s="175"/>
    </row>
    <row r="939" spans="5:25" ht="15" customHeight="1">
      <c r="E939" s="163">
        <f>受注EXCEL出力!E939</f>
        <v>0</v>
      </c>
      <c r="F939" s="194">
        <f>受注EXCEL出力!F939</f>
        <v>0</v>
      </c>
      <c r="G939" s="194">
        <f>受注EXCEL出力!G939</f>
        <v>0</v>
      </c>
      <c r="H939" s="194">
        <f>受注EXCEL出力!H939</f>
        <v>0</v>
      </c>
      <c r="I939" s="194">
        <f>受注EXCEL出力!I939</f>
        <v>0</v>
      </c>
      <c r="J939" s="163">
        <f>受注EXCEL出力!J939</f>
        <v>0</v>
      </c>
      <c r="K939" s="163">
        <f>受注EXCEL出力!K939</f>
        <v>0</v>
      </c>
      <c r="L939" s="163">
        <f>受注EXCEL出力!L939</f>
        <v>0</v>
      </c>
      <c r="M939" s="163">
        <f>受注EXCEL出力!M939</f>
        <v>0</v>
      </c>
      <c r="N939" s="185">
        <f>受注EXCEL出力!N939</f>
        <v>0</v>
      </c>
      <c r="O939" s="184" t="str">
        <f t="shared" si="14"/>
        <v/>
      </c>
      <c r="T939"/>
      <c r="Y939" s="175"/>
    </row>
    <row r="940" spans="5:25" ht="15" customHeight="1">
      <c r="E940" s="163">
        <f>受注EXCEL出力!E940</f>
        <v>0</v>
      </c>
      <c r="F940" s="194">
        <f>受注EXCEL出力!F940</f>
        <v>0</v>
      </c>
      <c r="G940" s="194">
        <f>受注EXCEL出力!G940</f>
        <v>0</v>
      </c>
      <c r="H940" s="194">
        <f>受注EXCEL出力!H940</f>
        <v>0</v>
      </c>
      <c r="I940" s="194">
        <f>受注EXCEL出力!I940</f>
        <v>0</v>
      </c>
      <c r="J940" s="163">
        <f>受注EXCEL出力!J940</f>
        <v>0</v>
      </c>
      <c r="K940" s="163">
        <f>受注EXCEL出力!K940</f>
        <v>0</v>
      </c>
      <c r="L940" s="163">
        <f>受注EXCEL出力!L940</f>
        <v>0</v>
      </c>
      <c r="M940" s="163">
        <f>受注EXCEL出力!M940</f>
        <v>0</v>
      </c>
      <c r="N940" s="185">
        <f>受注EXCEL出力!N940</f>
        <v>0</v>
      </c>
      <c r="O940" s="184" t="str">
        <f t="shared" si="14"/>
        <v/>
      </c>
      <c r="T940"/>
      <c r="Y940" s="175"/>
    </row>
    <row r="941" spans="5:25" ht="15" customHeight="1">
      <c r="E941" s="163">
        <f>受注EXCEL出力!E941</f>
        <v>0</v>
      </c>
      <c r="F941" s="194">
        <f>受注EXCEL出力!F941</f>
        <v>0</v>
      </c>
      <c r="G941" s="194">
        <f>受注EXCEL出力!G941</f>
        <v>0</v>
      </c>
      <c r="H941" s="194">
        <f>受注EXCEL出力!H941</f>
        <v>0</v>
      </c>
      <c r="I941" s="194">
        <f>受注EXCEL出力!I941</f>
        <v>0</v>
      </c>
      <c r="J941" s="163">
        <f>受注EXCEL出力!J941</f>
        <v>0</v>
      </c>
      <c r="K941" s="163">
        <f>受注EXCEL出力!K941</f>
        <v>0</v>
      </c>
      <c r="L941" s="163">
        <f>受注EXCEL出力!L941</f>
        <v>0</v>
      </c>
      <c r="M941" s="163">
        <f>受注EXCEL出力!M941</f>
        <v>0</v>
      </c>
      <c r="N941" s="185">
        <f>受注EXCEL出力!N941</f>
        <v>0</v>
      </c>
      <c r="O941" s="184" t="str">
        <f t="shared" si="14"/>
        <v/>
      </c>
      <c r="T941"/>
      <c r="Y941" s="175"/>
    </row>
    <row r="942" spans="5:25" ht="15" customHeight="1">
      <c r="E942" s="163">
        <f>受注EXCEL出力!E942</f>
        <v>0</v>
      </c>
      <c r="F942" s="194">
        <f>受注EXCEL出力!F942</f>
        <v>0</v>
      </c>
      <c r="G942" s="194">
        <f>受注EXCEL出力!G942</f>
        <v>0</v>
      </c>
      <c r="H942" s="194">
        <f>受注EXCEL出力!H942</f>
        <v>0</v>
      </c>
      <c r="I942" s="194">
        <f>受注EXCEL出力!I942</f>
        <v>0</v>
      </c>
      <c r="J942" s="163">
        <f>受注EXCEL出力!J942</f>
        <v>0</v>
      </c>
      <c r="K942" s="163">
        <f>受注EXCEL出力!K942</f>
        <v>0</v>
      </c>
      <c r="L942" s="163">
        <f>受注EXCEL出力!L942</f>
        <v>0</v>
      </c>
      <c r="M942" s="163">
        <f>受注EXCEL出力!M942</f>
        <v>0</v>
      </c>
      <c r="N942" s="185">
        <f>受注EXCEL出力!N942</f>
        <v>0</v>
      </c>
      <c r="O942" s="184" t="str">
        <f t="shared" si="14"/>
        <v/>
      </c>
      <c r="T942"/>
      <c r="Y942" s="175"/>
    </row>
    <row r="943" spans="5:25" ht="15" customHeight="1">
      <c r="E943" s="163">
        <f>受注EXCEL出力!E943</f>
        <v>0</v>
      </c>
      <c r="F943" s="194">
        <f>受注EXCEL出力!F943</f>
        <v>0</v>
      </c>
      <c r="G943" s="194">
        <f>受注EXCEL出力!G943</f>
        <v>0</v>
      </c>
      <c r="H943" s="194">
        <f>受注EXCEL出力!H943</f>
        <v>0</v>
      </c>
      <c r="I943" s="194">
        <f>受注EXCEL出力!I943</f>
        <v>0</v>
      </c>
      <c r="J943" s="163">
        <f>受注EXCEL出力!J943</f>
        <v>0</v>
      </c>
      <c r="K943" s="163">
        <f>受注EXCEL出力!K943</f>
        <v>0</v>
      </c>
      <c r="L943" s="163">
        <f>受注EXCEL出力!L943</f>
        <v>0</v>
      </c>
      <c r="M943" s="163">
        <f>受注EXCEL出力!M943</f>
        <v>0</v>
      </c>
      <c r="N943" s="185">
        <f>受注EXCEL出力!N943</f>
        <v>0</v>
      </c>
      <c r="O943" s="184" t="str">
        <f t="shared" si="14"/>
        <v/>
      </c>
      <c r="T943"/>
      <c r="Y943" s="175"/>
    </row>
    <row r="944" spans="5:25" ht="15" customHeight="1">
      <c r="E944" s="163">
        <f>受注EXCEL出力!E944</f>
        <v>0</v>
      </c>
      <c r="F944" s="194">
        <f>受注EXCEL出力!F944</f>
        <v>0</v>
      </c>
      <c r="G944" s="194">
        <f>受注EXCEL出力!G944</f>
        <v>0</v>
      </c>
      <c r="H944" s="194">
        <f>受注EXCEL出力!H944</f>
        <v>0</v>
      </c>
      <c r="I944" s="194">
        <f>受注EXCEL出力!I944</f>
        <v>0</v>
      </c>
      <c r="J944" s="163">
        <f>受注EXCEL出力!J944</f>
        <v>0</v>
      </c>
      <c r="K944" s="163">
        <f>受注EXCEL出力!K944</f>
        <v>0</v>
      </c>
      <c r="L944" s="163">
        <f>受注EXCEL出力!L944</f>
        <v>0</v>
      </c>
      <c r="M944" s="163">
        <f>受注EXCEL出力!M944</f>
        <v>0</v>
      </c>
      <c r="N944" s="185">
        <f>受注EXCEL出力!N944</f>
        <v>0</v>
      </c>
      <c r="O944" s="184" t="str">
        <f t="shared" si="14"/>
        <v/>
      </c>
      <c r="T944"/>
      <c r="Y944" s="175"/>
    </row>
    <row r="945" spans="5:25" ht="15" customHeight="1">
      <c r="E945" s="163">
        <f>受注EXCEL出力!E945</f>
        <v>0</v>
      </c>
      <c r="F945" s="194">
        <f>受注EXCEL出力!F945</f>
        <v>0</v>
      </c>
      <c r="G945" s="194">
        <f>受注EXCEL出力!G945</f>
        <v>0</v>
      </c>
      <c r="H945" s="194">
        <f>受注EXCEL出力!H945</f>
        <v>0</v>
      </c>
      <c r="I945" s="194">
        <f>受注EXCEL出力!I945</f>
        <v>0</v>
      </c>
      <c r="J945" s="163">
        <f>受注EXCEL出力!J945</f>
        <v>0</v>
      </c>
      <c r="K945" s="163">
        <f>受注EXCEL出力!K945</f>
        <v>0</v>
      </c>
      <c r="L945" s="163">
        <f>受注EXCEL出力!L945</f>
        <v>0</v>
      </c>
      <c r="M945" s="163">
        <f>受注EXCEL出力!M945</f>
        <v>0</v>
      </c>
      <c r="N945" s="185">
        <f>受注EXCEL出力!N945</f>
        <v>0</v>
      </c>
      <c r="O945" s="184" t="str">
        <f t="shared" si="14"/>
        <v/>
      </c>
      <c r="T945"/>
      <c r="Y945" s="175"/>
    </row>
    <row r="946" spans="5:25" ht="15" customHeight="1">
      <c r="E946" s="163">
        <f>受注EXCEL出力!E946</f>
        <v>0</v>
      </c>
      <c r="F946" s="194">
        <f>受注EXCEL出力!F946</f>
        <v>0</v>
      </c>
      <c r="G946" s="194">
        <f>受注EXCEL出力!G946</f>
        <v>0</v>
      </c>
      <c r="H946" s="194">
        <f>受注EXCEL出力!H946</f>
        <v>0</v>
      </c>
      <c r="I946" s="194">
        <f>受注EXCEL出力!I946</f>
        <v>0</v>
      </c>
      <c r="J946" s="163">
        <f>受注EXCEL出力!J946</f>
        <v>0</v>
      </c>
      <c r="K946" s="163">
        <f>受注EXCEL出力!K946</f>
        <v>0</v>
      </c>
      <c r="L946" s="163">
        <f>受注EXCEL出力!L946</f>
        <v>0</v>
      </c>
      <c r="M946" s="163">
        <f>受注EXCEL出力!M946</f>
        <v>0</v>
      </c>
      <c r="N946" s="185">
        <f>受注EXCEL出力!N946</f>
        <v>0</v>
      </c>
      <c r="O946" s="184" t="str">
        <f t="shared" si="14"/>
        <v/>
      </c>
      <c r="T946"/>
      <c r="Y946" s="175"/>
    </row>
    <row r="947" spans="5:25" ht="15" customHeight="1">
      <c r="E947" s="163">
        <f>受注EXCEL出力!E947</f>
        <v>0</v>
      </c>
      <c r="F947" s="194">
        <f>受注EXCEL出力!F947</f>
        <v>0</v>
      </c>
      <c r="G947" s="194">
        <f>受注EXCEL出力!G947</f>
        <v>0</v>
      </c>
      <c r="H947" s="194">
        <f>受注EXCEL出力!H947</f>
        <v>0</v>
      </c>
      <c r="I947" s="194">
        <f>受注EXCEL出力!I947</f>
        <v>0</v>
      </c>
      <c r="J947" s="163">
        <f>受注EXCEL出力!J947</f>
        <v>0</v>
      </c>
      <c r="K947" s="163">
        <f>受注EXCEL出力!K947</f>
        <v>0</v>
      </c>
      <c r="L947" s="163">
        <f>受注EXCEL出力!L947</f>
        <v>0</v>
      </c>
      <c r="M947" s="163">
        <f>受注EXCEL出力!M947</f>
        <v>0</v>
      </c>
      <c r="N947" s="185">
        <f>受注EXCEL出力!N947</f>
        <v>0</v>
      </c>
      <c r="O947" s="184" t="str">
        <f t="shared" si="14"/>
        <v/>
      </c>
      <c r="T947"/>
      <c r="Y947" s="175"/>
    </row>
    <row r="948" spans="5:25" ht="15" customHeight="1">
      <c r="E948" s="163">
        <f>受注EXCEL出力!E948</f>
        <v>0</v>
      </c>
      <c r="F948" s="194">
        <f>受注EXCEL出力!F948</f>
        <v>0</v>
      </c>
      <c r="G948" s="194">
        <f>受注EXCEL出力!G948</f>
        <v>0</v>
      </c>
      <c r="H948" s="194">
        <f>受注EXCEL出力!H948</f>
        <v>0</v>
      </c>
      <c r="I948" s="194">
        <f>受注EXCEL出力!I948</f>
        <v>0</v>
      </c>
      <c r="J948" s="163">
        <f>受注EXCEL出力!J948</f>
        <v>0</v>
      </c>
      <c r="K948" s="163">
        <f>受注EXCEL出力!K948</f>
        <v>0</v>
      </c>
      <c r="L948" s="163">
        <f>受注EXCEL出力!L948</f>
        <v>0</v>
      </c>
      <c r="M948" s="163">
        <f>受注EXCEL出力!M948</f>
        <v>0</v>
      </c>
      <c r="N948" s="185">
        <f>受注EXCEL出力!N948</f>
        <v>0</v>
      </c>
      <c r="O948" s="184" t="str">
        <f t="shared" si="14"/>
        <v/>
      </c>
      <c r="T948"/>
      <c r="Y948" s="175"/>
    </row>
    <row r="949" spans="5:25" ht="15" customHeight="1">
      <c r="E949" s="163">
        <f>受注EXCEL出力!E949</f>
        <v>0</v>
      </c>
      <c r="F949" s="194">
        <f>受注EXCEL出力!F949</f>
        <v>0</v>
      </c>
      <c r="G949" s="194">
        <f>受注EXCEL出力!G949</f>
        <v>0</v>
      </c>
      <c r="H949" s="194">
        <f>受注EXCEL出力!H949</f>
        <v>0</v>
      </c>
      <c r="I949" s="194">
        <f>受注EXCEL出力!I949</f>
        <v>0</v>
      </c>
      <c r="J949" s="163">
        <f>受注EXCEL出力!J949</f>
        <v>0</v>
      </c>
      <c r="K949" s="163">
        <f>受注EXCEL出力!K949</f>
        <v>0</v>
      </c>
      <c r="L949" s="163">
        <f>受注EXCEL出力!L949</f>
        <v>0</v>
      </c>
      <c r="M949" s="163">
        <f>受注EXCEL出力!M949</f>
        <v>0</v>
      </c>
      <c r="N949" s="185">
        <f>受注EXCEL出力!N949</f>
        <v>0</v>
      </c>
      <c r="O949" s="184" t="str">
        <f t="shared" si="14"/>
        <v/>
      </c>
      <c r="T949"/>
      <c r="Y949" s="175"/>
    </row>
    <row r="950" spans="5:25" ht="15" customHeight="1">
      <c r="E950" s="163">
        <f>受注EXCEL出力!E950</f>
        <v>0</v>
      </c>
      <c r="F950" s="194">
        <f>受注EXCEL出力!F950</f>
        <v>0</v>
      </c>
      <c r="G950" s="194">
        <f>受注EXCEL出力!G950</f>
        <v>0</v>
      </c>
      <c r="H950" s="194">
        <f>受注EXCEL出力!H950</f>
        <v>0</v>
      </c>
      <c r="I950" s="194">
        <f>受注EXCEL出力!I950</f>
        <v>0</v>
      </c>
      <c r="J950" s="163">
        <f>受注EXCEL出力!J950</f>
        <v>0</v>
      </c>
      <c r="K950" s="163">
        <f>受注EXCEL出力!K950</f>
        <v>0</v>
      </c>
      <c r="L950" s="163">
        <f>受注EXCEL出力!L950</f>
        <v>0</v>
      </c>
      <c r="M950" s="163">
        <f>受注EXCEL出力!M950</f>
        <v>0</v>
      </c>
      <c r="N950" s="185">
        <f>受注EXCEL出力!N950</f>
        <v>0</v>
      </c>
      <c r="O950" s="184" t="str">
        <f t="shared" si="14"/>
        <v/>
      </c>
      <c r="T950"/>
      <c r="Y950" s="175"/>
    </row>
    <row r="951" spans="5:25" ht="15" customHeight="1">
      <c r="E951" s="163">
        <f>受注EXCEL出力!E951</f>
        <v>0</v>
      </c>
      <c r="F951" s="194">
        <f>受注EXCEL出力!F951</f>
        <v>0</v>
      </c>
      <c r="G951" s="194">
        <f>受注EXCEL出力!G951</f>
        <v>0</v>
      </c>
      <c r="H951" s="194">
        <f>受注EXCEL出力!H951</f>
        <v>0</v>
      </c>
      <c r="I951" s="194">
        <f>受注EXCEL出力!I951</f>
        <v>0</v>
      </c>
      <c r="J951" s="163">
        <f>受注EXCEL出力!J951</f>
        <v>0</v>
      </c>
      <c r="K951" s="163">
        <f>受注EXCEL出力!K951</f>
        <v>0</v>
      </c>
      <c r="L951" s="163">
        <f>受注EXCEL出力!L951</f>
        <v>0</v>
      </c>
      <c r="M951" s="163">
        <f>受注EXCEL出力!M951</f>
        <v>0</v>
      </c>
      <c r="N951" s="185">
        <f>受注EXCEL出力!N951</f>
        <v>0</v>
      </c>
      <c r="O951" s="184" t="str">
        <f t="shared" si="14"/>
        <v/>
      </c>
      <c r="T951"/>
      <c r="Y951" s="175"/>
    </row>
    <row r="952" spans="5:25" ht="15" customHeight="1">
      <c r="E952" s="163">
        <f>受注EXCEL出力!E952</f>
        <v>0</v>
      </c>
      <c r="F952" s="194">
        <f>受注EXCEL出力!F952</f>
        <v>0</v>
      </c>
      <c r="G952" s="194">
        <f>受注EXCEL出力!G952</f>
        <v>0</v>
      </c>
      <c r="H952" s="194">
        <f>受注EXCEL出力!H952</f>
        <v>0</v>
      </c>
      <c r="I952" s="194">
        <f>受注EXCEL出力!I952</f>
        <v>0</v>
      </c>
      <c r="J952" s="163">
        <f>受注EXCEL出力!J952</f>
        <v>0</v>
      </c>
      <c r="K952" s="163">
        <f>受注EXCEL出力!K952</f>
        <v>0</v>
      </c>
      <c r="L952" s="163">
        <f>受注EXCEL出力!L952</f>
        <v>0</v>
      </c>
      <c r="M952" s="163">
        <f>受注EXCEL出力!M952</f>
        <v>0</v>
      </c>
      <c r="N952" s="185">
        <f>受注EXCEL出力!N952</f>
        <v>0</v>
      </c>
      <c r="O952" s="184" t="str">
        <f t="shared" si="14"/>
        <v/>
      </c>
      <c r="T952"/>
      <c r="Y952" s="175"/>
    </row>
    <row r="953" spans="5:25" ht="15" customHeight="1">
      <c r="E953" s="163">
        <f>受注EXCEL出力!E953</f>
        <v>0</v>
      </c>
      <c r="F953" s="194">
        <f>受注EXCEL出力!F953</f>
        <v>0</v>
      </c>
      <c r="G953" s="194">
        <f>受注EXCEL出力!G953</f>
        <v>0</v>
      </c>
      <c r="H953" s="194">
        <f>受注EXCEL出力!H953</f>
        <v>0</v>
      </c>
      <c r="I953" s="194">
        <f>受注EXCEL出力!I953</f>
        <v>0</v>
      </c>
      <c r="J953" s="163">
        <f>受注EXCEL出力!J953</f>
        <v>0</v>
      </c>
      <c r="K953" s="163">
        <f>受注EXCEL出力!K953</f>
        <v>0</v>
      </c>
      <c r="L953" s="163">
        <f>受注EXCEL出力!L953</f>
        <v>0</v>
      </c>
      <c r="M953" s="163">
        <f>受注EXCEL出力!M953</f>
        <v>0</v>
      </c>
      <c r="N953" s="185">
        <f>受注EXCEL出力!N953</f>
        <v>0</v>
      </c>
      <c r="O953" s="184" t="str">
        <f t="shared" si="14"/>
        <v/>
      </c>
      <c r="T953"/>
      <c r="Y953" s="175"/>
    </row>
    <row r="954" spans="5:25" ht="15" customHeight="1">
      <c r="E954" s="163">
        <f>受注EXCEL出力!E954</f>
        <v>0</v>
      </c>
      <c r="F954" s="194">
        <f>受注EXCEL出力!F954</f>
        <v>0</v>
      </c>
      <c r="G954" s="194">
        <f>受注EXCEL出力!G954</f>
        <v>0</v>
      </c>
      <c r="H954" s="194">
        <f>受注EXCEL出力!H954</f>
        <v>0</v>
      </c>
      <c r="I954" s="194">
        <f>受注EXCEL出力!I954</f>
        <v>0</v>
      </c>
      <c r="J954" s="163">
        <f>受注EXCEL出力!J954</f>
        <v>0</v>
      </c>
      <c r="K954" s="163">
        <f>受注EXCEL出力!K954</f>
        <v>0</v>
      </c>
      <c r="L954" s="163">
        <f>受注EXCEL出力!L954</f>
        <v>0</v>
      </c>
      <c r="M954" s="163">
        <f>受注EXCEL出力!M954</f>
        <v>0</v>
      </c>
      <c r="N954" s="185">
        <f>受注EXCEL出力!N954</f>
        <v>0</v>
      </c>
      <c r="O954" s="184" t="str">
        <f t="shared" si="14"/>
        <v/>
      </c>
      <c r="T954"/>
      <c r="Y954" s="175"/>
    </row>
    <row r="955" spans="5:25" ht="15" customHeight="1">
      <c r="E955" s="163">
        <f>受注EXCEL出力!E955</f>
        <v>0</v>
      </c>
      <c r="F955" s="194">
        <f>受注EXCEL出力!F955</f>
        <v>0</v>
      </c>
      <c r="G955" s="194">
        <f>受注EXCEL出力!G955</f>
        <v>0</v>
      </c>
      <c r="H955" s="194">
        <f>受注EXCEL出力!H955</f>
        <v>0</v>
      </c>
      <c r="I955" s="194">
        <f>受注EXCEL出力!I955</f>
        <v>0</v>
      </c>
      <c r="J955" s="163">
        <f>受注EXCEL出力!J955</f>
        <v>0</v>
      </c>
      <c r="K955" s="163">
        <f>受注EXCEL出力!K955</f>
        <v>0</v>
      </c>
      <c r="L955" s="163">
        <f>受注EXCEL出力!L955</f>
        <v>0</v>
      </c>
      <c r="M955" s="163">
        <f>受注EXCEL出力!M955</f>
        <v>0</v>
      </c>
      <c r="N955" s="185">
        <f>受注EXCEL出力!N955</f>
        <v>0</v>
      </c>
      <c r="O955" s="184" t="str">
        <f t="shared" si="14"/>
        <v/>
      </c>
      <c r="T955"/>
      <c r="Y955" s="175"/>
    </row>
    <row r="956" spans="5:25" ht="15" customHeight="1">
      <c r="E956" s="163">
        <f>受注EXCEL出力!E956</f>
        <v>0</v>
      </c>
      <c r="F956" s="194">
        <f>受注EXCEL出力!F956</f>
        <v>0</v>
      </c>
      <c r="G956" s="194">
        <f>受注EXCEL出力!G956</f>
        <v>0</v>
      </c>
      <c r="H956" s="194">
        <f>受注EXCEL出力!H956</f>
        <v>0</v>
      </c>
      <c r="I956" s="194">
        <f>受注EXCEL出力!I956</f>
        <v>0</v>
      </c>
      <c r="J956" s="163">
        <f>受注EXCEL出力!J956</f>
        <v>0</v>
      </c>
      <c r="K956" s="163">
        <f>受注EXCEL出力!K956</f>
        <v>0</v>
      </c>
      <c r="L956" s="163">
        <f>受注EXCEL出力!L956</f>
        <v>0</v>
      </c>
      <c r="M956" s="163">
        <f>受注EXCEL出力!M956</f>
        <v>0</v>
      </c>
      <c r="N956" s="185">
        <f>受注EXCEL出力!N956</f>
        <v>0</v>
      </c>
      <c r="O956" s="184" t="str">
        <f t="shared" si="14"/>
        <v/>
      </c>
      <c r="T956"/>
      <c r="Y956" s="175"/>
    </row>
    <row r="957" spans="5:25" ht="15" customHeight="1">
      <c r="E957" s="163">
        <f>受注EXCEL出力!E957</f>
        <v>0</v>
      </c>
      <c r="F957" s="194">
        <f>受注EXCEL出力!F957</f>
        <v>0</v>
      </c>
      <c r="G957" s="194">
        <f>受注EXCEL出力!G957</f>
        <v>0</v>
      </c>
      <c r="H957" s="194">
        <f>受注EXCEL出力!H957</f>
        <v>0</v>
      </c>
      <c r="I957" s="194">
        <f>受注EXCEL出力!I957</f>
        <v>0</v>
      </c>
      <c r="J957" s="163">
        <f>受注EXCEL出力!J957</f>
        <v>0</v>
      </c>
      <c r="K957" s="163">
        <f>受注EXCEL出力!K957</f>
        <v>0</v>
      </c>
      <c r="L957" s="163">
        <f>受注EXCEL出力!L957</f>
        <v>0</v>
      </c>
      <c r="M957" s="163">
        <f>受注EXCEL出力!M957</f>
        <v>0</v>
      </c>
      <c r="N957" s="185">
        <f>受注EXCEL出力!N957</f>
        <v>0</v>
      </c>
      <c r="O957" s="184" t="str">
        <f t="shared" si="14"/>
        <v/>
      </c>
      <c r="T957"/>
      <c r="Y957" s="175"/>
    </row>
    <row r="958" spans="5:25" ht="15" customHeight="1">
      <c r="E958" s="163">
        <f>受注EXCEL出力!E958</f>
        <v>0</v>
      </c>
      <c r="F958" s="194">
        <f>受注EXCEL出力!F958</f>
        <v>0</v>
      </c>
      <c r="G958" s="194">
        <f>受注EXCEL出力!G958</f>
        <v>0</v>
      </c>
      <c r="H958" s="194">
        <f>受注EXCEL出力!H958</f>
        <v>0</v>
      </c>
      <c r="I958" s="194">
        <f>受注EXCEL出力!I958</f>
        <v>0</v>
      </c>
      <c r="J958" s="163">
        <f>受注EXCEL出力!J958</f>
        <v>0</v>
      </c>
      <c r="K958" s="163">
        <f>受注EXCEL出力!K958</f>
        <v>0</v>
      </c>
      <c r="L958" s="163">
        <f>受注EXCEL出力!L958</f>
        <v>0</v>
      </c>
      <c r="M958" s="163">
        <f>受注EXCEL出力!M958</f>
        <v>0</v>
      </c>
      <c r="N958" s="185">
        <f>受注EXCEL出力!N958</f>
        <v>0</v>
      </c>
      <c r="O958" s="184" t="str">
        <f t="shared" si="14"/>
        <v/>
      </c>
      <c r="T958"/>
      <c r="Y958" s="175"/>
    </row>
    <row r="959" spans="5:25" ht="15" customHeight="1">
      <c r="E959" s="163">
        <f>受注EXCEL出力!E959</f>
        <v>0</v>
      </c>
      <c r="F959" s="194">
        <f>受注EXCEL出力!F959</f>
        <v>0</v>
      </c>
      <c r="G959" s="194">
        <f>受注EXCEL出力!G959</f>
        <v>0</v>
      </c>
      <c r="H959" s="194">
        <f>受注EXCEL出力!H959</f>
        <v>0</v>
      </c>
      <c r="I959" s="194">
        <f>受注EXCEL出力!I959</f>
        <v>0</v>
      </c>
      <c r="J959" s="163">
        <f>受注EXCEL出力!J959</f>
        <v>0</v>
      </c>
      <c r="K959" s="163">
        <f>受注EXCEL出力!K959</f>
        <v>0</v>
      </c>
      <c r="L959" s="163">
        <f>受注EXCEL出力!L959</f>
        <v>0</v>
      </c>
      <c r="M959" s="163">
        <f>受注EXCEL出力!M959</f>
        <v>0</v>
      </c>
      <c r="N959" s="185">
        <f>受注EXCEL出力!N959</f>
        <v>0</v>
      </c>
      <c r="O959" s="184" t="str">
        <f t="shared" si="14"/>
        <v/>
      </c>
      <c r="T959"/>
      <c r="Y959" s="175"/>
    </row>
    <row r="960" spans="5:25" ht="15" customHeight="1">
      <c r="E960" s="163">
        <f>受注EXCEL出力!E960</f>
        <v>0</v>
      </c>
      <c r="F960" s="194">
        <f>受注EXCEL出力!F960</f>
        <v>0</v>
      </c>
      <c r="G960" s="194">
        <f>受注EXCEL出力!G960</f>
        <v>0</v>
      </c>
      <c r="H960" s="194">
        <f>受注EXCEL出力!H960</f>
        <v>0</v>
      </c>
      <c r="I960" s="194">
        <f>受注EXCEL出力!I960</f>
        <v>0</v>
      </c>
      <c r="J960" s="163">
        <f>受注EXCEL出力!J960</f>
        <v>0</v>
      </c>
      <c r="K960" s="163">
        <f>受注EXCEL出力!K960</f>
        <v>0</v>
      </c>
      <c r="L960" s="163">
        <f>受注EXCEL出力!L960</f>
        <v>0</v>
      </c>
      <c r="M960" s="163">
        <f>受注EXCEL出力!M960</f>
        <v>0</v>
      </c>
      <c r="N960" s="185">
        <f>受注EXCEL出力!N960</f>
        <v>0</v>
      </c>
      <c r="O960" s="184" t="str">
        <f t="shared" si="14"/>
        <v/>
      </c>
      <c r="T960"/>
      <c r="Y960" s="175"/>
    </row>
    <row r="961" spans="5:25" ht="15" customHeight="1">
      <c r="E961" s="163">
        <f>受注EXCEL出力!E961</f>
        <v>0</v>
      </c>
      <c r="F961" s="194">
        <f>受注EXCEL出力!F961</f>
        <v>0</v>
      </c>
      <c r="G961" s="194">
        <f>受注EXCEL出力!G961</f>
        <v>0</v>
      </c>
      <c r="H961" s="194">
        <f>受注EXCEL出力!H961</f>
        <v>0</v>
      </c>
      <c r="I961" s="194">
        <f>受注EXCEL出力!I961</f>
        <v>0</v>
      </c>
      <c r="J961" s="163">
        <f>受注EXCEL出力!J961</f>
        <v>0</v>
      </c>
      <c r="K961" s="163">
        <f>受注EXCEL出力!K961</f>
        <v>0</v>
      </c>
      <c r="L961" s="163">
        <f>受注EXCEL出力!L961</f>
        <v>0</v>
      </c>
      <c r="M961" s="163">
        <f>受注EXCEL出力!M961</f>
        <v>0</v>
      </c>
      <c r="N961" s="185">
        <f>受注EXCEL出力!N961</f>
        <v>0</v>
      </c>
      <c r="O961" s="184" t="str">
        <f t="shared" si="14"/>
        <v/>
      </c>
      <c r="T961"/>
      <c r="Y961" s="175"/>
    </row>
    <row r="962" spans="5:25" ht="15" customHeight="1">
      <c r="E962" s="163">
        <f>受注EXCEL出力!E962</f>
        <v>0</v>
      </c>
      <c r="F962" s="194">
        <f>受注EXCEL出力!F962</f>
        <v>0</v>
      </c>
      <c r="G962" s="194">
        <f>受注EXCEL出力!G962</f>
        <v>0</v>
      </c>
      <c r="H962" s="194">
        <f>受注EXCEL出力!H962</f>
        <v>0</v>
      </c>
      <c r="I962" s="194">
        <f>受注EXCEL出力!I962</f>
        <v>0</v>
      </c>
      <c r="J962" s="163">
        <f>受注EXCEL出力!J962</f>
        <v>0</v>
      </c>
      <c r="K962" s="163">
        <f>受注EXCEL出力!K962</f>
        <v>0</v>
      </c>
      <c r="L962" s="163">
        <f>受注EXCEL出力!L962</f>
        <v>0</v>
      </c>
      <c r="M962" s="163">
        <f>受注EXCEL出力!M962</f>
        <v>0</v>
      </c>
      <c r="N962" s="185">
        <f>受注EXCEL出力!N962</f>
        <v>0</v>
      </c>
      <c r="O962" s="184" t="str">
        <f t="shared" ref="O962:O1025" si="15">IF(E962=0,"",VLOOKUP(N962,$Q$2:$R$100,2,FALSE))</f>
        <v/>
      </c>
      <c r="T962"/>
      <c r="Y962" s="175"/>
    </row>
    <row r="963" spans="5:25" ht="15" customHeight="1">
      <c r="E963" s="163">
        <f>受注EXCEL出力!E963</f>
        <v>0</v>
      </c>
      <c r="F963" s="194">
        <f>受注EXCEL出力!F963</f>
        <v>0</v>
      </c>
      <c r="G963" s="194">
        <f>受注EXCEL出力!G963</f>
        <v>0</v>
      </c>
      <c r="H963" s="194">
        <f>受注EXCEL出力!H963</f>
        <v>0</v>
      </c>
      <c r="I963" s="194">
        <f>受注EXCEL出力!I963</f>
        <v>0</v>
      </c>
      <c r="J963" s="163">
        <f>受注EXCEL出力!J963</f>
        <v>0</v>
      </c>
      <c r="K963" s="163">
        <f>受注EXCEL出力!K963</f>
        <v>0</v>
      </c>
      <c r="L963" s="163">
        <f>受注EXCEL出力!L963</f>
        <v>0</v>
      </c>
      <c r="M963" s="163">
        <f>受注EXCEL出力!M963</f>
        <v>0</v>
      </c>
      <c r="N963" s="185">
        <f>受注EXCEL出力!N963</f>
        <v>0</v>
      </c>
      <c r="O963" s="184" t="str">
        <f t="shared" si="15"/>
        <v/>
      </c>
      <c r="T963"/>
      <c r="Y963" s="175"/>
    </row>
    <row r="964" spans="5:25" ht="15" customHeight="1">
      <c r="E964" s="163">
        <f>受注EXCEL出力!E964</f>
        <v>0</v>
      </c>
      <c r="F964" s="194">
        <f>受注EXCEL出力!F964</f>
        <v>0</v>
      </c>
      <c r="G964" s="194">
        <f>受注EXCEL出力!G964</f>
        <v>0</v>
      </c>
      <c r="H964" s="194">
        <f>受注EXCEL出力!H964</f>
        <v>0</v>
      </c>
      <c r="I964" s="194">
        <f>受注EXCEL出力!I964</f>
        <v>0</v>
      </c>
      <c r="J964" s="163">
        <f>受注EXCEL出力!J964</f>
        <v>0</v>
      </c>
      <c r="K964" s="163">
        <f>受注EXCEL出力!K964</f>
        <v>0</v>
      </c>
      <c r="L964" s="163">
        <f>受注EXCEL出力!L964</f>
        <v>0</v>
      </c>
      <c r="M964" s="163">
        <f>受注EXCEL出力!M964</f>
        <v>0</v>
      </c>
      <c r="N964" s="185">
        <f>受注EXCEL出力!N964</f>
        <v>0</v>
      </c>
      <c r="O964" s="184" t="str">
        <f t="shared" si="15"/>
        <v/>
      </c>
      <c r="T964"/>
      <c r="Y964" s="175"/>
    </row>
    <row r="965" spans="5:25" ht="15" customHeight="1">
      <c r="E965" s="163">
        <f>受注EXCEL出力!E965</f>
        <v>0</v>
      </c>
      <c r="F965" s="194">
        <f>受注EXCEL出力!F965</f>
        <v>0</v>
      </c>
      <c r="G965" s="194">
        <f>受注EXCEL出力!G965</f>
        <v>0</v>
      </c>
      <c r="H965" s="194">
        <f>受注EXCEL出力!H965</f>
        <v>0</v>
      </c>
      <c r="I965" s="194">
        <f>受注EXCEL出力!I965</f>
        <v>0</v>
      </c>
      <c r="J965" s="163">
        <f>受注EXCEL出力!J965</f>
        <v>0</v>
      </c>
      <c r="K965" s="163">
        <f>受注EXCEL出力!K965</f>
        <v>0</v>
      </c>
      <c r="L965" s="163">
        <f>受注EXCEL出力!L965</f>
        <v>0</v>
      </c>
      <c r="M965" s="163">
        <f>受注EXCEL出力!M965</f>
        <v>0</v>
      </c>
      <c r="N965" s="185">
        <f>受注EXCEL出力!N965</f>
        <v>0</v>
      </c>
      <c r="O965" s="184" t="str">
        <f t="shared" si="15"/>
        <v/>
      </c>
      <c r="T965"/>
      <c r="Y965" s="175"/>
    </row>
    <row r="966" spans="5:25" ht="15" customHeight="1">
      <c r="E966" s="163">
        <f>受注EXCEL出力!E966</f>
        <v>0</v>
      </c>
      <c r="F966" s="194">
        <f>受注EXCEL出力!F966</f>
        <v>0</v>
      </c>
      <c r="G966" s="194">
        <f>受注EXCEL出力!G966</f>
        <v>0</v>
      </c>
      <c r="H966" s="194">
        <f>受注EXCEL出力!H966</f>
        <v>0</v>
      </c>
      <c r="I966" s="194">
        <f>受注EXCEL出力!I966</f>
        <v>0</v>
      </c>
      <c r="J966" s="163">
        <f>受注EXCEL出力!J966</f>
        <v>0</v>
      </c>
      <c r="K966" s="163">
        <f>受注EXCEL出力!K966</f>
        <v>0</v>
      </c>
      <c r="L966" s="163">
        <f>受注EXCEL出力!L966</f>
        <v>0</v>
      </c>
      <c r="M966" s="163">
        <f>受注EXCEL出力!M966</f>
        <v>0</v>
      </c>
      <c r="N966" s="185">
        <f>受注EXCEL出力!N966</f>
        <v>0</v>
      </c>
      <c r="O966" s="184" t="str">
        <f t="shared" si="15"/>
        <v/>
      </c>
      <c r="T966"/>
      <c r="Y966" s="175"/>
    </row>
    <row r="967" spans="5:25" ht="15" customHeight="1">
      <c r="E967" s="163">
        <f>受注EXCEL出力!E967</f>
        <v>0</v>
      </c>
      <c r="F967" s="194">
        <f>受注EXCEL出力!F967</f>
        <v>0</v>
      </c>
      <c r="G967" s="194">
        <f>受注EXCEL出力!G967</f>
        <v>0</v>
      </c>
      <c r="H967" s="194">
        <f>受注EXCEL出力!H967</f>
        <v>0</v>
      </c>
      <c r="I967" s="194">
        <f>受注EXCEL出力!I967</f>
        <v>0</v>
      </c>
      <c r="J967" s="163">
        <f>受注EXCEL出力!J967</f>
        <v>0</v>
      </c>
      <c r="K967" s="163">
        <f>受注EXCEL出力!K967</f>
        <v>0</v>
      </c>
      <c r="L967" s="163">
        <f>受注EXCEL出力!L967</f>
        <v>0</v>
      </c>
      <c r="M967" s="163">
        <f>受注EXCEL出力!M967</f>
        <v>0</v>
      </c>
      <c r="N967" s="185">
        <f>受注EXCEL出力!N967</f>
        <v>0</v>
      </c>
      <c r="O967" s="184" t="str">
        <f t="shared" si="15"/>
        <v/>
      </c>
      <c r="T967"/>
      <c r="Y967" s="175"/>
    </row>
    <row r="968" spans="5:25" ht="15" customHeight="1">
      <c r="E968" s="163">
        <f>受注EXCEL出力!E968</f>
        <v>0</v>
      </c>
      <c r="F968" s="194">
        <f>受注EXCEL出力!F968</f>
        <v>0</v>
      </c>
      <c r="G968" s="194">
        <f>受注EXCEL出力!G968</f>
        <v>0</v>
      </c>
      <c r="H968" s="194">
        <f>受注EXCEL出力!H968</f>
        <v>0</v>
      </c>
      <c r="I968" s="194">
        <f>受注EXCEL出力!I968</f>
        <v>0</v>
      </c>
      <c r="J968" s="163">
        <f>受注EXCEL出力!J968</f>
        <v>0</v>
      </c>
      <c r="K968" s="163">
        <f>受注EXCEL出力!K968</f>
        <v>0</v>
      </c>
      <c r="L968" s="163">
        <f>受注EXCEL出力!L968</f>
        <v>0</v>
      </c>
      <c r="M968" s="163">
        <f>受注EXCEL出力!M968</f>
        <v>0</v>
      </c>
      <c r="N968" s="185">
        <f>受注EXCEL出力!N968</f>
        <v>0</v>
      </c>
      <c r="O968" s="184" t="str">
        <f t="shared" si="15"/>
        <v/>
      </c>
      <c r="T968"/>
      <c r="Y968" s="175"/>
    </row>
    <row r="969" spans="5:25" ht="15" customHeight="1">
      <c r="E969" s="163">
        <f>受注EXCEL出力!E969</f>
        <v>0</v>
      </c>
      <c r="F969" s="194">
        <f>受注EXCEL出力!F969</f>
        <v>0</v>
      </c>
      <c r="G969" s="194">
        <f>受注EXCEL出力!G969</f>
        <v>0</v>
      </c>
      <c r="H969" s="194">
        <f>受注EXCEL出力!H969</f>
        <v>0</v>
      </c>
      <c r="I969" s="194">
        <f>受注EXCEL出力!I969</f>
        <v>0</v>
      </c>
      <c r="J969" s="163">
        <f>受注EXCEL出力!J969</f>
        <v>0</v>
      </c>
      <c r="K969" s="163">
        <f>受注EXCEL出力!K969</f>
        <v>0</v>
      </c>
      <c r="L969" s="163">
        <f>受注EXCEL出力!L969</f>
        <v>0</v>
      </c>
      <c r="M969" s="163">
        <f>受注EXCEL出力!M969</f>
        <v>0</v>
      </c>
      <c r="N969" s="185">
        <f>受注EXCEL出力!N969</f>
        <v>0</v>
      </c>
      <c r="O969" s="184" t="str">
        <f t="shared" si="15"/>
        <v/>
      </c>
      <c r="T969"/>
      <c r="Y969" s="175"/>
    </row>
    <row r="970" spans="5:25" ht="15" customHeight="1">
      <c r="E970" s="163">
        <f>受注EXCEL出力!E970</f>
        <v>0</v>
      </c>
      <c r="F970" s="194">
        <f>受注EXCEL出力!F970</f>
        <v>0</v>
      </c>
      <c r="G970" s="194">
        <f>受注EXCEL出力!G970</f>
        <v>0</v>
      </c>
      <c r="H970" s="194">
        <f>受注EXCEL出力!H970</f>
        <v>0</v>
      </c>
      <c r="I970" s="194">
        <f>受注EXCEL出力!I970</f>
        <v>0</v>
      </c>
      <c r="J970" s="163">
        <f>受注EXCEL出力!J970</f>
        <v>0</v>
      </c>
      <c r="K970" s="163">
        <f>受注EXCEL出力!K970</f>
        <v>0</v>
      </c>
      <c r="L970" s="163">
        <f>受注EXCEL出力!L970</f>
        <v>0</v>
      </c>
      <c r="M970" s="163">
        <f>受注EXCEL出力!M970</f>
        <v>0</v>
      </c>
      <c r="N970" s="185">
        <f>受注EXCEL出力!N970</f>
        <v>0</v>
      </c>
      <c r="O970" s="184" t="str">
        <f t="shared" si="15"/>
        <v/>
      </c>
      <c r="T970"/>
      <c r="Y970" s="175"/>
    </row>
    <row r="971" spans="5:25" ht="15" customHeight="1">
      <c r="E971" s="163">
        <f>受注EXCEL出力!E971</f>
        <v>0</v>
      </c>
      <c r="F971" s="194">
        <f>受注EXCEL出力!F971</f>
        <v>0</v>
      </c>
      <c r="G971" s="194">
        <f>受注EXCEL出力!G971</f>
        <v>0</v>
      </c>
      <c r="H971" s="194">
        <f>受注EXCEL出力!H971</f>
        <v>0</v>
      </c>
      <c r="I971" s="194">
        <f>受注EXCEL出力!I971</f>
        <v>0</v>
      </c>
      <c r="J971" s="163">
        <f>受注EXCEL出力!J971</f>
        <v>0</v>
      </c>
      <c r="K971" s="163">
        <f>受注EXCEL出力!K971</f>
        <v>0</v>
      </c>
      <c r="L971" s="163">
        <f>受注EXCEL出力!L971</f>
        <v>0</v>
      </c>
      <c r="M971" s="163">
        <f>受注EXCEL出力!M971</f>
        <v>0</v>
      </c>
      <c r="N971" s="185">
        <f>受注EXCEL出力!N971</f>
        <v>0</v>
      </c>
      <c r="O971" s="184" t="str">
        <f t="shared" si="15"/>
        <v/>
      </c>
      <c r="T971"/>
      <c r="Y971" s="175"/>
    </row>
    <row r="972" spans="5:25" ht="15" customHeight="1">
      <c r="E972" s="163">
        <f>受注EXCEL出力!E972</f>
        <v>0</v>
      </c>
      <c r="F972" s="194">
        <f>受注EXCEL出力!F972</f>
        <v>0</v>
      </c>
      <c r="G972" s="194">
        <f>受注EXCEL出力!G972</f>
        <v>0</v>
      </c>
      <c r="H972" s="194">
        <f>受注EXCEL出力!H972</f>
        <v>0</v>
      </c>
      <c r="I972" s="194">
        <f>受注EXCEL出力!I972</f>
        <v>0</v>
      </c>
      <c r="J972" s="163">
        <f>受注EXCEL出力!J972</f>
        <v>0</v>
      </c>
      <c r="K972" s="163">
        <f>受注EXCEL出力!K972</f>
        <v>0</v>
      </c>
      <c r="L972" s="163">
        <f>受注EXCEL出力!L972</f>
        <v>0</v>
      </c>
      <c r="M972" s="163">
        <f>受注EXCEL出力!M972</f>
        <v>0</v>
      </c>
      <c r="N972" s="185">
        <f>受注EXCEL出力!N972</f>
        <v>0</v>
      </c>
      <c r="O972" s="184" t="str">
        <f t="shared" si="15"/>
        <v/>
      </c>
      <c r="T972"/>
      <c r="Y972" s="175"/>
    </row>
    <row r="973" spans="5:25" ht="15" customHeight="1">
      <c r="E973" s="163">
        <f>受注EXCEL出力!E973</f>
        <v>0</v>
      </c>
      <c r="F973" s="194">
        <f>受注EXCEL出力!F973</f>
        <v>0</v>
      </c>
      <c r="G973" s="194">
        <f>受注EXCEL出力!G973</f>
        <v>0</v>
      </c>
      <c r="H973" s="194">
        <f>受注EXCEL出力!H973</f>
        <v>0</v>
      </c>
      <c r="I973" s="194">
        <f>受注EXCEL出力!I973</f>
        <v>0</v>
      </c>
      <c r="J973" s="163">
        <f>受注EXCEL出力!J973</f>
        <v>0</v>
      </c>
      <c r="K973" s="163">
        <f>受注EXCEL出力!K973</f>
        <v>0</v>
      </c>
      <c r="L973" s="163">
        <f>受注EXCEL出力!L973</f>
        <v>0</v>
      </c>
      <c r="M973" s="163">
        <f>受注EXCEL出力!M973</f>
        <v>0</v>
      </c>
      <c r="N973" s="185">
        <f>受注EXCEL出力!N973</f>
        <v>0</v>
      </c>
      <c r="O973" s="184" t="str">
        <f t="shared" si="15"/>
        <v/>
      </c>
      <c r="T973"/>
      <c r="Y973" s="175"/>
    </row>
    <row r="974" spans="5:25" ht="15" customHeight="1">
      <c r="E974" s="163">
        <f>受注EXCEL出力!E974</f>
        <v>0</v>
      </c>
      <c r="F974" s="194">
        <f>受注EXCEL出力!F974</f>
        <v>0</v>
      </c>
      <c r="G974" s="194">
        <f>受注EXCEL出力!G974</f>
        <v>0</v>
      </c>
      <c r="H974" s="194">
        <f>受注EXCEL出力!H974</f>
        <v>0</v>
      </c>
      <c r="I974" s="194">
        <f>受注EXCEL出力!I974</f>
        <v>0</v>
      </c>
      <c r="J974" s="163">
        <f>受注EXCEL出力!J974</f>
        <v>0</v>
      </c>
      <c r="K974" s="163">
        <f>受注EXCEL出力!K974</f>
        <v>0</v>
      </c>
      <c r="L974" s="163">
        <f>受注EXCEL出力!L974</f>
        <v>0</v>
      </c>
      <c r="M974" s="163">
        <f>受注EXCEL出力!M974</f>
        <v>0</v>
      </c>
      <c r="N974" s="185">
        <f>受注EXCEL出力!N974</f>
        <v>0</v>
      </c>
      <c r="O974" s="184" t="str">
        <f t="shared" si="15"/>
        <v/>
      </c>
      <c r="T974"/>
      <c r="Y974" s="175"/>
    </row>
    <row r="975" spans="5:25" ht="15" customHeight="1">
      <c r="E975" s="163">
        <f>受注EXCEL出力!E975</f>
        <v>0</v>
      </c>
      <c r="F975" s="194">
        <f>受注EXCEL出力!F975</f>
        <v>0</v>
      </c>
      <c r="G975" s="194">
        <f>受注EXCEL出力!G975</f>
        <v>0</v>
      </c>
      <c r="H975" s="194">
        <f>受注EXCEL出力!H975</f>
        <v>0</v>
      </c>
      <c r="I975" s="194">
        <f>受注EXCEL出力!I975</f>
        <v>0</v>
      </c>
      <c r="J975" s="163">
        <f>受注EXCEL出力!J975</f>
        <v>0</v>
      </c>
      <c r="K975" s="163">
        <f>受注EXCEL出力!K975</f>
        <v>0</v>
      </c>
      <c r="L975" s="163">
        <f>受注EXCEL出力!L975</f>
        <v>0</v>
      </c>
      <c r="M975" s="163">
        <f>受注EXCEL出力!M975</f>
        <v>0</v>
      </c>
      <c r="N975" s="185">
        <f>受注EXCEL出力!N975</f>
        <v>0</v>
      </c>
      <c r="O975" s="184" t="str">
        <f t="shared" si="15"/>
        <v/>
      </c>
      <c r="T975"/>
      <c r="Y975" s="175"/>
    </row>
    <row r="976" spans="5:25" ht="15" customHeight="1">
      <c r="E976" s="163">
        <f>受注EXCEL出力!E976</f>
        <v>0</v>
      </c>
      <c r="F976" s="194">
        <f>受注EXCEL出力!F976</f>
        <v>0</v>
      </c>
      <c r="G976" s="194">
        <f>受注EXCEL出力!G976</f>
        <v>0</v>
      </c>
      <c r="H976" s="194">
        <f>受注EXCEL出力!H976</f>
        <v>0</v>
      </c>
      <c r="I976" s="194">
        <f>受注EXCEL出力!I976</f>
        <v>0</v>
      </c>
      <c r="J976" s="163">
        <f>受注EXCEL出力!J976</f>
        <v>0</v>
      </c>
      <c r="K976" s="163">
        <f>受注EXCEL出力!K976</f>
        <v>0</v>
      </c>
      <c r="L976" s="163">
        <f>受注EXCEL出力!L976</f>
        <v>0</v>
      </c>
      <c r="M976" s="163">
        <f>受注EXCEL出力!M976</f>
        <v>0</v>
      </c>
      <c r="N976" s="185">
        <f>受注EXCEL出力!N976</f>
        <v>0</v>
      </c>
      <c r="O976" s="184" t="str">
        <f t="shared" si="15"/>
        <v/>
      </c>
      <c r="T976"/>
      <c r="Y976" s="175"/>
    </row>
    <row r="977" spans="5:25" ht="15" customHeight="1">
      <c r="E977" s="163">
        <f>受注EXCEL出力!E977</f>
        <v>0</v>
      </c>
      <c r="F977" s="194">
        <f>受注EXCEL出力!F977</f>
        <v>0</v>
      </c>
      <c r="G977" s="194">
        <f>受注EXCEL出力!G977</f>
        <v>0</v>
      </c>
      <c r="H977" s="194">
        <f>受注EXCEL出力!H977</f>
        <v>0</v>
      </c>
      <c r="I977" s="194">
        <f>受注EXCEL出力!I977</f>
        <v>0</v>
      </c>
      <c r="J977" s="163">
        <f>受注EXCEL出力!J977</f>
        <v>0</v>
      </c>
      <c r="K977" s="163">
        <f>受注EXCEL出力!K977</f>
        <v>0</v>
      </c>
      <c r="L977" s="163">
        <f>受注EXCEL出力!L977</f>
        <v>0</v>
      </c>
      <c r="M977" s="163">
        <f>受注EXCEL出力!M977</f>
        <v>0</v>
      </c>
      <c r="N977" s="185">
        <f>受注EXCEL出力!N977</f>
        <v>0</v>
      </c>
      <c r="O977" s="184" t="str">
        <f t="shared" si="15"/>
        <v/>
      </c>
      <c r="T977"/>
      <c r="Y977" s="175"/>
    </row>
    <row r="978" spans="5:25" ht="15" customHeight="1">
      <c r="E978" s="163">
        <f>受注EXCEL出力!E978</f>
        <v>0</v>
      </c>
      <c r="F978" s="194">
        <f>受注EXCEL出力!F978</f>
        <v>0</v>
      </c>
      <c r="G978" s="194">
        <f>受注EXCEL出力!G978</f>
        <v>0</v>
      </c>
      <c r="H978" s="194">
        <f>受注EXCEL出力!H978</f>
        <v>0</v>
      </c>
      <c r="I978" s="194">
        <f>受注EXCEL出力!I978</f>
        <v>0</v>
      </c>
      <c r="J978" s="163">
        <f>受注EXCEL出力!J978</f>
        <v>0</v>
      </c>
      <c r="K978" s="163">
        <f>受注EXCEL出力!K978</f>
        <v>0</v>
      </c>
      <c r="L978" s="163">
        <f>受注EXCEL出力!L978</f>
        <v>0</v>
      </c>
      <c r="M978" s="163">
        <f>受注EXCEL出力!M978</f>
        <v>0</v>
      </c>
      <c r="N978" s="185">
        <f>受注EXCEL出力!N978</f>
        <v>0</v>
      </c>
      <c r="O978" s="184" t="str">
        <f t="shared" si="15"/>
        <v/>
      </c>
      <c r="T978"/>
      <c r="Y978" s="175"/>
    </row>
    <row r="979" spans="5:25" ht="15" customHeight="1">
      <c r="E979" s="163">
        <f>受注EXCEL出力!E979</f>
        <v>0</v>
      </c>
      <c r="F979" s="194">
        <f>受注EXCEL出力!F979</f>
        <v>0</v>
      </c>
      <c r="G979" s="194">
        <f>受注EXCEL出力!G979</f>
        <v>0</v>
      </c>
      <c r="H979" s="194">
        <f>受注EXCEL出力!H979</f>
        <v>0</v>
      </c>
      <c r="I979" s="194">
        <f>受注EXCEL出力!I979</f>
        <v>0</v>
      </c>
      <c r="J979" s="163">
        <f>受注EXCEL出力!J979</f>
        <v>0</v>
      </c>
      <c r="K979" s="163">
        <f>受注EXCEL出力!K979</f>
        <v>0</v>
      </c>
      <c r="L979" s="163">
        <f>受注EXCEL出力!L979</f>
        <v>0</v>
      </c>
      <c r="M979" s="163">
        <f>受注EXCEL出力!M979</f>
        <v>0</v>
      </c>
      <c r="N979" s="185">
        <f>受注EXCEL出力!N979</f>
        <v>0</v>
      </c>
      <c r="O979" s="184" t="str">
        <f t="shared" si="15"/>
        <v/>
      </c>
      <c r="T979"/>
      <c r="Y979" s="175"/>
    </row>
    <row r="980" spans="5:25" ht="15" customHeight="1">
      <c r="E980" s="163">
        <f>受注EXCEL出力!E980</f>
        <v>0</v>
      </c>
      <c r="F980" s="194">
        <f>受注EXCEL出力!F980</f>
        <v>0</v>
      </c>
      <c r="G980" s="194">
        <f>受注EXCEL出力!G980</f>
        <v>0</v>
      </c>
      <c r="H980" s="194">
        <f>受注EXCEL出力!H980</f>
        <v>0</v>
      </c>
      <c r="I980" s="194">
        <f>受注EXCEL出力!I980</f>
        <v>0</v>
      </c>
      <c r="J980" s="163">
        <f>受注EXCEL出力!J980</f>
        <v>0</v>
      </c>
      <c r="K980" s="163">
        <f>受注EXCEL出力!K980</f>
        <v>0</v>
      </c>
      <c r="L980" s="163">
        <f>受注EXCEL出力!L980</f>
        <v>0</v>
      </c>
      <c r="M980" s="163">
        <f>受注EXCEL出力!M980</f>
        <v>0</v>
      </c>
      <c r="N980" s="185">
        <f>受注EXCEL出力!N980</f>
        <v>0</v>
      </c>
      <c r="O980" s="184" t="str">
        <f t="shared" si="15"/>
        <v/>
      </c>
      <c r="T980"/>
      <c r="Y980" s="175"/>
    </row>
    <row r="981" spans="5:25" ht="15" customHeight="1">
      <c r="E981" s="163">
        <f>受注EXCEL出力!E981</f>
        <v>0</v>
      </c>
      <c r="F981" s="194">
        <f>受注EXCEL出力!F981</f>
        <v>0</v>
      </c>
      <c r="G981" s="194">
        <f>受注EXCEL出力!G981</f>
        <v>0</v>
      </c>
      <c r="H981" s="194">
        <f>受注EXCEL出力!H981</f>
        <v>0</v>
      </c>
      <c r="I981" s="194">
        <f>受注EXCEL出力!I981</f>
        <v>0</v>
      </c>
      <c r="J981" s="163">
        <f>受注EXCEL出力!J981</f>
        <v>0</v>
      </c>
      <c r="K981" s="163">
        <f>受注EXCEL出力!K981</f>
        <v>0</v>
      </c>
      <c r="L981" s="163">
        <f>受注EXCEL出力!L981</f>
        <v>0</v>
      </c>
      <c r="M981" s="163">
        <f>受注EXCEL出力!M981</f>
        <v>0</v>
      </c>
      <c r="N981" s="185">
        <f>受注EXCEL出力!N981</f>
        <v>0</v>
      </c>
      <c r="O981" s="184" t="str">
        <f t="shared" si="15"/>
        <v/>
      </c>
      <c r="T981"/>
      <c r="Y981" s="175"/>
    </row>
    <row r="982" spans="5:25" ht="15" customHeight="1">
      <c r="E982" s="163">
        <f>受注EXCEL出力!E982</f>
        <v>0</v>
      </c>
      <c r="F982" s="194">
        <f>受注EXCEL出力!F982</f>
        <v>0</v>
      </c>
      <c r="G982" s="194">
        <f>受注EXCEL出力!G982</f>
        <v>0</v>
      </c>
      <c r="H982" s="194">
        <f>受注EXCEL出力!H982</f>
        <v>0</v>
      </c>
      <c r="I982" s="194">
        <f>受注EXCEL出力!I982</f>
        <v>0</v>
      </c>
      <c r="J982" s="163">
        <f>受注EXCEL出力!J982</f>
        <v>0</v>
      </c>
      <c r="K982" s="163">
        <f>受注EXCEL出力!K982</f>
        <v>0</v>
      </c>
      <c r="L982" s="163">
        <f>受注EXCEL出力!L982</f>
        <v>0</v>
      </c>
      <c r="M982" s="163">
        <f>受注EXCEL出力!M982</f>
        <v>0</v>
      </c>
      <c r="N982" s="185">
        <f>受注EXCEL出力!N982</f>
        <v>0</v>
      </c>
      <c r="O982" s="184" t="str">
        <f t="shared" si="15"/>
        <v/>
      </c>
      <c r="T982"/>
      <c r="Y982" s="175"/>
    </row>
    <row r="983" spans="5:25" ht="15" customHeight="1">
      <c r="E983" s="163">
        <f>受注EXCEL出力!E983</f>
        <v>0</v>
      </c>
      <c r="F983" s="194">
        <f>受注EXCEL出力!F983</f>
        <v>0</v>
      </c>
      <c r="G983" s="194">
        <f>受注EXCEL出力!G983</f>
        <v>0</v>
      </c>
      <c r="H983" s="194">
        <f>受注EXCEL出力!H983</f>
        <v>0</v>
      </c>
      <c r="I983" s="194">
        <f>受注EXCEL出力!I983</f>
        <v>0</v>
      </c>
      <c r="J983" s="163">
        <f>受注EXCEL出力!J983</f>
        <v>0</v>
      </c>
      <c r="K983" s="163">
        <f>受注EXCEL出力!K983</f>
        <v>0</v>
      </c>
      <c r="L983" s="163">
        <f>受注EXCEL出力!L983</f>
        <v>0</v>
      </c>
      <c r="M983" s="163">
        <f>受注EXCEL出力!M983</f>
        <v>0</v>
      </c>
      <c r="N983" s="185">
        <f>受注EXCEL出力!N983</f>
        <v>0</v>
      </c>
      <c r="O983" s="184" t="str">
        <f t="shared" si="15"/>
        <v/>
      </c>
      <c r="T983"/>
      <c r="Y983" s="175"/>
    </row>
    <row r="984" spans="5:25" ht="15" customHeight="1">
      <c r="E984" s="163">
        <f>受注EXCEL出力!E984</f>
        <v>0</v>
      </c>
      <c r="F984" s="194">
        <f>受注EXCEL出力!F984</f>
        <v>0</v>
      </c>
      <c r="G984" s="194">
        <f>受注EXCEL出力!G984</f>
        <v>0</v>
      </c>
      <c r="H984" s="194">
        <f>受注EXCEL出力!H984</f>
        <v>0</v>
      </c>
      <c r="I984" s="194">
        <f>受注EXCEL出力!I984</f>
        <v>0</v>
      </c>
      <c r="J984" s="163">
        <f>受注EXCEL出力!J984</f>
        <v>0</v>
      </c>
      <c r="K984" s="163">
        <f>受注EXCEL出力!K984</f>
        <v>0</v>
      </c>
      <c r="L984" s="163">
        <f>受注EXCEL出力!L984</f>
        <v>0</v>
      </c>
      <c r="M984" s="163">
        <f>受注EXCEL出力!M984</f>
        <v>0</v>
      </c>
      <c r="N984" s="185">
        <f>受注EXCEL出力!N984</f>
        <v>0</v>
      </c>
      <c r="O984" s="184" t="str">
        <f t="shared" si="15"/>
        <v/>
      </c>
      <c r="T984"/>
      <c r="Y984" s="175"/>
    </row>
    <row r="985" spans="5:25" ht="15" customHeight="1">
      <c r="E985" s="163">
        <f>受注EXCEL出力!E985</f>
        <v>0</v>
      </c>
      <c r="F985" s="194">
        <f>受注EXCEL出力!F985</f>
        <v>0</v>
      </c>
      <c r="G985" s="194">
        <f>受注EXCEL出力!G985</f>
        <v>0</v>
      </c>
      <c r="H985" s="194">
        <f>受注EXCEL出力!H985</f>
        <v>0</v>
      </c>
      <c r="I985" s="194">
        <f>受注EXCEL出力!I985</f>
        <v>0</v>
      </c>
      <c r="J985" s="163">
        <f>受注EXCEL出力!J985</f>
        <v>0</v>
      </c>
      <c r="K985" s="163">
        <f>受注EXCEL出力!K985</f>
        <v>0</v>
      </c>
      <c r="L985" s="163">
        <f>受注EXCEL出力!L985</f>
        <v>0</v>
      </c>
      <c r="M985" s="163">
        <f>受注EXCEL出力!M985</f>
        <v>0</v>
      </c>
      <c r="N985" s="185">
        <f>受注EXCEL出力!N985</f>
        <v>0</v>
      </c>
      <c r="O985" s="184" t="str">
        <f t="shared" si="15"/>
        <v/>
      </c>
      <c r="T985"/>
      <c r="Y985" s="175"/>
    </row>
    <row r="986" spans="5:25" ht="15" customHeight="1">
      <c r="E986" s="163">
        <f>受注EXCEL出力!E986</f>
        <v>0</v>
      </c>
      <c r="F986" s="194">
        <f>受注EXCEL出力!F986</f>
        <v>0</v>
      </c>
      <c r="G986" s="194">
        <f>受注EXCEL出力!G986</f>
        <v>0</v>
      </c>
      <c r="H986" s="194">
        <f>受注EXCEL出力!H986</f>
        <v>0</v>
      </c>
      <c r="I986" s="194">
        <f>受注EXCEL出力!I986</f>
        <v>0</v>
      </c>
      <c r="J986" s="163">
        <f>受注EXCEL出力!J986</f>
        <v>0</v>
      </c>
      <c r="K986" s="163">
        <f>受注EXCEL出力!K986</f>
        <v>0</v>
      </c>
      <c r="L986" s="163">
        <f>受注EXCEL出力!L986</f>
        <v>0</v>
      </c>
      <c r="M986" s="163">
        <f>受注EXCEL出力!M986</f>
        <v>0</v>
      </c>
      <c r="N986" s="185">
        <f>受注EXCEL出力!N986</f>
        <v>0</v>
      </c>
      <c r="O986" s="184" t="str">
        <f t="shared" si="15"/>
        <v/>
      </c>
      <c r="T986"/>
      <c r="Y986" s="175"/>
    </row>
    <row r="987" spans="5:25" ht="15" customHeight="1">
      <c r="E987" s="163">
        <f>受注EXCEL出力!E987</f>
        <v>0</v>
      </c>
      <c r="F987" s="194">
        <f>受注EXCEL出力!F987</f>
        <v>0</v>
      </c>
      <c r="G987" s="194">
        <f>受注EXCEL出力!G987</f>
        <v>0</v>
      </c>
      <c r="H987" s="194">
        <f>受注EXCEL出力!H987</f>
        <v>0</v>
      </c>
      <c r="I987" s="194">
        <f>受注EXCEL出力!I987</f>
        <v>0</v>
      </c>
      <c r="J987" s="163">
        <f>受注EXCEL出力!J987</f>
        <v>0</v>
      </c>
      <c r="K987" s="163">
        <f>受注EXCEL出力!K987</f>
        <v>0</v>
      </c>
      <c r="L987" s="163">
        <f>受注EXCEL出力!L987</f>
        <v>0</v>
      </c>
      <c r="M987" s="163">
        <f>受注EXCEL出力!M987</f>
        <v>0</v>
      </c>
      <c r="N987" s="185">
        <f>受注EXCEL出力!N987</f>
        <v>0</v>
      </c>
      <c r="O987" s="184" t="str">
        <f t="shared" si="15"/>
        <v/>
      </c>
      <c r="T987"/>
      <c r="Y987" s="175"/>
    </row>
    <row r="988" spans="5:25" ht="15" customHeight="1">
      <c r="E988" s="163">
        <f>受注EXCEL出力!E988</f>
        <v>0</v>
      </c>
      <c r="F988" s="194">
        <f>受注EXCEL出力!F988</f>
        <v>0</v>
      </c>
      <c r="G988" s="194">
        <f>受注EXCEL出力!G988</f>
        <v>0</v>
      </c>
      <c r="H988" s="194">
        <f>受注EXCEL出力!H988</f>
        <v>0</v>
      </c>
      <c r="I988" s="194">
        <f>受注EXCEL出力!I988</f>
        <v>0</v>
      </c>
      <c r="J988" s="163">
        <f>受注EXCEL出力!J988</f>
        <v>0</v>
      </c>
      <c r="K988" s="163">
        <f>受注EXCEL出力!K988</f>
        <v>0</v>
      </c>
      <c r="L988" s="163">
        <f>受注EXCEL出力!L988</f>
        <v>0</v>
      </c>
      <c r="M988" s="163">
        <f>受注EXCEL出力!M988</f>
        <v>0</v>
      </c>
      <c r="N988" s="185">
        <f>受注EXCEL出力!N988</f>
        <v>0</v>
      </c>
      <c r="O988" s="184" t="str">
        <f t="shared" si="15"/>
        <v/>
      </c>
      <c r="T988"/>
      <c r="Y988" s="175"/>
    </row>
    <row r="989" spans="5:25" ht="15" customHeight="1">
      <c r="E989" s="163">
        <f>受注EXCEL出力!E989</f>
        <v>0</v>
      </c>
      <c r="F989" s="194">
        <f>受注EXCEL出力!F989</f>
        <v>0</v>
      </c>
      <c r="G989" s="194">
        <f>受注EXCEL出力!G989</f>
        <v>0</v>
      </c>
      <c r="H989" s="194">
        <f>受注EXCEL出力!H989</f>
        <v>0</v>
      </c>
      <c r="I989" s="194">
        <f>受注EXCEL出力!I989</f>
        <v>0</v>
      </c>
      <c r="J989" s="163">
        <f>受注EXCEL出力!J989</f>
        <v>0</v>
      </c>
      <c r="K989" s="163">
        <f>受注EXCEL出力!K989</f>
        <v>0</v>
      </c>
      <c r="L989" s="163">
        <f>受注EXCEL出力!L989</f>
        <v>0</v>
      </c>
      <c r="M989" s="163">
        <f>受注EXCEL出力!M989</f>
        <v>0</v>
      </c>
      <c r="N989" s="185">
        <f>受注EXCEL出力!N989</f>
        <v>0</v>
      </c>
      <c r="O989" s="184" t="str">
        <f t="shared" si="15"/>
        <v/>
      </c>
      <c r="T989"/>
      <c r="Y989" s="175"/>
    </row>
    <row r="990" spans="5:25" ht="15" customHeight="1">
      <c r="E990" s="163">
        <f>受注EXCEL出力!E990</f>
        <v>0</v>
      </c>
      <c r="F990" s="194">
        <f>受注EXCEL出力!F990</f>
        <v>0</v>
      </c>
      <c r="G990" s="194">
        <f>受注EXCEL出力!G990</f>
        <v>0</v>
      </c>
      <c r="H990" s="194">
        <f>受注EXCEL出力!H990</f>
        <v>0</v>
      </c>
      <c r="I990" s="194">
        <f>受注EXCEL出力!I990</f>
        <v>0</v>
      </c>
      <c r="J990" s="163">
        <f>受注EXCEL出力!J990</f>
        <v>0</v>
      </c>
      <c r="K990" s="163">
        <f>受注EXCEL出力!K990</f>
        <v>0</v>
      </c>
      <c r="L990" s="163">
        <f>受注EXCEL出力!L990</f>
        <v>0</v>
      </c>
      <c r="M990" s="163">
        <f>受注EXCEL出力!M990</f>
        <v>0</v>
      </c>
      <c r="N990" s="185">
        <f>受注EXCEL出力!N990</f>
        <v>0</v>
      </c>
      <c r="O990" s="184" t="str">
        <f t="shared" si="15"/>
        <v/>
      </c>
      <c r="T990"/>
      <c r="Y990" s="175"/>
    </row>
    <row r="991" spans="5:25" ht="15" customHeight="1">
      <c r="E991" s="163">
        <f>受注EXCEL出力!E991</f>
        <v>0</v>
      </c>
      <c r="F991" s="194">
        <f>受注EXCEL出力!F991</f>
        <v>0</v>
      </c>
      <c r="G991" s="194">
        <f>受注EXCEL出力!G991</f>
        <v>0</v>
      </c>
      <c r="H991" s="194">
        <f>受注EXCEL出力!H991</f>
        <v>0</v>
      </c>
      <c r="I991" s="194">
        <f>受注EXCEL出力!I991</f>
        <v>0</v>
      </c>
      <c r="J991" s="163">
        <f>受注EXCEL出力!J991</f>
        <v>0</v>
      </c>
      <c r="K991" s="163">
        <f>受注EXCEL出力!K991</f>
        <v>0</v>
      </c>
      <c r="L991" s="163">
        <f>受注EXCEL出力!L991</f>
        <v>0</v>
      </c>
      <c r="M991" s="163">
        <f>受注EXCEL出力!M991</f>
        <v>0</v>
      </c>
      <c r="N991" s="185">
        <f>受注EXCEL出力!N991</f>
        <v>0</v>
      </c>
      <c r="O991" s="184" t="str">
        <f t="shared" si="15"/>
        <v/>
      </c>
      <c r="T991"/>
      <c r="Y991" s="175"/>
    </row>
    <row r="992" spans="5:25" ht="15" customHeight="1">
      <c r="E992" s="163">
        <f>受注EXCEL出力!E992</f>
        <v>0</v>
      </c>
      <c r="F992" s="194">
        <f>受注EXCEL出力!F992</f>
        <v>0</v>
      </c>
      <c r="G992" s="194">
        <f>受注EXCEL出力!G992</f>
        <v>0</v>
      </c>
      <c r="H992" s="194">
        <f>受注EXCEL出力!H992</f>
        <v>0</v>
      </c>
      <c r="I992" s="194">
        <f>受注EXCEL出力!I992</f>
        <v>0</v>
      </c>
      <c r="J992" s="163">
        <f>受注EXCEL出力!J992</f>
        <v>0</v>
      </c>
      <c r="K992" s="163">
        <f>受注EXCEL出力!K992</f>
        <v>0</v>
      </c>
      <c r="L992" s="163">
        <f>受注EXCEL出力!L992</f>
        <v>0</v>
      </c>
      <c r="M992" s="163">
        <f>受注EXCEL出力!M992</f>
        <v>0</v>
      </c>
      <c r="N992" s="185">
        <f>受注EXCEL出力!N992</f>
        <v>0</v>
      </c>
      <c r="O992" s="184" t="str">
        <f t="shared" si="15"/>
        <v/>
      </c>
      <c r="T992"/>
      <c r="Y992" s="175"/>
    </row>
    <row r="993" spans="5:25" ht="15" customHeight="1">
      <c r="E993" s="163">
        <f>受注EXCEL出力!E993</f>
        <v>0</v>
      </c>
      <c r="F993" s="194">
        <f>受注EXCEL出力!F993</f>
        <v>0</v>
      </c>
      <c r="G993" s="194">
        <f>受注EXCEL出力!G993</f>
        <v>0</v>
      </c>
      <c r="H993" s="194">
        <f>受注EXCEL出力!H993</f>
        <v>0</v>
      </c>
      <c r="I993" s="194">
        <f>受注EXCEL出力!I993</f>
        <v>0</v>
      </c>
      <c r="J993" s="163">
        <f>受注EXCEL出力!J993</f>
        <v>0</v>
      </c>
      <c r="K993" s="163">
        <f>受注EXCEL出力!K993</f>
        <v>0</v>
      </c>
      <c r="L993" s="163">
        <f>受注EXCEL出力!L993</f>
        <v>0</v>
      </c>
      <c r="M993" s="163">
        <f>受注EXCEL出力!M993</f>
        <v>0</v>
      </c>
      <c r="N993" s="185">
        <f>受注EXCEL出力!N993</f>
        <v>0</v>
      </c>
      <c r="O993" s="184" t="str">
        <f t="shared" si="15"/>
        <v/>
      </c>
      <c r="T993"/>
      <c r="Y993" s="175"/>
    </row>
    <row r="994" spans="5:25" ht="15" customHeight="1">
      <c r="E994" s="163">
        <f>受注EXCEL出力!E994</f>
        <v>0</v>
      </c>
      <c r="F994" s="194">
        <f>受注EXCEL出力!F994</f>
        <v>0</v>
      </c>
      <c r="G994" s="194">
        <f>受注EXCEL出力!G994</f>
        <v>0</v>
      </c>
      <c r="H994" s="194">
        <f>受注EXCEL出力!H994</f>
        <v>0</v>
      </c>
      <c r="I994" s="194">
        <f>受注EXCEL出力!I994</f>
        <v>0</v>
      </c>
      <c r="J994" s="163">
        <f>受注EXCEL出力!J994</f>
        <v>0</v>
      </c>
      <c r="K994" s="163">
        <f>受注EXCEL出力!K994</f>
        <v>0</v>
      </c>
      <c r="L994" s="163">
        <f>受注EXCEL出力!L994</f>
        <v>0</v>
      </c>
      <c r="M994" s="163">
        <f>受注EXCEL出力!M994</f>
        <v>0</v>
      </c>
      <c r="N994" s="185">
        <f>受注EXCEL出力!N994</f>
        <v>0</v>
      </c>
      <c r="O994" s="184" t="str">
        <f t="shared" si="15"/>
        <v/>
      </c>
      <c r="T994"/>
      <c r="Y994" s="175"/>
    </row>
    <row r="995" spans="5:25" ht="15" customHeight="1">
      <c r="E995" s="163">
        <f>受注EXCEL出力!E995</f>
        <v>0</v>
      </c>
      <c r="F995" s="194">
        <f>受注EXCEL出力!F995</f>
        <v>0</v>
      </c>
      <c r="G995" s="194">
        <f>受注EXCEL出力!G995</f>
        <v>0</v>
      </c>
      <c r="H995" s="194">
        <f>受注EXCEL出力!H995</f>
        <v>0</v>
      </c>
      <c r="I995" s="194">
        <f>受注EXCEL出力!I995</f>
        <v>0</v>
      </c>
      <c r="J995" s="163">
        <f>受注EXCEL出力!J995</f>
        <v>0</v>
      </c>
      <c r="K995" s="163">
        <f>受注EXCEL出力!K995</f>
        <v>0</v>
      </c>
      <c r="L995" s="163">
        <f>受注EXCEL出力!L995</f>
        <v>0</v>
      </c>
      <c r="M995" s="163">
        <f>受注EXCEL出力!M995</f>
        <v>0</v>
      </c>
      <c r="N995" s="185">
        <f>受注EXCEL出力!N995</f>
        <v>0</v>
      </c>
      <c r="O995" s="184" t="str">
        <f t="shared" si="15"/>
        <v/>
      </c>
      <c r="T995"/>
      <c r="Y995" s="175"/>
    </row>
    <row r="996" spans="5:25" ht="15" customHeight="1">
      <c r="E996" s="163">
        <f>受注EXCEL出力!E996</f>
        <v>0</v>
      </c>
      <c r="F996" s="194">
        <f>受注EXCEL出力!F996</f>
        <v>0</v>
      </c>
      <c r="G996" s="194">
        <f>受注EXCEL出力!G996</f>
        <v>0</v>
      </c>
      <c r="H996" s="194">
        <f>受注EXCEL出力!H996</f>
        <v>0</v>
      </c>
      <c r="I996" s="194">
        <f>受注EXCEL出力!I996</f>
        <v>0</v>
      </c>
      <c r="J996" s="163">
        <f>受注EXCEL出力!J996</f>
        <v>0</v>
      </c>
      <c r="K996" s="163">
        <f>受注EXCEL出力!K996</f>
        <v>0</v>
      </c>
      <c r="L996" s="163">
        <f>受注EXCEL出力!L996</f>
        <v>0</v>
      </c>
      <c r="M996" s="163">
        <f>受注EXCEL出力!M996</f>
        <v>0</v>
      </c>
      <c r="N996" s="185">
        <f>受注EXCEL出力!N996</f>
        <v>0</v>
      </c>
      <c r="O996" s="184" t="str">
        <f t="shared" si="15"/>
        <v/>
      </c>
      <c r="T996"/>
      <c r="Y996" s="175"/>
    </row>
    <row r="997" spans="5:25" ht="15" customHeight="1">
      <c r="E997" s="163">
        <f>受注EXCEL出力!E997</f>
        <v>0</v>
      </c>
      <c r="F997" s="194">
        <f>受注EXCEL出力!F997</f>
        <v>0</v>
      </c>
      <c r="G997" s="194">
        <f>受注EXCEL出力!G997</f>
        <v>0</v>
      </c>
      <c r="H997" s="194">
        <f>受注EXCEL出力!H997</f>
        <v>0</v>
      </c>
      <c r="I997" s="194">
        <f>受注EXCEL出力!I997</f>
        <v>0</v>
      </c>
      <c r="J997" s="163">
        <f>受注EXCEL出力!J997</f>
        <v>0</v>
      </c>
      <c r="K997" s="163">
        <f>受注EXCEL出力!K997</f>
        <v>0</v>
      </c>
      <c r="L997" s="163">
        <f>受注EXCEL出力!L997</f>
        <v>0</v>
      </c>
      <c r="M997" s="163">
        <f>受注EXCEL出力!M997</f>
        <v>0</v>
      </c>
      <c r="N997" s="185">
        <f>受注EXCEL出力!N997</f>
        <v>0</v>
      </c>
      <c r="O997" s="184" t="str">
        <f t="shared" si="15"/>
        <v/>
      </c>
      <c r="T997"/>
      <c r="Y997" s="175"/>
    </row>
    <row r="998" spans="5:25" ht="15" customHeight="1">
      <c r="E998" s="163">
        <f>受注EXCEL出力!E998</f>
        <v>0</v>
      </c>
      <c r="F998" s="194">
        <f>受注EXCEL出力!F998</f>
        <v>0</v>
      </c>
      <c r="G998" s="194">
        <f>受注EXCEL出力!G998</f>
        <v>0</v>
      </c>
      <c r="H998" s="194">
        <f>受注EXCEL出力!H998</f>
        <v>0</v>
      </c>
      <c r="I998" s="194">
        <f>受注EXCEL出力!I998</f>
        <v>0</v>
      </c>
      <c r="J998" s="163">
        <f>受注EXCEL出力!J998</f>
        <v>0</v>
      </c>
      <c r="K998" s="163">
        <f>受注EXCEL出力!K998</f>
        <v>0</v>
      </c>
      <c r="L998" s="163">
        <f>受注EXCEL出力!L998</f>
        <v>0</v>
      </c>
      <c r="M998" s="163">
        <f>受注EXCEL出力!M998</f>
        <v>0</v>
      </c>
      <c r="N998" s="185">
        <f>受注EXCEL出力!N998</f>
        <v>0</v>
      </c>
      <c r="O998" s="184" t="str">
        <f t="shared" si="15"/>
        <v/>
      </c>
      <c r="T998"/>
      <c r="Y998" s="175"/>
    </row>
    <row r="999" spans="5:25" ht="15" customHeight="1">
      <c r="E999" s="163">
        <f>受注EXCEL出力!E999</f>
        <v>0</v>
      </c>
      <c r="F999" s="194">
        <f>受注EXCEL出力!F999</f>
        <v>0</v>
      </c>
      <c r="G999" s="194">
        <f>受注EXCEL出力!G999</f>
        <v>0</v>
      </c>
      <c r="H999" s="194">
        <f>受注EXCEL出力!H999</f>
        <v>0</v>
      </c>
      <c r="I999" s="194">
        <f>受注EXCEL出力!I999</f>
        <v>0</v>
      </c>
      <c r="J999" s="163">
        <f>受注EXCEL出力!J999</f>
        <v>0</v>
      </c>
      <c r="K999" s="163">
        <f>受注EXCEL出力!K999</f>
        <v>0</v>
      </c>
      <c r="L999" s="163">
        <f>受注EXCEL出力!L999</f>
        <v>0</v>
      </c>
      <c r="M999" s="163">
        <f>受注EXCEL出力!M999</f>
        <v>0</v>
      </c>
      <c r="N999" s="185">
        <f>受注EXCEL出力!N999</f>
        <v>0</v>
      </c>
      <c r="O999" s="184" t="str">
        <f t="shared" si="15"/>
        <v/>
      </c>
      <c r="T999"/>
      <c r="Y999" s="175"/>
    </row>
    <row r="1000" spans="5:25" ht="15" customHeight="1">
      <c r="E1000" s="163">
        <f>受注EXCEL出力!E1000</f>
        <v>0</v>
      </c>
      <c r="F1000" s="194">
        <f>受注EXCEL出力!F1000</f>
        <v>0</v>
      </c>
      <c r="G1000" s="194">
        <f>受注EXCEL出力!G1000</f>
        <v>0</v>
      </c>
      <c r="H1000" s="194">
        <f>受注EXCEL出力!H1000</f>
        <v>0</v>
      </c>
      <c r="I1000" s="194">
        <f>受注EXCEL出力!I1000</f>
        <v>0</v>
      </c>
      <c r="J1000" s="163">
        <f>受注EXCEL出力!J1000</f>
        <v>0</v>
      </c>
      <c r="K1000" s="163">
        <f>受注EXCEL出力!K1000</f>
        <v>0</v>
      </c>
      <c r="L1000" s="163">
        <f>受注EXCEL出力!L1000</f>
        <v>0</v>
      </c>
      <c r="M1000" s="163">
        <f>受注EXCEL出力!M1000</f>
        <v>0</v>
      </c>
      <c r="N1000" s="185">
        <f>受注EXCEL出力!N1000</f>
        <v>0</v>
      </c>
      <c r="O1000" s="184" t="str">
        <f t="shared" si="15"/>
        <v/>
      </c>
      <c r="T1000"/>
      <c r="Y1000" s="175"/>
    </row>
    <row r="1001" spans="5:25" ht="15" customHeight="1">
      <c r="E1001" s="163">
        <f>受注EXCEL出力!E1001</f>
        <v>0</v>
      </c>
      <c r="F1001" s="194">
        <f>受注EXCEL出力!F1001</f>
        <v>0</v>
      </c>
      <c r="G1001" s="194">
        <f>受注EXCEL出力!G1001</f>
        <v>0</v>
      </c>
      <c r="H1001" s="194">
        <f>受注EXCEL出力!H1001</f>
        <v>0</v>
      </c>
      <c r="I1001" s="194">
        <f>受注EXCEL出力!I1001</f>
        <v>0</v>
      </c>
      <c r="J1001" s="163">
        <f>受注EXCEL出力!J1001</f>
        <v>0</v>
      </c>
      <c r="K1001" s="163">
        <f>受注EXCEL出力!K1001</f>
        <v>0</v>
      </c>
      <c r="L1001" s="163">
        <f>受注EXCEL出力!L1001</f>
        <v>0</v>
      </c>
      <c r="M1001" s="163">
        <f>受注EXCEL出力!M1001</f>
        <v>0</v>
      </c>
      <c r="N1001" s="185">
        <f>受注EXCEL出力!N1001</f>
        <v>0</v>
      </c>
      <c r="O1001" s="184" t="str">
        <f t="shared" si="15"/>
        <v/>
      </c>
      <c r="T1001"/>
      <c r="Y1001" s="175"/>
    </row>
    <row r="1002" spans="5:25" ht="15" customHeight="1">
      <c r="E1002" s="163">
        <f>受注EXCEL出力!E1002</f>
        <v>0</v>
      </c>
      <c r="F1002" s="194">
        <f>受注EXCEL出力!F1002</f>
        <v>0</v>
      </c>
      <c r="G1002" s="194">
        <f>受注EXCEL出力!G1002</f>
        <v>0</v>
      </c>
      <c r="H1002" s="194">
        <f>受注EXCEL出力!H1002</f>
        <v>0</v>
      </c>
      <c r="I1002" s="194">
        <f>受注EXCEL出力!I1002</f>
        <v>0</v>
      </c>
      <c r="J1002" s="163">
        <f>受注EXCEL出力!J1002</f>
        <v>0</v>
      </c>
      <c r="K1002" s="163">
        <f>受注EXCEL出力!K1002</f>
        <v>0</v>
      </c>
      <c r="L1002" s="163">
        <f>受注EXCEL出力!L1002</f>
        <v>0</v>
      </c>
      <c r="M1002" s="163">
        <f>受注EXCEL出力!M1002</f>
        <v>0</v>
      </c>
      <c r="N1002" s="185">
        <f>受注EXCEL出力!N1002</f>
        <v>0</v>
      </c>
      <c r="O1002" s="184" t="str">
        <f t="shared" si="15"/>
        <v/>
      </c>
      <c r="T1002"/>
      <c r="Y1002" s="175"/>
    </row>
    <row r="1003" spans="5:25" ht="15" customHeight="1">
      <c r="E1003" s="163">
        <f>受注EXCEL出力!E1003</f>
        <v>0</v>
      </c>
      <c r="F1003" s="194">
        <f>受注EXCEL出力!F1003</f>
        <v>0</v>
      </c>
      <c r="G1003" s="194">
        <f>受注EXCEL出力!G1003</f>
        <v>0</v>
      </c>
      <c r="H1003" s="194">
        <f>受注EXCEL出力!H1003</f>
        <v>0</v>
      </c>
      <c r="I1003" s="194">
        <f>受注EXCEL出力!I1003</f>
        <v>0</v>
      </c>
      <c r="J1003" s="163">
        <f>受注EXCEL出力!J1003</f>
        <v>0</v>
      </c>
      <c r="K1003" s="163">
        <f>受注EXCEL出力!K1003</f>
        <v>0</v>
      </c>
      <c r="L1003" s="163">
        <f>受注EXCEL出力!L1003</f>
        <v>0</v>
      </c>
      <c r="M1003" s="163">
        <f>受注EXCEL出力!M1003</f>
        <v>0</v>
      </c>
      <c r="N1003" s="185">
        <f>受注EXCEL出力!N1003</f>
        <v>0</v>
      </c>
      <c r="O1003" s="184" t="str">
        <f t="shared" si="15"/>
        <v/>
      </c>
      <c r="T1003"/>
      <c r="Y1003" s="175"/>
    </row>
    <row r="1004" spans="5:25" ht="15" customHeight="1">
      <c r="E1004" s="163">
        <f>受注EXCEL出力!E1004</f>
        <v>0</v>
      </c>
      <c r="F1004" s="194">
        <f>受注EXCEL出力!F1004</f>
        <v>0</v>
      </c>
      <c r="G1004" s="194">
        <f>受注EXCEL出力!G1004</f>
        <v>0</v>
      </c>
      <c r="H1004" s="194">
        <f>受注EXCEL出力!H1004</f>
        <v>0</v>
      </c>
      <c r="I1004" s="194">
        <f>受注EXCEL出力!I1004</f>
        <v>0</v>
      </c>
      <c r="J1004" s="163">
        <f>受注EXCEL出力!J1004</f>
        <v>0</v>
      </c>
      <c r="K1004" s="163">
        <f>受注EXCEL出力!K1004</f>
        <v>0</v>
      </c>
      <c r="L1004" s="163">
        <f>受注EXCEL出力!L1004</f>
        <v>0</v>
      </c>
      <c r="M1004" s="163">
        <f>受注EXCEL出力!M1004</f>
        <v>0</v>
      </c>
      <c r="N1004" s="185">
        <f>受注EXCEL出力!N1004</f>
        <v>0</v>
      </c>
      <c r="O1004" s="184" t="str">
        <f t="shared" si="15"/>
        <v/>
      </c>
      <c r="T1004"/>
      <c r="Y1004" s="175"/>
    </row>
    <row r="1005" spans="5:25" ht="15" customHeight="1">
      <c r="E1005" s="163">
        <f>受注EXCEL出力!E1005</f>
        <v>0</v>
      </c>
      <c r="F1005" s="194">
        <f>受注EXCEL出力!F1005</f>
        <v>0</v>
      </c>
      <c r="G1005" s="194">
        <f>受注EXCEL出力!G1005</f>
        <v>0</v>
      </c>
      <c r="H1005" s="194">
        <f>受注EXCEL出力!H1005</f>
        <v>0</v>
      </c>
      <c r="I1005" s="194">
        <f>受注EXCEL出力!I1005</f>
        <v>0</v>
      </c>
      <c r="J1005" s="163">
        <f>受注EXCEL出力!J1005</f>
        <v>0</v>
      </c>
      <c r="K1005" s="163">
        <f>受注EXCEL出力!K1005</f>
        <v>0</v>
      </c>
      <c r="L1005" s="163">
        <f>受注EXCEL出力!L1005</f>
        <v>0</v>
      </c>
      <c r="M1005" s="163">
        <f>受注EXCEL出力!M1005</f>
        <v>0</v>
      </c>
      <c r="N1005" s="185">
        <f>受注EXCEL出力!N1005</f>
        <v>0</v>
      </c>
      <c r="O1005" s="184" t="str">
        <f t="shared" si="15"/>
        <v/>
      </c>
      <c r="T1005"/>
      <c r="Y1005" s="175"/>
    </row>
    <row r="1006" spans="5:25" ht="15" customHeight="1">
      <c r="E1006" s="163">
        <f>受注EXCEL出力!E1006</f>
        <v>0</v>
      </c>
      <c r="F1006" s="194">
        <f>受注EXCEL出力!F1006</f>
        <v>0</v>
      </c>
      <c r="G1006" s="194">
        <f>受注EXCEL出力!G1006</f>
        <v>0</v>
      </c>
      <c r="H1006" s="194">
        <f>受注EXCEL出力!H1006</f>
        <v>0</v>
      </c>
      <c r="I1006" s="194">
        <f>受注EXCEL出力!I1006</f>
        <v>0</v>
      </c>
      <c r="J1006" s="163">
        <f>受注EXCEL出力!J1006</f>
        <v>0</v>
      </c>
      <c r="K1006" s="163">
        <f>受注EXCEL出力!K1006</f>
        <v>0</v>
      </c>
      <c r="L1006" s="163">
        <f>受注EXCEL出力!L1006</f>
        <v>0</v>
      </c>
      <c r="M1006" s="163">
        <f>受注EXCEL出力!M1006</f>
        <v>0</v>
      </c>
      <c r="N1006" s="185">
        <f>受注EXCEL出力!N1006</f>
        <v>0</v>
      </c>
      <c r="O1006" s="184" t="str">
        <f t="shared" si="15"/>
        <v/>
      </c>
      <c r="T1006"/>
      <c r="Y1006" s="175"/>
    </row>
    <row r="1007" spans="5:25" ht="15" customHeight="1">
      <c r="E1007" s="163">
        <f>受注EXCEL出力!E1007</f>
        <v>0</v>
      </c>
      <c r="F1007" s="194">
        <f>受注EXCEL出力!F1007</f>
        <v>0</v>
      </c>
      <c r="G1007" s="194">
        <f>受注EXCEL出力!G1007</f>
        <v>0</v>
      </c>
      <c r="H1007" s="194">
        <f>受注EXCEL出力!H1007</f>
        <v>0</v>
      </c>
      <c r="I1007" s="194">
        <f>受注EXCEL出力!I1007</f>
        <v>0</v>
      </c>
      <c r="J1007" s="163">
        <f>受注EXCEL出力!J1007</f>
        <v>0</v>
      </c>
      <c r="K1007" s="163">
        <f>受注EXCEL出力!K1007</f>
        <v>0</v>
      </c>
      <c r="L1007" s="163">
        <f>受注EXCEL出力!L1007</f>
        <v>0</v>
      </c>
      <c r="M1007" s="163">
        <f>受注EXCEL出力!M1007</f>
        <v>0</v>
      </c>
      <c r="N1007" s="185">
        <f>受注EXCEL出力!N1007</f>
        <v>0</v>
      </c>
      <c r="O1007" s="184" t="str">
        <f t="shared" si="15"/>
        <v/>
      </c>
      <c r="T1007"/>
      <c r="Y1007" s="175"/>
    </row>
    <row r="1008" spans="5:25" ht="15" customHeight="1">
      <c r="E1008" s="163">
        <f>受注EXCEL出力!E1008</f>
        <v>0</v>
      </c>
      <c r="F1008" s="194">
        <f>受注EXCEL出力!F1008</f>
        <v>0</v>
      </c>
      <c r="G1008" s="194">
        <f>受注EXCEL出力!G1008</f>
        <v>0</v>
      </c>
      <c r="H1008" s="194">
        <f>受注EXCEL出力!H1008</f>
        <v>0</v>
      </c>
      <c r="I1008" s="194">
        <f>受注EXCEL出力!I1008</f>
        <v>0</v>
      </c>
      <c r="J1008" s="163">
        <f>受注EXCEL出力!J1008</f>
        <v>0</v>
      </c>
      <c r="K1008" s="163">
        <f>受注EXCEL出力!K1008</f>
        <v>0</v>
      </c>
      <c r="L1008" s="163">
        <f>受注EXCEL出力!L1008</f>
        <v>0</v>
      </c>
      <c r="M1008" s="163">
        <f>受注EXCEL出力!M1008</f>
        <v>0</v>
      </c>
      <c r="N1008" s="185">
        <f>受注EXCEL出力!N1008</f>
        <v>0</v>
      </c>
      <c r="O1008" s="184" t="str">
        <f t="shared" si="15"/>
        <v/>
      </c>
      <c r="T1008"/>
      <c r="Y1008" s="175"/>
    </row>
    <row r="1009" spans="5:25" ht="15" customHeight="1">
      <c r="E1009" s="163">
        <f>受注EXCEL出力!E1009</f>
        <v>0</v>
      </c>
      <c r="F1009" s="194">
        <f>受注EXCEL出力!F1009</f>
        <v>0</v>
      </c>
      <c r="G1009" s="194">
        <f>受注EXCEL出力!G1009</f>
        <v>0</v>
      </c>
      <c r="H1009" s="194">
        <f>受注EXCEL出力!H1009</f>
        <v>0</v>
      </c>
      <c r="I1009" s="194">
        <f>受注EXCEL出力!I1009</f>
        <v>0</v>
      </c>
      <c r="J1009" s="163">
        <f>受注EXCEL出力!J1009</f>
        <v>0</v>
      </c>
      <c r="K1009" s="163">
        <f>受注EXCEL出力!K1009</f>
        <v>0</v>
      </c>
      <c r="L1009" s="163">
        <f>受注EXCEL出力!L1009</f>
        <v>0</v>
      </c>
      <c r="M1009" s="163">
        <f>受注EXCEL出力!M1009</f>
        <v>0</v>
      </c>
      <c r="N1009" s="185">
        <f>受注EXCEL出力!N1009</f>
        <v>0</v>
      </c>
      <c r="O1009" s="184" t="str">
        <f t="shared" si="15"/>
        <v/>
      </c>
      <c r="T1009"/>
      <c r="Y1009" s="175"/>
    </row>
    <row r="1010" spans="5:25" ht="15" customHeight="1">
      <c r="E1010" s="163">
        <f>受注EXCEL出力!E1010</f>
        <v>0</v>
      </c>
      <c r="F1010" s="194">
        <f>受注EXCEL出力!F1010</f>
        <v>0</v>
      </c>
      <c r="G1010" s="194">
        <f>受注EXCEL出力!G1010</f>
        <v>0</v>
      </c>
      <c r="H1010" s="194">
        <f>受注EXCEL出力!H1010</f>
        <v>0</v>
      </c>
      <c r="I1010" s="194">
        <f>受注EXCEL出力!I1010</f>
        <v>0</v>
      </c>
      <c r="J1010" s="163">
        <f>受注EXCEL出力!J1010</f>
        <v>0</v>
      </c>
      <c r="K1010" s="163">
        <f>受注EXCEL出力!K1010</f>
        <v>0</v>
      </c>
      <c r="L1010" s="163">
        <f>受注EXCEL出力!L1010</f>
        <v>0</v>
      </c>
      <c r="M1010" s="163">
        <f>受注EXCEL出力!M1010</f>
        <v>0</v>
      </c>
      <c r="N1010" s="185">
        <f>受注EXCEL出力!N1010</f>
        <v>0</v>
      </c>
      <c r="O1010" s="184" t="str">
        <f t="shared" si="15"/>
        <v/>
      </c>
      <c r="T1010"/>
      <c r="Y1010" s="175"/>
    </row>
    <row r="1011" spans="5:25" ht="15" customHeight="1">
      <c r="E1011" s="163">
        <f>受注EXCEL出力!E1011</f>
        <v>0</v>
      </c>
      <c r="F1011" s="194">
        <f>受注EXCEL出力!F1011</f>
        <v>0</v>
      </c>
      <c r="G1011" s="194">
        <f>受注EXCEL出力!G1011</f>
        <v>0</v>
      </c>
      <c r="H1011" s="194">
        <f>受注EXCEL出力!H1011</f>
        <v>0</v>
      </c>
      <c r="I1011" s="194">
        <f>受注EXCEL出力!I1011</f>
        <v>0</v>
      </c>
      <c r="J1011" s="163">
        <f>受注EXCEL出力!J1011</f>
        <v>0</v>
      </c>
      <c r="K1011" s="163">
        <f>受注EXCEL出力!K1011</f>
        <v>0</v>
      </c>
      <c r="L1011" s="163">
        <f>受注EXCEL出力!L1011</f>
        <v>0</v>
      </c>
      <c r="M1011" s="163">
        <f>受注EXCEL出力!M1011</f>
        <v>0</v>
      </c>
      <c r="N1011" s="185">
        <f>受注EXCEL出力!N1011</f>
        <v>0</v>
      </c>
      <c r="O1011" s="184" t="str">
        <f t="shared" si="15"/>
        <v/>
      </c>
      <c r="T1011"/>
      <c r="Y1011" s="175"/>
    </row>
    <row r="1012" spans="5:25" ht="15" customHeight="1">
      <c r="E1012" s="163">
        <f>受注EXCEL出力!E1012</f>
        <v>0</v>
      </c>
      <c r="F1012" s="194">
        <f>受注EXCEL出力!F1012</f>
        <v>0</v>
      </c>
      <c r="G1012" s="194">
        <f>受注EXCEL出力!G1012</f>
        <v>0</v>
      </c>
      <c r="H1012" s="194">
        <f>受注EXCEL出力!H1012</f>
        <v>0</v>
      </c>
      <c r="I1012" s="194">
        <f>受注EXCEL出力!I1012</f>
        <v>0</v>
      </c>
      <c r="J1012" s="163">
        <f>受注EXCEL出力!J1012</f>
        <v>0</v>
      </c>
      <c r="K1012" s="163">
        <f>受注EXCEL出力!K1012</f>
        <v>0</v>
      </c>
      <c r="L1012" s="163">
        <f>受注EXCEL出力!L1012</f>
        <v>0</v>
      </c>
      <c r="M1012" s="163">
        <f>受注EXCEL出力!M1012</f>
        <v>0</v>
      </c>
      <c r="N1012" s="185">
        <f>受注EXCEL出力!N1012</f>
        <v>0</v>
      </c>
      <c r="O1012" s="184" t="str">
        <f t="shared" si="15"/>
        <v/>
      </c>
      <c r="T1012"/>
      <c r="Y1012" s="175"/>
    </row>
    <row r="1013" spans="5:25" ht="15" customHeight="1">
      <c r="E1013" s="163">
        <f>受注EXCEL出力!E1013</f>
        <v>0</v>
      </c>
      <c r="F1013" s="194">
        <f>受注EXCEL出力!F1013</f>
        <v>0</v>
      </c>
      <c r="G1013" s="194">
        <f>受注EXCEL出力!G1013</f>
        <v>0</v>
      </c>
      <c r="H1013" s="194">
        <f>受注EXCEL出力!H1013</f>
        <v>0</v>
      </c>
      <c r="I1013" s="194">
        <f>受注EXCEL出力!I1013</f>
        <v>0</v>
      </c>
      <c r="J1013" s="163">
        <f>受注EXCEL出力!J1013</f>
        <v>0</v>
      </c>
      <c r="K1013" s="163">
        <f>受注EXCEL出力!K1013</f>
        <v>0</v>
      </c>
      <c r="L1013" s="163">
        <f>受注EXCEL出力!L1013</f>
        <v>0</v>
      </c>
      <c r="M1013" s="163">
        <f>受注EXCEL出力!M1013</f>
        <v>0</v>
      </c>
      <c r="N1013" s="185">
        <f>受注EXCEL出力!N1013</f>
        <v>0</v>
      </c>
      <c r="O1013" s="184" t="str">
        <f t="shared" si="15"/>
        <v/>
      </c>
      <c r="T1013"/>
      <c r="Y1013" s="175"/>
    </row>
    <row r="1014" spans="5:25" ht="15" customHeight="1">
      <c r="E1014" s="163">
        <f>受注EXCEL出力!E1014</f>
        <v>0</v>
      </c>
      <c r="F1014" s="194">
        <f>受注EXCEL出力!F1014</f>
        <v>0</v>
      </c>
      <c r="G1014" s="194">
        <f>受注EXCEL出力!G1014</f>
        <v>0</v>
      </c>
      <c r="H1014" s="194">
        <f>受注EXCEL出力!H1014</f>
        <v>0</v>
      </c>
      <c r="I1014" s="194">
        <f>受注EXCEL出力!I1014</f>
        <v>0</v>
      </c>
      <c r="J1014" s="163">
        <f>受注EXCEL出力!J1014</f>
        <v>0</v>
      </c>
      <c r="K1014" s="163">
        <f>受注EXCEL出力!K1014</f>
        <v>0</v>
      </c>
      <c r="L1014" s="163">
        <f>受注EXCEL出力!L1014</f>
        <v>0</v>
      </c>
      <c r="M1014" s="163">
        <f>受注EXCEL出力!M1014</f>
        <v>0</v>
      </c>
      <c r="N1014" s="185">
        <f>受注EXCEL出力!N1014</f>
        <v>0</v>
      </c>
      <c r="O1014" s="184" t="str">
        <f t="shared" si="15"/>
        <v/>
      </c>
      <c r="T1014"/>
      <c r="Y1014" s="175"/>
    </row>
    <row r="1015" spans="5:25" ht="15" customHeight="1">
      <c r="E1015" s="163">
        <f>受注EXCEL出力!E1015</f>
        <v>0</v>
      </c>
      <c r="F1015" s="194">
        <f>受注EXCEL出力!F1015</f>
        <v>0</v>
      </c>
      <c r="G1015" s="194">
        <f>受注EXCEL出力!G1015</f>
        <v>0</v>
      </c>
      <c r="H1015" s="194">
        <f>受注EXCEL出力!H1015</f>
        <v>0</v>
      </c>
      <c r="I1015" s="194">
        <f>受注EXCEL出力!I1015</f>
        <v>0</v>
      </c>
      <c r="J1015" s="163">
        <f>受注EXCEL出力!J1015</f>
        <v>0</v>
      </c>
      <c r="K1015" s="163">
        <f>受注EXCEL出力!K1015</f>
        <v>0</v>
      </c>
      <c r="L1015" s="163">
        <f>受注EXCEL出力!L1015</f>
        <v>0</v>
      </c>
      <c r="M1015" s="163">
        <f>受注EXCEL出力!M1015</f>
        <v>0</v>
      </c>
      <c r="N1015" s="185">
        <f>受注EXCEL出力!N1015</f>
        <v>0</v>
      </c>
      <c r="O1015" s="184" t="str">
        <f t="shared" si="15"/>
        <v/>
      </c>
      <c r="T1015"/>
      <c r="Y1015" s="175"/>
    </row>
    <row r="1016" spans="5:25" ht="15" customHeight="1">
      <c r="E1016" s="163">
        <f>受注EXCEL出力!E1016</f>
        <v>0</v>
      </c>
      <c r="F1016" s="194">
        <f>受注EXCEL出力!F1016</f>
        <v>0</v>
      </c>
      <c r="G1016" s="194">
        <f>受注EXCEL出力!G1016</f>
        <v>0</v>
      </c>
      <c r="H1016" s="194">
        <f>受注EXCEL出力!H1016</f>
        <v>0</v>
      </c>
      <c r="I1016" s="194">
        <f>受注EXCEL出力!I1016</f>
        <v>0</v>
      </c>
      <c r="J1016" s="163">
        <f>受注EXCEL出力!J1016</f>
        <v>0</v>
      </c>
      <c r="K1016" s="163">
        <f>受注EXCEL出力!K1016</f>
        <v>0</v>
      </c>
      <c r="L1016" s="163">
        <f>受注EXCEL出力!L1016</f>
        <v>0</v>
      </c>
      <c r="M1016" s="163">
        <f>受注EXCEL出力!M1016</f>
        <v>0</v>
      </c>
      <c r="N1016" s="185">
        <f>受注EXCEL出力!N1016</f>
        <v>0</v>
      </c>
      <c r="O1016" s="184" t="str">
        <f t="shared" si="15"/>
        <v/>
      </c>
      <c r="T1016"/>
      <c r="Y1016" s="175"/>
    </row>
    <row r="1017" spans="5:25" ht="15" customHeight="1">
      <c r="E1017" s="163">
        <f>受注EXCEL出力!E1017</f>
        <v>0</v>
      </c>
      <c r="F1017" s="194">
        <f>受注EXCEL出力!F1017</f>
        <v>0</v>
      </c>
      <c r="G1017" s="194">
        <f>受注EXCEL出力!G1017</f>
        <v>0</v>
      </c>
      <c r="H1017" s="194">
        <f>受注EXCEL出力!H1017</f>
        <v>0</v>
      </c>
      <c r="I1017" s="194">
        <f>受注EXCEL出力!I1017</f>
        <v>0</v>
      </c>
      <c r="J1017" s="163">
        <f>受注EXCEL出力!J1017</f>
        <v>0</v>
      </c>
      <c r="K1017" s="163">
        <f>受注EXCEL出力!K1017</f>
        <v>0</v>
      </c>
      <c r="L1017" s="163">
        <f>受注EXCEL出力!L1017</f>
        <v>0</v>
      </c>
      <c r="M1017" s="163">
        <f>受注EXCEL出力!M1017</f>
        <v>0</v>
      </c>
      <c r="N1017" s="185">
        <f>受注EXCEL出力!N1017</f>
        <v>0</v>
      </c>
      <c r="O1017" s="184" t="str">
        <f t="shared" si="15"/>
        <v/>
      </c>
      <c r="T1017"/>
      <c r="Y1017" s="175"/>
    </row>
    <row r="1018" spans="5:25" ht="15" customHeight="1">
      <c r="E1018" s="163">
        <f>受注EXCEL出力!E1018</f>
        <v>0</v>
      </c>
      <c r="F1018" s="194">
        <f>受注EXCEL出力!F1018</f>
        <v>0</v>
      </c>
      <c r="G1018" s="194">
        <f>受注EXCEL出力!G1018</f>
        <v>0</v>
      </c>
      <c r="H1018" s="194">
        <f>受注EXCEL出力!H1018</f>
        <v>0</v>
      </c>
      <c r="I1018" s="194">
        <f>受注EXCEL出力!I1018</f>
        <v>0</v>
      </c>
      <c r="J1018" s="163">
        <f>受注EXCEL出力!J1018</f>
        <v>0</v>
      </c>
      <c r="K1018" s="163">
        <f>受注EXCEL出力!K1018</f>
        <v>0</v>
      </c>
      <c r="L1018" s="163">
        <f>受注EXCEL出力!L1018</f>
        <v>0</v>
      </c>
      <c r="M1018" s="163">
        <f>受注EXCEL出力!M1018</f>
        <v>0</v>
      </c>
      <c r="N1018" s="185">
        <f>受注EXCEL出力!N1018</f>
        <v>0</v>
      </c>
      <c r="O1018" s="184" t="str">
        <f t="shared" si="15"/>
        <v/>
      </c>
      <c r="T1018"/>
      <c r="Y1018" s="175"/>
    </row>
    <row r="1019" spans="5:25" ht="15" customHeight="1">
      <c r="E1019" s="163">
        <f>受注EXCEL出力!E1019</f>
        <v>0</v>
      </c>
      <c r="F1019" s="194">
        <f>受注EXCEL出力!F1019</f>
        <v>0</v>
      </c>
      <c r="G1019" s="194">
        <f>受注EXCEL出力!G1019</f>
        <v>0</v>
      </c>
      <c r="H1019" s="194">
        <f>受注EXCEL出力!H1019</f>
        <v>0</v>
      </c>
      <c r="I1019" s="194">
        <f>受注EXCEL出力!I1019</f>
        <v>0</v>
      </c>
      <c r="J1019" s="163">
        <f>受注EXCEL出力!J1019</f>
        <v>0</v>
      </c>
      <c r="K1019" s="163">
        <f>受注EXCEL出力!K1019</f>
        <v>0</v>
      </c>
      <c r="L1019" s="163">
        <f>受注EXCEL出力!L1019</f>
        <v>0</v>
      </c>
      <c r="M1019" s="163">
        <f>受注EXCEL出力!M1019</f>
        <v>0</v>
      </c>
      <c r="N1019" s="185">
        <f>受注EXCEL出力!N1019</f>
        <v>0</v>
      </c>
      <c r="O1019" s="184" t="str">
        <f t="shared" si="15"/>
        <v/>
      </c>
      <c r="T1019"/>
      <c r="Y1019" s="175"/>
    </row>
    <row r="1020" spans="5:25" ht="15" customHeight="1">
      <c r="E1020" s="163">
        <f>受注EXCEL出力!E1020</f>
        <v>0</v>
      </c>
      <c r="F1020" s="194">
        <f>受注EXCEL出力!F1020</f>
        <v>0</v>
      </c>
      <c r="G1020" s="194">
        <f>受注EXCEL出力!G1020</f>
        <v>0</v>
      </c>
      <c r="H1020" s="194">
        <f>受注EXCEL出力!H1020</f>
        <v>0</v>
      </c>
      <c r="I1020" s="194">
        <f>受注EXCEL出力!I1020</f>
        <v>0</v>
      </c>
      <c r="J1020" s="163">
        <f>受注EXCEL出力!J1020</f>
        <v>0</v>
      </c>
      <c r="K1020" s="163">
        <f>受注EXCEL出力!K1020</f>
        <v>0</v>
      </c>
      <c r="L1020" s="163">
        <f>受注EXCEL出力!L1020</f>
        <v>0</v>
      </c>
      <c r="M1020" s="163">
        <f>受注EXCEL出力!M1020</f>
        <v>0</v>
      </c>
      <c r="N1020" s="185">
        <f>受注EXCEL出力!N1020</f>
        <v>0</v>
      </c>
      <c r="O1020" s="184" t="str">
        <f t="shared" si="15"/>
        <v/>
      </c>
      <c r="T1020"/>
      <c r="Y1020" s="175"/>
    </row>
    <row r="1021" spans="5:25" ht="15" customHeight="1">
      <c r="E1021" s="163">
        <f>受注EXCEL出力!E1021</f>
        <v>0</v>
      </c>
      <c r="F1021" s="194">
        <f>受注EXCEL出力!F1021</f>
        <v>0</v>
      </c>
      <c r="G1021" s="194">
        <f>受注EXCEL出力!G1021</f>
        <v>0</v>
      </c>
      <c r="H1021" s="194">
        <f>受注EXCEL出力!H1021</f>
        <v>0</v>
      </c>
      <c r="I1021" s="194">
        <f>受注EXCEL出力!I1021</f>
        <v>0</v>
      </c>
      <c r="J1021" s="163">
        <f>受注EXCEL出力!J1021</f>
        <v>0</v>
      </c>
      <c r="K1021" s="163">
        <f>受注EXCEL出力!K1021</f>
        <v>0</v>
      </c>
      <c r="L1021" s="163">
        <f>受注EXCEL出力!L1021</f>
        <v>0</v>
      </c>
      <c r="M1021" s="163">
        <f>受注EXCEL出力!M1021</f>
        <v>0</v>
      </c>
      <c r="N1021" s="185">
        <f>受注EXCEL出力!N1021</f>
        <v>0</v>
      </c>
      <c r="O1021" s="184" t="str">
        <f t="shared" si="15"/>
        <v/>
      </c>
      <c r="T1021"/>
      <c r="Y1021" s="175"/>
    </row>
    <row r="1022" spans="5:25" ht="15" customHeight="1">
      <c r="E1022" s="163">
        <f>受注EXCEL出力!E1022</f>
        <v>0</v>
      </c>
      <c r="F1022" s="194">
        <f>受注EXCEL出力!F1022</f>
        <v>0</v>
      </c>
      <c r="G1022" s="194">
        <f>受注EXCEL出力!G1022</f>
        <v>0</v>
      </c>
      <c r="H1022" s="194">
        <f>受注EXCEL出力!H1022</f>
        <v>0</v>
      </c>
      <c r="I1022" s="194">
        <f>受注EXCEL出力!I1022</f>
        <v>0</v>
      </c>
      <c r="J1022" s="163">
        <f>受注EXCEL出力!J1022</f>
        <v>0</v>
      </c>
      <c r="K1022" s="163">
        <f>受注EXCEL出力!K1022</f>
        <v>0</v>
      </c>
      <c r="L1022" s="163">
        <f>受注EXCEL出力!L1022</f>
        <v>0</v>
      </c>
      <c r="M1022" s="163">
        <f>受注EXCEL出力!M1022</f>
        <v>0</v>
      </c>
      <c r="N1022" s="185">
        <f>受注EXCEL出力!N1022</f>
        <v>0</v>
      </c>
      <c r="O1022" s="184" t="str">
        <f t="shared" si="15"/>
        <v/>
      </c>
      <c r="T1022"/>
      <c r="Y1022" s="175"/>
    </row>
    <row r="1023" spans="5:25" ht="15" customHeight="1">
      <c r="E1023" s="163">
        <f>受注EXCEL出力!E1023</f>
        <v>0</v>
      </c>
      <c r="F1023" s="194">
        <f>受注EXCEL出力!F1023</f>
        <v>0</v>
      </c>
      <c r="G1023" s="194">
        <f>受注EXCEL出力!G1023</f>
        <v>0</v>
      </c>
      <c r="H1023" s="194">
        <f>受注EXCEL出力!H1023</f>
        <v>0</v>
      </c>
      <c r="I1023" s="194">
        <f>受注EXCEL出力!I1023</f>
        <v>0</v>
      </c>
      <c r="J1023" s="163">
        <f>受注EXCEL出力!J1023</f>
        <v>0</v>
      </c>
      <c r="K1023" s="163">
        <f>受注EXCEL出力!K1023</f>
        <v>0</v>
      </c>
      <c r="L1023" s="163">
        <f>受注EXCEL出力!L1023</f>
        <v>0</v>
      </c>
      <c r="M1023" s="163">
        <f>受注EXCEL出力!M1023</f>
        <v>0</v>
      </c>
      <c r="N1023" s="185">
        <f>受注EXCEL出力!N1023</f>
        <v>0</v>
      </c>
      <c r="O1023" s="184" t="str">
        <f t="shared" si="15"/>
        <v/>
      </c>
      <c r="T1023"/>
      <c r="Y1023" s="175"/>
    </row>
    <row r="1024" spans="5:25" ht="15" customHeight="1">
      <c r="E1024" s="163">
        <f>受注EXCEL出力!E1024</f>
        <v>0</v>
      </c>
      <c r="F1024" s="194">
        <f>受注EXCEL出力!F1024</f>
        <v>0</v>
      </c>
      <c r="G1024" s="194">
        <f>受注EXCEL出力!G1024</f>
        <v>0</v>
      </c>
      <c r="H1024" s="194">
        <f>受注EXCEL出力!H1024</f>
        <v>0</v>
      </c>
      <c r="I1024" s="194">
        <f>受注EXCEL出力!I1024</f>
        <v>0</v>
      </c>
      <c r="J1024" s="163">
        <f>受注EXCEL出力!J1024</f>
        <v>0</v>
      </c>
      <c r="K1024" s="163">
        <f>受注EXCEL出力!K1024</f>
        <v>0</v>
      </c>
      <c r="L1024" s="163">
        <f>受注EXCEL出力!L1024</f>
        <v>0</v>
      </c>
      <c r="M1024" s="163">
        <f>受注EXCEL出力!M1024</f>
        <v>0</v>
      </c>
      <c r="N1024" s="185">
        <f>受注EXCEL出力!N1024</f>
        <v>0</v>
      </c>
      <c r="O1024" s="184" t="str">
        <f t="shared" si="15"/>
        <v/>
      </c>
      <c r="T1024"/>
      <c r="Y1024" s="175"/>
    </row>
    <row r="1025" spans="5:25" ht="15" customHeight="1">
      <c r="E1025" s="163">
        <f>受注EXCEL出力!E1025</f>
        <v>0</v>
      </c>
      <c r="F1025" s="194">
        <f>受注EXCEL出力!F1025</f>
        <v>0</v>
      </c>
      <c r="G1025" s="194">
        <f>受注EXCEL出力!G1025</f>
        <v>0</v>
      </c>
      <c r="H1025" s="194">
        <f>受注EXCEL出力!H1025</f>
        <v>0</v>
      </c>
      <c r="I1025" s="194">
        <f>受注EXCEL出力!I1025</f>
        <v>0</v>
      </c>
      <c r="J1025" s="163">
        <f>受注EXCEL出力!J1025</f>
        <v>0</v>
      </c>
      <c r="K1025" s="163">
        <f>受注EXCEL出力!K1025</f>
        <v>0</v>
      </c>
      <c r="L1025" s="163">
        <f>受注EXCEL出力!L1025</f>
        <v>0</v>
      </c>
      <c r="M1025" s="163">
        <f>受注EXCEL出力!M1025</f>
        <v>0</v>
      </c>
      <c r="N1025" s="185">
        <f>受注EXCEL出力!N1025</f>
        <v>0</v>
      </c>
      <c r="O1025" s="184" t="str">
        <f t="shared" si="15"/>
        <v/>
      </c>
      <c r="T1025"/>
      <c r="Y1025" s="175"/>
    </row>
    <row r="1026" spans="5:25" ht="15" customHeight="1">
      <c r="E1026" s="163">
        <f>受注EXCEL出力!E1026</f>
        <v>0</v>
      </c>
      <c r="F1026" s="194">
        <f>受注EXCEL出力!F1026</f>
        <v>0</v>
      </c>
      <c r="G1026" s="194">
        <f>受注EXCEL出力!G1026</f>
        <v>0</v>
      </c>
      <c r="H1026" s="194">
        <f>受注EXCEL出力!H1026</f>
        <v>0</v>
      </c>
      <c r="I1026" s="194">
        <f>受注EXCEL出力!I1026</f>
        <v>0</v>
      </c>
      <c r="J1026" s="163">
        <f>受注EXCEL出力!J1026</f>
        <v>0</v>
      </c>
      <c r="K1026" s="163">
        <f>受注EXCEL出力!K1026</f>
        <v>0</v>
      </c>
      <c r="L1026" s="163">
        <f>受注EXCEL出力!L1026</f>
        <v>0</v>
      </c>
      <c r="M1026" s="163">
        <f>受注EXCEL出力!M1026</f>
        <v>0</v>
      </c>
      <c r="N1026" s="185">
        <f>受注EXCEL出力!N1026</f>
        <v>0</v>
      </c>
      <c r="O1026" s="184" t="str">
        <f t="shared" ref="O1026:O1089" si="16">IF(E1026=0,"",VLOOKUP(N1026,$Q$2:$R$100,2,FALSE))</f>
        <v/>
      </c>
      <c r="T1026"/>
      <c r="Y1026" s="175"/>
    </row>
    <row r="1027" spans="5:25" ht="15" customHeight="1">
      <c r="E1027" s="163">
        <f>受注EXCEL出力!E1027</f>
        <v>0</v>
      </c>
      <c r="F1027" s="194">
        <f>受注EXCEL出力!F1027</f>
        <v>0</v>
      </c>
      <c r="G1027" s="194">
        <f>受注EXCEL出力!G1027</f>
        <v>0</v>
      </c>
      <c r="H1027" s="194">
        <f>受注EXCEL出力!H1027</f>
        <v>0</v>
      </c>
      <c r="I1027" s="194">
        <f>受注EXCEL出力!I1027</f>
        <v>0</v>
      </c>
      <c r="J1027" s="163">
        <f>受注EXCEL出力!J1027</f>
        <v>0</v>
      </c>
      <c r="K1027" s="163">
        <f>受注EXCEL出力!K1027</f>
        <v>0</v>
      </c>
      <c r="L1027" s="163">
        <f>受注EXCEL出力!L1027</f>
        <v>0</v>
      </c>
      <c r="M1027" s="163">
        <f>受注EXCEL出力!M1027</f>
        <v>0</v>
      </c>
      <c r="N1027" s="185">
        <f>受注EXCEL出力!N1027</f>
        <v>0</v>
      </c>
      <c r="O1027" s="184" t="str">
        <f t="shared" si="16"/>
        <v/>
      </c>
      <c r="T1027"/>
      <c r="Y1027" s="175"/>
    </row>
    <row r="1028" spans="5:25" ht="15" customHeight="1">
      <c r="E1028" s="163">
        <f>受注EXCEL出力!E1028</f>
        <v>0</v>
      </c>
      <c r="F1028" s="194">
        <f>受注EXCEL出力!F1028</f>
        <v>0</v>
      </c>
      <c r="G1028" s="194">
        <f>受注EXCEL出力!G1028</f>
        <v>0</v>
      </c>
      <c r="H1028" s="194">
        <f>受注EXCEL出力!H1028</f>
        <v>0</v>
      </c>
      <c r="I1028" s="194">
        <f>受注EXCEL出力!I1028</f>
        <v>0</v>
      </c>
      <c r="J1028" s="163">
        <f>受注EXCEL出力!J1028</f>
        <v>0</v>
      </c>
      <c r="K1028" s="163">
        <f>受注EXCEL出力!K1028</f>
        <v>0</v>
      </c>
      <c r="L1028" s="163">
        <f>受注EXCEL出力!L1028</f>
        <v>0</v>
      </c>
      <c r="M1028" s="163">
        <f>受注EXCEL出力!M1028</f>
        <v>0</v>
      </c>
      <c r="N1028" s="185">
        <f>受注EXCEL出力!N1028</f>
        <v>0</v>
      </c>
      <c r="O1028" s="184" t="str">
        <f t="shared" si="16"/>
        <v/>
      </c>
      <c r="T1028"/>
      <c r="Y1028" s="175"/>
    </row>
    <row r="1029" spans="5:25" ht="15" customHeight="1">
      <c r="E1029" s="163">
        <f>受注EXCEL出力!E1029</f>
        <v>0</v>
      </c>
      <c r="F1029" s="194">
        <f>受注EXCEL出力!F1029</f>
        <v>0</v>
      </c>
      <c r="G1029" s="194">
        <f>受注EXCEL出力!G1029</f>
        <v>0</v>
      </c>
      <c r="H1029" s="194">
        <f>受注EXCEL出力!H1029</f>
        <v>0</v>
      </c>
      <c r="I1029" s="194">
        <f>受注EXCEL出力!I1029</f>
        <v>0</v>
      </c>
      <c r="J1029" s="163">
        <f>受注EXCEL出力!J1029</f>
        <v>0</v>
      </c>
      <c r="K1029" s="163">
        <f>受注EXCEL出力!K1029</f>
        <v>0</v>
      </c>
      <c r="L1029" s="163">
        <f>受注EXCEL出力!L1029</f>
        <v>0</v>
      </c>
      <c r="M1029" s="163">
        <f>受注EXCEL出力!M1029</f>
        <v>0</v>
      </c>
      <c r="N1029" s="185">
        <f>受注EXCEL出力!N1029</f>
        <v>0</v>
      </c>
      <c r="O1029" s="184" t="str">
        <f t="shared" si="16"/>
        <v/>
      </c>
      <c r="T1029"/>
      <c r="Y1029" s="175"/>
    </row>
    <row r="1030" spans="5:25" ht="15" customHeight="1">
      <c r="E1030" s="163">
        <f>受注EXCEL出力!E1030</f>
        <v>0</v>
      </c>
      <c r="F1030" s="194">
        <f>受注EXCEL出力!F1030</f>
        <v>0</v>
      </c>
      <c r="G1030" s="194">
        <f>受注EXCEL出力!G1030</f>
        <v>0</v>
      </c>
      <c r="H1030" s="194">
        <f>受注EXCEL出力!H1030</f>
        <v>0</v>
      </c>
      <c r="I1030" s="194">
        <f>受注EXCEL出力!I1030</f>
        <v>0</v>
      </c>
      <c r="J1030" s="163">
        <f>受注EXCEL出力!J1030</f>
        <v>0</v>
      </c>
      <c r="K1030" s="163">
        <f>受注EXCEL出力!K1030</f>
        <v>0</v>
      </c>
      <c r="L1030" s="163">
        <f>受注EXCEL出力!L1030</f>
        <v>0</v>
      </c>
      <c r="M1030" s="163">
        <f>受注EXCEL出力!M1030</f>
        <v>0</v>
      </c>
      <c r="N1030" s="185">
        <f>受注EXCEL出力!N1030</f>
        <v>0</v>
      </c>
      <c r="O1030" s="184" t="str">
        <f t="shared" si="16"/>
        <v/>
      </c>
      <c r="T1030"/>
      <c r="Y1030" s="175"/>
    </row>
    <row r="1031" spans="5:25" ht="15" customHeight="1">
      <c r="E1031" s="163">
        <f>受注EXCEL出力!E1031</f>
        <v>0</v>
      </c>
      <c r="F1031" s="194">
        <f>受注EXCEL出力!F1031</f>
        <v>0</v>
      </c>
      <c r="G1031" s="194">
        <f>受注EXCEL出力!G1031</f>
        <v>0</v>
      </c>
      <c r="H1031" s="194">
        <f>受注EXCEL出力!H1031</f>
        <v>0</v>
      </c>
      <c r="I1031" s="194">
        <f>受注EXCEL出力!I1031</f>
        <v>0</v>
      </c>
      <c r="J1031" s="163">
        <f>受注EXCEL出力!J1031</f>
        <v>0</v>
      </c>
      <c r="K1031" s="163">
        <f>受注EXCEL出力!K1031</f>
        <v>0</v>
      </c>
      <c r="L1031" s="163">
        <f>受注EXCEL出力!L1031</f>
        <v>0</v>
      </c>
      <c r="M1031" s="163">
        <f>受注EXCEL出力!M1031</f>
        <v>0</v>
      </c>
      <c r="N1031" s="185">
        <f>受注EXCEL出力!N1031</f>
        <v>0</v>
      </c>
      <c r="O1031" s="184" t="str">
        <f t="shared" si="16"/>
        <v/>
      </c>
      <c r="T1031"/>
      <c r="Y1031" s="175"/>
    </row>
    <row r="1032" spans="5:25" ht="15" customHeight="1">
      <c r="E1032" s="163">
        <f>受注EXCEL出力!E1032</f>
        <v>0</v>
      </c>
      <c r="F1032" s="194">
        <f>受注EXCEL出力!F1032</f>
        <v>0</v>
      </c>
      <c r="G1032" s="194">
        <f>受注EXCEL出力!G1032</f>
        <v>0</v>
      </c>
      <c r="H1032" s="194">
        <f>受注EXCEL出力!H1032</f>
        <v>0</v>
      </c>
      <c r="I1032" s="194">
        <f>受注EXCEL出力!I1032</f>
        <v>0</v>
      </c>
      <c r="J1032" s="163">
        <f>受注EXCEL出力!J1032</f>
        <v>0</v>
      </c>
      <c r="K1032" s="163">
        <f>受注EXCEL出力!K1032</f>
        <v>0</v>
      </c>
      <c r="L1032" s="163">
        <f>受注EXCEL出力!L1032</f>
        <v>0</v>
      </c>
      <c r="M1032" s="163">
        <f>受注EXCEL出力!M1032</f>
        <v>0</v>
      </c>
      <c r="N1032" s="185">
        <f>受注EXCEL出力!N1032</f>
        <v>0</v>
      </c>
      <c r="O1032" s="184" t="str">
        <f t="shared" si="16"/>
        <v/>
      </c>
      <c r="T1032"/>
      <c r="Y1032" s="175"/>
    </row>
    <row r="1033" spans="5:25" ht="15" customHeight="1">
      <c r="E1033" s="163">
        <f>受注EXCEL出力!E1033</f>
        <v>0</v>
      </c>
      <c r="F1033" s="194">
        <f>受注EXCEL出力!F1033</f>
        <v>0</v>
      </c>
      <c r="G1033" s="194">
        <f>受注EXCEL出力!G1033</f>
        <v>0</v>
      </c>
      <c r="H1033" s="194">
        <f>受注EXCEL出力!H1033</f>
        <v>0</v>
      </c>
      <c r="I1033" s="194">
        <f>受注EXCEL出力!I1033</f>
        <v>0</v>
      </c>
      <c r="J1033" s="163">
        <f>受注EXCEL出力!J1033</f>
        <v>0</v>
      </c>
      <c r="K1033" s="163">
        <f>受注EXCEL出力!K1033</f>
        <v>0</v>
      </c>
      <c r="L1033" s="163">
        <f>受注EXCEL出力!L1033</f>
        <v>0</v>
      </c>
      <c r="M1033" s="163">
        <f>受注EXCEL出力!M1033</f>
        <v>0</v>
      </c>
      <c r="N1033" s="185">
        <f>受注EXCEL出力!N1033</f>
        <v>0</v>
      </c>
      <c r="O1033" s="184" t="str">
        <f t="shared" si="16"/>
        <v/>
      </c>
      <c r="T1033"/>
      <c r="Y1033" s="175"/>
    </row>
    <row r="1034" spans="5:25" ht="15" customHeight="1">
      <c r="E1034" s="163">
        <f>受注EXCEL出力!E1034</f>
        <v>0</v>
      </c>
      <c r="F1034" s="194">
        <f>受注EXCEL出力!F1034</f>
        <v>0</v>
      </c>
      <c r="G1034" s="194">
        <f>受注EXCEL出力!G1034</f>
        <v>0</v>
      </c>
      <c r="H1034" s="194">
        <f>受注EXCEL出力!H1034</f>
        <v>0</v>
      </c>
      <c r="I1034" s="194">
        <f>受注EXCEL出力!I1034</f>
        <v>0</v>
      </c>
      <c r="J1034" s="163">
        <f>受注EXCEL出力!J1034</f>
        <v>0</v>
      </c>
      <c r="K1034" s="163">
        <f>受注EXCEL出力!K1034</f>
        <v>0</v>
      </c>
      <c r="L1034" s="163">
        <f>受注EXCEL出力!L1034</f>
        <v>0</v>
      </c>
      <c r="M1034" s="163">
        <f>受注EXCEL出力!M1034</f>
        <v>0</v>
      </c>
      <c r="N1034" s="185">
        <f>受注EXCEL出力!N1034</f>
        <v>0</v>
      </c>
      <c r="O1034" s="184" t="str">
        <f t="shared" si="16"/>
        <v/>
      </c>
      <c r="T1034"/>
      <c r="Y1034" s="175"/>
    </row>
    <row r="1035" spans="5:25" ht="15" customHeight="1">
      <c r="E1035" s="163">
        <f>受注EXCEL出力!E1035</f>
        <v>0</v>
      </c>
      <c r="F1035" s="194">
        <f>受注EXCEL出力!F1035</f>
        <v>0</v>
      </c>
      <c r="G1035" s="194">
        <f>受注EXCEL出力!G1035</f>
        <v>0</v>
      </c>
      <c r="H1035" s="194">
        <f>受注EXCEL出力!H1035</f>
        <v>0</v>
      </c>
      <c r="I1035" s="194">
        <f>受注EXCEL出力!I1035</f>
        <v>0</v>
      </c>
      <c r="J1035" s="163">
        <f>受注EXCEL出力!J1035</f>
        <v>0</v>
      </c>
      <c r="K1035" s="163">
        <f>受注EXCEL出力!K1035</f>
        <v>0</v>
      </c>
      <c r="L1035" s="163">
        <f>受注EXCEL出力!L1035</f>
        <v>0</v>
      </c>
      <c r="M1035" s="163">
        <f>受注EXCEL出力!M1035</f>
        <v>0</v>
      </c>
      <c r="N1035" s="185">
        <f>受注EXCEL出力!N1035</f>
        <v>0</v>
      </c>
      <c r="O1035" s="184" t="str">
        <f t="shared" si="16"/>
        <v/>
      </c>
      <c r="T1035"/>
      <c r="Y1035" s="175"/>
    </row>
    <row r="1036" spans="5:25" ht="15" customHeight="1">
      <c r="E1036" s="163">
        <f>受注EXCEL出力!E1036</f>
        <v>0</v>
      </c>
      <c r="F1036" s="194">
        <f>受注EXCEL出力!F1036</f>
        <v>0</v>
      </c>
      <c r="G1036" s="194">
        <f>受注EXCEL出力!G1036</f>
        <v>0</v>
      </c>
      <c r="H1036" s="194">
        <f>受注EXCEL出力!H1036</f>
        <v>0</v>
      </c>
      <c r="I1036" s="194">
        <f>受注EXCEL出力!I1036</f>
        <v>0</v>
      </c>
      <c r="J1036" s="163">
        <f>受注EXCEL出力!J1036</f>
        <v>0</v>
      </c>
      <c r="K1036" s="163">
        <f>受注EXCEL出力!K1036</f>
        <v>0</v>
      </c>
      <c r="L1036" s="163">
        <f>受注EXCEL出力!L1036</f>
        <v>0</v>
      </c>
      <c r="M1036" s="163">
        <f>受注EXCEL出力!M1036</f>
        <v>0</v>
      </c>
      <c r="N1036" s="185">
        <f>受注EXCEL出力!N1036</f>
        <v>0</v>
      </c>
      <c r="O1036" s="184" t="str">
        <f t="shared" si="16"/>
        <v/>
      </c>
      <c r="T1036"/>
      <c r="Y1036" s="175"/>
    </row>
    <row r="1037" spans="5:25" ht="15" customHeight="1">
      <c r="E1037" s="163">
        <f>受注EXCEL出力!E1037</f>
        <v>0</v>
      </c>
      <c r="F1037" s="194">
        <f>受注EXCEL出力!F1037</f>
        <v>0</v>
      </c>
      <c r="G1037" s="194">
        <f>受注EXCEL出力!G1037</f>
        <v>0</v>
      </c>
      <c r="H1037" s="194">
        <f>受注EXCEL出力!H1037</f>
        <v>0</v>
      </c>
      <c r="I1037" s="194">
        <f>受注EXCEL出力!I1037</f>
        <v>0</v>
      </c>
      <c r="J1037" s="163">
        <f>受注EXCEL出力!J1037</f>
        <v>0</v>
      </c>
      <c r="K1037" s="163">
        <f>受注EXCEL出力!K1037</f>
        <v>0</v>
      </c>
      <c r="L1037" s="163">
        <f>受注EXCEL出力!L1037</f>
        <v>0</v>
      </c>
      <c r="M1037" s="163">
        <f>受注EXCEL出力!M1037</f>
        <v>0</v>
      </c>
      <c r="N1037" s="185">
        <f>受注EXCEL出力!N1037</f>
        <v>0</v>
      </c>
      <c r="O1037" s="184" t="str">
        <f t="shared" si="16"/>
        <v/>
      </c>
      <c r="T1037"/>
      <c r="Y1037" s="175"/>
    </row>
    <row r="1038" spans="5:25" ht="15" customHeight="1">
      <c r="E1038" s="163">
        <f>受注EXCEL出力!E1038</f>
        <v>0</v>
      </c>
      <c r="F1038" s="194">
        <f>受注EXCEL出力!F1038</f>
        <v>0</v>
      </c>
      <c r="G1038" s="194">
        <f>受注EXCEL出力!G1038</f>
        <v>0</v>
      </c>
      <c r="H1038" s="194">
        <f>受注EXCEL出力!H1038</f>
        <v>0</v>
      </c>
      <c r="I1038" s="194">
        <f>受注EXCEL出力!I1038</f>
        <v>0</v>
      </c>
      <c r="J1038" s="163">
        <f>受注EXCEL出力!J1038</f>
        <v>0</v>
      </c>
      <c r="K1038" s="163">
        <f>受注EXCEL出力!K1038</f>
        <v>0</v>
      </c>
      <c r="L1038" s="163">
        <f>受注EXCEL出力!L1038</f>
        <v>0</v>
      </c>
      <c r="M1038" s="163">
        <f>受注EXCEL出力!M1038</f>
        <v>0</v>
      </c>
      <c r="N1038" s="185">
        <f>受注EXCEL出力!N1038</f>
        <v>0</v>
      </c>
      <c r="O1038" s="184" t="str">
        <f t="shared" si="16"/>
        <v/>
      </c>
      <c r="T1038"/>
      <c r="Y1038" s="175"/>
    </row>
    <row r="1039" spans="5:25" ht="15" customHeight="1">
      <c r="E1039" s="163">
        <f>受注EXCEL出力!E1039</f>
        <v>0</v>
      </c>
      <c r="F1039" s="194">
        <f>受注EXCEL出力!F1039</f>
        <v>0</v>
      </c>
      <c r="G1039" s="194">
        <f>受注EXCEL出力!G1039</f>
        <v>0</v>
      </c>
      <c r="H1039" s="194">
        <f>受注EXCEL出力!H1039</f>
        <v>0</v>
      </c>
      <c r="I1039" s="194">
        <f>受注EXCEL出力!I1039</f>
        <v>0</v>
      </c>
      <c r="J1039" s="163">
        <f>受注EXCEL出力!J1039</f>
        <v>0</v>
      </c>
      <c r="K1039" s="163">
        <f>受注EXCEL出力!K1039</f>
        <v>0</v>
      </c>
      <c r="L1039" s="163">
        <f>受注EXCEL出力!L1039</f>
        <v>0</v>
      </c>
      <c r="M1039" s="163">
        <f>受注EXCEL出力!M1039</f>
        <v>0</v>
      </c>
      <c r="N1039" s="185">
        <f>受注EXCEL出力!N1039</f>
        <v>0</v>
      </c>
      <c r="O1039" s="184" t="str">
        <f t="shared" si="16"/>
        <v/>
      </c>
      <c r="T1039"/>
      <c r="Y1039" s="175"/>
    </row>
    <row r="1040" spans="5:25" ht="15" customHeight="1">
      <c r="E1040" s="163">
        <f>受注EXCEL出力!E1040</f>
        <v>0</v>
      </c>
      <c r="F1040" s="194">
        <f>受注EXCEL出力!F1040</f>
        <v>0</v>
      </c>
      <c r="G1040" s="194">
        <f>受注EXCEL出力!G1040</f>
        <v>0</v>
      </c>
      <c r="H1040" s="194">
        <f>受注EXCEL出力!H1040</f>
        <v>0</v>
      </c>
      <c r="I1040" s="194">
        <f>受注EXCEL出力!I1040</f>
        <v>0</v>
      </c>
      <c r="J1040" s="163">
        <f>受注EXCEL出力!J1040</f>
        <v>0</v>
      </c>
      <c r="K1040" s="163">
        <f>受注EXCEL出力!K1040</f>
        <v>0</v>
      </c>
      <c r="L1040" s="163">
        <f>受注EXCEL出力!L1040</f>
        <v>0</v>
      </c>
      <c r="M1040" s="163">
        <f>受注EXCEL出力!M1040</f>
        <v>0</v>
      </c>
      <c r="N1040" s="185">
        <f>受注EXCEL出力!N1040</f>
        <v>0</v>
      </c>
      <c r="O1040" s="184" t="str">
        <f t="shared" si="16"/>
        <v/>
      </c>
      <c r="T1040"/>
      <c r="Y1040" s="175"/>
    </row>
    <row r="1041" spans="5:25" ht="15" customHeight="1">
      <c r="E1041" s="163">
        <f>受注EXCEL出力!E1041</f>
        <v>0</v>
      </c>
      <c r="F1041" s="194">
        <f>受注EXCEL出力!F1041</f>
        <v>0</v>
      </c>
      <c r="G1041" s="194">
        <f>受注EXCEL出力!G1041</f>
        <v>0</v>
      </c>
      <c r="H1041" s="194">
        <f>受注EXCEL出力!H1041</f>
        <v>0</v>
      </c>
      <c r="I1041" s="194">
        <f>受注EXCEL出力!I1041</f>
        <v>0</v>
      </c>
      <c r="J1041" s="163">
        <f>受注EXCEL出力!J1041</f>
        <v>0</v>
      </c>
      <c r="K1041" s="163">
        <f>受注EXCEL出力!K1041</f>
        <v>0</v>
      </c>
      <c r="L1041" s="163">
        <f>受注EXCEL出力!L1041</f>
        <v>0</v>
      </c>
      <c r="M1041" s="163">
        <f>受注EXCEL出力!M1041</f>
        <v>0</v>
      </c>
      <c r="N1041" s="185">
        <f>受注EXCEL出力!N1041</f>
        <v>0</v>
      </c>
      <c r="O1041" s="184" t="str">
        <f t="shared" si="16"/>
        <v/>
      </c>
      <c r="T1041"/>
      <c r="Y1041" s="175"/>
    </row>
    <row r="1042" spans="5:25" ht="15" customHeight="1">
      <c r="E1042" s="163">
        <f>受注EXCEL出力!E1042</f>
        <v>0</v>
      </c>
      <c r="F1042" s="194">
        <f>受注EXCEL出力!F1042</f>
        <v>0</v>
      </c>
      <c r="G1042" s="194">
        <f>受注EXCEL出力!G1042</f>
        <v>0</v>
      </c>
      <c r="H1042" s="194">
        <f>受注EXCEL出力!H1042</f>
        <v>0</v>
      </c>
      <c r="I1042" s="194">
        <f>受注EXCEL出力!I1042</f>
        <v>0</v>
      </c>
      <c r="J1042" s="163">
        <f>受注EXCEL出力!J1042</f>
        <v>0</v>
      </c>
      <c r="K1042" s="163">
        <f>受注EXCEL出力!K1042</f>
        <v>0</v>
      </c>
      <c r="L1042" s="163">
        <f>受注EXCEL出力!L1042</f>
        <v>0</v>
      </c>
      <c r="M1042" s="163">
        <f>受注EXCEL出力!M1042</f>
        <v>0</v>
      </c>
      <c r="N1042" s="185">
        <f>受注EXCEL出力!N1042</f>
        <v>0</v>
      </c>
      <c r="O1042" s="184" t="str">
        <f t="shared" si="16"/>
        <v/>
      </c>
      <c r="T1042"/>
      <c r="Y1042" s="175"/>
    </row>
    <row r="1043" spans="5:25" ht="15" customHeight="1">
      <c r="E1043" s="163">
        <f>受注EXCEL出力!E1043</f>
        <v>0</v>
      </c>
      <c r="F1043" s="194">
        <f>受注EXCEL出力!F1043</f>
        <v>0</v>
      </c>
      <c r="G1043" s="194">
        <f>受注EXCEL出力!G1043</f>
        <v>0</v>
      </c>
      <c r="H1043" s="194">
        <f>受注EXCEL出力!H1043</f>
        <v>0</v>
      </c>
      <c r="I1043" s="194">
        <f>受注EXCEL出力!I1043</f>
        <v>0</v>
      </c>
      <c r="J1043" s="163">
        <f>受注EXCEL出力!J1043</f>
        <v>0</v>
      </c>
      <c r="K1043" s="163">
        <f>受注EXCEL出力!K1043</f>
        <v>0</v>
      </c>
      <c r="L1043" s="163">
        <f>受注EXCEL出力!L1043</f>
        <v>0</v>
      </c>
      <c r="M1043" s="163">
        <f>受注EXCEL出力!M1043</f>
        <v>0</v>
      </c>
      <c r="N1043" s="185">
        <f>受注EXCEL出力!N1043</f>
        <v>0</v>
      </c>
      <c r="O1043" s="184" t="str">
        <f t="shared" si="16"/>
        <v/>
      </c>
      <c r="T1043"/>
      <c r="Y1043" s="175"/>
    </row>
    <row r="1044" spans="5:25" ht="15" customHeight="1">
      <c r="E1044" s="163">
        <f>受注EXCEL出力!E1044</f>
        <v>0</v>
      </c>
      <c r="F1044" s="194">
        <f>受注EXCEL出力!F1044</f>
        <v>0</v>
      </c>
      <c r="G1044" s="194">
        <f>受注EXCEL出力!G1044</f>
        <v>0</v>
      </c>
      <c r="H1044" s="194">
        <f>受注EXCEL出力!H1044</f>
        <v>0</v>
      </c>
      <c r="I1044" s="194">
        <f>受注EXCEL出力!I1044</f>
        <v>0</v>
      </c>
      <c r="J1044" s="163">
        <f>受注EXCEL出力!J1044</f>
        <v>0</v>
      </c>
      <c r="K1044" s="163">
        <f>受注EXCEL出力!K1044</f>
        <v>0</v>
      </c>
      <c r="L1044" s="163">
        <f>受注EXCEL出力!L1044</f>
        <v>0</v>
      </c>
      <c r="M1044" s="163">
        <f>受注EXCEL出力!M1044</f>
        <v>0</v>
      </c>
      <c r="N1044" s="185">
        <f>受注EXCEL出力!N1044</f>
        <v>0</v>
      </c>
      <c r="O1044" s="184" t="str">
        <f t="shared" si="16"/>
        <v/>
      </c>
      <c r="T1044"/>
      <c r="Y1044" s="175"/>
    </row>
    <row r="1045" spans="5:25" ht="15" customHeight="1">
      <c r="E1045" s="163">
        <f>受注EXCEL出力!E1045</f>
        <v>0</v>
      </c>
      <c r="F1045" s="194">
        <f>受注EXCEL出力!F1045</f>
        <v>0</v>
      </c>
      <c r="G1045" s="194">
        <f>受注EXCEL出力!G1045</f>
        <v>0</v>
      </c>
      <c r="H1045" s="194">
        <f>受注EXCEL出力!H1045</f>
        <v>0</v>
      </c>
      <c r="I1045" s="194">
        <f>受注EXCEL出力!I1045</f>
        <v>0</v>
      </c>
      <c r="J1045" s="163">
        <f>受注EXCEL出力!J1045</f>
        <v>0</v>
      </c>
      <c r="K1045" s="163">
        <f>受注EXCEL出力!K1045</f>
        <v>0</v>
      </c>
      <c r="L1045" s="163">
        <f>受注EXCEL出力!L1045</f>
        <v>0</v>
      </c>
      <c r="M1045" s="163">
        <f>受注EXCEL出力!M1045</f>
        <v>0</v>
      </c>
      <c r="N1045" s="185">
        <f>受注EXCEL出力!N1045</f>
        <v>0</v>
      </c>
      <c r="O1045" s="184" t="str">
        <f t="shared" si="16"/>
        <v/>
      </c>
      <c r="T1045"/>
      <c r="Y1045" s="175"/>
    </row>
    <row r="1046" spans="5:25" ht="15" customHeight="1">
      <c r="E1046" s="163">
        <f>受注EXCEL出力!E1046</f>
        <v>0</v>
      </c>
      <c r="F1046" s="194">
        <f>受注EXCEL出力!F1046</f>
        <v>0</v>
      </c>
      <c r="G1046" s="194">
        <f>受注EXCEL出力!G1046</f>
        <v>0</v>
      </c>
      <c r="H1046" s="194">
        <f>受注EXCEL出力!H1046</f>
        <v>0</v>
      </c>
      <c r="I1046" s="194">
        <f>受注EXCEL出力!I1046</f>
        <v>0</v>
      </c>
      <c r="J1046" s="163">
        <f>受注EXCEL出力!J1046</f>
        <v>0</v>
      </c>
      <c r="K1046" s="163">
        <f>受注EXCEL出力!K1046</f>
        <v>0</v>
      </c>
      <c r="L1046" s="163">
        <f>受注EXCEL出力!L1046</f>
        <v>0</v>
      </c>
      <c r="M1046" s="163">
        <f>受注EXCEL出力!M1046</f>
        <v>0</v>
      </c>
      <c r="N1046" s="185">
        <f>受注EXCEL出力!N1046</f>
        <v>0</v>
      </c>
      <c r="O1046" s="184" t="str">
        <f t="shared" si="16"/>
        <v/>
      </c>
      <c r="T1046"/>
      <c r="Y1046" s="175"/>
    </row>
    <row r="1047" spans="5:25" ht="15" customHeight="1">
      <c r="E1047" s="163">
        <f>受注EXCEL出力!E1047</f>
        <v>0</v>
      </c>
      <c r="F1047" s="194">
        <f>受注EXCEL出力!F1047</f>
        <v>0</v>
      </c>
      <c r="G1047" s="194">
        <f>受注EXCEL出力!G1047</f>
        <v>0</v>
      </c>
      <c r="H1047" s="194">
        <f>受注EXCEL出力!H1047</f>
        <v>0</v>
      </c>
      <c r="I1047" s="194">
        <f>受注EXCEL出力!I1047</f>
        <v>0</v>
      </c>
      <c r="J1047" s="163">
        <f>受注EXCEL出力!J1047</f>
        <v>0</v>
      </c>
      <c r="K1047" s="163">
        <f>受注EXCEL出力!K1047</f>
        <v>0</v>
      </c>
      <c r="L1047" s="163">
        <f>受注EXCEL出力!L1047</f>
        <v>0</v>
      </c>
      <c r="M1047" s="163">
        <f>受注EXCEL出力!M1047</f>
        <v>0</v>
      </c>
      <c r="N1047" s="185">
        <f>受注EXCEL出力!N1047</f>
        <v>0</v>
      </c>
      <c r="O1047" s="184" t="str">
        <f t="shared" si="16"/>
        <v/>
      </c>
      <c r="T1047"/>
      <c r="Y1047" s="175"/>
    </row>
    <row r="1048" spans="5:25" ht="15" customHeight="1">
      <c r="E1048" s="163">
        <f>受注EXCEL出力!E1048</f>
        <v>0</v>
      </c>
      <c r="F1048" s="194">
        <f>受注EXCEL出力!F1048</f>
        <v>0</v>
      </c>
      <c r="G1048" s="194">
        <f>受注EXCEL出力!G1048</f>
        <v>0</v>
      </c>
      <c r="H1048" s="194">
        <f>受注EXCEL出力!H1048</f>
        <v>0</v>
      </c>
      <c r="I1048" s="194">
        <f>受注EXCEL出力!I1048</f>
        <v>0</v>
      </c>
      <c r="J1048" s="163">
        <f>受注EXCEL出力!J1048</f>
        <v>0</v>
      </c>
      <c r="K1048" s="163">
        <f>受注EXCEL出力!K1048</f>
        <v>0</v>
      </c>
      <c r="L1048" s="163">
        <f>受注EXCEL出力!L1048</f>
        <v>0</v>
      </c>
      <c r="M1048" s="163">
        <f>受注EXCEL出力!M1048</f>
        <v>0</v>
      </c>
      <c r="N1048" s="185">
        <f>受注EXCEL出力!N1048</f>
        <v>0</v>
      </c>
      <c r="O1048" s="184" t="str">
        <f t="shared" si="16"/>
        <v/>
      </c>
      <c r="T1048"/>
      <c r="Y1048" s="175"/>
    </row>
    <row r="1049" spans="5:25" ht="15" customHeight="1">
      <c r="E1049" s="163">
        <f>受注EXCEL出力!E1049</f>
        <v>0</v>
      </c>
      <c r="F1049" s="194">
        <f>受注EXCEL出力!F1049</f>
        <v>0</v>
      </c>
      <c r="G1049" s="194">
        <f>受注EXCEL出力!G1049</f>
        <v>0</v>
      </c>
      <c r="H1049" s="194">
        <f>受注EXCEL出力!H1049</f>
        <v>0</v>
      </c>
      <c r="I1049" s="194">
        <f>受注EXCEL出力!I1049</f>
        <v>0</v>
      </c>
      <c r="J1049" s="163">
        <f>受注EXCEL出力!J1049</f>
        <v>0</v>
      </c>
      <c r="K1049" s="163">
        <f>受注EXCEL出力!K1049</f>
        <v>0</v>
      </c>
      <c r="L1049" s="163">
        <f>受注EXCEL出力!L1049</f>
        <v>0</v>
      </c>
      <c r="M1049" s="163">
        <f>受注EXCEL出力!M1049</f>
        <v>0</v>
      </c>
      <c r="N1049" s="185">
        <f>受注EXCEL出力!N1049</f>
        <v>0</v>
      </c>
      <c r="O1049" s="184" t="str">
        <f t="shared" si="16"/>
        <v/>
      </c>
      <c r="T1049"/>
      <c r="Y1049" s="175"/>
    </row>
    <row r="1050" spans="5:25" ht="15" customHeight="1">
      <c r="E1050" s="163">
        <f>受注EXCEL出力!E1050</f>
        <v>0</v>
      </c>
      <c r="F1050" s="194">
        <f>受注EXCEL出力!F1050</f>
        <v>0</v>
      </c>
      <c r="G1050" s="194">
        <f>受注EXCEL出力!G1050</f>
        <v>0</v>
      </c>
      <c r="H1050" s="194">
        <f>受注EXCEL出力!H1050</f>
        <v>0</v>
      </c>
      <c r="I1050" s="194">
        <f>受注EXCEL出力!I1050</f>
        <v>0</v>
      </c>
      <c r="J1050" s="163">
        <f>受注EXCEL出力!J1050</f>
        <v>0</v>
      </c>
      <c r="K1050" s="163">
        <f>受注EXCEL出力!K1050</f>
        <v>0</v>
      </c>
      <c r="L1050" s="163">
        <f>受注EXCEL出力!L1050</f>
        <v>0</v>
      </c>
      <c r="M1050" s="163">
        <f>受注EXCEL出力!M1050</f>
        <v>0</v>
      </c>
      <c r="N1050" s="185">
        <f>受注EXCEL出力!N1050</f>
        <v>0</v>
      </c>
      <c r="O1050" s="184" t="str">
        <f t="shared" si="16"/>
        <v/>
      </c>
      <c r="T1050"/>
      <c r="Y1050" s="175"/>
    </row>
    <row r="1051" spans="5:25" ht="15" customHeight="1">
      <c r="E1051" s="163">
        <f>受注EXCEL出力!E1051</f>
        <v>0</v>
      </c>
      <c r="F1051" s="194">
        <f>受注EXCEL出力!F1051</f>
        <v>0</v>
      </c>
      <c r="G1051" s="194">
        <f>受注EXCEL出力!G1051</f>
        <v>0</v>
      </c>
      <c r="H1051" s="194">
        <f>受注EXCEL出力!H1051</f>
        <v>0</v>
      </c>
      <c r="I1051" s="194">
        <f>受注EXCEL出力!I1051</f>
        <v>0</v>
      </c>
      <c r="J1051" s="163">
        <f>受注EXCEL出力!J1051</f>
        <v>0</v>
      </c>
      <c r="K1051" s="163">
        <f>受注EXCEL出力!K1051</f>
        <v>0</v>
      </c>
      <c r="L1051" s="163">
        <f>受注EXCEL出力!L1051</f>
        <v>0</v>
      </c>
      <c r="M1051" s="163">
        <f>受注EXCEL出力!M1051</f>
        <v>0</v>
      </c>
      <c r="N1051" s="185">
        <f>受注EXCEL出力!N1051</f>
        <v>0</v>
      </c>
      <c r="O1051" s="184" t="str">
        <f t="shared" si="16"/>
        <v/>
      </c>
      <c r="T1051"/>
      <c r="Y1051" s="175"/>
    </row>
    <row r="1052" spans="5:25" ht="15" customHeight="1">
      <c r="E1052" s="163">
        <f>受注EXCEL出力!E1052</f>
        <v>0</v>
      </c>
      <c r="F1052" s="194">
        <f>受注EXCEL出力!F1052</f>
        <v>0</v>
      </c>
      <c r="G1052" s="194">
        <f>受注EXCEL出力!G1052</f>
        <v>0</v>
      </c>
      <c r="H1052" s="194">
        <f>受注EXCEL出力!H1052</f>
        <v>0</v>
      </c>
      <c r="I1052" s="194">
        <f>受注EXCEL出力!I1052</f>
        <v>0</v>
      </c>
      <c r="J1052" s="163">
        <f>受注EXCEL出力!J1052</f>
        <v>0</v>
      </c>
      <c r="K1052" s="163">
        <f>受注EXCEL出力!K1052</f>
        <v>0</v>
      </c>
      <c r="L1052" s="163">
        <f>受注EXCEL出力!L1052</f>
        <v>0</v>
      </c>
      <c r="M1052" s="163">
        <f>受注EXCEL出力!M1052</f>
        <v>0</v>
      </c>
      <c r="N1052" s="185">
        <f>受注EXCEL出力!N1052</f>
        <v>0</v>
      </c>
      <c r="O1052" s="184" t="str">
        <f t="shared" si="16"/>
        <v/>
      </c>
      <c r="T1052"/>
      <c r="Y1052" s="175"/>
    </row>
    <row r="1053" spans="5:25" ht="15" customHeight="1">
      <c r="E1053" s="163">
        <f>受注EXCEL出力!E1053</f>
        <v>0</v>
      </c>
      <c r="F1053" s="194">
        <f>受注EXCEL出力!F1053</f>
        <v>0</v>
      </c>
      <c r="G1053" s="194">
        <f>受注EXCEL出力!G1053</f>
        <v>0</v>
      </c>
      <c r="H1053" s="194">
        <f>受注EXCEL出力!H1053</f>
        <v>0</v>
      </c>
      <c r="I1053" s="194">
        <f>受注EXCEL出力!I1053</f>
        <v>0</v>
      </c>
      <c r="J1053" s="163">
        <f>受注EXCEL出力!J1053</f>
        <v>0</v>
      </c>
      <c r="K1053" s="163">
        <f>受注EXCEL出力!K1053</f>
        <v>0</v>
      </c>
      <c r="L1053" s="163">
        <f>受注EXCEL出力!L1053</f>
        <v>0</v>
      </c>
      <c r="M1053" s="163">
        <f>受注EXCEL出力!M1053</f>
        <v>0</v>
      </c>
      <c r="N1053" s="185">
        <f>受注EXCEL出力!N1053</f>
        <v>0</v>
      </c>
      <c r="O1053" s="184" t="str">
        <f t="shared" si="16"/>
        <v/>
      </c>
      <c r="T1053"/>
      <c r="Y1053" s="175"/>
    </row>
    <row r="1054" spans="5:25" ht="15" customHeight="1">
      <c r="E1054" s="163">
        <f>受注EXCEL出力!E1054</f>
        <v>0</v>
      </c>
      <c r="F1054" s="194">
        <f>受注EXCEL出力!F1054</f>
        <v>0</v>
      </c>
      <c r="G1054" s="194">
        <f>受注EXCEL出力!G1054</f>
        <v>0</v>
      </c>
      <c r="H1054" s="194">
        <f>受注EXCEL出力!H1054</f>
        <v>0</v>
      </c>
      <c r="I1054" s="194">
        <f>受注EXCEL出力!I1054</f>
        <v>0</v>
      </c>
      <c r="J1054" s="163">
        <f>受注EXCEL出力!J1054</f>
        <v>0</v>
      </c>
      <c r="K1054" s="163">
        <f>受注EXCEL出力!K1054</f>
        <v>0</v>
      </c>
      <c r="L1054" s="163">
        <f>受注EXCEL出力!L1054</f>
        <v>0</v>
      </c>
      <c r="M1054" s="163">
        <f>受注EXCEL出力!M1054</f>
        <v>0</v>
      </c>
      <c r="N1054" s="185">
        <f>受注EXCEL出力!N1054</f>
        <v>0</v>
      </c>
      <c r="O1054" s="184" t="str">
        <f t="shared" si="16"/>
        <v/>
      </c>
      <c r="T1054"/>
      <c r="Y1054" s="175"/>
    </row>
    <row r="1055" spans="5:25" ht="15" customHeight="1">
      <c r="E1055" s="163">
        <f>受注EXCEL出力!E1055</f>
        <v>0</v>
      </c>
      <c r="F1055" s="194">
        <f>受注EXCEL出力!F1055</f>
        <v>0</v>
      </c>
      <c r="G1055" s="194">
        <f>受注EXCEL出力!G1055</f>
        <v>0</v>
      </c>
      <c r="H1055" s="194">
        <f>受注EXCEL出力!H1055</f>
        <v>0</v>
      </c>
      <c r="I1055" s="194">
        <f>受注EXCEL出力!I1055</f>
        <v>0</v>
      </c>
      <c r="J1055" s="163">
        <f>受注EXCEL出力!J1055</f>
        <v>0</v>
      </c>
      <c r="K1055" s="163">
        <f>受注EXCEL出力!K1055</f>
        <v>0</v>
      </c>
      <c r="L1055" s="163">
        <f>受注EXCEL出力!L1055</f>
        <v>0</v>
      </c>
      <c r="M1055" s="163">
        <f>受注EXCEL出力!M1055</f>
        <v>0</v>
      </c>
      <c r="N1055" s="185">
        <f>受注EXCEL出力!N1055</f>
        <v>0</v>
      </c>
      <c r="O1055" s="184" t="str">
        <f t="shared" si="16"/>
        <v/>
      </c>
      <c r="T1055"/>
      <c r="Y1055" s="175"/>
    </row>
    <row r="1056" spans="5:25" ht="15" customHeight="1">
      <c r="E1056" s="163">
        <f>受注EXCEL出力!E1056</f>
        <v>0</v>
      </c>
      <c r="F1056" s="194">
        <f>受注EXCEL出力!F1056</f>
        <v>0</v>
      </c>
      <c r="G1056" s="194">
        <f>受注EXCEL出力!G1056</f>
        <v>0</v>
      </c>
      <c r="H1056" s="194">
        <f>受注EXCEL出力!H1056</f>
        <v>0</v>
      </c>
      <c r="I1056" s="194">
        <f>受注EXCEL出力!I1056</f>
        <v>0</v>
      </c>
      <c r="J1056" s="163">
        <f>受注EXCEL出力!J1056</f>
        <v>0</v>
      </c>
      <c r="K1056" s="163">
        <f>受注EXCEL出力!K1056</f>
        <v>0</v>
      </c>
      <c r="L1056" s="163">
        <f>受注EXCEL出力!L1056</f>
        <v>0</v>
      </c>
      <c r="M1056" s="163">
        <f>受注EXCEL出力!M1056</f>
        <v>0</v>
      </c>
      <c r="N1056" s="185">
        <f>受注EXCEL出力!N1056</f>
        <v>0</v>
      </c>
      <c r="O1056" s="184" t="str">
        <f t="shared" si="16"/>
        <v/>
      </c>
      <c r="T1056"/>
      <c r="Y1056" s="175"/>
    </row>
    <row r="1057" spans="5:25" ht="15" customHeight="1">
      <c r="E1057" s="163">
        <f>受注EXCEL出力!E1057</f>
        <v>0</v>
      </c>
      <c r="F1057" s="194">
        <f>受注EXCEL出力!F1057</f>
        <v>0</v>
      </c>
      <c r="G1057" s="194">
        <f>受注EXCEL出力!G1057</f>
        <v>0</v>
      </c>
      <c r="H1057" s="194">
        <f>受注EXCEL出力!H1057</f>
        <v>0</v>
      </c>
      <c r="I1057" s="194">
        <f>受注EXCEL出力!I1057</f>
        <v>0</v>
      </c>
      <c r="J1057" s="163">
        <f>受注EXCEL出力!J1057</f>
        <v>0</v>
      </c>
      <c r="K1057" s="163">
        <f>受注EXCEL出力!K1057</f>
        <v>0</v>
      </c>
      <c r="L1057" s="163">
        <f>受注EXCEL出力!L1057</f>
        <v>0</v>
      </c>
      <c r="M1057" s="163">
        <f>受注EXCEL出力!M1057</f>
        <v>0</v>
      </c>
      <c r="N1057" s="185">
        <f>受注EXCEL出力!N1057</f>
        <v>0</v>
      </c>
      <c r="O1057" s="184" t="str">
        <f t="shared" si="16"/>
        <v/>
      </c>
      <c r="T1057"/>
      <c r="Y1057" s="175"/>
    </row>
    <row r="1058" spans="5:25" ht="15" customHeight="1">
      <c r="E1058" s="163">
        <f>受注EXCEL出力!E1058</f>
        <v>0</v>
      </c>
      <c r="F1058" s="194">
        <f>受注EXCEL出力!F1058</f>
        <v>0</v>
      </c>
      <c r="G1058" s="194">
        <f>受注EXCEL出力!G1058</f>
        <v>0</v>
      </c>
      <c r="H1058" s="194">
        <f>受注EXCEL出力!H1058</f>
        <v>0</v>
      </c>
      <c r="I1058" s="194">
        <f>受注EXCEL出力!I1058</f>
        <v>0</v>
      </c>
      <c r="J1058" s="163">
        <f>受注EXCEL出力!J1058</f>
        <v>0</v>
      </c>
      <c r="K1058" s="163">
        <f>受注EXCEL出力!K1058</f>
        <v>0</v>
      </c>
      <c r="L1058" s="163">
        <f>受注EXCEL出力!L1058</f>
        <v>0</v>
      </c>
      <c r="M1058" s="163">
        <f>受注EXCEL出力!M1058</f>
        <v>0</v>
      </c>
      <c r="N1058" s="185">
        <f>受注EXCEL出力!N1058</f>
        <v>0</v>
      </c>
      <c r="O1058" s="184" t="str">
        <f t="shared" si="16"/>
        <v/>
      </c>
      <c r="T1058"/>
      <c r="Y1058" s="175"/>
    </row>
    <row r="1059" spans="5:25" ht="15" customHeight="1">
      <c r="E1059" s="163">
        <f>受注EXCEL出力!E1059</f>
        <v>0</v>
      </c>
      <c r="F1059" s="194">
        <f>受注EXCEL出力!F1059</f>
        <v>0</v>
      </c>
      <c r="G1059" s="194">
        <f>受注EXCEL出力!G1059</f>
        <v>0</v>
      </c>
      <c r="H1059" s="194">
        <f>受注EXCEL出力!H1059</f>
        <v>0</v>
      </c>
      <c r="I1059" s="194">
        <f>受注EXCEL出力!I1059</f>
        <v>0</v>
      </c>
      <c r="J1059" s="163">
        <f>受注EXCEL出力!J1059</f>
        <v>0</v>
      </c>
      <c r="K1059" s="163">
        <f>受注EXCEL出力!K1059</f>
        <v>0</v>
      </c>
      <c r="L1059" s="163">
        <f>受注EXCEL出力!L1059</f>
        <v>0</v>
      </c>
      <c r="M1059" s="163">
        <f>受注EXCEL出力!M1059</f>
        <v>0</v>
      </c>
      <c r="N1059" s="185">
        <f>受注EXCEL出力!N1059</f>
        <v>0</v>
      </c>
      <c r="O1059" s="184" t="str">
        <f t="shared" si="16"/>
        <v/>
      </c>
      <c r="T1059"/>
      <c r="Y1059" s="175"/>
    </row>
    <row r="1060" spans="5:25" ht="15" customHeight="1">
      <c r="E1060" s="163">
        <f>受注EXCEL出力!E1060</f>
        <v>0</v>
      </c>
      <c r="F1060" s="194">
        <f>受注EXCEL出力!F1060</f>
        <v>0</v>
      </c>
      <c r="G1060" s="194">
        <f>受注EXCEL出力!G1060</f>
        <v>0</v>
      </c>
      <c r="H1060" s="194">
        <f>受注EXCEL出力!H1060</f>
        <v>0</v>
      </c>
      <c r="I1060" s="194">
        <f>受注EXCEL出力!I1060</f>
        <v>0</v>
      </c>
      <c r="J1060" s="163">
        <f>受注EXCEL出力!J1060</f>
        <v>0</v>
      </c>
      <c r="K1060" s="163">
        <f>受注EXCEL出力!K1060</f>
        <v>0</v>
      </c>
      <c r="L1060" s="163">
        <f>受注EXCEL出力!L1060</f>
        <v>0</v>
      </c>
      <c r="M1060" s="163">
        <f>受注EXCEL出力!M1060</f>
        <v>0</v>
      </c>
      <c r="N1060" s="185">
        <f>受注EXCEL出力!N1060</f>
        <v>0</v>
      </c>
      <c r="O1060" s="184" t="str">
        <f t="shared" si="16"/>
        <v/>
      </c>
      <c r="T1060"/>
      <c r="Y1060" s="175"/>
    </row>
    <row r="1061" spans="5:25" ht="15" customHeight="1">
      <c r="E1061" s="163">
        <f>受注EXCEL出力!E1061</f>
        <v>0</v>
      </c>
      <c r="F1061" s="194">
        <f>受注EXCEL出力!F1061</f>
        <v>0</v>
      </c>
      <c r="G1061" s="194">
        <f>受注EXCEL出力!G1061</f>
        <v>0</v>
      </c>
      <c r="H1061" s="194">
        <f>受注EXCEL出力!H1061</f>
        <v>0</v>
      </c>
      <c r="I1061" s="194">
        <f>受注EXCEL出力!I1061</f>
        <v>0</v>
      </c>
      <c r="J1061" s="163">
        <f>受注EXCEL出力!J1061</f>
        <v>0</v>
      </c>
      <c r="K1061" s="163">
        <f>受注EXCEL出力!K1061</f>
        <v>0</v>
      </c>
      <c r="L1061" s="163">
        <f>受注EXCEL出力!L1061</f>
        <v>0</v>
      </c>
      <c r="M1061" s="163">
        <f>受注EXCEL出力!M1061</f>
        <v>0</v>
      </c>
      <c r="N1061" s="185">
        <f>受注EXCEL出力!N1061</f>
        <v>0</v>
      </c>
      <c r="O1061" s="184" t="str">
        <f t="shared" si="16"/>
        <v/>
      </c>
      <c r="T1061"/>
      <c r="Y1061" s="175"/>
    </row>
    <row r="1062" spans="5:25" ht="15" customHeight="1">
      <c r="E1062" s="163">
        <f>受注EXCEL出力!E1062</f>
        <v>0</v>
      </c>
      <c r="F1062" s="194">
        <f>受注EXCEL出力!F1062</f>
        <v>0</v>
      </c>
      <c r="G1062" s="194">
        <f>受注EXCEL出力!G1062</f>
        <v>0</v>
      </c>
      <c r="H1062" s="194">
        <f>受注EXCEL出力!H1062</f>
        <v>0</v>
      </c>
      <c r="I1062" s="194">
        <f>受注EXCEL出力!I1062</f>
        <v>0</v>
      </c>
      <c r="J1062" s="163">
        <f>受注EXCEL出力!J1062</f>
        <v>0</v>
      </c>
      <c r="K1062" s="163">
        <f>受注EXCEL出力!K1062</f>
        <v>0</v>
      </c>
      <c r="L1062" s="163">
        <f>受注EXCEL出力!L1062</f>
        <v>0</v>
      </c>
      <c r="M1062" s="163">
        <f>受注EXCEL出力!M1062</f>
        <v>0</v>
      </c>
      <c r="N1062" s="185">
        <f>受注EXCEL出力!N1062</f>
        <v>0</v>
      </c>
      <c r="O1062" s="184" t="str">
        <f t="shared" si="16"/>
        <v/>
      </c>
      <c r="T1062"/>
      <c r="Y1062" s="175"/>
    </row>
    <row r="1063" spans="5:25" ht="15" customHeight="1">
      <c r="E1063" s="163">
        <f>受注EXCEL出力!E1063</f>
        <v>0</v>
      </c>
      <c r="F1063" s="194">
        <f>受注EXCEL出力!F1063</f>
        <v>0</v>
      </c>
      <c r="G1063" s="194">
        <f>受注EXCEL出力!G1063</f>
        <v>0</v>
      </c>
      <c r="H1063" s="194">
        <f>受注EXCEL出力!H1063</f>
        <v>0</v>
      </c>
      <c r="I1063" s="194">
        <f>受注EXCEL出力!I1063</f>
        <v>0</v>
      </c>
      <c r="J1063" s="163">
        <f>受注EXCEL出力!J1063</f>
        <v>0</v>
      </c>
      <c r="K1063" s="163">
        <f>受注EXCEL出力!K1063</f>
        <v>0</v>
      </c>
      <c r="L1063" s="163">
        <f>受注EXCEL出力!L1063</f>
        <v>0</v>
      </c>
      <c r="M1063" s="163">
        <f>受注EXCEL出力!M1063</f>
        <v>0</v>
      </c>
      <c r="N1063" s="185">
        <f>受注EXCEL出力!N1063</f>
        <v>0</v>
      </c>
      <c r="O1063" s="184" t="str">
        <f t="shared" si="16"/>
        <v/>
      </c>
      <c r="T1063"/>
      <c r="Y1063" s="175"/>
    </row>
    <row r="1064" spans="5:25" ht="15" customHeight="1">
      <c r="E1064" s="163">
        <f>受注EXCEL出力!E1064</f>
        <v>0</v>
      </c>
      <c r="F1064" s="194">
        <f>受注EXCEL出力!F1064</f>
        <v>0</v>
      </c>
      <c r="G1064" s="194">
        <f>受注EXCEL出力!G1064</f>
        <v>0</v>
      </c>
      <c r="H1064" s="194">
        <f>受注EXCEL出力!H1064</f>
        <v>0</v>
      </c>
      <c r="I1064" s="194">
        <f>受注EXCEL出力!I1064</f>
        <v>0</v>
      </c>
      <c r="J1064" s="163">
        <f>受注EXCEL出力!J1064</f>
        <v>0</v>
      </c>
      <c r="K1064" s="163">
        <f>受注EXCEL出力!K1064</f>
        <v>0</v>
      </c>
      <c r="L1064" s="163">
        <f>受注EXCEL出力!L1064</f>
        <v>0</v>
      </c>
      <c r="M1064" s="163">
        <f>受注EXCEL出力!M1064</f>
        <v>0</v>
      </c>
      <c r="N1064" s="185">
        <f>受注EXCEL出力!N1064</f>
        <v>0</v>
      </c>
      <c r="O1064" s="184" t="str">
        <f t="shared" si="16"/>
        <v/>
      </c>
      <c r="T1064"/>
      <c r="Y1064" s="175"/>
    </row>
    <row r="1065" spans="5:25" ht="15" customHeight="1">
      <c r="E1065" s="163">
        <f>受注EXCEL出力!E1065</f>
        <v>0</v>
      </c>
      <c r="F1065" s="194">
        <f>受注EXCEL出力!F1065</f>
        <v>0</v>
      </c>
      <c r="G1065" s="194">
        <f>受注EXCEL出力!G1065</f>
        <v>0</v>
      </c>
      <c r="H1065" s="194">
        <f>受注EXCEL出力!H1065</f>
        <v>0</v>
      </c>
      <c r="I1065" s="194">
        <f>受注EXCEL出力!I1065</f>
        <v>0</v>
      </c>
      <c r="J1065" s="163">
        <f>受注EXCEL出力!J1065</f>
        <v>0</v>
      </c>
      <c r="K1065" s="163">
        <f>受注EXCEL出力!K1065</f>
        <v>0</v>
      </c>
      <c r="L1065" s="163">
        <f>受注EXCEL出力!L1065</f>
        <v>0</v>
      </c>
      <c r="M1065" s="163">
        <f>受注EXCEL出力!M1065</f>
        <v>0</v>
      </c>
      <c r="N1065" s="185">
        <f>受注EXCEL出力!N1065</f>
        <v>0</v>
      </c>
      <c r="O1065" s="184" t="str">
        <f t="shared" si="16"/>
        <v/>
      </c>
      <c r="T1065"/>
      <c r="Y1065" s="175"/>
    </row>
    <row r="1066" spans="5:25" ht="15" customHeight="1">
      <c r="E1066" s="163">
        <f>受注EXCEL出力!E1066</f>
        <v>0</v>
      </c>
      <c r="F1066" s="194">
        <f>受注EXCEL出力!F1066</f>
        <v>0</v>
      </c>
      <c r="G1066" s="194">
        <f>受注EXCEL出力!G1066</f>
        <v>0</v>
      </c>
      <c r="H1066" s="194">
        <f>受注EXCEL出力!H1066</f>
        <v>0</v>
      </c>
      <c r="I1066" s="194">
        <f>受注EXCEL出力!I1066</f>
        <v>0</v>
      </c>
      <c r="J1066" s="163">
        <f>受注EXCEL出力!J1066</f>
        <v>0</v>
      </c>
      <c r="K1066" s="163">
        <f>受注EXCEL出力!K1066</f>
        <v>0</v>
      </c>
      <c r="L1066" s="163">
        <f>受注EXCEL出力!L1066</f>
        <v>0</v>
      </c>
      <c r="M1066" s="163">
        <f>受注EXCEL出力!M1066</f>
        <v>0</v>
      </c>
      <c r="N1066" s="185">
        <f>受注EXCEL出力!N1066</f>
        <v>0</v>
      </c>
      <c r="O1066" s="184" t="str">
        <f t="shared" si="16"/>
        <v/>
      </c>
      <c r="T1066"/>
      <c r="Y1066" s="175"/>
    </row>
    <row r="1067" spans="5:25" ht="15" customHeight="1">
      <c r="E1067" s="163">
        <f>受注EXCEL出力!E1067</f>
        <v>0</v>
      </c>
      <c r="F1067" s="194">
        <f>受注EXCEL出力!F1067</f>
        <v>0</v>
      </c>
      <c r="G1067" s="194">
        <f>受注EXCEL出力!G1067</f>
        <v>0</v>
      </c>
      <c r="H1067" s="194">
        <f>受注EXCEL出力!H1067</f>
        <v>0</v>
      </c>
      <c r="I1067" s="194">
        <f>受注EXCEL出力!I1067</f>
        <v>0</v>
      </c>
      <c r="J1067" s="163">
        <f>受注EXCEL出力!J1067</f>
        <v>0</v>
      </c>
      <c r="K1067" s="163">
        <f>受注EXCEL出力!K1067</f>
        <v>0</v>
      </c>
      <c r="L1067" s="163">
        <f>受注EXCEL出力!L1067</f>
        <v>0</v>
      </c>
      <c r="M1067" s="163">
        <f>受注EXCEL出力!M1067</f>
        <v>0</v>
      </c>
      <c r="N1067" s="185">
        <f>受注EXCEL出力!N1067</f>
        <v>0</v>
      </c>
      <c r="O1067" s="184" t="str">
        <f t="shared" si="16"/>
        <v/>
      </c>
      <c r="T1067"/>
      <c r="Y1067" s="175"/>
    </row>
    <row r="1068" spans="5:25" ht="15" customHeight="1">
      <c r="E1068" s="163">
        <f>受注EXCEL出力!E1068</f>
        <v>0</v>
      </c>
      <c r="F1068" s="194">
        <f>受注EXCEL出力!F1068</f>
        <v>0</v>
      </c>
      <c r="G1068" s="194">
        <f>受注EXCEL出力!G1068</f>
        <v>0</v>
      </c>
      <c r="H1068" s="194">
        <f>受注EXCEL出力!H1068</f>
        <v>0</v>
      </c>
      <c r="I1068" s="194">
        <f>受注EXCEL出力!I1068</f>
        <v>0</v>
      </c>
      <c r="J1068" s="163">
        <f>受注EXCEL出力!J1068</f>
        <v>0</v>
      </c>
      <c r="K1068" s="163">
        <f>受注EXCEL出力!K1068</f>
        <v>0</v>
      </c>
      <c r="L1068" s="163">
        <f>受注EXCEL出力!L1068</f>
        <v>0</v>
      </c>
      <c r="M1068" s="163">
        <f>受注EXCEL出力!M1068</f>
        <v>0</v>
      </c>
      <c r="N1068" s="185">
        <f>受注EXCEL出力!N1068</f>
        <v>0</v>
      </c>
      <c r="O1068" s="184" t="str">
        <f t="shared" si="16"/>
        <v/>
      </c>
      <c r="T1068"/>
      <c r="Y1068" s="175"/>
    </row>
    <row r="1069" spans="5:25" ht="15" customHeight="1">
      <c r="E1069" s="163">
        <f>受注EXCEL出力!E1069</f>
        <v>0</v>
      </c>
      <c r="F1069" s="194">
        <f>受注EXCEL出力!F1069</f>
        <v>0</v>
      </c>
      <c r="G1069" s="194">
        <f>受注EXCEL出力!G1069</f>
        <v>0</v>
      </c>
      <c r="H1069" s="194">
        <f>受注EXCEL出力!H1069</f>
        <v>0</v>
      </c>
      <c r="I1069" s="194">
        <f>受注EXCEL出力!I1069</f>
        <v>0</v>
      </c>
      <c r="J1069" s="163">
        <f>受注EXCEL出力!J1069</f>
        <v>0</v>
      </c>
      <c r="K1069" s="163">
        <f>受注EXCEL出力!K1069</f>
        <v>0</v>
      </c>
      <c r="L1069" s="163">
        <f>受注EXCEL出力!L1069</f>
        <v>0</v>
      </c>
      <c r="M1069" s="163">
        <f>受注EXCEL出力!M1069</f>
        <v>0</v>
      </c>
      <c r="N1069" s="185">
        <f>受注EXCEL出力!N1069</f>
        <v>0</v>
      </c>
      <c r="O1069" s="184" t="str">
        <f t="shared" si="16"/>
        <v/>
      </c>
      <c r="T1069"/>
      <c r="Y1069" s="175"/>
    </row>
    <row r="1070" spans="5:25" ht="15" customHeight="1">
      <c r="E1070" s="163">
        <f>受注EXCEL出力!E1070</f>
        <v>0</v>
      </c>
      <c r="F1070" s="194">
        <f>受注EXCEL出力!F1070</f>
        <v>0</v>
      </c>
      <c r="G1070" s="194">
        <f>受注EXCEL出力!G1070</f>
        <v>0</v>
      </c>
      <c r="H1070" s="194">
        <f>受注EXCEL出力!H1070</f>
        <v>0</v>
      </c>
      <c r="I1070" s="194">
        <f>受注EXCEL出力!I1070</f>
        <v>0</v>
      </c>
      <c r="J1070" s="163">
        <f>受注EXCEL出力!J1070</f>
        <v>0</v>
      </c>
      <c r="K1070" s="163">
        <f>受注EXCEL出力!K1070</f>
        <v>0</v>
      </c>
      <c r="L1070" s="163">
        <f>受注EXCEL出力!L1070</f>
        <v>0</v>
      </c>
      <c r="M1070" s="163">
        <f>受注EXCEL出力!M1070</f>
        <v>0</v>
      </c>
      <c r="N1070" s="185">
        <f>受注EXCEL出力!N1070</f>
        <v>0</v>
      </c>
      <c r="O1070" s="184" t="str">
        <f t="shared" si="16"/>
        <v/>
      </c>
      <c r="T1070"/>
      <c r="Y1070" s="175"/>
    </row>
    <row r="1071" spans="5:25" ht="15" customHeight="1">
      <c r="E1071" s="163">
        <f>受注EXCEL出力!E1071</f>
        <v>0</v>
      </c>
      <c r="F1071" s="194">
        <f>受注EXCEL出力!F1071</f>
        <v>0</v>
      </c>
      <c r="G1071" s="194">
        <f>受注EXCEL出力!G1071</f>
        <v>0</v>
      </c>
      <c r="H1071" s="194">
        <f>受注EXCEL出力!H1071</f>
        <v>0</v>
      </c>
      <c r="I1071" s="194">
        <f>受注EXCEL出力!I1071</f>
        <v>0</v>
      </c>
      <c r="J1071" s="163">
        <f>受注EXCEL出力!J1071</f>
        <v>0</v>
      </c>
      <c r="K1071" s="163">
        <f>受注EXCEL出力!K1071</f>
        <v>0</v>
      </c>
      <c r="L1071" s="163">
        <f>受注EXCEL出力!L1071</f>
        <v>0</v>
      </c>
      <c r="M1071" s="163">
        <f>受注EXCEL出力!M1071</f>
        <v>0</v>
      </c>
      <c r="N1071" s="185">
        <f>受注EXCEL出力!N1071</f>
        <v>0</v>
      </c>
      <c r="O1071" s="184" t="str">
        <f t="shared" si="16"/>
        <v/>
      </c>
      <c r="T1071"/>
      <c r="Y1071" s="175"/>
    </row>
    <row r="1072" spans="5:25" ht="15" customHeight="1">
      <c r="E1072" s="163">
        <f>受注EXCEL出力!E1072</f>
        <v>0</v>
      </c>
      <c r="F1072" s="194">
        <f>受注EXCEL出力!F1072</f>
        <v>0</v>
      </c>
      <c r="G1072" s="194">
        <f>受注EXCEL出力!G1072</f>
        <v>0</v>
      </c>
      <c r="H1072" s="194">
        <f>受注EXCEL出力!H1072</f>
        <v>0</v>
      </c>
      <c r="I1072" s="194">
        <f>受注EXCEL出力!I1072</f>
        <v>0</v>
      </c>
      <c r="J1072" s="163">
        <f>受注EXCEL出力!J1072</f>
        <v>0</v>
      </c>
      <c r="K1072" s="163">
        <f>受注EXCEL出力!K1072</f>
        <v>0</v>
      </c>
      <c r="L1072" s="163">
        <f>受注EXCEL出力!L1072</f>
        <v>0</v>
      </c>
      <c r="M1072" s="163">
        <f>受注EXCEL出力!M1072</f>
        <v>0</v>
      </c>
      <c r="N1072" s="185">
        <f>受注EXCEL出力!N1072</f>
        <v>0</v>
      </c>
      <c r="O1072" s="184" t="str">
        <f t="shared" si="16"/>
        <v/>
      </c>
      <c r="T1072"/>
      <c r="Y1072" s="175"/>
    </row>
    <row r="1073" spans="5:25" ht="15" customHeight="1">
      <c r="E1073" s="163">
        <f>受注EXCEL出力!E1073</f>
        <v>0</v>
      </c>
      <c r="F1073" s="194">
        <f>受注EXCEL出力!F1073</f>
        <v>0</v>
      </c>
      <c r="G1073" s="194">
        <f>受注EXCEL出力!G1073</f>
        <v>0</v>
      </c>
      <c r="H1073" s="194">
        <f>受注EXCEL出力!H1073</f>
        <v>0</v>
      </c>
      <c r="I1073" s="194">
        <f>受注EXCEL出力!I1073</f>
        <v>0</v>
      </c>
      <c r="J1073" s="163">
        <f>受注EXCEL出力!J1073</f>
        <v>0</v>
      </c>
      <c r="K1073" s="163">
        <f>受注EXCEL出力!K1073</f>
        <v>0</v>
      </c>
      <c r="L1073" s="163">
        <f>受注EXCEL出力!L1073</f>
        <v>0</v>
      </c>
      <c r="M1073" s="163">
        <f>受注EXCEL出力!M1073</f>
        <v>0</v>
      </c>
      <c r="N1073" s="185">
        <f>受注EXCEL出力!N1073</f>
        <v>0</v>
      </c>
      <c r="O1073" s="184" t="str">
        <f t="shared" si="16"/>
        <v/>
      </c>
      <c r="T1073"/>
      <c r="Y1073" s="175"/>
    </row>
    <row r="1074" spans="5:25" ht="15" customHeight="1">
      <c r="E1074" s="163">
        <f>受注EXCEL出力!E1074</f>
        <v>0</v>
      </c>
      <c r="F1074" s="194">
        <f>受注EXCEL出力!F1074</f>
        <v>0</v>
      </c>
      <c r="G1074" s="194">
        <f>受注EXCEL出力!G1074</f>
        <v>0</v>
      </c>
      <c r="H1074" s="194">
        <f>受注EXCEL出力!H1074</f>
        <v>0</v>
      </c>
      <c r="I1074" s="194">
        <f>受注EXCEL出力!I1074</f>
        <v>0</v>
      </c>
      <c r="J1074" s="163">
        <f>受注EXCEL出力!J1074</f>
        <v>0</v>
      </c>
      <c r="K1074" s="163">
        <f>受注EXCEL出力!K1074</f>
        <v>0</v>
      </c>
      <c r="L1074" s="163">
        <f>受注EXCEL出力!L1074</f>
        <v>0</v>
      </c>
      <c r="M1074" s="163">
        <f>受注EXCEL出力!M1074</f>
        <v>0</v>
      </c>
      <c r="N1074" s="185">
        <f>受注EXCEL出力!N1074</f>
        <v>0</v>
      </c>
      <c r="O1074" s="184" t="str">
        <f t="shared" si="16"/>
        <v/>
      </c>
      <c r="T1074"/>
      <c r="Y1074" s="175"/>
    </row>
    <row r="1075" spans="5:25" ht="15" customHeight="1">
      <c r="E1075" s="163">
        <f>受注EXCEL出力!E1075</f>
        <v>0</v>
      </c>
      <c r="F1075" s="194">
        <f>受注EXCEL出力!F1075</f>
        <v>0</v>
      </c>
      <c r="G1075" s="194">
        <f>受注EXCEL出力!G1075</f>
        <v>0</v>
      </c>
      <c r="H1075" s="194">
        <f>受注EXCEL出力!H1075</f>
        <v>0</v>
      </c>
      <c r="I1075" s="194">
        <f>受注EXCEL出力!I1075</f>
        <v>0</v>
      </c>
      <c r="J1075" s="163">
        <f>受注EXCEL出力!J1075</f>
        <v>0</v>
      </c>
      <c r="K1075" s="163">
        <f>受注EXCEL出力!K1075</f>
        <v>0</v>
      </c>
      <c r="L1075" s="163">
        <f>受注EXCEL出力!L1075</f>
        <v>0</v>
      </c>
      <c r="M1075" s="163">
        <f>受注EXCEL出力!M1075</f>
        <v>0</v>
      </c>
      <c r="N1075" s="185">
        <f>受注EXCEL出力!N1075</f>
        <v>0</v>
      </c>
      <c r="O1075" s="184" t="str">
        <f t="shared" si="16"/>
        <v/>
      </c>
      <c r="T1075"/>
      <c r="Y1075" s="175"/>
    </row>
    <row r="1076" spans="5:25" ht="15" customHeight="1">
      <c r="E1076" s="163">
        <f>受注EXCEL出力!E1076</f>
        <v>0</v>
      </c>
      <c r="F1076" s="194">
        <f>受注EXCEL出力!F1076</f>
        <v>0</v>
      </c>
      <c r="G1076" s="194">
        <f>受注EXCEL出力!G1076</f>
        <v>0</v>
      </c>
      <c r="H1076" s="194">
        <f>受注EXCEL出力!H1076</f>
        <v>0</v>
      </c>
      <c r="I1076" s="194">
        <f>受注EXCEL出力!I1076</f>
        <v>0</v>
      </c>
      <c r="J1076" s="163">
        <f>受注EXCEL出力!J1076</f>
        <v>0</v>
      </c>
      <c r="K1076" s="163">
        <f>受注EXCEL出力!K1076</f>
        <v>0</v>
      </c>
      <c r="L1076" s="163">
        <f>受注EXCEL出力!L1076</f>
        <v>0</v>
      </c>
      <c r="M1076" s="163">
        <f>受注EXCEL出力!M1076</f>
        <v>0</v>
      </c>
      <c r="N1076" s="185">
        <f>受注EXCEL出力!N1076</f>
        <v>0</v>
      </c>
      <c r="O1076" s="184" t="str">
        <f t="shared" si="16"/>
        <v/>
      </c>
      <c r="T1076"/>
      <c r="Y1076" s="175"/>
    </row>
    <row r="1077" spans="5:25" ht="15" customHeight="1">
      <c r="E1077" s="163">
        <f>受注EXCEL出力!E1077</f>
        <v>0</v>
      </c>
      <c r="F1077" s="194">
        <f>受注EXCEL出力!F1077</f>
        <v>0</v>
      </c>
      <c r="G1077" s="194">
        <f>受注EXCEL出力!G1077</f>
        <v>0</v>
      </c>
      <c r="H1077" s="194">
        <f>受注EXCEL出力!H1077</f>
        <v>0</v>
      </c>
      <c r="I1077" s="194">
        <f>受注EXCEL出力!I1077</f>
        <v>0</v>
      </c>
      <c r="J1077" s="163">
        <f>受注EXCEL出力!J1077</f>
        <v>0</v>
      </c>
      <c r="K1077" s="163">
        <f>受注EXCEL出力!K1077</f>
        <v>0</v>
      </c>
      <c r="L1077" s="163">
        <f>受注EXCEL出力!L1077</f>
        <v>0</v>
      </c>
      <c r="M1077" s="163">
        <f>受注EXCEL出力!M1077</f>
        <v>0</v>
      </c>
      <c r="N1077" s="185">
        <f>受注EXCEL出力!N1077</f>
        <v>0</v>
      </c>
      <c r="O1077" s="184" t="str">
        <f t="shared" si="16"/>
        <v/>
      </c>
      <c r="T1077"/>
      <c r="Y1077" s="175"/>
    </row>
    <row r="1078" spans="5:25" ht="15" customHeight="1">
      <c r="E1078" s="163">
        <f>受注EXCEL出力!E1078</f>
        <v>0</v>
      </c>
      <c r="F1078" s="194">
        <f>受注EXCEL出力!F1078</f>
        <v>0</v>
      </c>
      <c r="G1078" s="194">
        <f>受注EXCEL出力!G1078</f>
        <v>0</v>
      </c>
      <c r="H1078" s="194">
        <f>受注EXCEL出力!H1078</f>
        <v>0</v>
      </c>
      <c r="I1078" s="194">
        <f>受注EXCEL出力!I1078</f>
        <v>0</v>
      </c>
      <c r="J1078" s="163">
        <f>受注EXCEL出力!J1078</f>
        <v>0</v>
      </c>
      <c r="K1078" s="163">
        <f>受注EXCEL出力!K1078</f>
        <v>0</v>
      </c>
      <c r="L1078" s="163">
        <f>受注EXCEL出力!L1078</f>
        <v>0</v>
      </c>
      <c r="M1078" s="163">
        <f>受注EXCEL出力!M1078</f>
        <v>0</v>
      </c>
      <c r="N1078" s="185">
        <f>受注EXCEL出力!N1078</f>
        <v>0</v>
      </c>
      <c r="O1078" s="184" t="str">
        <f t="shared" si="16"/>
        <v/>
      </c>
      <c r="T1078"/>
      <c r="Y1078" s="175"/>
    </row>
    <row r="1079" spans="5:25" ht="15" customHeight="1">
      <c r="E1079" s="163">
        <f>受注EXCEL出力!E1079</f>
        <v>0</v>
      </c>
      <c r="F1079" s="194">
        <f>受注EXCEL出力!F1079</f>
        <v>0</v>
      </c>
      <c r="G1079" s="194">
        <f>受注EXCEL出力!G1079</f>
        <v>0</v>
      </c>
      <c r="H1079" s="194">
        <f>受注EXCEL出力!H1079</f>
        <v>0</v>
      </c>
      <c r="I1079" s="194">
        <f>受注EXCEL出力!I1079</f>
        <v>0</v>
      </c>
      <c r="J1079" s="163">
        <f>受注EXCEL出力!J1079</f>
        <v>0</v>
      </c>
      <c r="K1079" s="163">
        <f>受注EXCEL出力!K1079</f>
        <v>0</v>
      </c>
      <c r="L1079" s="163">
        <f>受注EXCEL出力!L1079</f>
        <v>0</v>
      </c>
      <c r="M1079" s="163">
        <f>受注EXCEL出力!M1079</f>
        <v>0</v>
      </c>
      <c r="N1079" s="185">
        <f>受注EXCEL出力!N1079</f>
        <v>0</v>
      </c>
      <c r="O1079" s="184" t="str">
        <f t="shared" si="16"/>
        <v/>
      </c>
      <c r="T1079"/>
      <c r="Y1079" s="175"/>
    </row>
    <row r="1080" spans="5:25" ht="15" customHeight="1">
      <c r="E1080" s="163">
        <f>受注EXCEL出力!E1080</f>
        <v>0</v>
      </c>
      <c r="F1080" s="194">
        <f>受注EXCEL出力!F1080</f>
        <v>0</v>
      </c>
      <c r="G1080" s="194">
        <f>受注EXCEL出力!G1080</f>
        <v>0</v>
      </c>
      <c r="H1080" s="194">
        <f>受注EXCEL出力!H1080</f>
        <v>0</v>
      </c>
      <c r="I1080" s="194">
        <f>受注EXCEL出力!I1080</f>
        <v>0</v>
      </c>
      <c r="J1080" s="163">
        <f>受注EXCEL出力!J1080</f>
        <v>0</v>
      </c>
      <c r="K1080" s="163">
        <f>受注EXCEL出力!K1080</f>
        <v>0</v>
      </c>
      <c r="L1080" s="163">
        <f>受注EXCEL出力!L1080</f>
        <v>0</v>
      </c>
      <c r="M1080" s="163">
        <f>受注EXCEL出力!M1080</f>
        <v>0</v>
      </c>
      <c r="N1080" s="185">
        <f>受注EXCEL出力!N1080</f>
        <v>0</v>
      </c>
      <c r="O1080" s="184" t="str">
        <f t="shared" si="16"/>
        <v/>
      </c>
      <c r="T1080"/>
      <c r="Y1080" s="175"/>
    </row>
    <row r="1081" spans="5:25" ht="15" customHeight="1">
      <c r="E1081" s="163">
        <f>受注EXCEL出力!E1081</f>
        <v>0</v>
      </c>
      <c r="F1081" s="194">
        <f>受注EXCEL出力!F1081</f>
        <v>0</v>
      </c>
      <c r="G1081" s="194">
        <f>受注EXCEL出力!G1081</f>
        <v>0</v>
      </c>
      <c r="H1081" s="194">
        <f>受注EXCEL出力!H1081</f>
        <v>0</v>
      </c>
      <c r="I1081" s="194">
        <f>受注EXCEL出力!I1081</f>
        <v>0</v>
      </c>
      <c r="J1081" s="163">
        <f>受注EXCEL出力!J1081</f>
        <v>0</v>
      </c>
      <c r="K1081" s="163">
        <f>受注EXCEL出力!K1081</f>
        <v>0</v>
      </c>
      <c r="L1081" s="163">
        <f>受注EXCEL出力!L1081</f>
        <v>0</v>
      </c>
      <c r="M1081" s="163">
        <f>受注EXCEL出力!M1081</f>
        <v>0</v>
      </c>
      <c r="N1081" s="185">
        <f>受注EXCEL出力!N1081</f>
        <v>0</v>
      </c>
      <c r="O1081" s="184" t="str">
        <f t="shared" si="16"/>
        <v/>
      </c>
      <c r="T1081"/>
      <c r="Y1081" s="175"/>
    </row>
    <row r="1082" spans="5:25" ht="15" customHeight="1">
      <c r="E1082" s="163">
        <f>受注EXCEL出力!E1082</f>
        <v>0</v>
      </c>
      <c r="F1082" s="194">
        <f>受注EXCEL出力!F1082</f>
        <v>0</v>
      </c>
      <c r="G1082" s="194">
        <f>受注EXCEL出力!G1082</f>
        <v>0</v>
      </c>
      <c r="H1082" s="194">
        <f>受注EXCEL出力!H1082</f>
        <v>0</v>
      </c>
      <c r="I1082" s="194">
        <f>受注EXCEL出力!I1082</f>
        <v>0</v>
      </c>
      <c r="J1082" s="163">
        <f>受注EXCEL出力!J1082</f>
        <v>0</v>
      </c>
      <c r="K1082" s="163">
        <f>受注EXCEL出力!K1082</f>
        <v>0</v>
      </c>
      <c r="L1082" s="163">
        <f>受注EXCEL出力!L1082</f>
        <v>0</v>
      </c>
      <c r="M1082" s="163">
        <f>受注EXCEL出力!M1082</f>
        <v>0</v>
      </c>
      <c r="N1082" s="185">
        <f>受注EXCEL出力!N1082</f>
        <v>0</v>
      </c>
      <c r="O1082" s="184" t="str">
        <f t="shared" si="16"/>
        <v/>
      </c>
      <c r="T1082"/>
      <c r="Y1082" s="175"/>
    </row>
    <row r="1083" spans="5:25" ht="15" customHeight="1">
      <c r="E1083" s="163">
        <f>受注EXCEL出力!E1083</f>
        <v>0</v>
      </c>
      <c r="F1083" s="194">
        <f>受注EXCEL出力!F1083</f>
        <v>0</v>
      </c>
      <c r="G1083" s="194">
        <f>受注EXCEL出力!G1083</f>
        <v>0</v>
      </c>
      <c r="H1083" s="194">
        <f>受注EXCEL出力!H1083</f>
        <v>0</v>
      </c>
      <c r="I1083" s="194">
        <f>受注EXCEL出力!I1083</f>
        <v>0</v>
      </c>
      <c r="J1083" s="163">
        <f>受注EXCEL出力!J1083</f>
        <v>0</v>
      </c>
      <c r="K1083" s="163">
        <f>受注EXCEL出力!K1083</f>
        <v>0</v>
      </c>
      <c r="L1083" s="163">
        <f>受注EXCEL出力!L1083</f>
        <v>0</v>
      </c>
      <c r="M1083" s="163">
        <f>受注EXCEL出力!M1083</f>
        <v>0</v>
      </c>
      <c r="N1083" s="185">
        <f>受注EXCEL出力!N1083</f>
        <v>0</v>
      </c>
      <c r="O1083" s="184" t="str">
        <f t="shared" si="16"/>
        <v/>
      </c>
      <c r="T1083"/>
      <c r="Y1083" s="175"/>
    </row>
    <row r="1084" spans="5:25" ht="15" customHeight="1">
      <c r="E1084" s="163">
        <f>受注EXCEL出力!E1084</f>
        <v>0</v>
      </c>
      <c r="F1084" s="194">
        <f>受注EXCEL出力!F1084</f>
        <v>0</v>
      </c>
      <c r="G1084" s="194">
        <f>受注EXCEL出力!G1084</f>
        <v>0</v>
      </c>
      <c r="H1084" s="194">
        <f>受注EXCEL出力!H1084</f>
        <v>0</v>
      </c>
      <c r="I1084" s="194">
        <f>受注EXCEL出力!I1084</f>
        <v>0</v>
      </c>
      <c r="J1084" s="163">
        <f>受注EXCEL出力!J1084</f>
        <v>0</v>
      </c>
      <c r="K1084" s="163">
        <f>受注EXCEL出力!K1084</f>
        <v>0</v>
      </c>
      <c r="L1084" s="163">
        <f>受注EXCEL出力!L1084</f>
        <v>0</v>
      </c>
      <c r="M1084" s="163">
        <f>受注EXCEL出力!M1084</f>
        <v>0</v>
      </c>
      <c r="N1084" s="185">
        <f>受注EXCEL出力!N1084</f>
        <v>0</v>
      </c>
      <c r="O1084" s="184" t="str">
        <f t="shared" si="16"/>
        <v/>
      </c>
      <c r="T1084"/>
      <c r="Y1084" s="175"/>
    </row>
    <row r="1085" spans="5:25" ht="15" customHeight="1">
      <c r="E1085" s="163">
        <f>受注EXCEL出力!E1085</f>
        <v>0</v>
      </c>
      <c r="F1085" s="194">
        <f>受注EXCEL出力!F1085</f>
        <v>0</v>
      </c>
      <c r="G1085" s="194">
        <f>受注EXCEL出力!G1085</f>
        <v>0</v>
      </c>
      <c r="H1085" s="194">
        <f>受注EXCEL出力!H1085</f>
        <v>0</v>
      </c>
      <c r="I1085" s="194">
        <f>受注EXCEL出力!I1085</f>
        <v>0</v>
      </c>
      <c r="J1085" s="163">
        <f>受注EXCEL出力!J1085</f>
        <v>0</v>
      </c>
      <c r="K1085" s="163">
        <f>受注EXCEL出力!K1085</f>
        <v>0</v>
      </c>
      <c r="L1085" s="163">
        <f>受注EXCEL出力!L1085</f>
        <v>0</v>
      </c>
      <c r="M1085" s="163">
        <f>受注EXCEL出力!M1085</f>
        <v>0</v>
      </c>
      <c r="N1085" s="185">
        <f>受注EXCEL出力!N1085</f>
        <v>0</v>
      </c>
      <c r="O1085" s="184" t="str">
        <f t="shared" si="16"/>
        <v/>
      </c>
      <c r="T1085"/>
      <c r="Y1085" s="175"/>
    </row>
    <row r="1086" spans="5:25" ht="15" customHeight="1">
      <c r="E1086" s="163">
        <f>受注EXCEL出力!E1086</f>
        <v>0</v>
      </c>
      <c r="F1086" s="194">
        <f>受注EXCEL出力!F1086</f>
        <v>0</v>
      </c>
      <c r="G1086" s="194">
        <f>受注EXCEL出力!G1086</f>
        <v>0</v>
      </c>
      <c r="H1086" s="194">
        <f>受注EXCEL出力!H1086</f>
        <v>0</v>
      </c>
      <c r="I1086" s="194">
        <f>受注EXCEL出力!I1086</f>
        <v>0</v>
      </c>
      <c r="J1086" s="163">
        <f>受注EXCEL出力!J1086</f>
        <v>0</v>
      </c>
      <c r="K1086" s="163">
        <f>受注EXCEL出力!K1086</f>
        <v>0</v>
      </c>
      <c r="L1086" s="163">
        <f>受注EXCEL出力!L1086</f>
        <v>0</v>
      </c>
      <c r="M1086" s="163">
        <f>受注EXCEL出力!M1086</f>
        <v>0</v>
      </c>
      <c r="N1086" s="185">
        <f>受注EXCEL出力!N1086</f>
        <v>0</v>
      </c>
      <c r="O1086" s="184" t="str">
        <f t="shared" si="16"/>
        <v/>
      </c>
      <c r="T1086"/>
      <c r="Y1086" s="175"/>
    </row>
    <row r="1087" spans="5:25" ht="15" customHeight="1">
      <c r="E1087" s="163">
        <f>受注EXCEL出力!E1087</f>
        <v>0</v>
      </c>
      <c r="F1087" s="194">
        <f>受注EXCEL出力!F1087</f>
        <v>0</v>
      </c>
      <c r="G1087" s="194">
        <f>受注EXCEL出力!G1087</f>
        <v>0</v>
      </c>
      <c r="H1087" s="194">
        <f>受注EXCEL出力!H1087</f>
        <v>0</v>
      </c>
      <c r="I1087" s="194">
        <f>受注EXCEL出力!I1087</f>
        <v>0</v>
      </c>
      <c r="J1087" s="163">
        <f>受注EXCEL出力!J1087</f>
        <v>0</v>
      </c>
      <c r="K1087" s="163">
        <f>受注EXCEL出力!K1087</f>
        <v>0</v>
      </c>
      <c r="L1087" s="163">
        <f>受注EXCEL出力!L1087</f>
        <v>0</v>
      </c>
      <c r="M1087" s="163">
        <f>受注EXCEL出力!M1087</f>
        <v>0</v>
      </c>
      <c r="N1087" s="185">
        <f>受注EXCEL出力!N1087</f>
        <v>0</v>
      </c>
      <c r="O1087" s="184" t="str">
        <f t="shared" si="16"/>
        <v/>
      </c>
      <c r="T1087"/>
      <c r="Y1087" s="175"/>
    </row>
    <row r="1088" spans="5:25" ht="15" customHeight="1">
      <c r="E1088" s="163">
        <f>受注EXCEL出力!E1088</f>
        <v>0</v>
      </c>
      <c r="F1088" s="194">
        <f>受注EXCEL出力!F1088</f>
        <v>0</v>
      </c>
      <c r="G1088" s="194">
        <f>受注EXCEL出力!G1088</f>
        <v>0</v>
      </c>
      <c r="H1088" s="194">
        <f>受注EXCEL出力!H1088</f>
        <v>0</v>
      </c>
      <c r="I1088" s="194">
        <f>受注EXCEL出力!I1088</f>
        <v>0</v>
      </c>
      <c r="J1088" s="163">
        <f>受注EXCEL出力!J1088</f>
        <v>0</v>
      </c>
      <c r="K1088" s="163">
        <f>受注EXCEL出力!K1088</f>
        <v>0</v>
      </c>
      <c r="L1088" s="163">
        <f>受注EXCEL出力!L1088</f>
        <v>0</v>
      </c>
      <c r="M1088" s="163">
        <f>受注EXCEL出力!M1088</f>
        <v>0</v>
      </c>
      <c r="N1088" s="185">
        <f>受注EXCEL出力!N1088</f>
        <v>0</v>
      </c>
      <c r="O1088" s="184" t="str">
        <f t="shared" si="16"/>
        <v/>
      </c>
      <c r="T1088"/>
      <c r="Y1088" s="175"/>
    </row>
    <row r="1089" spans="5:25" ht="15" customHeight="1">
      <c r="E1089" s="163">
        <f>受注EXCEL出力!E1089</f>
        <v>0</v>
      </c>
      <c r="F1089" s="194">
        <f>受注EXCEL出力!F1089</f>
        <v>0</v>
      </c>
      <c r="G1089" s="194">
        <f>受注EXCEL出力!G1089</f>
        <v>0</v>
      </c>
      <c r="H1089" s="194">
        <f>受注EXCEL出力!H1089</f>
        <v>0</v>
      </c>
      <c r="I1089" s="194">
        <f>受注EXCEL出力!I1089</f>
        <v>0</v>
      </c>
      <c r="J1089" s="163">
        <f>受注EXCEL出力!J1089</f>
        <v>0</v>
      </c>
      <c r="K1089" s="163">
        <f>受注EXCEL出力!K1089</f>
        <v>0</v>
      </c>
      <c r="L1089" s="163">
        <f>受注EXCEL出力!L1089</f>
        <v>0</v>
      </c>
      <c r="M1089" s="163">
        <f>受注EXCEL出力!M1089</f>
        <v>0</v>
      </c>
      <c r="N1089" s="185">
        <f>受注EXCEL出力!N1089</f>
        <v>0</v>
      </c>
      <c r="O1089" s="184" t="str">
        <f t="shared" si="16"/>
        <v/>
      </c>
      <c r="T1089"/>
      <c r="Y1089" s="175"/>
    </row>
    <row r="1090" spans="5:25" ht="15" customHeight="1">
      <c r="E1090" s="163">
        <f>受注EXCEL出力!E1090</f>
        <v>0</v>
      </c>
      <c r="F1090" s="194">
        <f>受注EXCEL出力!F1090</f>
        <v>0</v>
      </c>
      <c r="G1090" s="194">
        <f>受注EXCEL出力!G1090</f>
        <v>0</v>
      </c>
      <c r="H1090" s="194">
        <f>受注EXCEL出力!H1090</f>
        <v>0</v>
      </c>
      <c r="I1090" s="194">
        <f>受注EXCEL出力!I1090</f>
        <v>0</v>
      </c>
      <c r="J1090" s="163">
        <f>受注EXCEL出力!J1090</f>
        <v>0</v>
      </c>
      <c r="K1090" s="163">
        <f>受注EXCEL出力!K1090</f>
        <v>0</v>
      </c>
      <c r="L1090" s="163">
        <f>受注EXCEL出力!L1090</f>
        <v>0</v>
      </c>
      <c r="M1090" s="163">
        <f>受注EXCEL出力!M1090</f>
        <v>0</v>
      </c>
      <c r="N1090" s="185">
        <f>受注EXCEL出力!N1090</f>
        <v>0</v>
      </c>
      <c r="O1090" s="184" t="str">
        <f t="shared" ref="O1090:O1153" si="17">IF(E1090=0,"",VLOOKUP(N1090,$Q$2:$R$100,2,FALSE))</f>
        <v/>
      </c>
      <c r="T1090"/>
      <c r="Y1090" s="175"/>
    </row>
    <row r="1091" spans="5:25" ht="15" customHeight="1">
      <c r="E1091" s="163">
        <f>受注EXCEL出力!E1091</f>
        <v>0</v>
      </c>
      <c r="F1091" s="194">
        <f>受注EXCEL出力!F1091</f>
        <v>0</v>
      </c>
      <c r="G1091" s="194">
        <f>受注EXCEL出力!G1091</f>
        <v>0</v>
      </c>
      <c r="H1091" s="194">
        <f>受注EXCEL出力!H1091</f>
        <v>0</v>
      </c>
      <c r="I1091" s="194">
        <f>受注EXCEL出力!I1091</f>
        <v>0</v>
      </c>
      <c r="J1091" s="163">
        <f>受注EXCEL出力!J1091</f>
        <v>0</v>
      </c>
      <c r="K1091" s="163">
        <f>受注EXCEL出力!K1091</f>
        <v>0</v>
      </c>
      <c r="L1091" s="163">
        <f>受注EXCEL出力!L1091</f>
        <v>0</v>
      </c>
      <c r="M1091" s="163">
        <f>受注EXCEL出力!M1091</f>
        <v>0</v>
      </c>
      <c r="N1091" s="185">
        <f>受注EXCEL出力!N1091</f>
        <v>0</v>
      </c>
      <c r="O1091" s="184" t="str">
        <f t="shared" si="17"/>
        <v/>
      </c>
      <c r="T1091"/>
      <c r="Y1091" s="175"/>
    </row>
    <row r="1092" spans="5:25" ht="15" customHeight="1">
      <c r="E1092" s="163">
        <f>受注EXCEL出力!E1092</f>
        <v>0</v>
      </c>
      <c r="F1092" s="194">
        <f>受注EXCEL出力!F1092</f>
        <v>0</v>
      </c>
      <c r="G1092" s="194">
        <f>受注EXCEL出力!G1092</f>
        <v>0</v>
      </c>
      <c r="H1092" s="194">
        <f>受注EXCEL出力!H1092</f>
        <v>0</v>
      </c>
      <c r="I1092" s="194">
        <f>受注EXCEL出力!I1092</f>
        <v>0</v>
      </c>
      <c r="J1092" s="163">
        <f>受注EXCEL出力!J1092</f>
        <v>0</v>
      </c>
      <c r="K1092" s="163">
        <f>受注EXCEL出力!K1092</f>
        <v>0</v>
      </c>
      <c r="L1092" s="163">
        <f>受注EXCEL出力!L1092</f>
        <v>0</v>
      </c>
      <c r="M1092" s="163">
        <f>受注EXCEL出力!M1092</f>
        <v>0</v>
      </c>
      <c r="N1092" s="185">
        <f>受注EXCEL出力!N1092</f>
        <v>0</v>
      </c>
      <c r="O1092" s="184" t="str">
        <f t="shared" si="17"/>
        <v/>
      </c>
      <c r="T1092"/>
      <c r="Y1092" s="175"/>
    </row>
    <row r="1093" spans="5:25" ht="15" customHeight="1">
      <c r="E1093" s="163">
        <f>受注EXCEL出力!E1093</f>
        <v>0</v>
      </c>
      <c r="F1093" s="194">
        <f>受注EXCEL出力!F1093</f>
        <v>0</v>
      </c>
      <c r="G1093" s="194">
        <f>受注EXCEL出力!G1093</f>
        <v>0</v>
      </c>
      <c r="H1093" s="194">
        <f>受注EXCEL出力!H1093</f>
        <v>0</v>
      </c>
      <c r="I1093" s="194">
        <f>受注EXCEL出力!I1093</f>
        <v>0</v>
      </c>
      <c r="J1093" s="163">
        <f>受注EXCEL出力!J1093</f>
        <v>0</v>
      </c>
      <c r="K1093" s="163">
        <f>受注EXCEL出力!K1093</f>
        <v>0</v>
      </c>
      <c r="L1093" s="163">
        <f>受注EXCEL出力!L1093</f>
        <v>0</v>
      </c>
      <c r="M1093" s="163">
        <f>受注EXCEL出力!M1093</f>
        <v>0</v>
      </c>
      <c r="N1093" s="185">
        <f>受注EXCEL出力!N1093</f>
        <v>0</v>
      </c>
      <c r="O1093" s="184" t="str">
        <f t="shared" si="17"/>
        <v/>
      </c>
      <c r="T1093"/>
      <c r="Y1093" s="175"/>
    </row>
    <row r="1094" spans="5:25" ht="15" customHeight="1">
      <c r="E1094" s="163">
        <f>受注EXCEL出力!E1094</f>
        <v>0</v>
      </c>
      <c r="F1094" s="194">
        <f>受注EXCEL出力!F1094</f>
        <v>0</v>
      </c>
      <c r="G1094" s="194">
        <f>受注EXCEL出力!G1094</f>
        <v>0</v>
      </c>
      <c r="H1094" s="194">
        <f>受注EXCEL出力!H1094</f>
        <v>0</v>
      </c>
      <c r="I1094" s="194">
        <f>受注EXCEL出力!I1094</f>
        <v>0</v>
      </c>
      <c r="J1094" s="163">
        <f>受注EXCEL出力!J1094</f>
        <v>0</v>
      </c>
      <c r="K1094" s="163">
        <f>受注EXCEL出力!K1094</f>
        <v>0</v>
      </c>
      <c r="L1094" s="163">
        <f>受注EXCEL出力!L1094</f>
        <v>0</v>
      </c>
      <c r="M1094" s="163">
        <f>受注EXCEL出力!M1094</f>
        <v>0</v>
      </c>
      <c r="N1094" s="185">
        <f>受注EXCEL出力!N1094</f>
        <v>0</v>
      </c>
      <c r="O1094" s="184" t="str">
        <f t="shared" si="17"/>
        <v/>
      </c>
      <c r="T1094"/>
      <c r="Y1094" s="175"/>
    </row>
    <row r="1095" spans="5:25" ht="15" customHeight="1">
      <c r="E1095" s="163">
        <f>受注EXCEL出力!E1095</f>
        <v>0</v>
      </c>
      <c r="F1095" s="194">
        <f>受注EXCEL出力!F1095</f>
        <v>0</v>
      </c>
      <c r="G1095" s="194">
        <f>受注EXCEL出力!G1095</f>
        <v>0</v>
      </c>
      <c r="H1095" s="194">
        <f>受注EXCEL出力!H1095</f>
        <v>0</v>
      </c>
      <c r="I1095" s="194">
        <f>受注EXCEL出力!I1095</f>
        <v>0</v>
      </c>
      <c r="J1095" s="163">
        <f>受注EXCEL出力!J1095</f>
        <v>0</v>
      </c>
      <c r="K1095" s="163">
        <f>受注EXCEL出力!K1095</f>
        <v>0</v>
      </c>
      <c r="L1095" s="163">
        <f>受注EXCEL出力!L1095</f>
        <v>0</v>
      </c>
      <c r="M1095" s="163">
        <f>受注EXCEL出力!M1095</f>
        <v>0</v>
      </c>
      <c r="N1095" s="185">
        <f>受注EXCEL出力!N1095</f>
        <v>0</v>
      </c>
      <c r="O1095" s="184" t="str">
        <f t="shared" si="17"/>
        <v/>
      </c>
      <c r="T1095"/>
      <c r="Y1095" s="175"/>
    </row>
    <row r="1096" spans="5:25" ht="15" customHeight="1">
      <c r="E1096" s="163">
        <f>受注EXCEL出力!E1096</f>
        <v>0</v>
      </c>
      <c r="F1096" s="194">
        <f>受注EXCEL出力!F1096</f>
        <v>0</v>
      </c>
      <c r="G1096" s="194">
        <f>受注EXCEL出力!G1096</f>
        <v>0</v>
      </c>
      <c r="H1096" s="194">
        <f>受注EXCEL出力!H1096</f>
        <v>0</v>
      </c>
      <c r="I1096" s="194">
        <f>受注EXCEL出力!I1096</f>
        <v>0</v>
      </c>
      <c r="J1096" s="163">
        <f>受注EXCEL出力!J1096</f>
        <v>0</v>
      </c>
      <c r="K1096" s="163">
        <f>受注EXCEL出力!K1096</f>
        <v>0</v>
      </c>
      <c r="L1096" s="163">
        <f>受注EXCEL出力!L1096</f>
        <v>0</v>
      </c>
      <c r="M1096" s="163">
        <f>受注EXCEL出力!M1096</f>
        <v>0</v>
      </c>
      <c r="N1096" s="185">
        <f>受注EXCEL出力!N1096</f>
        <v>0</v>
      </c>
      <c r="O1096" s="184" t="str">
        <f t="shared" si="17"/>
        <v/>
      </c>
      <c r="T1096"/>
      <c r="Y1096" s="175"/>
    </row>
    <row r="1097" spans="5:25" ht="15" customHeight="1">
      <c r="E1097" s="163">
        <f>受注EXCEL出力!E1097</f>
        <v>0</v>
      </c>
      <c r="F1097" s="194">
        <f>受注EXCEL出力!F1097</f>
        <v>0</v>
      </c>
      <c r="G1097" s="194">
        <f>受注EXCEL出力!G1097</f>
        <v>0</v>
      </c>
      <c r="H1097" s="194">
        <f>受注EXCEL出力!H1097</f>
        <v>0</v>
      </c>
      <c r="I1097" s="194">
        <f>受注EXCEL出力!I1097</f>
        <v>0</v>
      </c>
      <c r="J1097" s="163">
        <f>受注EXCEL出力!J1097</f>
        <v>0</v>
      </c>
      <c r="K1097" s="163">
        <f>受注EXCEL出力!K1097</f>
        <v>0</v>
      </c>
      <c r="L1097" s="163">
        <f>受注EXCEL出力!L1097</f>
        <v>0</v>
      </c>
      <c r="M1097" s="163">
        <f>受注EXCEL出力!M1097</f>
        <v>0</v>
      </c>
      <c r="N1097" s="185">
        <f>受注EXCEL出力!N1097</f>
        <v>0</v>
      </c>
      <c r="O1097" s="184" t="str">
        <f t="shared" si="17"/>
        <v/>
      </c>
      <c r="T1097"/>
      <c r="Y1097" s="175"/>
    </row>
    <row r="1098" spans="5:25" ht="15" customHeight="1">
      <c r="E1098" s="163">
        <f>受注EXCEL出力!E1098</f>
        <v>0</v>
      </c>
      <c r="F1098" s="194">
        <f>受注EXCEL出力!F1098</f>
        <v>0</v>
      </c>
      <c r="G1098" s="194">
        <f>受注EXCEL出力!G1098</f>
        <v>0</v>
      </c>
      <c r="H1098" s="194">
        <f>受注EXCEL出力!H1098</f>
        <v>0</v>
      </c>
      <c r="I1098" s="194">
        <f>受注EXCEL出力!I1098</f>
        <v>0</v>
      </c>
      <c r="J1098" s="163">
        <f>受注EXCEL出力!J1098</f>
        <v>0</v>
      </c>
      <c r="K1098" s="163">
        <f>受注EXCEL出力!K1098</f>
        <v>0</v>
      </c>
      <c r="L1098" s="163">
        <f>受注EXCEL出力!L1098</f>
        <v>0</v>
      </c>
      <c r="M1098" s="163">
        <f>受注EXCEL出力!M1098</f>
        <v>0</v>
      </c>
      <c r="N1098" s="185">
        <f>受注EXCEL出力!N1098</f>
        <v>0</v>
      </c>
      <c r="O1098" s="184" t="str">
        <f t="shared" si="17"/>
        <v/>
      </c>
      <c r="T1098"/>
      <c r="Y1098" s="175"/>
    </row>
    <row r="1099" spans="5:25" ht="15" customHeight="1">
      <c r="E1099" s="163">
        <f>受注EXCEL出力!E1099</f>
        <v>0</v>
      </c>
      <c r="F1099" s="194">
        <f>受注EXCEL出力!F1099</f>
        <v>0</v>
      </c>
      <c r="G1099" s="194">
        <f>受注EXCEL出力!G1099</f>
        <v>0</v>
      </c>
      <c r="H1099" s="194">
        <f>受注EXCEL出力!H1099</f>
        <v>0</v>
      </c>
      <c r="I1099" s="194">
        <f>受注EXCEL出力!I1099</f>
        <v>0</v>
      </c>
      <c r="J1099" s="163">
        <f>受注EXCEL出力!J1099</f>
        <v>0</v>
      </c>
      <c r="K1099" s="163">
        <f>受注EXCEL出力!K1099</f>
        <v>0</v>
      </c>
      <c r="L1099" s="163">
        <f>受注EXCEL出力!L1099</f>
        <v>0</v>
      </c>
      <c r="M1099" s="163">
        <f>受注EXCEL出力!M1099</f>
        <v>0</v>
      </c>
      <c r="N1099" s="185">
        <f>受注EXCEL出力!N1099</f>
        <v>0</v>
      </c>
      <c r="O1099" s="184" t="str">
        <f t="shared" si="17"/>
        <v/>
      </c>
      <c r="T1099"/>
      <c r="Y1099" s="175"/>
    </row>
    <row r="1100" spans="5:25" ht="15" customHeight="1">
      <c r="E1100" s="163">
        <f>受注EXCEL出力!E1100</f>
        <v>0</v>
      </c>
      <c r="F1100" s="194">
        <f>受注EXCEL出力!F1100</f>
        <v>0</v>
      </c>
      <c r="G1100" s="194">
        <f>受注EXCEL出力!G1100</f>
        <v>0</v>
      </c>
      <c r="H1100" s="194">
        <f>受注EXCEL出力!H1100</f>
        <v>0</v>
      </c>
      <c r="I1100" s="194">
        <f>受注EXCEL出力!I1100</f>
        <v>0</v>
      </c>
      <c r="J1100" s="163">
        <f>受注EXCEL出力!J1100</f>
        <v>0</v>
      </c>
      <c r="K1100" s="163">
        <f>受注EXCEL出力!K1100</f>
        <v>0</v>
      </c>
      <c r="L1100" s="163">
        <f>受注EXCEL出力!L1100</f>
        <v>0</v>
      </c>
      <c r="M1100" s="163">
        <f>受注EXCEL出力!M1100</f>
        <v>0</v>
      </c>
      <c r="N1100" s="185">
        <f>受注EXCEL出力!N1100</f>
        <v>0</v>
      </c>
      <c r="O1100" s="184" t="str">
        <f t="shared" si="17"/>
        <v/>
      </c>
      <c r="T1100"/>
      <c r="Y1100" s="175"/>
    </row>
    <row r="1101" spans="5:25" ht="15" customHeight="1">
      <c r="E1101" s="163">
        <f>受注EXCEL出力!E1101</f>
        <v>0</v>
      </c>
      <c r="F1101" s="194">
        <f>受注EXCEL出力!F1101</f>
        <v>0</v>
      </c>
      <c r="G1101" s="194">
        <f>受注EXCEL出力!G1101</f>
        <v>0</v>
      </c>
      <c r="H1101" s="194">
        <f>受注EXCEL出力!H1101</f>
        <v>0</v>
      </c>
      <c r="I1101" s="194">
        <f>受注EXCEL出力!I1101</f>
        <v>0</v>
      </c>
      <c r="J1101" s="163">
        <f>受注EXCEL出力!J1101</f>
        <v>0</v>
      </c>
      <c r="K1101" s="163">
        <f>受注EXCEL出力!K1101</f>
        <v>0</v>
      </c>
      <c r="L1101" s="163">
        <f>受注EXCEL出力!L1101</f>
        <v>0</v>
      </c>
      <c r="M1101" s="163">
        <f>受注EXCEL出力!M1101</f>
        <v>0</v>
      </c>
      <c r="N1101" s="185">
        <f>受注EXCEL出力!N1101</f>
        <v>0</v>
      </c>
      <c r="O1101" s="184" t="str">
        <f t="shared" si="17"/>
        <v/>
      </c>
      <c r="T1101"/>
      <c r="Y1101" s="175"/>
    </row>
    <row r="1102" spans="5:25" ht="15" customHeight="1">
      <c r="E1102" s="163">
        <f>受注EXCEL出力!E1102</f>
        <v>0</v>
      </c>
      <c r="F1102" s="194">
        <f>受注EXCEL出力!F1102</f>
        <v>0</v>
      </c>
      <c r="G1102" s="194">
        <f>受注EXCEL出力!G1102</f>
        <v>0</v>
      </c>
      <c r="H1102" s="194">
        <f>受注EXCEL出力!H1102</f>
        <v>0</v>
      </c>
      <c r="I1102" s="194">
        <f>受注EXCEL出力!I1102</f>
        <v>0</v>
      </c>
      <c r="J1102" s="163">
        <f>受注EXCEL出力!J1102</f>
        <v>0</v>
      </c>
      <c r="K1102" s="163">
        <f>受注EXCEL出力!K1102</f>
        <v>0</v>
      </c>
      <c r="L1102" s="163">
        <f>受注EXCEL出力!L1102</f>
        <v>0</v>
      </c>
      <c r="M1102" s="163">
        <f>受注EXCEL出力!M1102</f>
        <v>0</v>
      </c>
      <c r="N1102" s="185">
        <f>受注EXCEL出力!N1102</f>
        <v>0</v>
      </c>
      <c r="O1102" s="184" t="str">
        <f t="shared" si="17"/>
        <v/>
      </c>
      <c r="T1102"/>
      <c r="Y1102" s="175"/>
    </row>
    <row r="1103" spans="5:25" ht="15" customHeight="1">
      <c r="E1103" s="163">
        <f>受注EXCEL出力!E1103</f>
        <v>0</v>
      </c>
      <c r="F1103" s="194">
        <f>受注EXCEL出力!F1103</f>
        <v>0</v>
      </c>
      <c r="G1103" s="194">
        <f>受注EXCEL出力!G1103</f>
        <v>0</v>
      </c>
      <c r="H1103" s="194">
        <f>受注EXCEL出力!H1103</f>
        <v>0</v>
      </c>
      <c r="I1103" s="194">
        <f>受注EXCEL出力!I1103</f>
        <v>0</v>
      </c>
      <c r="J1103" s="163">
        <f>受注EXCEL出力!J1103</f>
        <v>0</v>
      </c>
      <c r="K1103" s="163">
        <f>受注EXCEL出力!K1103</f>
        <v>0</v>
      </c>
      <c r="L1103" s="163">
        <f>受注EXCEL出力!L1103</f>
        <v>0</v>
      </c>
      <c r="M1103" s="163">
        <f>受注EXCEL出力!M1103</f>
        <v>0</v>
      </c>
      <c r="N1103" s="185">
        <f>受注EXCEL出力!N1103</f>
        <v>0</v>
      </c>
      <c r="O1103" s="184" t="str">
        <f t="shared" si="17"/>
        <v/>
      </c>
      <c r="T1103"/>
      <c r="Y1103" s="175"/>
    </row>
    <row r="1104" spans="5:25" ht="15" customHeight="1">
      <c r="E1104" s="163">
        <f>受注EXCEL出力!E1104</f>
        <v>0</v>
      </c>
      <c r="F1104" s="194">
        <f>受注EXCEL出力!F1104</f>
        <v>0</v>
      </c>
      <c r="G1104" s="194">
        <f>受注EXCEL出力!G1104</f>
        <v>0</v>
      </c>
      <c r="H1104" s="194">
        <f>受注EXCEL出力!H1104</f>
        <v>0</v>
      </c>
      <c r="I1104" s="194">
        <f>受注EXCEL出力!I1104</f>
        <v>0</v>
      </c>
      <c r="J1104" s="163">
        <f>受注EXCEL出力!J1104</f>
        <v>0</v>
      </c>
      <c r="K1104" s="163">
        <f>受注EXCEL出力!K1104</f>
        <v>0</v>
      </c>
      <c r="L1104" s="163">
        <f>受注EXCEL出力!L1104</f>
        <v>0</v>
      </c>
      <c r="M1104" s="163">
        <f>受注EXCEL出力!M1104</f>
        <v>0</v>
      </c>
      <c r="N1104" s="185">
        <f>受注EXCEL出力!N1104</f>
        <v>0</v>
      </c>
      <c r="O1104" s="184" t="str">
        <f t="shared" si="17"/>
        <v/>
      </c>
      <c r="T1104"/>
      <c r="Y1104" s="175"/>
    </row>
    <row r="1105" spans="5:25" ht="15" customHeight="1">
      <c r="E1105" s="163">
        <f>受注EXCEL出力!E1105</f>
        <v>0</v>
      </c>
      <c r="F1105" s="194">
        <f>受注EXCEL出力!F1105</f>
        <v>0</v>
      </c>
      <c r="G1105" s="194">
        <f>受注EXCEL出力!G1105</f>
        <v>0</v>
      </c>
      <c r="H1105" s="194">
        <f>受注EXCEL出力!H1105</f>
        <v>0</v>
      </c>
      <c r="I1105" s="194">
        <f>受注EXCEL出力!I1105</f>
        <v>0</v>
      </c>
      <c r="J1105" s="163">
        <f>受注EXCEL出力!J1105</f>
        <v>0</v>
      </c>
      <c r="K1105" s="163">
        <f>受注EXCEL出力!K1105</f>
        <v>0</v>
      </c>
      <c r="L1105" s="163">
        <f>受注EXCEL出力!L1105</f>
        <v>0</v>
      </c>
      <c r="M1105" s="163">
        <f>受注EXCEL出力!M1105</f>
        <v>0</v>
      </c>
      <c r="N1105" s="185">
        <f>受注EXCEL出力!N1105</f>
        <v>0</v>
      </c>
      <c r="O1105" s="184" t="str">
        <f t="shared" si="17"/>
        <v/>
      </c>
      <c r="T1105"/>
      <c r="Y1105" s="175"/>
    </row>
    <row r="1106" spans="5:25" ht="15" customHeight="1">
      <c r="E1106" s="163">
        <f>受注EXCEL出力!E1106</f>
        <v>0</v>
      </c>
      <c r="F1106" s="194">
        <f>受注EXCEL出力!F1106</f>
        <v>0</v>
      </c>
      <c r="G1106" s="194">
        <f>受注EXCEL出力!G1106</f>
        <v>0</v>
      </c>
      <c r="H1106" s="194">
        <f>受注EXCEL出力!H1106</f>
        <v>0</v>
      </c>
      <c r="I1106" s="194">
        <f>受注EXCEL出力!I1106</f>
        <v>0</v>
      </c>
      <c r="J1106" s="163">
        <f>受注EXCEL出力!J1106</f>
        <v>0</v>
      </c>
      <c r="K1106" s="163">
        <f>受注EXCEL出力!K1106</f>
        <v>0</v>
      </c>
      <c r="L1106" s="163">
        <f>受注EXCEL出力!L1106</f>
        <v>0</v>
      </c>
      <c r="M1106" s="163">
        <f>受注EXCEL出力!M1106</f>
        <v>0</v>
      </c>
      <c r="N1106" s="185">
        <f>受注EXCEL出力!N1106</f>
        <v>0</v>
      </c>
      <c r="O1106" s="184" t="str">
        <f t="shared" si="17"/>
        <v/>
      </c>
      <c r="T1106"/>
      <c r="Y1106" s="175"/>
    </row>
    <row r="1107" spans="5:25" ht="15" customHeight="1">
      <c r="E1107" s="163">
        <f>受注EXCEL出力!E1107</f>
        <v>0</v>
      </c>
      <c r="F1107" s="194">
        <f>受注EXCEL出力!F1107</f>
        <v>0</v>
      </c>
      <c r="G1107" s="194">
        <f>受注EXCEL出力!G1107</f>
        <v>0</v>
      </c>
      <c r="H1107" s="194">
        <f>受注EXCEL出力!H1107</f>
        <v>0</v>
      </c>
      <c r="I1107" s="194">
        <f>受注EXCEL出力!I1107</f>
        <v>0</v>
      </c>
      <c r="J1107" s="163">
        <f>受注EXCEL出力!J1107</f>
        <v>0</v>
      </c>
      <c r="K1107" s="163">
        <f>受注EXCEL出力!K1107</f>
        <v>0</v>
      </c>
      <c r="L1107" s="163">
        <f>受注EXCEL出力!L1107</f>
        <v>0</v>
      </c>
      <c r="M1107" s="163">
        <f>受注EXCEL出力!M1107</f>
        <v>0</v>
      </c>
      <c r="N1107" s="185">
        <f>受注EXCEL出力!N1107</f>
        <v>0</v>
      </c>
      <c r="O1107" s="184" t="str">
        <f t="shared" si="17"/>
        <v/>
      </c>
      <c r="T1107"/>
      <c r="Y1107" s="175"/>
    </row>
    <row r="1108" spans="5:25" ht="15" customHeight="1">
      <c r="E1108" s="163">
        <f>受注EXCEL出力!E1108</f>
        <v>0</v>
      </c>
      <c r="F1108" s="194">
        <f>受注EXCEL出力!F1108</f>
        <v>0</v>
      </c>
      <c r="G1108" s="194">
        <f>受注EXCEL出力!G1108</f>
        <v>0</v>
      </c>
      <c r="H1108" s="194">
        <f>受注EXCEL出力!H1108</f>
        <v>0</v>
      </c>
      <c r="I1108" s="194">
        <f>受注EXCEL出力!I1108</f>
        <v>0</v>
      </c>
      <c r="J1108" s="163">
        <f>受注EXCEL出力!J1108</f>
        <v>0</v>
      </c>
      <c r="K1108" s="163">
        <f>受注EXCEL出力!K1108</f>
        <v>0</v>
      </c>
      <c r="L1108" s="163">
        <f>受注EXCEL出力!L1108</f>
        <v>0</v>
      </c>
      <c r="M1108" s="163">
        <f>受注EXCEL出力!M1108</f>
        <v>0</v>
      </c>
      <c r="N1108" s="185">
        <f>受注EXCEL出力!N1108</f>
        <v>0</v>
      </c>
      <c r="O1108" s="184" t="str">
        <f t="shared" si="17"/>
        <v/>
      </c>
      <c r="T1108"/>
      <c r="Y1108" s="175"/>
    </row>
    <row r="1109" spans="5:25" ht="15" customHeight="1">
      <c r="E1109" s="163">
        <f>受注EXCEL出力!E1109</f>
        <v>0</v>
      </c>
      <c r="F1109" s="194">
        <f>受注EXCEL出力!F1109</f>
        <v>0</v>
      </c>
      <c r="G1109" s="194">
        <f>受注EXCEL出力!G1109</f>
        <v>0</v>
      </c>
      <c r="H1109" s="194">
        <f>受注EXCEL出力!H1109</f>
        <v>0</v>
      </c>
      <c r="I1109" s="194">
        <f>受注EXCEL出力!I1109</f>
        <v>0</v>
      </c>
      <c r="J1109" s="163">
        <f>受注EXCEL出力!J1109</f>
        <v>0</v>
      </c>
      <c r="K1109" s="163">
        <f>受注EXCEL出力!K1109</f>
        <v>0</v>
      </c>
      <c r="L1109" s="163">
        <f>受注EXCEL出力!L1109</f>
        <v>0</v>
      </c>
      <c r="M1109" s="163">
        <f>受注EXCEL出力!M1109</f>
        <v>0</v>
      </c>
      <c r="N1109" s="185">
        <f>受注EXCEL出力!N1109</f>
        <v>0</v>
      </c>
      <c r="O1109" s="184" t="str">
        <f t="shared" si="17"/>
        <v/>
      </c>
      <c r="T1109"/>
      <c r="Y1109" s="175"/>
    </row>
    <row r="1110" spans="5:25" ht="15" customHeight="1">
      <c r="E1110" s="163">
        <f>受注EXCEL出力!E1110</f>
        <v>0</v>
      </c>
      <c r="F1110" s="194">
        <f>受注EXCEL出力!F1110</f>
        <v>0</v>
      </c>
      <c r="G1110" s="194">
        <f>受注EXCEL出力!G1110</f>
        <v>0</v>
      </c>
      <c r="H1110" s="194">
        <f>受注EXCEL出力!H1110</f>
        <v>0</v>
      </c>
      <c r="I1110" s="194">
        <f>受注EXCEL出力!I1110</f>
        <v>0</v>
      </c>
      <c r="J1110" s="163">
        <f>受注EXCEL出力!J1110</f>
        <v>0</v>
      </c>
      <c r="K1110" s="163">
        <f>受注EXCEL出力!K1110</f>
        <v>0</v>
      </c>
      <c r="L1110" s="163">
        <f>受注EXCEL出力!L1110</f>
        <v>0</v>
      </c>
      <c r="M1110" s="163">
        <f>受注EXCEL出力!M1110</f>
        <v>0</v>
      </c>
      <c r="N1110" s="185">
        <f>受注EXCEL出力!N1110</f>
        <v>0</v>
      </c>
      <c r="O1110" s="184" t="str">
        <f t="shared" si="17"/>
        <v/>
      </c>
      <c r="T1110"/>
      <c r="Y1110" s="175"/>
    </row>
    <row r="1111" spans="5:25" ht="15" customHeight="1">
      <c r="E1111" s="163">
        <f>受注EXCEL出力!E1111</f>
        <v>0</v>
      </c>
      <c r="F1111" s="194">
        <f>受注EXCEL出力!F1111</f>
        <v>0</v>
      </c>
      <c r="G1111" s="194">
        <f>受注EXCEL出力!G1111</f>
        <v>0</v>
      </c>
      <c r="H1111" s="194">
        <f>受注EXCEL出力!H1111</f>
        <v>0</v>
      </c>
      <c r="I1111" s="194">
        <f>受注EXCEL出力!I1111</f>
        <v>0</v>
      </c>
      <c r="J1111" s="163">
        <f>受注EXCEL出力!J1111</f>
        <v>0</v>
      </c>
      <c r="K1111" s="163">
        <f>受注EXCEL出力!K1111</f>
        <v>0</v>
      </c>
      <c r="L1111" s="163">
        <f>受注EXCEL出力!L1111</f>
        <v>0</v>
      </c>
      <c r="M1111" s="163">
        <f>受注EXCEL出力!M1111</f>
        <v>0</v>
      </c>
      <c r="N1111" s="185">
        <f>受注EXCEL出力!N1111</f>
        <v>0</v>
      </c>
      <c r="O1111" s="184" t="str">
        <f t="shared" si="17"/>
        <v/>
      </c>
      <c r="T1111"/>
      <c r="Y1111" s="175"/>
    </row>
    <row r="1112" spans="5:25" ht="15" customHeight="1">
      <c r="E1112" s="163">
        <f>受注EXCEL出力!E1112</f>
        <v>0</v>
      </c>
      <c r="F1112" s="194">
        <f>受注EXCEL出力!F1112</f>
        <v>0</v>
      </c>
      <c r="G1112" s="194">
        <f>受注EXCEL出力!G1112</f>
        <v>0</v>
      </c>
      <c r="H1112" s="194">
        <f>受注EXCEL出力!H1112</f>
        <v>0</v>
      </c>
      <c r="I1112" s="194">
        <f>受注EXCEL出力!I1112</f>
        <v>0</v>
      </c>
      <c r="J1112" s="163">
        <f>受注EXCEL出力!J1112</f>
        <v>0</v>
      </c>
      <c r="K1112" s="163">
        <f>受注EXCEL出力!K1112</f>
        <v>0</v>
      </c>
      <c r="L1112" s="163">
        <f>受注EXCEL出力!L1112</f>
        <v>0</v>
      </c>
      <c r="M1112" s="163">
        <f>受注EXCEL出力!M1112</f>
        <v>0</v>
      </c>
      <c r="N1112" s="185">
        <f>受注EXCEL出力!N1112</f>
        <v>0</v>
      </c>
      <c r="O1112" s="184" t="str">
        <f t="shared" si="17"/>
        <v/>
      </c>
      <c r="T1112"/>
      <c r="Y1112" s="175"/>
    </row>
    <row r="1113" spans="5:25" ht="15" customHeight="1">
      <c r="E1113" s="163">
        <f>受注EXCEL出力!E1113</f>
        <v>0</v>
      </c>
      <c r="F1113" s="194">
        <f>受注EXCEL出力!F1113</f>
        <v>0</v>
      </c>
      <c r="G1113" s="194">
        <f>受注EXCEL出力!G1113</f>
        <v>0</v>
      </c>
      <c r="H1113" s="194">
        <f>受注EXCEL出力!H1113</f>
        <v>0</v>
      </c>
      <c r="I1113" s="194">
        <f>受注EXCEL出力!I1113</f>
        <v>0</v>
      </c>
      <c r="J1113" s="163">
        <f>受注EXCEL出力!J1113</f>
        <v>0</v>
      </c>
      <c r="K1113" s="163">
        <f>受注EXCEL出力!K1113</f>
        <v>0</v>
      </c>
      <c r="L1113" s="163">
        <f>受注EXCEL出力!L1113</f>
        <v>0</v>
      </c>
      <c r="M1113" s="163">
        <f>受注EXCEL出力!M1113</f>
        <v>0</v>
      </c>
      <c r="N1113" s="185">
        <f>受注EXCEL出力!N1113</f>
        <v>0</v>
      </c>
      <c r="O1113" s="184" t="str">
        <f t="shared" si="17"/>
        <v/>
      </c>
      <c r="T1113"/>
      <c r="Y1113" s="175"/>
    </row>
    <row r="1114" spans="5:25" ht="15" customHeight="1">
      <c r="E1114" s="163">
        <f>受注EXCEL出力!E1114</f>
        <v>0</v>
      </c>
      <c r="F1114" s="194">
        <f>受注EXCEL出力!F1114</f>
        <v>0</v>
      </c>
      <c r="G1114" s="194">
        <f>受注EXCEL出力!G1114</f>
        <v>0</v>
      </c>
      <c r="H1114" s="194">
        <f>受注EXCEL出力!H1114</f>
        <v>0</v>
      </c>
      <c r="I1114" s="194">
        <f>受注EXCEL出力!I1114</f>
        <v>0</v>
      </c>
      <c r="J1114" s="163">
        <f>受注EXCEL出力!J1114</f>
        <v>0</v>
      </c>
      <c r="K1114" s="163">
        <f>受注EXCEL出力!K1114</f>
        <v>0</v>
      </c>
      <c r="L1114" s="163">
        <f>受注EXCEL出力!L1114</f>
        <v>0</v>
      </c>
      <c r="M1114" s="163">
        <f>受注EXCEL出力!M1114</f>
        <v>0</v>
      </c>
      <c r="N1114" s="185">
        <f>受注EXCEL出力!N1114</f>
        <v>0</v>
      </c>
      <c r="O1114" s="184" t="str">
        <f t="shared" si="17"/>
        <v/>
      </c>
      <c r="T1114"/>
      <c r="Y1114" s="175"/>
    </row>
    <row r="1115" spans="5:25" ht="15" customHeight="1">
      <c r="E1115" s="163">
        <f>受注EXCEL出力!E1115</f>
        <v>0</v>
      </c>
      <c r="F1115" s="194">
        <f>受注EXCEL出力!F1115</f>
        <v>0</v>
      </c>
      <c r="G1115" s="194">
        <f>受注EXCEL出力!G1115</f>
        <v>0</v>
      </c>
      <c r="H1115" s="194">
        <f>受注EXCEL出力!H1115</f>
        <v>0</v>
      </c>
      <c r="I1115" s="194">
        <f>受注EXCEL出力!I1115</f>
        <v>0</v>
      </c>
      <c r="J1115" s="163">
        <f>受注EXCEL出力!J1115</f>
        <v>0</v>
      </c>
      <c r="K1115" s="163">
        <f>受注EXCEL出力!K1115</f>
        <v>0</v>
      </c>
      <c r="L1115" s="163">
        <f>受注EXCEL出力!L1115</f>
        <v>0</v>
      </c>
      <c r="M1115" s="163">
        <f>受注EXCEL出力!M1115</f>
        <v>0</v>
      </c>
      <c r="N1115" s="185">
        <f>受注EXCEL出力!N1115</f>
        <v>0</v>
      </c>
      <c r="O1115" s="184" t="str">
        <f t="shared" si="17"/>
        <v/>
      </c>
      <c r="T1115"/>
      <c r="Y1115" s="175"/>
    </row>
    <row r="1116" spans="5:25" ht="15" customHeight="1">
      <c r="E1116" s="163">
        <f>受注EXCEL出力!E1116</f>
        <v>0</v>
      </c>
      <c r="F1116" s="194">
        <f>受注EXCEL出力!F1116</f>
        <v>0</v>
      </c>
      <c r="G1116" s="194">
        <f>受注EXCEL出力!G1116</f>
        <v>0</v>
      </c>
      <c r="H1116" s="194">
        <f>受注EXCEL出力!H1116</f>
        <v>0</v>
      </c>
      <c r="I1116" s="194">
        <f>受注EXCEL出力!I1116</f>
        <v>0</v>
      </c>
      <c r="J1116" s="163">
        <f>受注EXCEL出力!J1116</f>
        <v>0</v>
      </c>
      <c r="K1116" s="163">
        <f>受注EXCEL出力!K1116</f>
        <v>0</v>
      </c>
      <c r="L1116" s="163">
        <f>受注EXCEL出力!L1116</f>
        <v>0</v>
      </c>
      <c r="M1116" s="163">
        <f>受注EXCEL出力!M1116</f>
        <v>0</v>
      </c>
      <c r="N1116" s="185">
        <f>受注EXCEL出力!N1116</f>
        <v>0</v>
      </c>
      <c r="O1116" s="184" t="str">
        <f t="shared" si="17"/>
        <v/>
      </c>
      <c r="T1116"/>
      <c r="Y1116" s="175"/>
    </row>
    <row r="1117" spans="5:25" ht="15" customHeight="1">
      <c r="E1117" s="163">
        <f>受注EXCEL出力!E1117</f>
        <v>0</v>
      </c>
      <c r="F1117" s="194">
        <f>受注EXCEL出力!F1117</f>
        <v>0</v>
      </c>
      <c r="G1117" s="194">
        <f>受注EXCEL出力!G1117</f>
        <v>0</v>
      </c>
      <c r="H1117" s="194">
        <f>受注EXCEL出力!H1117</f>
        <v>0</v>
      </c>
      <c r="I1117" s="194">
        <f>受注EXCEL出力!I1117</f>
        <v>0</v>
      </c>
      <c r="J1117" s="163">
        <f>受注EXCEL出力!J1117</f>
        <v>0</v>
      </c>
      <c r="K1117" s="163">
        <f>受注EXCEL出力!K1117</f>
        <v>0</v>
      </c>
      <c r="L1117" s="163">
        <f>受注EXCEL出力!L1117</f>
        <v>0</v>
      </c>
      <c r="M1117" s="163">
        <f>受注EXCEL出力!M1117</f>
        <v>0</v>
      </c>
      <c r="N1117" s="185">
        <f>受注EXCEL出力!N1117</f>
        <v>0</v>
      </c>
      <c r="O1117" s="184" t="str">
        <f t="shared" si="17"/>
        <v/>
      </c>
      <c r="T1117"/>
      <c r="Y1117" s="175"/>
    </row>
    <row r="1118" spans="5:25" ht="15" customHeight="1">
      <c r="E1118" s="163">
        <f>受注EXCEL出力!E1118</f>
        <v>0</v>
      </c>
      <c r="F1118" s="194">
        <f>受注EXCEL出力!F1118</f>
        <v>0</v>
      </c>
      <c r="G1118" s="194">
        <f>受注EXCEL出力!G1118</f>
        <v>0</v>
      </c>
      <c r="H1118" s="194">
        <f>受注EXCEL出力!H1118</f>
        <v>0</v>
      </c>
      <c r="I1118" s="194">
        <f>受注EXCEL出力!I1118</f>
        <v>0</v>
      </c>
      <c r="J1118" s="163">
        <f>受注EXCEL出力!J1118</f>
        <v>0</v>
      </c>
      <c r="K1118" s="163">
        <f>受注EXCEL出力!K1118</f>
        <v>0</v>
      </c>
      <c r="L1118" s="163">
        <f>受注EXCEL出力!L1118</f>
        <v>0</v>
      </c>
      <c r="M1118" s="163">
        <f>受注EXCEL出力!M1118</f>
        <v>0</v>
      </c>
      <c r="N1118" s="185">
        <f>受注EXCEL出力!N1118</f>
        <v>0</v>
      </c>
      <c r="O1118" s="184" t="str">
        <f t="shared" si="17"/>
        <v/>
      </c>
      <c r="T1118"/>
      <c r="Y1118" s="175"/>
    </row>
    <row r="1119" spans="5:25" ht="15" customHeight="1">
      <c r="E1119" s="163">
        <f>受注EXCEL出力!E1119</f>
        <v>0</v>
      </c>
      <c r="F1119" s="194">
        <f>受注EXCEL出力!F1119</f>
        <v>0</v>
      </c>
      <c r="G1119" s="194">
        <f>受注EXCEL出力!G1119</f>
        <v>0</v>
      </c>
      <c r="H1119" s="194">
        <f>受注EXCEL出力!H1119</f>
        <v>0</v>
      </c>
      <c r="I1119" s="194">
        <f>受注EXCEL出力!I1119</f>
        <v>0</v>
      </c>
      <c r="J1119" s="163">
        <f>受注EXCEL出力!J1119</f>
        <v>0</v>
      </c>
      <c r="K1119" s="163">
        <f>受注EXCEL出力!K1119</f>
        <v>0</v>
      </c>
      <c r="L1119" s="163">
        <f>受注EXCEL出力!L1119</f>
        <v>0</v>
      </c>
      <c r="M1119" s="163">
        <f>受注EXCEL出力!M1119</f>
        <v>0</v>
      </c>
      <c r="N1119" s="185">
        <f>受注EXCEL出力!N1119</f>
        <v>0</v>
      </c>
      <c r="O1119" s="184" t="str">
        <f t="shared" si="17"/>
        <v/>
      </c>
      <c r="T1119"/>
      <c r="Y1119" s="175"/>
    </row>
    <row r="1120" spans="5:25" ht="15" customHeight="1">
      <c r="E1120" s="163">
        <f>受注EXCEL出力!E1120</f>
        <v>0</v>
      </c>
      <c r="F1120" s="194">
        <f>受注EXCEL出力!F1120</f>
        <v>0</v>
      </c>
      <c r="G1120" s="194">
        <f>受注EXCEL出力!G1120</f>
        <v>0</v>
      </c>
      <c r="H1120" s="194">
        <f>受注EXCEL出力!H1120</f>
        <v>0</v>
      </c>
      <c r="I1120" s="194">
        <f>受注EXCEL出力!I1120</f>
        <v>0</v>
      </c>
      <c r="J1120" s="163">
        <f>受注EXCEL出力!J1120</f>
        <v>0</v>
      </c>
      <c r="K1120" s="163">
        <f>受注EXCEL出力!K1120</f>
        <v>0</v>
      </c>
      <c r="L1120" s="163">
        <f>受注EXCEL出力!L1120</f>
        <v>0</v>
      </c>
      <c r="M1120" s="163">
        <f>受注EXCEL出力!M1120</f>
        <v>0</v>
      </c>
      <c r="N1120" s="185">
        <f>受注EXCEL出力!N1120</f>
        <v>0</v>
      </c>
      <c r="O1120" s="184" t="str">
        <f t="shared" si="17"/>
        <v/>
      </c>
      <c r="T1120"/>
      <c r="Y1120" s="175"/>
    </row>
    <row r="1121" spans="5:25" ht="15" customHeight="1">
      <c r="E1121" s="163">
        <f>受注EXCEL出力!E1121</f>
        <v>0</v>
      </c>
      <c r="F1121" s="194">
        <f>受注EXCEL出力!F1121</f>
        <v>0</v>
      </c>
      <c r="G1121" s="194">
        <f>受注EXCEL出力!G1121</f>
        <v>0</v>
      </c>
      <c r="H1121" s="194">
        <f>受注EXCEL出力!H1121</f>
        <v>0</v>
      </c>
      <c r="I1121" s="194">
        <f>受注EXCEL出力!I1121</f>
        <v>0</v>
      </c>
      <c r="J1121" s="163">
        <f>受注EXCEL出力!J1121</f>
        <v>0</v>
      </c>
      <c r="K1121" s="163">
        <f>受注EXCEL出力!K1121</f>
        <v>0</v>
      </c>
      <c r="L1121" s="163">
        <f>受注EXCEL出力!L1121</f>
        <v>0</v>
      </c>
      <c r="M1121" s="163">
        <f>受注EXCEL出力!M1121</f>
        <v>0</v>
      </c>
      <c r="N1121" s="185">
        <f>受注EXCEL出力!N1121</f>
        <v>0</v>
      </c>
      <c r="O1121" s="184" t="str">
        <f t="shared" si="17"/>
        <v/>
      </c>
      <c r="T1121"/>
      <c r="Y1121" s="175"/>
    </row>
    <row r="1122" spans="5:25" ht="15" customHeight="1">
      <c r="E1122" s="163">
        <f>受注EXCEL出力!E1122</f>
        <v>0</v>
      </c>
      <c r="F1122" s="194">
        <f>受注EXCEL出力!F1122</f>
        <v>0</v>
      </c>
      <c r="G1122" s="194">
        <f>受注EXCEL出力!G1122</f>
        <v>0</v>
      </c>
      <c r="H1122" s="194">
        <f>受注EXCEL出力!H1122</f>
        <v>0</v>
      </c>
      <c r="I1122" s="194">
        <f>受注EXCEL出力!I1122</f>
        <v>0</v>
      </c>
      <c r="J1122" s="163">
        <f>受注EXCEL出力!J1122</f>
        <v>0</v>
      </c>
      <c r="K1122" s="163">
        <f>受注EXCEL出力!K1122</f>
        <v>0</v>
      </c>
      <c r="L1122" s="163">
        <f>受注EXCEL出力!L1122</f>
        <v>0</v>
      </c>
      <c r="M1122" s="163">
        <f>受注EXCEL出力!M1122</f>
        <v>0</v>
      </c>
      <c r="N1122" s="185">
        <f>受注EXCEL出力!N1122</f>
        <v>0</v>
      </c>
      <c r="O1122" s="184" t="str">
        <f t="shared" si="17"/>
        <v/>
      </c>
      <c r="T1122"/>
      <c r="Y1122" s="175"/>
    </row>
    <row r="1123" spans="5:25" ht="15" customHeight="1">
      <c r="E1123" s="163">
        <f>受注EXCEL出力!E1123</f>
        <v>0</v>
      </c>
      <c r="F1123" s="194">
        <f>受注EXCEL出力!F1123</f>
        <v>0</v>
      </c>
      <c r="G1123" s="194">
        <f>受注EXCEL出力!G1123</f>
        <v>0</v>
      </c>
      <c r="H1123" s="194">
        <f>受注EXCEL出力!H1123</f>
        <v>0</v>
      </c>
      <c r="I1123" s="194">
        <f>受注EXCEL出力!I1123</f>
        <v>0</v>
      </c>
      <c r="J1123" s="163">
        <f>受注EXCEL出力!J1123</f>
        <v>0</v>
      </c>
      <c r="K1123" s="163">
        <f>受注EXCEL出力!K1123</f>
        <v>0</v>
      </c>
      <c r="L1123" s="163">
        <f>受注EXCEL出力!L1123</f>
        <v>0</v>
      </c>
      <c r="M1123" s="163">
        <f>受注EXCEL出力!M1123</f>
        <v>0</v>
      </c>
      <c r="N1123" s="185">
        <f>受注EXCEL出力!N1123</f>
        <v>0</v>
      </c>
      <c r="O1123" s="184" t="str">
        <f t="shared" si="17"/>
        <v/>
      </c>
      <c r="T1123"/>
      <c r="Y1123" s="175"/>
    </row>
    <row r="1124" spans="5:25" ht="15" customHeight="1">
      <c r="E1124" s="163">
        <f>受注EXCEL出力!E1124</f>
        <v>0</v>
      </c>
      <c r="F1124" s="194">
        <f>受注EXCEL出力!F1124</f>
        <v>0</v>
      </c>
      <c r="G1124" s="194">
        <f>受注EXCEL出力!G1124</f>
        <v>0</v>
      </c>
      <c r="H1124" s="194">
        <f>受注EXCEL出力!H1124</f>
        <v>0</v>
      </c>
      <c r="I1124" s="194">
        <f>受注EXCEL出力!I1124</f>
        <v>0</v>
      </c>
      <c r="J1124" s="163">
        <f>受注EXCEL出力!J1124</f>
        <v>0</v>
      </c>
      <c r="K1124" s="163">
        <f>受注EXCEL出力!K1124</f>
        <v>0</v>
      </c>
      <c r="L1124" s="163">
        <f>受注EXCEL出力!L1124</f>
        <v>0</v>
      </c>
      <c r="M1124" s="163">
        <f>受注EXCEL出力!M1124</f>
        <v>0</v>
      </c>
      <c r="N1124" s="185">
        <f>受注EXCEL出力!N1124</f>
        <v>0</v>
      </c>
      <c r="O1124" s="184" t="str">
        <f t="shared" si="17"/>
        <v/>
      </c>
      <c r="T1124"/>
      <c r="Y1124" s="175"/>
    </row>
    <row r="1125" spans="5:25" ht="15" customHeight="1">
      <c r="E1125" s="163">
        <f>受注EXCEL出力!E1125</f>
        <v>0</v>
      </c>
      <c r="F1125" s="194">
        <f>受注EXCEL出力!F1125</f>
        <v>0</v>
      </c>
      <c r="G1125" s="194">
        <f>受注EXCEL出力!G1125</f>
        <v>0</v>
      </c>
      <c r="H1125" s="194">
        <f>受注EXCEL出力!H1125</f>
        <v>0</v>
      </c>
      <c r="I1125" s="194">
        <f>受注EXCEL出力!I1125</f>
        <v>0</v>
      </c>
      <c r="J1125" s="163">
        <f>受注EXCEL出力!J1125</f>
        <v>0</v>
      </c>
      <c r="K1125" s="163">
        <f>受注EXCEL出力!K1125</f>
        <v>0</v>
      </c>
      <c r="L1125" s="163">
        <f>受注EXCEL出力!L1125</f>
        <v>0</v>
      </c>
      <c r="M1125" s="163">
        <f>受注EXCEL出力!M1125</f>
        <v>0</v>
      </c>
      <c r="N1125" s="185">
        <f>受注EXCEL出力!N1125</f>
        <v>0</v>
      </c>
      <c r="O1125" s="184" t="str">
        <f t="shared" si="17"/>
        <v/>
      </c>
      <c r="T1125"/>
      <c r="Y1125" s="175"/>
    </row>
    <row r="1126" spans="5:25" ht="15" customHeight="1">
      <c r="E1126" s="163">
        <f>受注EXCEL出力!E1126</f>
        <v>0</v>
      </c>
      <c r="F1126" s="194">
        <f>受注EXCEL出力!F1126</f>
        <v>0</v>
      </c>
      <c r="G1126" s="194">
        <f>受注EXCEL出力!G1126</f>
        <v>0</v>
      </c>
      <c r="H1126" s="194">
        <f>受注EXCEL出力!H1126</f>
        <v>0</v>
      </c>
      <c r="I1126" s="194">
        <f>受注EXCEL出力!I1126</f>
        <v>0</v>
      </c>
      <c r="J1126" s="163">
        <f>受注EXCEL出力!J1126</f>
        <v>0</v>
      </c>
      <c r="K1126" s="163">
        <f>受注EXCEL出力!K1126</f>
        <v>0</v>
      </c>
      <c r="L1126" s="163">
        <f>受注EXCEL出力!L1126</f>
        <v>0</v>
      </c>
      <c r="M1126" s="163">
        <f>受注EXCEL出力!M1126</f>
        <v>0</v>
      </c>
      <c r="N1126" s="185">
        <f>受注EXCEL出力!N1126</f>
        <v>0</v>
      </c>
      <c r="O1126" s="184" t="str">
        <f t="shared" si="17"/>
        <v/>
      </c>
      <c r="T1126"/>
      <c r="Y1126" s="175"/>
    </row>
    <row r="1127" spans="5:25" ht="15" customHeight="1">
      <c r="E1127" s="163">
        <f>受注EXCEL出力!E1127</f>
        <v>0</v>
      </c>
      <c r="F1127" s="194">
        <f>受注EXCEL出力!F1127</f>
        <v>0</v>
      </c>
      <c r="G1127" s="194">
        <f>受注EXCEL出力!G1127</f>
        <v>0</v>
      </c>
      <c r="H1127" s="194">
        <f>受注EXCEL出力!H1127</f>
        <v>0</v>
      </c>
      <c r="I1127" s="194">
        <f>受注EXCEL出力!I1127</f>
        <v>0</v>
      </c>
      <c r="J1127" s="163">
        <f>受注EXCEL出力!J1127</f>
        <v>0</v>
      </c>
      <c r="K1127" s="163">
        <f>受注EXCEL出力!K1127</f>
        <v>0</v>
      </c>
      <c r="L1127" s="163">
        <f>受注EXCEL出力!L1127</f>
        <v>0</v>
      </c>
      <c r="M1127" s="163">
        <f>受注EXCEL出力!M1127</f>
        <v>0</v>
      </c>
      <c r="N1127" s="185">
        <f>受注EXCEL出力!N1127</f>
        <v>0</v>
      </c>
      <c r="O1127" s="184" t="str">
        <f t="shared" si="17"/>
        <v/>
      </c>
      <c r="T1127"/>
      <c r="Y1127" s="175"/>
    </row>
    <row r="1128" spans="5:25" ht="15" customHeight="1">
      <c r="E1128" s="163">
        <f>受注EXCEL出力!E1128</f>
        <v>0</v>
      </c>
      <c r="F1128" s="194">
        <f>受注EXCEL出力!F1128</f>
        <v>0</v>
      </c>
      <c r="G1128" s="194">
        <f>受注EXCEL出力!G1128</f>
        <v>0</v>
      </c>
      <c r="H1128" s="194">
        <f>受注EXCEL出力!H1128</f>
        <v>0</v>
      </c>
      <c r="I1128" s="194">
        <f>受注EXCEL出力!I1128</f>
        <v>0</v>
      </c>
      <c r="J1128" s="163">
        <f>受注EXCEL出力!J1128</f>
        <v>0</v>
      </c>
      <c r="K1128" s="163">
        <f>受注EXCEL出力!K1128</f>
        <v>0</v>
      </c>
      <c r="L1128" s="163">
        <f>受注EXCEL出力!L1128</f>
        <v>0</v>
      </c>
      <c r="M1128" s="163">
        <f>受注EXCEL出力!M1128</f>
        <v>0</v>
      </c>
      <c r="N1128" s="185">
        <f>受注EXCEL出力!N1128</f>
        <v>0</v>
      </c>
      <c r="O1128" s="184" t="str">
        <f t="shared" si="17"/>
        <v/>
      </c>
      <c r="T1128"/>
      <c r="Y1128" s="175"/>
    </row>
    <row r="1129" spans="5:25" ht="15" customHeight="1">
      <c r="E1129" s="163">
        <f>受注EXCEL出力!E1129</f>
        <v>0</v>
      </c>
      <c r="F1129" s="194">
        <f>受注EXCEL出力!F1129</f>
        <v>0</v>
      </c>
      <c r="G1129" s="194">
        <f>受注EXCEL出力!G1129</f>
        <v>0</v>
      </c>
      <c r="H1129" s="194">
        <f>受注EXCEL出力!H1129</f>
        <v>0</v>
      </c>
      <c r="I1129" s="194">
        <f>受注EXCEL出力!I1129</f>
        <v>0</v>
      </c>
      <c r="J1129" s="163">
        <f>受注EXCEL出力!J1129</f>
        <v>0</v>
      </c>
      <c r="K1129" s="163">
        <f>受注EXCEL出力!K1129</f>
        <v>0</v>
      </c>
      <c r="L1129" s="163">
        <f>受注EXCEL出力!L1129</f>
        <v>0</v>
      </c>
      <c r="M1129" s="163">
        <f>受注EXCEL出力!M1129</f>
        <v>0</v>
      </c>
      <c r="N1129" s="185">
        <f>受注EXCEL出力!N1129</f>
        <v>0</v>
      </c>
      <c r="O1129" s="184" t="str">
        <f t="shared" si="17"/>
        <v/>
      </c>
      <c r="T1129"/>
      <c r="Y1129" s="175"/>
    </row>
    <row r="1130" spans="5:25" ht="15" customHeight="1">
      <c r="E1130" s="163">
        <f>受注EXCEL出力!E1130</f>
        <v>0</v>
      </c>
      <c r="F1130" s="194">
        <f>受注EXCEL出力!F1130</f>
        <v>0</v>
      </c>
      <c r="G1130" s="194">
        <f>受注EXCEL出力!G1130</f>
        <v>0</v>
      </c>
      <c r="H1130" s="194">
        <f>受注EXCEL出力!H1130</f>
        <v>0</v>
      </c>
      <c r="I1130" s="194">
        <f>受注EXCEL出力!I1130</f>
        <v>0</v>
      </c>
      <c r="J1130" s="163">
        <f>受注EXCEL出力!J1130</f>
        <v>0</v>
      </c>
      <c r="K1130" s="163">
        <f>受注EXCEL出力!K1130</f>
        <v>0</v>
      </c>
      <c r="L1130" s="163">
        <f>受注EXCEL出力!L1130</f>
        <v>0</v>
      </c>
      <c r="M1130" s="163">
        <f>受注EXCEL出力!M1130</f>
        <v>0</v>
      </c>
      <c r="N1130" s="185">
        <f>受注EXCEL出力!N1130</f>
        <v>0</v>
      </c>
      <c r="O1130" s="184" t="str">
        <f t="shared" si="17"/>
        <v/>
      </c>
      <c r="T1130"/>
      <c r="Y1130" s="175"/>
    </row>
    <row r="1131" spans="5:25" ht="15" customHeight="1">
      <c r="E1131" s="163">
        <f>受注EXCEL出力!E1131</f>
        <v>0</v>
      </c>
      <c r="F1131" s="194">
        <f>受注EXCEL出力!F1131</f>
        <v>0</v>
      </c>
      <c r="G1131" s="194">
        <f>受注EXCEL出力!G1131</f>
        <v>0</v>
      </c>
      <c r="H1131" s="194">
        <f>受注EXCEL出力!H1131</f>
        <v>0</v>
      </c>
      <c r="I1131" s="194">
        <f>受注EXCEL出力!I1131</f>
        <v>0</v>
      </c>
      <c r="J1131" s="163">
        <f>受注EXCEL出力!J1131</f>
        <v>0</v>
      </c>
      <c r="K1131" s="163">
        <f>受注EXCEL出力!K1131</f>
        <v>0</v>
      </c>
      <c r="L1131" s="163">
        <f>受注EXCEL出力!L1131</f>
        <v>0</v>
      </c>
      <c r="M1131" s="163">
        <f>受注EXCEL出力!M1131</f>
        <v>0</v>
      </c>
      <c r="N1131" s="185">
        <f>受注EXCEL出力!N1131</f>
        <v>0</v>
      </c>
      <c r="O1131" s="184" t="str">
        <f t="shared" si="17"/>
        <v/>
      </c>
      <c r="T1131"/>
      <c r="Y1131" s="175"/>
    </row>
    <row r="1132" spans="5:25" ht="15" customHeight="1">
      <c r="E1132" s="163">
        <f>受注EXCEL出力!E1132</f>
        <v>0</v>
      </c>
      <c r="F1132" s="194">
        <f>受注EXCEL出力!F1132</f>
        <v>0</v>
      </c>
      <c r="G1132" s="194">
        <f>受注EXCEL出力!G1132</f>
        <v>0</v>
      </c>
      <c r="H1132" s="194">
        <f>受注EXCEL出力!H1132</f>
        <v>0</v>
      </c>
      <c r="I1132" s="194">
        <f>受注EXCEL出力!I1132</f>
        <v>0</v>
      </c>
      <c r="J1132" s="163">
        <f>受注EXCEL出力!J1132</f>
        <v>0</v>
      </c>
      <c r="K1132" s="163">
        <f>受注EXCEL出力!K1132</f>
        <v>0</v>
      </c>
      <c r="L1132" s="163">
        <f>受注EXCEL出力!L1132</f>
        <v>0</v>
      </c>
      <c r="M1132" s="163">
        <f>受注EXCEL出力!M1132</f>
        <v>0</v>
      </c>
      <c r="N1132" s="185">
        <f>受注EXCEL出力!N1132</f>
        <v>0</v>
      </c>
      <c r="O1132" s="184" t="str">
        <f t="shared" si="17"/>
        <v/>
      </c>
      <c r="T1132"/>
      <c r="Y1132" s="175"/>
    </row>
    <row r="1133" spans="5:25" ht="15" customHeight="1">
      <c r="E1133" s="163">
        <f>受注EXCEL出力!E1133</f>
        <v>0</v>
      </c>
      <c r="F1133" s="194">
        <f>受注EXCEL出力!F1133</f>
        <v>0</v>
      </c>
      <c r="G1133" s="194">
        <f>受注EXCEL出力!G1133</f>
        <v>0</v>
      </c>
      <c r="H1133" s="194">
        <f>受注EXCEL出力!H1133</f>
        <v>0</v>
      </c>
      <c r="I1133" s="194">
        <f>受注EXCEL出力!I1133</f>
        <v>0</v>
      </c>
      <c r="J1133" s="163">
        <f>受注EXCEL出力!J1133</f>
        <v>0</v>
      </c>
      <c r="K1133" s="163">
        <f>受注EXCEL出力!K1133</f>
        <v>0</v>
      </c>
      <c r="L1133" s="163">
        <f>受注EXCEL出力!L1133</f>
        <v>0</v>
      </c>
      <c r="M1133" s="163">
        <f>受注EXCEL出力!M1133</f>
        <v>0</v>
      </c>
      <c r="N1133" s="185">
        <f>受注EXCEL出力!N1133</f>
        <v>0</v>
      </c>
      <c r="O1133" s="184" t="str">
        <f t="shared" si="17"/>
        <v/>
      </c>
      <c r="T1133"/>
      <c r="Y1133" s="175"/>
    </row>
    <row r="1134" spans="5:25" ht="15" customHeight="1">
      <c r="E1134" s="163">
        <f>受注EXCEL出力!E1134</f>
        <v>0</v>
      </c>
      <c r="F1134" s="194">
        <f>受注EXCEL出力!F1134</f>
        <v>0</v>
      </c>
      <c r="G1134" s="194">
        <f>受注EXCEL出力!G1134</f>
        <v>0</v>
      </c>
      <c r="H1134" s="194">
        <f>受注EXCEL出力!H1134</f>
        <v>0</v>
      </c>
      <c r="I1134" s="194">
        <f>受注EXCEL出力!I1134</f>
        <v>0</v>
      </c>
      <c r="J1134" s="163">
        <f>受注EXCEL出力!J1134</f>
        <v>0</v>
      </c>
      <c r="K1134" s="163">
        <f>受注EXCEL出力!K1134</f>
        <v>0</v>
      </c>
      <c r="L1134" s="163">
        <f>受注EXCEL出力!L1134</f>
        <v>0</v>
      </c>
      <c r="M1134" s="163">
        <f>受注EXCEL出力!M1134</f>
        <v>0</v>
      </c>
      <c r="N1134" s="185">
        <f>受注EXCEL出力!N1134</f>
        <v>0</v>
      </c>
      <c r="O1134" s="184" t="str">
        <f t="shared" si="17"/>
        <v/>
      </c>
      <c r="T1134"/>
      <c r="Y1134" s="175"/>
    </row>
    <row r="1135" spans="5:25" ht="15" customHeight="1">
      <c r="E1135" s="163">
        <f>受注EXCEL出力!E1135</f>
        <v>0</v>
      </c>
      <c r="F1135" s="194">
        <f>受注EXCEL出力!F1135</f>
        <v>0</v>
      </c>
      <c r="G1135" s="194">
        <f>受注EXCEL出力!G1135</f>
        <v>0</v>
      </c>
      <c r="H1135" s="194">
        <f>受注EXCEL出力!H1135</f>
        <v>0</v>
      </c>
      <c r="I1135" s="194">
        <f>受注EXCEL出力!I1135</f>
        <v>0</v>
      </c>
      <c r="J1135" s="163">
        <f>受注EXCEL出力!J1135</f>
        <v>0</v>
      </c>
      <c r="K1135" s="163">
        <f>受注EXCEL出力!K1135</f>
        <v>0</v>
      </c>
      <c r="L1135" s="163">
        <f>受注EXCEL出力!L1135</f>
        <v>0</v>
      </c>
      <c r="M1135" s="163">
        <f>受注EXCEL出力!M1135</f>
        <v>0</v>
      </c>
      <c r="N1135" s="185">
        <f>受注EXCEL出力!N1135</f>
        <v>0</v>
      </c>
      <c r="O1135" s="184" t="str">
        <f t="shared" si="17"/>
        <v/>
      </c>
      <c r="T1135"/>
      <c r="Y1135" s="175"/>
    </row>
    <row r="1136" spans="5:25" ht="15" customHeight="1">
      <c r="E1136" s="163">
        <f>受注EXCEL出力!E1136</f>
        <v>0</v>
      </c>
      <c r="F1136" s="194">
        <f>受注EXCEL出力!F1136</f>
        <v>0</v>
      </c>
      <c r="G1136" s="194">
        <f>受注EXCEL出力!G1136</f>
        <v>0</v>
      </c>
      <c r="H1136" s="194">
        <f>受注EXCEL出力!H1136</f>
        <v>0</v>
      </c>
      <c r="I1136" s="194">
        <f>受注EXCEL出力!I1136</f>
        <v>0</v>
      </c>
      <c r="J1136" s="163">
        <f>受注EXCEL出力!J1136</f>
        <v>0</v>
      </c>
      <c r="K1136" s="163">
        <f>受注EXCEL出力!K1136</f>
        <v>0</v>
      </c>
      <c r="L1136" s="163">
        <f>受注EXCEL出力!L1136</f>
        <v>0</v>
      </c>
      <c r="M1136" s="163">
        <f>受注EXCEL出力!M1136</f>
        <v>0</v>
      </c>
      <c r="N1136" s="185">
        <f>受注EXCEL出力!N1136</f>
        <v>0</v>
      </c>
      <c r="O1136" s="184" t="str">
        <f t="shared" si="17"/>
        <v/>
      </c>
      <c r="T1136"/>
      <c r="Y1136" s="175"/>
    </row>
    <row r="1137" spans="5:25" ht="15" customHeight="1">
      <c r="E1137" s="163">
        <f>受注EXCEL出力!E1137</f>
        <v>0</v>
      </c>
      <c r="F1137" s="194">
        <f>受注EXCEL出力!F1137</f>
        <v>0</v>
      </c>
      <c r="G1137" s="194">
        <f>受注EXCEL出力!G1137</f>
        <v>0</v>
      </c>
      <c r="H1137" s="194">
        <f>受注EXCEL出力!H1137</f>
        <v>0</v>
      </c>
      <c r="I1137" s="194">
        <f>受注EXCEL出力!I1137</f>
        <v>0</v>
      </c>
      <c r="J1137" s="163">
        <f>受注EXCEL出力!J1137</f>
        <v>0</v>
      </c>
      <c r="K1137" s="163">
        <f>受注EXCEL出力!K1137</f>
        <v>0</v>
      </c>
      <c r="L1137" s="163">
        <f>受注EXCEL出力!L1137</f>
        <v>0</v>
      </c>
      <c r="M1137" s="163">
        <f>受注EXCEL出力!M1137</f>
        <v>0</v>
      </c>
      <c r="N1137" s="185">
        <f>受注EXCEL出力!N1137</f>
        <v>0</v>
      </c>
      <c r="O1137" s="184" t="str">
        <f t="shared" si="17"/>
        <v/>
      </c>
      <c r="T1137"/>
      <c r="Y1137" s="175"/>
    </row>
    <row r="1138" spans="5:25" ht="15" customHeight="1">
      <c r="E1138" s="163">
        <f>受注EXCEL出力!E1138</f>
        <v>0</v>
      </c>
      <c r="F1138" s="194">
        <f>受注EXCEL出力!F1138</f>
        <v>0</v>
      </c>
      <c r="G1138" s="194">
        <f>受注EXCEL出力!G1138</f>
        <v>0</v>
      </c>
      <c r="H1138" s="194">
        <f>受注EXCEL出力!H1138</f>
        <v>0</v>
      </c>
      <c r="I1138" s="194">
        <f>受注EXCEL出力!I1138</f>
        <v>0</v>
      </c>
      <c r="J1138" s="163">
        <f>受注EXCEL出力!J1138</f>
        <v>0</v>
      </c>
      <c r="K1138" s="163">
        <f>受注EXCEL出力!K1138</f>
        <v>0</v>
      </c>
      <c r="L1138" s="163">
        <f>受注EXCEL出力!L1138</f>
        <v>0</v>
      </c>
      <c r="M1138" s="163">
        <f>受注EXCEL出力!M1138</f>
        <v>0</v>
      </c>
      <c r="N1138" s="185">
        <f>受注EXCEL出力!N1138</f>
        <v>0</v>
      </c>
      <c r="O1138" s="184" t="str">
        <f t="shared" si="17"/>
        <v/>
      </c>
      <c r="T1138"/>
      <c r="Y1138" s="175"/>
    </row>
    <row r="1139" spans="5:25" ht="15" customHeight="1">
      <c r="E1139" s="163">
        <f>受注EXCEL出力!E1139</f>
        <v>0</v>
      </c>
      <c r="F1139" s="194">
        <f>受注EXCEL出力!F1139</f>
        <v>0</v>
      </c>
      <c r="G1139" s="194">
        <f>受注EXCEL出力!G1139</f>
        <v>0</v>
      </c>
      <c r="H1139" s="194">
        <f>受注EXCEL出力!H1139</f>
        <v>0</v>
      </c>
      <c r="I1139" s="194">
        <f>受注EXCEL出力!I1139</f>
        <v>0</v>
      </c>
      <c r="J1139" s="163">
        <f>受注EXCEL出力!J1139</f>
        <v>0</v>
      </c>
      <c r="K1139" s="163">
        <f>受注EXCEL出力!K1139</f>
        <v>0</v>
      </c>
      <c r="L1139" s="163">
        <f>受注EXCEL出力!L1139</f>
        <v>0</v>
      </c>
      <c r="M1139" s="163">
        <f>受注EXCEL出力!M1139</f>
        <v>0</v>
      </c>
      <c r="N1139" s="185">
        <f>受注EXCEL出力!N1139</f>
        <v>0</v>
      </c>
      <c r="O1139" s="184" t="str">
        <f t="shared" si="17"/>
        <v/>
      </c>
      <c r="T1139"/>
      <c r="Y1139" s="175"/>
    </row>
    <row r="1140" spans="5:25" ht="15" customHeight="1">
      <c r="E1140" s="163">
        <f>受注EXCEL出力!E1140</f>
        <v>0</v>
      </c>
      <c r="F1140" s="194">
        <f>受注EXCEL出力!F1140</f>
        <v>0</v>
      </c>
      <c r="G1140" s="194">
        <f>受注EXCEL出力!G1140</f>
        <v>0</v>
      </c>
      <c r="H1140" s="194">
        <f>受注EXCEL出力!H1140</f>
        <v>0</v>
      </c>
      <c r="I1140" s="194">
        <f>受注EXCEL出力!I1140</f>
        <v>0</v>
      </c>
      <c r="J1140" s="163">
        <f>受注EXCEL出力!J1140</f>
        <v>0</v>
      </c>
      <c r="K1140" s="163">
        <f>受注EXCEL出力!K1140</f>
        <v>0</v>
      </c>
      <c r="L1140" s="163">
        <f>受注EXCEL出力!L1140</f>
        <v>0</v>
      </c>
      <c r="M1140" s="163">
        <f>受注EXCEL出力!M1140</f>
        <v>0</v>
      </c>
      <c r="N1140" s="185">
        <f>受注EXCEL出力!N1140</f>
        <v>0</v>
      </c>
      <c r="O1140" s="184" t="str">
        <f t="shared" si="17"/>
        <v/>
      </c>
      <c r="T1140"/>
      <c r="Y1140" s="175"/>
    </row>
    <row r="1141" spans="5:25" ht="15" customHeight="1">
      <c r="E1141" s="163">
        <f>受注EXCEL出力!E1141</f>
        <v>0</v>
      </c>
      <c r="F1141" s="194">
        <f>受注EXCEL出力!F1141</f>
        <v>0</v>
      </c>
      <c r="G1141" s="194">
        <f>受注EXCEL出力!G1141</f>
        <v>0</v>
      </c>
      <c r="H1141" s="194">
        <f>受注EXCEL出力!H1141</f>
        <v>0</v>
      </c>
      <c r="I1141" s="194">
        <f>受注EXCEL出力!I1141</f>
        <v>0</v>
      </c>
      <c r="J1141" s="163">
        <f>受注EXCEL出力!J1141</f>
        <v>0</v>
      </c>
      <c r="K1141" s="163">
        <f>受注EXCEL出力!K1141</f>
        <v>0</v>
      </c>
      <c r="L1141" s="163">
        <f>受注EXCEL出力!L1141</f>
        <v>0</v>
      </c>
      <c r="M1141" s="163">
        <f>受注EXCEL出力!M1141</f>
        <v>0</v>
      </c>
      <c r="N1141" s="185">
        <f>受注EXCEL出力!N1141</f>
        <v>0</v>
      </c>
      <c r="O1141" s="184" t="str">
        <f t="shared" si="17"/>
        <v/>
      </c>
      <c r="T1141"/>
      <c r="Y1141" s="175"/>
    </row>
    <row r="1142" spans="5:25" ht="15" customHeight="1">
      <c r="E1142" s="163">
        <f>受注EXCEL出力!E1142</f>
        <v>0</v>
      </c>
      <c r="F1142" s="194">
        <f>受注EXCEL出力!F1142</f>
        <v>0</v>
      </c>
      <c r="G1142" s="194">
        <f>受注EXCEL出力!G1142</f>
        <v>0</v>
      </c>
      <c r="H1142" s="194">
        <f>受注EXCEL出力!H1142</f>
        <v>0</v>
      </c>
      <c r="I1142" s="194">
        <f>受注EXCEL出力!I1142</f>
        <v>0</v>
      </c>
      <c r="J1142" s="163">
        <f>受注EXCEL出力!J1142</f>
        <v>0</v>
      </c>
      <c r="K1142" s="163">
        <f>受注EXCEL出力!K1142</f>
        <v>0</v>
      </c>
      <c r="L1142" s="163">
        <f>受注EXCEL出力!L1142</f>
        <v>0</v>
      </c>
      <c r="M1142" s="163">
        <f>受注EXCEL出力!M1142</f>
        <v>0</v>
      </c>
      <c r="N1142" s="185">
        <f>受注EXCEL出力!N1142</f>
        <v>0</v>
      </c>
      <c r="O1142" s="184" t="str">
        <f t="shared" si="17"/>
        <v/>
      </c>
      <c r="T1142"/>
      <c r="Y1142" s="175"/>
    </row>
    <row r="1143" spans="5:25" ht="15" customHeight="1">
      <c r="E1143" s="163">
        <f>受注EXCEL出力!E1143</f>
        <v>0</v>
      </c>
      <c r="F1143" s="194">
        <f>受注EXCEL出力!F1143</f>
        <v>0</v>
      </c>
      <c r="G1143" s="194">
        <f>受注EXCEL出力!G1143</f>
        <v>0</v>
      </c>
      <c r="H1143" s="194">
        <f>受注EXCEL出力!H1143</f>
        <v>0</v>
      </c>
      <c r="I1143" s="194">
        <f>受注EXCEL出力!I1143</f>
        <v>0</v>
      </c>
      <c r="J1143" s="163">
        <f>受注EXCEL出力!J1143</f>
        <v>0</v>
      </c>
      <c r="K1143" s="163">
        <f>受注EXCEL出力!K1143</f>
        <v>0</v>
      </c>
      <c r="L1143" s="163">
        <f>受注EXCEL出力!L1143</f>
        <v>0</v>
      </c>
      <c r="M1143" s="163">
        <f>受注EXCEL出力!M1143</f>
        <v>0</v>
      </c>
      <c r="N1143" s="185">
        <f>受注EXCEL出力!N1143</f>
        <v>0</v>
      </c>
      <c r="O1143" s="184" t="str">
        <f t="shared" si="17"/>
        <v/>
      </c>
      <c r="T1143"/>
      <c r="Y1143" s="175"/>
    </row>
    <row r="1144" spans="5:25" ht="15" customHeight="1">
      <c r="E1144" s="163">
        <f>受注EXCEL出力!E1144</f>
        <v>0</v>
      </c>
      <c r="F1144" s="194">
        <f>受注EXCEL出力!F1144</f>
        <v>0</v>
      </c>
      <c r="G1144" s="194">
        <f>受注EXCEL出力!G1144</f>
        <v>0</v>
      </c>
      <c r="H1144" s="194">
        <f>受注EXCEL出力!H1144</f>
        <v>0</v>
      </c>
      <c r="I1144" s="194">
        <f>受注EXCEL出力!I1144</f>
        <v>0</v>
      </c>
      <c r="J1144" s="163">
        <f>受注EXCEL出力!J1144</f>
        <v>0</v>
      </c>
      <c r="K1144" s="163">
        <f>受注EXCEL出力!K1144</f>
        <v>0</v>
      </c>
      <c r="L1144" s="163">
        <f>受注EXCEL出力!L1144</f>
        <v>0</v>
      </c>
      <c r="M1144" s="163">
        <f>受注EXCEL出力!M1144</f>
        <v>0</v>
      </c>
      <c r="N1144" s="185">
        <f>受注EXCEL出力!N1144</f>
        <v>0</v>
      </c>
      <c r="O1144" s="184" t="str">
        <f t="shared" si="17"/>
        <v/>
      </c>
      <c r="T1144"/>
      <c r="Y1144" s="175"/>
    </row>
    <row r="1145" spans="5:25" ht="15" customHeight="1">
      <c r="E1145" s="163">
        <f>受注EXCEL出力!E1145</f>
        <v>0</v>
      </c>
      <c r="F1145" s="194">
        <f>受注EXCEL出力!F1145</f>
        <v>0</v>
      </c>
      <c r="G1145" s="194">
        <f>受注EXCEL出力!G1145</f>
        <v>0</v>
      </c>
      <c r="H1145" s="194">
        <f>受注EXCEL出力!H1145</f>
        <v>0</v>
      </c>
      <c r="I1145" s="194">
        <f>受注EXCEL出力!I1145</f>
        <v>0</v>
      </c>
      <c r="J1145" s="163">
        <f>受注EXCEL出力!J1145</f>
        <v>0</v>
      </c>
      <c r="K1145" s="163">
        <f>受注EXCEL出力!K1145</f>
        <v>0</v>
      </c>
      <c r="L1145" s="163">
        <f>受注EXCEL出力!L1145</f>
        <v>0</v>
      </c>
      <c r="M1145" s="163">
        <f>受注EXCEL出力!M1145</f>
        <v>0</v>
      </c>
      <c r="N1145" s="185">
        <f>受注EXCEL出力!N1145</f>
        <v>0</v>
      </c>
      <c r="O1145" s="184" t="str">
        <f t="shared" si="17"/>
        <v/>
      </c>
      <c r="T1145"/>
      <c r="Y1145" s="175"/>
    </row>
    <row r="1146" spans="5:25" ht="15" customHeight="1">
      <c r="E1146" s="163">
        <f>受注EXCEL出力!E1146</f>
        <v>0</v>
      </c>
      <c r="F1146" s="194">
        <f>受注EXCEL出力!F1146</f>
        <v>0</v>
      </c>
      <c r="G1146" s="194">
        <f>受注EXCEL出力!G1146</f>
        <v>0</v>
      </c>
      <c r="H1146" s="194">
        <f>受注EXCEL出力!H1146</f>
        <v>0</v>
      </c>
      <c r="I1146" s="194">
        <f>受注EXCEL出力!I1146</f>
        <v>0</v>
      </c>
      <c r="J1146" s="163">
        <f>受注EXCEL出力!J1146</f>
        <v>0</v>
      </c>
      <c r="K1146" s="163">
        <f>受注EXCEL出力!K1146</f>
        <v>0</v>
      </c>
      <c r="L1146" s="163">
        <f>受注EXCEL出力!L1146</f>
        <v>0</v>
      </c>
      <c r="M1146" s="163">
        <f>受注EXCEL出力!M1146</f>
        <v>0</v>
      </c>
      <c r="N1146" s="185">
        <f>受注EXCEL出力!N1146</f>
        <v>0</v>
      </c>
      <c r="O1146" s="184" t="str">
        <f t="shared" si="17"/>
        <v/>
      </c>
      <c r="T1146"/>
      <c r="Y1146" s="175"/>
    </row>
    <row r="1147" spans="5:25" ht="15" customHeight="1">
      <c r="E1147" s="163">
        <f>受注EXCEL出力!E1147</f>
        <v>0</v>
      </c>
      <c r="F1147" s="194">
        <f>受注EXCEL出力!F1147</f>
        <v>0</v>
      </c>
      <c r="G1147" s="194">
        <f>受注EXCEL出力!G1147</f>
        <v>0</v>
      </c>
      <c r="H1147" s="194">
        <f>受注EXCEL出力!H1147</f>
        <v>0</v>
      </c>
      <c r="I1147" s="194">
        <f>受注EXCEL出力!I1147</f>
        <v>0</v>
      </c>
      <c r="J1147" s="163">
        <f>受注EXCEL出力!J1147</f>
        <v>0</v>
      </c>
      <c r="K1147" s="163">
        <f>受注EXCEL出力!K1147</f>
        <v>0</v>
      </c>
      <c r="L1147" s="163">
        <f>受注EXCEL出力!L1147</f>
        <v>0</v>
      </c>
      <c r="M1147" s="163">
        <f>受注EXCEL出力!M1147</f>
        <v>0</v>
      </c>
      <c r="N1147" s="185">
        <f>受注EXCEL出力!N1147</f>
        <v>0</v>
      </c>
      <c r="O1147" s="184" t="str">
        <f t="shared" si="17"/>
        <v/>
      </c>
      <c r="T1147"/>
      <c r="Y1147" s="175"/>
    </row>
    <row r="1148" spans="5:25" ht="15" customHeight="1">
      <c r="E1148" s="163">
        <f>受注EXCEL出力!E1148</f>
        <v>0</v>
      </c>
      <c r="F1148" s="194">
        <f>受注EXCEL出力!F1148</f>
        <v>0</v>
      </c>
      <c r="G1148" s="194">
        <f>受注EXCEL出力!G1148</f>
        <v>0</v>
      </c>
      <c r="H1148" s="194">
        <f>受注EXCEL出力!H1148</f>
        <v>0</v>
      </c>
      <c r="I1148" s="194">
        <f>受注EXCEL出力!I1148</f>
        <v>0</v>
      </c>
      <c r="J1148" s="163">
        <f>受注EXCEL出力!J1148</f>
        <v>0</v>
      </c>
      <c r="K1148" s="163">
        <f>受注EXCEL出力!K1148</f>
        <v>0</v>
      </c>
      <c r="L1148" s="163">
        <f>受注EXCEL出力!L1148</f>
        <v>0</v>
      </c>
      <c r="M1148" s="163">
        <f>受注EXCEL出力!M1148</f>
        <v>0</v>
      </c>
      <c r="N1148" s="185">
        <f>受注EXCEL出力!N1148</f>
        <v>0</v>
      </c>
      <c r="O1148" s="184" t="str">
        <f t="shared" si="17"/>
        <v/>
      </c>
      <c r="T1148"/>
      <c r="Y1148" s="175"/>
    </row>
    <row r="1149" spans="5:25" ht="15" customHeight="1">
      <c r="E1149" s="163">
        <f>受注EXCEL出力!E1149</f>
        <v>0</v>
      </c>
      <c r="F1149" s="194">
        <f>受注EXCEL出力!F1149</f>
        <v>0</v>
      </c>
      <c r="G1149" s="194">
        <f>受注EXCEL出力!G1149</f>
        <v>0</v>
      </c>
      <c r="H1149" s="194">
        <f>受注EXCEL出力!H1149</f>
        <v>0</v>
      </c>
      <c r="I1149" s="194">
        <f>受注EXCEL出力!I1149</f>
        <v>0</v>
      </c>
      <c r="J1149" s="163">
        <f>受注EXCEL出力!J1149</f>
        <v>0</v>
      </c>
      <c r="K1149" s="163">
        <f>受注EXCEL出力!K1149</f>
        <v>0</v>
      </c>
      <c r="L1149" s="163">
        <f>受注EXCEL出力!L1149</f>
        <v>0</v>
      </c>
      <c r="M1149" s="163">
        <f>受注EXCEL出力!M1149</f>
        <v>0</v>
      </c>
      <c r="N1149" s="185">
        <f>受注EXCEL出力!N1149</f>
        <v>0</v>
      </c>
      <c r="O1149" s="184" t="str">
        <f t="shared" si="17"/>
        <v/>
      </c>
      <c r="T1149"/>
      <c r="Y1149" s="175"/>
    </row>
    <row r="1150" spans="5:25" ht="15" customHeight="1">
      <c r="E1150" s="163">
        <f>受注EXCEL出力!E1150</f>
        <v>0</v>
      </c>
      <c r="F1150" s="194">
        <f>受注EXCEL出力!F1150</f>
        <v>0</v>
      </c>
      <c r="G1150" s="194">
        <f>受注EXCEL出力!G1150</f>
        <v>0</v>
      </c>
      <c r="H1150" s="194">
        <f>受注EXCEL出力!H1150</f>
        <v>0</v>
      </c>
      <c r="I1150" s="194">
        <f>受注EXCEL出力!I1150</f>
        <v>0</v>
      </c>
      <c r="J1150" s="163">
        <f>受注EXCEL出力!J1150</f>
        <v>0</v>
      </c>
      <c r="K1150" s="163">
        <f>受注EXCEL出力!K1150</f>
        <v>0</v>
      </c>
      <c r="L1150" s="163">
        <f>受注EXCEL出力!L1150</f>
        <v>0</v>
      </c>
      <c r="M1150" s="163">
        <f>受注EXCEL出力!M1150</f>
        <v>0</v>
      </c>
      <c r="N1150" s="185">
        <f>受注EXCEL出力!N1150</f>
        <v>0</v>
      </c>
      <c r="O1150" s="184" t="str">
        <f t="shared" si="17"/>
        <v/>
      </c>
      <c r="T1150"/>
      <c r="Y1150" s="175"/>
    </row>
    <row r="1151" spans="5:25" ht="15" customHeight="1">
      <c r="E1151" s="163">
        <f>受注EXCEL出力!E1151</f>
        <v>0</v>
      </c>
      <c r="F1151" s="194">
        <f>受注EXCEL出力!F1151</f>
        <v>0</v>
      </c>
      <c r="G1151" s="194">
        <f>受注EXCEL出力!G1151</f>
        <v>0</v>
      </c>
      <c r="H1151" s="194">
        <f>受注EXCEL出力!H1151</f>
        <v>0</v>
      </c>
      <c r="I1151" s="194">
        <f>受注EXCEL出力!I1151</f>
        <v>0</v>
      </c>
      <c r="J1151" s="163">
        <f>受注EXCEL出力!J1151</f>
        <v>0</v>
      </c>
      <c r="K1151" s="163">
        <f>受注EXCEL出力!K1151</f>
        <v>0</v>
      </c>
      <c r="L1151" s="163">
        <f>受注EXCEL出力!L1151</f>
        <v>0</v>
      </c>
      <c r="M1151" s="163">
        <f>受注EXCEL出力!M1151</f>
        <v>0</v>
      </c>
      <c r="N1151" s="185">
        <f>受注EXCEL出力!N1151</f>
        <v>0</v>
      </c>
      <c r="O1151" s="184" t="str">
        <f t="shared" si="17"/>
        <v/>
      </c>
      <c r="T1151"/>
      <c r="Y1151" s="175"/>
    </row>
    <row r="1152" spans="5:25" ht="15" customHeight="1">
      <c r="E1152" s="163">
        <f>受注EXCEL出力!E1152</f>
        <v>0</v>
      </c>
      <c r="F1152" s="194">
        <f>受注EXCEL出力!F1152</f>
        <v>0</v>
      </c>
      <c r="G1152" s="194">
        <f>受注EXCEL出力!G1152</f>
        <v>0</v>
      </c>
      <c r="H1152" s="194">
        <f>受注EXCEL出力!H1152</f>
        <v>0</v>
      </c>
      <c r="I1152" s="194">
        <f>受注EXCEL出力!I1152</f>
        <v>0</v>
      </c>
      <c r="J1152" s="163">
        <f>受注EXCEL出力!J1152</f>
        <v>0</v>
      </c>
      <c r="K1152" s="163">
        <f>受注EXCEL出力!K1152</f>
        <v>0</v>
      </c>
      <c r="L1152" s="163">
        <f>受注EXCEL出力!L1152</f>
        <v>0</v>
      </c>
      <c r="M1152" s="163">
        <f>受注EXCEL出力!M1152</f>
        <v>0</v>
      </c>
      <c r="N1152" s="185">
        <f>受注EXCEL出力!N1152</f>
        <v>0</v>
      </c>
      <c r="O1152" s="184" t="str">
        <f t="shared" si="17"/>
        <v/>
      </c>
      <c r="T1152"/>
      <c r="Y1152" s="175"/>
    </row>
    <row r="1153" spans="5:25" ht="15" customHeight="1">
      <c r="E1153" s="163">
        <f>受注EXCEL出力!E1153</f>
        <v>0</v>
      </c>
      <c r="F1153" s="194">
        <f>受注EXCEL出力!F1153</f>
        <v>0</v>
      </c>
      <c r="G1153" s="194">
        <f>受注EXCEL出力!G1153</f>
        <v>0</v>
      </c>
      <c r="H1153" s="194">
        <f>受注EXCEL出力!H1153</f>
        <v>0</v>
      </c>
      <c r="I1153" s="194">
        <f>受注EXCEL出力!I1153</f>
        <v>0</v>
      </c>
      <c r="J1153" s="163">
        <f>受注EXCEL出力!J1153</f>
        <v>0</v>
      </c>
      <c r="K1153" s="163">
        <f>受注EXCEL出力!K1153</f>
        <v>0</v>
      </c>
      <c r="L1153" s="163">
        <f>受注EXCEL出力!L1153</f>
        <v>0</v>
      </c>
      <c r="M1153" s="163">
        <f>受注EXCEL出力!M1153</f>
        <v>0</v>
      </c>
      <c r="N1153" s="185">
        <f>受注EXCEL出力!N1153</f>
        <v>0</v>
      </c>
      <c r="O1153" s="184" t="str">
        <f t="shared" si="17"/>
        <v/>
      </c>
      <c r="T1153"/>
      <c r="Y1153" s="175"/>
    </row>
    <row r="1154" spans="5:25" ht="15" customHeight="1">
      <c r="E1154" s="163">
        <f>受注EXCEL出力!E1154</f>
        <v>0</v>
      </c>
      <c r="F1154" s="194">
        <f>受注EXCEL出力!F1154</f>
        <v>0</v>
      </c>
      <c r="G1154" s="194">
        <f>受注EXCEL出力!G1154</f>
        <v>0</v>
      </c>
      <c r="H1154" s="194">
        <f>受注EXCEL出力!H1154</f>
        <v>0</v>
      </c>
      <c r="I1154" s="194">
        <f>受注EXCEL出力!I1154</f>
        <v>0</v>
      </c>
      <c r="J1154" s="163">
        <f>受注EXCEL出力!J1154</f>
        <v>0</v>
      </c>
      <c r="K1154" s="163">
        <f>受注EXCEL出力!K1154</f>
        <v>0</v>
      </c>
      <c r="L1154" s="163">
        <f>受注EXCEL出力!L1154</f>
        <v>0</v>
      </c>
      <c r="M1154" s="163">
        <f>受注EXCEL出力!M1154</f>
        <v>0</v>
      </c>
      <c r="N1154" s="185">
        <f>受注EXCEL出力!N1154</f>
        <v>0</v>
      </c>
      <c r="O1154" s="184" t="str">
        <f t="shared" ref="O1154:O1217" si="18">IF(E1154=0,"",VLOOKUP(N1154,$Q$2:$R$100,2,FALSE))</f>
        <v/>
      </c>
      <c r="T1154"/>
      <c r="Y1154" s="175"/>
    </row>
    <row r="1155" spans="5:25" ht="15" customHeight="1">
      <c r="E1155" s="163">
        <f>受注EXCEL出力!E1155</f>
        <v>0</v>
      </c>
      <c r="F1155" s="194">
        <f>受注EXCEL出力!F1155</f>
        <v>0</v>
      </c>
      <c r="G1155" s="194">
        <f>受注EXCEL出力!G1155</f>
        <v>0</v>
      </c>
      <c r="H1155" s="194">
        <f>受注EXCEL出力!H1155</f>
        <v>0</v>
      </c>
      <c r="I1155" s="194">
        <f>受注EXCEL出力!I1155</f>
        <v>0</v>
      </c>
      <c r="J1155" s="163">
        <f>受注EXCEL出力!J1155</f>
        <v>0</v>
      </c>
      <c r="K1155" s="163">
        <f>受注EXCEL出力!K1155</f>
        <v>0</v>
      </c>
      <c r="L1155" s="163">
        <f>受注EXCEL出力!L1155</f>
        <v>0</v>
      </c>
      <c r="M1155" s="163">
        <f>受注EXCEL出力!M1155</f>
        <v>0</v>
      </c>
      <c r="N1155" s="185">
        <f>受注EXCEL出力!N1155</f>
        <v>0</v>
      </c>
      <c r="O1155" s="184" t="str">
        <f t="shared" si="18"/>
        <v/>
      </c>
      <c r="T1155"/>
      <c r="Y1155" s="175"/>
    </row>
    <row r="1156" spans="5:25" ht="15" customHeight="1">
      <c r="E1156" s="163">
        <f>受注EXCEL出力!E1156</f>
        <v>0</v>
      </c>
      <c r="F1156" s="194">
        <f>受注EXCEL出力!F1156</f>
        <v>0</v>
      </c>
      <c r="G1156" s="194">
        <f>受注EXCEL出力!G1156</f>
        <v>0</v>
      </c>
      <c r="H1156" s="194">
        <f>受注EXCEL出力!H1156</f>
        <v>0</v>
      </c>
      <c r="I1156" s="194">
        <f>受注EXCEL出力!I1156</f>
        <v>0</v>
      </c>
      <c r="J1156" s="163">
        <f>受注EXCEL出力!J1156</f>
        <v>0</v>
      </c>
      <c r="K1156" s="163">
        <f>受注EXCEL出力!K1156</f>
        <v>0</v>
      </c>
      <c r="L1156" s="163">
        <f>受注EXCEL出力!L1156</f>
        <v>0</v>
      </c>
      <c r="M1156" s="163">
        <f>受注EXCEL出力!M1156</f>
        <v>0</v>
      </c>
      <c r="N1156" s="185">
        <f>受注EXCEL出力!N1156</f>
        <v>0</v>
      </c>
      <c r="O1156" s="184" t="str">
        <f t="shared" si="18"/>
        <v/>
      </c>
      <c r="T1156"/>
      <c r="Y1156" s="175"/>
    </row>
    <row r="1157" spans="5:25" ht="15" customHeight="1">
      <c r="E1157" s="163">
        <f>受注EXCEL出力!E1157</f>
        <v>0</v>
      </c>
      <c r="F1157" s="194">
        <f>受注EXCEL出力!F1157</f>
        <v>0</v>
      </c>
      <c r="G1157" s="194">
        <f>受注EXCEL出力!G1157</f>
        <v>0</v>
      </c>
      <c r="H1157" s="194">
        <f>受注EXCEL出力!H1157</f>
        <v>0</v>
      </c>
      <c r="I1157" s="194">
        <f>受注EXCEL出力!I1157</f>
        <v>0</v>
      </c>
      <c r="J1157" s="163">
        <f>受注EXCEL出力!J1157</f>
        <v>0</v>
      </c>
      <c r="K1157" s="163">
        <f>受注EXCEL出力!K1157</f>
        <v>0</v>
      </c>
      <c r="L1157" s="163">
        <f>受注EXCEL出力!L1157</f>
        <v>0</v>
      </c>
      <c r="M1157" s="163">
        <f>受注EXCEL出力!M1157</f>
        <v>0</v>
      </c>
      <c r="N1157" s="185">
        <f>受注EXCEL出力!N1157</f>
        <v>0</v>
      </c>
      <c r="O1157" s="184" t="str">
        <f t="shared" si="18"/>
        <v/>
      </c>
      <c r="T1157"/>
      <c r="Y1157" s="175"/>
    </row>
    <row r="1158" spans="5:25" ht="15" customHeight="1">
      <c r="E1158" s="163">
        <f>受注EXCEL出力!E1158</f>
        <v>0</v>
      </c>
      <c r="F1158" s="194">
        <f>受注EXCEL出力!F1158</f>
        <v>0</v>
      </c>
      <c r="G1158" s="194">
        <f>受注EXCEL出力!G1158</f>
        <v>0</v>
      </c>
      <c r="H1158" s="194">
        <f>受注EXCEL出力!H1158</f>
        <v>0</v>
      </c>
      <c r="I1158" s="194">
        <f>受注EXCEL出力!I1158</f>
        <v>0</v>
      </c>
      <c r="J1158" s="163">
        <f>受注EXCEL出力!J1158</f>
        <v>0</v>
      </c>
      <c r="K1158" s="163">
        <f>受注EXCEL出力!K1158</f>
        <v>0</v>
      </c>
      <c r="L1158" s="163">
        <f>受注EXCEL出力!L1158</f>
        <v>0</v>
      </c>
      <c r="M1158" s="163">
        <f>受注EXCEL出力!M1158</f>
        <v>0</v>
      </c>
      <c r="N1158" s="185">
        <f>受注EXCEL出力!N1158</f>
        <v>0</v>
      </c>
      <c r="O1158" s="184" t="str">
        <f t="shared" si="18"/>
        <v/>
      </c>
      <c r="T1158"/>
      <c r="Y1158" s="175"/>
    </row>
    <row r="1159" spans="5:25" ht="15" customHeight="1">
      <c r="E1159" s="163">
        <f>受注EXCEL出力!E1159</f>
        <v>0</v>
      </c>
      <c r="F1159" s="194">
        <f>受注EXCEL出力!F1159</f>
        <v>0</v>
      </c>
      <c r="G1159" s="194">
        <f>受注EXCEL出力!G1159</f>
        <v>0</v>
      </c>
      <c r="H1159" s="194">
        <f>受注EXCEL出力!H1159</f>
        <v>0</v>
      </c>
      <c r="I1159" s="194">
        <f>受注EXCEL出力!I1159</f>
        <v>0</v>
      </c>
      <c r="J1159" s="163">
        <f>受注EXCEL出力!J1159</f>
        <v>0</v>
      </c>
      <c r="K1159" s="163">
        <f>受注EXCEL出力!K1159</f>
        <v>0</v>
      </c>
      <c r="L1159" s="163">
        <f>受注EXCEL出力!L1159</f>
        <v>0</v>
      </c>
      <c r="M1159" s="163">
        <f>受注EXCEL出力!M1159</f>
        <v>0</v>
      </c>
      <c r="N1159" s="185">
        <f>受注EXCEL出力!N1159</f>
        <v>0</v>
      </c>
      <c r="O1159" s="184" t="str">
        <f t="shared" si="18"/>
        <v/>
      </c>
      <c r="T1159"/>
      <c r="Y1159" s="175"/>
    </row>
    <row r="1160" spans="5:25" ht="15" customHeight="1">
      <c r="E1160" s="163">
        <f>受注EXCEL出力!E1160</f>
        <v>0</v>
      </c>
      <c r="F1160" s="194">
        <f>受注EXCEL出力!F1160</f>
        <v>0</v>
      </c>
      <c r="G1160" s="194">
        <f>受注EXCEL出力!G1160</f>
        <v>0</v>
      </c>
      <c r="H1160" s="194">
        <f>受注EXCEL出力!H1160</f>
        <v>0</v>
      </c>
      <c r="I1160" s="194">
        <f>受注EXCEL出力!I1160</f>
        <v>0</v>
      </c>
      <c r="J1160" s="163">
        <f>受注EXCEL出力!J1160</f>
        <v>0</v>
      </c>
      <c r="K1160" s="163">
        <f>受注EXCEL出力!K1160</f>
        <v>0</v>
      </c>
      <c r="L1160" s="163">
        <f>受注EXCEL出力!L1160</f>
        <v>0</v>
      </c>
      <c r="M1160" s="163">
        <f>受注EXCEL出力!M1160</f>
        <v>0</v>
      </c>
      <c r="N1160" s="185">
        <f>受注EXCEL出力!N1160</f>
        <v>0</v>
      </c>
      <c r="O1160" s="184" t="str">
        <f t="shared" si="18"/>
        <v/>
      </c>
      <c r="T1160"/>
      <c r="Y1160" s="175"/>
    </row>
    <row r="1161" spans="5:25" ht="15" customHeight="1">
      <c r="E1161" s="163">
        <f>受注EXCEL出力!E1161</f>
        <v>0</v>
      </c>
      <c r="F1161" s="194">
        <f>受注EXCEL出力!F1161</f>
        <v>0</v>
      </c>
      <c r="G1161" s="194">
        <f>受注EXCEL出力!G1161</f>
        <v>0</v>
      </c>
      <c r="H1161" s="194">
        <f>受注EXCEL出力!H1161</f>
        <v>0</v>
      </c>
      <c r="I1161" s="194">
        <f>受注EXCEL出力!I1161</f>
        <v>0</v>
      </c>
      <c r="J1161" s="163">
        <f>受注EXCEL出力!J1161</f>
        <v>0</v>
      </c>
      <c r="K1161" s="163">
        <f>受注EXCEL出力!K1161</f>
        <v>0</v>
      </c>
      <c r="L1161" s="163">
        <f>受注EXCEL出力!L1161</f>
        <v>0</v>
      </c>
      <c r="M1161" s="163">
        <f>受注EXCEL出力!M1161</f>
        <v>0</v>
      </c>
      <c r="N1161" s="185">
        <f>受注EXCEL出力!N1161</f>
        <v>0</v>
      </c>
      <c r="O1161" s="184" t="str">
        <f t="shared" si="18"/>
        <v/>
      </c>
      <c r="T1161"/>
      <c r="Y1161" s="175"/>
    </row>
    <row r="1162" spans="5:25" ht="15" customHeight="1">
      <c r="E1162" s="163">
        <f>受注EXCEL出力!E1162</f>
        <v>0</v>
      </c>
      <c r="F1162" s="194">
        <f>受注EXCEL出力!F1162</f>
        <v>0</v>
      </c>
      <c r="G1162" s="194">
        <f>受注EXCEL出力!G1162</f>
        <v>0</v>
      </c>
      <c r="H1162" s="194">
        <f>受注EXCEL出力!H1162</f>
        <v>0</v>
      </c>
      <c r="I1162" s="194">
        <f>受注EXCEL出力!I1162</f>
        <v>0</v>
      </c>
      <c r="J1162" s="163">
        <f>受注EXCEL出力!J1162</f>
        <v>0</v>
      </c>
      <c r="K1162" s="163">
        <f>受注EXCEL出力!K1162</f>
        <v>0</v>
      </c>
      <c r="L1162" s="163">
        <f>受注EXCEL出力!L1162</f>
        <v>0</v>
      </c>
      <c r="M1162" s="163">
        <f>受注EXCEL出力!M1162</f>
        <v>0</v>
      </c>
      <c r="N1162" s="185">
        <f>受注EXCEL出力!N1162</f>
        <v>0</v>
      </c>
      <c r="O1162" s="184" t="str">
        <f t="shared" si="18"/>
        <v/>
      </c>
      <c r="T1162"/>
      <c r="Y1162" s="175"/>
    </row>
    <row r="1163" spans="5:25" ht="15" customHeight="1">
      <c r="E1163" s="163">
        <f>受注EXCEL出力!E1163</f>
        <v>0</v>
      </c>
      <c r="F1163" s="194">
        <f>受注EXCEL出力!F1163</f>
        <v>0</v>
      </c>
      <c r="G1163" s="194">
        <f>受注EXCEL出力!G1163</f>
        <v>0</v>
      </c>
      <c r="H1163" s="194">
        <f>受注EXCEL出力!H1163</f>
        <v>0</v>
      </c>
      <c r="I1163" s="194">
        <f>受注EXCEL出力!I1163</f>
        <v>0</v>
      </c>
      <c r="J1163" s="163">
        <f>受注EXCEL出力!J1163</f>
        <v>0</v>
      </c>
      <c r="K1163" s="163">
        <f>受注EXCEL出力!K1163</f>
        <v>0</v>
      </c>
      <c r="L1163" s="163">
        <f>受注EXCEL出力!L1163</f>
        <v>0</v>
      </c>
      <c r="M1163" s="163">
        <f>受注EXCEL出力!M1163</f>
        <v>0</v>
      </c>
      <c r="N1163" s="185">
        <f>受注EXCEL出力!N1163</f>
        <v>0</v>
      </c>
      <c r="O1163" s="184" t="str">
        <f t="shared" si="18"/>
        <v/>
      </c>
      <c r="T1163"/>
      <c r="Y1163" s="175"/>
    </row>
    <row r="1164" spans="5:25" ht="15" customHeight="1">
      <c r="E1164" s="163">
        <f>受注EXCEL出力!E1164</f>
        <v>0</v>
      </c>
      <c r="F1164" s="194">
        <f>受注EXCEL出力!F1164</f>
        <v>0</v>
      </c>
      <c r="G1164" s="194">
        <f>受注EXCEL出力!G1164</f>
        <v>0</v>
      </c>
      <c r="H1164" s="194">
        <f>受注EXCEL出力!H1164</f>
        <v>0</v>
      </c>
      <c r="I1164" s="194">
        <f>受注EXCEL出力!I1164</f>
        <v>0</v>
      </c>
      <c r="J1164" s="163">
        <f>受注EXCEL出力!J1164</f>
        <v>0</v>
      </c>
      <c r="K1164" s="163">
        <f>受注EXCEL出力!K1164</f>
        <v>0</v>
      </c>
      <c r="L1164" s="163">
        <f>受注EXCEL出力!L1164</f>
        <v>0</v>
      </c>
      <c r="M1164" s="163">
        <f>受注EXCEL出力!M1164</f>
        <v>0</v>
      </c>
      <c r="N1164" s="185">
        <f>受注EXCEL出力!N1164</f>
        <v>0</v>
      </c>
      <c r="O1164" s="184" t="str">
        <f t="shared" si="18"/>
        <v/>
      </c>
      <c r="T1164"/>
      <c r="Y1164" s="175"/>
    </row>
    <row r="1165" spans="5:25" ht="15" customHeight="1">
      <c r="E1165" s="163">
        <f>受注EXCEL出力!E1165</f>
        <v>0</v>
      </c>
      <c r="F1165" s="194">
        <f>受注EXCEL出力!F1165</f>
        <v>0</v>
      </c>
      <c r="G1165" s="194">
        <f>受注EXCEL出力!G1165</f>
        <v>0</v>
      </c>
      <c r="H1165" s="194">
        <f>受注EXCEL出力!H1165</f>
        <v>0</v>
      </c>
      <c r="I1165" s="194">
        <f>受注EXCEL出力!I1165</f>
        <v>0</v>
      </c>
      <c r="J1165" s="163">
        <f>受注EXCEL出力!J1165</f>
        <v>0</v>
      </c>
      <c r="K1165" s="163">
        <f>受注EXCEL出力!K1165</f>
        <v>0</v>
      </c>
      <c r="L1165" s="163">
        <f>受注EXCEL出力!L1165</f>
        <v>0</v>
      </c>
      <c r="M1165" s="163">
        <f>受注EXCEL出力!M1165</f>
        <v>0</v>
      </c>
      <c r="N1165" s="185">
        <f>受注EXCEL出力!N1165</f>
        <v>0</v>
      </c>
      <c r="O1165" s="184" t="str">
        <f t="shared" si="18"/>
        <v/>
      </c>
      <c r="T1165"/>
      <c r="Y1165" s="175"/>
    </row>
    <row r="1166" spans="5:25" ht="15" customHeight="1">
      <c r="E1166" s="163">
        <f>受注EXCEL出力!E1166</f>
        <v>0</v>
      </c>
      <c r="F1166" s="194">
        <f>受注EXCEL出力!F1166</f>
        <v>0</v>
      </c>
      <c r="G1166" s="194">
        <f>受注EXCEL出力!G1166</f>
        <v>0</v>
      </c>
      <c r="H1166" s="194">
        <f>受注EXCEL出力!H1166</f>
        <v>0</v>
      </c>
      <c r="I1166" s="194">
        <f>受注EXCEL出力!I1166</f>
        <v>0</v>
      </c>
      <c r="J1166" s="163">
        <f>受注EXCEL出力!J1166</f>
        <v>0</v>
      </c>
      <c r="K1166" s="163">
        <f>受注EXCEL出力!K1166</f>
        <v>0</v>
      </c>
      <c r="L1166" s="163">
        <f>受注EXCEL出力!L1166</f>
        <v>0</v>
      </c>
      <c r="M1166" s="163">
        <f>受注EXCEL出力!M1166</f>
        <v>0</v>
      </c>
      <c r="N1166" s="185">
        <f>受注EXCEL出力!N1166</f>
        <v>0</v>
      </c>
      <c r="O1166" s="184" t="str">
        <f t="shared" si="18"/>
        <v/>
      </c>
      <c r="T1166"/>
      <c r="Y1166" s="175"/>
    </row>
    <row r="1167" spans="5:25" ht="15" customHeight="1">
      <c r="E1167" s="163">
        <f>受注EXCEL出力!E1167</f>
        <v>0</v>
      </c>
      <c r="F1167" s="194">
        <f>受注EXCEL出力!F1167</f>
        <v>0</v>
      </c>
      <c r="G1167" s="194">
        <f>受注EXCEL出力!G1167</f>
        <v>0</v>
      </c>
      <c r="H1167" s="194">
        <f>受注EXCEL出力!H1167</f>
        <v>0</v>
      </c>
      <c r="I1167" s="194">
        <f>受注EXCEL出力!I1167</f>
        <v>0</v>
      </c>
      <c r="J1167" s="163">
        <f>受注EXCEL出力!J1167</f>
        <v>0</v>
      </c>
      <c r="K1167" s="163">
        <f>受注EXCEL出力!K1167</f>
        <v>0</v>
      </c>
      <c r="L1167" s="163">
        <f>受注EXCEL出力!L1167</f>
        <v>0</v>
      </c>
      <c r="M1167" s="163">
        <f>受注EXCEL出力!M1167</f>
        <v>0</v>
      </c>
      <c r="N1167" s="185">
        <f>受注EXCEL出力!N1167</f>
        <v>0</v>
      </c>
      <c r="O1167" s="184" t="str">
        <f t="shared" si="18"/>
        <v/>
      </c>
      <c r="T1167"/>
      <c r="Y1167" s="175"/>
    </row>
    <row r="1168" spans="5:25" ht="15" customHeight="1">
      <c r="E1168" s="163">
        <f>受注EXCEL出力!E1168</f>
        <v>0</v>
      </c>
      <c r="F1168" s="194">
        <f>受注EXCEL出力!F1168</f>
        <v>0</v>
      </c>
      <c r="G1168" s="194">
        <f>受注EXCEL出力!G1168</f>
        <v>0</v>
      </c>
      <c r="H1168" s="194">
        <f>受注EXCEL出力!H1168</f>
        <v>0</v>
      </c>
      <c r="I1168" s="194">
        <f>受注EXCEL出力!I1168</f>
        <v>0</v>
      </c>
      <c r="J1168" s="163">
        <f>受注EXCEL出力!J1168</f>
        <v>0</v>
      </c>
      <c r="K1168" s="163">
        <f>受注EXCEL出力!K1168</f>
        <v>0</v>
      </c>
      <c r="L1168" s="163">
        <f>受注EXCEL出力!L1168</f>
        <v>0</v>
      </c>
      <c r="M1168" s="163">
        <f>受注EXCEL出力!M1168</f>
        <v>0</v>
      </c>
      <c r="N1168" s="185">
        <f>受注EXCEL出力!N1168</f>
        <v>0</v>
      </c>
      <c r="O1168" s="184" t="str">
        <f t="shared" si="18"/>
        <v/>
      </c>
      <c r="T1168"/>
      <c r="Y1168" s="175"/>
    </row>
    <row r="1169" spans="5:25" ht="15" customHeight="1">
      <c r="E1169" s="163">
        <f>受注EXCEL出力!E1169</f>
        <v>0</v>
      </c>
      <c r="F1169" s="194">
        <f>受注EXCEL出力!F1169</f>
        <v>0</v>
      </c>
      <c r="G1169" s="194">
        <f>受注EXCEL出力!G1169</f>
        <v>0</v>
      </c>
      <c r="H1169" s="194">
        <f>受注EXCEL出力!H1169</f>
        <v>0</v>
      </c>
      <c r="I1169" s="194">
        <f>受注EXCEL出力!I1169</f>
        <v>0</v>
      </c>
      <c r="J1169" s="163">
        <f>受注EXCEL出力!J1169</f>
        <v>0</v>
      </c>
      <c r="K1169" s="163">
        <f>受注EXCEL出力!K1169</f>
        <v>0</v>
      </c>
      <c r="L1169" s="163">
        <f>受注EXCEL出力!L1169</f>
        <v>0</v>
      </c>
      <c r="M1169" s="163">
        <f>受注EXCEL出力!M1169</f>
        <v>0</v>
      </c>
      <c r="N1169" s="185">
        <f>受注EXCEL出力!N1169</f>
        <v>0</v>
      </c>
      <c r="O1169" s="184" t="str">
        <f t="shared" si="18"/>
        <v/>
      </c>
      <c r="T1169"/>
      <c r="Y1169" s="175"/>
    </row>
    <row r="1170" spans="5:25" ht="15" customHeight="1">
      <c r="E1170" s="163">
        <f>受注EXCEL出力!E1170</f>
        <v>0</v>
      </c>
      <c r="F1170" s="194">
        <f>受注EXCEL出力!F1170</f>
        <v>0</v>
      </c>
      <c r="G1170" s="194">
        <f>受注EXCEL出力!G1170</f>
        <v>0</v>
      </c>
      <c r="H1170" s="194">
        <f>受注EXCEL出力!H1170</f>
        <v>0</v>
      </c>
      <c r="I1170" s="194">
        <f>受注EXCEL出力!I1170</f>
        <v>0</v>
      </c>
      <c r="J1170" s="163">
        <f>受注EXCEL出力!J1170</f>
        <v>0</v>
      </c>
      <c r="K1170" s="163">
        <f>受注EXCEL出力!K1170</f>
        <v>0</v>
      </c>
      <c r="L1170" s="163">
        <f>受注EXCEL出力!L1170</f>
        <v>0</v>
      </c>
      <c r="M1170" s="163">
        <f>受注EXCEL出力!M1170</f>
        <v>0</v>
      </c>
      <c r="N1170" s="185">
        <f>受注EXCEL出力!N1170</f>
        <v>0</v>
      </c>
      <c r="O1170" s="184" t="str">
        <f t="shared" si="18"/>
        <v/>
      </c>
      <c r="T1170"/>
      <c r="Y1170" s="175"/>
    </row>
    <row r="1171" spans="5:25" ht="15" customHeight="1">
      <c r="E1171" s="163">
        <f>受注EXCEL出力!E1171</f>
        <v>0</v>
      </c>
      <c r="F1171" s="194">
        <f>受注EXCEL出力!F1171</f>
        <v>0</v>
      </c>
      <c r="G1171" s="194">
        <f>受注EXCEL出力!G1171</f>
        <v>0</v>
      </c>
      <c r="H1171" s="194">
        <f>受注EXCEL出力!H1171</f>
        <v>0</v>
      </c>
      <c r="I1171" s="194">
        <f>受注EXCEL出力!I1171</f>
        <v>0</v>
      </c>
      <c r="J1171" s="163">
        <f>受注EXCEL出力!J1171</f>
        <v>0</v>
      </c>
      <c r="K1171" s="163">
        <f>受注EXCEL出力!K1171</f>
        <v>0</v>
      </c>
      <c r="L1171" s="163">
        <f>受注EXCEL出力!L1171</f>
        <v>0</v>
      </c>
      <c r="M1171" s="163">
        <f>受注EXCEL出力!M1171</f>
        <v>0</v>
      </c>
      <c r="N1171" s="185">
        <f>受注EXCEL出力!N1171</f>
        <v>0</v>
      </c>
      <c r="O1171" s="184" t="str">
        <f t="shared" si="18"/>
        <v/>
      </c>
      <c r="T1171"/>
      <c r="Y1171" s="175"/>
    </row>
    <row r="1172" spans="5:25" ht="15" customHeight="1">
      <c r="E1172" s="163">
        <f>受注EXCEL出力!E1172</f>
        <v>0</v>
      </c>
      <c r="F1172" s="194">
        <f>受注EXCEL出力!F1172</f>
        <v>0</v>
      </c>
      <c r="G1172" s="194">
        <f>受注EXCEL出力!G1172</f>
        <v>0</v>
      </c>
      <c r="H1172" s="194">
        <f>受注EXCEL出力!H1172</f>
        <v>0</v>
      </c>
      <c r="I1172" s="194">
        <f>受注EXCEL出力!I1172</f>
        <v>0</v>
      </c>
      <c r="J1172" s="163">
        <f>受注EXCEL出力!J1172</f>
        <v>0</v>
      </c>
      <c r="K1172" s="163">
        <f>受注EXCEL出力!K1172</f>
        <v>0</v>
      </c>
      <c r="L1172" s="163">
        <f>受注EXCEL出力!L1172</f>
        <v>0</v>
      </c>
      <c r="M1172" s="163">
        <f>受注EXCEL出力!M1172</f>
        <v>0</v>
      </c>
      <c r="N1172" s="185">
        <f>受注EXCEL出力!N1172</f>
        <v>0</v>
      </c>
      <c r="O1172" s="184" t="str">
        <f t="shared" si="18"/>
        <v/>
      </c>
      <c r="T1172"/>
      <c r="Y1172" s="175"/>
    </row>
    <row r="1173" spans="5:25" ht="15" customHeight="1">
      <c r="E1173" s="163">
        <f>受注EXCEL出力!E1173</f>
        <v>0</v>
      </c>
      <c r="F1173" s="194">
        <f>受注EXCEL出力!F1173</f>
        <v>0</v>
      </c>
      <c r="G1173" s="194">
        <f>受注EXCEL出力!G1173</f>
        <v>0</v>
      </c>
      <c r="H1173" s="194">
        <f>受注EXCEL出力!H1173</f>
        <v>0</v>
      </c>
      <c r="I1173" s="194">
        <f>受注EXCEL出力!I1173</f>
        <v>0</v>
      </c>
      <c r="J1173" s="163">
        <f>受注EXCEL出力!J1173</f>
        <v>0</v>
      </c>
      <c r="K1173" s="163">
        <f>受注EXCEL出力!K1173</f>
        <v>0</v>
      </c>
      <c r="L1173" s="163">
        <f>受注EXCEL出力!L1173</f>
        <v>0</v>
      </c>
      <c r="M1173" s="163">
        <f>受注EXCEL出力!M1173</f>
        <v>0</v>
      </c>
      <c r="N1173" s="185">
        <f>受注EXCEL出力!N1173</f>
        <v>0</v>
      </c>
      <c r="O1173" s="184" t="str">
        <f t="shared" si="18"/>
        <v/>
      </c>
      <c r="T1173"/>
      <c r="Y1173" s="175"/>
    </row>
    <row r="1174" spans="5:25" ht="15" customHeight="1">
      <c r="E1174" s="163">
        <f>受注EXCEL出力!E1174</f>
        <v>0</v>
      </c>
      <c r="F1174" s="194">
        <f>受注EXCEL出力!F1174</f>
        <v>0</v>
      </c>
      <c r="G1174" s="194">
        <f>受注EXCEL出力!G1174</f>
        <v>0</v>
      </c>
      <c r="H1174" s="194">
        <f>受注EXCEL出力!H1174</f>
        <v>0</v>
      </c>
      <c r="I1174" s="194">
        <f>受注EXCEL出力!I1174</f>
        <v>0</v>
      </c>
      <c r="J1174" s="163">
        <f>受注EXCEL出力!J1174</f>
        <v>0</v>
      </c>
      <c r="K1174" s="163">
        <f>受注EXCEL出力!K1174</f>
        <v>0</v>
      </c>
      <c r="L1174" s="163">
        <f>受注EXCEL出力!L1174</f>
        <v>0</v>
      </c>
      <c r="M1174" s="163">
        <f>受注EXCEL出力!M1174</f>
        <v>0</v>
      </c>
      <c r="N1174" s="185">
        <f>受注EXCEL出力!N1174</f>
        <v>0</v>
      </c>
      <c r="O1174" s="184" t="str">
        <f t="shared" si="18"/>
        <v/>
      </c>
      <c r="T1174"/>
      <c r="Y1174" s="175"/>
    </row>
    <row r="1175" spans="5:25" ht="15" customHeight="1">
      <c r="E1175" s="163">
        <f>受注EXCEL出力!E1175</f>
        <v>0</v>
      </c>
      <c r="F1175" s="194">
        <f>受注EXCEL出力!F1175</f>
        <v>0</v>
      </c>
      <c r="G1175" s="194">
        <f>受注EXCEL出力!G1175</f>
        <v>0</v>
      </c>
      <c r="H1175" s="194">
        <f>受注EXCEL出力!H1175</f>
        <v>0</v>
      </c>
      <c r="I1175" s="194">
        <f>受注EXCEL出力!I1175</f>
        <v>0</v>
      </c>
      <c r="J1175" s="163">
        <f>受注EXCEL出力!J1175</f>
        <v>0</v>
      </c>
      <c r="K1175" s="163">
        <f>受注EXCEL出力!K1175</f>
        <v>0</v>
      </c>
      <c r="L1175" s="163">
        <f>受注EXCEL出力!L1175</f>
        <v>0</v>
      </c>
      <c r="M1175" s="163">
        <f>受注EXCEL出力!M1175</f>
        <v>0</v>
      </c>
      <c r="N1175" s="185">
        <f>受注EXCEL出力!N1175</f>
        <v>0</v>
      </c>
      <c r="O1175" s="184" t="str">
        <f t="shared" si="18"/>
        <v/>
      </c>
      <c r="T1175"/>
      <c r="Y1175" s="175"/>
    </row>
    <row r="1176" spans="5:25" ht="15" customHeight="1">
      <c r="E1176" s="163">
        <f>受注EXCEL出力!E1176</f>
        <v>0</v>
      </c>
      <c r="F1176" s="194">
        <f>受注EXCEL出力!F1176</f>
        <v>0</v>
      </c>
      <c r="G1176" s="194">
        <f>受注EXCEL出力!G1176</f>
        <v>0</v>
      </c>
      <c r="H1176" s="194">
        <f>受注EXCEL出力!H1176</f>
        <v>0</v>
      </c>
      <c r="I1176" s="194">
        <f>受注EXCEL出力!I1176</f>
        <v>0</v>
      </c>
      <c r="J1176" s="163">
        <f>受注EXCEL出力!J1176</f>
        <v>0</v>
      </c>
      <c r="K1176" s="163">
        <f>受注EXCEL出力!K1176</f>
        <v>0</v>
      </c>
      <c r="L1176" s="163">
        <f>受注EXCEL出力!L1176</f>
        <v>0</v>
      </c>
      <c r="M1176" s="163">
        <f>受注EXCEL出力!M1176</f>
        <v>0</v>
      </c>
      <c r="N1176" s="185">
        <f>受注EXCEL出力!N1176</f>
        <v>0</v>
      </c>
      <c r="O1176" s="184" t="str">
        <f t="shared" si="18"/>
        <v/>
      </c>
      <c r="T1176"/>
      <c r="Y1176" s="175"/>
    </row>
    <row r="1177" spans="5:25" ht="15" customHeight="1">
      <c r="E1177" s="163">
        <f>受注EXCEL出力!E1177</f>
        <v>0</v>
      </c>
      <c r="F1177" s="194">
        <f>受注EXCEL出力!F1177</f>
        <v>0</v>
      </c>
      <c r="G1177" s="194">
        <f>受注EXCEL出力!G1177</f>
        <v>0</v>
      </c>
      <c r="H1177" s="194">
        <f>受注EXCEL出力!H1177</f>
        <v>0</v>
      </c>
      <c r="I1177" s="194">
        <f>受注EXCEL出力!I1177</f>
        <v>0</v>
      </c>
      <c r="J1177" s="163">
        <f>受注EXCEL出力!J1177</f>
        <v>0</v>
      </c>
      <c r="K1177" s="163">
        <f>受注EXCEL出力!K1177</f>
        <v>0</v>
      </c>
      <c r="L1177" s="163">
        <f>受注EXCEL出力!L1177</f>
        <v>0</v>
      </c>
      <c r="M1177" s="163">
        <f>受注EXCEL出力!M1177</f>
        <v>0</v>
      </c>
      <c r="N1177" s="185">
        <f>受注EXCEL出力!N1177</f>
        <v>0</v>
      </c>
      <c r="O1177" s="184" t="str">
        <f t="shared" si="18"/>
        <v/>
      </c>
      <c r="T1177"/>
      <c r="Y1177" s="175"/>
    </row>
    <row r="1178" spans="5:25" ht="15" customHeight="1">
      <c r="E1178" s="163">
        <f>受注EXCEL出力!E1178</f>
        <v>0</v>
      </c>
      <c r="F1178" s="194">
        <f>受注EXCEL出力!F1178</f>
        <v>0</v>
      </c>
      <c r="G1178" s="194">
        <f>受注EXCEL出力!G1178</f>
        <v>0</v>
      </c>
      <c r="H1178" s="194">
        <f>受注EXCEL出力!H1178</f>
        <v>0</v>
      </c>
      <c r="I1178" s="194">
        <f>受注EXCEL出力!I1178</f>
        <v>0</v>
      </c>
      <c r="J1178" s="163">
        <f>受注EXCEL出力!J1178</f>
        <v>0</v>
      </c>
      <c r="K1178" s="163">
        <f>受注EXCEL出力!K1178</f>
        <v>0</v>
      </c>
      <c r="L1178" s="163">
        <f>受注EXCEL出力!L1178</f>
        <v>0</v>
      </c>
      <c r="M1178" s="163">
        <f>受注EXCEL出力!M1178</f>
        <v>0</v>
      </c>
      <c r="N1178" s="185">
        <f>受注EXCEL出力!N1178</f>
        <v>0</v>
      </c>
      <c r="O1178" s="184" t="str">
        <f t="shared" si="18"/>
        <v/>
      </c>
      <c r="T1178"/>
      <c r="Y1178" s="175"/>
    </row>
    <row r="1179" spans="5:25" ht="15" customHeight="1">
      <c r="E1179" s="163">
        <f>受注EXCEL出力!E1179</f>
        <v>0</v>
      </c>
      <c r="F1179" s="194">
        <f>受注EXCEL出力!F1179</f>
        <v>0</v>
      </c>
      <c r="G1179" s="194">
        <f>受注EXCEL出力!G1179</f>
        <v>0</v>
      </c>
      <c r="H1179" s="194">
        <f>受注EXCEL出力!H1179</f>
        <v>0</v>
      </c>
      <c r="I1179" s="194">
        <f>受注EXCEL出力!I1179</f>
        <v>0</v>
      </c>
      <c r="J1179" s="163">
        <f>受注EXCEL出力!J1179</f>
        <v>0</v>
      </c>
      <c r="K1179" s="163">
        <f>受注EXCEL出力!K1179</f>
        <v>0</v>
      </c>
      <c r="L1179" s="163">
        <f>受注EXCEL出力!L1179</f>
        <v>0</v>
      </c>
      <c r="M1179" s="163">
        <f>受注EXCEL出力!M1179</f>
        <v>0</v>
      </c>
      <c r="N1179" s="185">
        <f>受注EXCEL出力!N1179</f>
        <v>0</v>
      </c>
      <c r="O1179" s="184" t="str">
        <f t="shared" si="18"/>
        <v/>
      </c>
      <c r="T1179"/>
      <c r="Y1179" s="175"/>
    </row>
    <row r="1180" spans="5:25" ht="15" customHeight="1">
      <c r="E1180" s="163">
        <f>受注EXCEL出力!E1180</f>
        <v>0</v>
      </c>
      <c r="F1180" s="194">
        <f>受注EXCEL出力!F1180</f>
        <v>0</v>
      </c>
      <c r="G1180" s="194">
        <f>受注EXCEL出力!G1180</f>
        <v>0</v>
      </c>
      <c r="H1180" s="194">
        <f>受注EXCEL出力!H1180</f>
        <v>0</v>
      </c>
      <c r="I1180" s="194">
        <f>受注EXCEL出力!I1180</f>
        <v>0</v>
      </c>
      <c r="J1180" s="163">
        <f>受注EXCEL出力!J1180</f>
        <v>0</v>
      </c>
      <c r="K1180" s="163">
        <f>受注EXCEL出力!K1180</f>
        <v>0</v>
      </c>
      <c r="L1180" s="163">
        <f>受注EXCEL出力!L1180</f>
        <v>0</v>
      </c>
      <c r="M1180" s="163">
        <f>受注EXCEL出力!M1180</f>
        <v>0</v>
      </c>
      <c r="N1180" s="185">
        <f>受注EXCEL出力!N1180</f>
        <v>0</v>
      </c>
      <c r="O1180" s="184" t="str">
        <f t="shared" si="18"/>
        <v/>
      </c>
      <c r="T1180"/>
      <c r="Y1180" s="175"/>
    </row>
    <row r="1181" spans="5:25" ht="15" customHeight="1">
      <c r="E1181" s="163">
        <f>受注EXCEL出力!E1181</f>
        <v>0</v>
      </c>
      <c r="F1181" s="194">
        <f>受注EXCEL出力!F1181</f>
        <v>0</v>
      </c>
      <c r="G1181" s="194">
        <f>受注EXCEL出力!G1181</f>
        <v>0</v>
      </c>
      <c r="H1181" s="194">
        <f>受注EXCEL出力!H1181</f>
        <v>0</v>
      </c>
      <c r="I1181" s="194">
        <f>受注EXCEL出力!I1181</f>
        <v>0</v>
      </c>
      <c r="J1181" s="163">
        <f>受注EXCEL出力!J1181</f>
        <v>0</v>
      </c>
      <c r="K1181" s="163">
        <f>受注EXCEL出力!K1181</f>
        <v>0</v>
      </c>
      <c r="L1181" s="163">
        <f>受注EXCEL出力!L1181</f>
        <v>0</v>
      </c>
      <c r="M1181" s="163">
        <f>受注EXCEL出力!M1181</f>
        <v>0</v>
      </c>
      <c r="N1181" s="185">
        <f>受注EXCEL出力!N1181</f>
        <v>0</v>
      </c>
      <c r="O1181" s="184" t="str">
        <f t="shared" si="18"/>
        <v/>
      </c>
      <c r="T1181"/>
      <c r="Y1181" s="175"/>
    </row>
    <row r="1182" spans="5:25" ht="15" customHeight="1">
      <c r="E1182" s="163">
        <f>受注EXCEL出力!E1182</f>
        <v>0</v>
      </c>
      <c r="F1182" s="194">
        <f>受注EXCEL出力!F1182</f>
        <v>0</v>
      </c>
      <c r="G1182" s="194">
        <f>受注EXCEL出力!G1182</f>
        <v>0</v>
      </c>
      <c r="H1182" s="194">
        <f>受注EXCEL出力!H1182</f>
        <v>0</v>
      </c>
      <c r="I1182" s="194">
        <f>受注EXCEL出力!I1182</f>
        <v>0</v>
      </c>
      <c r="J1182" s="163">
        <f>受注EXCEL出力!J1182</f>
        <v>0</v>
      </c>
      <c r="K1182" s="163">
        <f>受注EXCEL出力!K1182</f>
        <v>0</v>
      </c>
      <c r="L1182" s="163">
        <f>受注EXCEL出力!L1182</f>
        <v>0</v>
      </c>
      <c r="M1182" s="163">
        <f>受注EXCEL出力!M1182</f>
        <v>0</v>
      </c>
      <c r="N1182" s="185">
        <f>受注EXCEL出力!N1182</f>
        <v>0</v>
      </c>
      <c r="O1182" s="184" t="str">
        <f t="shared" si="18"/>
        <v/>
      </c>
      <c r="T1182"/>
      <c r="Y1182" s="175"/>
    </row>
    <row r="1183" spans="5:25" ht="15" customHeight="1">
      <c r="E1183" s="163">
        <f>受注EXCEL出力!E1183</f>
        <v>0</v>
      </c>
      <c r="F1183" s="194">
        <f>受注EXCEL出力!F1183</f>
        <v>0</v>
      </c>
      <c r="G1183" s="194">
        <f>受注EXCEL出力!G1183</f>
        <v>0</v>
      </c>
      <c r="H1183" s="194">
        <f>受注EXCEL出力!H1183</f>
        <v>0</v>
      </c>
      <c r="I1183" s="194">
        <f>受注EXCEL出力!I1183</f>
        <v>0</v>
      </c>
      <c r="J1183" s="163">
        <f>受注EXCEL出力!J1183</f>
        <v>0</v>
      </c>
      <c r="K1183" s="163">
        <f>受注EXCEL出力!K1183</f>
        <v>0</v>
      </c>
      <c r="L1183" s="163">
        <f>受注EXCEL出力!L1183</f>
        <v>0</v>
      </c>
      <c r="M1183" s="163">
        <f>受注EXCEL出力!M1183</f>
        <v>0</v>
      </c>
      <c r="N1183" s="185">
        <f>受注EXCEL出力!N1183</f>
        <v>0</v>
      </c>
      <c r="O1183" s="184" t="str">
        <f t="shared" si="18"/>
        <v/>
      </c>
      <c r="T1183"/>
      <c r="Y1183" s="175"/>
    </row>
    <row r="1184" spans="5:25" ht="15" customHeight="1">
      <c r="E1184" s="163">
        <f>受注EXCEL出力!E1184</f>
        <v>0</v>
      </c>
      <c r="F1184" s="194">
        <f>受注EXCEL出力!F1184</f>
        <v>0</v>
      </c>
      <c r="G1184" s="194">
        <f>受注EXCEL出力!G1184</f>
        <v>0</v>
      </c>
      <c r="H1184" s="194">
        <f>受注EXCEL出力!H1184</f>
        <v>0</v>
      </c>
      <c r="I1184" s="194">
        <f>受注EXCEL出力!I1184</f>
        <v>0</v>
      </c>
      <c r="J1184" s="163">
        <f>受注EXCEL出力!J1184</f>
        <v>0</v>
      </c>
      <c r="K1184" s="163">
        <f>受注EXCEL出力!K1184</f>
        <v>0</v>
      </c>
      <c r="L1184" s="163">
        <f>受注EXCEL出力!L1184</f>
        <v>0</v>
      </c>
      <c r="M1184" s="163">
        <f>受注EXCEL出力!M1184</f>
        <v>0</v>
      </c>
      <c r="N1184" s="185">
        <f>受注EXCEL出力!N1184</f>
        <v>0</v>
      </c>
      <c r="O1184" s="184" t="str">
        <f t="shared" si="18"/>
        <v/>
      </c>
      <c r="T1184"/>
      <c r="Y1184" s="175"/>
    </row>
    <row r="1185" spans="5:25" ht="15" customHeight="1">
      <c r="E1185" s="163">
        <f>受注EXCEL出力!E1185</f>
        <v>0</v>
      </c>
      <c r="F1185" s="194">
        <f>受注EXCEL出力!F1185</f>
        <v>0</v>
      </c>
      <c r="G1185" s="194">
        <f>受注EXCEL出力!G1185</f>
        <v>0</v>
      </c>
      <c r="H1185" s="194">
        <f>受注EXCEL出力!H1185</f>
        <v>0</v>
      </c>
      <c r="I1185" s="194">
        <f>受注EXCEL出力!I1185</f>
        <v>0</v>
      </c>
      <c r="J1185" s="163">
        <f>受注EXCEL出力!J1185</f>
        <v>0</v>
      </c>
      <c r="K1185" s="163">
        <f>受注EXCEL出力!K1185</f>
        <v>0</v>
      </c>
      <c r="L1185" s="163">
        <f>受注EXCEL出力!L1185</f>
        <v>0</v>
      </c>
      <c r="M1185" s="163">
        <f>受注EXCEL出力!M1185</f>
        <v>0</v>
      </c>
      <c r="N1185" s="185">
        <f>受注EXCEL出力!N1185</f>
        <v>0</v>
      </c>
      <c r="O1185" s="184" t="str">
        <f t="shared" si="18"/>
        <v/>
      </c>
      <c r="T1185"/>
      <c r="Y1185" s="175"/>
    </row>
    <row r="1186" spans="5:25" ht="15" customHeight="1">
      <c r="E1186" s="163">
        <f>受注EXCEL出力!E1186</f>
        <v>0</v>
      </c>
      <c r="F1186" s="194">
        <f>受注EXCEL出力!F1186</f>
        <v>0</v>
      </c>
      <c r="G1186" s="194">
        <f>受注EXCEL出力!G1186</f>
        <v>0</v>
      </c>
      <c r="H1186" s="194">
        <f>受注EXCEL出力!H1186</f>
        <v>0</v>
      </c>
      <c r="I1186" s="194">
        <f>受注EXCEL出力!I1186</f>
        <v>0</v>
      </c>
      <c r="J1186" s="163">
        <f>受注EXCEL出力!J1186</f>
        <v>0</v>
      </c>
      <c r="K1186" s="163">
        <f>受注EXCEL出力!K1186</f>
        <v>0</v>
      </c>
      <c r="L1186" s="163">
        <f>受注EXCEL出力!L1186</f>
        <v>0</v>
      </c>
      <c r="M1186" s="163">
        <f>受注EXCEL出力!M1186</f>
        <v>0</v>
      </c>
      <c r="N1186" s="185">
        <f>受注EXCEL出力!N1186</f>
        <v>0</v>
      </c>
      <c r="O1186" s="184" t="str">
        <f t="shared" si="18"/>
        <v/>
      </c>
      <c r="T1186"/>
      <c r="Y1186" s="175"/>
    </row>
    <row r="1187" spans="5:25" ht="15" customHeight="1">
      <c r="E1187" s="163">
        <f>受注EXCEL出力!E1187</f>
        <v>0</v>
      </c>
      <c r="F1187" s="194">
        <f>受注EXCEL出力!F1187</f>
        <v>0</v>
      </c>
      <c r="G1187" s="194">
        <f>受注EXCEL出力!G1187</f>
        <v>0</v>
      </c>
      <c r="H1187" s="194">
        <f>受注EXCEL出力!H1187</f>
        <v>0</v>
      </c>
      <c r="I1187" s="194">
        <f>受注EXCEL出力!I1187</f>
        <v>0</v>
      </c>
      <c r="J1187" s="163">
        <f>受注EXCEL出力!J1187</f>
        <v>0</v>
      </c>
      <c r="K1187" s="163">
        <f>受注EXCEL出力!K1187</f>
        <v>0</v>
      </c>
      <c r="L1187" s="163">
        <f>受注EXCEL出力!L1187</f>
        <v>0</v>
      </c>
      <c r="M1187" s="163">
        <f>受注EXCEL出力!M1187</f>
        <v>0</v>
      </c>
      <c r="N1187" s="185">
        <f>受注EXCEL出力!N1187</f>
        <v>0</v>
      </c>
      <c r="O1187" s="184" t="str">
        <f t="shared" si="18"/>
        <v/>
      </c>
      <c r="T1187"/>
      <c r="Y1187" s="175"/>
    </row>
    <row r="1188" spans="5:25" ht="15" customHeight="1">
      <c r="E1188" s="163">
        <f>受注EXCEL出力!E1188</f>
        <v>0</v>
      </c>
      <c r="F1188" s="194">
        <f>受注EXCEL出力!F1188</f>
        <v>0</v>
      </c>
      <c r="G1188" s="194">
        <f>受注EXCEL出力!G1188</f>
        <v>0</v>
      </c>
      <c r="H1188" s="194">
        <f>受注EXCEL出力!H1188</f>
        <v>0</v>
      </c>
      <c r="I1188" s="194">
        <f>受注EXCEL出力!I1188</f>
        <v>0</v>
      </c>
      <c r="J1188" s="163">
        <f>受注EXCEL出力!J1188</f>
        <v>0</v>
      </c>
      <c r="K1188" s="163">
        <f>受注EXCEL出力!K1188</f>
        <v>0</v>
      </c>
      <c r="L1188" s="163">
        <f>受注EXCEL出力!L1188</f>
        <v>0</v>
      </c>
      <c r="M1188" s="163">
        <f>受注EXCEL出力!M1188</f>
        <v>0</v>
      </c>
      <c r="N1188" s="185">
        <f>受注EXCEL出力!N1188</f>
        <v>0</v>
      </c>
      <c r="O1188" s="184" t="str">
        <f t="shared" si="18"/>
        <v/>
      </c>
      <c r="T1188"/>
      <c r="Y1188" s="175"/>
    </row>
    <row r="1189" spans="5:25" ht="15" customHeight="1">
      <c r="E1189" s="163">
        <f>受注EXCEL出力!E1189</f>
        <v>0</v>
      </c>
      <c r="F1189" s="194">
        <f>受注EXCEL出力!F1189</f>
        <v>0</v>
      </c>
      <c r="G1189" s="194">
        <f>受注EXCEL出力!G1189</f>
        <v>0</v>
      </c>
      <c r="H1189" s="194">
        <f>受注EXCEL出力!H1189</f>
        <v>0</v>
      </c>
      <c r="I1189" s="194">
        <f>受注EXCEL出力!I1189</f>
        <v>0</v>
      </c>
      <c r="J1189" s="163">
        <f>受注EXCEL出力!J1189</f>
        <v>0</v>
      </c>
      <c r="K1189" s="163">
        <f>受注EXCEL出力!K1189</f>
        <v>0</v>
      </c>
      <c r="L1189" s="163">
        <f>受注EXCEL出力!L1189</f>
        <v>0</v>
      </c>
      <c r="M1189" s="163">
        <f>受注EXCEL出力!M1189</f>
        <v>0</v>
      </c>
      <c r="N1189" s="185">
        <f>受注EXCEL出力!N1189</f>
        <v>0</v>
      </c>
      <c r="O1189" s="184" t="str">
        <f t="shared" si="18"/>
        <v/>
      </c>
      <c r="T1189"/>
      <c r="Y1189" s="175"/>
    </row>
    <row r="1190" spans="5:25" ht="15" customHeight="1">
      <c r="E1190" s="163">
        <f>受注EXCEL出力!E1190</f>
        <v>0</v>
      </c>
      <c r="F1190" s="194">
        <f>受注EXCEL出力!F1190</f>
        <v>0</v>
      </c>
      <c r="G1190" s="194">
        <f>受注EXCEL出力!G1190</f>
        <v>0</v>
      </c>
      <c r="H1190" s="194">
        <f>受注EXCEL出力!H1190</f>
        <v>0</v>
      </c>
      <c r="I1190" s="194">
        <f>受注EXCEL出力!I1190</f>
        <v>0</v>
      </c>
      <c r="J1190" s="163">
        <f>受注EXCEL出力!J1190</f>
        <v>0</v>
      </c>
      <c r="K1190" s="163">
        <f>受注EXCEL出力!K1190</f>
        <v>0</v>
      </c>
      <c r="L1190" s="163">
        <f>受注EXCEL出力!L1190</f>
        <v>0</v>
      </c>
      <c r="M1190" s="163">
        <f>受注EXCEL出力!M1190</f>
        <v>0</v>
      </c>
      <c r="N1190" s="185">
        <f>受注EXCEL出力!N1190</f>
        <v>0</v>
      </c>
      <c r="O1190" s="184" t="str">
        <f t="shared" si="18"/>
        <v/>
      </c>
      <c r="T1190"/>
      <c r="Y1190" s="175"/>
    </row>
    <row r="1191" spans="5:25" ht="15" customHeight="1">
      <c r="E1191" s="163">
        <f>受注EXCEL出力!E1191</f>
        <v>0</v>
      </c>
      <c r="F1191" s="194">
        <f>受注EXCEL出力!F1191</f>
        <v>0</v>
      </c>
      <c r="G1191" s="194">
        <f>受注EXCEL出力!G1191</f>
        <v>0</v>
      </c>
      <c r="H1191" s="194">
        <f>受注EXCEL出力!H1191</f>
        <v>0</v>
      </c>
      <c r="I1191" s="194">
        <f>受注EXCEL出力!I1191</f>
        <v>0</v>
      </c>
      <c r="J1191" s="163">
        <f>受注EXCEL出力!J1191</f>
        <v>0</v>
      </c>
      <c r="K1191" s="163">
        <f>受注EXCEL出力!K1191</f>
        <v>0</v>
      </c>
      <c r="L1191" s="163">
        <f>受注EXCEL出力!L1191</f>
        <v>0</v>
      </c>
      <c r="M1191" s="163">
        <f>受注EXCEL出力!M1191</f>
        <v>0</v>
      </c>
      <c r="N1191" s="185">
        <f>受注EXCEL出力!N1191</f>
        <v>0</v>
      </c>
      <c r="O1191" s="184" t="str">
        <f t="shared" si="18"/>
        <v/>
      </c>
      <c r="T1191"/>
      <c r="Y1191" s="175"/>
    </row>
    <row r="1192" spans="5:25" ht="15" customHeight="1">
      <c r="E1192" s="163">
        <f>受注EXCEL出力!E1192</f>
        <v>0</v>
      </c>
      <c r="F1192" s="194">
        <f>受注EXCEL出力!F1192</f>
        <v>0</v>
      </c>
      <c r="G1192" s="194">
        <f>受注EXCEL出力!G1192</f>
        <v>0</v>
      </c>
      <c r="H1192" s="194">
        <f>受注EXCEL出力!H1192</f>
        <v>0</v>
      </c>
      <c r="I1192" s="194">
        <f>受注EXCEL出力!I1192</f>
        <v>0</v>
      </c>
      <c r="J1192" s="163">
        <f>受注EXCEL出力!J1192</f>
        <v>0</v>
      </c>
      <c r="K1192" s="163">
        <f>受注EXCEL出力!K1192</f>
        <v>0</v>
      </c>
      <c r="L1192" s="163">
        <f>受注EXCEL出力!L1192</f>
        <v>0</v>
      </c>
      <c r="M1192" s="163">
        <f>受注EXCEL出力!M1192</f>
        <v>0</v>
      </c>
      <c r="N1192" s="185">
        <f>受注EXCEL出力!N1192</f>
        <v>0</v>
      </c>
      <c r="O1192" s="184" t="str">
        <f t="shared" si="18"/>
        <v/>
      </c>
      <c r="T1192"/>
      <c r="Y1192" s="175"/>
    </row>
    <row r="1193" spans="5:25" ht="15" customHeight="1">
      <c r="E1193" s="163">
        <f>受注EXCEL出力!E1193</f>
        <v>0</v>
      </c>
      <c r="F1193" s="194">
        <f>受注EXCEL出力!F1193</f>
        <v>0</v>
      </c>
      <c r="G1193" s="194">
        <f>受注EXCEL出力!G1193</f>
        <v>0</v>
      </c>
      <c r="H1193" s="194">
        <f>受注EXCEL出力!H1193</f>
        <v>0</v>
      </c>
      <c r="I1193" s="194">
        <f>受注EXCEL出力!I1193</f>
        <v>0</v>
      </c>
      <c r="J1193" s="163">
        <f>受注EXCEL出力!J1193</f>
        <v>0</v>
      </c>
      <c r="K1193" s="163">
        <f>受注EXCEL出力!K1193</f>
        <v>0</v>
      </c>
      <c r="L1193" s="163">
        <f>受注EXCEL出力!L1193</f>
        <v>0</v>
      </c>
      <c r="M1193" s="163">
        <f>受注EXCEL出力!M1193</f>
        <v>0</v>
      </c>
      <c r="N1193" s="185">
        <f>受注EXCEL出力!N1193</f>
        <v>0</v>
      </c>
      <c r="O1193" s="184" t="str">
        <f t="shared" si="18"/>
        <v/>
      </c>
      <c r="T1193"/>
      <c r="Y1193" s="175"/>
    </row>
    <row r="1194" spans="5:25" ht="15" customHeight="1">
      <c r="E1194" s="163">
        <f>受注EXCEL出力!E1194</f>
        <v>0</v>
      </c>
      <c r="F1194" s="194">
        <f>受注EXCEL出力!F1194</f>
        <v>0</v>
      </c>
      <c r="G1194" s="194">
        <f>受注EXCEL出力!G1194</f>
        <v>0</v>
      </c>
      <c r="H1194" s="194">
        <f>受注EXCEL出力!H1194</f>
        <v>0</v>
      </c>
      <c r="I1194" s="194">
        <f>受注EXCEL出力!I1194</f>
        <v>0</v>
      </c>
      <c r="J1194" s="163">
        <f>受注EXCEL出力!J1194</f>
        <v>0</v>
      </c>
      <c r="K1194" s="163">
        <f>受注EXCEL出力!K1194</f>
        <v>0</v>
      </c>
      <c r="L1194" s="163">
        <f>受注EXCEL出力!L1194</f>
        <v>0</v>
      </c>
      <c r="M1194" s="163">
        <f>受注EXCEL出力!M1194</f>
        <v>0</v>
      </c>
      <c r="N1194" s="185">
        <f>受注EXCEL出力!N1194</f>
        <v>0</v>
      </c>
      <c r="O1194" s="184" t="str">
        <f t="shared" si="18"/>
        <v/>
      </c>
      <c r="T1194"/>
      <c r="Y1194" s="175"/>
    </row>
    <row r="1195" spans="5:25" ht="15" customHeight="1">
      <c r="E1195" s="163">
        <f>受注EXCEL出力!E1195</f>
        <v>0</v>
      </c>
      <c r="F1195" s="194">
        <f>受注EXCEL出力!F1195</f>
        <v>0</v>
      </c>
      <c r="G1195" s="194">
        <f>受注EXCEL出力!G1195</f>
        <v>0</v>
      </c>
      <c r="H1195" s="194">
        <f>受注EXCEL出力!H1195</f>
        <v>0</v>
      </c>
      <c r="I1195" s="194">
        <f>受注EXCEL出力!I1195</f>
        <v>0</v>
      </c>
      <c r="J1195" s="163">
        <f>受注EXCEL出力!J1195</f>
        <v>0</v>
      </c>
      <c r="K1195" s="163">
        <f>受注EXCEL出力!K1195</f>
        <v>0</v>
      </c>
      <c r="L1195" s="163">
        <f>受注EXCEL出力!L1195</f>
        <v>0</v>
      </c>
      <c r="M1195" s="163">
        <f>受注EXCEL出力!M1195</f>
        <v>0</v>
      </c>
      <c r="N1195" s="185">
        <f>受注EXCEL出力!N1195</f>
        <v>0</v>
      </c>
      <c r="O1195" s="184" t="str">
        <f t="shared" si="18"/>
        <v/>
      </c>
      <c r="T1195"/>
      <c r="Y1195" s="175"/>
    </row>
    <row r="1196" spans="5:25" ht="15" customHeight="1">
      <c r="E1196" s="163">
        <f>受注EXCEL出力!E1196</f>
        <v>0</v>
      </c>
      <c r="F1196" s="194">
        <f>受注EXCEL出力!F1196</f>
        <v>0</v>
      </c>
      <c r="G1196" s="194">
        <f>受注EXCEL出力!G1196</f>
        <v>0</v>
      </c>
      <c r="H1196" s="194">
        <f>受注EXCEL出力!H1196</f>
        <v>0</v>
      </c>
      <c r="I1196" s="194">
        <f>受注EXCEL出力!I1196</f>
        <v>0</v>
      </c>
      <c r="J1196" s="163">
        <f>受注EXCEL出力!J1196</f>
        <v>0</v>
      </c>
      <c r="K1196" s="163">
        <f>受注EXCEL出力!K1196</f>
        <v>0</v>
      </c>
      <c r="L1196" s="163">
        <f>受注EXCEL出力!L1196</f>
        <v>0</v>
      </c>
      <c r="M1196" s="163">
        <f>受注EXCEL出力!M1196</f>
        <v>0</v>
      </c>
      <c r="N1196" s="185">
        <f>受注EXCEL出力!N1196</f>
        <v>0</v>
      </c>
      <c r="O1196" s="184" t="str">
        <f t="shared" si="18"/>
        <v/>
      </c>
      <c r="T1196"/>
      <c r="Y1196" s="175"/>
    </row>
    <row r="1197" spans="5:25" ht="15" customHeight="1">
      <c r="E1197" s="163">
        <f>受注EXCEL出力!E1197</f>
        <v>0</v>
      </c>
      <c r="F1197" s="194">
        <f>受注EXCEL出力!F1197</f>
        <v>0</v>
      </c>
      <c r="G1197" s="194">
        <f>受注EXCEL出力!G1197</f>
        <v>0</v>
      </c>
      <c r="H1197" s="194">
        <f>受注EXCEL出力!H1197</f>
        <v>0</v>
      </c>
      <c r="I1197" s="194">
        <f>受注EXCEL出力!I1197</f>
        <v>0</v>
      </c>
      <c r="J1197" s="163">
        <f>受注EXCEL出力!J1197</f>
        <v>0</v>
      </c>
      <c r="K1197" s="163">
        <f>受注EXCEL出力!K1197</f>
        <v>0</v>
      </c>
      <c r="L1197" s="163">
        <f>受注EXCEL出力!L1197</f>
        <v>0</v>
      </c>
      <c r="M1197" s="163">
        <f>受注EXCEL出力!M1197</f>
        <v>0</v>
      </c>
      <c r="N1197" s="185">
        <f>受注EXCEL出力!N1197</f>
        <v>0</v>
      </c>
      <c r="O1197" s="184" t="str">
        <f t="shared" si="18"/>
        <v/>
      </c>
      <c r="T1197"/>
      <c r="Y1197" s="175"/>
    </row>
    <row r="1198" spans="5:25" ht="15" customHeight="1">
      <c r="E1198" s="163">
        <f>受注EXCEL出力!E1198</f>
        <v>0</v>
      </c>
      <c r="F1198" s="194">
        <f>受注EXCEL出力!F1198</f>
        <v>0</v>
      </c>
      <c r="G1198" s="194">
        <f>受注EXCEL出力!G1198</f>
        <v>0</v>
      </c>
      <c r="H1198" s="194">
        <f>受注EXCEL出力!H1198</f>
        <v>0</v>
      </c>
      <c r="I1198" s="194">
        <f>受注EXCEL出力!I1198</f>
        <v>0</v>
      </c>
      <c r="J1198" s="163">
        <f>受注EXCEL出力!J1198</f>
        <v>0</v>
      </c>
      <c r="K1198" s="163">
        <f>受注EXCEL出力!K1198</f>
        <v>0</v>
      </c>
      <c r="L1198" s="163">
        <f>受注EXCEL出力!L1198</f>
        <v>0</v>
      </c>
      <c r="M1198" s="163">
        <f>受注EXCEL出力!M1198</f>
        <v>0</v>
      </c>
      <c r="N1198" s="185">
        <f>受注EXCEL出力!N1198</f>
        <v>0</v>
      </c>
      <c r="O1198" s="184" t="str">
        <f t="shared" si="18"/>
        <v/>
      </c>
      <c r="T1198"/>
      <c r="Y1198" s="175"/>
    </row>
    <row r="1199" spans="5:25" ht="15" customHeight="1">
      <c r="E1199" s="163">
        <f>受注EXCEL出力!E1199</f>
        <v>0</v>
      </c>
      <c r="F1199" s="194">
        <f>受注EXCEL出力!F1199</f>
        <v>0</v>
      </c>
      <c r="G1199" s="194">
        <f>受注EXCEL出力!G1199</f>
        <v>0</v>
      </c>
      <c r="H1199" s="194">
        <f>受注EXCEL出力!H1199</f>
        <v>0</v>
      </c>
      <c r="I1199" s="194">
        <f>受注EXCEL出力!I1199</f>
        <v>0</v>
      </c>
      <c r="J1199" s="163">
        <f>受注EXCEL出力!J1199</f>
        <v>0</v>
      </c>
      <c r="K1199" s="163">
        <f>受注EXCEL出力!K1199</f>
        <v>0</v>
      </c>
      <c r="L1199" s="163">
        <f>受注EXCEL出力!L1199</f>
        <v>0</v>
      </c>
      <c r="M1199" s="163">
        <f>受注EXCEL出力!M1199</f>
        <v>0</v>
      </c>
      <c r="N1199" s="185">
        <f>受注EXCEL出力!N1199</f>
        <v>0</v>
      </c>
      <c r="O1199" s="184" t="str">
        <f t="shared" si="18"/>
        <v/>
      </c>
      <c r="T1199"/>
      <c r="Y1199" s="175"/>
    </row>
    <row r="1200" spans="5:25" ht="15" customHeight="1">
      <c r="E1200" s="163">
        <f>受注EXCEL出力!E1200</f>
        <v>0</v>
      </c>
      <c r="F1200" s="194">
        <f>受注EXCEL出力!F1200</f>
        <v>0</v>
      </c>
      <c r="G1200" s="194">
        <f>受注EXCEL出力!G1200</f>
        <v>0</v>
      </c>
      <c r="H1200" s="194">
        <f>受注EXCEL出力!H1200</f>
        <v>0</v>
      </c>
      <c r="I1200" s="194">
        <f>受注EXCEL出力!I1200</f>
        <v>0</v>
      </c>
      <c r="J1200" s="163">
        <f>受注EXCEL出力!J1200</f>
        <v>0</v>
      </c>
      <c r="K1200" s="163">
        <f>受注EXCEL出力!K1200</f>
        <v>0</v>
      </c>
      <c r="L1200" s="163">
        <f>受注EXCEL出力!L1200</f>
        <v>0</v>
      </c>
      <c r="M1200" s="163">
        <f>受注EXCEL出力!M1200</f>
        <v>0</v>
      </c>
      <c r="N1200" s="185">
        <f>受注EXCEL出力!N1200</f>
        <v>0</v>
      </c>
      <c r="O1200" s="184" t="str">
        <f t="shared" si="18"/>
        <v/>
      </c>
      <c r="T1200"/>
      <c r="Y1200" s="175"/>
    </row>
    <row r="1201" spans="5:25" ht="15" customHeight="1">
      <c r="E1201" s="163">
        <f>受注EXCEL出力!E1201</f>
        <v>0</v>
      </c>
      <c r="F1201" s="194">
        <f>受注EXCEL出力!F1201</f>
        <v>0</v>
      </c>
      <c r="G1201" s="194">
        <f>受注EXCEL出力!G1201</f>
        <v>0</v>
      </c>
      <c r="H1201" s="194">
        <f>受注EXCEL出力!H1201</f>
        <v>0</v>
      </c>
      <c r="I1201" s="194">
        <f>受注EXCEL出力!I1201</f>
        <v>0</v>
      </c>
      <c r="J1201" s="163">
        <f>受注EXCEL出力!J1201</f>
        <v>0</v>
      </c>
      <c r="K1201" s="163">
        <f>受注EXCEL出力!K1201</f>
        <v>0</v>
      </c>
      <c r="L1201" s="163">
        <f>受注EXCEL出力!L1201</f>
        <v>0</v>
      </c>
      <c r="M1201" s="163">
        <f>受注EXCEL出力!M1201</f>
        <v>0</v>
      </c>
      <c r="N1201" s="185">
        <f>受注EXCEL出力!N1201</f>
        <v>0</v>
      </c>
      <c r="O1201" s="184" t="str">
        <f t="shared" si="18"/>
        <v/>
      </c>
      <c r="T1201"/>
      <c r="Y1201" s="175"/>
    </row>
    <row r="1202" spans="5:25" ht="15" customHeight="1">
      <c r="E1202" s="163">
        <f>受注EXCEL出力!E1202</f>
        <v>0</v>
      </c>
      <c r="F1202" s="194">
        <f>受注EXCEL出力!F1202</f>
        <v>0</v>
      </c>
      <c r="G1202" s="194">
        <f>受注EXCEL出力!G1202</f>
        <v>0</v>
      </c>
      <c r="H1202" s="194">
        <f>受注EXCEL出力!H1202</f>
        <v>0</v>
      </c>
      <c r="I1202" s="194">
        <f>受注EXCEL出力!I1202</f>
        <v>0</v>
      </c>
      <c r="J1202" s="163">
        <f>受注EXCEL出力!J1202</f>
        <v>0</v>
      </c>
      <c r="K1202" s="163">
        <f>受注EXCEL出力!K1202</f>
        <v>0</v>
      </c>
      <c r="L1202" s="163">
        <f>受注EXCEL出力!L1202</f>
        <v>0</v>
      </c>
      <c r="M1202" s="163">
        <f>受注EXCEL出力!M1202</f>
        <v>0</v>
      </c>
      <c r="N1202" s="185">
        <f>受注EXCEL出力!N1202</f>
        <v>0</v>
      </c>
      <c r="O1202" s="184" t="str">
        <f t="shared" si="18"/>
        <v/>
      </c>
      <c r="T1202"/>
      <c r="Y1202" s="175"/>
    </row>
    <row r="1203" spans="5:25" ht="15" customHeight="1">
      <c r="E1203" s="163">
        <f>受注EXCEL出力!E1203</f>
        <v>0</v>
      </c>
      <c r="F1203" s="194">
        <f>受注EXCEL出力!F1203</f>
        <v>0</v>
      </c>
      <c r="G1203" s="194">
        <f>受注EXCEL出力!G1203</f>
        <v>0</v>
      </c>
      <c r="H1203" s="194">
        <f>受注EXCEL出力!H1203</f>
        <v>0</v>
      </c>
      <c r="I1203" s="194">
        <f>受注EXCEL出力!I1203</f>
        <v>0</v>
      </c>
      <c r="J1203" s="163">
        <f>受注EXCEL出力!J1203</f>
        <v>0</v>
      </c>
      <c r="K1203" s="163">
        <f>受注EXCEL出力!K1203</f>
        <v>0</v>
      </c>
      <c r="L1203" s="163">
        <f>受注EXCEL出力!L1203</f>
        <v>0</v>
      </c>
      <c r="M1203" s="163">
        <f>受注EXCEL出力!M1203</f>
        <v>0</v>
      </c>
      <c r="N1203" s="185">
        <f>受注EXCEL出力!N1203</f>
        <v>0</v>
      </c>
      <c r="O1203" s="184" t="str">
        <f t="shared" si="18"/>
        <v/>
      </c>
      <c r="T1203"/>
      <c r="Y1203" s="175"/>
    </row>
    <row r="1204" spans="5:25" ht="15" customHeight="1">
      <c r="E1204" s="163">
        <f>受注EXCEL出力!E1204</f>
        <v>0</v>
      </c>
      <c r="F1204" s="194">
        <f>受注EXCEL出力!F1204</f>
        <v>0</v>
      </c>
      <c r="G1204" s="194">
        <f>受注EXCEL出力!G1204</f>
        <v>0</v>
      </c>
      <c r="H1204" s="194">
        <f>受注EXCEL出力!H1204</f>
        <v>0</v>
      </c>
      <c r="I1204" s="194">
        <f>受注EXCEL出力!I1204</f>
        <v>0</v>
      </c>
      <c r="J1204" s="163">
        <f>受注EXCEL出力!J1204</f>
        <v>0</v>
      </c>
      <c r="K1204" s="163">
        <f>受注EXCEL出力!K1204</f>
        <v>0</v>
      </c>
      <c r="L1204" s="163">
        <f>受注EXCEL出力!L1204</f>
        <v>0</v>
      </c>
      <c r="M1204" s="163">
        <f>受注EXCEL出力!M1204</f>
        <v>0</v>
      </c>
      <c r="N1204" s="185">
        <f>受注EXCEL出力!N1204</f>
        <v>0</v>
      </c>
      <c r="O1204" s="184" t="str">
        <f t="shared" si="18"/>
        <v/>
      </c>
      <c r="T1204"/>
      <c r="Y1204" s="175"/>
    </row>
    <row r="1205" spans="5:25" ht="15" customHeight="1">
      <c r="E1205" s="163">
        <f>受注EXCEL出力!E1205</f>
        <v>0</v>
      </c>
      <c r="F1205" s="194">
        <f>受注EXCEL出力!F1205</f>
        <v>0</v>
      </c>
      <c r="G1205" s="194">
        <f>受注EXCEL出力!G1205</f>
        <v>0</v>
      </c>
      <c r="H1205" s="194">
        <f>受注EXCEL出力!H1205</f>
        <v>0</v>
      </c>
      <c r="I1205" s="194">
        <f>受注EXCEL出力!I1205</f>
        <v>0</v>
      </c>
      <c r="J1205" s="163">
        <f>受注EXCEL出力!J1205</f>
        <v>0</v>
      </c>
      <c r="K1205" s="163">
        <f>受注EXCEL出力!K1205</f>
        <v>0</v>
      </c>
      <c r="L1205" s="163">
        <f>受注EXCEL出力!L1205</f>
        <v>0</v>
      </c>
      <c r="M1205" s="163">
        <f>受注EXCEL出力!M1205</f>
        <v>0</v>
      </c>
      <c r="N1205" s="185">
        <f>受注EXCEL出力!N1205</f>
        <v>0</v>
      </c>
      <c r="O1205" s="184" t="str">
        <f t="shared" si="18"/>
        <v/>
      </c>
      <c r="T1205"/>
      <c r="Y1205" s="175"/>
    </row>
    <row r="1206" spans="5:25" ht="15" customHeight="1">
      <c r="E1206" s="163">
        <f>受注EXCEL出力!E1206</f>
        <v>0</v>
      </c>
      <c r="F1206" s="194">
        <f>受注EXCEL出力!F1206</f>
        <v>0</v>
      </c>
      <c r="G1206" s="194">
        <f>受注EXCEL出力!G1206</f>
        <v>0</v>
      </c>
      <c r="H1206" s="194">
        <f>受注EXCEL出力!H1206</f>
        <v>0</v>
      </c>
      <c r="I1206" s="194">
        <f>受注EXCEL出力!I1206</f>
        <v>0</v>
      </c>
      <c r="J1206" s="163">
        <f>受注EXCEL出力!J1206</f>
        <v>0</v>
      </c>
      <c r="K1206" s="163">
        <f>受注EXCEL出力!K1206</f>
        <v>0</v>
      </c>
      <c r="L1206" s="163">
        <f>受注EXCEL出力!L1206</f>
        <v>0</v>
      </c>
      <c r="M1206" s="163">
        <f>受注EXCEL出力!M1206</f>
        <v>0</v>
      </c>
      <c r="N1206" s="185">
        <f>受注EXCEL出力!N1206</f>
        <v>0</v>
      </c>
      <c r="O1206" s="184" t="str">
        <f t="shared" si="18"/>
        <v/>
      </c>
      <c r="T1206"/>
      <c r="Y1206" s="175"/>
    </row>
    <row r="1207" spans="5:25" ht="15" customHeight="1">
      <c r="E1207" s="163">
        <f>受注EXCEL出力!E1207</f>
        <v>0</v>
      </c>
      <c r="F1207" s="194">
        <f>受注EXCEL出力!F1207</f>
        <v>0</v>
      </c>
      <c r="G1207" s="194">
        <f>受注EXCEL出力!G1207</f>
        <v>0</v>
      </c>
      <c r="H1207" s="194">
        <f>受注EXCEL出力!H1207</f>
        <v>0</v>
      </c>
      <c r="I1207" s="194">
        <f>受注EXCEL出力!I1207</f>
        <v>0</v>
      </c>
      <c r="J1207" s="163">
        <f>受注EXCEL出力!J1207</f>
        <v>0</v>
      </c>
      <c r="K1207" s="163">
        <f>受注EXCEL出力!K1207</f>
        <v>0</v>
      </c>
      <c r="L1207" s="163">
        <f>受注EXCEL出力!L1207</f>
        <v>0</v>
      </c>
      <c r="M1207" s="163">
        <f>受注EXCEL出力!M1207</f>
        <v>0</v>
      </c>
      <c r="N1207" s="185">
        <f>受注EXCEL出力!N1207</f>
        <v>0</v>
      </c>
      <c r="O1207" s="184" t="str">
        <f t="shared" si="18"/>
        <v/>
      </c>
      <c r="T1207"/>
      <c r="Y1207" s="175"/>
    </row>
    <row r="1208" spans="5:25" ht="15" customHeight="1">
      <c r="E1208" s="163">
        <f>受注EXCEL出力!E1208</f>
        <v>0</v>
      </c>
      <c r="F1208" s="194">
        <f>受注EXCEL出力!F1208</f>
        <v>0</v>
      </c>
      <c r="G1208" s="194">
        <f>受注EXCEL出力!G1208</f>
        <v>0</v>
      </c>
      <c r="H1208" s="194">
        <f>受注EXCEL出力!H1208</f>
        <v>0</v>
      </c>
      <c r="I1208" s="194">
        <f>受注EXCEL出力!I1208</f>
        <v>0</v>
      </c>
      <c r="J1208" s="163">
        <f>受注EXCEL出力!J1208</f>
        <v>0</v>
      </c>
      <c r="K1208" s="163">
        <f>受注EXCEL出力!K1208</f>
        <v>0</v>
      </c>
      <c r="L1208" s="163">
        <f>受注EXCEL出力!L1208</f>
        <v>0</v>
      </c>
      <c r="M1208" s="163">
        <f>受注EXCEL出力!M1208</f>
        <v>0</v>
      </c>
      <c r="N1208" s="185">
        <f>受注EXCEL出力!N1208</f>
        <v>0</v>
      </c>
      <c r="O1208" s="184" t="str">
        <f t="shared" si="18"/>
        <v/>
      </c>
      <c r="T1208"/>
      <c r="Y1208" s="175"/>
    </row>
    <row r="1209" spans="5:25" ht="15" customHeight="1">
      <c r="E1209" s="163">
        <f>受注EXCEL出力!E1209</f>
        <v>0</v>
      </c>
      <c r="F1209" s="194">
        <f>受注EXCEL出力!F1209</f>
        <v>0</v>
      </c>
      <c r="G1209" s="194">
        <f>受注EXCEL出力!G1209</f>
        <v>0</v>
      </c>
      <c r="H1209" s="194">
        <f>受注EXCEL出力!H1209</f>
        <v>0</v>
      </c>
      <c r="I1209" s="194">
        <f>受注EXCEL出力!I1209</f>
        <v>0</v>
      </c>
      <c r="J1209" s="163">
        <f>受注EXCEL出力!J1209</f>
        <v>0</v>
      </c>
      <c r="K1209" s="163">
        <f>受注EXCEL出力!K1209</f>
        <v>0</v>
      </c>
      <c r="L1209" s="163">
        <f>受注EXCEL出力!L1209</f>
        <v>0</v>
      </c>
      <c r="M1209" s="163">
        <f>受注EXCEL出力!M1209</f>
        <v>0</v>
      </c>
      <c r="N1209" s="185">
        <f>受注EXCEL出力!N1209</f>
        <v>0</v>
      </c>
      <c r="O1209" s="184" t="str">
        <f t="shared" si="18"/>
        <v/>
      </c>
      <c r="T1209"/>
      <c r="Y1209" s="175"/>
    </row>
    <row r="1210" spans="5:25" ht="15" customHeight="1">
      <c r="E1210" s="163">
        <f>受注EXCEL出力!E1210</f>
        <v>0</v>
      </c>
      <c r="F1210" s="194">
        <f>受注EXCEL出力!F1210</f>
        <v>0</v>
      </c>
      <c r="G1210" s="194">
        <f>受注EXCEL出力!G1210</f>
        <v>0</v>
      </c>
      <c r="H1210" s="194">
        <f>受注EXCEL出力!H1210</f>
        <v>0</v>
      </c>
      <c r="I1210" s="194">
        <f>受注EXCEL出力!I1210</f>
        <v>0</v>
      </c>
      <c r="J1210" s="163">
        <f>受注EXCEL出力!J1210</f>
        <v>0</v>
      </c>
      <c r="K1210" s="163">
        <f>受注EXCEL出力!K1210</f>
        <v>0</v>
      </c>
      <c r="L1210" s="163">
        <f>受注EXCEL出力!L1210</f>
        <v>0</v>
      </c>
      <c r="M1210" s="163">
        <f>受注EXCEL出力!M1210</f>
        <v>0</v>
      </c>
      <c r="N1210" s="185">
        <f>受注EXCEL出力!N1210</f>
        <v>0</v>
      </c>
      <c r="O1210" s="184" t="str">
        <f t="shared" si="18"/>
        <v/>
      </c>
      <c r="T1210"/>
      <c r="Y1210" s="175"/>
    </row>
    <row r="1211" spans="5:25" ht="15" customHeight="1">
      <c r="E1211" s="163">
        <f>受注EXCEL出力!E1211</f>
        <v>0</v>
      </c>
      <c r="F1211" s="194">
        <f>受注EXCEL出力!F1211</f>
        <v>0</v>
      </c>
      <c r="G1211" s="194">
        <f>受注EXCEL出力!G1211</f>
        <v>0</v>
      </c>
      <c r="H1211" s="194">
        <f>受注EXCEL出力!H1211</f>
        <v>0</v>
      </c>
      <c r="I1211" s="194">
        <f>受注EXCEL出力!I1211</f>
        <v>0</v>
      </c>
      <c r="J1211" s="163">
        <f>受注EXCEL出力!J1211</f>
        <v>0</v>
      </c>
      <c r="K1211" s="163">
        <f>受注EXCEL出力!K1211</f>
        <v>0</v>
      </c>
      <c r="L1211" s="163">
        <f>受注EXCEL出力!L1211</f>
        <v>0</v>
      </c>
      <c r="M1211" s="163">
        <f>受注EXCEL出力!M1211</f>
        <v>0</v>
      </c>
      <c r="N1211" s="185">
        <f>受注EXCEL出力!N1211</f>
        <v>0</v>
      </c>
      <c r="O1211" s="184" t="str">
        <f t="shared" si="18"/>
        <v/>
      </c>
      <c r="T1211"/>
      <c r="Y1211" s="175"/>
    </row>
    <row r="1212" spans="5:25" ht="15" customHeight="1">
      <c r="E1212" s="163">
        <f>受注EXCEL出力!E1212</f>
        <v>0</v>
      </c>
      <c r="F1212" s="194">
        <f>受注EXCEL出力!F1212</f>
        <v>0</v>
      </c>
      <c r="G1212" s="194">
        <f>受注EXCEL出力!G1212</f>
        <v>0</v>
      </c>
      <c r="H1212" s="194">
        <f>受注EXCEL出力!H1212</f>
        <v>0</v>
      </c>
      <c r="I1212" s="194">
        <f>受注EXCEL出力!I1212</f>
        <v>0</v>
      </c>
      <c r="J1212" s="163">
        <f>受注EXCEL出力!J1212</f>
        <v>0</v>
      </c>
      <c r="K1212" s="163">
        <f>受注EXCEL出力!K1212</f>
        <v>0</v>
      </c>
      <c r="L1212" s="163">
        <f>受注EXCEL出力!L1212</f>
        <v>0</v>
      </c>
      <c r="M1212" s="163">
        <f>受注EXCEL出力!M1212</f>
        <v>0</v>
      </c>
      <c r="N1212" s="185">
        <f>受注EXCEL出力!N1212</f>
        <v>0</v>
      </c>
      <c r="O1212" s="184" t="str">
        <f t="shared" si="18"/>
        <v/>
      </c>
      <c r="T1212"/>
      <c r="Y1212" s="175"/>
    </row>
    <row r="1213" spans="5:25" ht="15" customHeight="1">
      <c r="E1213" s="163">
        <f>受注EXCEL出力!E1213</f>
        <v>0</v>
      </c>
      <c r="F1213" s="194">
        <f>受注EXCEL出力!F1213</f>
        <v>0</v>
      </c>
      <c r="G1213" s="194">
        <f>受注EXCEL出力!G1213</f>
        <v>0</v>
      </c>
      <c r="H1213" s="194">
        <f>受注EXCEL出力!H1213</f>
        <v>0</v>
      </c>
      <c r="I1213" s="194">
        <f>受注EXCEL出力!I1213</f>
        <v>0</v>
      </c>
      <c r="J1213" s="163">
        <f>受注EXCEL出力!J1213</f>
        <v>0</v>
      </c>
      <c r="K1213" s="163">
        <f>受注EXCEL出力!K1213</f>
        <v>0</v>
      </c>
      <c r="L1213" s="163">
        <f>受注EXCEL出力!L1213</f>
        <v>0</v>
      </c>
      <c r="M1213" s="163">
        <f>受注EXCEL出力!M1213</f>
        <v>0</v>
      </c>
      <c r="N1213" s="185">
        <f>受注EXCEL出力!N1213</f>
        <v>0</v>
      </c>
      <c r="O1213" s="184" t="str">
        <f t="shared" si="18"/>
        <v/>
      </c>
      <c r="T1213"/>
      <c r="Y1213" s="175"/>
    </row>
    <row r="1214" spans="5:25" ht="15" customHeight="1">
      <c r="E1214" s="163">
        <f>受注EXCEL出力!E1214</f>
        <v>0</v>
      </c>
      <c r="F1214" s="194">
        <f>受注EXCEL出力!F1214</f>
        <v>0</v>
      </c>
      <c r="G1214" s="194">
        <f>受注EXCEL出力!G1214</f>
        <v>0</v>
      </c>
      <c r="H1214" s="194">
        <f>受注EXCEL出力!H1214</f>
        <v>0</v>
      </c>
      <c r="I1214" s="194">
        <f>受注EXCEL出力!I1214</f>
        <v>0</v>
      </c>
      <c r="J1214" s="163">
        <f>受注EXCEL出力!J1214</f>
        <v>0</v>
      </c>
      <c r="K1214" s="163">
        <f>受注EXCEL出力!K1214</f>
        <v>0</v>
      </c>
      <c r="L1214" s="163">
        <f>受注EXCEL出力!L1214</f>
        <v>0</v>
      </c>
      <c r="M1214" s="163">
        <f>受注EXCEL出力!M1214</f>
        <v>0</v>
      </c>
      <c r="N1214" s="185">
        <f>受注EXCEL出力!N1214</f>
        <v>0</v>
      </c>
      <c r="O1214" s="184" t="str">
        <f t="shared" si="18"/>
        <v/>
      </c>
      <c r="T1214"/>
      <c r="Y1214" s="175"/>
    </row>
    <row r="1215" spans="5:25" ht="15" customHeight="1">
      <c r="E1215" s="163">
        <f>受注EXCEL出力!E1215</f>
        <v>0</v>
      </c>
      <c r="F1215" s="194">
        <f>受注EXCEL出力!F1215</f>
        <v>0</v>
      </c>
      <c r="G1215" s="194">
        <f>受注EXCEL出力!G1215</f>
        <v>0</v>
      </c>
      <c r="H1215" s="194">
        <f>受注EXCEL出力!H1215</f>
        <v>0</v>
      </c>
      <c r="I1215" s="194">
        <f>受注EXCEL出力!I1215</f>
        <v>0</v>
      </c>
      <c r="J1215" s="163">
        <f>受注EXCEL出力!J1215</f>
        <v>0</v>
      </c>
      <c r="K1215" s="163">
        <f>受注EXCEL出力!K1215</f>
        <v>0</v>
      </c>
      <c r="L1215" s="163">
        <f>受注EXCEL出力!L1215</f>
        <v>0</v>
      </c>
      <c r="M1215" s="163">
        <f>受注EXCEL出力!M1215</f>
        <v>0</v>
      </c>
      <c r="N1215" s="185">
        <f>受注EXCEL出力!N1215</f>
        <v>0</v>
      </c>
      <c r="O1215" s="184" t="str">
        <f t="shared" si="18"/>
        <v/>
      </c>
      <c r="T1215"/>
      <c r="Y1215" s="175"/>
    </row>
    <row r="1216" spans="5:25" ht="15" customHeight="1">
      <c r="E1216" s="163">
        <f>受注EXCEL出力!E1216</f>
        <v>0</v>
      </c>
      <c r="F1216" s="194">
        <f>受注EXCEL出力!F1216</f>
        <v>0</v>
      </c>
      <c r="G1216" s="194">
        <f>受注EXCEL出力!G1216</f>
        <v>0</v>
      </c>
      <c r="H1216" s="194">
        <f>受注EXCEL出力!H1216</f>
        <v>0</v>
      </c>
      <c r="I1216" s="194">
        <f>受注EXCEL出力!I1216</f>
        <v>0</v>
      </c>
      <c r="J1216" s="163">
        <f>受注EXCEL出力!J1216</f>
        <v>0</v>
      </c>
      <c r="K1216" s="163">
        <f>受注EXCEL出力!K1216</f>
        <v>0</v>
      </c>
      <c r="L1216" s="163">
        <f>受注EXCEL出力!L1216</f>
        <v>0</v>
      </c>
      <c r="M1216" s="163">
        <f>受注EXCEL出力!M1216</f>
        <v>0</v>
      </c>
      <c r="N1216" s="185">
        <f>受注EXCEL出力!N1216</f>
        <v>0</v>
      </c>
      <c r="O1216" s="184" t="str">
        <f t="shared" si="18"/>
        <v/>
      </c>
      <c r="T1216"/>
      <c r="Y1216" s="175"/>
    </row>
    <row r="1217" spans="5:25" ht="15" customHeight="1">
      <c r="E1217" s="163">
        <f>受注EXCEL出力!E1217</f>
        <v>0</v>
      </c>
      <c r="F1217" s="194">
        <f>受注EXCEL出力!F1217</f>
        <v>0</v>
      </c>
      <c r="G1217" s="194">
        <f>受注EXCEL出力!G1217</f>
        <v>0</v>
      </c>
      <c r="H1217" s="194">
        <f>受注EXCEL出力!H1217</f>
        <v>0</v>
      </c>
      <c r="I1217" s="194">
        <f>受注EXCEL出力!I1217</f>
        <v>0</v>
      </c>
      <c r="J1217" s="163">
        <f>受注EXCEL出力!J1217</f>
        <v>0</v>
      </c>
      <c r="K1217" s="163">
        <f>受注EXCEL出力!K1217</f>
        <v>0</v>
      </c>
      <c r="L1217" s="163">
        <f>受注EXCEL出力!L1217</f>
        <v>0</v>
      </c>
      <c r="M1217" s="163">
        <f>受注EXCEL出力!M1217</f>
        <v>0</v>
      </c>
      <c r="N1217" s="185">
        <f>受注EXCEL出力!N1217</f>
        <v>0</v>
      </c>
      <c r="O1217" s="184" t="str">
        <f t="shared" si="18"/>
        <v/>
      </c>
      <c r="T1217"/>
      <c r="Y1217" s="175"/>
    </row>
    <row r="1218" spans="5:25" ht="15" customHeight="1">
      <c r="E1218" s="163">
        <f>受注EXCEL出力!E1218</f>
        <v>0</v>
      </c>
      <c r="F1218" s="194">
        <f>受注EXCEL出力!F1218</f>
        <v>0</v>
      </c>
      <c r="G1218" s="194">
        <f>受注EXCEL出力!G1218</f>
        <v>0</v>
      </c>
      <c r="H1218" s="194">
        <f>受注EXCEL出力!H1218</f>
        <v>0</v>
      </c>
      <c r="I1218" s="194">
        <f>受注EXCEL出力!I1218</f>
        <v>0</v>
      </c>
      <c r="J1218" s="163">
        <f>受注EXCEL出力!J1218</f>
        <v>0</v>
      </c>
      <c r="K1218" s="163">
        <f>受注EXCEL出力!K1218</f>
        <v>0</v>
      </c>
      <c r="L1218" s="163">
        <f>受注EXCEL出力!L1218</f>
        <v>0</v>
      </c>
      <c r="M1218" s="163">
        <f>受注EXCEL出力!M1218</f>
        <v>0</v>
      </c>
      <c r="N1218" s="185">
        <f>受注EXCEL出力!N1218</f>
        <v>0</v>
      </c>
      <c r="O1218" s="184" t="str">
        <f t="shared" ref="O1218:O1281" si="19">IF(E1218=0,"",VLOOKUP(N1218,$Q$2:$R$100,2,FALSE))</f>
        <v/>
      </c>
      <c r="T1218"/>
      <c r="Y1218" s="175"/>
    </row>
    <row r="1219" spans="5:25" ht="15" customHeight="1">
      <c r="E1219" s="163">
        <f>受注EXCEL出力!E1219</f>
        <v>0</v>
      </c>
      <c r="F1219" s="194">
        <f>受注EXCEL出力!F1219</f>
        <v>0</v>
      </c>
      <c r="G1219" s="194">
        <f>受注EXCEL出力!G1219</f>
        <v>0</v>
      </c>
      <c r="H1219" s="194">
        <f>受注EXCEL出力!H1219</f>
        <v>0</v>
      </c>
      <c r="I1219" s="194">
        <f>受注EXCEL出力!I1219</f>
        <v>0</v>
      </c>
      <c r="J1219" s="163">
        <f>受注EXCEL出力!J1219</f>
        <v>0</v>
      </c>
      <c r="K1219" s="163">
        <f>受注EXCEL出力!K1219</f>
        <v>0</v>
      </c>
      <c r="L1219" s="163">
        <f>受注EXCEL出力!L1219</f>
        <v>0</v>
      </c>
      <c r="M1219" s="163">
        <f>受注EXCEL出力!M1219</f>
        <v>0</v>
      </c>
      <c r="N1219" s="185">
        <f>受注EXCEL出力!N1219</f>
        <v>0</v>
      </c>
      <c r="O1219" s="184" t="str">
        <f t="shared" si="19"/>
        <v/>
      </c>
      <c r="T1219"/>
      <c r="Y1219" s="175"/>
    </row>
    <row r="1220" spans="5:25" ht="15" customHeight="1">
      <c r="E1220" s="163">
        <f>受注EXCEL出力!E1220</f>
        <v>0</v>
      </c>
      <c r="F1220" s="194">
        <f>受注EXCEL出力!F1220</f>
        <v>0</v>
      </c>
      <c r="G1220" s="194">
        <f>受注EXCEL出力!G1220</f>
        <v>0</v>
      </c>
      <c r="H1220" s="194">
        <f>受注EXCEL出力!H1220</f>
        <v>0</v>
      </c>
      <c r="I1220" s="194">
        <f>受注EXCEL出力!I1220</f>
        <v>0</v>
      </c>
      <c r="J1220" s="163">
        <f>受注EXCEL出力!J1220</f>
        <v>0</v>
      </c>
      <c r="K1220" s="163">
        <f>受注EXCEL出力!K1220</f>
        <v>0</v>
      </c>
      <c r="L1220" s="163">
        <f>受注EXCEL出力!L1220</f>
        <v>0</v>
      </c>
      <c r="M1220" s="163">
        <f>受注EXCEL出力!M1220</f>
        <v>0</v>
      </c>
      <c r="N1220" s="185">
        <f>受注EXCEL出力!N1220</f>
        <v>0</v>
      </c>
      <c r="O1220" s="184" t="str">
        <f t="shared" si="19"/>
        <v/>
      </c>
      <c r="T1220"/>
      <c r="Y1220" s="175"/>
    </row>
    <row r="1221" spans="5:25" ht="15" customHeight="1">
      <c r="E1221" s="163">
        <f>受注EXCEL出力!E1221</f>
        <v>0</v>
      </c>
      <c r="F1221" s="194">
        <f>受注EXCEL出力!F1221</f>
        <v>0</v>
      </c>
      <c r="G1221" s="194">
        <f>受注EXCEL出力!G1221</f>
        <v>0</v>
      </c>
      <c r="H1221" s="194">
        <f>受注EXCEL出力!H1221</f>
        <v>0</v>
      </c>
      <c r="I1221" s="194">
        <f>受注EXCEL出力!I1221</f>
        <v>0</v>
      </c>
      <c r="J1221" s="163">
        <f>受注EXCEL出力!J1221</f>
        <v>0</v>
      </c>
      <c r="K1221" s="163">
        <f>受注EXCEL出力!K1221</f>
        <v>0</v>
      </c>
      <c r="L1221" s="163">
        <f>受注EXCEL出力!L1221</f>
        <v>0</v>
      </c>
      <c r="M1221" s="163">
        <f>受注EXCEL出力!M1221</f>
        <v>0</v>
      </c>
      <c r="N1221" s="185">
        <f>受注EXCEL出力!N1221</f>
        <v>0</v>
      </c>
      <c r="O1221" s="184" t="str">
        <f t="shared" si="19"/>
        <v/>
      </c>
      <c r="T1221"/>
      <c r="Y1221" s="175"/>
    </row>
    <row r="1222" spans="5:25" ht="15" customHeight="1">
      <c r="E1222" s="163">
        <f>受注EXCEL出力!E1222</f>
        <v>0</v>
      </c>
      <c r="F1222" s="194">
        <f>受注EXCEL出力!F1222</f>
        <v>0</v>
      </c>
      <c r="G1222" s="194">
        <f>受注EXCEL出力!G1222</f>
        <v>0</v>
      </c>
      <c r="H1222" s="194">
        <f>受注EXCEL出力!H1222</f>
        <v>0</v>
      </c>
      <c r="I1222" s="194">
        <f>受注EXCEL出力!I1222</f>
        <v>0</v>
      </c>
      <c r="J1222" s="163">
        <f>受注EXCEL出力!J1222</f>
        <v>0</v>
      </c>
      <c r="K1222" s="163">
        <f>受注EXCEL出力!K1222</f>
        <v>0</v>
      </c>
      <c r="L1222" s="163">
        <f>受注EXCEL出力!L1222</f>
        <v>0</v>
      </c>
      <c r="M1222" s="163">
        <f>受注EXCEL出力!M1222</f>
        <v>0</v>
      </c>
      <c r="N1222" s="185">
        <f>受注EXCEL出力!N1222</f>
        <v>0</v>
      </c>
      <c r="O1222" s="184" t="str">
        <f t="shared" si="19"/>
        <v/>
      </c>
      <c r="T1222"/>
      <c r="Y1222" s="175"/>
    </row>
    <row r="1223" spans="5:25" ht="15" customHeight="1">
      <c r="E1223" s="163">
        <f>受注EXCEL出力!E1223</f>
        <v>0</v>
      </c>
      <c r="F1223" s="194">
        <f>受注EXCEL出力!F1223</f>
        <v>0</v>
      </c>
      <c r="G1223" s="194">
        <f>受注EXCEL出力!G1223</f>
        <v>0</v>
      </c>
      <c r="H1223" s="194">
        <f>受注EXCEL出力!H1223</f>
        <v>0</v>
      </c>
      <c r="I1223" s="194">
        <f>受注EXCEL出力!I1223</f>
        <v>0</v>
      </c>
      <c r="J1223" s="163">
        <f>受注EXCEL出力!J1223</f>
        <v>0</v>
      </c>
      <c r="K1223" s="163">
        <f>受注EXCEL出力!K1223</f>
        <v>0</v>
      </c>
      <c r="L1223" s="163">
        <f>受注EXCEL出力!L1223</f>
        <v>0</v>
      </c>
      <c r="M1223" s="163">
        <f>受注EXCEL出力!M1223</f>
        <v>0</v>
      </c>
      <c r="N1223" s="185">
        <f>受注EXCEL出力!N1223</f>
        <v>0</v>
      </c>
      <c r="O1223" s="184" t="str">
        <f t="shared" si="19"/>
        <v/>
      </c>
      <c r="T1223"/>
      <c r="Y1223" s="175"/>
    </row>
    <row r="1224" spans="5:25" ht="15" customHeight="1">
      <c r="E1224" s="163">
        <f>受注EXCEL出力!E1224</f>
        <v>0</v>
      </c>
      <c r="F1224" s="194">
        <f>受注EXCEL出力!F1224</f>
        <v>0</v>
      </c>
      <c r="G1224" s="194">
        <f>受注EXCEL出力!G1224</f>
        <v>0</v>
      </c>
      <c r="H1224" s="194">
        <f>受注EXCEL出力!H1224</f>
        <v>0</v>
      </c>
      <c r="I1224" s="194">
        <f>受注EXCEL出力!I1224</f>
        <v>0</v>
      </c>
      <c r="J1224" s="163">
        <f>受注EXCEL出力!J1224</f>
        <v>0</v>
      </c>
      <c r="K1224" s="163">
        <f>受注EXCEL出力!K1224</f>
        <v>0</v>
      </c>
      <c r="L1224" s="163">
        <f>受注EXCEL出力!L1224</f>
        <v>0</v>
      </c>
      <c r="M1224" s="163">
        <f>受注EXCEL出力!M1224</f>
        <v>0</v>
      </c>
      <c r="N1224" s="185">
        <f>受注EXCEL出力!N1224</f>
        <v>0</v>
      </c>
      <c r="O1224" s="184" t="str">
        <f t="shared" si="19"/>
        <v/>
      </c>
      <c r="T1224"/>
      <c r="Y1224" s="175"/>
    </row>
    <row r="1225" spans="5:25" ht="15" customHeight="1">
      <c r="E1225" s="163">
        <f>受注EXCEL出力!E1225</f>
        <v>0</v>
      </c>
      <c r="F1225" s="194">
        <f>受注EXCEL出力!F1225</f>
        <v>0</v>
      </c>
      <c r="G1225" s="194">
        <f>受注EXCEL出力!G1225</f>
        <v>0</v>
      </c>
      <c r="H1225" s="194">
        <f>受注EXCEL出力!H1225</f>
        <v>0</v>
      </c>
      <c r="I1225" s="194">
        <f>受注EXCEL出力!I1225</f>
        <v>0</v>
      </c>
      <c r="J1225" s="163">
        <f>受注EXCEL出力!J1225</f>
        <v>0</v>
      </c>
      <c r="K1225" s="163">
        <f>受注EXCEL出力!K1225</f>
        <v>0</v>
      </c>
      <c r="L1225" s="163">
        <f>受注EXCEL出力!L1225</f>
        <v>0</v>
      </c>
      <c r="M1225" s="163">
        <f>受注EXCEL出力!M1225</f>
        <v>0</v>
      </c>
      <c r="N1225" s="185">
        <f>受注EXCEL出力!N1225</f>
        <v>0</v>
      </c>
      <c r="O1225" s="184" t="str">
        <f t="shared" si="19"/>
        <v/>
      </c>
      <c r="T1225"/>
      <c r="Y1225" s="175"/>
    </row>
    <row r="1226" spans="5:25" ht="15" customHeight="1">
      <c r="E1226" s="163">
        <f>受注EXCEL出力!E1226</f>
        <v>0</v>
      </c>
      <c r="F1226" s="194">
        <f>受注EXCEL出力!F1226</f>
        <v>0</v>
      </c>
      <c r="G1226" s="194">
        <f>受注EXCEL出力!G1226</f>
        <v>0</v>
      </c>
      <c r="H1226" s="194">
        <f>受注EXCEL出力!H1226</f>
        <v>0</v>
      </c>
      <c r="I1226" s="194">
        <f>受注EXCEL出力!I1226</f>
        <v>0</v>
      </c>
      <c r="J1226" s="163">
        <f>受注EXCEL出力!J1226</f>
        <v>0</v>
      </c>
      <c r="K1226" s="163">
        <f>受注EXCEL出力!K1226</f>
        <v>0</v>
      </c>
      <c r="L1226" s="163">
        <f>受注EXCEL出力!L1226</f>
        <v>0</v>
      </c>
      <c r="M1226" s="163">
        <f>受注EXCEL出力!M1226</f>
        <v>0</v>
      </c>
      <c r="N1226" s="185">
        <f>受注EXCEL出力!N1226</f>
        <v>0</v>
      </c>
      <c r="O1226" s="184" t="str">
        <f t="shared" si="19"/>
        <v/>
      </c>
      <c r="T1226"/>
      <c r="Y1226" s="175"/>
    </row>
    <row r="1227" spans="5:25" ht="15" customHeight="1">
      <c r="E1227" s="163">
        <f>受注EXCEL出力!E1227</f>
        <v>0</v>
      </c>
      <c r="F1227" s="194">
        <f>受注EXCEL出力!F1227</f>
        <v>0</v>
      </c>
      <c r="G1227" s="194">
        <f>受注EXCEL出力!G1227</f>
        <v>0</v>
      </c>
      <c r="H1227" s="194">
        <f>受注EXCEL出力!H1227</f>
        <v>0</v>
      </c>
      <c r="I1227" s="194">
        <f>受注EXCEL出力!I1227</f>
        <v>0</v>
      </c>
      <c r="J1227" s="163">
        <f>受注EXCEL出力!J1227</f>
        <v>0</v>
      </c>
      <c r="K1227" s="163">
        <f>受注EXCEL出力!K1227</f>
        <v>0</v>
      </c>
      <c r="L1227" s="163">
        <f>受注EXCEL出力!L1227</f>
        <v>0</v>
      </c>
      <c r="M1227" s="163">
        <f>受注EXCEL出力!M1227</f>
        <v>0</v>
      </c>
      <c r="N1227" s="185">
        <f>受注EXCEL出力!N1227</f>
        <v>0</v>
      </c>
      <c r="O1227" s="184" t="str">
        <f t="shared" si="19"/>
        <v/>
      </c>
      <c r="T1227"/>
      <c r="Y1227" s="175"/>
    </row>
    <row r="1228" spans="5:25" ht="15" customHeight="1">
      <c r="E1228" s="163">
        <f>受注EXCEL出力!E1228</f>
        <v>0</v>
      </c>
      <c r="F1228" s="194">
        <f>受注EXCEL出力!F1228</f>
        <v>0</v>
      </c>
      <c r="G1228" s="194">
        <f>受注EXCEL出力!G1228</f>
        <v>0</v>
      </c>
      <c r="H1228" s="194">
        <f>受注EXCEL出力!H1228</f>
        <v>0</v>
      </c>
      <c r="I1228" s="194">
        <f>受注EXCEL出力!I1228</f>
        <v>0</v>
      </c>
      <c r="J1228" s="163">
        <f>受注EXCEL出力!J1228</f>
        <v>0</v>
      </c>
      <c r="K1228" s="163">
        <f>受注EXCEL出力!K1228</f>
        <v>0</v>
      </c>
      <c r="L1228" s="163">
        <f>受注EXCEL出力!L1228</f>
        <v>0</v>
      </c>
      <c r="M1228" s="163">
        <f>受注EXCEL出力!M1228</f>
        <v>0</v>
      </c>
      <c r="N1228" s="185">
        <f>受注EXCEL出力!N1228</f>
        <v>0</v>
      </c>
      <c r="O1228" s="184" t="str">
        <f t="shared" si="19"/>
        <v/>
      </c>
      <c r="T1228"/>
      <c r="Y1228" s="175"/>
    </row>
    <row r="1229" spans="5:25" ht="15" customHeight="1">
      <c r="E1229" s="163">
        <f>受注EXCEL出力!E1229</f>
        <v>0</v>
      </c>
      <c r="F1229" s="194">
        <f>受注EXCEL出力!F1229</f>
        <v>0</v>
      </c>
      <c r="G1229" s="194">
        <f>受注EXCEL出力!G1229</f>
        <v>0</v>
      </c>
      <c r="H1229" s="194">
        <f>受注EXCEL出力!H1229</f>
        <v>0</v>
      </c>
      <c r="I1229" s="194">
        <f>受注EXCEL出力!I1229</f>
        <v>0</v>
      </c>
      <c r="J1229" s="163">
        <f>受注EXCEL出力!J1229</f>
        <v>0</v>
      </c>
      <c r="K1229" s="163">
        <f>受注EXCEL出力!K1229</f>
        <v>0</v>
      </c>
      <c r="L1229" s="163">
        <f>受注EXCEL出力!L1229</f>
        <v>0</v>
      </c>
      <c r="M1229" s="163">
        <f>受注EXCEL出力!M1229</f>
        <v>0</v>
      </c>
      <c r="N1229" s="185">
        <f>受注EXCEL出力!N1229</f>
        <v>0</v>
      </c>
      <c r="O1229" s="184" t="str">
        <f t="shared" si="19"/>
        <v/>
      </c>
      <c r="T1229"/>
      <c r="Y1229" s="175"/>
    </row>
    <row r="1230" spans="5:25" ht="15" customHeight="1">
      <c r="E1230" s="163">
        <f>受注EXCEL出力!E1230</f>
        <v>0</v>
      </c>
      <c r="F1230" s="194">
        <f>受注EXCEL出力!F1230</f>
        <v>0</v>
      </c>
      <c r="G1230" s="194">
        <f>受注EXCEL出力!G1230</f>
        <v>0</v>
      </c>
      <c r="H1230" s="194">
        <f>受注EXCEL出力!H1230</f>
        <v>0</v>
      </c>
      <c r="I1230" s="194">
        <f>受注EXCEL出力!I1230</f>
        <v>0</v>
      </c>
      <c r="J1230" s="163">
        <f>受注EXCEL出力!J1230</f>
        <v>0</v>
      </c>
      <c r="K1230" s="163">
        <f>受注EXCEL出力!K1230</f>
        <v>0</v>
      </c>
      <c r="L1230" s="163">
        <f>受注EXCEL出力!L1230</f>
        <v>0</v>
      </c>
      <c r="M1230" s="163">
        <f>受注EXCEL出力!M1230</f>
        <v>0</v>
      </c>
      <c r="N1230" s="185">
        <f>受注EXCEL出力!N1230</f>
        <v>0</v>
      </c>
      <c r="O1230" s="184" t="str">
        <f t="shared" si="19"/>
        <v/>
      </c>
      <c r="T1230"/>
      <c r="Y1230" s="175"/>
    </row>
    <row r="1231" spans="5:25" ht="15" customHeight="1">
      <c r="E1231" s="163">
        <f>受注EXCEL出力!E1231</f>
        <v>0</v>
      </c>
      <c r="F1231" s="194">
        <f>受注EXCEL出力!F1231</f>
        <v>0</v>
      </c>
      <c r="G1231" s="194">
        <f>受注EXCEL出力!G1231</f>
        <v>0</v>
      </c>
      <c r="H1231" s="194">
        <f>受注EXCEL出力!H1231</f>
        <v>0</v>
      </c>
      <c r="I1231" s="194">
        <f>受注EXCEL出力!I1231</f>
        <v>0</v>
      </c>
      <c r="J1231" s="163">
        <f>受注EXCEL出力!J1231</f>
        <v>0</v>
      </c>
      <c r="K1231" s="163">
        <f>受注EXCEL出力!K1231</f>
        <v>0</v>
      </c>
      <c r="L1231" s="163">
        <f>受注EXCEL出力!L1231</f>
        <v>0</v>
      </c>
      <c r="M1231" s="163">
        <f>受注EXCEL出力!M1231</f>
        <v>0</v>
      </c>
      <c r="N1231" s="185">
        <f>受注EXCEL出力!N1231</f>
        <v>0</v>
      </c>
      <c r="O1231" s="184" t="str">
        <f t="shared" si="19"/>
        <v/>
      </c>
      <c r="T1231"/>
      <c r="Y1231" s="175"/>
    </row>
    <row r="1232" spans="5:25" ht="15" customHeight="1">
      <c r="E1232" s="163">
        <f>受注EXCEL出力!E1232</f>
        <v>0</v>
      </c>
      <c r="F1232" s="194">
        <f>受注EXCEL出力!F1232</f>
        <v>0</v>
      </c>
      <c r="G1232" s="194">
        <f>受注EXCEL出力!G1232</f>
        <v>0</v>
      </c>
      <c r="H1232" s="194">
        <f>受注EXCEL出力!H1232</f>
        <v>0</v>
      </c>
      <c r="I1232" s="194">
        <f>受注EXCEL出力!I1232</f>
        <v>0</v>
      </c>
      <c r="J1232" s="163">
        <f>受注EXCEL出力!J1232</f>
        <v>0</v>
      </c>
      <c r="K1232" s="163">
        <f>受注EXCEL出力!K1232</f>
        <v>0</v>
      </c>
      <c r="L1232" s="163">
        <f>受注EXCEL出力!L1232</f>
        <v>0</v>
      </c>
      <c r="M1232" s="163">
        <f>受注EXCEL出力!M1232</f>
        <v>0</v>
      </c>
      <c r="N1232" s="185">
        <f>受注EXCEL出力!N1232</f>
        <v>0</v>
      </c>
      <c r="O1232" s="184" t="str">
        <f t="shared" si="19"/>
        <v/>
      </c>
      <c r="T1232"/>
      <c r="Y1232" s="175"/>
    </row>
    <row r="1233" spans="5:25" ht="15" customHeight="1">
      <c r="E1233" s="163">
        <f>受注EXCEL出力!E1233</f>
        <v>0</v>
      </c>
      <c r="F1233" s="194">
        <f>受注EXCEL出力!F1233</f>
        <v>0</v>
      </c>
      <c r="G1233" s="194">
        <f>受注EXCEL出力!G1233</f>
        <v>0</v>
      </c>
      <c r="H1233" s="194">
        <f>受注EXCEL出力!H1233</f>
        <v>0</v>
      </c>
      <c r="I1233" s="194">
        <f>受注EXCEL出力!I1233</f>
        <v>0</v>
      </c>
      <c r="J1233" s="163">
        <f>受注EXCEL出力!J1233</f>
        <v>0</v>
      </c>
      <c r="K1233" s="163">
        <f>受注EXCEL出力!K1233</f>
        <v>0</v>
      </c>
      <c r="L1233" s="163">
        <f>受注EXCEL出力!L1233</f>
        <v>0</v>
      </c>
      <c r="M1233" s="163">
        <f>受注EXCEL出力!M1233</f>
        <v>0</v>
      </c>
      <c r="N1233" s="185">
        <f>受注EXCEL出力!N1233</f>
        <v>0</v>
      </c>
      <c r="O1233" s="184" t="str">
        <f t="shared" si="19"/>
        <v/>
      </c>
      <c r="T1233"/>
      <c r="Y1233" s="175"/>
    </row>
    <row r="1234" spans="5:25" ht="15" customHeight="1">
      <c r="E1234" s="163">
        <f>受注EXCEL出力!E1234</f>
        <v>0</v>
      </c>
      <c r="F1234" s="194">
        <f>受注EXCEL出力!F1234</f>
        <v>0</v>
      </c>
      <c r="G1234" s="194">
        <f>受注EXCEL出力!G1234</f>
        <v>0</v>
      </c>
      <c r="H1234" s="194">
        <f>受注EXCEL出力!H1234</f>
        <v>0</v>
      </c>
      <c r="I1234" s="194">
        <f>受注EXCEL出力!I1234</f>
        <v>0</v>
      </c>
      <c r="J1234" s="163">
        <f>受注EXCEL出力!J1234</f>
        <v>0</v>
      </c>
      <c r="K1234" s="163">
        <f>受注EXCEL出力!K1234</f>
        <v>0</v>
      </c>
      <c r="L1234" s="163">
        <f>受注EXCEL出力!L1234</f>
        <v>0</v>
      </c>
      <c r="M1234" s="163">
        <f>受注EXCEL出力!M1234</f>
        <v>0</v>
      </c>
      <c r="N1234" s="185">
        <f>受注EXCEL出力!N1234</f>
        <v>0</v>
      </c>
      <c r="O1234" s="184" t="str">
        <f t="shared" si="19"/>
        <v/>
      </c>
      <c r="T1234"/>
      <c r="Y1234" s="175"/>
    </row>
    <row r="1235" spans="5:25" ht="15" customHeight="1">
      <c r="E1235" s="163">
        <f>受注EXCEL出力!E1235</f>
        <v>0</v>
      </c>
      <c r="F1235" s="194">
        <f>受注EXCEL出力!F1235</f>
        <v>0</v>
      </c>
      <c r="G1235" s="194">
        <f>受注EXCEL出力!G1235</f>
        <v>0</v>
      </c>
      <c r="H1235" s="194">
        <f>受注EXCEL出力!H1235</f>
        <v>0</v>
      </c>
      <c r="I1235" s="194">
        <f>受注EXCEL出力!I1235</f>
        <v>0</v>
      </c>
      <c r="J1235" s="163">
        <f>受注EXCEL出力!J1235</f>
        <v>0</v>
      </c>
      <c r="K1235" s="163">
        <f>受注EXCEL出力!K1235</f>
        <v>0</v>
      </c>
      <c r="L1235" s="163">
        <f>受注EXCEL出力!L1235</f>
        <v>0</v>
      </c>
      <c r="M1235" s="163">
        <f>受注EXCEL出力!M1235</f>
        <v>0</v>
      </c>
      <c r="N1235" s="185">
        <f>受注EXCEL出力!N1235</f>
        <v>0</v>
      </c>
      <c r="O1235" s="184" t="str">
        <f t="shared" si="19"/>
        <v/>
      </c>
      <c r="T1235"/>
      <c r="Y1235" s="175"/>
    </row>
    <row r="1236" spans="5:25" ht="15" customHeight="1">
      <c r="E1236" s="163">
        <f>受注EXCEL出力!E1236</f>
        <v>0</v>
      </c>
      <c r="F1236" s="194">
        <f>受注EXCEL出力!F1236</f>
        <v>0</v>
      </c>
      <c r="G1236" s="194">
        <f>受注EXCEL出力!G1236</f>
        <v>0</v>
      </c>
      <c r="H1236" s="194">
        <f>受注EXCEL出力!H1236</f>
        <v>0</v>
      </c>
      <c r="I1236" s="194">
        <f>受注EXCEL出力!I1236</f>
        <v>0</v>
      </c>
      <c r="J1236" s="163">
        <f>受注EXCEL出力!J1236</f>
        <v>0</v>
      </c>
      <c r="K1236" s="163">
        <f>受注EXCEL出力!K1236</f>
        <v>0</v>
      </c>
      <c r="L1236" s="163">
        <f>受注EXCEL出力!L1236</f>
        <v>0</v>
      </c>
      <c r="M1236" s="163">
        <f>受注EXCEL出力!M1236</f>
        <v>0</v>
      </c>
      <c r="N1236" s="185">
        <f>受注EXCEL出力!N1236</f>
        <v>0</v>
      </c>
      <c r="O1236" s="184" t="str">
        <f t="shared" si="19"/>
        <v/>
      </c>
      <c r="T1236"/>
      <c r="Y1236" s="175"/>
    </row>
    <row r="1237" spans="5:25" ht="15" customHeight="1">
      <c r="E1237" s="163">
        <f>受注EXCEL出力!E1237</f>
        <v>0</v>
      </c>
      <c r="F1237" s="194">
        <f>受注EXCEL出力!F1237</f>
        <v>0</v>
      </c>
      <c r="G1237" s="194">
        <f>受注EXCEL出力!G1237</f>
        <v>0</v>
      </c>
      <c r="H1237" s="194">
        <f>受注EXCEL出力!H1237</f>
        <v>0</v>
      </c>
      <c r="I1237" s="194">
        <f>受注EXCEL出力!I1237</f>
        <v>0</v>
      </c>
      <c r="J1237" s="163">
        <f>受注EXCEL出力!J1237</f>
        <v>0</v>
      </c>
      <c r="K1237" s="163">
        <f>受注EXCEL出力!K1237</f>
        <v>0</v>
      </c>
      <c r="L1237" s="163">
        <f>受注EXCEL出力!L1237</f>
        <v>0</v>
      </c>
      <c r="M1237" s="163">
        <f>受注EXCEL出力!M1237</f>
        <v>0</v>
      </c>
      <c r="N1237" s="185">
        <f>受注EXCEL出力!N1237</f>
        <v>0</v>
      </c>
      <c r="O1237" s="184" t="str">
        <f t="shared" si="19"/>
        <v/>
      </c>
      <c r="T1237"/>
      <c r="Y1237" s="175"/>
    </row>
    <row r="1238" spans="5:25" ht="15" customHeight="1">
      <c r="E1238" s="163">
        <f>受注EXCEL出力!E1238</f>
        <v>0</v>
      </c>
      <c r="F1238" s="194">
        <f>受注EXCEL出力!F1238</f>
        <v>0</v>
      </c>
      <c r="G1238" s="194">
        <f>受注EXCEL出力!G1238</f>
        <v>0</v>
      </c>
      <c r="H1238" s="194">
        <f>受注EXCEL出力!H1238</f>
        <v>0</v>
      </c>
      <c r="I1238" s="194">
        <f>受注EXCEL出力!I1238</f>
        <v>0</v>
      </c>
      <c r="J1238" s="163">
        <f>受注EXCEL出力!J1238</f>
        <v>0</v>
      </c>
      <c r="K1238" s="163">
        <f>受注EXCEL出力!K1238</f>
        <v>0</v>
      </c>
      <c r="L1238" s="163">
        <f>受注EXCEL出力!L1238</f>
        <v>0</v>
      </c>
      <c r="M1238" s="163">
        <f>受注EXCEL出力!M1238</f>
        <v>0</v>
      </c>
      <c r="N1238" s="185">
        <f>受注EXCEL出力!N1238</f>
        <v>0</v>
      </c>
      <c r="O1238" s="184" t="str">
        <f t="shared" si="19"/>
        <v/>
      </c>
      <c r="T1238"/>
      <c r="Y1238" s="175"/>
    </row>
    <row r="1239" spans="5:25" ht="15" customHeight="1">
      <c r="E1239" s="163">
        <f>受注EXCEL出力!E1239</f>
        <v>0</v>
      </c>
      <c r="F1239" s="194">
        <f>受注EXCEL出力!F1239</f>
        <v>0</v>
      </c>
      <c r="G1239" s="194">
        <f>受注EXCEL出力!G1239</f>
        <v>0</v>
      </c>
      <c r="H1239" s="194">
        <f>受注EXCEL出力!H1239</f>
        <v>0</v>
      </c>
      <c r="I1239" s="194">
        <f>受注EXCEL出力!I1239</f>
        <v>0</v>
      </c>
      <c r="J1239" s="163">
        <f>受注EXCEL出力!J1239</f>
        <v>0</v>
      </c>
      <c r="K1239" s="163">
        <f>受注EXCEL出力!K1239</f>
        <v>0</v>
      </c>
      <c r="L1239" s="163">
        <f>受注EXCEL出力!L1239</f>
        <v>0</v>
      </c>
      <c r="M1239" s="163">
        <f>受注EXCEL出力!M1239</f>
        <v>0</v>
      </c>
      <c r="N1239" s="185">
        <f>受注EXCEL出力!N1239</f>
        <v>0</v>
      </c>
      <c r="O1239" s="184" t="str">
        <f t="shared" si="19"/>
        <v/>
      </c>
      <c r="T1239"/>
      <c r="Y1239" s="175"/>
    </row>
    <row r="1240" spans="5:25" ht="15" customHeight="1">
      <c r="E1240" s="163">
        <f>受注EXCEL出力!E1240</f>
        <v>0</v>
      </c>
      <c r="F1240" s="194">
        <f>受注EXCEL出力!F1240</f>
        <v>0</v>
      </c>
      <c r="G1240" s="194">
        <f>受注EXCEL出力!G1240</f>
        <v>0</v>
      </c>
      <c r="H1240" s="194">
        <f>受注EXCEL出力!H1240</f>
        <v>0</v>
      </c>
      <c r="I1240" s="194">
        <f>受注EXCEL出力!I1240</f>
        <v>0</v>
      </c>
      <c r="J1240" s="163">
        <f>受注EXCEL出力!J1240</f>
        <v>0</v>
      </c>
      <c r="K1240" s="163">
        <f>受注EXCEL出力!K1240</f>
        <v>0</v>
      </c>
      <c r="L1240" s="163">
        <f>受注EXCEL出力!L1240</f>
        <v>0</v>
      </c>
      <c r="M1240" s="163">
        <f>受注EXCEL出力!M1240</f>
        <v>0</v>
      </c>
      <c r="N1240" s="185">
        <f>受注EXCEL出力!N1240</f>
        <v>0</v>
      </c>
      <c r="O1240" s="184" t="str">
        <f t="shared" si="19"/>
        <v/>
      </c>
      <c r="T1240"/>
      <c r="Y1240" s="175"/>
    </row>
    <row r="1241" spans="5:25" ht="15" customHeight="1">
      <c r="E1241" s="163">
        <f>受注EXCEL出力!E1241</f>
        <v>0</v>
      </c>
      <c r="F1241" s="194">
        <f>受注EXCEL出力!F1241</f>
        <v>0</v>
      </c>
      <c r="G1241" s="194">
        <f>受注EXCEL出力!G1241</f>
        <v>0</v>
      </c>
      <c r="H1241" s="194">
        <f>受注EXCEL出力!H1241</f>
        <v>0</v>
      </c>
      <c r="I1241" s="194">
        <f>受注EXCEL出力!I1241</f>
        <v>0</v>
      </c>
      <c r="J1241" s="163">
        <f>受注EXCEL出力!J1241</f>
        <v>0</v>
      </c>
      <c r="K1241" s="163">
        <f>受注EXCEL出力!K1241</f>
        <v>0</v>
      </c>
      <c r="L1241" s="163">
        <f>受注EXCEL出力!L1241</f>
        <v>0</v>
      </c>
      <c r="M1241" s="163">
        <f>受注EXCEL出力!M1241</f>
        <v>0</v>
      </c>
      <c r="N1241" s="185">
        <f>受注EXCEL出力!N1241</f>
        <v>0</v>
      </c>
      <c r="O1241" s="184" t="str">
        <f t="shared" si="19"/>
        <v/>
      </c>
      <c r="T1241"/>
      <c r="Y1241" s="175"/>
    </row>
    <row r="1242" spans="5:25" ht="15" customHeight="1">
      <c r="E1242" s="163">
        <f>受注EXCEL出力!E1242</f>
        <v>0</v>
      </c>
      <c r="F1242" s="194">
        <f>受注EXCEL出力!F1242</f>
        <v>0</v>
      </c>
      <c r="G1242" s="194">
        <f>受注EXCEL出力!G1242</f>
        <v>0</v>
      </c>
      <c r="H1242" s="194">
        <f>受注EXCEL出力!H1242</f>
        <v>0</v>
      </c>
      <c r="I1242" s="194">
        <f>受注EXCEL出力!I1242</f>
        <v>0</v>
      </c>
      <c r="J1242" s="163">
        <f>受注EXCEL出力!J1242</f>
        <v>0</v>
      </c>
      <c r="K1242" s="163">
        <f>受注EXCEL出力!K1242</f>
        <v>0</v>
      </c>
      <c r="L1242" s="163">
        <f>受注EXCEL出力!L1242</f>
        <v>0</v>
      </c>
      <c r="M1242" s="163">
        <f>受注EXCEL出力!M1242</f>
        <v>0</v>
      </c>
      <c r="N1242" s="185">
        <f>受注EXCEL出力!N1242</f>
        <v>0</v>
      </c>
      <c r="O1242" s="184" t="str">
        <f t="shared" si="19"/>
        <v/>
      </c>
      <c r="T1242"/>
      <c r="Y1242" s="175"/>
    </row>
    <row r="1243" spans="5:25" ht="15" customHeight="1">
      <c r="E1243" s="163">
        <f>受注EXCEL出力!E1243</f>
        <v>0</v>
      </c>
      <c r="F1243" s="194">
        <f>受注EXCEL出力!F1243</f>
        <v>0</v>
      </c>
      <c r="G1243" s="194">
        <f>受注EXCEL出力!G1243</f>
        <v>0</v>
      </c>
      <c r="H1243" s="194">
        <f>受注EXCEL出力!H1243</f>
        <v>0</v>
      </c>
      <c r="I1243" s="194">
        <f>受注EXCEL出力!I1243</f>
        <v>0</v>
      </c>
      <c r="J1243" s="163">
        <f>受注EXCEL出力!J1243</f>
        <v>0</v>
      </c>
      <c r="K1243" s="163">
        <f>受注EXCEL出力!K1243</f>
        <v>0</v>
      </c>
      <c r="L1243" s="163">
        <f>受注EXCEL出力!L1243</f>
        <v>0</v>
      </c>
      <c r="M1243" s="163">
        <f>受注EXCEL出力!M1243</f>
        <v>0</v>
      </c>
      <c r="N1243" s="185">
        <f>受注EXCEL出力!N1243</f>
        <v>0</v>
      </c>
      <c r="O1243" s="184" t="str">
        <f t="shared" si="19"/>
        <v/>
      </c>
      <c r="T1243"/>
      <c r="Y1243" s="175"/>
    </row>
    <row r="1244" spans="5:25" ht="15" customHeight="1">
      <c r="E1244" s="163">
        <f>受注EXCEL出力!E1244</f>
        <v>0</v>
      </c>
      <c r="F1244" s="194">
        <f>受注EXCEL出力!F1244</f>
        <v>0</v>
      </c>
      <c r="G1244" s="194">
        <f>受注EXCEL出力!G1244</f>
        <v>0</v>
      </c>
      <c r="H1244" s="194">
        <f>受注EXCEL出力!H1244</f>
        <v>0</v>
      </c>
      <c r="I1244" s="194">
        <f>受注EXCEL出力!I1244</f>
        <v>0</v>
      </c>
      <c r="J1244" s="163">
        <f>受注EXCEL出力!J1244</f>
        <v>0</v>
      </c>
      <c r="K1244" s="163">
        <f>受注EXCEL出力!K1244</f>
        <v>0</v>
      </c>
      <c r="L1244" s="163">
        <f>受注EXCEL出力!L1244</f>
        <v>0</v>
      </c>
      <c r="M1244" s="163">
        <f>受注EXCEL出力!M1244</f>
        <v>0</v>
      </c>
      <c r="N1244" s="185">
        <f>受注EXCEL出力!N1244</f>
        <v>0</v>
      </c>
      <c r="O1244" s="184" t="str">
        <f t="shared" si="19"/>
        <v/>
      </c>
      <c r="T1244"/>
      <c r="Y1244" s="175"/>
    </row>
    <row r="1245" spans="5:25" ht="15" customHeight="1">
      <c r="E1245" s="163">
        <f>受注EXCEL出力!E1245</f>
        <v>0</v>
      </c>
      <c r="F1245" s="194">
        <f>受注EXCEL出力!F1245</f>
        <v>0</v>
      </c>
      <c r="G1245" s="194">
        <f>受注EXCEL出力!G1245</f>
        <v>0</v>
      </c>
      <c r="H1245" s="194">
        <f>受注EXCEL出力!H1245</f>
        <v>0</v>
      </c>
      <c r="I1245" s="194">
        <f>受注EXCEL出力!I1245</f>
        <v>0</v>
      </c>
      <c r="J1245" s="163">
        <f>受注EXCEL出力!J1245</f>
        <v>0</v>
      </c>
      <c r="K1245" s="163">
        <f>受注EXCEL出力!K1245</f>
        <v>0</v>
      </c>
      <c r="L1245" s="163">
        <f>受注EXCEL出力!L1245</f>
        <v>0</v>
      </c>
      <c r="M1245" s="163">
        <f>受注EXCEL出力!M1245</f>
        <v>0</v>
      </c>
      <c r="N1245" s="185">
        <f>受注EXCEL出力!N1245</f>
        <v>0</v>
      </c>
      <c r="O1245" s="184" t="str">
        <f t="shared" si="19"/>
        <v/>
      </c>
      <c r="T1245"/>
      <c r="Y1245" s="175"/>
    </row>
    <row r="1246" spans="5:25" ht="15" customHeight="1">
      <c r="E1246" s="163">
        <f>受注EXCEL出力!E1246</f>
        <v>0</v>
      </c>
      <c r="F1246" s="194">
        <f>受注EXCEL出力!F1246</f>
        <v>0</v>
      </c>
      <c r="G1246" s="194">
        <f>受注EXCEL出力!G1246</f>
        <v>0</v>
      </c>
      <c r="H1246" s="194">
        <f>受注EXCEL出力!H1246</f>
        <v>0</v>
      </c>
      <c r="I1246" s="194">
        <f>受注EXCEL出力!I1246</f>
        <v>0</v>
      </c>
      <c r="J1246" s="163">
        <f>受注EXCEL出力!J1246</f>
        <v>0</v>
      </c>
      <c r="K1246" s="163">
        <f>受注EXCEL出力!K1246</f>
        <v>0</v>
      </c>
      <c r="L1246" s="163">
        <f>受注EXCEL出力!L1246</f>
        <v>0</v>
      </c>
      <c r="M1246" s="163">
        <f>受注EXCEL出力!M1246</f>
        <v>0</v>
      </c>
      <c r="N1246" s="185">
        <f>受注EXCEL出力!N1246</f>
        <v>0</v>
      </c>
      <c r="O1246" s="184" t="str">
        <f t="shared" si="19"/>
        <v/>
      </c>
      <c r="T1246"/>
      <c r="Y1246" s="175"/>
    </row>
    <row r="1247" spans="5:25" ht="15" customHeight="1">
      <c r="E1247" s="163">
        <f>受注EXCEL出力!E1247</f>
        <v>0</v>
      </c>
      <c r="F1247" s="194">
        <f>受注EXCEL出力!F1247</f>
        <v>0</v>
      </c>
      <c r="G1247" s="194">
        <f>受注EXCEL出力!G1247</f>
        <v>0</v>
      </c>
      <c r="H1247" s="194">
        <f>受注EXCEL出力!H1247</f>
        <v>0</v>
      </c>
      <c r="I1247" s="194">
        <f>受注EXCEL出力!I1247</f>
        <v>0</v>
      </c>
      <c r="J1247" s="163">
        <f>受注EXCEL出力!J1247</f>
        <v>0</v>
      </c>
      <c r="K1247" s="163">
        <f>受注EXCEL出力!K1247</f>
        <v>0</v>
      </c>
      <c r="L1247" s="163">
        <f>受注EXCEL出力!L1247</f>
        <v>0</v>
      </c>
      <c r="M1247" s="163">
        <f>受注EXCEL出力!M1247</f>
        <v>0</v>
      </c>
      <c r="N1247" s="185">
        <f>受注EXCEL出力!N1247</f>
        <v>0</v>
      </c>
      <c r="O1247" s="184" t="str">
        <f t="shared" si="19"/>
        <v/>
      </c>
      <c r="T1247"/>
      <c r="Y1247" s="175"/>
    </row>
    <row r="1248" spans="5:25" ht="15" customHeight="1">
      <c r="E1248" s="163">
        <f>受注EXCEL出力!E1248</f>
        <v>0</v>
      </c>
      <c r="F1248" s="194">
        <f>受注EXCEL出力!F1248</f>
        <v>0</v>
      </c>
      <c r="G1248" s="194">
        <f>受注EXCEL出力!G1248</f>
        <v>0</v>
      </c>
      <c r="H1248" s="194">
        <f>受注EXCEL出力!H1248</f>
        <v>0</v>
      </c>
      <c r="I1248" s="194">
        <f>受注EXCEL出力!I1248</f>
        <v>0</v>
      </c>
      <c r="J1248" s="163">
        <f>受注EXCEL出力!J1248</f>
        <v>0</v>
      </c>
      <c r="K1248" s="163">
        <f>受注EXCEL出力!K1248</f>
        <v>0</v>
      </c>
      <c r="L1248" s="163">
        <f>受注EXCEL出力!L1248</f>
        <v>0</v>
      </c>
      <c r="M1248" s="163">
        <f>受注EXCEL出力!M1248</f>
        <v>0</v>
      </c>
      <c r="N1248" s="185">
        <f>受注EXCEL出力!N1248</f>
        <v>0</v>
      </c>
      <c r="O1248" s="184" t="str">
        <f t="shared" si="19"/>
        <v/>
      </c>
      <c r="T1248"/>
      <c r="Y1248" s="175"/>
    </row>
    <row r="1249" spans="5:25" ht="15" customHeight="1">
      <c r="E1249" s="163">
        <f>受注EXCEL出力!E1249</f>
        <v>0</v>
      </c>
      <c r="F1249" s="194">
        <f>受注EXCEL出力!F1249</f>
        <v>0</v>
      </c>
      <c r="G1249" s="194">
        <f>受注EXCEL出力!G1249</f>
        <v>0</v>
      </c>
      <c r="H1249" s="194">
        <f>受注EXCEL出力!H1249</f>
        <v>0</v>
      </c>
      <c r="I1249" s="194">
        <f>受注EXCEL出力!I1249</f>
        <v>0</v>
      </c>
      <c r="J1249" s="163">
        <f>受注EXCEL出力!J1249</f>
        <v>0</v>
      </c>
      <c r="K1249" s="163">
        <f>受注EXCEL出力!K1249</f>
        <v>0</v>
      </c>
      <c r="L1249" s="163">
        <f>受注EXCEL出力!L1249</f>
        <v>0</v>
      </c>
      <c r="M1249" s="163">
        <f>受注EXCEL出力!M1249</f>
        <v>0</v>
      </c>
      <c r="N1249" s="185">
        <f>受注EXCEL出力!N1249</f>
        <v>0</v>
      </c>
      <c r="O1249" s="184" t="str">
        <f t="shared" si="19"/>
        <v/>
      </c>
      <c r="T1249"/>
      <c r="Y1249" s="175"/>
    </row>
    <row r="1250" spans="5:25" ht="15" customHeight="1">
      <c r="E1250" s="163">
        <f>受注EXCEL出力!E1250</f>
        <v>0</v>
      </c>
      <c r="F1250" s="194">
        <f>受注EXCEL出力!F1250</f>
        <v>0</v>
      </c>
      <c r="G1250" s="194">
        <f>受注EXCEL出力!G1250</f>
        <v>0</v>
      </c>
      <c r="H1250" s="194">
        <f>受注EXCEL出力!H1250</f>
        <v>0</v>
      </c>
      <c r="I1250" s="194">
        <f>受注EXCEL出力!I1250</f>
        <v>0</v>
      </c>
      <c r="J1250" s="163">
        <f>受注EXCEL出力!J1250</f>
        <v>0</v>
      </c>
      <c r="K1250" s="163">
        <f>受注EXCEL出力!K1250</f>
        <v>0</v>
      </c>
      <c r="L1250" s="163">
        <f>受注EXCEL出力!L1250</f>
        <v>0</v>
      </c>
      <c r="M1250" s="163">
        <f>受注EXCEL出力!M1250</f>
        <v>0</v>
      </c>
      <c r="N1250" s="185">
        <f>受注EXCEL出力!N1250</f>
        <v>0</v>
      </c>
      <c r="O1250" s="184" t="str">
        <f t="shared" si="19"/>
        <v/>
      </c>
      <c r="T1250"/>
      <c r="Y1250" s="175"/>
    </row>
    <row r="1251" spans="5:25" ht="15" customHeight="1">
      <c r="E1251" s="163">
        <f>受注EXCEL出力!E1251</f>
        <v>0</v>
      </c>
      <c r="F1251" s="194">
        <f>受注EXCEL出力!F1251</f>
        <v>0</v>
      </c>
      <c r="G1251" s="194">
        <f>受注EXCEL出力!G1251</f>
        <v>0</v>
      </c>
      <c r="H1251" s="194">
        <f>受注EXCEL出力!H1251</f>
        <v>0</v>
      </c>
      <c r="I1251" s="194">
        <f>受注EXCEL出力!I1251</f>
        <v>0</v>
      </c>
      <c r="J1251" s="163">
        <f>受注EXCEL出力!J1251</f>
        <v>0</v>
      </c>
      <c r="K1251" s="163">
        <f>受注EXCEL出力!K1251</f>
        <v>0</v>
      </c>
      <c r="L1251" s="163">
        <f>受注EXCEL出力!L1251</f>
        <v>0</v>
      </c>
      <c r="M1251" s="163">
        <f>受注EXCEL出力!M1251</f>
        <v>0</v>
      </c>
      <c r="N1251" s="185">
        <f>受注EXCEL出力!N1251</f>
        <v>0</v>
      </c>
      <c r="O1251" s="184" t="str">
        <f t="shared" si="19"/>
        <v/>
      </c>
      <c r="T1251"/>
      <c r="Y1251" s="175"/>
    </row>
    <row r="1252" spans="5:25" ht="15" customHeight="1">
      <c r="E1252" s="163">
        <f>受注EXCEL出力!E1252</f>
        <v>0</v>
      </c>
      <c r="F1252" s="194">
        <f>受注EXCEL出力!F1252</f>
        <v>0</v>
      </c>
      <c r="G1252" s="194">
        <f>受注EXCEL出力!G1252</f>
        <v>0</v>
      </c>
      <c r="H1252" s="194">
        <f>受注EXCEL出力!H1252</f>
        <v>0</v>
      </c>
      <c r="I1252" s="194">
        <f>受注EXCEL出力!I1252</f>
        <v>0</v>
      </c>
      <c r="J1252" s="163">
        <f>受注EXCEL出力!J1252</f>
        <v>0</v>
      </c>
      <c r="K1252" s="163">
        <f>受注EXCEL出力!K1252</f>
        <v>0</v>
      </c>
      <c r="L1252" s="163">
        <f>受注EXCEL出力!L1252</f>
        <v>0</v>
      </c>
      <c r="M1252" s="163">
        <f>受注EXCEL出力!M1252</f>
        <v>0</v>
      </c>
      <c r="N1252" s="185">
        <f>受注EXCEL出力!N1252</f>
        <v>0</v>
      </c>
      <c r="O1252" s="184" t="str">
        <f t="shared" si="19"/>
        <v/>
      </c>
      <c r="T1252"/>
      <c r="Y1252" s="175"/>
    </row>
    <row r="1253" spans="5:25" ht="15" customHeight="1">
      <c r="E1253" s="163">
        <f>受注EXCEL出力!E1253</f>
        <v>0</v>
      </c>
      <c r="F1253" s="194">
        <f>受注EXCEL出力!F1253</f>
        <v>0</v>
      </c>
      <c r="G1253" s="194">
        <f>受注EXCEL出力!G1253</f>
        <v>0</v>
      </c>
      <c r="H1253" s="194">
        <f>受注EXCEL出力!H1253</f>
        <v>0</v>
      </c>
      <c r="I1253" s="194">
        <f>受注EXCEL出力!I1253</f>
        <v>0</v>
      </c>
      <c r="J1253" s="163">
        <f>受注EXCEL出力!J1253</f>
        <v>0</v>
      </c>
      <c r="K1253" s="163">
        <f>受注EXCEL出力!K1253</f>
        <v>0</v>
      </c>
      <c r="L1253" s="163">
        <f>受注EXCEL出力!L1253</f>
        <v>0</v>
      </c>
      <c r="M1253" s="163">
        <f>受注EXCEL出力!M1253</f>
        <v>0</v>
      </c>
      <c r="N1253" s="185">
        <f>受注EXCEL出力!N1253</f>
        <v>0</v>
      </c>
      <c r="O1253" s="184" t="str">
        <f t="shared" si="19"/>
        <v/>
      </c>
      <c r="T1253"/>
      <c r="Y1253" s="175"/>
    </row>
    <row r="1254" spans="5:25" ht="15" customHeight="1">
      <c r="E1254" s="163">
        <f>受注EXCEL出力!E1254</f>
        <v>0</v>
      </c>
      <c r="F1254" s="194">
        <f>受注EXCEL出力!F1254</f>
        <v>0</v>
      </c>
      <c r="G1254" s="194">
        <f>受注EXCEL出力!G1254</f>
        <v>0</v>
      </c>
      <c r="H1254" s="194">
        <f>受注EXCEL出力!H1254</f>
        <v>0</v>
      </c>
      <c r="I1254" s="194">
        <f>受注EXCEL出力!I1254</f>
        <v>0</v>
      </c>
      <c r="J1254" s="163">
        <f>受注EXCEL出力!J1254</f>
        <v>0</v>
      </c>
      <c r="K1254" s="163">
        <f>受注EXCEL出力!K1254</f>
        <v>0</v>
      </c>
      <c r="L1254" s="163">
        <f>受注EXCEL出力!L1254</f>
        <v>0</v>
      </c>
      <c r="M1254" s="163">
        <f>受注EXCEL出力!M1254</f>
        <v>0</v>
      </c>
      <c r="N1254" s="185">
        <f>受注EXCEL出力!N1254</f>
        <v>0</v>
      </c>
      <c r="O1254" s="184" t="str">
        <f t="shared" si="19"/>
        <v/>
      </c>
      <c r="T1254"/>
      <c r="Y1254" s="175"/>
    </row>
    <row r="1255" spans="5:25" ht="15" customHeight="1">
      <c r="E1255" s="163">
        <f>受注EXCEL出力!E1255</f>
        <v>0</v>
      </c>
      <c r="F1255" s="194">
        <f>受注EXCEL出力!F1255</f>
        <v>0</v>
      </c>
      <c r="G1255" s="194">
        <f>受注EXCEL出力!G1255</f>
        <v>0</v>
      </c>
      <c r="H1255" s="194">
        <f>受注EXCEL出力!H1255</f>
        <v>0</v>
      </c>
      <c r="I1255" s="194">
        <f>受注EXCEL出力!I1255</f>
        <v>0</v>
      </c>
      <c r="J1255" s="163">
        <f>受注EXCEL出力!J1255</f>
        <v>0</v>
      </c>
      <c r="K1255" s="163">
        <f>受注EXCEL出力!K1255</f>
        <v>0</v>
      </c>
      <c r="L1255" s="163">
        <f>受注EXCEL出力!L1255</f>
        <v>0</v>
      </c>
      <c r="M1255" s="163">
        <f>受注EXCEL出力!M1255</f>
        <v>0</v>
      </c>
      <c r="N1255" s="185">
        <f>受注EXCEL出力!N1255</f>
        <v>0</v>
      </c>
      <c r="O1255" s="184" t="str">
        <f t="shared" si="19"/>
        <v/>
      </c>
      <c r="T1255"/>
      <c r="Y1255" s="175"/>
    </row>
    <row r="1256" spans="5:25" ht="15" customHeight="1">
      <c r="E1256" s="163">
        <f>受注EXCEL出力!E1256</f>
        <v>0</v>
      </c>
      <c r="F1256" s="194">
        <f>受注EXCEL出力!F1256</f>
        <v>0</v>
      </c>
      <c r="G1256" s="194">
        <f>受注EXCEL出力!G1256</f>
        <v>0</v>
      </c>
      <c r="H1256" s="194">
        <f>受注EXCEL出力!H1256</f>
        <v>0</v>
      </c>
      <c r="I1256" s="194">
        <f>受注EXCEL出力!I1256</f>
        <v>0</v>
      </c>
      <c r="J1256" s="163">
        <f>受注EXCEL出力!J1256</f>
        <v>0</v>
      </c>
      <c r="K1256" s="163">
        <f>受注EXCEL出力!K1256</f>
        <v>0</v>
      </c>
      <c r="L1256" s="163">
        <f>受注EXCEL出力!L1256</f>
        <v>0</v>
      </c>
      <c r="M1256" s="163">
        <f>受注EXCEL出力!M1256</f>
        <v>0</v>
      </c>
      <c r="N1256" s="185">
        <f>受注EXCEL出力!N1256</f>
        <v>0</v>
      </c>
      <c r="O1256" s="184" t="str">
        <f t="shared" si="19"/>
        <v/>
      </c>
      <c r="T1256"/>
      <c r="Y1256" s="175"/>
    </row>
    <row r="1257" spans="5:25" ht="15" customHeight="1">
      <c r="E1257" s="163">
        <f>受注EXCEL出力!E1257</f>
        <v>0</v>
      </c>
      <c r="F1257" s="194">
        <f>受注EXCEL出力!F1257</f>
        <v>0</v>
      </c>
      <c r="G1257" s="194">
        <f>受注EXCEL出力!G1257</f>
        <v>0</v>
      </c>
      <c r="H1257" s="194">
        <f>受注EXCEL出力!H1257</f>
        <v>0</v>
      </c>
      <c r="I1257" s="194">
        <f>受注EXCEL出力!I1257</f>
        <v>0</v>
      </c>
      <c r="J1257" s="163">
        <f>受注EXCEL出力!J1257</f>
        <v>0</v>
      </c>
      <c r="K1257" s="163">
        <f>受注EXCEL出力!K1257</f>
        <v>0</v>
      </c>
      <c r="L1257" s="163">
        <f>受注EXCEL出力!L1257</f>
        <v>0</v>
      </c>
      <c r="M1257" s="163">
        <f>受注EXCEL出力!M1257</f>
        <v>0</v>
      </c>
      <c r="N1257" s="185">
        <f>受注EXCEL出力!N1257</f>
        <v>0</v>
      </c>
      <c r="O1257" s="184" t="str">
        <f t="shared" si="19"/>
        <v/>
      </c>
      <c r="T1257"/>
      <c r="Y1257" s="175"/>
    </row>
    <row r="1258" spans="5:25" ht="15" customHeight="1">
      <c r="E1258" s="163">
        <f>受注EXCEL出力!E1258</f>
        <v>0</v>
      </c>
      <c r="F1258" s="194">
        <f>受注EXCEL出力!F1258</f>
        <v>0</v>
      </c>
      <c r="G1258" s="194">
        <f>受注EXCEL出力!G1258</f>
        <v>0</v>
      </c>
      <c r="H1258" s="194">
        <f>受注EXCEL出力!H1258</f>
        <v>0</v>
      </c>
      <c r="I1258" s="194">
        <f>受注EXCEL出力!I1258</f>
        <v>0</v>
      </c>
      <c r="J1258" s="163">
        <f>受注EXCEL出力!J1258</f>
        <v>0</v>
      </c>
      <c r="K1258" s="163">
        <f>受注EXCEL出力!K1258</f>
        <v>0</v>
      </c>
      <c r="L1258" s="163">
        <f>受注EXCEL出力!L1258</f>
        <v>0</v>
      </c>
      <c r="M1258" s="163">
        <f>受注EXCEL出力!M1258</f>
        <v>0</v>
      </c>
      <c r="N1258" s="185">
        <f>受注EXCEL出力!N1258</f>
        <v>0</v>
      </c>
      <c r="O1258" s="184" t="str">
        <f t="shared" si="19"/>
        <v/>
      </c>
      <c r="T1258"/>
      <c r="Y1258" s="175"/>
    </row>
    <row r="1259" spans="5:25" ht="15" customHeight="1">
      <c r="E1259" s="163">
        <f>受注EXCEL出力!E1259</f>
        <v>0</v>
      </c>
      <c r="F1259" s="194">
        <f>受注EXCEL出力!F1259</f>
        <v>0</v>
      </c>
      <c r="G1259" s="194">
        <f>受注EXCEL出力!G1259</f>
        <v>0</v>
      </c>
      <c r="H1259" s="194">
        <f>受注EXCEL出力!H1259</f>
        <v>0</v>
      </c>
      <c r="I1259" s="194">
        <f>受注EXCEL出力!I1259</f>
        <v>0</v>
      </c>
      <c r="J1259" s="163">
        <f>受注EXCEL出力!J1259</f>
        <v>0</v>
      </c>
      <c r="K1259" s="163">
        <f>受注EXCEL出力!K1259</f>
        <v>0</v>
      </c>
      <c r="L1259" s="163">
        <f>受注EXCEL出力!L1259</f>
        <v>0</v>
      </c>
      <c r="M1259" s="163">
        <f>受注EXCEL出力!M1259</f>
        <v>0</v>
      </c>
      <c r="N1259" s="185">
        <f>受注EXCEL出力!N1259</f>
        <v>0</v>
      </c>
      <c r="O1259" s="184" t="str">
        <f t="shared" si="19"/>
        <v/>
      </c>
      <c r="T1259"/>
      <c r="Y1259" s="175"/>
    </row>
    <row r="1260" spans="5:25" ht="15" customHeight="1">
      <c r="E1260" s="163">
        <f>受注EXCEL出力!E1260</f>
        <v>0</v>
      </c>
      <c r="F1260" s="194">
        <f>受注EXCEL出力!F1260</f>
        <v>0</v>
      </c>
      <c r="G1260" s="194">
        <f>受注EXCEL出力!G1260</f>
        <v>0</v>
      </c>
      <c r="H1260" s="194">
        <f>受注EXCEL出力!H1260</f>
        <v>0</v>
      </c>
      <c r="I1260" s="194">
        <f>受注EXCEL出力!I1260</f>
        <v>0</v>
      </c>
      <c r="J1260" s="163">
        <f>受注EXCEL出力!J1260</f>
        <v>0</v>
      </c>
      <c r="K1260" s="163">
        <f>受注EXCEL出力!K1260</f>
        <v>0</v>
      </c>
      <c r="L1260" s="163">
        <f>受注EXCEL出力!L1260</f>
        <v>0</v>
      </c>
      <c r="M1260" s="163">
        <f>受注EXCEL出力!M1260</f>
        <v>0</v>
      </c>
      <c r="N1260" s="185">
        <f>受注EXCEL出力!N1260</f>
        <v>0</v>
      </c>
      <c r="O1260" s="184" t="str">
        <f t="shared" si="19"/>
        <v/>
      </c>
      <c r="T1260"/>
      <c r="Y1260" s="175"/>
    </row>
    <row r="1261" spans="5:25" ht="15" customHeight="1">
      <c r="E1261" s="163">
        <f>受注EXCEL出力!E1261</f>
        <v>0</v>
      </c>
      <c r="F1261" s="194">
        <f>受注EXCEL出力!F1261</f>
        <v>0</v>
      </c>
      <c r="G1261" s="194">
        <f>受注EXCEL出力!G1261</f>
        <v>0</v>
      </c>
      <c r="H1261" s="194">
        <f>受注EXCEL出力!H1261</f>
        <v>0</v>
      </c>
      <c r="I1261" s="194">
        <f>受注EXCEL出力!I1261</f>
        <v>0</v>
      </c>
      <c r="J1261" s="163">
        <f>受注EXCEL出力!J1261</f>
        <v>0</v>
      </c>
      <c r="K1261" s="163">
        <f>受注EXCEL出力!K1261</f>
        <v>0</v>
      </c>
      <c r="L1261" s="163">
        <f>受注EXCEL出力!L1261</f>
        <v>0</v>
      </c>
      <c r="M1261" s="163">
        <f>受注EXCEL出力!M1261</f>
        <v>0</v>
      </c>
      <c r="N1261" s="185">
        <f>受注EXCEL出力!N1261</f>
        <v>0</v>
      </c>
      <c r="O1261" s="184" t="str">
        <f t="shared" si="19"/>
        <v/>
      </c>
      <c r="T1261"/>
      <c r="Y1261" s="175"/>
    </row>
    <row r="1262" spans="5:25" ht="15" customHeight="1">
      <c r="E1262" s="163">
        <f>受注EXCEL出力!E1262</f>
        <v>0</v>
      </c>
      <c r="F1262" s="194">
        <f>受注EXCEL出力!F1262</f>
        <v>0</v>
      </c>
      <c r="G1262" s="194">
        <f>受注EXCEL出力!G1262</f>
        <v>0</v>
      </c>
      <c r="H1262" s="194">
        <f>受注EXCEL出力!H1262</f>
        <v>0</v>
      </c>
      <c r="I1262" s="194">
        <f>受注EXCEL出力!I1262</f>
        <v>0</v>
      </c>
      <c r="J1262" s="163">
        <f>受注EXCEL出力!J1262</f>
        <v>0</v>
      </c>
      <c r="K1262" s="163">
        <f>受注EXCEL出力!K1262</f>
        <v>0</v>
      </c>
      <c r="L1262" s="163">
        <f>受注EXCEL出力!L1262</f>
        <v>0</v>
      </c>
      <c r="M1262" s="163">
        <f>受注EXCEL出力!M1262</f>
        <v>0</v>
      </c>
      <c r="N1262" s="185">
        <f>受注EXCEL出力!N1262</f>
        <v>0</v>
      </c>
      <c r="O1262" s="184" t="str">
        <f t="shared" si="19"/>
        <v/>
      </c>
      <c r="T1262"/>
      <c r="Y1262" s="175"/>
    </row>
    <row r="1263" spans="5:25" ht="15" customHeight="1">
      <c r="E1263" s="163">
        <f>受注EXCEL出力!E1263</f>
        <v>0</v>
      </c>
      <c r="F1263" s="194">
        <f>受注EXCEL出力!F1263</f>
        <v>0</v>
      </c>
      <c r="G1263" s="194">
        <f>受注EXCEL出力!G1263</f>
        <v>0</v>
      </c>
      <c r="H1263" s="194">
        <f>受注EXCEL出力!H1263</f>
        <v>0</v>
      </c>
      <c r="I1263" s="194">
        <f>受注EXCEL出力!I1263</f>
        <v>0</v>
      </c>
      <c r="J1263" s="163">
        <f>受注EXCEL出力!J1263</f>
        <v>0</v>
      </c>
      <c r="K1263" s="163">
        <f>受注EXCEL出力!K1263</f>
        <v>0</v>
      </c>
      <c r="L1263" s="163">
        <f>受注EXCEL出力!L1263</f>
        <v>0</v>
      </c>
      <c r="M1263" s="163">
        <f>受注EXCEL出力!M1263</f>
        <v>0</v>
      </c>
      <c r="N1263" s="185">
        <f>受注EXCEL出力!N1263</f>
        <v>0</v>
      </c>
      <c r="O1263" s="184" t="str">
        <f t="shared" si="19"/>
        <v/>
      </c>
      <c r="T1263"/>
      <c r="Y1263" s="175"/>
    </row>
    <row r="1264" spans="5:25" ht="15" customHeight="1">
      <c r="E1264" s="163">
        <f>受注EXCEL出力!E1264</f>
        <v>0</v>
      </c>
      <c r="F1264" s="194">
        <f>受注EXCEL出力!F1264</f>
        <v>0</v>
      </c>
      <c r="G1264" s="194">
        <f>受注EXCEL出力!G1264</f>
        <v>0</v>
      </c>
      <c r="H1264" s="194">
        <f>受注EXCEL出力!H1264</f>
        <v>0</v>
      </c>
      <c r="I1264" s="194">
        <f>受注EXCEL出力!I1264</f>
        <v>0</v>
      </c>
      <c r="J1264" s="163">
        <f>受注EXCEL出力!J1264</f>
        <v>0</v>
      </c>
      <c r="K1264" s="163">
        <f>受注EXCEL出力!K1264</f>
        <v>0</v>
      </c>
      <c r="L1264" s="163">
        <f>受注EXCEL出力!L1264</f>
        <v>0</v>
      </c>
      <c r="M1264" s="163">
        <f>受注EXCEL出力!M1264</f>
        <v>0</v>
      </c>
      <c r="N1264" s="185">
        <f>受注EXCEL出力!N1264</f>
        <v>0</v>
      </c>
      <c r="O1264" s="184" t="str">
        <f t="shared" si="19"/>
        <v/>
      </c>
      <c r="T1264"/>
      <c r="Y1264" s="175"/>
    </row>
    <row r="1265" spans="5:25" ht="15" customHeight="1">
      <c r="E1265" s="163">
        <f>受注EXCEL出力!E1265</f>
        <v>0</v>
      </c>
      <c r="F1265" s="194">
        <f>受注EXCEL出力!F1265</f>
        <v>0</v>
      </c>
      <c r="G1265" s="194">
        <f>受注EXCEL出力!G1265</f>
        <v>0</v>
      </c>
      <c r="H1265" s="194">
        <f>受注EXCEL出力!H1265</f>
        <v>0</v>
      </c>
      <c r="I1265" s="194">
        <f>受注EXCEL出力!I1265</f>
        <v>0</v>
      </c>
      <c r="J1265" s="163">
        <f>受注EXCEL出力!J1265</f>
        <v>0</v>
      </c>
      <c r="K1265" s="163">
        <f>受注EXCEL出力!K1265</f>
        <v>0</v>
      </c>
      <c r="L1265" s="163">
        <f>受注EXCEL出力!L1265</f>
        <v>0</v>
      </c>
      <c r="M1265" s="163">
        <f>受注EXCEL出力!M1265</f>
        <v>0</v>
      </c>
      <c r="N1265" s="185">
        <f>受注EXCEL出力!N1265</f>
        <v>0</v>
      </c>
      <c r="O1265" s="184" t="str">
        <f t="shared" si="19"/>
        <v/>
      </c>
      <c r="T1265"/>
      <c r="Y1265" s="175"/>
    </row>
    <row r="1266" spans="5:25" ht="15" customHeight="1">
      <c r="E1266" s="163">
        <f>受注EXCEL出力!E1266</f>
        <v>0</v>
      </c>
      <c r="F1266" s="194">
        <f>受注EXCEL出力!F1266</f>
        <v>0</v>
      </c>
      <c r="G1266" s="194">
        <f>受注EXCEL出力!G1266</f>
        <v>0</v>
      </c>
      <c r="H1266" s="194">
        <f>受注EXCEL出力!H1266</f>
        <v>0</v>
      </c>
      <c r="I1266" s="194">
        <f>受注EXCEL出力!I1266</f>
        <v>0</v>
      </c>
      <c r="J1266" s="163">
        <f>受注EXCEL出力!J1266</f>
        <v>0</v>
      </c>
      <c r="K1266" s="163">
        <f>受注EXCEL出力!K1266</f>
        <v>0</v>
      </c>
      <c r="L1266" s="163">
        <f>受注EXCEL出力!L1266</f>
        <v>0</v>
      </c>
      <c r="M1266" s="163">
        <f>受注EXCEL出力!M1266</f>
        <v>0</v>
      </c>
      <c r="N1266" s="185">
        <f>受注EXCEL出力!N1266</f>
        <v>0</v>
      </c>
      <c r="O1266" s="184" t="str">
        <f t="shared" si="19"/>
        <v/>
      </c>
      <c r="T1266"/>
      <c r="Y1266" s="175"/>
    </row>
    <row r="1267" spans="5:25" ht="15" customHeight="1">
      <c r="E1267" s="163">
        <f>受注EXCEL出力!E1267</f>
        <v>0</v>
      </c>
      <c r="F1267" s="194">
        <f>受注EXCEL出力!F1267</f>
        <v>0</v>
      </c>
      <c r="G1267" s="194">
        <f>受注EXCEL出力!G1267</f>
        <v>0</v>
      </c>
      <c r="H1267" s="194">
        <f>受注EXCEL出力!H1267</f>
        <v>0</v>
      </c>
      <c r="I1267" s="194">
        <f>受注EXCEL出力!I1267</f>
        <v>0</v>
      </c>
      <c r="J1267" s="163">
        <f>受注EXCEL出力!J1267</f>
        <v>0</v>
      </c>
      <c r="K1267" s="163">
        <f>受注EXCEL出力!K1267</f>
        <v>0</v>
      </c>
      <c r="L1267" s="163">
        <f>受注EXCEL出力!L1267</f>
        <v>0</v>
      </c>
      <c r="M1267" s="163">
        <f>受注EXCEL出力!M1267</f>
        <v>0</v>
      </c>
      <c r="N1267" s="185">
        <f>受注EXCEL出力!N1267</f>
        <v>0</v>
      </c>
      <c r="O1267" s="184" t="str">
        <f t="shared" si="19"/>
        <v/>
      </c>
      <c r="T1267"/>
      <c r="Y1267" s="175"/>
    </row>
    <row r="1268" spans="5:25" ht="15" customHeight="1">
      <c r="E1268" s="163">
        <f>受注EXCEL出力!E1268</f>
        <v>0</v>
      </c>
      <c r="F1268" s="194">
        <f>受注EXCEL出力!F1268</f>
        <v>0</v>
      </c>
      <c r="G1268" s="194">
        <f>受注EXCEL出力!G1268</f>
        <v>0</v>
      </c>
      <c r="H1268" s="194">
        <f>受注EXCEL出力!H1268</f>
        <v>0</v>
      </c>
      <c r="I1268" s="194">
        <f>受注EXCEL出力!I1268</f>
        <v>0</v>
      </c>
      <c r="J1268" s="163">
        <f>受注EXCEL出力!J1268</f>
        <v>0</v>
      </c>
      <c r="K1268" s="163">
        <f>受注EXCEL出力!K1268</f>
        <v>0</v>
      </c>
      <c r="L1268" s="163">
        <f>受注EXCEL出力!L1268</f>
        <v>0</v>
      </c>
      <c r="M1268" s="163">
        <f>受注EXCEL出力!M1268</f>
        <v>0</v>
      </c>
      <c r="N1268" s="185">
        <f>受注EXCEL出力!N1268</f>
        <v>0</v>
      </c>
      <c r="O1268" s="184" t="str">
        <f t="shared" si="19"/>
        <v/>
      </c>
      <c r="T1268"/>
      <c r="Y1268" s="175"/>
    </row>
    <row r="1269" spans="5:25" ht="15" customHeight="1">
      <c r="E1269" s="163">
        <f>受注EXCEL出力!E1269</f>
        <v>0</v>
      </c>
      <c r="F1269" s="194">
        <f>受注EXCEL出力!F1269</f>
        <v>0</v>
      </c>
      <c r="G1269" s="194">
        <f>受注EXCEL出力!G1269</f>
        <v>0</v>
      </c>
      <c r="H1269" s="194">
        <f>受注EXCEL出力!H1269</f>
        <v>0</v>
      </c>
      <c r="I1269" s="194">
        <f>受注EXCEL出力!I1269</f>
        <v>0</v>
      </c>
      <c r="J1269" s="163">
        <f>受注EXCEL出力!J1269</f>
        <v>0</v>
      </c>
      <c r="K1269" s="163">
        <f>受注EXCEL出力!K1269</f>
        <v>0</v>
      </c>
      <c r="L1269" s="163">
        <f>受注EXCEL出力!L1269</f>
        <v>0</v>
      </c>
      <c r="M1269" s="163">
        <f>受注EXCEL出力!M1269</f>
        <v>0</v>
      </c>
      <c r="N1269" s="185">
        <f>受注EXCEL出力!N1269</f>
        <v>0</v>
      </c>
      <c r="O1269" s="184" t="str">
        <f t="shared" si="19"/>
        <v/>
      </c>
      <c r="T1269"/>
      <c r="Y1269" s="175"/>
    </row>
    <row r="1270" spans="5:25" ht="15" customHeight="1">
      <c r="E1270" s="163">
        <f>受注EXCEL出力!E1270</f>
        <v>0</v>
      </c>
      <c r="F1270" s="194">
        <f>受注EXCEL出力!F1270</f>
        <v>0</v>
      </c>
      <c r="G1270" s="194">
        <f>受注EXCEL出力!G1270</f>
        <v>0</v>
      </c>
      <c r="H1270" s="194">
        <f>受注EXCEL出力!H1270</f>
        <v>0</v>
      </c>
      <c r="I1270" s="194">
        <f>受注EXCEL出力!I1270</f>
        <v>0</v>
      </c>
      <c r="J1270" s="163">
        <f>受注EXCEL出力!J1270</f>
        <v>0</v>
      </c>
      <c r="K1270" s="163">
        <f>受注EXCEL出力!K1270</f>
        <v>0</v>
      </c>
      <c r="L1270" s="163">
        <f>受注EXCEL出力!L1270</f>
        <v>0</v>
      </c>
      <c r="M1270" s="163">
        <f>受注EXCEL出力!M1270</f>
        <v>0</v>
      </c>
      <c r="N1270" s="185">
        <f>受注EXCEL出力!N1270</f>
        <v>0</v>
      </c>
      <c r="O1270" s="184" t="str">
        <f t="shared" si="19"/>
        <v/>
      </c>
      <c r="T1270"/>
      <c r="Y1270" s="175"/>
    </row>
    <row r="1271" spans="5:25" ht="15" customHeight="1">
      <c r="E1271" s="163">
        <f>受注EXCEL出力!E1271</f>
        <v>0</v>
      </c>
      <c r="F1271" s="194">
        <f>受注EXCEL出力!F1271</f>
        <v>0</v>
      </c>
      <c r="G1271" s="194">
        <f>受注EXCEL出力!G1271</f>
        <v>0</v>
      </c>
      <c r="H1271" s="194">
        <f>受注EXCEL出力!H1271</f>
        <v>0</v>
      </c>
      <c r="I1271" s="194">
        <f>受注EXCEL出力!I1271</f>
        <v>0</v>
      </c>
      <c r="J1271" s="163">
        <f>受注EXCEL出力!J1271</f>
        <v>0</v>
      </c>
      <c r="K1271" s="163">
        <f>受注EXCEL出力!K1271</f>
        <v>0</v>
      </c>
      <c r="L1271" s="163">
        <f>受注EXCEL出力!L1271</f>
        <v>0</v>
      </c>
      <c r="M1271" s="163">
        <f>受注EXCEL出力!M1271</f>
        <v>0</v>
      </c>
      <c r="N1271" s="185">
        <f>受注EXCEL出力!N1271</f>
        <v>0</v>
      </c>
      <c r="O1271" s="184" t="str">
        <f t="shared" si="19"/>
        <v/>
      </c>
      <c r="T1271"/>
      <c r="Y1271" s="175"/>
    </row>
    <row r="1272" spans="5:25" ht="15" customHeight="1">
      <c r="E1272" s="163">
        <f>受注EXCEL出力!E1272</f>
        <v>0</v>
      </c>
      <c r="F1272" s="194">
        <f>受注EXCEL出力!F1272</f>
        <v>0</v>
      </c>
      <c r="G1272" s="194">
        <f>受注EXCEL出力!G1272</f>
        <v>0</v>
      </c>
      <c r="H1272" s="194">
        <f>受注EXCEL出力!H1272</f>
        <v>0</v>
      </c>
      <c r="I1272" s="194">
        <f>受注EXCEL出力!I1272</f>
        <v>0</v>
      </c>
      <c r="J1272" s="163">
        <f>受注EXCEL出力!J1272</f>
        <v>0</v>
      </c>
      <c r="K1272" s="163">
        <f>受注EXCEL出力!K1272</f>
        <v>0</v>
      </c>
      <c r="L1272" s="163">
        <f>受注EXCEL出力!L1272</f>
        <v>0</v>
      </c>
      <c r="M1272" s="163">
        <f>受注EXCEL出力!M1272</f>
        <v>0</v>
      </c>
      <c r="N1272" s="185">
        <f>受注EXCEL出力!N1272</f>
        <v>0</v>
      </c>
      <c r="O1272" s="184" t="str">
        <f t="shared" si="19"/>
        <v/>
      </c>
      <c r="T1272"/>
      <c r="Y1272" s="175"/>
    </row>
    <row r="1273" spans="5:25" ht="15" customHeight="1">
      <c r="E1273" s="163">
        <f>受注EXCEL出力!E1273</f>
        <v>0</v>
      </c>
      <c r="F1273" s="194">
        <f>受注EXCEL出力!F1273</f>
        <v>0</v>
      </c>
      <c r="G1273" s="194">
        <f>受注EXCEL出力!G1273</f>
        <v>0</v>
      </c>
      <c r="H1273" s="194">
        <f>受注EXCEL出力!H1273</f>
        <v>0</v>
      </c>
      <c r="I1273" s="194">
        <f>受注EXCEL出力!I1273</f>
        <v>0</v>
      </c>
      <c r="J1273" s="163">
        <f>受注EXCEL出力!J1273</f>
        <v>0</v>
      </c>
      <c r="K1273" s="163">
        <f>受注EXCEL出力!K1273</f>
        <v>0</v>
      </c>
      <c r="L1273" s="163">
        <f>受注EXCEL出力!L1273</f>
        <v>0</v>
      </c>
      <c r="M1273" s="163">
        <f>受注EXCEL出力!M1273</f>
        <v>0</v>
      </c>
      <c r="N1273" s="185">
        <f>受注EXCEL出力!N1273</f>
        <v>0</v>
      </c>
      <c r="O1273" s="184" t="str">
        <f t="shared" si="19"/>
        <v/>
      </c>
      <c r="T1273"/>
      <c r="Y1273" s="175"/>
    </row>
    <row r="1274" spans="5:25" ht="15" customHeight="1">
      <c r="E1274" s="163">
        <f>受注EXCEL出力!E1274</f>
        <v>0</v>
      </c>
      <c r="F1274" s="194">
        <f>受注EXCEL出力!F1274</f>
        <v>0</v>
      </c>
      <c r="G1274" s="194">
        <f>受注EXCEL出力!G1274</f>
        <v>0</v>
      </c>
      <c r="H1274" s="194">
        <f>受注EXCEL出力!H1274</f>
        <v>0</v>
      </c>
      <c r="I1274" s="194">
        <f>受注EXCEL出力!I1274</f>
        <v>0</v>
      </c>
      <c r="J1274" s="163">
        <f>受注EXCEL出力!J1274</f>
        <v>0</v>
      </c>
      <c r="K1274" s="163">
        <f>受注EXCEL出力!K1274</f>
        <v>0</v>
      </c>
      <c r="L1274" s="163">
        <f>受注EXCEL出力!L1274</f>
        <v>0</v>
      </c>
      <c r="M1274" s="163">
        <f>受注EXCEL出力!M1274</f>
        <v>0</v>
      </c>
      <c r="N1274" s="185">
        <f>受注EXCEL出力!N1274</f>
        <v>0</v>
      </c>
      <c r="O1274" s="184" t="str">
        <f t="shared" si="19"/>
        <v/>
      </c>
      <c r="T1274"/>
      <c r="Y1274" s="175"/>
    </row>
    <row r="1275" spans="5:25" ht="15" customHeight="1">
      <c r="E1275" s="163">
        <f>受注EXCEL出力!E1275</f>
        <v>0</v>
      </c>
      <c r="F1275" s="194">
        <f>受注EXCEL出力!F1275</f>
        <v>0</v>
      </c>
      <c r="G1275" s="194">
        <f>受注EXCEL出力!G1275</f>
        <v>0</v>
      </c>
      <c r="H1275" s="194">
        <f>受注EXCEL出力!H1275</f>
        <v>0</v>
      </c>
      <c r="I1275" s="194">
        <f>受注EXCEL出力!I1275</f>
        <v>0</v>
      </c>
      <c r="J1275" s="163">
        <f>受注EXCEL出力!J1275</f>
        <v>0</v>
      </c>
      <c r="K1275" s="163">
        <f>受注EXCEL出力!K1275</f>
        <v>0</v>
      </c>
      <c r="L1275" s="163">
        <f>受注EXCEL出力!L1275</f>
        <v>0</v>
      </c>
      <c r="M1275" s="163">
        <f>受注EXCEL出力!M1275</f>
        <v>0</v>
      </c>
      <c r="N1275" s="185">
        <f>受注EXCEL出力!N1275</f>
        <v>0</v>
      </c>
      <c r="O1275" s="184" t="str">
        <f t="shared" si="19"/>
        <v/>
      </c>
      <c r="T1275"/>
      <c r="Y1275" s="175"/>
    </row>
    <row r="1276" spans="5:25" ht="15" customHeight="1">
      <c r="E1276" s="163">
        <f>受注EXCEL出力!E1276</f>
        <v>0</v>
      </c>
      <c r="F1276" s="194">
        <f>受注EXCEL出力!F1276</f>
        <v>0</v>
      </c>
      <c r="G1276" s="194">
        <f>受注EXCEL出力!G1276</f>
        <v>0</v>
      </c>
      <c r="H1276" s="194">
        <f>受注EXCEL出力!H1276</f>
        <v>0</v>
      </c>
      <c r="I1276" s="194">
        <f>受注EXCEL出力!I1276</f>
        <v>0</v>
      </c>
      <c r="J1276" s="163">
        <f>受注EXCEL出力!J1276</f>
        <v>0</v>
      </c>
      <c r="K1276" s="163">
        <f>受注EXCEL出力!K1276</f>
        <v>0</v>
      </c>
      <c r="L1276" s="163">
        <f>受注EXCEL出力!L1276</f>
        <v>0</v>
      </c>
      <c r="M1276" s="163">
        <f>受注EXCEL出力!M1276</f>
        <v>0</v>
      </c>
      <c r="N1276" s="185">
        <f>受注EXCEL出力!N1276</f>
        <v>0</v>
      </c>
      <c r="O1276" s="184" t="str">
        <f t="shared" si="19"/>
        <v/>
      </c>
      <c r="T1276"/>
      <c r="Y1276" s="175"/>
    </row>
    <row r="1277" spans="5:25" ht="15" customHeight="1">
      <c r="E1277" s="163">
        <f>受注EXCEL出力!E1277</f>
        <v>0</v>
      </c>
      <c r="F1277" s="194">
        <f>受注EXCEL出力!F1277</f>
        <v>0</v>
      </c>
      <c r="G1277" s="194">
        <f>受注EXCEL出力!G1277</f>
        <v>0</v>
      </c>
      <c r="H1277" s="194">
        <f>受注EXCEL出力!H1277</f>
        <v>0</v>
      </c>
      <c r="I1277" s="194">
        <f>受注EXCEL出力!I1277</f>
        <v>0</v>
      </c>
      <c r="J1277" s="163">
        <f>受注EXCEL出力!J1277</f>
        <v>0</v>
      </c>
      <c r="K1277" s="163">
        <f>受注EXCEL出力!K1277</f>
        <v>0</v>
      </c>
      <c r="L1277" s="163">
        <f>受注EXCEL出力!L1277</f>
        <v>0</v>
      </c>
      <c r="M1277" s="163">
        <f>受注EXCEL出力!M1277</f>
        <v>0</v>
      </c>
      <c r="N1277" s="185">
        <f>受注EXCEL出力!N1277</f>
        <v>0</v>
      </c>
      <c r="O1277" s="184" t="str">
        <f t="shared" si="19"/>
        <v/>
      </c>
      <c r="T1277"/>
      <c r="Y1277" s="175"/>
    </row>
    <row r="1278" spans="5:25" ht="15" customHeight="1">
      <c r="E1278" s="163">
        <f>受注EXCEL出力!E1278</f>
        <v>0</v>
      </c>
      <c r="F1278" s="194">
        <f>受注EXCEL出力!F1278</f>
        <v>0</v>
      </c>
      <c r="G1278" s="194">
        <f>受注EXCEL出力!G1278</f>
        <v>0</v>
      </c>
      <c r="H1278" s="194">
        <f>受注EXCEL出力!H1278</f>
        <v>0</v>
      </c>
      <c r="I1278" s="194">
        <f>受注EXCEL出力!I1278</f>
        <v>0</v>
      </c>
      <c r="J1278" s="163">
        <f>受注EXCEL出力!J1278</f>
        <v>0</v>
      </c>
      <c r="K1278" s="163">
        <f>受注EXCEL出力!K1278</f>
        <v>0</v>
      </c>
      <c r="L1278" s="163">
        <f>受注EXCEL出力!L1278</f>
        <v>0</v>
      </c>
      <c r="M1278" s="163">
        <f>受注EXCEL出力!M1278</f>
        <v>0</v>
      </c>
      <c r="N1278" s="185">
        <f>受注EXCEL出力!N1278</f>
        <v>0</v>
      </c>
      <c r="O1278" s="184" t="str">
        <f t="shared" si="19"/>
        <v/>
      </c>
      <c r="T1278"/>
      <c r="Y1278" s="175"/>
    </row>
    <row r="1279" spans="5:25" ht="15" customHeight="1">
      <c r="E1279" s="163">
        <f>受注EXCEL出力!E1279</f>
        <v>0</v>
      </c>
      <c r="F1279" s="194">
        <f>受注EXCEL出力!F1279</f>
        <v>0</v>
      </c>
      <c r="G1279" s="194">
        <f>受注EXCEL出力!G1279</f>
        <v>0</v>
      </c>
      <c r="H1279" s="194">
        <f>受注EXCEL出力!H1279</f>
        <v>0</v>
      </c>
      <c r="I1279" s="194">
        <f>受注EXCEL出力!I1279</f>
        <v>0</v>
      </c>
      <c r="J1279" s="163">
        <f>受注EXCEL出力!J1279</f>
        <v>0</v>
      </c>
      <c r="K1279" s="163">
        <f>受注EXCEL出力!K1279</f>
        <v>0</v>
      </c>
      <c r="L1279" s="163">
        <f>受注EXCEL出力!L1279</f>
        <v>0</v>
      </c>
      <c r="M1279" s="163">
        <f>受注EXCEL出力!M1279</f>
        <v>0</v>
      </c>
      <c r="N1279" s="185">
        <f>受注EXCEL出力!N1279</f>
        <v>0</v>
      </c>
      <c r="O1279" s="184" t="str">
        <f t="shared" si="19"/>
        <v/>
      </c>
      <c r="T1279"/>
      <c r="Y1279" s="175"/>
    </row>
    <row r="1280" spans="5:25" ht="15" customHeight="1">
      <c r="E1280" s="163">
        <f>受注EXCEL出力!E1280</f>
        <v>0</v>
      </c>
      <c r="F1280" s="194">
        <f>受注EXCEL出力!F1280</f>
        <v>0</v>
      </c>
      <c r="G1280" s="194">
        <f>受注EXCEL出力!G1280</f>
        <v>0</v>
      </c>
      <c r="H1280" s="194">
        <f>受注EXCEL出力!H1280</f>
        <v>0</v>
      </c>
      <c r="I1280" s="194">
        <f>受注EXCEL出力!I1280</f>
        <v>0</v>
      </c>
      <c r="J1280" s="163">
        <f>受注EXCEL出力!J1280</f>
        <v>0</v>
      </c>
      <c r="K1280" s="163">
        <f>受注EXCEL出力!K1280</f>
        <v>0</v>
      </c>
      <c r="L1280" s="163">
        <f>受注EXCEL出力!L1280</f>
        <v>0</v>
      </c>
      <c r="M1280" s="163">
        <f>受注EXCEL出力!M1280</f>
        <v>0</v>
      </c>
      <c r="N1280" s="185">
        <f>受注EXCEL出力!N1280</f>
        <v>0</v>
      </c>
      <c r="O1280" s="184" t="str">
        <f t="shared" si="19"/>
        <v/>
      </c>
      <c r="T1280"/>
      <c r="Y1280" s="175"/>
    </row>
    <row r="1281" spans="5:25" ht="15" customHeight="1">
      <c r="E1281" s="163">
        <f>受注EXCEL出力!E1281</f>
        <v>0</v>
      </c>
      <c r="F1281" s="194">
        <f>受注EXCEL出力!F1281</f>
        <v>0</v>
      </c>
      <c r="G1281" s="194">
        <f>受注EXCEL出力!G1281</f>
        <v>0</v>
      </c>
      <c r="H1281" s="194">
        <f>受注EXCEL出力!H1281</f>
        <v>0</v>
      </c>
      <c r="I1281" s="194">
        <f>受注EXCEL出力!I1281</f>
        <v>0</v>
      </c>
      <c r="J1281" s="163">
        <f>受注EXCEL出力!J1281</f>
        <v>0</v>
      </c>
      <c r="K1281" s="163">
        <f>受注EXCEL出力!K1281</f>
        <v>0</v>
      </c>
      <c r="L1281" s="163">
        <f>受注EXCEL出力!L1281</f>
        <v>0</v>
      </c>
      <c r="M1281" s="163">
        <f>受注EXCEL出力!M1281</f>
        <v>0</v>
      </c>
      <c r="N1281" s="185">
        <f>受注EXCEL出力!N1281</f>
        <v>0</v>
      </c>
      <c r="O1281" s="184" t="str">
        <f t="shared" si="19"/>
        <v/>
      </c>
      <c r="T1281"/>
      <c r="Y1281" s="175"/>
    </row>
    <row r="1282" spans="5:25" ht="15" customHeight="1">
      <c r="E1282" s="163">
        <f>受注EXCEL出力!E1282</f>
        <v>0</v>
      </c>
      <c r="F1282" s="194">
        <f>受注EXCEL出力!F1282</f>
        <v>0</v>
      </c>
      <c r="G1282" s="194">
        <f>受注EXCEL出力!G1282</f>
        <v>0</v>
      </c>
      <c r="H1282" s="194">
        <f>受注EXCEL出力!H1282</f>
        <v>0</v>
      </c>
      <c r="I1282" s="194">
        <f>受注EXCEL出力!I1282</f>
        <v>0</v>
      </c>
      <c r="J1282" s="163">
        <f>受注EXCEL出力!J1282</f>
        <v>0</v>
      </c>
      <c r="K1282" s="163">
        <f>受注EXCEL出力!K1282</f>
        <v>0</v>
      </c>
      <c r="L1282" s="163">
        <f>受注EXCEL出力!L1282</f>
        <v>0</v>
      </c>
      <c r="M1282" s="163">
        <f>受注EXCEL出力!M1282</f>
        <v>0</v>
      </c>
      <c r="N1282" s="185">
        <f>受注EXCEL出力!N1282</f>
        <v>0</v>
      </c>
      <c r="O1282" s="184" t="str">
        <f t="shared" ref="O1282:O1345" si="20">IF(E1282=0,"",VLOOKUP(N1282,$Q$2:$R$100,2,FALSE))</f>
        <v/>
      </c>
      <c r="T1282"/>
      <c r="Y1282" s="175"/>
    </row>
    <row r="1283" spans="5:25" ht="15" customHeight="1">
      <c r="E1283" s="163">
        <f>受注EXCEL出力!E1283</f>
        <v>0</v>
      </c>
      <c r="F1283" s="194">
        <f>受注EXCEL出力!F1283</f>
        <v>0</v>
      </c>
      <c r="G1283" s="194">
        <f>受注EXCEL出力!G1283</f>
        <v>0</v>
      </c>
      <c r="H1283" s="194">
        <f>受注EXCEL出力!H1283</f>
        <v>0</v>
      </c>
      <c r="I1283" s="194">
        <f>受注EXCEL出力!I1283</f>
        <v>0</v>
      </c>
      <c r="J1283" s="163">
        <f>受注EXCEL出力!J1283</f>
        <v>0</v>
      </c>
      <c r="K1283" s="163">
        <f>受注EXCEL出力!K1283</f>
        <v>0</v>
      </c>
      <c r="L1283" s="163">
        <f>受注EXCEL出力!L1283</f>
        <v>0</v>
      </c>
      <c r="M1283" s="163">
        <f>受注EXCEL出力!M1283</f>
        <v>0</v>
      </c>
      <c r="N1283" s="185">
        <f>受注EXCEL出力!N1283</f>
        <v>0</v>
      </c>
      <c r="O1283" s="184" t="str">
        <f t="shared" si="20"/>
        <v/>
      </c>
      <c r="T1283"/>
      <c r="Y1283" s="175"/>
    </row>
    <row r="1284" spans="5:25" ht="15" customHeight="1">
      <c r="E1284" s="163">
        <f>受注EXCEL出力!E1284</f>
        <v>0</v>
      </c>
      <c r="F1284" s="194">
        <f>受注EXCEL出力!F1284</f>
        <v>0</v>
      </c>
      <c r="G1284" s="194">
        <f>受注EXCEL出力!G1284</f>
        <v>0</v>
      </c>
      <c r="H1284" s="194">
        <f>受注EXCEL出力!H1284</f>
        <v>0</v>
      </c>
      <c r="I1284" s="194">
        <f>受注EXCEL出力!I1284</f>
        <v>0</v>
      </c>
      <c r="J1284" s="163">
        <f>受注EXCEL出力!J1284</f>
        <v>0</v>
      </c>
      <c r="K1284" s="163">
        <f>受注EXCEL出力!K1284</f>
        <v>0</v>
      </c>
      <c r="L1284" s="163">
        <f>受注EXCEL出力!L1284</f>
        <v>0</v>
      </c>
      <c r="M1284" s="163">
        <f>受注EXCEL出力!M1284</f>
        <v>0</v>
      </c>
      <c r="N1284" s="185">
        <f>受注EXCEL出力!N1284</f>
        <v>0</v>
      </c>
      <c r="O1284" s="184" t="str">
        <f t="shared" si="20"/>
        <v/>
      </c>
      <c r="T1284"/>
      <c r="Y1284" s="175"/>
    </row>
    <row r="1285" spans="5:25" ht="15" customHeight="1">
      <c r="E1285" s="163">
        <f>受注EXCEL出力!E1285</f>
        <v>0</v>
      </c>
      <c r="F1285" s="194">
        <f>受注EXCEL出力!F1285</f>
        <v>0</v>
      </c>
      <c r="G1285" s="194">
        <f>受注EXCEL出力!G1285</f>
        <v>0</v>
      </c>
      <c r="H1285" s="194">
        <f>受注EXCEL出力!H1285</f>
        <v>0</v>
      </c>
      <c r="I1285" s="194">
        <f>受注EXCEL出力!I1285</f>
        <v>0</v>
      </c>
      <c r="J1285" s="163">
        <f>受注EXCEL出力!J1285</f>
        <v>0</v>
      </c>
      <c r="K1285" s="163">
        <f>受注EXCEL出力!K1285</f>
        <v>0</v>
      </c>
      <c r="L1285" s="163">
        <f>受注EXCEL出力!L1285</f>
        <v>0</v>
      </c>
      <c r="M1285" s="163">
        <f>受注EXCEL出力!M1285</f>
        <v>0</v>
      </c>
      <c r="N1285" s="185">
        <f>受注EXCEL出力!N1285</f>
        <v>0</v>
      </c>
      <c r="O1285" s="184" t="str">
        <f t="shared" si="20"/>
        <v/>
      </c>
      <c r="T1285"/>
      <c r="Y1285" s="175"/>
    </row>
    <row r="1286" spans="5:25" ht="15" customHeight="1">
      <c r="E1286" s="163">
        <f>受注EXCEL出力!E1286</f>
        <v>0</v>
      </c>
      <c r="F1286" s="194">
        <f>受注EXCEL出力!F1286</f>
        <v>0</v>
      </c>
      <c r="G1286" s="194">
        <f>受注EXCEL出力!G1286</f>
        <v>0</v>
      </c>
      <c r="H1286" s="194">
        <f>受注EXCEL出力!H1286</f>
        <v>0</v>
      </c>
      <c r="I1286" s="194">
        <f>受注EXCEL出力!I1286</f>
        <v>0</v>
      </c>
      <c r="J1286" s="163">
        <f>受注EXCEL出力!J1286</f>
        <v>0</v>
      </c>
      <c r="K1286" s="163">
        <f>受注EXCEL出力!K1286</f>
        <v>0</v>
      </c>
      <c r="L1286" s="163">
        <f>受注EXCEL出力!L1286</f>
        <v>0</v>
      </c>
      <c r="M1286" s="163">
        <f>受注EXCEL出力!M1286</f>
        <v>0</v>
      </c>
      <c r="N1286" s="185">
        <f>受注EXCEL出力!N1286</f>
        <v>0</v>
      </c>
      <c r="O1286" s="184" t="str">
        <f t="shared" si="20"/>
        <v/>
      </c>
      <c r="T1286"/>
      <c r="Y1286" s="175"/>
    </row>
    <row r="1287" spans="5:25" ht="15" customHeight="1">
      <c r="E1287" s="163">
        <f>受注EXCEL出力!E1287</f>
        <v>0</v>
      </c>
      <c r="F1287" s="194">
        <f>受注EXCEL出力!F1287</f>
        <v>0</v>
      </c>
      <c r="G1287" s="194">
        <f>受注EXCEL出力!G1287</f>
        <v>0</v>
      </c>
      <c r="H1287" s="194">
        <f>受注EXCEL出力!H1287</f>
        <v>0</v>
      </c>
      <c r="I1287" s="194">
        <f>受注EXCEL出力!I1287</f>
        <v>0</v>
      </c>
      <c r="J1287" s="163">
        <f>受注EXCEL出力!J1287</f>
        <v>0</v>
      </c>
      <c r="K1287" s="163">
        <f>受注EXCEL出力!K1287</f>
        <v>0</v>
      </c>
      <c r="L1287" s="163">
        <f>受注EXCEL出力!L1287</f>
        <v>0</v>
      </c>
      <c r="M1287" s="163">
        <f>受注EXCEL出力!M1287</f>
        <v>0</v>
      </c>
      <c r="N1287" s="185">
        <f>受注EXCEL出力!N1287</f>
        <v>0</v>
      </c>
      <c r="O1287" s="184" t="str">
        <f t="shared" si="20"/>
        <v/>
      </c>
      <c r="T1287"/>
      <c r="Y1287" s="175"/>
    </row>
    <row r="1288" spans="5:25" ht="15" customHeight="1">
      <c r="E1288" s="163">
        <f>受注EXCEL出力!E1288</f>
        <v>0</v>
      </c>
      <c r="F1288" s="194">
        <f>受注EXCEL出力!F1288</f>
        <v>0</v>
      </c>
      <c r="G1288" s="194">
        <f>受注EXCEL出力!G1288</f>
        <v>0</v>
      </c>
      <c r="H1288" s="194">
        <f>受注EXCEL出力!H1288</f>
        <v>0</v>
      </c>
      <c r="I1288" s="194">
        <f>受注EXCEL出力!I1288</f>
        <v>0</v>
      </c>
      <c r="J1288" s="163">
        <f>受注EXCEL出力!J1288</f>
        <v>0</v>
      </c>
      <c r="K1288" s="163">
        <f>受注EXCEL出力!K1288</f>
        <v>0</v>
      </c>
      <c r="L1288" s="163">
        <f>受注EXCEL出力!L1288</f>
        <v>0</v>
      </c>
      <c r="M1288" s="163">
        <f>受注EXCEL出力!M1288</f>
        <v>0</v>
      </c>
      <c r="N1288" s="185">
        <f>受注EXCEL出力!N1288</f>
        <v>0</v>
      </c>
      <c r="O1288" s="184" t="str">
        <f t="shared" si="20"/>
        <v/>
      </c>
      <c r="T1288"/>
      <c r="Y1288" s="175"/>
    </row>
    <row r="1289" spans="5:25" ht="15" customHeight="1">
      <c r="E1289" s="163">
        <f>受注EXCEL出力!E1289</f>
        <v>0</v>
      </c>
      <c r="F1289" s="194">
        <f>受注EXCEL出力!F1289</f>
        <v>0</v>
      </c>
      <c r="G1289" s="194">
        <f>受注EXCEL出力!G1289</f>
        <v>0</v>
      </c>
      <c r="H1289" s="194">
        <f>受注EXCEL出力!H1289</f>
        <v>0</v>
      </c>
      <c r="I1289" s="194">
        <f>受注EXCEL出力!I1289</f>
        <v>0</v>
      </c>
      <c r="J1289" s="163">
        <f>受注EXCEL出力!J1289</f>
        <v>0</v>
      </c>
      <c r="K1289" s="163">
        <f>受注EXCEL出力!K1289</f>
        <v>0</v>
      </c>
      <c r="L1289" s="163">
        <f>受注EXCEL出力!L1289</f>
        <v>0</v>
      </c>
      <c r="M1289" s="163">
        <f>受注EXCEL出力!M1289</f>
        <v>0</v>
      </c>
      <c r="N1289" s="185">
        <f>受注EXCEL出力!N1289</f>
        <v>0</v>
      </c>
      <c r="O1289" s="184" t="str">
        <f t="shared" si="20"/>
        <v/>
      </c>
      <c r="T1289"/>
      <c r="Y1289" s="175"/>
    </row>
    <row r="1290" spans="5:25" ht="15" customHeight="1">
      <c r="E1290" s="163">
        <f>受注EXCEL出力!E1290</f>
        <v>0</v>
      </c>
      <c r="F1290" s="194">
        <f>受注EXCEL出力!F1290</f>
        <v>0</v>
      </c>
      <c r="G1290" s="194">
        <f>受注EXCEL出力!G1290</f>
        <v>0</v>
      </c>
      <c r="H1290" s="194">
        <f>受注EXCEL出力!H1290</f>
        <v>0</v>
      </c>
      <c r="I1290" s="194">
        <f>受注EXCEL出力!I1290</f>
        <v>0</v>
      </c>
      <c r="J1290" s="163">
        <f>受注EXCEL出力!J1290</f>
        <v>0</v>
      </c>
      <c r="K1290" s="163">
        <f>受注EXCEL出力!K1290</f>
        <v>0</v>
      </c>
      <c r="L1290" s="163">
        <f>受注EXCEL出力!L1290</f>
        <v>0</v>
      </c>
      <c r="M1290" s="163">
        <f>受注EXCEL出力!M1290</f>
        <v>0</v>
      </c>
      <c r="N1290" s="185">
        <f>受注EXCEL出力!N1290</f>
        <v>0</v>
      </c>
      <c r="O1290" s="184" t="str">
        <f t="shared" si="20"/>
        <v/>
      </c>
      <c r="T1290"/>
      <c r="Y1290" s="175"/>
    </row>
    <row r="1291" spans="5:25" ht="15" customHeight="1">
      <c r="E1291" s="163">
        <f>受注EXCEL出力!E1291</f>
        <v>0</v>
      </c>
      <c r="F1291" s="194">
        <f>受注EXCEL出力!F1291</f>
        <v>0</v>
      </c>
      <c r="G1291" s="194">
        <f>受注EXCEL出力!G1291</f>
        <v>0</v>
      </c>
      <c r="H1291" s="194">
        <f>受注EXCEL出力!H1291</f>
        <v>0</v>
      </c>
      <c r="I1291" s="194">
        <f>受注EXCEL出力!I1291</f>
        <v>0</v>
      </c>
      <c r="J1291" s="163">
        <f>受注EXCEL出力!J1291</f>
        <v>0</v>
      </c>
      <c r="K1291" s="163">
        <f>受注EXCEL出力!K1291</f>
        <v>0</v>
      </c>
      <c r="L1291" s="163">
        <f>受注EXCEL出力!L1291</f>
        <v>0</v>
      </c>
      <c r="M1291" s="163">
        <f>受注EXCEL出力!M1291</f>
        <v>0</v>
      </c>
      <c r="N1291" s="185">
        <f>受注EXCEL出力!N1291</f>
        <v>0</v>
      </c>
      <c r="O1291" s="184" t="str">
        <f t="shared" si="20"/>
        <v/>
      </c>
      <c r="T1291"/>
      <c r="Y1291" s="175"/>
    </row>
    <row r="1292" spans="5:25" ht="15" customHeight="1">
      <c r="E1292" s="163">
        <f>受注EXCEL出力!E1292</f>
        <v>0</v>
      </c>
      <c r="F1292" s="194">
        <f>受注EXCEL出力!F1292</f>
        <v>0</v>
      </c>
      <c r="G1292" s="194">
        <f>受注EXCEL出力!G1292</f>
        <v>0</v>
      </c>
      <c r="H1292" s="194">
        <f>受注EXCEL出力!H1292</f>
        <v>0</v>
      </c>
      <c r="I1292" s="194">
        <f>受注EXCEL出力!I1292</f>
        <v>0</v>
      </c>
      <c r="J1292" s="163">
        <f>受注EXCEL出力!J1292</f>
        <v>0</v>
      </c>
      <c r="K1292" s="163">
        <f>受注EXCEL出力!K1292</f>
        <v>0</v>
      </c>
      <c r="L1292" s="163">
        <f>受注EXCEL出力!L1292</f>
        <v>0</v>
      </c>
      <c r="M1292" s="163">
        <f>受注EXCEL出力!M1292</f>
        <v>0</v>
      </c>
      <c r="N1292" s="185">
        <f>受注EXCEL出力!N1292</f>
        <v>0</v>
      </c>
      <c r="O1292" s="184" t="str">
        <f t="shared" si="20"/>
        <v/>
      </c>
      <c r="T1292"/>
      <c r="Y1292" s="175"/>
    </row>
    <row r="1293" spans="5:25" ht="15" customHeight="1">
      <c r="E1293" s="163">
        <f>受注EXCEL出力!E1293</f>
        <v>0</v>
      </c>
      <c r="F1293" s="194">
        <f>受注EXCEL出力!F1293</f>
        <v>0</v>
      </c>
      <c r="G1293" s="194">
        <f>受注EXCEL出力!G1293</f>
        <v>0</v>
      </c>
      <c r="H1293" s="194">
        <f>受注EXCEL出力!H1293</f>
        <v>0</v>
      </c>
      <c r="I1293" s="194">
        <f>受注EXCEL出力!I1293</f>
        <v>0</v>
      </c>
      <c r="J1293" s="163">
        <f>受注EXCEL出力!J1293</f>
        <v>0</v>
      </c>
      <c r="K1293" s="163">
        <f>受注EXCEL出力!K1293</f>
        <v>0</v>
      </c>
      <c r="L1293" s="163">
        <f>受注EXCEL出力!L1293</f>
        <v>0</v>
      </c>
      <c r="M1293" s="163">
        <f>受注EXCEL出力!M1293</f>
        <v>0</v>
      </c>
      <c r="N1293" s="185">
        <f>受注EXCEL出力!N1293</f>
        <v>0</v>
      </c>
      <c r="O1293" s="184" t="str">
        <f t="shared" si="20"/>
        <v/>
      </c>
      <c r="T1293"/>
      <c r="Y1293" s="175"/>
    </row>
    <row r="1294" spans="5:25" ht="15" customHeight="1">
      <c r="E1294" s="163">
        <f>受注EXCEL出力!E1294</f>
        <v>0</v>
      </c>
      <c r="F1294" s="194">
        <f>受注EXCEL出力!F1294</f>
        <v>0</v>
      </c>
      <c r="G1294" s="194">
        <f>受注EXCEL出力!G1294</f>
        <v>0</v>
      </c>
      <c r="H1294" s="194">
        <f>受注EXCEL出力!H1294</f>
        <v>0</v>
      </c>
      <c r="I1294" s="194">
        <f>受注EXCEL出力!I1294</f>
        <v>0</v>
      </c>
      <c r="J1294" s="163">
        <f>受注EXCEL出力!J1294</f>
        <v>0</v>
      </c>
      <c r="K1294" s="163">
        <f>受注EXCEL出力!K1294</f>
        <v>0</v>
      </c>
      <c r="L1294" s="163">
        <f>受注EXCEL出力!L1294</f>
        <v>0</v>
      </c>
      <c r="M1294" s="163">
        <f>受注EXCEL出力!M1294</f>
        <v>0</v>
      </c>
      <c r="N1294" s="185">
        <f>受注EXCEL出力!N1294</f>
        <v>0</v>
      </c>
      <c r="O1294" s="184" t="str">
        <f t="shared" si="20"/>
        <v/>
      </c>
      <c r="T1294"/>
      <c r="Y1294" s="175"/>
    </row>
    <row r="1295" spans="5:25" ht="15" customHeight="1">
      <c r="E1295" s="163">
        <f>受注EXCEL出力!E1295</f>
        <v>0</v>
      </c>
      <c r="F1295" s="194">
        <f>受注EXCEL出力!F1295</f>
        <v>0</v>
      </c>
      <c r="G1295" s="194">
        <f>受注EXCEL出力!G1295</f>
        <v>0</v>
      </c>
      <c r="H1295" s="194">
        <f>受注EXCEL出力!H1295</f>
        <v>0</v>
      </c>
      <c r="I1295" s="194">
        <f>受注EXCEL出力!I1295</f>
        <v>0</v>
      </c>
      <c r="J1295" s="163">
        <f>受注EXCEL出力!J1295</f>
        <v>0</v>
      </c>
      <c r="K1295" s="163">
        <f>受注EXCEL出力!K1295</f>
        <v>0</v>
      </c>
      <c r="L1295" s="163">
        <f>受注EXCEL出力!L1295</f>
        <v>0</v>
      </c>
      <c r="M1295" s="163">
        <f>受注EXCEL出力!M1295</f>
        <v>0</v>
      </c>
      <c r="N1295" s="185">
        <f>受注EXCEL出力!N1295</f>
        <v>0</v>
      </c>
      <c r="O1295" s="184" t="str">
        <f t="shared" si="20"/>
        <v/>
      </c>
      <c r="T1295"/>
      <c r="Y1295" s="175"/>
    </row>
    <row r="1296" spans="5:25" ht="15" customHeight="1">
      <c r="E1296" s="163">
        <f>受注EXCEL出力!E1296</f>
        <v>0</v>
      </c>
      <c r="F1296" s="194">
        <f>受注EXCEL出力!F1296</f>
        <v>0</v>
      </c>
      <c r="G1296" s="194">
        <f>受注EXCEL出力!G1296</f>
        <v>0</v>
      </c>
      <c r="H1296" s="194">
        <f>受注EXCEL出力!H1296</f>
        <v>0</v>
      </c>
      <c r="I1296" s="194">
        <f>受注EXCEL出力!I1296</f>
        <v>0</v>
      </c>
      <c r="J1296" s="163">
        <f>受注EXCEL出力!J1296</f>
        <v>0</v>
      </c>
      <c r="K1296" s="163">
        <f>受注EXCEL出力!K1296</f>
        <v>0</v>
      </c>
      <c r="L1296" s="163">
        <f>受注EXCEL出力!L1296</f>
        <v>0</v>
      </c>
      <c r="M1296" s="163">
        <f>受注EXCEL出力!M1296</f>
        <v>0</v>
      </c>
      <c r="N1296" s="185">
        <f>受注EXCEL出力!N1296</f>
        <v>0</v>
      </c>
      <c r="O1296" s="184" t="str">
        <f t="shared" si="20"/>
        <v/>
      </c>
      <c r="T1296"/>
      <c r="Y1296" s="175"/>
    </row>
    <row r="1297" spans="5:25" ht="15" customHeight="1">
      <c r="E1297" s="163">
        <f>受注EXCEL出力!E1297</f>
        <v>0</v>
      </c>
      <c r="F1297" s="194">
        <f>受注EXCEL出力!F1297</f>
        <v>0</v>
      </c>
      <c r="G1297" s="194">
        <f>受注EXCEL出力!G1297</f>
        <v>0</v>
      </c>
      <c r="H1297" s="194">
        <f>受注EXCEL出力!H1297</f>
        <v>0</v>
      </c>
      <c r="I1297" s="194">
        <f>受注EXCEL出力!I1297</f>
        <v>0</v>
      </c>
      <c r="J1297" s="163">
        <f>受注EXCEL出力!J1297</f>
        <v>0</v>
      </c>
      <c r="K1297" s="163">
        <f>受注EXCEL出力!K1297</f>
        <v>0</v>
      </c>
      <c r="L1297" s="163">
        <f>受注EXCEL出力!L1297</f>
        <v>0</v>
      </c>
      <c r="M1297" s="163">
        <f>受注EXCEL出力!M1297</f>
        <v>0</v>
      </c>
      <c r="N1297" s="185">
        <f>受注EXCEL出力!N1297</f>
        <v>0</v>
      </c>
      <c r="O1297" s="184" t="str">
        <f t="shared" si="20"/>
        <v/>
      </c>
      <c r="T1297"/>
      <c r="Y1297" s="175"/>
    </row>
    <row r="1298" spans="5:25" ht="15" customHeight="1">
      <c r="E1298" s="163">
        <f>受注EXCEL出力!E1298</f>
        <v>0</v>
      </c>
      <c r="F1298" s="194">
        <f>受注EXCEL出力!F1298</f>
        <v>0</v>
      </c>
      <c r="G1298" s="194">
        <f>受注EXCEL出力!G1298</f>
        <v>0</v>
      </c>
      <c r="H1298" s="194">
        <f>受注EXCEL出力!H1298</f>
        <v>0</v>
      </c>
      <c r="I1298" s="194">
        <f>受注EXCEL出力!I1298</f>
        <v>0</v>
      </c>
      <c r="J1298" s="163">
        <f>受注EXCEL出力!J1298</f>
        <v>0</v>
      </c>
      <c r="K1298" s="163">
        <f>受注EXCEL出力!K1298</f>
        <v>0</v>
      </c>
      <c r="L1298" s="163">
        <f>受注EXCEL出力!L1298</f>
        <v>0</v>
      </c>
      <c r="M1298" s="163">
        <f>受注EXCEL出力!M1298</f>
        <v>0</v>
      </c>
      <c r="N1298" s="185">
        <f>受注EXCEL出力!N1298</f>
        <v>0</v>
      </c>
      <c r="O1298" s="184" t="str">
        <f t="shared" si="20"/>
        <v/>
      </c>
      <c r="T1298"/>
      <c r="Y1298" s="175"/>
    </row>
    <row r="1299" spans="5:25" ht="15" customHeight="1">
      <c r="E1299" s="163">
        <f>受注EXCEL出力!E1299</f>
        <v>0</v>
      </c>
      <c r="F1299" s="194">
        <f>受注EXCEL出力!F1299</f>
        <v>0</v>
      </c>
      <c r="G1299" s="194">
        <f>受注EXCEL出力!G1299</f>
        <v>0</v>
      </c>
      <c r="H1299" s="194">
        <f>受注EXCEL出力!H1299</f>
        <v>0</v>
      </c>
      <c r="I1299" s="194">
        <f>受注EXCEL出力!I1299</f>
        <v>0</v>
      </c>
      <c r="J1299" s="163">
        <f>受注EXCEL出力!J1299</f>
        <v>0</v>
      </c>
      <c r="K1299" s="163">
        <f>受注EXCEL出力!K1299</f>
        <v>0</v>
      </c>
      <c r="L1299" s="163">
        <f>受注EXCEL出力!L1299</f>
        <v>0</v>
      </c>
      <c r="M1299" s="163">
        <f>受注EXCEL出力!M1299</f>
        <v>0</v>
      </c>
      <c r="N1299" s="185">
        <f>受注EXCEL出力!N1299</f>
        <v>0</v>
      </c>
      <c r="O1299" s="184" t="str">
        <f t="shared" si="20"/>
        <v/>
      </c>
      <c r="T1299"/>
      <c r="Y1299" s="175"/>
    </row>
    <row r="1300" spans="5:25" ht="15" customHeight="1">
      <c r="E1300" s="163">
        <f>受注EXCEL出力!E1300</f>
        <v>0</v>
      </c>
      <c r="F1300" s="194">
        <f>受注EXCEL出力!F1300</f>
        <v>0</v>
      </c>
      <c r="G1300" s="194">
        <f>受注EXCEL出力!G1300</f>
        <v>0</v>
      </c>
      <c r="H1300" s="194">
        <f>受注EXCEL出力!H1300</f>
        <v>0</v>
      </c>
      <c r="I1300" s="194">
        <f>受注EXCEL出力!I1300</f>
        <v>0</v>
      </c>
      <c r="J1300" s="163">
        <f>受注EXCEL出力!J1300</f>
        <v>0</v>
      </c>
      <c r="K1300" s="163">
        <f>受注EXCEL出力!K1300</f>
        <v>0</v>
      </c>
      <c r="L1300" s="163">
        <f>受注EXCEL出力!L1300</f>
        <v>0</v>
      </c>
      <c r="M1300" s="163">
        <f>受注EXCEL出力!M1300</f>
        <v>0</v>
      </c>
      <c r="N1300" s="185">
        <f>受注EXCEL出力!N1300</f>
        <v>0</v>
      </c>
      <c r="O1300" s="184" t="str">
        <f t="shared" si="20"/>
        <v/>
      </c>
      <c r="T1300"/>
      <c r="Y1300" s="175"/>
    </row>
    <row r="1301" spans="5:25" ht="15" customHeight="1">
      <c r="E1301" s="163">
        <f>受注EXCEL出力!E1301</f>
        <v>0</v>
      </c>
      <c r="F1301" s="194">
        <f>受注EXCEL出力!F1301</f>
        <v>0</v>
      </c>
      <c r="G1301" s="194">
        <f>受注EXCEL出力!G1301</f>
        <v>0</v>
      </c>
      <c r="H1301" s="194">
        <f>受注EXCEL出力!H1301</f>
        <v>0</v>
      </c>
      <c r="I1301" s="194">
        <f>受注EXCEL出力!I1301</f>
        <v>0</v>
      </c>
      <c r="J1301" s="163">
        <f>受注EXCEL出力!J1301</f>
        <v>0</v>
      </c>
      <c r="K1301" s="163">
        <f>受注EXCEL出力!K1301</f>
        <v>0</v>
      </c>
      <c r="L1301" s="163">
        <f>受注EXCEL出力!L1301</f>
        <v>0</v>
      </c>
      <c r="M1301" s="163">
        <f>受注EXCEL出力!M1301</f>
        <v>0</v>
      </c>
      <c r="N1301" s="185">
        <f>受注EXCEL出力!N1301</f>
        <v>0</v>
      </c>
      <c r="O1301" s="184" t="str">
        <f t="shared" si="20"/>
        <v/>
      </c>
      <c r="T1301"/>
      <c r="Y1301" s="175"/>
    </row>
    <row r="1302" spans="5:25" ht="15" customHeight="1">
      <c r="E1302" s="163">
        <f>受注EXCEL出力!E1302</f>
        <v>0</v>
      </c>
      <c r="F1302" s="194">
        <f>受注EXCEL出力!F1302</f>
        <v>0</v>
      </c>
      <c r="G1302" s="194">
        <f>受注EXCEL出力!G1302</f>
        <v>0</v>
      </c>
      <c r="H1302" s="194">
        <f>受注EXCEL出力!H1302</f>
        <v>0</v>
      </c>
      <c r="I1302" s="194">
        <f>受注EXCEL出力!I1302</f>
        <v>0</v>
      </c>
      <c r="J1302" s="163">
        <f>受注EXCEL出力!J1302</f>
        <v>0</v>
      </c>
      <c r="K1302" s="163">
        <f>受注EXCEL出力!K1302</f>
        <v>0</v>
      </c>
      <c r="L1302" s="163">
        <f>受注EXCEL出力!L1302</f>
        <v>0</v>
      </c>
      <c r="M1302" s="163">
        <f>受注EXCEL出力!M1302</f>
        <v>0</v>
      </c>
      <c r="N1302" s="185">
        <f>受注EXCEL出力!N1302</f>
        <v>0</v>
      </c>
      <c r="O1302" s="184" t="str">
        <f t="shared" si="20"/>
        <v/>
      </c>
      <c r="T1302"/>
      <c r="Y1302" s="175"/>
    </row>
    <row r="1303" spans="5:25" ht="15" customHeight="1">
      <c r="E1303" s="163">
        <f>受注EXCEL出力!E1303</f>
        <v>0</v>
      </c>
      <c r="F1303" s="194">
        <f>受注EXCEL出力!F1303</f>
        <v>0</v>
      </c>
      <c r="G1303" s="194">
        <f>受注EXCEL出力!G1303</f>
        <v>0</v>
      </c>
      <c r="H1303" s="194">
        <f>受注EXCEL出力!H1303</f>
        <v>0</v>
      </c>
      <c r="I1303" s="194">
        <f>受注EXCEL出力!I1303</f>
        <v>0</v>
      </c>
      <c r="J1303" s="163">
        <f>受注EXCEL出力!J1303</f>
        <v>0</v>
      </c>
      <c r="K1303" s="163">
        <f>受注EXCEL出力!K1303</f>
        <v>0</v>
      </c>
      <c r="L1303" s="163">
        <f>受注EXCEL出力!L1303</f>
        <v>0</v>
      </c>
      <c r="M1303" s="163">
        <f>受注EXCEL出力!M1303</f>
        <v>0</v>
      </c>
      <c r="N1303" s="185">
        <f>受注EXCEL出力!N1303</f>
        <v>0</v>
      </c>
      <c r="O1303" s="184" t="str">
        <f t="shared" si="20"/>
        <v/>
      </c>
      <c r="T1303"/>
      <c r="Y1303" s="175"/>
    </row>
    <row r="1304" spans="5:25" ht="15" customHeight="1">
      <c r="E1304" s="163">
        <f>受注EXCEL出力!E1304</f>
        <v>0</v>
      </c>
      <c r="F1304" s="194">
        <f>受注EXCEL出力!F1304</f>
        <v>0</v>
      </c>
      <c r="G1304" s="194">
        <f>受注EXCEL出力!G1304</f>
        <v>0</v>
      </c>
      <c r="H1304" s="194">
        <f>受注EXCEL出力!H1304</f>
        <v>0</v>
      </c>
      <c r="I1304" s="194">
        <f>受注EXCEL出力!I1304</f>
        <v>0</v>
      </c>
      <c r="J1304" s="163">
        <f>受注EXCEL出力!J1304</f>
        <v>0</v>
      </c>
      <c r="K1304" s="163">
        <f>受注EXCEL出力!K1304</f>
        <v>0</v>
      </c>
      <c r="L1304" s="163">
        <f>受注EXCEL出力!L1304</f>
        <v>0</v>
      </c>
      <c r="M1304" s="163">
        <f>受注EXCEL出力!M1304</f>
        <v>0</v>
      </c>
      <c r="N1304" s="185">
        <f>受注EXCEL出力!N1304</f>
        <v>0</v>
      </c>
      <c r="O1304" s="184" t="str">
        <f t="shared" si="20"/>
        <v/>
      </c>
      <c r="T1304"/>
      <c r="Y1304" s="175"/>
    </row>
    <row r="1305" spans="5:25" ht="15" customHeight="1">
      <c r="E1305" s="163">
        <f>受注EXCEL出力!E1305</f>
        <v>0</v>
      </c>
      <c r="F1305" s="194">
        <f>受注EXCEL出力!F1305</f>
        <v>0</v>
      </c>
      <c r="G1305" s="194">
        <f>受注EXCEL出力!G1305</f>
        <v>0</v>
      </c>
      <c r="H1305" s="194">
        <f>受注EXCEL出力!H1305</f>
        <v>0</v>
      </c>
      <c r="I1305" s="194">
        <f>受注EXCEL出力!I1305</f>
        <v>0</v>
      </c>
      <c r="J1305" s="163">
        <f>受注EXCEL出力!J1305</f>
        <v>0</v>
      </c>
      <c r="K1305" s="163">
        <f>受注EXCEL出力!K1305</f>
        <v>0</v>
      </c>
      <c r="L1305" s="163">
        <f>受注EXCEL出力!L1305</f>
        <v>0</v>
      </c>
      <c r="M1305" s="163">
        <f>受注EXCEL出力!M1305</f>
        <v>0</v>
      </c>
      <c r="N1305" s="185">
        <f>受注EXCEL出力!N1305</f>
        <v>0</v>
      </c>
      <c r="O1305" s="184" t="str">
        <f t="shared" si="20"/>
        <v/>
      </c>
      <c r="T1305"/>
      <c r="Y1305" s="175"/>
    </row>
    <row r="1306" spans="5:25" ht="15" customHeight="1">
      <c r="E1306" s="163">
        <f>受注EXCEL出力!E1306</f>
        <v>0</v>
      </c>
      <c r="F1306" s="194">
        <f>受注EXCEL出力!F1306</f>
        <v>0</v>
      </c>
      <c r="G1306" s="194">
        <f>受注EXCEL出力!G1306</f>
        <v>0</v>
      </c>
      <c r="H1306" s="194">
        <f>受注EXCEL出力!H1306</f>
        <v>0</v>
      </c>
      <c r="I1306" s="194">
        <f>受注EXCEL出力!I1306</f>
        <v>0</v>
      </c>
      <c r="J1306" s="163">
        <f>受注EXCEL出力!J1306</f>
        <v>0</v>
      </c>
      <c r="K1306" s="163">
        <f>受注EXCEL出力!K1306</f>
        <v>0</v>
      </c>
      <c r="L1306" s="163">
        <f>受注EXCEL出力!L1306</f>
        <v>0</v>
      </c>
      <c r="M1306" s="163">
        <f>受注EXCEL出力!M1306</f>
        <v>0</v>
      </c>
      <c r="N1306" s="185">
        <f>受注EXCEL出力!N1306</f>
        <v>0</v>
      </c>
      <c r="O1306" s="184" t="str">
        <f t="shared" si="20"/>
        <v/>
      </c>
      <c r="T1306"/>
      <c r="Y1306" s="175"/>
    </row>
    <row r="1307" spans="5:25" ht="15" customHeight="1">
      <c r="E1307" s="163">
        <f>受注EXCEL出力!E1307</f>
        <v>0</v>
      </c>
      <c r="F1307" s="194">
        <f>受注EXCEL出力!F1307</f>
        <v>0</v>
      </c>
      <c r="G1307" s="194">
        <f>受注EXCEL出力!G1307</f>
        <v>0</v>
      </c>
      <c r="H1307" s="194">
        <f>受注EXCEL出力!H1307</f>
        <v>0</v>
      </c>
      <c r="I1307" s="194">
        <f>受注EXCEL出力!I1307</f>
        <v>0</v>
      </c>
      <c r="J1307" s="163">
        <f>受注EXCEL出力!J1307</f>
        <v>0</v>
      </c>
      <c r="K1307" s="163">
        <f>受注EXCEL出力!K1307</f>
        <v>0</v>
      </c>
      <c r="L1307" s="163">
        <f>受注EXCEL出力!L1307</f>
        <v>0</v>
      </c>
      <c r="M1307" s="163">
        <f>受注EXCEL出力!M1307</f>
        <v>0</v>
      </c>
      <c r="N1307" s="185">
        <f>受注EXCEL出力!N1307</f>
        <v>0</v>
      </c>
      <c r="O1307" s="184" t="str">
        <f t="shared" si="20"/>
        <v/>
      </c>
      <c r="T1307"/>
      <c r="Y1307" s="175"/>
    </row>
    <row r="1308" spans="5:25" ht="15" customHeight="1">
      <c r="E1308" s="163">
        <f>受注EXCEL出力!E1308</f>
        <v>0</v>
      </c>
      <c r="F1308" s="194">
        <f>受注EXCEL出力!F1308</f>
        <v>0</v>
      </c>
      <c r="G1308" s="194">
        <f>受注EXCEL出力!G1308</f>
        <v>0</v>
      </c>
      <c r="H1308" s="194">
        <f>受注EXCEL出力!H1308</f>
        <v>0</v>
      </c>
      <c r="I1308" s="194">
        <f>受注EXCEL出力!I1308</f>
        <v>0</v>
      </c>
      <c r="J1308" s="163">
        <f>受注EXCEL出力!J1308</f>
        <v>0</v>
      </c>
      <c r="K1308" s="163">
        <f>受注EXCEL出力!K1308</f>
        <v>0</v>
      </c>
      <c r="L1308" s="163">
        <f>受注EXCEL出力!L1308</f>
        <v>0</v>
      </c>
      <c r="M1308" s="163">
        <f>受注EXCEL出力!M1308</f>
        <v>0</v>
      </c>
      <c r="N1308" s="185">
        <f>受注EXCEL出力!N1308</f>
        <v>0</v>
      </c>
      <c r="O1308" s="184" t="str">
        <f t="shared" si="20"/>
        <v/>
      </c>
      <c r="T1308"/>
      <c r="Y1308" s="175"/>
    </row>
    <row r="1309" spans="5:25" ht="15" customHeight="1">
      <c r="E1309" s="163">
        <f>受注EXCEL出力!E1309</f>
        <v>0</v>
      </c>
      <c r="F1309" s="194">
        <f>受注EXCEL出力!F1309</f>
        <v>0</v>
      </c>
      <c r="G1309" s="194">
        <f>受注EXCEL出力!G1309</f>
        <v>0</v>
      </c>
      <c r="H1309" s="194">
        <f>受注EXCEL出力!H1309</f>
        <v>0</v>
      </c>
      <c r="I1309" s="194">
        <f>受注EXCEL出力!I1309</f>
        <v>0</v>
      </c>
      <c r="J1309" s="163">
        <f>受注EXCEL出力!J1309</f>
        <v>0</v>
      </c>
      <c r="K1309" s="163">
        <f>受注EXCEL出力!K1309</f>
        <v>0</v>
      </c>
      <c r="L1309" s="163">
        <f>受注EXCEL出力!L1309</f>
        <v>0</v>
      </c>
      <c r="M1309" s="163">
        <f>受注EXCEL出力!M1309</f>
        <v>0</v>
      </c>
      <c r="N1309" s="185">
        <f>受注EXCEL出力!N1309</f>
        <v>0</v>
      </c>
      <c r="O1309" s="184" t="str">
        <f t="shared" si="20"/>
        <v/>
      </c>
      <c r="T1309"/>
      <c r="Y1309" s="175"/>
    </row>
    <row r="1310" spans="5:25" ht="15" customHeight="1">
      <c r="E1310" s="163">
        <f>受注EXCEL出力!E1310</f>
        <v>0</v>
      </c>
      <c r="F1310" s="194">
        <f>受注EXCEL出力!F1310</f>
        <v>0</v>
      </c>
      <c r="G1310" s="194">
        <f>受注EXCEL出力!G1310</f>
        <v>0</v>
      </c>
      <c r="H1310" s="194">
        <f>受注EXCEL出力!H1310</f>
        <v>0</v>
      </c>
      <c r="I1310" s="194">
        <f>受注EXCEL出力!I1310</f>
        <v>0</v>
      </c>
      <c r="J1310" s="163">
        <f>受注EXCEL出力!J1310</f>
        <v>0</v>
      </c>
      <c r="K1310" s="163">
        <f>受注EXCEL出力!K1310</f>
        <v>0</v>
      </c>
      <c r="L1310" s="163">
        <f>受注EXCEL出力!L1310</f>
        <v>0</v>
      </c>
      <c r="M1310" s="163">
        <f>受注EXCEL出力!M1310</f>
        <v>0</v>
      </c>
      <c r="N1310" s="185">
        <f>受注EXCEL出力!N1310</f>
        <v>0</v>
      </c>
      <c r="O1310" s="184" t="str">
        <f t="shared" si="20"/>
        <v/>
      </c>
      <c r="T1310"/>
      <c r="Y1310" s="175"/>
    </row>
    <row r="1311" spans="5:25" ht="15" customHeight="1">
      <c r="E1311" s="163">
        <f>受注EXCEL出力!E1311</f>
        <v>0</v>
      </c>
      <c r="F1311" s="194">
        <f>受注EXCEL出力!F1311</f>
        <v>0</v>
      </c>
      <c r="G1311" s="194">
        <f>受注EXCEL出力!G1311</f>
        <v>0</v>
      </c>
      <c r="H1311" s="194">
        <f>受注EXCEL出力!H1311</f>
        <v>0</v>
      </c>
      <c r="I1311" s="194">
        <f>受注EXCEL出力!I1311</f>
        <v>0</v>
      </c>
      <c r="J1311" s="163">
        <f>受注EXCEL出力!J1311</f>
        <v>0</v>
      </c>
      <c r="K1311" s="163">
        <f>受注EXCEL出力!K1311</f>
        <v>0</v>
      </c>
      <c r="L1311" s="163">
        <f>受注EXCEL出力!L1311</f>
        <v>0</v>
      </c>
      <c r="M1311" s="163">
        <f>受注EXCEL出力!M1311</f>
        <v>0</v>
      </c>
      <c r="N1311" s="185">
        <f>受注EXCEL出力!N1311</f>
        <v>0</v>
      </c>
      <c r="O1311" s="184" t="str">
        <f t="shared" si="20"/>
        <v/>
      </c>
      <c r="T1311"/>
      <c r="Y1311" s="175"/>
    </row>
    <row r="1312" spans="5:25" ht="15" customHeight="1">
      <c r="E1312" s="163">
        <f>受注EXCEL出力!E1312</f>
        <v>0</v>
      </c>
      <c r="F1312" s="194">
        <f>受注EXCEL出力!F1312</f>
        <v>0</v>
      </c>
      <c r="G1312" s="194">
        <f>受注EXCEL出力!G1312</f>
        <v>0</v>
      </c>
      <c r="H1312" s="194">
        <f>受注EXCEL出力!H1312</f>
        <v>0</v>
      </c>
      <c r="I1312" s="194">
        <f>受注EXCEL出力!I1312</f>
        <v>0</v>
      </c>
      <c r="J1312" s="163">
        <f>受注EXCEL出力!J1312</f>
        <v>0</v>
      </c>
      <c r="K1312" s="163">
        <f>受注EXCEL出力!K1312</f>
        <v>0</v>
      </c>
      <c r="L1312" s="163">
        <f>受注EXCEL出力!L1312</f>
        <v>0</v>
      </c>
      <c r="M1312" s="163">
        <f>受注EXCEL出力!M1312</f>
        <v>0</v>
      </c>
      <c r="N1312" s="185">
        <f>受注EXCEL出力!N1312</f>
        <v>0</v>
      </c>
      <c r="O1312" s="184" t="str">
        <f t="shared" si="20"/>
        <v/>
      </c>
      <c r="T1312"/>
      <c r="Y1312" s="175"/>
    </row>
    <row r="1313" spans="5:25" ht="15" customHeight="1">
      <c r="E1313" s="163">
        <f>受注EXCEL出力!E1313</f>
        <v>0</v>
      </c>
      <c r="F1313" s="194">
        <f>受注EXCEL出力!F1313</f>
        <v>0</v>
      </c>
      <c r="G1313" s="194">
        <f>受注EXCEL出力!G1313</f>
        <v>0</v>
      </c>
      <c r="H1313" s="194">
        <f>受注EXCEL出力!H1313</f>
        <v>0</v>
      </c>
      <c r="I1313" s="194">
        <f>受注EXCEL出力!I1313</f>
        <v>0</v>
      </c>
      <c r="J1313" s="163">
        <f>受注EXCEL出力!J1313</f>
        <v>0</v>
      </c>
      <c r="K1313" s="163">
        <f>受注EXCEL出力!K1313</f>
        <v>0</v>
      </c>
      <c r="L1313" s="163">
        <f>受注EXCEL出力!L1313</f>
        <v>0</v>
      </c>
      <c r="M1313" s="163">
        <f>受注EXCEL出力!M1313</f>
        <v>0</v>
      </c>
      <c r="N1313" s="185">
        <f>受注EXCEL出力!N1313</f>
        <v>0</v>
      </c>
      <c r="O1313" s="184" t="str">
        <f t="shared" si="20"/>
        <v/>
      </c>
      <c r="T1313"/>
      <c r="Y1313" s="175"/>
    </row>
    <row r="1314" spans="5:25" ht="15" customHeight="1">
      <c r="E1314" s="163">
        <f>受注EXCEL出力!E1314</f>
        <v>0</v>
      </c>
      <c r="F1314" s="194">
        <f>受注EXCEL出力!F1314</f>
        <v>0</v>
      </c>
      <c r="G1314" s="194">
        <f>受注EXCEL出力!G1314</f>
        <v>0</v>
      </c>
      <c r="H1314" s="194">
        <f>受注EXCEL出力!H1314</f>
        <v>0</v>
      </c>
      <c r="I1314" s="194">
        <f>受注EXCEL出力!I1314</f>
        <v>0</v>
      </c>
      <c r="J1314" s="163">
        <f>受注EXCEL出力!J1314</f>
        <v>0</v>
      </c>
      <c r="K1314" s="163">
        <f>受注EXCEL出力!K1314</f>
        <v>0</v>
      </c>
      <c r="L1314" s="163">
        <f>受注EXCEL出力!L1314</f>
        <v>0</v>
      </c>
      <c r="M1314" s="163">
        <f>受注EXCEL出力!M1314</f>
        <v>0</v>
      </c>
      <c r="N1314" s="185">
        <f>受注EXCEL出力!N1314</f>
        <v>0</v>
      </c>
      <c r="O1314" s="184" t="str">
        <f t="shared" si="20"/>
        <v/>
      </c>
      <c r="T1314"/>
      <c r="Y1314" s="175"/>
    </row>
    <row r="1315" spans="5:25" ht="15" customHeight="1">
      <c r="E1315" s="163">
        <f>受注EXCEL出力!E1315</f>
        <v>0</v>
      </c>
      <c r="F1315" s="194">
        <f>受注EXCEL出力!F1315</f>
        <v>0</v>
      </c>
      <c r="G1315" s="194">
        <f>受注EXCEL出力!G1315</f>
        <v>0</v>
      </c>
      <c r="H1315" s="194">
        <f>受注EXCEL出力!H1315</f>
        <v>0</v>
      </c>
      <c r="I1315" s="194">
        <f>受注EXCEL出力!I1315</f>
        <v>0</v>
      </c>
      <c r="J1315" s="163">
        <f>受注EXCEL出力!J1315</f>
        <v>0</v>
      </c>
      <c r="K1315" s="163">
        <f>受注EXCEL出力!K1315</f>
        <v>0</v>
      </c>
      <c r="L1315" s="163">
        <f>受注EXCEL出力!L1315</f>
        <v>0</v>
      </c>
      <c r="M1315" s="163">
        <f>受注EXCEL出力!M1315</f>
        <v>0</v>
      </c>
      <c r="N1315" s="185">
        <f>受注EXCEL出力!N1315</f>
        <v>0</v>
      </c>
      <c r="O1315" s="184" t="str">
        <f t="shared" si="20"/>
        <v/>
      </c>
      <c r="T1315"/>
      <c r="Y1315" s="175"/>
    </row>
    <row r="1316" spans="5:25" ht="15" customHeight="1">
      <c r="E1316" s="163">
        <f>受注EXCEL出力!E1316</f>
        <v>0</v>
      </c>
      <c r="F1316" s="194">
        <f>受注EXCEL出力!F1316</f>
        <v>0</v>
      </c>
      <c r="G1316" s="194">
        <f>受注EXCEL出力!G1316</f>
        <v>0</v>
      </c>
      <c r="H1316" s="194">
        <f>受注EXCEL出力!H1316</f>
        <v>0</v>
      </c>
      <c r="I1316" s="194">
        <f>受注EXCEL出力!I1316</f>
        <v>0</v>
      </c>
      <c r="J1316" s="163">
        <f>受注EXCEL出力!J1316</f>
        <v>0</v>
      </c>
      <c r="K1316" s="163">
        <f>受注EXCEL出力!K1316</f>
        <v>0</v>
      </c>
      <c r="L1316" s="163">
        <f>受注EXCEL出力!L1316</f>
        <v>0</v>
      </c>
      <c r="M1316" s="163">
        <f>受注EXCEL出力!M1316</f>
        <v>0</v>
      </c>
      <c r="N1316" s="185">
        <f>受注EXCEL出力!N1316</f>
        <v>0</v>
      </c>
      <c r="O1316" s="184" t="str">
        <f t="shared" si="20"/>
        <v/>
      </c>
      <c r="T1316"/>
      <c r="Y1316" s="175"/>
    </row>
    <row r="1317" spans="5:25" ht="15" customHeight="1">
      <c r="E1317" s="163">
        <f>受注EXCEL出力!E1317</f>
        <v>0</v>
      </c>
      <c r="F1317" s="194">
        <f>受注EXCEL出力!F1317</f>
        <v>0</v>
      </c>
      <c r="G1317" s="194">
        <f>受注EXCEL出力!G1317</f>
        <v>0</v>
      </c>
      <c r="H1317" s="194">
        <f>受注EXCEL出力!H1317</f>
        <v>0</v>
      </c>
      <c r="I1317" s="194">
        <f>受注EXCEL出力!I1317</f>
        <v>0</v>
      </c>
      <c r="J1317" s="163">
        <f>受注EXCEL出力!J1317</f>
        <v>0</v>
      </c>
      <c r="K1317" s="163">
        <f>受注EXCEL出力!K1317</f>
        <v>0</v>
      </c>
      <c r="L1317" s="163">
        <f>受注EXCEL出力!L1317</f>
        <v>0</v>
      </c>
      <c r="M1317" s="163">
        <f>受注EXCEL出力!M1317</f>
        <v>0</v>
      </c>
      <c r="N1317" s="185">
        <f>受注EXCEL出力!N1317</f>
        <v>0</v>
      </c>
      <c r="O1317" s="184" t="str">
        <f t="shared" si="20"/>
        <v/>
      </c>
      <c r="T1317"/>
      <c r="Y1317" s="175"/>
    </row>
    <row r="1318" spans="5:25" ht="15" customHeight="1">
      <c r="E1318" s="163">
        <f>受注EXCEL出力!E1318</f>
        <v>0</v>
      </c>
      <c r="F1318" s="194">
        <f>受注EXCEL出力!F1318</f>
        <v>0</v>
      </c>
      <c r="G1318" s="194">
        <f>受注EXCEL出力!G1318</f>
        <v>0</v>
      </c>
      <c r="H1318" s="194">
        <f>受注EXCEL出力!H1318</f>
        <v>0</v>
      </c>
      <c r="I1318" s="194">
        <f>受注EXCEL出力!I1318</f>
        <v>0</v>
      </c>
      <c r="J1318" s="163">
        <f>受注EXCEL出力!J1318</f>
        <v>0</v>
      </c>
      <c r="K1318" s="163">
        <f>受注EXCEL出力!K1318</f>
        <v>0</v>
      </c>
      <c r="L1318" s="163">
        <f>受注EXCEL出力!L1318</f>
        <v>0</v>
      </c>
      <c r="M1318" s="163">
        <f>受注EXCEL出力!M1318</f>
        <v>0</v>
      </c>
      <c r="N1318" s="185">
        <f>受注EXCEL出力!N1318</f>
        <v>0</v>
      </c>
      <c r="O1318" s="184" t="str">
        <f t="shared" si="20"/>
        <v/>
      </c>
      <c r="T1318"/>
      <c r="Y1318" s="175"/>
    </row>
    <row r="1319" spans="5:25" ht="15" customHeight="1">
      <c r="E1319" s="163">
        <f>受注EXCEL出力!E1319</f>
        <v>0</v>
      </c>
      <c r="F1319" s="194">
        <f>受注EXCEL出力!F1319</f>
        <v>0</v>
      </c>
      <c r="G1319" s="194">
        <f>受注EXCEL出力!G1319</f>
        <v>0</v>
      </c>
      <c r="H1319" s="194">
        <f>受注EXCEL出力!H1319</f>
        <v>0</v>
      </c>
      <c r="I1319" s="194">
        <f>受注EXCEL出力!I1319</f>
        <v>0</v>
      </c>
      <c r="J1319" s="163">
        <f>受注EXCEL出力!J1319</f>
        <v>0</v>
      </c>
      <c r="K1319" s="163">
        <f>受注EXCEL出力!K1319</f>
        <v>0</v>
      </c>
      <c r="L1319" s="163">
        <f>受注EXCEL出力!L1319</f>
        <v>0</v>
      </c>
      <c r="M1319" s="163">
        <f>受注EXCEL出力!M1319</f>
        <v>0</v>
      </c>
      <c r="N1319" s="185">
        <f>受注EXCEL出力!N1319</f>
        <v>0</v>
      </c>
      <c r="O1319" s="184" t="str">
        <f t="shared" si="20"/>
        <v/>
      </c>
      <c r="T1319"/>
      <c r="Y1319" s="175"/>
    </row>
    <row r="1320" spans="5:25" ht="15" customHeight="1">
      <c r="E1320" s="163">
        <f>受注EXCEL出力!E1320</f>
        <v>0</v>
      </c>
      <c r="F1320" s="194">
        <f>受注EXCEL出力!F1320</f>
        <v>0</v>
      </c>
      <c r="G1320" s="194">
        <f>受注EXCEL出力!G1320</f>
        <v>0</v>
      </c>
      <c r="H1320" s="194">
        <f>受注EXCEL出力!H1320</f>
        <v>0</v>
      </c>
      <c r="I1320" s="194">
        <f>受注EXCEL出力!I1320</f>
        <v>0</v>
      </c>
      <c r="J1320" s="163">
        <f>受注EXCEL出力!J1320</f>
        <v>0</v>
      </c>
      <c r="K1320" s="163">
        <f>受注EXCEL出力!K1320</f>
        <v>0</v>
      </c>
      <c r="L1320" s="163">
        <f>受注EXCEL出力!L1320</f>
        <v>0</v>
      </c>
      <c r="M1320" s="163">
        <f>受注EXCEL出力!M1320</f>
        <v>0</v>
      </c>
      <c r="N1320" s="185">
        <f>受注EXCEL出力!N1320</f>
        <v>0</v>
      </c>
      <c r="O1320" s="184" t="str">
        <f t="shared" si="20"/>
        <v/>
      </c>
      <c r="T1320"/>
      <c r="Y1320" s="175"/>
    </row>
    <row r="1321" spans="5:25" ht="15" customHeight="1">
      <c r="E1321" s="163">
        <f>受注EXCEL出力!E1321</f>
        <v>0</v>
      </c>
      <c r="F1321" s="194">
        <f>受注EXCEL出力!F1321</f>
        <v>0</v>
      </c>
      <c r="G1321" s="194">
        <f>受注EXCEL出力!G1321</f>
        <v>0</v>
      </c>
      <c r="H1321" s="194">
        <f>受注EXCEL出力!H1321</f>
        <v>0</v>
      </c>
      <c r="I1321" s="194">
        <f>受注EXCEL出力!I1321</f>
        <v>0</v>
      </c>
      <c r="J1321" s="163">
        <f>受注EXCEL出力!J1321</f>
        <v>0</v>
      </c>
      <c r="K1321" s="163">
        <f>受注EXCEL出力!K1321</f>
        <v>0</v>
      </c>
      <c r="L1321" s="163">
        <f>受注EXCEL出力!L1321</f>
        <v>0</v>
      </c>
      <c r="M1321" s="163">
        <f>受注EXCEL出力!M1321</f>
        <v>0</v>
      </c>
      <c r="N1321" s="185">
        <f>受注EXCEL出力!N1321</f>
        <v>0</v>
      </c>
      <c r="O1321" s="184" t="str">
        <f t="shared" si="20"/>
        <v/>
      </c>
      <c r="T1321"/>
      <c r="Y1321" s="175"/>
    </row>
    <row r="1322" spans="5:25" ht="15" customHeight="1">
      <c r="E1322" s="163">
        <f>受注EXCEL出力!E1322</f>
        <v>0</v>
      </c>
      <c r="F1322" s="194">
        <f>受注EXCEL出力!F1322</f>
        <v>0</v>
      </c>
      <c r="G1322" s="194">
        <f>受注EXCEL出力!G1322</f>
        <v>0</v>
      </c>
      <c r="H1322" s="194">
        <f>受注EXCEL出力!H1322</f>
        <v>0</v>
      </c>
      <c r="I1322" s="194">
        <f>受注EXCEL出力!I1322</f>
        <v>0</v>
      </c>
      <c r="J1322" s="163">
        <f>受注EXCEL出力!J1322</f>
        <v>0</v>
      </c>
      <c r="K1322" s="163">
        <f>受注EXCEL出力!K1322</f>
        <v>0</v>
      </c>
      <c r="L1322" s="163">
        <f>受注EXCEL出力!L1322</f>
        <v>0</v>
      </c>
      <c r="M1322" s="163">
        <f>受注EXCEL出力!M1322</f>
        <v>0</v>
      </c>
      <c r="N1322" s="185">
        <f>受注EXCEL出力!N1322</f>
        <v>0</v>
      </c>
      <c r="O1322" s="184" t="str">
        <f t="shared" si="20"/>
        <v/>
      </c>
      <c r="T1322"/>
      <c r="Y1322" s="175"/>
    </row>
    <row r="1323" spans="5:25" ht="15" customHeight="1">
      <c r="E1323" s="163">
        <f>受注EXCEL出力!E1323</f>
        <v>0</v>
      </c>
      <c r="F1323" s="194">
        <f>受注EXCEL出力!F1323</f>
        <v>0</v>
      </c>
      <c r="G1323" s="194">
        <f>受注EXCEL出力!G1323</f>
        <v>0</v>
      </c>
      <c r="H1323" s="194">
        <f>受注EXCEL出力!H1323</f>
        <v>0</v>
      </c>
      <c r="I1323" s="194">
        <f>受注EXCEL出力!I1323</f>
        <v>0</v>
      </c>
      <c r="J1323" s="163">
        <f>受注EXCEL出力!J1323</f>
        <v>0</v>
      </c>
      <c r="K1323" s="163">
        <f>受注EXCEL出力!K1323</f>
        <v>0</v>
      </c>
      <c r="L1323" s="163">
        <f>受注EXCEL出力!L1323</f>
        <v>0</v>
      </c>
      <c r="M1323" s="163">
        <f>受注EXCEL出力!M1323</f>
        <v>0</v>
      </c>
      <c r="N1323" s="185">
        <f>受注EXCEL出力!N1323</f>
        <v>0</v>
      </c>
      <c r="O1323" s="184" t="str">
        <f t="shared" si="20"/>
        <v/>
      </c>
      <c r="T1323"/>
      <c r="Y1323" s="175"/>
    </row>
    <row r="1324" spans="5:25" ht="15" customHeight="1">
      <c r="E1324" s="163">
        <f>受注EXCEL出力!E1324</f>
        <v>0</v>
      </c>
      <c r="F1324" s="194">
        <f>受注EXCEL出力!F1324</f>
        <v>0</v>
      </c>
      <c r="G1324" s="194">
        <f>受注EXCEL出力!G1324</f>
        <v>0</v>
      </c>
      <c r="H1324" s="194">
        <f>受注EXCEL出力!H1324</f>
        <v>0</v>
      </c>
      <c r="I1324" s="194">
        <f>受注EXCEL出力!I1324</f>
        <v>0</v>
      </c>
      <c r="J1324" s="163">
        <f>受注EXCEL出力!J1324</f>
        <v>0</v>
      </c>
      <c r="K1324" s="163">
        <f>受注EXCEL出力!K1324</f>
        <v>0</v>
      </c>
      <c r="L1324" s="163">
        <f>受注EXCEL出力!L1324</f>
        <v>0</v>
      </c>
      <c r="M1324" s="163">
        <f>受注EXCEL出力!M1324</f>
        <v>0</v>
      </c>
      <c r="N1324" s="185">
        <f>受注EXCEL出力!N1324</f>
        <v>0</v>
      </c>
      <c r="O1324" s="184" t="str">
        <f t="shared" si="20"/>
        <v/>
      </c>
      <c r="T1324"/>
      <c r="Y1324" s="175"/>
    </row>
    <row r="1325" spans="5:25" ht="15" customHeight="1">
      <c r="E1325" s="163">
        <f>受注EXCEL出力!E1325</f>
        <v>0</v>
      </c>
      <c r="F1325" s="194">
        <f>受注EXCEL出力!F1325</f>
        <v>0</v>
      </c>
      <c r="G1325" s="194">
        <f>受注EXCEL出力!G1325</f>
        <v>0</v>
      </c>
      <c r="H1325" s="194">
        <f>受注EXCEL出力!H1325</f>
        <v>0</v>
      </c>
      <c r="I1325" s="194">
        <f>受注EXCEL出力!I1325</f>
        <v>0</v>
      </c>
      <c r="J1325" s="163">
        <f>受注EXCEL出力!J1325</f>
        <v>0</v>
      </c>
      <c r="K1325" s="163">
        <f>受注EXCEL出力!K1325</f>
        <v>0</v>
      </c>
      <c r="L1325" s="163">
        <f>受注EXCEL出力!L1325</f>
        <v>0</v>
      </c>
      <c r="M1325" s="163">
        <f>受注EXCEL出力!M1325</f>
        <v>0</v>
      </c>
      <c r="N1325" s="185">
        <f>受注EXCEL出力!N1325</f>
        <v>0</v>
      </c>
      <c r="O1325" s="184" t="str">
        <f t="shared" si="20"/>
        <v/>
      </c>
      <c r="T1325"/>
      <c r="Y1325" s="175"/>
    </row>
    <row r="1326" spans="5:25" ht="15" customHeight="1">
      <c r="E1326" s="163">
        <f>受注EXCEL出力!E1326</f>
        <v>0</v>
      </c>
      <c r="F1326" s="194">
        <f>受注EXCEL出力!F1326</f>
        <v>0</v>
      </c>
      <c r="G1326" s="194">
        <f>受注EXCEL出力!G1326</f>
        <v>0</v>
      </c>
      <c r="H1326" s="194">
        <f>受注EXCEL出力!H1326</f>
        <v>0</v>
      </c>
      <c r="I1326" s="194">
        <f>受注EXCEL出力!I1326</f>
        <v>0</v>
      </c>
      <c r="J1326" s="163">
        <f>受注EXCEL出力!J1326</f>
        <v>0</v>
      </c>
      <c r="K1326" s="163">
        <f>受注EXCEL出力!K1326</f>
        <v>0</v>
      </c>
      <c r="L1326" s="163">
        <f>受注EXCEL出力!L1326</f>
        <v>0</v>
      </c>
      <c r="M1326" s="163">
        <f>受注EXCEL出力!M1326</f>
        <v>0</v>
      </c>
      <c r="N1326" s="185">
        <f>受注EXCEL出力!N1326</f>
        <v>0</v>
      </c>
      <c r="O1326" s="184" t="str">
        <f t="shared" si="20"/>
        <v/>
      </c>
      <c r="T1326"/>
      <c r="Y1326" s="175"/>
    </row>
    <row r="1327" spans="5:25" ht="15" customHeight="1">
      <c r="E1327" s="163">
        <f>受注EXCEL出力!E1327</f>
        <v>0</v>
      </c>
      <c r="F1327" s="194">
        <f>受注EXCEL出力!F1327</f>
        <v>0</v>
      </c>
      <c r="G1327" s="194">
        <f>受注EXCEL出力!G1327</f>
        <v>0</v>
      </c>
      <c r="H1327" s="194">
        <f>受注EXCEL出力!H1327</f>
        <v>0</v>
      </c>
      <c r="I1327" s="194">
        <f>受注EXCEL出力!I1327</f>
        <v>0</v>
      </c>
      <c r="J1327" s="163">
        <f>受注EXCEL出力!J1327</f>
        <v>0</v>
      </c>
      <c r="K1327" s="163">
        <f>受注EXCEL出力!K1327</f>
        <v>0</v>
      </c>
      <c r="L1327" s="163">
        <f>受注EXCEL出力!L1327</f>
        <v>0</v>
      </c>
      <c r="M1327" s="163">
        <f>受注EXCEL出力!M1327</f>
        <v>0</v>
      </c>
      <c r="N1327" s="185">
        <f>受注EXCEL出力!N1327</f>
        <v>0</v>
      </c>
      <c r="O1327" s="184" t="str">
        <f t="shared" si="20"/>
        <v/>
      </c>
      <c r="T1327"/>
      <c r="Y1327" s="175"/>
    </row>
    <row r="1328" spans="5:25" ht="15" customHeight="1">
      <c r="E1328" s="163">
        <f>受注EXCEL出力!E1328</f>
        <v>0</v>
      </c>
      <c r="F1328" s="194">
        <f>受注EXCEL出力!F1328</f>
        <v>0</v>
      </c>
      <c r="G1328" s="194">
        <f>受注EXCEL出力!G1328</f>
        <v>0</v>
      </c>
      <c r="H1328" s="194">
        <f>受注EXCEL出力!H1328</f>
        <v>0</v>
      </c>
      <c r="I1328" s="194">
        <f>受注EXCEL出力!I1328</f>
        <v>0</v>
      </c>
      <c r="J1328" s="163">
        <f>受注EXCEL出力!J1328</f>
        <v>0</v>
      </c>
      <c r="K1328" s="163">
        <f>受注EXCEL出力!K1328</f>
        <v>0</v>
      </c>
      <c r="L1328" s="163">
        <f>受注EXCEL出力!L1328</f>
        <v>0</v>
      </c>
      <c r="M1328" s="163">
        <f>受注EXCEL出力!M1328</f>
        <v>0</v>
      </c>
      <c r="N1328" s="185">
        <f>受注EXCEL出力!N1328</f>
        <v>0</v>
      </c>
      <c r="O1328" s="184" t="str">
        <f t="shared" si="20"/>
        <v/>
      </c>
      <c r="T1328"/>
      <c r="Y1328" s="175"/>
    </row>
    <row r="1329" spans="5:25" ht="15" customHeight="1">
      <c r="E1329" s="163">
        <f>受注EXCEL出力!E1329</f>
        <v>0</v>
      </c>
      <c r="F1329" s="194">
        <f>受注EXCEL出力!F1329</f>
        <v>0</v>
      </c>
      <c r="G1329" s="194">
        <f>受注EXCEL出力!G1329</f>
        <v>0</v>
      </c>
      <c r="H1329" s="194">
        <f>受注EXCEL出力!H1329</f>
        <v>0</v>
      </c>
      <c r="I1329" s="194">
        <f>受注EXCEL出力!I1329</f>
        <v>0</v>
      </c>
      <c r="J1329" s="163">
        <f>受注EXCEL出力!J1329</f>
        <v>0</v>
      </c>
      <c r="K1329" s="163">
        <f>受注EXCEL出力!K1329</f>
        <v>0</v>
      </c>
      <c r="L1329" s="163">
        <f>受注EXCEL出力!L1329</f>
        <v>0</v>
      </c>
      <c r="M1329" s="163">
        <f>受注EXCEL出力!M1329</f>
        <v>0</v>
      </c>
      <c r="N1329" s="185">
        <f>受注EXCEL出力!N1329</f>
        <v>0</v>
      </c>
      <c r="O1329" s="184" t="str">
        <f t="shared" si="20"/>
        <v/>
      </c>
      <c r="T1329"/>
      <c r="Y1329" s="175"/>
    </row>
    <row r="1330" spans="5:25" ht="15" customHeight="1">
      <c r="E1330" s="163">
        <f>受注EXCEL出力!E1330</f>
        <v>0</v>
      </c>
      <c r="F1330" s="194">
        <f>受注EXCEL出力!F1330</f>
        <v>0</v>
      </c>
      <c r="G1330" s="194">
        <f>受注EXCEL出力!G1330</f>
        <v>0</v>
      </c>
      <c r="H1330" s="194">
        <f>受注EXCEL出力!H1330</f>
        <v>0</v>
      </c>
      <c r="I1330" s="194">
        <f>受注EXCEL出力!I1330</f>
        <v>0</v>
      </c>
      <c r="J1330" s="163">
        <f>受注EXCEL出力!J1330</f>
        <v>0</v>
      </c>
      <c r="K1330" s="163">
        <f>受注EXCEL出力!K1330</f>
        <v>0</v>
      </c>
      <c r="L1330" s="163">
        <f>受注EXCEL出力!L1330</f>
        <v>0</v>
      </c>
      <c r="M1330" s="163">
        <f>受注EXCEL出力!M1330</f>
        <v>0</v>
      </c>
      <c r="N1330" s="185">
        <f>受注EXCEL出力!N1330</f>
        <v>0</v>
      </c>
      <c r="O1330" s="184" t="str">
        <f t="shared" si="20"/>
        <v/>
      </c>
      <c r="T1330"/>
      <c r="Y1330" s="175"/>
    </row>
    <row r="1331" spans="5:25" ht="15" customHeight="1">
      <c r="E1331" s="163">
        <f>受注EXCEL出力!E1331</f>
        <v>0</v>
      </c>
      <c r="F1331" s="194">
        <f>受注EXCEL出力!F1331</f>
        <v>0</v>
      </c>
      <c r="G1331" s="194">
        <f>受注EXCEL出力!G1331</f>
        <v>0</v>
      </c>
      <c r="H1331" s="194">
        <f>受注EXCEL出力!H1331</f>
        <v>0</v>
      </c>
      <c r="I1331" s="194">
        <f>受注EXCEL出力!I1331</f>
        <v>0</v>
      </c>
      <c r="J1331" s="163">
        <f>受注EXCEL出力!J1331</f>
        <v>0</v>
      </c>
      <c r="K1331" s="163">
        <f>受注EXCEL出力!K1331</f>
        <v>0</v>
      </c>
      <c r="L1331" s="163">
        <f>受注EXCEL出力!L1331</f>
        <v>0</v>
      </c>
      <c r="M1331" s="163">
        <f>受注EXCEL出力!M1331</f>
        <v>0</v>
      </c>
      <c r="N1331" s="185">
        <f>受注EXCEL出力!N1331</f>
        <v>0</v>
      </c>
      <c r="O1331" s="184" t="str">
        <f t="shared" si="20"/>
        <v/>
      </c>
      <c r="T1331"/>
      <c r="Y1331" s="175"/>
    </row>
    <row r="1332" spans="5:25" ht="15" customHeight="1">
      <c r="E1332" s="163">
        <f>受注EXCEL出力!E1332</f>
        <v>0</v>
      </c>
      <c r="F1332" s="194">
        <f>受注EXCEL出力!F1332</f>
        <v>0</v>
      </c>
      <c r="G1332" s="194">
        <f>受注EXCEL出力!G1332</f>
        <v>0</v>
      </c>
      <c r="H1332" s="194">
        <f>受注EXCEL出力!H1332</f>
        <v>0</v>
      </c>
      <c r="I1332" s="194">
        <f>受注EXCEL出力!I1332</f>
        <v>0</v>
      </c>
      <c r="J1332" s="163">
        <f>受注EXCEL出力!J1332</f>
        <v>0</v>
      </c>
      <c r="K1332" s="163">
        <f>受注EXCEL出力!K1332</f>
        <v>0</v>
      </c>
      <c r="L1332" s="163">
        <f>受注EXCEL出力!L1332</f>
        <v>0</v>
      </c>
      <c r="M1332" s="163">
        <f>受注EXCEL出力!M1332</f>
        <v>0</v>
      </c>
      <c r="N1332" s="185">
        <f>受注EXCEL出力!N1332</f>
        <v>0</v>
      </c>
      <c r="O1332" s="184" t="str">
        <f t="shared" si="20"/>
        <v/>
      </c>
      <c r="T1332"/>
      <c r="Y1332" s="175"/>
    </row>
    <row r="1333" spans="5:25" ht="15" customHeight="1">
      <c r="E1333" s="163">
        <f>受注EXCEL出力!E1333</f>
        <v>0</v>
      </c>
      <c r="F1333" s="194">
        <f>受注EXCEL出力!F1333</f>
        <v>0</v>
      </c>
      <c r="G1333" s="194">
        <f>受注EXCEL出力!G1333</f>
        <v>0</v>
      </c>
      <c r="H1333" s="194">
        <f>受注EXCEL出力!H1333</f>
        <v>0</v>
      </c>
      <c r="I1333" s="194">
        <f>受注EXCEL出力!I1333</f>
        <v>0</v>
      </c>
      <c r="J1333" s="163">
        <f>受注EXCEL出力!J1333</f>
        <v>0</v>
      </c>
      <c r="K1333" s="163">
        <f>受注EXCEL出力!K1333</f>
        <v>0</v>
      </c>
      <c r="L1333" s="163">
        <f>受注EXCEL出力!L1333</f>
        <v>0</v>
      </c>
      <c r="M1333" s="163">
        <f>受注EXCEL出力!M1333</f>
        <v>0</v>
      </c>
      <c r="N1333" s="185">
        <f>受注EXCEL出力!N1333</f>
        <v>0</v>
      </c>
      <c r="O1333" s="184" t="str">
        <f t="shared" si="20"/>
        <v/>
      </c>
      <c r="T1333"/>
      <c r="Y1333" s="175"/>
    </row>
    <row r="1334" spans="5:25" ht="15" customHeight="1">
      <c r="E1334" s="163">
        <f>受注EXCEL出力!E1334</f>
        <v>0</v>
      </c>
      <c r="F1334" s="194">
        <f>受注EXCEL出力!F1334</f>
        <v>0</v>
      </c>
      <c r="G1334" s="194">
        <f>受注EXCEL出力!G1334</f>
        <v>0</v>
      </c>
      <c r="H1334" s="194">
        <f>受注EXCEL出力!H1334</f>
        <v>0</v>
      </c>
      <c r="I1334" s="194">
        <f>受注EXCEL出力!I1334</f>
        <v>0</v>
      </c>
      <c r="J1334" s="163">
        <f>受注EXCEL出力!J1334</f>
        <v>0</v>
      </c>
      <c r="K1334" s="163">
        <f>受注EXCEL出力!K1334</f>
        <v>0</v>
      </c>
      <c r="L1334" s="163">
        <f>受注EXCEL出力!L1334</f>
        <v>0</v>
      </c>
      <c r="M1334" s="163">
        <f>受注EXCEL出力!M1334</f>
        <v>0</v>
      </c>
      <c r="N1334" s="185">
        <f>受注EXCEL出力!N1334</f>
        <v>0</v>
      </c>
      <c r="O1334" s="184" t="str">
        <f t="shared" si="20"/>
        <v/>
      </c>
      <c r="T1334"/>
      <c r="Y1334" s="175"/>
    </row>
    <row r="1335" spans="5:25" ht="15" customHeight="1">
      <c r="E1335" s="163">
        <f>受注EXCEL出力!E1335</f>
        <v>0</v>
      </c>
      <c r="F1335" s="194">
        <f>受注EXCEL出力!F1335</f>
        <v>0</v>
      </c>
      <c r="G1335" s="194">
        <f>受注EXCEL出力!G1335</f>
        <v>0</v>
      </c>
      <c r="H1335" s="194">
        <f>受注EXCEL出力!H1335</f>
        <v>0</v>
      </c>
      <c r="I1335" s="194">
        <f>受注EXCEL出力!I1335</f>
        <v>0</v>
      </c>
      <c r="J1335" s="163">
        <f>受注EXCEL出力!J1335</f>
        <v>0</v>
      </c>
      <c r="K1335" s="163">
        <f>受注EXCEL出力!K1335</f>
        <v>0</v>
      </c>
      <c r="L1335" s="163">
        <f>受注EXCEL出力!L1335</f>
        <v>0</v>
      </c>
      <c r="M1335" s="163">
        <f>受注EXCEL出力!M1335</f>
        <v>0</v>
      </c>
      <c r="N1335" s="185">
        <f>受注EXCEL出力!N1335</f>
        <v>0</v>
      </c>
      <c r="O1335" s="184" t="str">
        <f t="shared" si="20"/>
        <v/>
      </c>
      <c r="T1335"/>
      <c r="Y1335" s="175"/>
    </row>
    <row r="1336" spans="5:25" ht="15" customHeight="1">
      <c r="E1336" s="163">
        <f>受注EXCEL出力!E1336</f>
        <v>0</v>
      </c>
      <c r="F1336" s="194">
        <f>受注EXCEL出力!F1336</f>
        <v>0</v>
      </c>
      <c r="G1336" s="194">
        <f>受注EXCEL出力!G1336</f>
        <v>0</v>
      </c>
      <c r="H1336" s="194">
        <f>受注EXCEL出力!H1336</f>
        <v>0</v>
      </c>
      <c r="I1336" s="194">
        <f>受注EXCEL出力!I1336</f>
        <v>0</v>
      </c>
      <c r="J1336" s="163">
        <f>受注EXCEL出力!J1336</f>
        <v>0</v>
      </c>
      <c r="K1336" s="163">
        <f>受注EXCEL出力!K1336</f>
        <v>0</v>
      </c>
      <c r="L1336" s="163">
        <f>受注EXCEL出力!L1336</f>
        <v>0</v>
      </c>
      <c r="M1336" s="163">
        <f>受注EXCEL出力!M1336</f>
        <v>0</v>
      </c>
      <c r="N1336" s="185">
        <f>受注EXCEL出力!N1336</f>
        <v>0</v>
      </c>
      <c r="O1336" s="184" t="str">
        <f t="shared" si="20"/>
        <v/>
      </c>
      <c r="T1336"/>
      <c r="Y1336" s="175"/>
    </row>
    <row r="1337" spans="5:25" ht="15" customHeight="1">
      <c r="E1337" s="163">
        <f>受注EXCEL出力!E1337</f>
        <v>0</v>
      </c>
      <c r="F1337" s="194">
        <f>受注EXCEL出力!F1337</f>
        <v>0</v>
      </c>
      <c r="G1337" s="194">
        <f>受注EXCEL出力!G1337</f>
        <v>0</v>
      </c>
      <c r="H1337" s="194">
        <f>受注EXCEL出力!H1337</f>
        <v>0</v>
      </c>
      <c r="I1337" s="194">
        <f>受注EXCEL出力!I1337</f>
        <v>0</v>
      </c>
      <c r="J1337" s="163">
        <f>受注EXCEL出力!J1337</f>
        <v>0</v>
      </c>
      <c r="K1337" s="163">
        <f>受注EXCEL出力!K1337</f>
        <v>0</v>
      </c>
      <c r="L1337" s="163">
        <f>受注EXCEL出力!L1337</f>
        <v>0</v>
      </c>
      <c r="M1337" s="163">
        <f>受注EXCEL出力!M1337</f>
        <v>0</v>
      </c>
      <c r="N1337" s="185">
        <f>受注EXCEL出力!N1337</f>
        <v>0</v>
      </c>
      <c r="O1337" s="184" t="str">
        <f t="shared" si="20"/>
        <v/>
      </c>
      <c r="T1337"/>
      <c r="Y1337" s="175"/>
    </row>
    <row r="1338" spans="5:25" ht="15" customHeight="1">
      <c r="E1338" s="163">
        <f>受注EXCEL出力!E1338</f>
        <v>0</v>
      </c>
      <c r="F1338" s="194">
        <f>受注EXCEL出力!F1338</f>
        <v>0</v>
      </c>
      <c r="G1338" s="194">
        <f>受注EXCEL出力!G1338</f>
        <v>0</v>
      </c>
      <c r="H1338" s="194">
        <f>受注EXCEL出力!H1338</f>
        <v>0</v>
      </c>
      <c r="I1338" s="194">
        <f>受注EXCEL出力!I1338</f>
        <v>0</v>
      </c>
      <c r="J1338" s="163">
        <f>受注EXCEL出力!J1338</f>
        <v>0</v>
      </c>
      <c r="K1338" s="163">
        <f>受注EXCEL出力!K1338</f>
        <v>0</v>
      </c>
      <c r="L1338" s="163">
        <f>受注EXCEL出力!L1338</f>
        <v>0</v>
      </c>
      <c r="M1338" s="163">
        <f>受注EXCEL出力!M1338</f>
        <v>0</v>
      </c>
      <c r="N1338" s="185">
        <f>受注EXCEL出力!N1338</f>
        <v>0</v>
      </c>
      <c r="O1338" s="184" t="str">
        <f t="shared" si="20"/>
        <v/>
      </c>
      <c r="T1338"/>
      <c r="Y1338" s="175"/>
    </row>
    <row r="1339" spans="5:25" ht="15" customHeight="1">
      <c r="E1339" s="163">
        <f>受注EXCEL出力!E1339</f>
        <v>0</v>
      </c>
      <c r="F1339" s="194">
        <f>受注EXCEL出力!F1339</f>
        <v>0</v>
      </c>
      <c r="G1339" s="194">
        <f>受注EXCEL出力!G1339</f>
        <v>0</v>
      </c>
      <c r="H1339" s="194">
        <f>受注EXCEL出力!H1339</f>
        <v>0</v>
      </c>
      <c r="I1339" s="194">
        <f>受注EXCEL出力!I1339</f>
        <v>0</v>
      </c>
      <c r="J1339" s="163">
        <f>受注EXCEL出力!J1339</f>
        <v>0</v>
      </c>
      <c r="K1339" s="163">
        <f>受注EXCEL出力!K1339</f>
        <v>0</v>
      </c>
      <c r="L1339" s="163">
        <f>受注EXCEL出力!L1339</f>
        <v>0</v>
      </c>
      <c r="M1339" s="163">
        <f>受注EXCEL出力!M1339</f>
        <v>0</v>
      </c>
      <c r="N1339" s="185">
        <f>受注EXCEL出力!N1339</f>
        <v>0</v>
      </c>
      <c r="O1339" s="184" t="str">
        <f t="shared" si="20"/>
        <v/>
      </c>
      <c r="T1339"/>
      <c r="Y1339" s="175"/>
    </row>
    <row r="1340" spans="5:25" ht="15" customHeight="1">
      <c r="E1340" s="163">
        <f>受注EXCEL出力!E1340</f>
        <v>0</v>
      </c>
      <c r="F1340" s="194">
        <f>受注EXCEL出力!F1340</f>
        <v>0</v>
      </c>
      <c r="G1340" s="194">
        <f>受注EXCEL出力!G1340</f>
        <v>0</v>
      </c>
      <c r="H1340" s="194">
        <f>受注EXCEL出力!H1340</f>
        <v>0</v>
      </c>
      <c r="I1340" s="194">
        <f>受注EXCEL出力!I1340</f>
        <v>0</v>
      </c>
      <c r="J1340" s="163">
        <f>受注EXCEL出力!J1340</f>
        <v>0</v>
      </c>
      <c r="K1340" s="163">
        <f>受注EXCEL出力!K1340</f>
        <v>0</v>
      </c>
      <c r="L1340" s="163">
        <f>受注EXCEL出力!L1340</f>
        <v>0</v>
      </c>
      <c r="M1340" s="163">
        <f>受注EXCEL出力!M1340</f>
        <v>0</v>
      </c>
      <c r="N1340" s="185">
        <f>受注EXCEL出力!N1340</f>
        <v>0</v>
      </c>
      <c r="O1340" s="184" t="str">
        <f t="shared" si="20"/>
        <v/>
      </c>
      <c r="T1340"/>
      <c r="Y1340" s="175"/>
    </row>
    <row r="1341" spans="5:25" ht="15" customHeight="1">
      <c r="E1341" s="163">
        <f>受注EXCEL出力!E1341</f>
        <v>0</v>
      </c>
      <c r="F1341" s="194">
        <f>受注EXCEL出力!F1341</f>
        <v>0</v>
      </c>
      <c r="G1341" s="194">
        <f>受注EXCEL出力!G1341</f>
        <v>0</v>
      </c>
      <c r="H1341" s="194">
        <f>受注EXCEL出力!H1341</f>
        <v>0</v>
      </c>
      <c r="I1341" s="194">
        <f>受注EXCEL出力!I1341</f>
        <v>0</v>
      </c>
      <c r="J1341" s="163">
        <f>受注EXCEL出力!J1341</f>
        <v>0</v>
      </c>
      <c r="K1341" s="163">
        <f>受注EXCEL出力!K1341</f>
        <v>0</v>
      </c>
      <c r="L1341" s="163">
        <f>受注EXCEL出力!L1341</f>
        <v>0</v>
      </c>
      <c r="M1341" s="163">
        <f>受注EXCEL出力!M1341</f>
        <v>0</v>
      </c>
      <c r="N1341" s="185">
        <f>受注EXCEL出力!N1341</f>
        <v>0</v>
      </c>
      <c r="O1341" s="184" t="str">
        <f t="shared" si="20"/>
        <v/>
      </c>
      <c r="T1341"/>
      <c r="Y1341" s="175"/>
    </row>
    <row r="1342" spans="5:25" ht="15" customHeight="1">
      <c r="E1342" s="163">
        <f>受注EXCEL出力!E1342</f>
        <v>0</v>
      </c>
      <c r="F1342" s="194">
        <f>受注EXCEL出力!F1342</f>
        <v>0</v>
      </c>
      <c r="G1342" s="194">
        <f>受注EXCEL出力!G1342</f>
        <v>0</v>
      </c>
      <c r="H1342" s="194">
        <f>受注EXCEL出力!H1342</f>
        <v>0</v>
      </c>
      <c r="I1342" s="194">
        <f>受注EXCEL出力!I1342</f>
        <v>0</v>
      </c>
      <c r="J1342" s="163">
        <f>受注EXCEL出力!J1342</f>
        <v>0</v>
      </c>
      <c r="K1342" s="163">
        <f>受注EXCEL出力!K1342</f>
        <v>0</v>
      </c>
      <c r="L1342" s="163">
        <f>受注EXCEL出力!L1342</f>
        <v>0</v>
      </c>
      <c r="M1342" s="163">
        <f>受注EXCEL出力!M1342</f>
        <v>0</v>
      </c>
      <c r="N1342" s="185">
        <f>受注EXCEL出力!N1342</f>
        <v>0</v>
      </c>
      <c r="O1342" s="184" t="str">
        <f t="shared" si="20"/>
        <v/>
      </c>
      <c r="T1342"/>
      <c r="Y1342" s="175"/>
    </row>
    <row r="1343" spans="5:25" ht="15" customHeight="1">
      <c r="E1343" s="163">
        <f>受注EXCEL出力!E1343</f>
        <v>0</v>
      </c>
      <c r="F1343" s="194">
        <f>受注EXCEL出力!F1343</f>
        <v>0</v>
      </c>
      <c r="G1343" s="194">
        <f>受注EXCEL出力!G1343</f>
        <v>0</v>
      </c>
      <c r="H1343" s="194">
        <f>受注EXCEL出力!H1343</f>
        <v>0</v>
      </c>
      <c r="I1343" s="194">
        <f>受注EXCEL出力!I1343</f>
        <v>0</v>
      </c>
      <c r="J1343" s="163">
        <f>受注EXCEL出力!J1343</f>
        <v>0</v>
      </c>
      <c r="K1343" s="163">
        <f>受注EXCEL出力!K1343</f>
        <v>0</v>
      </c>
      <c r="L1343" s="163">
        <f>受注EXCEL出力!L1343</f>
        <v>0</v>
      </c>
      <c r="M1343" s="163">
        <f>受注EXCEL出力!M1343</f>
        <v>0</v>
      </c>
      <c r="N1343" s="185">
        <f>受注EXCEL出力!N1343</f>
        <v>0</v>
      </c>
      <c r="O1343" s="184" t="str">
        <f t="shared" si="20"/>
        <v/>
      </c>
      <c r="T1343"/>
      <c r="Y1343" s="175"/>
    </row>
    <row r="1344" spans="5:25" ht="15" customHeight="1">
      <c r="E1344" s="163">
        <f>受注EXCEL出力!E1344</f>
        <v>0</v>
      </c>
      <c r="F1344" s="194">
        <f>受注EXCEL出力!F1344</f>
        <v>0</v>
      </c>
      <c r="G1344" s="194">
        <f>受注EXCEL出力!G1344</f>
        <v>0</v>
      </c>
      <c r="H1344" s="194">
        <f>受注EXCEL出力!H1344</f>
        <v>0</v>
      </c>
      <c r="I1344" s="194">
        <f>受注EXCEL出力!I1344</f>
        <v>0</v>
      </c>
      <c r="J1344" s="163">
        <f>受注EXCEL出力!J1344</f>
        <v>0</v>
      </c>
      <c r="K1344" s="163">
        <f>受注EXCEL出力!K1344</f>
        <v>0</v>
      </c>
      <c r="L1344" s="163">
        <f>受注EXCEL出力!L1344</f>
        <v>0</v>
      </c>
      <c r="M1344" s="163">
        <f>受注EXCEL出力!M1344</f>
        <v>0</v>
      </c>
      <c r="N1344" s="185">
        <f>受注EXCEL出力!N1344</f>
        <v>0</v>
      </c>
      <c r="O1344" s="184" t="str">
        <f t="shared" si="20"/>
        <v/>
      </c>
      <c r="T1344"/>
      <c r="Y1344" s="175"/>
    </row>
    <row r="1345" spans="5:25" ht="15" customHeight="1">
      <c r="E1345" s="163">
        <f>受注EXCEL出力!E1345</f>
        <v>0</v>
      </c>
      <c r="F1345" s="194">
        <f>受注EXCEL出力!F1345</f>
        <v>0</v>
      </c>
      <c r="G1345" s="194">
        <f>受注EXCEL出力!G1345</f>
        <v>0</v>
      </c>
      <c r="H1345" s="194">
        <f>受注EXCEL出力!H1345</f>
        <v>0</v>
      </c>
      <c r="I1345" s="194">
        <f>受注EXCEL出力!I1345</f>
        <v>0</v>
      </c>
      <c r="J1345" s="163">
        <f>受注EXCEL出力!J1345</f>
        <v>0</v>
      </c>
      <c r="K1345" s="163">
        <f>受注EXCEL出力!K1345</f>
        <v>0</v>
      </c>
      <c r="L1345" s="163">
        <f>受注EXCEL出力!L1345</f>
        <v>0</v>
      </c>
      <c r="M1345" s="163">
        <f>受注EXCEL出力!M1345</f>
        <v>0</v>
      </c>
      <c r="N1345" s="185">
        <f>受注EXCEL出力!N1345</f>
        <v>0</v>
      </c>
      <c r="O1345" s="184" t="str">
        <f t="shared" si="20"/>
        <v/>
      </c>
      <c r="T1345"/>
      <c r="Y1345" s="175"/>
    </row>
    <row r="1346" spans="5:25" ht="15" customHeight="1">
      <c r="E1346" s="163">
        <f>受注EXCEL出力!E1346</f>
        <v>0</v>
      </c>
      <c r="F1346" s="194">
        <f>受注EXCEL出力!F1346</f>
        <v>0</v>
      </c>
      <c r="G1346" s="194">
        <f>受注EXCEL出力!G1346</f>
        <v>0</v>
      </c>
      <c r="H1346" s="194">
        <f>受注EXCEL出力!H1346</f>
        <v>0</v>
      </c>
      <c r="I1346" s="194">
        <f>受注EXCEL出力!I1346</f>
        <v>0</v>
      </c>
      <c r="J1346" s="163">
        <f>受注EXCEL出力!J1346</f>
        <v>0</v>
      </c>
      <c r="K1346" s="163">
        <f>受注EXCEL出力!K1346</f>
        <v>0</v>
      </c>
      <c r="L1346" s="163">
        <f>受注EXCEL出力!L1346</f>
        <v>0</v>
      </c>
      <c r="M1346" s="163">
        <f>受注EXCEL出力!M1346</f>
        <v>0</v>
      </c>
      <c r="N1346" s="185">
        <f>受注EXCEL出力!N1346</f>
        <v>0</v>
      </c>
      <c r="O1346" s="184" t="str">
        <f t="shared" ref="O1346:O1409" si="21">IF(E1346=0,"",VLOOKUP(N1346,$Q$2:$R$100,2,FALSE))</f>
        <v/>
      </c>
      <c r="T1346"/>
      <c r="Y1346" s="175"/>
    </row>
    <row r="1347" spans="5:25" ht="15" customHeight="1">
      <c r="E1347" s="163">
        <f>受注EXCEL出力!E1347</f>
        <v>0</v>
      </c>
      <c r="F1347" s="194">
        <f>受注EXCEL出力!F1347</f>
        <v>0</v>
      </c>
      <c r="G1347" s="194">
        <f>受注EXCEL出力!G1347</f>
        <v>0</v>
      </c>
      <c r="H1347" s="194">
        <f>受注EXCEL出力!H1347</f>
        <v>0</v>
      </c>
      <c r="I1347" s="194">
        <f>受注EXCEL出力!I1347</f>
        <v>0</v>
      </c>
      <c r="J1347" s="163">
        <f>受注EXCEL出力!J1347</f>
        <v>0</v>
      </c>
      <c r="K1347" s="163">
        <f>受注EXCEL出力!K1347</f>
        <v>0</v>
      </c>
      <c r="L1347" s="163">
        <f>受注EXCEL出力!L1347</f>
        <v>0</v>
      </c>
      <c r="M1347" s="163">
        <f>受注EXCEL出力!M1347</f>
        <v>0</v>
      </c>
      <c r="N1347" s="185">
        <f>受注EXCEL出力!N1347</f>
        <v>0</v>
      </c>
      <c r="O1347" s="184" t="str">
        <f t="shared" si="21"/>
        <v/>
      </c>
      <c r="T1347"/>
      <c r="Y1347" s="175"/>
    </row>
    <row r="1348" spans="5:25" ht="15" customHeight="1">
      <c r="E1348" s="163">
        <f>受注EXCEL出力!E1348</f>
        <v>0</v>
      </c>
      <c r="F1348" s="194">
        <f>受注EXCEL出力!F1348</f>
        <v>0</v>
      </c>
      <c r="G1348" s="194">
        <f>受注EXCEL出力!G1348</f>
        <v>0</v>
      </c>
      <c r="H1348" s="194">
        <f>受注EXCEL出力!H1348</f>
        <v>0</v>
      </c>
      <c r="I1348" s="194">
        <f>受注EXCEL出力!I1348</f>
        <v>0</v>
      </c>
      <c r="J1348" s="163">
        <f>受注EXCEL出力!J1348</f>
        <v>0</v>
      </c>
      <c r="K1348" s="163">
        <f>受注EXCEL出力!K1348</f>
        <v>0</v>
      </c>
      <c r="L1348" s="163">
        <f>受注EXCEL出力!L1348</f>
        <v>0</v>
      </c>
      <c r="M1348" s="163">
        <f>受注EXCEL出力!M1348</f>
        <v>0</v>
      </c>
      <c r="N1348" s="185">
        <f>受注EXCEL出力!N1348</f>
        <v>0</v>
      </c>
      <c r="O1348" s="184" t="str">
        <f t="shared" si="21"/>
        <v/>
      </c>
      <c r="T1348"/>
      <c r="Y1348" s="175"/>
    </row>
    <row r="1349" spans="5:25" ht="15" customHeight="1">
      <c r="E1349" s="163">
        <f>受注EXCEL出力!E1349</f>
        <v>0</v>
      </c>
      <c r="F1349" s="194">
        <f>受注EXCEL出力!F1349</f>
        <v>0</v>
      </c>
      <c r="G1349" s="194">
        <f>受注EXCEL出力!G1349</f>
        <v>0</v>
      </c>
      <c r="H1349" s="194">
        <f>受注EXCEL出力!H1349</f>
        <v>0</v>
      </c>
      <c r="I1349" s="194">
        <f>受注EXCEL出力!I1349</f>
        <v>0</v>
      </c>
      <c r="J1349" s="163">
        <f>受注EXCEL出力!J1349</f>
        <v>0</v>
      </c>
      <c r="K1349" s="163">
        <f>受注EXCEL出力!K1349</f>
        <v>0</v>
      </c>
      <c r="L1349" s="163">
        <f>受注EXCEL出力!L1349</f>
        <v>0</v>
      </c>
      <c r="M1349" s="163">
        <f>受注EXCEL出力!M1349</f>
        <v>0</v>
      </c>
      <c r="N1349" s="185">
        <f>受注EXCEL出力!N1349</f>
        <v>0</v>
      </c>
      <c r="O1349" s="184" t="str">
        <f t="shared" si="21"/>
        <v/>
      </c>
      <c r="T1349"/>
      <c r="Y1349" s="175"/>
    </row>
    <row r="1350" spans="5:25" ht="15" customHeight="1">
      <c r="E1350" s="163">
        <f>受注EXCEL出力!E1350</f>
        <v>0</v>
      </c>
      <c r="F1350" s="194">
        <f>受注EXCEL出力!F1350</f>
        <v>0</v>
      </c>
      <c r="G1350" s="194">
        <f>受注EXCEL出力!G1350</f>
        <v>0</v>
      </c>
      <c r="H1350" s="194">
        <f>受注EXCEL出力!H1350</f>
        <v>0</v>
      </c>
      <c r="I1350" s="194">
        <f>受注EXCEL出力!I1350</f>
        <v>0</v>
      </c>
      <c r="J1350" s="163">
        <f>受注EXCEL出力!J1350</f>
        <v>0</v>
      </c>
      <c r="K1350" s="163">
        <f>受注EXCEL出力!K1350</f>
        <v>0</v>
      </c>
      <c r="L1350" s="163">
        <f>受注EXCEL出力!L1350</f>
        <v>0</v>
      </c>
      <c r="M1350" s="163">
        <f>受注EXCEL出力!M1350</f>
        <v>0</v>
      </c>
      <c r="N1350" s="185">
        <f>受注EXCEL出力!N1350</f>
        <v>0</v>
      </c>
      <c r="O1350" s="184" t="str">
        <f t="shared" si="21"/>
        <v/>
      </c>
      <c r="T1350"/>
      <c r="Y1350" s="175"/>
    </row>
    <row r="1351" spans="5:25" ht="15" customHeight="1">
      <c r="E1351" s="163">
        <f>受注EXCEL出力!E1351</f>
        <v>0</v>
      </c>
      <c r="F1351" s="194">
        <f>受注EXCEL出力!F1351</f>
        <v>0</v>
      </c>
      <c r="G1351" s="194">
        <f>受注EXCEL出力!G1351</f>
        <v>0</v>
      </c>
      <c r="H1351" s="194">
        <f>受注EXCEL出力!H1351</f>
        <v>0</v>
      </c>
      <c r="I1351" s="194">
        <f>受注EXCEL出力!I1351</f>
        <v>0</v>
      </c>
      <c r="J1351" s="163">
        <f>受注EXCEL出力!J1351</f>
        <v>0</v>
      </c>
      <c r="K1351" s="163">
        <f>受注EXCEL出力!K1351</f>
        <v>0</v>
      </c>
      <c r="L1351" s="163">
        <f>受注EXCEL出力!L1351</f>
        <v>0</v>
      </c>
      <c r="M1351" s="163">
        <f>受注EXCEL出力!M1351</f>
        <v>0</v>
      </c>
      <c r="N1351" s="185">
        <f>受注EXCEL出力!N1351</f>
        <v>0</v>
      </c>
      <c r="O1351" s="184" t="str">
        <f t="shared" si="21"/>
        <v/>
      </c>
      <c r="T1351"/>
      <c r="Y1351" s="175"/>
    </row>
    <row r="1352" spans="5:25" ht="15" customHeight="1">
      <c r="E1352" s="163">
        <f>受注EXCEL出力!E1352</f>
        <v>0</v>
      </c>
      <c r="F1352" s="194">
        <f>受注EXCEL出力!F1352</f>
        <v>0</v>
      </c>
      <c r="G1352" s="194">
        <f>受注EXCEL出力!G1352</f>
        <v>0</v>
      </c>
      <c r="H1352" s="194">
        <f>受注EXCEL出力!H1352</f>
        <v>0</v>
      </c>
      <c r="I1352" s="194">
        <f>受注EXCEL出力!I1352</f>
        <v>0</v>
      </c>
      <c r="J1352" s="163">
        <f>受注EXCEL出力!J1352</f>
        <v>0</v>
      </c>
      <c r="K1352" s="163">
        <f>受注EXCEL出力!K1352</f>
        <v>0</v>
      </c>
      <c r="L1352" s="163">
        <f>受注EXCEL出力!L1352</f>
        <v>0</v>
      </c>
      <c r="M1352" s="163">
        <f>受注EXCEL出力!M1352</f>
        <v>0</v>
      </c>
      <c r="N1352" s="185">
        <f>受注EXCEL出力!N1352</f>
        <v>0</v>
      </c>
      <c r="O1352" s="184" t="str">
        <f t="shared" si="21"/>
        <v/>
      </c>
      <c r="T1352"/>
      <c r="Y1352" s="175"/>
    </row>
    <row r="1353" spans="5:25" ht="15" customHeight="1">
      <c r="E1353" s="163">
        <f>受注EXCEL出力!E1353</f>
        <v>0</v>
      </c>
      <c r="F1353" s="194">
        <f>受注EXCEL出力!F1353</f>
        <v>0</v>
      </c>
      <c r="G1353" s="194">
        <f>受注EXCEL出力!G1353</f>
        <v>0</v>
      </c>
      <c r="H1353" s="194">
        <f>受注EXCEL出力!H1353</f>
        <v>0</v>
      </c>
      <c r="I1353" s="194">
        <f>受注EXCEL出力!I1353</f>
        <v>0</v>
      </c>
      <c r="J1353" s="163">
        <f>受注EXCEL出力!J1353</f>
        <v>0</v>
      </c>
      <c r="K1353" s="163">
        <f>受注EXCEL出力!K1353</f>
        <v>0</v>
      </c>
      <c r="L1353" s="163">
        <f>受注EXCEL出力!L1353</f>
        <v>0</v>
      </c>
      <c r="M1353" s="163">
        <f>受注EXCEL出力!M1353</f>
        <v>0</v>
      </c>
      <c r="N1353" s="185">
        <f>受注EXCEL出力!N1353</f>
        <v>0</v>
      </c>
      <c r="O1353" s="184" t="str">
        <f t="shared" si="21"/>
        <v/>
      </c>
      <c r="T1353"/>
      <c r="Y1353" s="175"/>
    </row>
    <row r="1354" spans="5:25" ht="15" customHeight="1">
      <c r="E1354" s="163">
        <f>受注EXCEL出力!E1354</f>
        <v>0</v>
      </c>
      <c r="F1354" s="194">
        <f>受注EXCEL出力!F1354</f>
        <v>0</v>
      </c>
      <c r="G1354" s="194">
        <f>受注EXCEL出力!G1354</f>
        <v>0</v>
      </c>
      <c r="H1354" s="194">
        <f>受注EXCEL出力!H1354</f>
        <v>0</v>
      </c>
      <c r="I1354" s="194">
        <f>受注EXCEL出力!I1354</f>
        <v>0</v>
      </c>
      <c r="J1354" s="163">
        <f>受注EXCEL出力!J1354</f>
        <v>0</v>
      </c>
      <c r="K1354" s="163">
        <f>受注EXCEL出力!K1354</f>
        <v>0</v>
      </c>
      <c r="L1354" s="163">
        <f>受注EXCEL出力!L1354</f>
        <v>0</v>
      </c>
      <c r="M1354" s="163">
        <f>受注EXCEL出力!M1354</f>
        <v>0</v>
      </c>
      <c r="N1354" s="185">
        <f>受注EXCEL出力!N1354</f>
        <v>0</v>
      </c>
      <c r="O1354" s="184" t="str">
        <f t="shared" si="21"/>
        <v/>
      </c>
      <c r="T1354"/>
      <c r="Y1354" s="175"/>
    </row>
    <row r="1355" spans="5:25" ht="15" customHeight="1">
      <c r="E1355" s="163">
        <f>受注EXCEL出力!E1355</f>
        <v>0</v>
      </c>
      <c r="F1355" s="194">
        <f>受注EXCEL出力!F1355</f>
        <v>0</v>
      </c>
      <c r="G1355" s="194">
        <f>受注EXCEL出力!G1355</f>
        <v>0</v>
      </c>
      <c r="H1355" s="194">
        <f>受注EXCEL出力!H1355</f>
        <v>0</v>
      </c>
      <c r="I1355" s="194">
        <f>受注EXCEL出力!I1355</f>
        <v>0</v>
      </c>
      <c r="J1355" s="163">
        <f>受注EXCEL出力!J1355</f>
        <v>0</v>
      </c>
      <c r="K1355" s="163">
        <f>受注EXCEL出力!K1355</f>
        <v>0</v>
      </c>
      <c r="L1355" s="163">
        <f>受注EXCEL出力!L1355</f>
        <v>0</v>
      </c>
      <c r="M1355" s="163">
        <f>受注EXCEL出力!M1355</f>
        <v>0</v>
      </c>
      <c r="N1355" s="185">
        <f>受注EXCEL出力!N1355</f>
        <v>0</v>
      </c>
      <c r="O1355" s="184" t="str">
        <f t="shared" si="21"/>
        <v/>
      </c>
      <c r="T1355"/>
      <c r="Y1355" s="175"/>
    </row>
    <row r="1356" spans="5:25" ht="15" customHeight="1">
      <c r="E1356" s="163">
        <f>受注EXCEL出力!E1356</f>
        <v>0</v>
      </c>
      <c r="F1356" s="194">
        <f>受注EXCEL出力!F1356</f>
        <v>0</v>
      </c>
      <c r="G1356" s="194">
        <f>受注EXCEL出力!G1356</f>
        <v>0</v>
      </c>
      <c r="H1356" s="194">
        <f>受注EXCEL出力!H1356</f>
        <v>0</v>
      </c>
      <c r="I1356" s="194">
        <f>受注EXCEL出力!I1356</f>
        <v>0</v>
      </c>
      <c r="J1356" s="163">
        <f>受注EXCEL出力!J1356</f>
        <v>0</v>
      </c>
      <c r="K1356" s="163">
        <f>受注EXCEL出力!K1356</f>
        <v>0</v>
      </c>
      <c r="L1356" s="163">
        <f>受注EXCEL出力!L1356</f>
        <v>0</v>
      </c>
      <c r="M1356" s="163">
        <f>受注EXCEL出力!M1356</f>
        <v>0</v>
      </c>
      <c r="N1356" s="185">
        <f>受注EXCEL出力!N1356</f>
        <v>0</v>
      </c>
      <c r="O1356" s="184" t="str">
        <f t="shared" si="21"/>
        <v/>
      </c>
      <c r="T1356"/>
      <c r="Y1356" s="175"/>
    </row>
    <row r="1357" spans="5:25" ht="15" customHeight="1">
      <c r="E1357" s="163">
        <f>受注EXCEL出力!E1357</f>
        <v>0</v>
      </c>
      <c r="F1357" s="194">
        <f>受注EXCEL出力!F1357</f>
        <v>0</v>
      </c>
      <c r="G1357" s="194">
        <f>受注EXCEL出力!G1357</f>
        <v>0</v>
      </c>
      <c r="H1357" s="194">
        <f>受注EXCEL出力!H1357</f>
        <v>0</v>
      </c>
      <c r="I1357" s="194">
        <f>受注EXCEL出力!I1357</f>
        <v>0</v>
      </c>
      <c r="J1357" s="163">
        <f>受注EXCEL出力!J1357</f>
        <v>0</v>
      </c>
      <c r="K1357" s="163">
        <f>受注EXCEL出力!K1357</f>
        <v>0</v>
      </c>
      <c r="L1357" s="163">
        <f>受注EXCEL出力!L1357</f>
        <v>0</v>
      </c>
      <c r="M1357" s="163">
        <f>受注EXCEL出力!M1357</f>
        <v>0</v>
      </c>
      <c r="N1357" s="185">
        <f>受注EXCEL出力!N1357</f>
        <v>0</v>
      </c>
      <c r="O1357" s="184" t="str">
        <f t="shared" si="21"/>
        <v/>
      </c>
      <c r="T1357"/>
      <c r="Y1357" s="175"/>
    </row>
    <row r="1358" spans="5:25" ht="15" customHeight="1">
      <c r="E1358" s="163">
        <f>受注EXCEL出力!E1358</f>
        <v>0</v>
      </c>
      <c r="F1358" s="194">
        <f>受注EXCEL出力!F1358</f>
        <v>0</v>
      </c>
      <c r="G1358" s="194">
        <f>受注EXCEL出力!G1358</f>
        <v>0</v>
      </c>
      <c r="H1358" s="194">
        <f>受注EXCEL出力!H1358</f>
        <v>0</v>
      </c>
      <c r="I1358" s="194">
        <f>受注EXCEL出力!I1358</f>
        <v>0</v>
      </c>
      <c r="J1358" s="163">
        <f>受注EXCEL出力!J1358</f>
        <v>0</v>
      </c>
      <c r="K1358" s="163">
        <f>受注EXCEL出力!K1358</f>
        <v>0</v>
      </c>
      <c r="L1358" s="163">
        <f>受注EXCEL出力!L1358</f>
        <v>0</v>
      </c>
      <c r="M1358" s="163">
        <f>受注EXCEL出力!M1358</f>
        <v>0</v>
      </c>
      <c r="N1358" s="185">
        <f>受注EXCEL出力!N1358</f>
        <v>0</v>
      </c>
      <c r="O1358" s="184" t="str">
        <f t="shared" si="21"/>
        <v/>
      </c>
      <c r="T1358"/>
      <c r="Y1358" s="175"/>
    </row>
    <row r="1359" spans="5:25" ht="15" customHeight="1">
      <c r="E1359" s="163">
        <f>受注EXCEL出力!E1359</f>
        <v>0</v>
      </c>
      <c r="F1359" s="194">
        <f>受注EXCEL出力!F1359</f>
        <v>0</v>
      </c>
      <c r="G1359" s="194">
        <f>受注EXCEL出力!G1359</f>
        <v>0</v>
      </c>
      <c r="H1359" s="194">
        <f>受注EXCEL出力!H1359</f>
        <v>0</v>
      </c>
      <c r="I1359" s="194">
        <f>受注EXCEL出力!I1359</f>
        <v>0</v>
      </c>
      <c r="J1359" s="163">
        <f>受注EXCEL出力!J1359</f>
        <v>0</v>
      </c>
      <c r="K1359" s="163">
        <f>受注EXCEL出力!K1359</f>
        <v>0</v>
      </c>
      <c r="L1359" s="163">
        <f>受注EXCEL出力!L1359</f>
        <v>0</v>
      </c>
      <c r="M1359" s="163">
        <f>受注EXCEL出力!M1359</f>
        <v>0</v>
      </c>
      <c r="N1359" s="185">
        <f>受注EXCEL出力!N1359</f>
        <v>0</v>
      </c>
      <c r="O1359" s="184" t="str">
        <f t="shared" si="21"/>
        <v/>
      </c>
      <c r="T1359"/>
      <c r="Y1359" s="175"/>
    </row>
    <row r="1360" spans="5:25" ht="15" customHeight="1">
      <c r="E1360" s="163">
        <f>受注EXCEL出力!E1360</f>
        <v>0</v>
      </c>
      <c r="F1360" s="194">
        <f>受注EXCEL出力!F1360</f>
        <v>0</v>
      </c>
      <c r="G1360" s="194">
        <f>受注EXCEL出力!G1360</f>
        <v>0</v>
      </c>
      <c r="H1360" s="194">
        <f>受注EXCEL出力!H1360</f>
        <v>0</v>
      </c>
      <c r="I1360" s="194">
        <f>受注EXCEL出力!I1360</f>
        <v>0</v>
      </c>
      <c r="J1360" s="163">
        <f>受注EXCEL出力!J1360</f>
        <v>0</v>
      </c>
      <c r="K1360" s="163">
        <f>受注EXCEL出力!K1360</f>
        <v>0</v>
      </c>
      <c r="L1360" s="163">
        <f>受注EXCEL出力!L1360</f>
        <v>0</v>
      </c>
      <c r="M1360" s="163">
        <f>受注EXCEL出力!M1360</f>
        <v>0</v>
      </c>
      <c r="N1360" s="185">
        <f>受注EXCEL出力!N1360</f>
        <v>0</v>
      </c>
      <c r="O1360" s="184" t="str">
        <f t="shared" si="21"/>
        <v/>
      </c>
      <c r="T1360"/>
      <c r="Y1360" s="175"/>
    </row>
    <row r="1361" spans="5:25" ht="15" customHeight="1">
      <c r="E1361" s="163">
        <f>受注EXCEL出力!E1361</f>
        <v>0</v>
      </c>
      <c r="F1361" s="194">
        <f>受注EXCEL出力!F1361</f>
        <v>0</v>
      </c>
      <c r="G1361" s="194">
        <f>受注EXCEL出力!G1361</f>
        <v>0</v>
      </c>
      <c r="H1361" s="194">
        <f>受注EXCEL出力!H1361</f>
        <v>0</v>
      </c>
      <c r="I1361" s="194">
        <f>受注EXCEL出力!I1361</f>
        <v>0</v>
      </c>
      <c r="J1361" s="163">
        <f>受注EXCEL出力!J1361</f>
        <v>0</v>
      </c>
      <c r="K1361" s="163">
        <f>受注EXCEL出力!K1361</f>
        <v>0</v>
      </c>
      <c r="L1361" s="163">
        <f>受注EXCEL出力!L1361</f>
        <v>0</v>
      </c>
      <c r="M1361" s="163">
        <f>受注EXCEL出力!M1361</f>
        <v>0</v>
      </c>
      <c r="N1361" s="185">
        <f>受注EXCEL出力!N1361</f>
        <v>0</v>
      </c>
      <c r="O1361" s="184" t="str">
        <f t="shared" si="21"/>
        <v/>
      </c>
      <c r="T1361"/>
      <c r="Y1361" s="175"/>
    </row>
    <row r="1362" spans="5:25" ht="15" customHeight="1">
      <c r="E1362" s="163">
        <f>受注EXCEL出力!E1362</f>
        <v>0</v>
      </c>
      <c r="F1362" s="194">
        <f>受注EXCEL出力!F1362</f>
        <v>0</v>
      </c>
      <c r="G1362" s="194">
        <f>受注EXCEL出力!G1362</f>
        <v>0</v>
      </c>
      <c r="H1362" s="194">
        <f>受注EXCEL出力!H1362</f>
        <v>0</v>
      </c>
      <c r="I1362" s="194">
        <f>受注EXCEL出力!I1362</f>
        <v>0</v>
      </c>
      <c r="J1362" s="163">
        <f>受注EXCEL出力!J1362</f>
        <v>0</v>
      </c>
      <c r="K1362" s="163">
        <f>受注EXCEL出力!K1362</f>
        <v>0</v>
      </c>
      <c r="L1362" s="163">
        <f>受注EXCEL出力!L1362</f>
        <v>0</v>
      </c>
      <c r="M1362" s="163">
        <f>受注EXCEL出力!M1362</f>
        <v>0</v>
      </c>
      <c r="N1362" s="185">
        <f>受注EXCEL出力!N1362</f>
        <v>0</v>
      </c>
      <c r="O1362" s="184" t="str">
        <f t="shared" si="21"/>
        <v/>
      </c>
      <c r="T1362"/>
      <c r="Y1362" s="175"/>
    </row>
    <row r="1363" spans="5:25" ht="15" customHeight="1">
      <c r="E1363" s="163">
        <f>受注EXCEL出力!E1363</f>
        <v>0</v>
      </c>
      <c r="F1363" s="194">
        <f>受注EXCEL出力!F1363</f>
        <v>0</v>
      </c>
      <c r="G1363" s="194">
        <f>受注EXCEL出力!G1363</f>
        <v>0</v>
      </c>
      <c r="H1363" s="194">
        <f>受注EXCEL出力!H1363</f>
        <v>0</v>
      </c>
      <c r="I1363" s="194">
        <f>受注EXCEL出力!I1363</f>
        <v>0</v>
      </c>
      <c r="J1363" s="163">
        <f>受注EXCEL出力!J1363</f>
        <v>0</v>
      </c>
      <c r="K1363" s="163">
        <f>受注EXCEL出力!K1363</f>
        <v>0</v>
      </c>
      <c r="L1363" s="163">
        <f>受注EXCEL出力!L1363</f>
        <v>0</v>
      </c>
      <c r="M1363" s="163">
        <f>受注EXCEL出力!M1363</f>
        <v>0</v>
      </c>
      <c r="N1363" s="185">
        <f>受注EXCEL出力!N1363</f>
        <v>0</v>
      </c>
      <c r="O1363" s="184" t="str">
        <f t="shared" si="21"/>
        <v/>
      </c>
      <c r="T1363"/>
      <c r="Y1363" s="175"/>
    </row>
    <row r="1364" spans="5:25" ht="15" customHeight="1">
      <c r="E1364" s="163">
        <f>受注EXCEL出力!E1364</f>
        <v>0</v>
      </c>
      <c r="F1364" s="194">
        <f>受注EXCEL出力!F1364</f>
        <v>0</v>
      </c>
      <c r="G1364" s="194">
        <f>受注EXCEL出力!G1364</f>
        <v>0</v>
      </c>
      <c r="H1364" s="194">
        <f>受注EXCEL出力!H1364</f>
        <v>0</v>
      </c>
      <c r="I1364" s="194">
        <f>受注EXCEL出力!I1364</f>
        <v>0</v>
      </c>
      <c r="J1364" s="163">
        <f>受注EXCEL出力!J1364</f>
        <v>0</v>
      </c>
      <c r="K1364" s="163">
        <f>受注EXCEL出力!K1364</f>
        <v>0</v>
      </c>
      <c r="L1364" s="163">
        <f>受注EXCEL出力!L1364</f>
        <v>0</v>
      </c>
      <c r="M1364" s="163">
        <f>受注EXCEL出力!M1364</f>
        <v>0</v>
      </c>
      <c r="N1364" s="185">
        <f>受注EXCEL出力!N1364</f>
        <v>0</v>
      </c>
      <c r="O1364" s="184" t="str">
        <f t="shared" si="21"/>
        <v/>
      </c>
      <c r="T1364"/>
      <c r="Y1364" s="175"/>
    </row>
    <row r="1365" spans="5:25" ht="15" customHeight="1">
      <c r="E1365" s="163">
        <f>受注EXCEL出力!E1365</f>
        <v>0</v>
      </c>
      <c r="F1365" s="194">
        <f>受注EXCEL出力!F1365</f>
        <v>0</v>
      </c>
      <c r="G1365" s="194">
        <f>受注EXCEL出力!G1365</f>
        <v>0</v>
      </c>
      <c r="H1365" s="194">
        <f>受注EXCEL出力!H1365</f>
        <v>0</v>
      </c>
      <c r="I1365" s="194">
        <f>受注EXCEL出力!I1365</f>
        <v>0</v>
      </c>
      <c r="J1365" s="163">
        <f>受注EXCEL出力!J1365</f>
        <v>0</v>
      </c>
      <c r="K1365" s="163">
        <f>受注EXCEL出力!K1365</f>
        <v>0</v>
      </c>
      <c r="L1365" s="163">
        <f>受注EXCEL出力!L1365</f>
        <v>0</v>
      </c>
      <c r="M1365" s="163">
        <f>受注EXCEL出力!M1365</f>
        <v>0</v>
      </c>
      <c r="N1365" s="185">
        <f>受注EXCEL出力!N1365</f>
        <v>0</v>
      </c>
      <c r="O1365" s="184" t="str">
        <f t="shared" si="21"/>
        <v/>
      </c>
      <c r="T1365"/>
      <c r="Y1365" s="175"/>
    </row>
    <row r="1366" spans="5:25" ht="15" customHeight="1">
      <c r="E1366" s="163">
        <f>受注EXCEL出力!E1366</f>
        <v>0</v>
      </c>
      <c r="F1366" s="194">
        <f>受注EXCEL出力!F1366</f>
        <v>0</v>
      </c>
      <c r="G1366" s="194">
        <f>受注EXCEL出力!G1366</f>
        <v>0</v>
      </c>
      <c r="H1366" s="194">
        <f>受注EXCEL出力!H1366</f>
        <v>0</v>
      </c>
      <c r="I1366" s="194">
        <f>受注EXCEL出力!I1366</f>
        <v>0</v>
      </c>
      <c r="J1366" s="163">
        <f>受注EXCEL出力!J1366</f>
        <v>0</v>
      </c>
      <c r="K1366" s="163">
        <f>受注EXCEL出力!K1366</f>
        <v>0</v>
      </c>
      <c r="L1366" s="163">
        <f>受注EXCEL出力!L1366</f>
        <v>0</v>
      </c>
      <c r="M1366" s="163">
        <f>受注EXCEL出力!M1366</f>
        <v>0</v>
      </c>
      <c r="N1366" s="185">
        <f>受注EXCEL出力!N1366</f>
        <v>0</v>
      </c>
      <c r="O1366" s="184" t="str">
        <f t="shared" si="21"/>
        <v/>
      </c>
      <c r="T1366"/>
      <c r="Y1366" s="175"/>
    </row>
    <row r="1367" spans="5:25" ht="15" customHeight="1">
      <c r="E1367" s="163">
        <f>受注EXCEL出力!E1367</f>
        <v>0</v>
      </c>
      <c r="F1367" s="194">
        <f>受注EXCEL出力!F1367</f>
        <v>0</v>
      </c>
      <c r="G1367" s="194">
        <f>受注EXCEL出力!G1367</f>
        <v>0</v>
      </c>
      <c r="H1367" s="194">
        <f>受注EXCEL出力!H1367</f>
        <v>0</v>
      </c>
      <c r="I1367" s="194">
        <f>受注EXCEL出力!I1367</f>
        <v>0</v>
      </c>
      <c r="J1367" s="163">
        <f>受注EXCEL出力!J1367</f>
        <v>0</v>
      </c>
      <c r="K1367" s="163">
        <f>受注EXCEL出力!K1367</f>
        <v>0</v>
      </c>
      <c r="L1367" s="163">
        <f>受注EXCEL出力!L1367</f>
        <v>0</v>
      </c>
      <c r="M1367" s="163">
        <f>受注EXCEL出力!M1367</f>
        <v>0</v>
      </c>
      <c r="N1367" s="185">
        <f>受注EXCEL出力!N1367</f>
        <v>0</v>
      </c>
      <c r="O1367" s="184" t="str">
        <f t="shared" si="21"/>
        <v/>
      </c>
      <c r="T1367"/>
      <c r="Y1367" s="175"/>
    </row>
    <row r="1368" spans="5:25" ht="15" customHeight="1">
      <c r="E1368" s="163">
        <f>受注EXCEL出力!E1368</f>
        <v>0</v>
      </c>
      <c r="F1368" s="194">
        <f>受注EXCEL出力!F1368</f>
        <v>0</v>
      </c>
      <c r="G1368" s="194">
        <f>受注EXCEL出力!G1368</f>
        <v>0</v>
      </c>
      <c r="H1368" s="194">
        <f>受注EXCEL出力!H1368</f>
        <v>0</v>
      </c>
      <c r="I1368" s="194">
        <f>受注EXCEL出力!I1368</f>
        <v>0</v>
      </c>
      <c r="J1368" s="163">
        <f>受注EXCEL出力!J1368</f>
        <v>0</v>
      </c>
      <c r="K1368" s="163">
        <f>受注EXCEL出力!K1368</f>
        <v>0</v>
      </c>
      <c r="L1368" s="163">
        <f>受注EXCEL出力!L1368</f>
        <v>0</v>
      </c>
      <c r="M1368" s="163">
        <f>受注EXCEL出力!M1368</f>
        <v>0</v>
      </c>
      <c r="N1368" s="185">
        <f>受注EXCEL出力!N1368</f>
        <v>0</v>
      </c>
      <c r="O1368" s="184" t="str">
        <f t="shared" si="21"/>
        <v/>
      </c>
      <c r="T1368"/>
      <c r="Y1368" s="175"/>
    </row>
    <row r="1369" spans="5:25" ht="15" customHeight="1">
      <c r="E1369" s="163">
        <f>受注EXCEL出力!E1369</f>
        <v>0</v>
      </c>
      <c r="F1369" s="194">
        <f>受注EXCEL出力!F1369</f>
        <v>0</v>
      </c>
      <c r="G1369" s="194">
        <f>受注EXCEL出力!G1369</f>
        <v>0</v>
      </c>
      <c r="H1369" s="194">
        <f>受注EXCEL出力!H1369</f>
        <v>0</v>
      </c>
      <c r="I1369" s="194">
        <f>受注EXCEL出力!I1369</f>
        <v>0</v>
      </c>
      <c r="J1369" s="163">
        <f>受注EXCEL出力!J1369</f>
        <v>0</v>
      </c>
      <c r="K1369" s="163">
        <f>受注EXCEL出力!K1369</f>
        <v>0</v>
      </c>
      <c r="L1369" s="163">
        <f>受注EXCEL出力!L1369</f>
        <v>0</v>
      </c>
      <c r="M1369" s="163">
        <f>受注EXCEL出力!M1369</f>
        <v>0</v>
      </c>
      <c r="N1369" s="185">
        <f>受注EXCEL出力!N1369</f>
        <v>0</v>
      </c>
      <c r="O1369" s="184" t="str">
        <f t="shared" si="21"/>
        <v/>
      </c>
      <c r="T1369"/>
      <c r="Y1369" s="175"/>
    </row>
    <row r="1370" spans="5:25" ht="15" customHeight="1">
      <c r="E1370" s="163">
        <f>受注EXCEL出力!E1370</f>
        <v>0</v>
      </c>
      <c r="F1370" s="194">
        <f>受注EXCEL出力!F1370</f>
        <v>0</v>
      </c>
      <c r="G1370" s="194">
        <f>受注EXCEL出力!G1370</f>
        <v>0</v>
      </c>
      <c r="H1370" s="194">
        <f>受注EXCEL出力!H1370</f>
        <v>0</v>
      </c>
      <c r="I1370" s="194">
        <f>受注EXCEL出力!I1370</f>
        <v>0</v>
      </c>
      <c r="J1370" s="163">
        <f>受注EXCEL出力!J1370</f>
        <v>0</v>
      </c>
      <c r="K1370" s="163">
        <f>受注EXCEL出力!K1370</f>
        <v>0</v>
      </c>
      <c r="L1370" s="163">
        <f>受注EXCEL出力!L1370</f>
        <v>0</v>
      </c>
      <c r="M1370" s="163">
        <f>受注EXCEL出力!M1370</f>
        <v>0</v>
      </c>
      <c r="N1370" s="185">
        <f>受注EXCEL出力!N1370</f>
        <v>0</v>
      </c>
      <c r="O1370" s="184" t="str">
        <f t="shared" si="21"/>
        <v/>
      </c>
      <c r="T1370"/>
      <c r="Y1370" s="175"/>
    </row>
    <row r="1371" spans="5:25" ht="15" customHeight="1">
      <c r="E1371" s="163">
        <f>受注EXCEL出力!E1371</f>
        <v>0</v>
      </c>
      <c r="F1371" s="194">
        <f>受注EXCEL出力!F1371</f>
        <v>0</v>
      </c>
      <c r="G1371" s="194">
        <f>受注EXCEL出力!G1371</f>
        <v>0</v>
      </c>
      <c r="H1371" s="194">
        <f>受注EXCEL出力!H1371</f>
        <v>0</v>
      </c>
      <c r="I1371" s="194">
        <f>受注EXCEL出力!I1371</f>
        <v>0</v>
      </c>
      <c r="J1371" s="163">
        <f>受注EXCEL出力!J1371</f>
        <v>0</v>
      </c>
      <c r="K1371" s="163">
        <f>受注EXCEL出力!K1371</f>
        <v>0</v>
      </c>
      <c r="L1371" s="163">
        <f>受注EXCEL出力!L1371</f>
        <v>0</v>
      </c>
      <c r="M1371" s="163">
        <f>受注EXCEL出力!M1371</f>
        <v>0</v>
      </c>
      <c r="N1371" s="185">
        <f>受注EXCEL出力!N1371</f>
        <v>0</v>
      </c>
      <c r="O1371" s="184" t="str">
        <f t="shared" si="21"/>
        <v/>
      </c>
      <c r="T1371"/>
      <c r="Y1371" s="175"/>
    </row>
    <row r="1372" spans="5:25" ht="15" customHeight="1">
      <c r="E1372" s="163">
        <f>受注EXCEL出力!E1372</f>
        <v>0</v>
      </c>
      <c r="F1372" s="194">
        <f>受注EXCEL出力!F1372</f>
        <v>0</v>
      </c>
      <c r="G1372" s="194">
        <f>受注EXCEL出力!G1372</f>
        <v>0</v>
      </c>
      <c r="H1372" s="194">
        <f>受注EXCEL出力!H1372</f>
        <v>0</v>
      </c>
      <c r="I1372" s="194">
        <f>受注EXCEL出力!I1372</f>
        <v>0</v>
      </c>
      <c r="J1372" s="163">
        <f>受注EXCEL出力!J1372</f>
        <v>0</v>
      </c>
      <c r="K1372" s="163">
        <f>受注EXCEL出力!K1372</f>
        <v>0</v>
      </c>
      <c r="L1372" s="163">
        <f>受注EXCEL出力!L1372</f>
        <v>0</v>
      </c>
      <c r="M1372" s="163">
        <f>受注EXCEL出力!M1372</f>
        <v>0</v>
      </c>
      <c r="N1372" s="185">
        <f>受注EXCEL出力!N1372</f>
        <v>0</v>
      </c>
      <c r="O1372" s="184" t="str">
        <f t="shared" si="21"/>
        <v/>
      </c>
      <c r="T1372"/>
      <c r="Y1372" s="175"/>
    </row>
    <row r="1373" spans="5:25" ht="15" customHeight="1">
      <c r="E1373" s="163">
        <f>受注EXCEL出力!E1373</f>
        <v>0</v>
      </c>
      <c r="F1373" s="194">
        <f>受注EXCEL出力!F1373</f>
        <v>0</v>
      </c>
      <c r="G1373" s="194">
        <f>受注EXCEL出力!G1373</f>
        <v>0</v>
      </c>
      <c r="H1373" s="194">
        <f>受注EXCEL出力!H1373</f>
        <v>0</v>
      </c>
      <c r="I1373" s="194">
        <f>受注EXCEL出力!I1373</f>
        <v>0</v>
      </c>
      <c r="J1373" s="163">
        <f>受注EXCEL出力!J1373</f>
        <v>0</v>
      </c>
      <c r="K1373" s="163">
        <f>受注EXCEL出力!K1373</f>
        <v>0</v>
      </c>
      <c r="L1373" s="163">
        <f>受注EXCEL出力!L1373</f>
        <v>0</v>
      </c>
      <c r="M1373" s="163">
        <f>受注EXCEL出力!M1373</f>
        <v>0</v>
      </c>
      <c r="N1373" s="185">
        <f>受注EXCEL出力!N1373</f>
        <v>0</v>
      </c>
      <c r="O1373" s="184" t="str">
        <f t="shared" si="21"/>
        <v/>
      </c>
      <c r="T1373"/>
      <c r="Y1373" s="175"/>
    </row>
    <row r="1374" spans="5:25" ht="15" customHeight="1">
      <c r="E1374" s="163">
        <f>受注EXCEL出力!E1374</f>
        <v>0</v>
      </c>
      <c r="F1374" s="194">
        <f>受注EXCEL出力!F1374</f>
        <v>0</v>
      </c>
      <c r="G1374" s="194">
        <f>受注EXCEL出力!G1374</f>
        <v>0</v>
      </c>
      <c r="H1374" s="194">
        <f>受注EXCEL出力!H1374</f>
        <v>0</v>
      </c>
      <c r="I1374" s="194">
        <f>受注EXCEL出力!I1374</f>
        <v>0</v>
      </c>
      <c r="J1374" s="163">
        <f>受注EXCEL出力!J1374</f>
        <v>0</v>
      </c>
      <c r="K1374" s="163">
        <f>受注EXCEL出力!K1374</f>
        <v>0</v>
      </c>
      <c r="L1374" s="163">
        <f>受注EXCEL出力!L1374</f>
        <v>0</v>
      </c>
      <c r="M1374" s="163">
        <f>受注EXCEL出力!M1374</f>
        <v>0</v>
      </c>
      <c r="N1374" s="185">
        <f>受注EXCEL出力!N1374</f>
        <v>0</v>
      </c>
      <c r="O1374" s="184" t="str">
        <f t="shared" si="21"/>
        <v/>
      </c>
      <c r="T1374"/>
      <c r="Y1374" s="175"/>
    </row>
    <row r="1375" spans="5:25" ht="15" customHeight="1">
      <c r="E1375" s="163">
        <f>受注EXCEL出力!E1375</f>
        <v>0</v>
      </c>
      <c r="F1375" s="194">
        <f>受注EXCEL出力!F1375</f>
        <v>0</v>
      </c>
      <c r="G1375" s="194">
        <f>受注EXCEL出力!G1375</f>
        <v>0</v>
      </c>
      <c r="H1375" s="194">
        <f>受注EXCEL出力!H1375</f>
        <v>0</v>
      </c>
      <c r="I1375" s="194">
        <f>受注EXCEL出力!I1375</f>
        <v>0</v>
      </c>
      <c r="J1375" s="163">
        <f>受注EXCEL出力!J1375</f>
        <v>0</v>
      </c>
      <c r="K1375" s="163">
        <f>受注EXCEL出力!K1375</f>
        <v>0</v>
      </c>
      <c r="L1375" s="163">
        <f>受注EXCEL出力!L1375</f>
        <v>0</v>
      </c>
      <c r="M1375" s="163">
        <f>受注EXCEL出力!M1375</f>
        <v>0</v>
      </c>
      <c r="N1375" s="185">
        <f>受注EXCEL出力!N1375</f>
        <v>0</v>
      </c>
      <c r="O1375" s="184" t="str">
        <f t="shared" si="21"/>
        <v/>
      </c>
      <c r="T1375"/>
      <c r="Y1375" s="175"/>
    </row>
    <row r="1376" spans="5:25" ht="15" customHeight="1">
      <c r="E1376" s="163">
        <f>受注EXCEL出力!E1376</f>
        <v>0</v>
      </c>
      <c r="F1376" s="194">
        <f>受注EXCEL出力!F1376</f>
        <v>0</v>
      </c>
      <c r="G1376" s="194">
        <f>受注EXCEL出力!G1376</f>
        <v>0</v>
      </c>
      <c r="H1376" s="194">
        <f>受注EXCEL出力!H1376</f>
        <v>0</v>
      </c>
      <c r="I1376" s="194">
        <f>受注EXCEL出力!I1376</f>
        <v>0</v>
      </c>
      <c r="J1376" s="163">
        <f>受注EXCEL出力!J1376</f>
        <v>0</v>
      </c>
      <c r="K1376" s="163">
        <f>受注EXCEL出力!K1376</f>
        <v>0</v>
      </c>
      <c r="L1376" s="163">
        <f>受注EXCEL出力!L1376</f>
        <v>0</v>
      </c>
      <c r="M1376" s="163">
        <f>受注EXCEL出力!M1376</f>
        <v>0</v>
      </c>
      <c r="N1376" s="185">
        <f>受注EXCEL出力!N1376</f>
        <v>0</v>
      </c>
      <c r="O1376" s="184" t="str">
        <f t="shared" si="21"/>
        <v/>
      </c>
      <c r="T1376"/>
      <c r="Y1376" s="175"/>
    </row>
    <row r="1377" spans="5:25" ht="15" customHeight="1">
      <c r="E1377" s="163">
        <f>受注EXCEL出力!E1377</f>
        <v>0</v>
      </c>
      <c r="F1377" s="194">
        <f>受注EXCEL出力!F1377</f>
        <v>0</v>
      </c>
      <c r="G1377" s="194">
        <f>受注EXCEL出力!G1377</f>
        <v>0</v>
      </c>
      <c r="H1377" s="194">
        <f>受注EXCEL出力!H1377</f>
        <v>0</v>
      </c>
      <c r="I1377" s="194">
        <f>受注EXCEL出力!I1377</f>
        <v>0</v>
      </c>
      <c r="J1377" s="163">
        <f>受注EXCEL出力!J1377</f>
        <v>0</v>
      </c>
      <c r="K1377" s="163">
        <f>受注EXCEL出力!K1377</f>
        <v>0</v>
      </c>
      <c r="L1377" s="163">
        <f>受注EXCEL出力!L1377</f>
        <v>0</v>
      </c>
      <c r="M1377" s="163">
        <f>受注EXCEL出力!M1377</f>
        <v>0</v>
      </c>
      <c r="N1377" s="185">
        <f>受注EXCEL出力!N1377</f>
        <v>0</v>
      </c>
      <c r="O1377" s="184" t="str">
        <f t="shared" si="21"/>
        <v/>
      </c>
      <c r="T1377"/>
      <c r="Y1377" s="175"/>
    </row>
    <row r="1378" spans="5:25" ht="15" customHeight="1">
      <c r="E1378" s="163">
        <f>受注EXCEL出力!E1378</f>
        <v>0</v>
      </c>
      <c r="F1378" s="194">
        <f>受注EXCEL出力!F1378</f>
        <v>0</v>
      </c>
      <c r="G1378" s="194">
        <f>受注EXCEL出力!G1378</f>
        <v>0</v>
      </c>
      <c r="H1378" s="194">
        <f>受注EXCEL出力!H1378</f>
        <v>0</v>
      </c>
      <c r="I1378" s="194">
        <f>受注EXCEL出力!I1378</f>
        <v>0</v>
      </c>
      <c r="J1378" s="163">
        <f>受注EXCEL出力!J1378</f>
        <v>0</v>
      </c>
      <c r="K1378" s="163">
        <f>受注EXCEL出力!K1378</f>
        <v>0</v>
      </c>
      <c r="L1378" s="163">
        <f>受注EXCEL出力!L1378</f>
        <v>0</v>
      </c>
      <c r="M1378" s="163">
        <f>受注EXCEL出力!M1378</f>
        <v>0</v>
      </c>
      <c r="N1378" s="185">
        <f>受注EXCEL出力!N1378</f>
        <v>0</v>
      </c>
      <c r="O1378" s="184" t="str">
        <f t="shared" si="21"/>
        <v/>
      </c>
      <c r="T1378"/>
      <c r="Y1378" s="175"/>
    </row>
    <row r="1379" spans="5:25" ht="15" customHeight="1">
      <c r="E1379" s="163">
        <f>受注EXCEL出力!E1379</f>
        <v>0</v>
      </c>
      <c r="F1379" s="194">
        <f>受注EXCEL出力!F1379</f>
        <v>0</v>
      </c>
      <c r="G1379" s="194">
        <f>受注EXCEL出力!G1379</f>
        <v>0</v>
      </c>
      <c r="H1379" s="194">
        <f>受注EXCEL出力!H1379</f>
        <v>0</v>
      </c>
      <c r="I1379" s="194">
        <f>受注EXCEL出力!I1379</f>
        <v>0</v>
      </c>
      <c r="J1379" s="163">
        <f>受注EXCEL出力!J1379</f>
        <v>0</v>
      </c>
      <c r="K1379" s="163">
        <f>受注EXCEL出力!K1379</f>
        <v>0</v>
      </c>
      <c r="L1379" s="163">
        <f>受注EXCEL出力!L1379</f>
        <v>0</v>
      </c>
      <c r="M1379" s="163">
        <f>受注EXCEL出力!M1379</f>
        <v>0</v>
      </c>
      <c r="N1379" s="185">
        <f>受注EXCEL出力!N1379</f>
        <v>0</v>
      </c>
      <c r="O1379" s="184" t="str">
        <f t="shared" si="21"/>
        <v/>
      </c>
      <c r="T1379"/>
      <c r="Y1379" s="175"/>
    </row>
    <row r="1380" spans="5:25" ht="15" customHeight="1">
      <c r="E1380" s="163">
        <f>受注EXCEL出力!E1380</f>
        <v>0</v>
      </c>
      <c r="F1380" s="194">
        <f>受注EXCEL出力!F1380</f>
        <v>0</v>
      </c>
      <c r="G1380" s="194">
        <f>受注EXCEL出力!G1380</f>
        <v>0</v>
      </c>
      <c r="H1380" s="194">
        <f>受注EXCEL出力!H1380</f>
        <v>0</v>
      </c>
      <c r="I1380" s="194">
        <f>受注EXCEL出力!I1380</f>
        <v>0</v>
      </c>
      <c r="J1380" s="163">
        <f>受注EXCEL出力!J1380</f>
        <v>0</v>
      </c>
      <c r="K1380" s="163">
        <f>受注EXCEL出力!K1380</f>
        <v>0</v>
      </c>
      <c r="L1380" s="163">
        <f>受注EXCEL出力!L1380</f>
        <v>0</v>
      </c>
      <c r="M1380" s="163">
        <f>受注EXCEL出力!M1380</f>
        <v>0</v>
      </c>
      <c r="N1380" s="185">
        <f>受注EXCEL出力!N1380</f>
        <v>0</v>
      </c>
      <c r="O1380" s="184" t="str">
        <f t="shared" si="21"/>
        <v/>
      </c>
      <c r="T1380"/>
      <c r="Y1380" s="175"/>
    </row>
    <row r="1381" spans="5:25" ht="15" customHeight="1">
      <c r="E1381" s="163">
        <f>受注EXCEL出力!E1381</f>
        <v>0</v>
      </c>
      <c r="F1381" s="194">
        <f>受注EXCEL出力!F1381</f>
        <v>0</v>
      </c>
      <c r="G1381" s="194">
        <f>受注EXCEL出力!G1381</f>
        <v>0</v>
      </c>
      <c r="H1381" s="194">
        <f>受注EXCEL出力!H1381</f>
        <v>0</v>
      </c>
      <c r="I1381" s="194">
        <f>受注EXCEL出力!I1381</f>
        <v>0</v>
      </c>
      <c r="J1381" s="163">
        <f>受注EXCEL出力!J1381</f>
        <v>0</v>
      </c>
      <c r="K1381" s="163">
        <f>受注EXCEL出力!K1381</f>
        <v>0</v>
      </c>
      <c r="L1381" s="163">
        <f>受注EXCEL出力!L1381</f>
        <v>0</v>
      </c>
      <c r="M1381" s="163">
        <f>受注EXCEL出力!M1381</f>
        <v>0</v>
      </c>
      <c r="N1381" s="185">
        <f>受注EXCEL出力!N1381</f>
        <v>0</v>
      </c>
      <c r="O1381" s="184" t="str">
        <f t="shared" si="21"/>
        <v/>
      </c>
      <c r="T1381"/>
      <c r="Y1381" s="175"/>
    </row>
    <row r="1382" spans="5:25" ht="15" customHeight="1">
      <c r="E1382" s="163">
        <f>受注EXCEL出力!E1382</f>
        <v>0</v>
      </c>
      <c r="F1382" s="194">
        <f>受注EXCEL出力!F1382</f>
        <v>0</v>
      </c>
      <c r="G1382" s="194">
        <f>受注EXCEL出力!G1382</f>
        <v>0</v>
      </c>
      <c r="H1382" s="194">
        <f>受注EXCEL出力!H1382</f>
        <v>0</v>
      </c>
      <c r="I1382" s="194">
        <f>受注EXCEL出力!I1382</f>
        <v>0</v>
      </c>
      <c r="J1382" s="163">
        <f>受注EXCEL出力!J1382</f>
        <v>0</v>
      </c>
      <c r="K1382" s="163">
        <f>受注EXCEL出力!K1382</f>
        <v>0</v>
      </c>
      <c r="L1382" s="163">
        <f>受注EXCEL出力!L1382</f>
        <v>0</v>
      </c>
      <c r="M1382" s="163">
        <f>受注EXCEL出力!M1382</f>
        <v>0</v>
      </c>
      <c r="N1382" s="185">
        <f>受注EXCEL出力!N1382</f>
        <v>0</v>
      </c>
      <c r="O1382" s="184" t="str">
        <f t="shared" si="21"/>
        <v/>
      </c>
      <c r="T1382"/>
      <c r="Y1382" s="175"/>
    </row>
    <row r="1383" spans="5:25" ht="15" customHeight="1">
      <c r="E1383" s="163">
        <f>受注EXCEL出力!E1383</f>
        <v>0</v>
      </c>
      <c r="F1383" s="194">
        <f>受注EXCEL出力!F1383</f>
        <v>0</v>
      </c>
      <c r="G1383" s="194">
        <f>受注EXCEL出力!G1383</f>
        <v>0</v>
      </c>
      <c r="H1383" s="194">
        <f>受注EXCEL出力!H1383</f>
        <v>0</v>
      </c>
      <c r="I1383" s="194">
        <f>受注EXCEL出力!I1383</f>
        <v>0</v>
      </c>
      <c r="J1383" s="163">
        <f>受注EXCEL出力!J1383</f>
        <v>0</v>
      </c>
      <c r="K1383" s="163">
        <f>受注EXCEL出力!K1383</f>
        <v>0</v>
      </c>
      <c r="L1383" s="163">
        <f>受注EXCEL出力!L1383</f>
        <v>0</v>
      </c>
      <c r="M1383" s="163">
        <f>受注EXCEL出力!M1383</f>
        <v>0</v>
      </c>
      <c r="N1383" s="185">
        <f>受注EXCEL出力!N1383</f>
        <v>0</v>
      </c>
      <c r="O1383" s="184" t="str">
        <f t="shared" si="21"/>
        <v/>
      </c>
      <c r="T1383"/>
      <c r="Y1383" s="175"/>
    </row>
    <row r="1384" spans="5:25" ht="15" customHeight="1">
      <c r="E1384" s="163">
        <f>受注EXCEL出力!E1384</f>
        <v>0</v>
      </c>
      <c r="F1384" s="194">
        <f>受注EXCEL出力!F1384</f>
        <v>0</v>
      </c>
      <c r="G1384" s="194">
        <f>受注EXCEL出力!G1384</f>
        <v>0</v>
      </c>
      <c r="H1384" s="194">
        <f>受注EXCEL出力!H1384</f>
        <v>0</v>
      </c>
      <c r="I1384" s="194">
        <f>受注EXCEL出力!I1384</f>
        <v>0</v>
      </c>
      <c r="J1384" s="163">
        <f>受注EXCEL出力!J1384</f>
        <v>0</v>
      </c>
      <c r="K1384" s="163">
        <f>受注EXCEL出力!K1384</f>
        <v>0</v>
      </c>
      <c r="L1384" s="163">
        <f>受注EXCEL出力!L1384</f>
        <v>0</v>
      </c>
      <c r="M1384" s="163">
        <f>受注EXCEL出力!M1384</f>
        <v>0</v>
      </c>
      <c r="N1384" s="185">
        <f>受注EXCEL出力!N1384</f>
        <v>0</v>
      </c>
      <c r="O1384" s="184" t="str">
        <f t="shared" si="21"/>
        <v/>
      </c>
      <c r="T1384"/>
      <c r="Y1384" s="175"/>
    </row>
    <row r="1385" spans="5:25" ht="15" customHeight="1">
      <c r="E1385" s="163">
        <f>受注EXCEL出力!E1385</f>
        <v>0</v>
      </c>
      <c r="F1385" s="194">
        <f>受注EXCEL出力!F1385</f>
        <v>0</v>
      </c>
      <c r="G1385" s="194">
        <f>受注EXCEL出力!G1385</f>
        <v>0</v>
      </c>
      <c r="H1385" s="194">
        <f>受注EXCEL出力!H1385</f>
        <v>0</v>
      </c>
      <c r="I1385" s="194">
        <f>受注EXCEL出力!I1385</f>
        <v>0</v>
      </c>
      <c r="J1385" s="163">
        <f>受注EXCEL出力!J1385</f>
        <v>0</v>
      </c>
      <c r="K1385" s="163">
        <f>受注EXCEL出力!K1385</f>
        <v>0</v>
      </c>
      <c r="L1385" s="163">
        <f>受注EXCEL出力!L1385</f>
        <v>0</v>
      </c>
      <c r="M1385" s="163">
        <f>受注EXCEL出力!M1385</f>
        <v>0</v>
      </c>
      <c r="N1385" s="185">
        <f>受注EXCEL出力!N1385</f>
        <v>0</v>
      </c>
      <c r="O1385" s="184" t="str">
        <f t="shared" si="21"/>
        <v/>
      </c>
      <c r="T1385"/>
      <c r="Y1385" s="175"/>
    </row>
    <row r="1386" spans="5:25" ht="15" customHeight="1">
      <c r="E1386" s="163">
        <f>受注EXCEL出力!E1386</f>
        <v>0</v>
      </c>
      <c r="F1386" s="194">
        <f>受注EXCEL出力!F1386</f>
        <v>0</v>
      </c>
      <c r="G1386" s="194">
        <f>受注EXCEL出力!G1386</f>
        <v>0</v>
      </c>
      <c r="H1386" s="194">
        <f>受注EXCEL出力!H1386</f>
        <v>0</v>
      </c>
      <c r="I1386" s="194">
        <f>受注EXCEL出力!I1386</f>
        <v>0</v>
      </c>
      <c r="J1386" s="163">
        <f>受注EXCEL出力!J1386</f>
        <v>0</v>
      </c>
      <c r="K1386" s="163">
        <f>受注EXCEL出力!K1386</f>
        <v>0</v>
      </c>
      <c r="L1386" s="163">
        <f>受注EXCEL出力!L1386</f>
        <v>0</v>
      </c>
      <c r="M1386" s="163">
        <f>受注EXCEL出力!M1386</f>
        <v>0</v>
      </c>
      <c r="N1386" s="185">
        <f>受注EXCEL出力!N1386</f>
        <v>0</v>
      </c>
      <c r="O1386" s="184" t="str">
        <f t="shared" si="21"/>
        <v/>
      </c>
      <c r="T1386"/>
      <c r="Y1386" s="175"/>
    </row>
    <row r="1387" spans="5:25" ht="15" customHeight="1">
      <c r="E1387" s="163">
        <f>受注EXCEL出力!E1387</f>
        <v>0</v>
      </c>
      <c r="F1387" s="194">
        <f>受注EXCEL出力!F1387</f>
        <v>0</v>
      </c>
      <c r="G1387" s="194">
        <f>受注EXCEL出力!G1387</f>
        <v>0</v>
      </c>
      <c r="H1387" s="194">
        <f>受注EXCEL出力!H1387</f>
        <v>0</v>
      </c>
      <c r="I1387" s="194">
        <f>受注EXCEL出力!I1387</f>
        <v>0</v>
      </c>
      <c r="J1387" s="163">
        <f>受注EXCEL出力!J1387</f>
        <v>0</v>
      </c>
      <c r="K1387" s="163">
        <f>受注EXCEL出力!K1387</f>
        <v>0</v>
      </c>
      <c r="L1387" s="163">
        <f>受注EXCEL出力!L1387</f>
        <v>0</v>
      </c>
      <c r="M1387" s="163">
        <f>受注EXCEL出力!M1387</f>
        <v>0</v>
      </c>
      <c r="N1387" s="185">
        <f>受注EXCEL出力!N1387</f>
        <v>0</v>
      </c>
      <c r="O1387" s="184" t="str">
        <f t="shared" si="21"/>
        <v/>
      </c>
      <c r="T1387"/>
      <c r="Y1387" s="175"/>
    </row>
    <row r="1388" spans="5:25" ht="15" customHeight="1">
      <c r="E1388" s="163">
        <f>受注EXCEL出力!E1388</f>
        <v>0</v>
      </c>
      <c r="F1388" s="194">
        <f>受注EXCEL出力!F1388</f>
        <v>0</v>
      </c>
      <c r="G1388" s="194">
        <f>受注EXCEL出力!G1388</f>
        <v>0</v>
      </c>
      <c r="H1388" s="194">
        <f>受注EXCEL出力!H1388</f>
        <v>0</v>
      </c>
      <c r="I1388" s="194">
        <f>受注EXCEL出力!I1388</f>
        <v>0</v>
      </c>
      <c r="J1388" s="163">
        <f>受注EXCEL出力!J1388</f>
        <v>0</v>
      </c>
      <c r="K1388" s="163">
        <f>受注EXCEL出力!K1388</f>
        <v>0</v>
      </c>
      <c r="L1388" s="163">
        <f>受注EXCEL出力!L1388</f>
        <v>0</v>
      </c>
      <c r="M1388" s="163">
        <f>受注EXCEL出力!M1388</f>
        <v>0</v>
      </c>
      <c r="N1388" s="185">
        <f>受注EXCEL出力!N1388</f>
        <v>0</v>
      </c>
      <c r="O1388" s="184" t="str">
        <f t="shared" si="21"/>
        <v/>
      </c>
      <c r="T1388"/>
      <c r="Y1388" s="175"/>
    </row>
    <row r="1389" spans="5:25" ht="15" customHeight="1">
      <c r="E1389" s="163">
        <f>受注EXCEL出力!E1389</f>
        <v>0</v>
      </c>
      <c r="F1389" s="194">
        <f>受注EXCEL出力!F1389</f>
        <v>0</v>
      </c>
      <c r="G1389" s="194">
        <f>受注EXCEL出力!G1389</f>
        <v>0</v>
      </c>
      <c r="H1389" s="194">
        <f>受注EXCEL出力!H1389</f>
        <v>0</v>
      </c>
      <c r="I1389" s="194">
        <f>受注EXCEL出力!I1389</f>
        <v>0</v>
      </c>
      <c r="J1389" s="163">
        <f>受注EXCEL出力!J1389</f>
        <v>0</v>
      </c>
      <c r="K1389" s="163">
        <f>受注EXCEL出力!K1389</f>
        <v>0</v>
      </c>
      <c r="L1389" s="163">
        <f>受注EXCEL出力!L1389</f>
        <v>0</v>
      </c>
      <c r="M1389" s="163">
        <f>受注EXCEL出力!M1389</f>
        <v>0</v>
      </c>
      <c r="N1389" s="185">
        <f>受注EXCEL出力!N1389</f>
        <v>0</v>
      </c>
      <c r="O1389" s="184" t="str">
        <f t="shared" si="21"/>
        <v/>
      </c>
      <c r="T1389"/>
      <c r="Y1389" s="175"/>
    </row>
    <row r="1390" spans="5:25" ht="15" customHeight="1">
      <c r="E1390" s="163">
        <f>受注EXCEL出力!E1390</f>
        <v>0</v>
      </c>
      <c r="F1390" s="194">
        <f>受注EXCEL出力!F1390</f>
        <v>0</v>
      </c>
      <c r="G1390" s="194">
        <f>受注EXCEL出力!G1390</f>
        <v>0</v>
      </c>
      <c r="H1390" s="194">
        <f>受注EXCEL出力!H1390</f>
        <v>0</v>
      </c>
      <c r="I1390" s="194">
        <f>受注EXCEL出力!I1390</f>
        <v>0</v>
      </c>
      <c r="J1390" s="163">
        <f>受注EXCEL出力!J1390</f>
        <v>0</v>
      </c>
      <c r="K1390" s="163">
        <f>受注EXCEL出力!K1390</f>
        <v>0</v>
      </c>
      <c r="L1390" s="163">
        <f>受注EXCEL出力!L1390</f>
        <v>0</v>
      </c>
      <c r="M1390" s="163">
        <f>受注EXCEL出力!M1390</f>
        <v>0</v>
      </c>
      <c r="N1390" s="185">
        <f>受注EXCEL出力!N1390</f>
        <v>0</v>
      </c>
      <c r="O1390" s="184" t="str">
        <f t="shared" si="21"/>
        <v/>
      </c>
      <c r="T1390"/>
      <c r="Y1390" s="175"/>
    </row>
    <row r="1391" spans="5:25" ht="15" customHeight="1">
      <c r="E1391" s="163">
        <f>受注EXCEL出力!E1391</f>
        <v>0</v>
      </c>
      <c r="F1391" s="194">
        <f>受注EXCEL出力!F1391</f>
        <v>0</v>
      </c>
      <c r="G1391" s="194">
        <f>受注EXCEL出力!G1391</f>
        <v>0</v>
      </c>
      <c r="H1391" s="194">
        <f>受注EXCEL出力!H1391</f>
        <v>0</v>
      </c>
      <c r="I1391" s="194">
        <f>受注EXCEL出力!I1391</f>
        <v>0</v>
      </c>
      <c r="J1391" s="163">
        <f>受注EXCEL出力!J1391</f>
        <v>0</v>
      </c>
      <c r="K1391" s="163">
        <f>受注EXCEL出力!K1391</f>
        <v>0</v>
      </c>
      <c r="L1391" s="163">
        <f>受注EXCEL出力!L1391</f>
        <v>0</v>
      </c>
      <c r="M1391" s="163">
        <f>受注EXCEL出力!M1391</f>
        <v>0</v>
      </c>
      <c r="N1391" s="185">
        <f>受注EXCEL出力!N1391</f>
        <v>0</v>
      </c>
      <c r="O1391" s="184" t="str">
        <f t="shared" si="21"/>
        <v/>
      </c>
      <c r="T1391"/>
      <c r="Y1391" s="175"/>
    </row>
    <row r="1392" spans="5:25" ht="15" customHeight="1">
      <c r="E1392" s="163">
        <f>受注EXCEL出力!E1392</f>
        <v>0</v>
      </c>
      <c r="F1392" s="194">
        <f>受注EXCEL出力!F1392</f>
        <v>0</v>
      </c>
      <c r="G1392" s="194">
        <f>受注EXCEL出力!G1392</f>
        <v>0</v>
      </c>
      <c r="H1392" s="194">
        <f>受注EXCEL出力!H1392</f>
        <v>0</v>
      </c>
      <c r="I1392" s="194">
        <f>受注EXCEL出力!I1392</f>
        <v>0</v>
      </c>
      <c r="J1392" s="163">
        <f>受注EXCEL出力!J1392</f>
        <v>0</v>
      </c>
      <c r="K1392" s="163">
        <f>受注EXCEL出力!K1392</f>
        <v>0</v>
      </c>
      <c r="L1392" s="163">
        <f>受注EXCEL出力!L1392</f>
        <v>0</v>
      </c>
      <c r="M1392" s="163">
        <f>受注EXCEL出力!M1392</f>
        <v>0</v>
      </c>
      <c r="N1392" s="185">
        <f>受注EXCEL出力!N1392</f>
        <v>0</v>
      </c>
      <c r="O1392" s="184" t="str">
        <f t="shared" si="21"/>
        <v/>
      </c>
      <c r="T1392"/>
      <c r="Y1392" s="175"/>
    </row>
    <row r="1393" spans="5:25" ht="15" customHeight="1">
      <c r="E1393" s="163">
        <f>受注EXCEL出力!E1393</f>
        <v>0</v>
      </c>
      <c r="F1393" s="194">
        <f>受注EXCEL出力!F1393</f>
        <v>0</v>
      </c>
      <c r="G1393" s="194">
        <f>受注EXCEL出力!G1393</f>
        <v>0</v>
      </c>
      <c r="H1393" s="194">
        <f>受注EXCEL出力!H1393</f>
        <v>0</v>
      </c>
      <c r="I1393" s="194">
        <f>受注EXCEL出力!I1393</f>
        <v>0</v>
      </c>
      <c r="J1393" s="163">
        <f>受注EXCEL出力!J1393</f>
        <v>0</v>
      </c>
      <c r="K1393" s="163">
        <f>受注EXCEL出力!K1393</f>
        <v>0</v>
      </c>
      <c r="L1393" s="163">
        <f>受注EXCEL出力!L1393</f>
        <v>0</v>
      </c>
      <c r="M1393" s="163">
        <f>受注EXCEL出力!M1393</f>
        <v>0</v>
      </c>
      <c r="N1393" s="185">
        <f>受注EXCEL出力!N1393</f>
        <v>0</v>
      </c>
      <c r="O1393" s="184" t="str">
        <f t="shared" si="21"/>
        <v/>
      </c>
      <c r="T1393"/>
      <c r="Y1393" s="175"/>
    </row>
    <row r="1394" spans="5:25" ht="15" customHeight="1">
      <c r="E1394" s="163">
        <f>受注EXCEL出力!E1394</f>
        <v>0</v>
      </c>
      <c r="F1394" s="194">
        <f>受注EXCEL出力!F1394</f>
        <v>0</v>
      </c>
      <c r="G1394" s="194">
        <f>受注EXCEL出力!G1394</f>
        <v>0</v>
      </c>
      <c r="H1394" s="194">
        <f>受注EXCEL出力!H1394</f>
        <v>0</v>
      </c>
      <c r="I1394" s="194">
        <f>受注EXCEL出力!I1394</f>
        <v>0</v>
      </c>
      <c r="J1394" s="163">
        <f>受注EXCEL出力!J1394</f>
        <v>0</v>
      </c>
      <c r="K1394" s="163">
        <f>受注EXCEL出力!K1394</f>
        <v>0</v>
      </c>
      <c r="L1394" s="163">
        <f>受注EXCEL出力!L1394</f>
        <v>0</v>
      </c>
      <c r="M1394" s="163">
        <f>受注EXCEL出力!M1394</f>
        <v>0</v>
      </c>
      <c r="N1394" s="185">
        <f>受注EXCEL出力!N1394</f>
        <v>0</v>
      </c>
      <c r="O1394" s="184" t="str">
        <f t="shared" si="21"/>
        <v/>
      </c>
      <c r="T1394"/>
      <c r="Y1394" s="175"/>
    </row>
    <row r="1395" spans="5:25" ht="15" customHeight="1">
      <c r="E1395" s="163">
        <f>受注EXCEL出力!E1395</f>
        <v>0</v>
      </c>
      <c r="F1395" s="194">
        <f>受注EXCEL出力!F1395</f>
        <v>0</v>
      </c>
      <c r="G1395" s="194">
        <f>受注EXCEL出力!G1395</f>
        <v>0</v>
      </c>
      <c r="H1395" s="194">
        <f>受注EXCEL出力!H1395</f>
        <v>0</v>
      </c>
      <c r="I1395" s="194">
        <f>受注EXCEL出力!I1395</f>
        <v>0</v>
      </c>
      <c r="J1395" s="163">
        <f>受注EXCEL出力!J1395</f>
        <v>0</v>
      </c>
      <c r="K1395" s="163">
        <f>受注EXCEL出力!K1395</f>
        <v>0</v>
      </c>
      <c r="L1395" s="163">
        <f>受注EXCEL出力!L1395</f>
        <v>0</v>
      </c>
      <c r="M1395" s="163">
        <f>受注EXCEL出力!M1395</f>
        <v>0</v>
      </c>
      <c r="N1395" s="185">
        <f>受注EXCEL出力!N1395</f>
        <v>0</v>
      </c>
      <c r="O1395" s="184" t="str">
        <f t="shared" si="21"/>
        <v/>
      </c>
      <c r="T1395"/>
      <c r="Y1395" s="175"/>
    </row>
    <row r="1396" spans="5:25" ht="15" customHeight="1">
      <c r="E1396" s="163">
        <f>受注EXCEL出力!E1396</f>
        <v>0</v>
      </c>
      <c r="F1396" s="194">
        <f>受注EXCEL出力!F1396</f>
        <v>0</v>
      </c>
      <c r="G1396" s="194">
        <f>受注EXCEL出力!G1396</f>
        <v>0</v>
      </c>
      <c r="H1396" s="194">
        <f>受注EXCEL出力!H1396</f>
        <v>0</v>
      </c>
      <c r="I1396" s="194">
        <f>受注EXCEL出力!I1396</f>
        <v>0</v>
      </c>
      <c r="J1396" s="163">
        <f>受注EXCEL出力!J1396</f>
        <v>0</v>
      </c>
      <c r="K1396" s="163">
        <f>受注EXCEL出力!K1396</f>
        <v>0</v>
      </c>
      <c r="L1396" s="163">
        <f>受注EXCEL出力!L1396</f>
        <v>0</v>
      </c>
      <c r="M1396" s="163">
        <f>受注EXCEL出力!M1396</f>
        <v>0</v>
      </c>
      <c r="N1396" s="185">
        <f>受注EXCEL出力!N1396</f>
        <v>0</v>
      </c>
      <c r="O1396" s="184" t="str">
        <f t="shared" si="21"/>
        <v/>
      </c>
      <c r="T1396"/>
      <c r="Y1396" s="175"/>
    </row>
    <row r="1397" spans="5:25" ht="15" customHeight="1">
      <c r="E1397" s="163">
        <f>受注EXCEL出力!E1397</f>
        <v>0</v>
      </c>
      <c r="F1397" s="194">
        <f>受注EXCEL出力!F1397</f>
        <v>0</v>
      </c>
      <c r="G1397" s="194">
        <f>受注EXCEL出力!G1397</f>
        <v>0</v>
      </c>
      <c r="H1397" s="194">
        <f>受注EXCEL出力!H1397</f>
        <v>0</v>
      </c>
      <c r="I1397" s="194">
        <f>受注EXCEL出力!I1397</f>
        <v>0</v>
      </c>
      <c r="J1397" s="163">
        <f>受注EXCEL出力!J1397</f>
        <v>0</v>
      </c>
      <c r="K1397" s="163">
        <f>受注EXCEL出力!K1397</f>
        <v>0</v>
      </c>
      <c r="L1397" s="163">
        <f>受注EXCEL出力!L1397</f>
        <v>0</v>
      </c>
      <c r="M1397" s="163">
        <f>受注EXCEL出力!M1397</f>
        <v>0</v>
      </c>
      <c r="N1397" s="185">
        <f>受注EXCEL出力!N1397</f>
        <v>0</v>
      </c>
      <c r="O1397" s="184" t="str">
        <f t="shared" si="21"/>
        <v/>
      </c>
      <c r="T1397"/>
      <c r="Y1397" s="175"/>
    </row>
    <row r="1398" spans="5:25" ht="15" customHeight="1">
      <c r="E1398" s="163">
        <f>受注EXCEL出力!E1398</f>
        <v>0</v>
      </c>
      <c r="F1398" s="194">
        <f>受注EXCEL出力!F1398</f>
        <v>0</v>
      </c>
      <c r="G1398" s="194">
        <f>受注EXCEL出力!G1398</f>
        <v>0</v>
      </c>
      <c r="H1398" s="194">
        <f>受注EXCEL出力!H1398</f>
        <v>0</v>
      </c>
      <c r="I1398" s="194">
        <f>受注EXCEL出力!I1398</f>
        <v>0</v>
      </c>
      <c r="J1398" s="163">
        <f>受注EXCEL出力!J1398</f>
        <v>0</v>
      </c>
      <c r="K1398" s="163">
        <f>受注EXCEL出力!K1398</f>
        <v>0</v>
      </c>
      <c r="L1398" s="163">
        <f>受注EXCEL出力!L1398</f>
        <v>0</v>
      </c>
      <c r="M1398" s="163">
        <f>受注EXCEL出力!M1398</f>
        <v>0</v>
      </c>
      <c r="N1398" s="185">
        <f>受注EXCEL出力!N1398</f>
        <v>0</v>
      </c>
      <c r="O1398" s="184" t="str">
        <f t="shared" si="21"/>
        <v/>
      </c>
      <c r="T1398"/>
      <c r="Y1398" s="175"/>
    </row>
    <row r="1399" spans="5:25" ht="15" customHeight="1">
      <c r="E1399" s="163">
        <f>受注EXCEL出力!E1399</f>
        <v>0</v>
      </c>
      <c r="F1399" s="194">
        <f>受注EXCEL出力!F1399</f>
        <v>0</v>
      </c>
      <c r="G1399" s="194">
        <f>受注EXCEL出力!G1399</f>
        <v>0</v>
      </c>
      <c r="H1399" s="194">
        <f>受注EXCEL出力!H1399</f>
        <v>0</v>
      </c>
      <c r="I1399" s="194">
        <f>受注EXCEL出力!I1399</f>
        <v>0</v>
      </c>
      <c r="J1399" s="163">
        <f>受注EXCEL出力!J1399</f>
        <v>0</v>
      </c>
      <c r="K1399" s="163">
        <f>受注EXCEL出力!K1399</f>
        <v>0</v>
      </c>
      <c r="L1399" s="163">
        <f>受注EXCEL出力!L1399</f>
        <v>0</v>
      </c>
      <c r="M1399" s="163">
        <f>受注EXCEL出力!M1399</f>
        <v>0</v>
      </c>
      <c r="N1399" s="185">
        <f>受注EXCEL出力!N1399</f>
        <v>0</v>
      </c>
      <c r="O1399" s="184" t="str">
        <f t="shared" si="21"/>
        <v/>
      </c>
      <c r="T1399"/>
      <c r="Y1399" s="175"/>
    </row>
    <row r="1400" spans="5:25" ht="15" customHeight="1">
      <c r="E1400" s="163">
        <f>受注EXCEL出力!E1400</f>
        <v>0</v>
      </c>
      <c r="F1400" s="194">
        <f>受注EXCEL出力!F1400</f>
        <v>0</v>
      </c>
      <c r="G1400" s="194">
        <f>受注EXCEL出力!G1400</f>
        <v>0</v>
      </c>
      <c r="H1400" s="194">
        <f>受注EXCEL出力!H1400</f>
        <v>0</v>
      </c>
      <c r="I1400" s="194">
        <f>受注EXCEL出力!I1400</f>
        <v>0</v>
      </c>
      <c r="J1400" s="163">
        <f>受注EXCEL出力!J1400</f>
        <v>0</v>
      </c>
      <c r="K1400" s="163">
        <f>受注EXCEL出力!K1400</f>
        <v>0</v>
      </c>
      <c r="L1400" s="163">
        <f>受注EXCEL出力!L1400</f>
        <v>0</v>
      </c>
      <c r="M1400" s="163">
        <f>受注EXCEL出力!M1400</f>
        <v>0</v>
      </c>
      <c r="N1400" s="185">
        <f>受注EXCEL出力!N1400</f>
        <v>0</v>
      </c>
      <c r="O1400" s="184" t="str">
        <f t="shared" si="21"/>
        <v/>
      </c>
      <c r="T1400"/>
      <c r="Y1400" s="175"/>
    </row>
    <row r="1401" spans="5:25" ht="15" customHeight="1">
      <c r="E1401" s="163">
        <f>受注EXCEL出力!E1401</f>
        <v>0</v>
      </c>
      <c r="F1401" s="194">
        <f>受注EXCEL出力!F1401</f>
        <v>0</v>
      </c>
      <c r="G1401" s="194">
        <f>受注EXCEL出力!G1401</f>
        <v>0</v>
      </c>
      <c r="H1401" s="194">
        <f>受注EXCEL出力!H1401</f>
        <v>0</v>
      </c>
      <c r="I1401" s="194">
        <f>受注EXCEL出力!I1401</f>
        <v>0</v>
      </c>
      <c r="J1401" s="163">
        <f>受注EXCEL出力!J1401</f>
        <v>0</v>
      </c>
      <c r="K1401" s="163">
        <f>受注EXCEL出力!K1401</f>
        <v>0</v>
      </c>
      <c r="L1401" s="163">
        <f>受注EXCEL出力!L1401</f>
        <v>0</v>
      </c>
      <c r="M1401" s="163">
        <f>受注EXCEL出力!M1401</f>
        <v>0</v>
      </c>
      <c r="N1401" s="185">
        <f>受注EXCEL出力!N1401</f>
        <v>0</v>
      </c>
      <c r="O1401" s="184" t="str">
        <f t="shared" si="21"/>
        <v/>
      </c>
      <c r="T1401"/>
      <c r="Y1401" s="175"/>
    </row>
    <row r="1402" spans="5:25" ht="15" customHeight="1">
      <c r="E1402" s="163">
        <f>受注EXCEL出力!E1402</f>
        <v>0</v>
      </c>
      <c r="F1402" s="194">
        <f>受注EXCEL出力!F1402</f>
        <v>0</v>
      </c>
      <c r="G1402" s="194">
        <f>受注EXCEL出力!G1402</f>
        <v>0</v>
      </c>
      <c r="H1402" s="194">
        <f>受注EXCEL出力!H1402</f>
        <v>0</v>
      </c>
      <c r="I1402" s="194">
        <f>受注EXCEL出力!I1402</f>
        <v>0</v>
      </c>
      <c r="J1402" s="163">
        <f>受注EXCEL出力!J1402</f>
        <v>0</v>
      </c>
      <c r="K1402" s="163">
        <f>受注EXCEL出力!K1402</f>
        <v>0</v>
      </c>
      <c r="L1402" s="163">
        <f>受注EXCEL出力!L1402</f>
        <v>0</v>
      </c>
      <c r="M1402" s="163">
        <f>受注EXCEL出力!M1402</f>
        <v>0</v>
      </c>
      <c r="N1402" s="185">
        <f>受注EXCEL出力!N1402</f>
        <v>0</v>
      </c>
      <c r="O1402" s="184" t="str">
        <f t="shared" si="21"/>
        <v/>
      </c>
      <c r="T1402"/>
      <c r="Y1402" s="175"/>
    </row>
    <row r="1403" spans="5:25" ht="15" customHeight="1">
      <c r="E1403" s="163">
        <f>受注EXCEL出力!E1403</f>
        <v>0</v>
      </c>
      <c r="F1403" s="194">
        <f>受注EXCEL出力!F1403</f>
        <v>0</v>
      </c>
      <c r="G1403" s="194">
        <f>受注EXCEL出力!G1403</f>
        <v>0</v>
      </c>
      <c r="H1403" s="194">
        <f>受注EXCEL出力!H1403</f>
        <v>0</v>
      </c>
      <c r="I1403" s="194">
        <f>受注EXCEL出力!I1403</f>
        <v>0</v>
      </c>
      <c r="J1403" s="163">
        <f>受注EXCEL出力!J1403</f>
        <v>0</v>
      </c>
      <c r="K1403" s="163">
        <f>受注EXCEL出力!K1403</f>
        <v>0</v>
      </c>
      <c r="L1403" s="163">
        <f>受注EXCEL出力!L1403</f>
        <v>0</v>
      </c>
      <c r="M1403" s="163">
        <f>受注EXCEL出力!M1403</f>
        <v>0</v>
      </c>
      <c r="N1403" s="185">
        <f>受注EXCEL出力!N1403</f>
        <v>0</v>
      </c>
      <c r="O1403" s="184" t="str">
        <f t="shared" si="21"/>
        <v/>
      </c>
      <c r="T1403"/>
      <c r="Y1403" s="175"/>
    </row>
    <row r="1404" spans="5:25" ht="15" customHeight="1">
      <c r="E1404" s="163">
        <f>受注EXCEL出力!E1404</f>
        <v>0</v>
      </c>
      <c r="F1404" s="194">
        <f>受注EXCEL出力!F1404</f>
        <v>0</v>
      </c>
      <c r="G1404" s="194">
        <f>受注EXCEL出力!G1404</f>
        <v>0</v>
      </c>
      <c r="H1404" s="194">
        <f>受注EXCEL出力!H1404</f>
        <v>0</v>
      </c>
      <c r="I1404" s="194">
        <f>受注EXCEL出力!I1404</f>
        <v>0</v>
      </c>
      <c r="J1404" s="163">
        <f>受注EXCEL出力!J1404</f>
        <v>0</v>
      </c>
      <c r="K1404" s="163">
        <f>受注EXCEL出力!K1404</f>
        <v>0</v>
      </c>
      <c r="L1404" s="163">
        <f>受注EXCEL出力!L1404</f>
        <v>0</v>
      </c>
      <c r="M1404" s="163">
        <f>受注EXCEL出力!M1404</f>
        <v>0</v>
      </c>
      <c r="N1404" s="185">
        <f>受注EXCEL出力!N1404</f>
        <v>0</v>
      </c>
      <c r="O1404" s="184" t="str">
        <f t="shared" si="21"/>
        <v/>
      </c>
      <c r="T1404"/>
      <c r="Y1404" s="175"/>
    </row>
    <row r="1405" spans="5:25" ht="15" customHeight="1">
      <c r="E1405" s="163">
        <f>受注EXCEL出力!E1405</f>
        <v>0</v>
      </c>
      <c r="F1405" s="194">
        <f>受注EXCEL出力!F1405</f>
        <v>0</v>
      </c>
      <c r="G1405" s="194">
        <f>受注EXCEL出力!G1405</f>
        <v>0</v>
      </c>
      <c r="H1405" s="194">
        <f>受注EXCEL出力!H1405</f>
        <v>0</v>
      </c>
      <c r="I1405" s="194">
        <f>受注EXCEL出力!I1405</f>
        <v>0</v>
      </c>
      <c r="J1405" s="163">
        <f>受注EXCEL出力!J1405</f>
        <v>0</v>
      </c>
      <c r="K1405" s="163">
        <f>受注EXCEL出力!K1405</f>
        <v>0</v>
      </c>
      <c r="L1405" s="163">
        <f>受注EXCEL出力!L1405</f>
        <v>0</v>
      </c>
      <c r="M1405" s="163">
        <f>受注EXCEL出力!M1405</f>
        <v>0</v>
      </c>
      <c r="N1405" s="185">
        <f>受注EXCEL出力!N1405</f>
        <v>0</v>
      </c>
      <c r="O1405" s="184" t="str">
        <f t="shared" si="21"/>
        <v/>
      </c>
      <c r="T1405"/>
      <c r="Y1405" s="175"/>
    </row>
    <row r="1406" spans="5:25" ht="15" customHeight="1">
      <c r="E1406" s="163">
        <f>受注EXCEL出力!E1406</f>
        <v>0</v>
      </c>
      <c r="F1406" s="194">
        <f>受注EXCEL出力!F1406</f>
        <v>0</v>
      </c>
      <c r="G1406" s="194">
        <f>受注EXCEL出力!G1406</f>
        <v>0</v>
      </c>
      <c r="H1406" s="194">
        <f>受注EXCEL出力!H1406</f>
        <v>0</v>
      </c>
      <c r="I1406" s="194">
        <f>受注EXCEL出力!I1406</f>
        <v>0</v>
      </c>
      <c r="J1406" s="163">
        <f>受注EXCEL出力!J1406</f>
        <v>0</v>
      </c>
      <c r="K1406" s="163">
        <f>受注EXCEL出力!K1406</f>
        <v>0</v>
      </c>
      <c r="L1406" s="163">
        <f>受注EXCEL出力!L1406</f>
        <v>0</v>
      </c>
      <c r="M1406" s="163">
        <f>受注EXCEL出力!M1406</f>
        <v>0</v>
      </c>
      <c r="N1406" s="185">
        <f>受注EXCEL出力!N1406</f>
        <v>0</v>
      </c>
      <c r="O1406" s="184" t="str">
        <f t="shared" si="21"/>
        <v/>
      </c>
      <c r="T1406"/>
      <c r="Y1406" s="175"/>
    </row>
    <row r="1407" spans="5:25" ht="15" customHeight="1">
      <c r="E1407" s="163">
        <f>受注EXCEL出力!E1407</f>
        <v>0</v>
      </c>
      <c r="F1407" s="194">
        <f>受注EXCEL出力!F1407</f>
        <v>0</v>
      </c>
      <c r="G1407" s="194">
        <f>受注EXCEL出力!G1407</f>
        <v>0</v>
      </c>
      <c r="H1407" s="194">
        <f>受注EXCEL出力!H1407</f>
        <v>0</v>
      </c>
      <c r="I1407" s="194">
        <f>受注EXCEL出力!I1407</f>
        <v>0</v>
      </c>
      <c r="J1407" s="163">
        <f>受注EXCEL出力!J1407</f>
        <v>0</v>
      </c>
      <c r="K1407" s="163">
        <f>受注EXCEL出力!K1407</f>
        <v>0</v>
      </c>
      <c r="L1407" s="163">
        <f>受注EXCEL出力!L1407</f>
        <v>0</v>
      </c>
      <c r="M1407" s="163">
        <f>受注EXCEL出力!M1407</f>
        <v>0</v>
      </c>
      <c r="N1407" s="185">
        <f>受注EXCEL出力!N1407</f>
        <v>0</v>
      </c>
      <c r="O1407" s="184" t="str">
        <f t="shared" si="21"/>
        <v/>
      </c>
      <c r="T1407"/>
      <c r="Y1407" s="175"/>
    </row>
    <row r="1408" spans="5:25" ht="15" customHeight="1">
      <c r="E1408" s="163">
        <f>受注EXCEL出力!E1408</f>
        <v>0</v>
      </c>
      <c r="F1408" s="194">
        <f>受注EXCEL出力!F1408</f>
        <v>0</v>
      </c>
      <c r="G1408" s="194">
        <f>受注EXCEL出力!G1408</f>
        <v>0</v>
      </c>
      <c r="H1408" s="194">
        <f>受注EXCEL出力!H1408</f>
        <v>0</v>
      </c>
      <c r="I1408" s="194">
        <f>受注EXCEL出力!I1408</f>
        <v>0</v>
      </c>
      <c r="J1408" s="163">
        <f>受注EXCEL出力!J1408</f>
        <v>0</v>
      </c>
      <c r="K1408" s="163">
        <f>受注EXCEL出力!K1408</f>
        <v>0</v>
      </c>
      <c r="L1408" s="163">
        <f>受注EXCEL出力!L1408</f>
        <v>0</v>
      </c>
      <c r="M1408" s="163">
        <f>受注EXCEL出力!M1408</f>
        <v>0</v>
      </c>
      <c r="N1408" s="185">
        <f>受注EXCEL出力!N1408</f>
        <v>0</v>
      </c>
      <c r="O1408" s="184" t="str">
        <f t="shared" si="21"/>
        <v/>
      </c>
      <c r="T1408"/>
      <c r="Y1408" s="175"/>
    </row>
    <row r="1409" spans="5:25" ht="15" customHeight="1">
      <c r="E1409" s="163">
        <f>受注EXCEL出力!E1409</f>
        <v>0</v>
      </c>
      <c r="F1409" s="194">
        <f>受注EXCEL出力!F1409</f>
        <v>0</v>
      </c>
      <c r="G1409" s="194">
        <f>受注EXCEL出力!G1409</f>
        <v>0</v>
      </c>
      <c r="H1409" s="194">
        <f>受注EXCEL出力!H1409</f>
        <v>0</v>
      </c>
      <c r="I1409" s="194">
        <f>受注EXCEL出力!I1409</f>
        <v>0</v>
      </c>
      <c r="J1409" s="163">
        <f>受注EXCEL出力!J1409</f>
        <v>0</v>
      </c>
      <c r="K1409" s="163">
        <f>受注EXCEL出力!K1409</f>
        <v>0</v>
      </c>
      <c r="L1409" s="163">
        <f>受注EXCEL出力!L1409</f>
        <v>0</v>
      </c>
      <c r="M1409" s="163">
        <f>受注EXCEL出力!M1409</f>
        <v>0</v>
      </c>
      <c r="N1409" s="185">
        <f>受注EXCEL出力!N1409</f>
        <v>0</v>
      </c>
      <c r="O1409" s="184" t="str">
        <f t="shared" si="21"/>
        <v/>
      </c>
      <c r="T1409"/>
      <c r="Y1409" s="175"/>
    </row>
    <row r="1410" spans="5:25" ht="15" customHeight="1">
      <c r="E1410" s="163">
        <f>受注EXCEL出力!E1410</f>
        <v>0</v>
      </c>
      <c r="F1410" s="194">
        <f>受注EXCEL出力!F1410</f>
        <v>0</v>
      </c>
      <c r="G1410" s="194">
        <f>受注EXCEL出力!G1410</f>
        <v>0</v>
      </c>
      <c r="H1410" s="194">
        <f>受注EXCEL出力!H1410</f>
        <v>0</v>
      </c>
      <c r="I1410" s="194">
        <f>受注EXCEL出力!I1410</f>
        <v>0</v>
      </c>
      <c r="J1410" s="163">
        <f>受注EXCEL出力!J1410</f>
        <v>0</v>
      </c>
      <c r="K1410" s="163">
        <f>受注EXCEL出力!K1410</f>
        <v>0</v>
      </c>
      <c r="L1410" s="163">
        <f>受注EXCEL出力!L1410</f>
        <v>0</v>
      </c>
      <c r="M1410" s="163">
        <f>受注EXCEL出力!M1410</f>
        <v>0</v>
      </c>
      <c r="N1410" s="185">
        <f>受注EXCEL出力!N1410</f>
        <v>0</v>
      </c>
      <c r="O1410" s="184" t="str">
        <f t="shared" ref="O1410:O1473" si="22">IF(E1410=0,"",VLOOKUP(N1410,$Q$2:$R$100,2,FALSE))</f>
        <v/>
      </c>
      <c r="T1410"/>
      <c r="Y1410" s="175"/>
    </row>
    <row r="1411" spans="5:25" ht="15" customHeight="1">
      <c r="E1411" s="163">
        <f>受注EXCEL出力!E1411</f>
        <v>0</v>
      </c>
      <c r="F1411" s="194">
        <f>受注EXCEL出力!F1411</f>
        <v>0</v>
      </c>
      <c r="G1411" s="194">
        <f>受注EXCEL出力!G1411</f>
        <v>0</v>
      </c>
      <c r="H1411" s="194">
        <f>受注EXCEL出力!H1411</f>
        <v>0</v>
      </c>
      <c r="I1411" s="194">
        <f>受注EXCEL出力!I1411</f>
        <v>0</v>
      </c>
      <c r="J1411" s="163">
        <f>受注EXCEL出力!J1411</f>
        <v>0</v>
      </c>
      <c r="K1411" s="163">
        <f>受注EXCEL出力!K1411</f>
        <v>0</v>
      </c>
      <c r="L1411" s="163">
        <f>受注EXCEL出力!L1411</f>
        <v>0</v>
      </c>
      <c r="M1411" s="163">
        <f>受注EXCEL出力!M1411</f>
        <v>0</v>
      </c>
      <c r="N1411" s="185">
        <f>受注EXCEL出力!N1411</f>
        <v>0</v>
      </c>
      <c r="O1411" s="184" t="str">
        <f t="shared" si="22"/>
        <v/>
      </c>
      <c r="T1411"/>
      <c r="Y1411" s="175"/>
    </row>
    <row r="1412" spans="5:25" ht="15" customHeight="1">
      <c r="E1412" s="163">
        <f>受注EXCEL出力!E1412</f>
        <v>0</v>
      </c>
      <c r="F1412" s="194">
        <f>受注EXCEL出力!F1412</f>
        <v>0</v>
      </c>
      <c r="G1412" s="194">
        <f>受注EXCEL出力!G1412</f>
        <v>0</v>
      </c>
      <c r="H1412" s="194">
        <f>受注EXCEL出力!H1412</f>
        <v>0</v>
      </c>
      <c r="I1412" s="194">
        <f>受注EXCEL出力!I1412</f>
        <v>0</v>
      </c>
      <c r="J1412" s="163">
        <f>受注EXCEL出力!J1412</f>
        <v>0</v>
      </c>
      <c r="K1412" s="163">
        <f>受注EXCEL出力!K1412</f>
        <v>0</v>
      </c>
      <c r="L1412" s="163">
        <f>受注EXCEL出力!L1412</f>
        <v>0</v>
      </c>
      <c r="M1412" s="163">
        <f>受注EXCEL出力!M1412</f>
        <v>0</v>
      </c>
      <c r="N1412" s="185">
        <f>受注EXCEL出力!N1412</f>
        <v>0</v>
      </c>
      <c r="O1412" s="184" t="str">
        <f t="shared" si="22"/>
        <v/>
      </c>
      <c r="T1412"/>
      <c r="Y1412" s="175"/>
    </row>
    <row r="1413" spans="5:25" ht="15" customHeight="1">
      <c r="E1413" s="163">
        <f>受注EXCEL出力!E1413</f>
        <v>0</v>
      </c>
      <c r="F1413" s="194">
        <f>受注EXCEL出力!F1413</f>
        <v>0</v>
      </c>
      <c r="G1413" s="194">
        <f>受注EXCEL出力!G1413</f>
        <v>0</v>
      </c>
      <c r="H1413" s="194">
        <f>受注EXCEL出力!H1413</f>
        <v>0</v>
      </c>
      <c r="I1413" s="194">
        <f>受注EXCEL出力!I1413</f>
        <v>0</v>
      </c>
      <c r="J1413" s="163">
        <f>受注EXCEL出力!J1413</f>
        <v>0</v>
      </c>
      <c r="K1413" s="163">
        <f>受注EXCEL出力!K1413</f>
        <v>0</v>
      </c>
      <c r="L1413" s="163">
        <f>受注EXCEL出力!L1413</f>
        <v>0</v>
      </c>
      <c r="M1413" s="163">
        <f>受注EXCEL出力!M1413</f>
        <v>0</v>
      </c>
      <c r="N1413" s="185">
        <f>受注EXCEL出力!N1413</f>
        <v>0</v>
      </c>
      <c r="O1413" s="184" t="str">
        <f t="shared" si="22"/>
        <v/>
      </c>
      <c r="T1413"/>
      <c r="Y1413" s="175"/>
    </row>
    <row r="1414" spans="5:25" ht="15" customHeight="1">
      <c r="E1414" s="163">
        <f>受注EXCEL出力!E1414</f>
        <v>0</v>
      </c>
      <c r="F1414" s="194">
        <f>受注EXCEL出力!F1414</f>
        <v>0</v>
      </c>
      <c r="G1414" s="194">
        <f>受注EXCEL出力!G1414</f>
        <v>0</v>
      </c>
      <c r="H1414" s="194">
        <f>受注EXCEL出力!H1414</f>
        <v>0</v>
      </c>
      <c r="I1414" s="194">
        <f>受注EXCEL出力!I1414</f>
        <v>0</v>
      </c>
      <c r="J1414" s="163">
        <f>受注EXCEL出力!J1414</f>
        <v>0</v>
      </c>
      <c r="K1414" s="163">
        <f>受注EXCEL出力!K1414</f>
        <v>0</v>
      </c>
      <c r="L1414" s="163">
        <f>受注EXCEL出力!L1414</f>
        <v>0</v>
      </c>
      <c r="M1414" s="163">
        <f>受注EXCEL出力!M1414</f>
        <v>0</v>
      </c>
      <c r="N1414" s="185">
        <f>受注EXCEL出力!N1414</f>
        <v>0</v>
      </c>
      <c r="O1414" s="184" t="str">
        <f t="shared" si="22"/>
        <v/>
      </c>
      <c r="T1414"/>
      <c r="Y1414" s="175"/>
    </row>
    <row r="1415" spans="5:25" ht="15" customHeight="1">
      <c r="E1415" s="163">
        <f>受注EXCEL出力!E1415</f>
        <v>0</v>
      </c>
      <c r="F1415" s="194">
        <f>受注EXCEL出力!F1415</f>
        <v>0</v>
      </c>
      <c r="G1415" s="194">
        <f>受注EXCEL出力!G1415</f>
        <v>0</v>
      </c>
      <c r="H1415" s="194">
        <f>受注EXCEL出力!H1415</f>
        <v>0</v>
      </c>
      <c r="I1415" s="194">
        <f>受注EXCEL出力!I1415</f>
        <v>0</v>
      </c>
      <c r="J1415" s="163">
        <f>受注EXCEL出力!J1415</f>
        <v>0</v>
      </c>
      <c r="K1415" s="163">
        <f>受注EXCEL出力!K1415</f>
        <v>0</v>
      </c>
      <c r="L1415" s="163">
        <f>受注EXCEL出力!L1415</f>
        <v>0</v>
      </c>
      <c r="M1415" s="163">
        <f>受注EXCEL出力!M1415</f>
        <v>0</v>
      </c>
      <c r="N1415" s="185">
        <f>受注EXCEL出力!N1415</f>
        <v>0</v>
      </c>
      <c r="O1415" s="184" t="str">
        <f t="shared" si="22"/>
        <v/>
      </c>
      <c r="T1415"/>
      <c r="Y1415" s="175"/>
    </row>
    <row r="1416" spans="5:25" ht="15" customHeight="1">
      <c r="E1416" s="163">
        <f>受注EXCEL出力!E1416</f>
        <v>0</v>
      </c>
      <c r="F1416" s="194">
        <f>受注EXCEL出力!F1416</f>
        <v>0</v>
      </c>
      <c r="G1416" s="194">
        <f>受注EXCEL出力!G1416</f>
        <v>0</v>
      </c>
      <c r="H1416" s="194">
        <f>受注EXCEL出力!H1416</f>
        <v>0</v>
      </c>
      <c r="I1416" s="194">
        <f>受注EXCEL出力!I1416</f>
        <v>0</v>
      </c>
      <c r="J1416" s="163">
        <f>受注EXCEL出力!J1416</f>
        <v>0</v>
      </c>
      <c r="K1416" s="163">
        <f>受注EXCEL出力!K1416</f>
        <v>0</v>
      </c>
      <c r="L1416" s="163">
        <f>受注EXCEL出力!L1416</f>
        <v>0</v>
      </c>
      <c r="M1416" s="163">
        <f>受注EXCEL出力!M1416</f>
        <v>0</v>
      </c>
      <c r="N1416" s="185">
        <f>受注EXCEL出力!N1416</f>
        <v>0</v>
      </c>
      <c r="O1416" s="184" t="str">
        <f t="shared" si="22"/>
        <v/>
      </c>
      <c r="T1416"/>
      <c r="Y1416" s="175"/>
    </row>
    <row r="1417" spans="5:25" ht="15" customHeight="1">
      <c r="E1417" s="163">
        <f>受注EXCEL出力!E1417</f>
        <v>0</v>
      </c>
      <c r="F1417" s="194">
        <f>受注EXCEL出力!F1417</f>
        <v>0</v>
      </c>
      <c r="G1417" s="194">
        <f>受注EXCEL出力!G1417</f>
        <v>0</v>
      </c>
      <c r="H1417" s="194">
        <f>受注EXCEL出力!H1417</f>
        <v>0</v>
      </c>
      <c r="I1417" s="194">
        <f>受注EXCEL出力!I1417</f>
        <v>0</v>
      </c>
      <c r="J1417" s="163">
        <f>受注EXCEL出力!J1417</f>
        <v>0</v>
      </c>
      <c r="K1417" s="163">
        <f>受注EXCEL出力!K1417</f>
        <v>0</v>
      </c>
      <c r="L1417" s="163">
        <f>受注EXCEL出力!L1417</f>
        <v>0</v>
      </c>
      <c r="M1417" s="163">
        <f>受注EXCEL出力!M1417</f>
        <v>0</v>
      </c>
      <c r="N1417" s="185">
        <f>受注EXCEL出力!N1417</f>
        <v>0</v>
      </c>
      <c r="O1417" s="184" t="str">
        <f t="shared" si="22"/>
        <v/>
      </c>
      <c r="T1417"/>
      <c r="Y1417" s="175"/>
    </row>
    <row r="1418" spans="5:25" ht="15" customHeight="1">
      <c r="E1418" s="163">
        <f>受注EXCEL出力!E1418</f>
        <v>0</v>
      </c>
      <c r="F1418" s="194">
        <f>受注EXCEL出力!F1418</f>
        <v>0</v>
      </c>
      <c r="G1418" s="194">
        <f>受注EXCEL出力!G1418</f>
        <v>0</v>
      </c>
      <c r="H1418" s="194">
        <f>受注EXCEL出力!H1418</f>
        <v>0</v>
      </c>
      <c r="I1418" s="194">
        <f>受注EXCEL出力!I1418</f>
        <v>0</v>
      </c>
      <c r="J1418" s="163">
        <f>受注EXCEL出力!J1418</f>
        <v>0</v>
      </c>
      <c r="K1418" s="163">
        <f>受注EXCEL出力!K1418</f>
        <v>0</v>
      </c>
      <c r="L1418" s="163">
        <f>受注EXCEL出力!L1418</f>
        <v>0</v>
      </c>
      <c r="M1418" s="163">
        <f>受注EXCEL出力!M1418</f>
        <v>0</v>
      </c>
      <c r="N1418" s="185">
        <f>受注EXCEL出力!N1418</f>
        <v>0</v>
      </c>
      <c r="O1418" s="184" t="str">
        <f t="shared" si="22"/>
        <v/>
      </c>
      <c r="T1418"/>
      <c r="Y1418" s="175"/>
    </row>
    <row r="1419" spans="5:25" ht="15" customHeight="1">
      <c r="E1419" s="163">
        <f>受注EXCEL出力!E1419</f>
        <v>0</v>
      </c>
      <c r="F1419" s="194">
        <f>受注EXCEL出力!F1419</f>
        <v>0</v>
      </c>
      <c r="G1419" s="194">
        <f>受注EXCEL出力!G1419</f>
        <v>0</v>
      </c>
      <c r="H1419" s="194">
        <f>受注EXCEL出力!H1419</f>
        <v>0</v>
      </c>
      <c r="I1419" s="194">
        <f>受注EXCEL出力!I1419</f>
        <v>0</v>
      </c>
      <c r="J1419" s="163">
        <f>受注EXCEL出力!J1419</f>
        <v>0</v>
      </c>
      <c r="K1419" s="163">
        <f>受注EXCEL出力!K1419</f>
        <v>0</v>
      </c>
      <c r="L1419" s="163">
        <f>受注EXCEL出力!L1419</f>
        <v>0</v>
      </c>
      <c r="M1419" s="163">
        <f>受注EXCEL出力!M1419</f>
        <v>0</v>
      </c>
      <c r="N1419" s="185">
        <f>受注EXCEL出力!N1419</f>
        <v>0</v>
      </c>
      <c r="O1419" s="184" t="str">
        <f t="shared" si="22"/>
        <v/>
      </c>
      <c r="T1419"/>
      <c r="Y1419" s="175"/>
    </row>
    <row r="1420" spans="5:25" ht="15" customHeight="1">
      <c r="E1420" s="163">
        <f>受注EXCEL出力!E1420</f>
        <v>0</v>
      </c>
      <c r="F1420" s="194">
        <f>受注EXCEL出力!F1420</f>
        <v>0</v>
      </c>
      <c r="G1420" s="194">
        <f>受注EXCEL出力!G1420</f>
        <v>0</v>
      </c>
      <c r="H1420" s="194">
        <f>受注EXCEL出力!H1420</f>
        <v>0</v>
      </c>
      <c r="I1420" s="194">
        <f>受注EXCEL出力!I1420</f>
        <v>0</v>
      </c>
      <c r="J1420" s="163">
        <f>受注EXCEL出力!J1420</f>
        <v>0</v>
      </c>
      <c r="K1420" s="163">
        <f>受注EXCEL出力!K1420</f>
        <v>0</v>
      </c>
      <c r="L1420" s="163">
        <f>受注EXCEL出力!L1420</f>
        <v>0</v>
      </c>
      <c r="M1420" s="163">
        <f>受注EXCEL出力!M1420</f>
        <v>0</v>
      </c>
      <c r="N1420" s="185">
        <f>受注EXCEL出力!N1420</f>
        <v>0</v>
      </c>
      <c r="O1420" s="184" t="str">
        <f t="shared" si="22"/>
        <v/>
      </c>
      <c r="T1420"/>
      <c r="Y1420" s="175"/>
    </row>
    <row r="1421" spans="5:25" ht="15" customHeight="1">
      <c r="E1421" s="163">
        <f>受注EXCEL出力!E1421</f>
        <v>0</v>
      </c>
      <c r="F1421" s="194">
        <f>受注EXCEL出力!F1421</f>
        <v>0</v>
      </c>
      <c r="G1421" s="194">
        <f>受注EXCEL出力!G1421</f>
        <v>0</v>
      </c>
      <c r="H1421" s="194">
        <f>受注EXCEL出力!H1421</f>
        <v>0</v>
      </c>
      <c r="I1421" s="194">
        <f>受注EXCEL出力!I1421</f>
        <v>0</v>
      </c>
      <c r="J1421" s="163">
        <f>受注EXCEL出力!J1421</f>
        <v>0</v>
      </c>
      <c r="K1421" s="163">
        <f>受注EXCEL出力!K1421</f>
        <v>0</v>
      </c>
      <c r="L1421" s="163">
        <f>受注EXCEL出力!L1421</f>
        <v>0</v>
      </c>
      <c r="M1421" s="163">
        <f>受注EXCEL出力!M1421</f>
        <v>0</v>
      </c>
      <c r="N1421" s="185">
        <f>受注EXCEL出力!N1421</f>
        <v>0</v>
      </c>
      <c r="O1421" s="184" t="str">
        <f t="shared" si="22"/>
        <v/>
      </c>
      <c r="T1421"/>
      <c r="Y1421" s="175"/>
    </row>
    <row r="1422" spans="5:25" ht="15" customHeight="1">
      <c r="E1422" s="163">
        <f>受注EXCEL出力!E1422</f>
        <v>0</v>
      </c>
      <c r="F1422" s="194">
        <f>受注EXCEL出力!F1422</f>
        <v>0</v>
      </c>
      <c r="G1422" s="194">
        <f>受注EXCEL出力!G1422</f>
        <v>0</v>
      </c>
      <c r="H1422" s="194">
        <f>受注EXCEL出力!H1422</f>
        <v>0</v>
      </c>
      <c r="I1422" s="194">
        <f>受注EXCEL出力!I1422</f>
        <v>0</v>
      </c>
      <c r="J1422" s="163">
        <f>受注EXCEL出力!J1422</f>
        <v>0</v>
      </c>
      <c r="K1422" s="163">
        <f>受注EXCEL出力!K1422</f>
        <v>0</v>
      </c>
      <c r="L1422" s="163">
        <f>受注EXCEL出力!L1422</f>
        <v>0</v>
      </c>
      <c r="M1422" s="163">
        <f>受注EXCEL出力!M1422</f>
        <v>0</v>
      </c>
      <c r="N1422" s="185">
        <f>受注EXCEL出力!N1422</f>
        <v>0</v>
      </c>
      <c r="O1422" s="184" t="str">
        <f t="shared" si="22"/>
        <v/>
      </c>
      <c r="T1422"/>
      <c r="Y1422" s="175"/>
    </row>
    <row r="1423" spans="5:25" ht="15" customHeight="1">
      <c r="E1423" s="163">
        <f>受注EXCEL出力!E1423</f>
        <v>0</v>
      </c>
      <c r="F1423" s="194">
        <f>受注EXCEL出力!F1423</f>
        <v>0</v>
      </c>
      <c r="G1423" s="194">
        <f>受注EXCEL出力!G1423</f>
        <v>0</v>
      </c>
      <c r="H1423" s="194">
        <f>受注EXCEL出力!H1423</f>
        <v>0</v>
      </c>
      <c r="I1423" s="194">
        <f>受注EXCEL出力!I1423</f>
        <v>0</v>
      </c>
      <c r="J1423" s="163">
        <f>受注EXCEL出力!J1423</f>
        <v>0</v>
      </c>
      <c r="K1423" s="163">
        <f>受注EXCEL出力!K1423</f>
        <v>0</v>
      </c>
      <c r="L1423" s="163">
        <f>受注EXCEL出力!L1423</f>
        <v>0</v>
      </c>
      <c r="M1423" s="163">
        <f>受注EXCEL出力!M1423</f>
        <v>0</v>
      </c>
      <c r="N1423" s="185">
        <f>受注EXCEL出力!N1423</f>
        <v>0</v>
      </c>
      <c r="O1423" s="184" t="str">
        <f t="shared" si="22"/>
        <v/>
      </c>
      <c r="T1423"/>
      <c r="Y1423" s="175"/>
    </row>
    <row r="1424" spans="5:25" ht="15" customHeight="1">
      <c r="E1424" s="163">
        <f>受注EXCEL出力!E1424</f>
        <v>0</v>
      </c>
      <c r="F1424" s="194">
        <f>受注EXCEL出力!F1424</f>
        <v>0</v>
      </c>
      <c r="G1424" s="194">
        <f>受注EXCEL出力!G1424</f>
        <v>0</v>
      </c>
      <c r="H1424" s="194">
        <f>受注EXCEL出力!H1424</f>
        <v>0</v>
      </c>
      <c r="I1424" s="194">
        <f>受注EXCEL出力!I1424</f>
        <v>0</v>
      </c>
      <c r="J1424" s="163">
        <f>受注EXCEL出力!J1424</f>
        <v>0</v>
      </c>
      <c r="K1424" s="163">
        <f>受注EXCEL出力!K1424</f>
        <v>0</v>
      </c>
      <c r="L1424" s="163">
        <f>受注EXCEL出力!L1424</f>
        <v>0</v>
      </c>
      <c r="M1424" s="163">
        <f>受注EXCEL出力!M1424</f>
        <v>0</v>
      </c>
      <c r="N1424" s="185">
        <f>受注EXCEL出力!N1424</f>
        <v>0</v>
      </c>
      <c r="O1424" s="184" t="str">
        <f t="shared" si="22"/>
        <v/>
      </c>
      <c r="T1424"/>
      <c r="Y1424" s="175"/>
    </row>
    <row r="1425" spans="5:25" ht="15" customHeight="1">
      <c r="E1425" s="163">
        <f>受注EXCEL出力!E1425</f>
        <v>0</v>
      </c>
      <c r="F1425" s="194">
        <f>受注EXCEL出力!F1425</f>
        <v>0</v>
      </c>
      <c r="G1425" s="194">
        <f>受注EXCEL出力!G1425</f>
        <v>0</v>
      </c>
      <c r="H1425" s="194">
        <f>受注EXCEL出力!H1425</f>
        <v>0</v>
      </c>
      <c r="I1425" s="194">
        <f>受注EXCEL出力!I1425</f>
        <v>0</v>
      </c>
      <c r="J1425" s="163">
        <f>受注EXCEL出力!J1425</f>
        <v>0</v>
      </c>
      <c r="K1425" s="163">
        <f>受注EXCEL出力!K1425</f>
        <v>0</v>
      </c>
      <c r="L1425" s="163">
        <f>受注EXCEL出力!L1425</f>
        <v>0</v>
      </c>
      <c r="M1425" s="163">
        <f>受注EXCEL出力!M1425</f>
        <v>0</v>
      </c>
      <c r="N1425" s="185">
        <f>受注EXCEL出力!N1425</f>
        <v>0</v>
      </c>
      <c r="O1425" s="184" t="str">
        <f t="shared" si="22"/>
        <v/>
      </c>
      <c r="T1425"/>
      <c r="Y1425" s="175"/>
    </row>
    <row r="1426" spans="5:25" ht="15" customHeight="1">
      <c r="E1426" s="163">
        <f>受注EXCEL出力!E1426</f>
        <v>0</v>
      </c>
      <c r="F1426" s="194">
        <f>受注EXCEL出力!F1426</f>
        <v>0</v>
      </c>
      <c r="G1426" s="194">
        <f>受注EXCEL出力!G1426</f>
        <v>0</v>
      </c>
      <c r="H1426" s="194">
        <f>受注EXCEL出力!H1426</f>
        <v>0</v>
      </c>
      <c r="I1426" s="194">
        <f>受注EXCEL出力!I1426</f>
        <v>0</v>
      </c>
      <c r="J1426" s="163">
        <f>受注EXCEL出力!J1426</f>
        <v>0</v>
      </c>
      <c r="K1426" s="163">
        <f>受注EXCEL出力!K1426</f>
        <v>0</v>
      </c>
      <c r="L1426" s="163">
        <f>受注EXCEL出力!L1426</f>
        <v>0</v>
      </c>
      <c r="M1426" s="163">
        <f>受注EXCEL出力!M1426</f>
        <v>0</v>
      </c>
      <c r="N1426" s="185">
        <f>受注EXCEL出力!N1426</f>
        <v>0</v>
      </c>
      <c r="O1426" s="184" t="str">
        <f t="shared" si="22"/>
        <v/>
      </c>
      <c r="T1426"/>
      <c r="Y1426" s="175"/>
    </row>
    <row r="1427" spans="5:25" ht="15" customHeight="1">
      <c r="E1427" s="163">
        <f>受注EXCEL出力!E1427</f>
        <v>0</v>
      </c>
      <c r="F1427" s="194">
        <f>受注EXCEL出力!F1427</f>
        <v>0</v>
      </c>
      <c r="G1427" s="194">
        <f>受注EXCEL出力!G1427</f>
        <v>0</v>
      </c>
      <c r="H1427" s="194">
        <f>受注EXCEL出力!H1427</f>
        <v>0</v>
      </c>
      <c r="I1427" s="194">
        <f>受注EXCEL出力!I1427</f>
        <v>0</v>
      </c>
      <c r="J1427" s="163">
        <f>受注EXCEL出力!J1427</f>
        <v>0</v>
      </c>
      <c r="K1427" s="163">
        <f>受注EXCEL出力!K1427</f>
        <v>0</v>
      </c>
      <c r="L1427" s="163">
        <f>受注EXCEL出力!L1427</f>
        <v>0</v>
      </c>
      <c r="M1427" s="163">
        <f>受注EXCEL出力!M1427</f>
        <v>0</v>
      </c>
      <c r="N1427" s="185">
        <f>受注EXCEL出力!N1427</f>
        <v>0</v>
      </c>
      <c r="O1427" s="184" t="str">
        <f t="shared" si="22"/>
        <v/>
      </c>
      <c r="T1427"/>
      <c r="Y1427" s="175"/>
    </row>
    <row r="1428" spans="5:25" ht="15" customHeight="1">
      <c r="E1428" s="163">
        <f>受注EXCEL出力!E1428</f>
        <v>0</v>
      </c>
      <c r="F1428" s="194">
        <f>受注EXCEL出力!F1428</f>
        <v>0</v>
      </c>
      <c r="G1428" s="194">
        <f>受注EXCEL出力!G1428</f>
        <v>0</v>
      </c>
      <c r="H1428" s="194">
        <f>受注EXCEL出力!H1428</f>
        <v>0</v>
      </c>
      <c r="I1428" s="194">
        <f>受注EXCEL出力!I1428</f>
        <v>0</v>
      </c>
      <c r="J1428" s="163">
        <f>受注EXCEL出力!J1428</f>
        <v>0</v>
      </c>
      <c r="K1428" s="163">
        <f>受注EXCEL出力!K1428</f>
        <v>0</v>
      </c>
      <c r="L1428" s="163">
        <f>受注EXCEL出力!L1428</f>
        <v>0</v>
      </c>
      <c r="M1428" s="163">
        <f>受注EXCEL出力!M1428</f>
        <v>0</v>
      </c>
      <c r="N1428" s="185">
        <f>受注EXCEL出力!N1428</f>
        <v>0</v>
      </c>
      <c r="O1428" s="184" t="str">
        <f t="shared" si="22"/>
        <v/>
      </c>
      <c r="T1428"/>
      <c r="Y1428" s="175"/>
    </row>
    <row r="1429" spans="5:25" ht="15" customHeight="1">
      <c r="E1429" s="163">
        <f>受注EXCEL出力!E1429</f>
        <v>0</v>
      </c>
      <c r="F1429" s="194">
        <f>受注EXCEL出力!F1429</f>
        <v>0</v>
      </c>
      <c r="G1429" s="194">
        <f>受注EXCEL出力!G1429</f>
        <v>0</v>
      </c>
      <c r="H1429" s="194">
        <f>受注EXCEL出力!H1429</f>
        <v>0</v>
      </c>
      <c r="I1429" s="194">
        <f>受注EXCEL出力!I1429</f>
        <v>0</v>
      </c>
      <c r="J1429" s="163">
        <f>受注EXCEL出力!J1429</f>
        <v>0</v>
      </c>
      <c r="K1429" s="163">
        <f>受注EXCEL出力!K1429</f>
        <v>0</v>
      </c>
      <c r="L1429" s="163">
        <f>受注EXCEL出力!L1429</f>
        <v>0</v>
      </c>
      <c r="M1429" s="163">
        <f>受注EXCEL出力!M1429</f>
        <v>0</v>
      </c>
      <c r="N1429" s="185">
        <f>受注EXCEL出力!N1429</f>
        <v>0</v>
      </c>
      <c r="O1429" s="184" t="str">
        <f t="shared" si="22"/>
        <v/>
      </c>
      <c r="T1429"/>
      <c r="Y1429" s="175"/>
    </row>
    <row r="1430" spans="5:25" ht="15" customHeight="1">
      <c r="E1430" s="163">
        <f>受注EXCEL出力!E1430</f>
        <v>0</v>
      </c>
      <c r="F1430" s="194">
        <f>受注EXCEL出力!F1430</f>
        <v>0</v>
      </c>
      <c r="G1430" s="194">
        <f>受注EXCEL出力!G1430</f>
        <v>0</v>
      </c>
      <c r="H1430" s="194">
        <f>受注EXCEL出力!H1430</f>
        <v>0</v>
      </c>
      <c r="I1430" s="194">
        <f>受注EXCEL出力!I1430</f>
        <v>0</v>
      </c>
      <c r="J1430" s="163">
        <f>受注EXCEL出力!J1430</f>
        <v>0</v>
      </c>
      <c r="K1430" s="163">
        <f>受注EXCEL出力!K1430</f>
        <v>0</v>
      </c>
      <c r="L1430" s="163">
        <f>受注EXCEL出力!L1430</f>
        <v>0</v>
      </c>
      <c r="M1430" s="163">
        <f>受注EXCEL出力!M1430</f>
        <v>0</v>
      </c>
      <c r="N1430" s="185">
        <f>受注EXCEL出力!N1430</f>
        <v>0</v>
      </c>
      <c r="O1430" s="184" t="str">
        <f t="shared" si="22"/>
        <v/>
      </c>
      <c r="T1430"/>
      <c r="Y1430" s="175"/>
    </row>
    <row r="1431" spans="5:25" ht="15" customHeight="1">
      <c r="E1431" s="163">
        <f>受注EXCEL出力!E1431</f>
        <v>0</v>
      </c>
      <c r="F1431" s="194">
        <f>受注EXCEL出力!F1431</f>
        <v>0</v>
      </c>
      <c r="G1431" s="194">
        <f>受注EXCEL出力!G1431</f>
        <v>0</v>
      </c>
      <c r="H1431" s="194">
        <f>受注EXCEL出力!H1431</f>
        <v>0</v>
      </c>
      <c r="I1431" s="194">
        <f>受注EXCEL出力!I1431</f>
        <v>0</v>
      </c>
      <c r="J1431" s="163">
        <f>受注EXCEL出力!J1431</f>
        <v>0</v>
      </c>
      <c r="K1431" s="163">
        <f>受注EXCEL出力!K1431</f>
        <v>0</v>
      </c>
      <c r="L1431" s="163">
        <f>受注EXCEL出力!L1431</f>
        <v>0</v>
      </c>
      <c r="M1431" s="163">
        <f>受注EXCEL出力!M1431</f>
        <v>0</v>
      </c>
      <c r="N1431" s="185">
        <f>受注EXCEL出力!N1431</f>
        <v>0</v>
      </c>
      <c r="O1431" s="184" t="str">
        <f t="shared" si="22"/>
        <v/>
      </c>
      <c r="T1431"/>
      <c r="Y1431" s="175"/>
    </row>
    <row r="1432" spans="5:25" ht="15" customHeight="1">
      <c r="E1432" s="163">
        <f>受注EXCEL出力!E1432</f>
        <v>0</v>
      </c>
      <c r="F1432" s="194">
        <f>受注EXCEL出力!F1432</f>
        <v>0</v>
      </c>
      <c r="G1432" s="194">
        <f>受注EXCEL出力!G1432</f>
        <v>0</v>
      </c>
      <c r="H1432" s="194">
        <f>受注EXCEL出力!H1432</f>
        <v>0</v>
      </c>
      <c r="I1432" s="194">
        <f>受注EXCEL出力!I1432</f>
        <v>0</v>
      </c>
      <c r="J1432" s="163">
        <f>受注EXCEL出力!J1432</f>
        <v>0</v>
      </c>
      <c r="K1432" s="163">
        <f>受注EXCEL出力!K1432</f>
        <v>0</v>
      </c>
      <c r="L1432" s="163">
        <f>受注EXCEL出力!L1432</f>
        <v>0</v>
      </c>
      <c r="M1432" s="163">
        <f>受注EXCEL出力!M1432</f>
        <v>0</v>
      </c>
      <c r="N1432" s="185">
        <f>受注EXCEL出力!N1432</f>
        <v>0</v>
      </c>
      <c r="O1432" s="184" t="str">
        <f t="shared" si="22"/>
        <v/>
      </c>
      <c r="T1432"/>
      <c r="Y1432" s="175"/>
    </row>
    <row r="1433" spans="5:25" ht="15" customHeight="1">
      <c r="E1433" s="163">
        <f>受注EXCEL出力!E1433</f>
        <v>0</v>
      </c>
      <c r="F1433" s="194">
        <f>受注EXCEL出力!F1433</f>
        <v>0</v>
      </c>
      <c r="G1433" s="194">
        <f>受注EXCEL出力!G1433</f>
        <v>0</v>
      </c>
      <c r="H1433" s="194">
        <f>受注EXCEL出力!H1433</f>
        <v>0</v>
      </c>
      <c r="I1433" s="194">
        <f>受注EXCEL出力!I1433</f>
        <v>0</v>
      </c>
      <c r="J1433" s="163">
        <f>受注EXCEL出力!J1433</f>
        <v>0</v>
      </c>
      <c r="K1433" s="163">
        <f>受注EXCEL出力!K1433</f>
        <v>0</v>
      </c>
      <c r="L1433" s="163">
        <f>受注EXCEL出力!L1433</f>
        <v>0</v>
      </c>
      <c r="M1433" s="163">
        <f>受注EXCEL出力!M1433</f>
        <v>0</v>
      </c>
      <c r="N1433" s="185">
        <f>受注EXCEL出力!N1433</f>
        <v>0</v>
      </c>
      <c r="O1433" s="184" t="str">
        <f t="shared" si="22"/>
        <v/>
      </c>
      <c r="T1433"/>
      <c r="Y1433" s="175"/>
    </row>
    <row r="1434" spans="5:25" ht="15" customHeight="1">
      <c r="E1434" s="163">
        <f>受注EXCEL出力!E1434</f>
        <v>0</v>
      </c>
      <c r="F1434" s="194">
        <f>受注EXCEL出力!F1434</f>
        <v>0</v>
      </c>
      <c r="G1434" s="194">
        <f>受注EXCEL出力!G1434</f>
        <v>0</v>
      </c>
      <c r="H1434" s="194">
        <f>受注EXCEL出力!H1434</f>
        <v>0</v>
      </c>
      <c r="I1434" s="194">
        <f>受注EXCEL出力!I1434</f>
        <v>0</v>
      </c>
      <c r="J1434" s="163">
        <f>受注EXCEL出力!J1434</f>
        <v>0</v>
      </c>
      <c r="K1434" s="163">
        <f>受注EXCEL出力!K1434</f>
        <v>0</v>
      </c>
      <c r="L1434" s="163">
        <f>受注EXCEL出力!L1434</f>
        <v>0</v>
      </c>
      <c r="M1434" s="163">
        <f>受注EXCEL出力!M1434</f>
        <v>0</v>
      </c>
      <c r="N1434" s="185">
        <f>受注EXCEL出力!N1434</f>
        <v>0</v>
      </c>
      <c r="O1434" s="184" t="str">
        <f t="shared" si="22"/>
        <v/>
      </c>
      <c r="T1434"/>
      <c r="Y1434" s="175"/>
    </row>
    <row r="1435" spans="5:25" ht="15" customHeight="1">
      <c r="E1435" s="163">
        <f>受注EXCEL出力!E1435</f>
        <v>0</v>
      </c>
      <c r="F1435" s="194">
        <f>受注EXCEL出力!F1435</f>
        <v>0</v>
      </c>
      <c r="G1435" s="194">
        <f>受注EXCEL出力!G1435</f>
        <v>0</v>
      </c>
      <c r="H1435" s="194">
        <f>受注EXCEL出力!H1435</f>
        <v>0</v>
      </c>
      <c r="I1435" s="194">
        <f>受注EXCEL出力!I1435</f>
        <v>0</v>
      </c>
      <c r="J1435" s="163">
        <f>受注EXCEL出力!J1435</f>
        <v>0</v>
      </c>
      <c r="K1435" s="163">
        <f>受注EXCEL出力!K1435</f>
        <v>0</v>
      </c>
      <c r="L1435" s="163">
        <f>受注EXCEL出力!L1435</f>
        <v>0</v>
      </c>
      <c r="M1435" s="163">
        <f>受注EXCEL出力!M1435</f>
        <v>0</v>
      </c>
      <c r="N1435" s="185">
        <f>受注EXCEL出力!N1435</f>
        <v>0</v>
      </c>
      <c r="O1435" s="184" t="str">
        <f t="shared" si="22"/>
        <v/>
      </c>
      <c r="T1435"/>
      <c r="Y1435" s="175"/>
    </row>
    <row r="1436" spans="5:25" ht="15" customHeight="1">
      <c r="E1436" s="163">
        <f>受注EXCEL出力!E1436</f>
        <v>0</v>
      </c>
      <c r="F1436" s="194">
        <f>受注EXCEL出力!F1436</f>
        <v>0</v>
      </c>
      <c r="G1436" s="194">
        <f>受注EXCEL出力!G1436</f>
        <v>0</v>
      </c>
      <c r="H1436" s="194">
        <f>受注EXCEL出力!H1436</f>
        <v>0</v>
      </c>
      <c r="I1436" s="194">
        <f>受注EXCEL出力!I1436</f>
        <v>0</v>
      </c>
      <c r="J1436" s="163">
        <f>受注EXCEL出力!J1436</f>
        <v>0</v>
      </c>
      <c r="K1436" s="163">
        <f>受注EXCEL出力!K1436</f>
        <v>0</v>
      </c>
      <c r="L1436" s="163">
        <f>受注EXCEL出力!L1436</f>
        <v>0</v>
      </c>
      <c r="M1436" s="163">
        <f>受注EXCEL出力!M1436</f>
        <v>0</v>
      </c>
      <c r="N1436" s="185">
        <f>受注EXCEL出力!N1436</f>
        <v>0</v>
      </c>
      <c r="O1436" s="184" t="str">
        <f t="shared" si="22"/>
        <v/>
      </c>
      <c r="T1436"/>
      <c r="Y1436" s="175"/>
    </row>
    <row r="1437" spans="5:25" ht="15" customHeight="1">
      <c r="E1437" s="163">
        <f>受注EXCEL出力!E1437</f>
        <v>0</v>
      </c>
      <c r="F1437" s="194">
        <f>受注EXCEL出力!F1437</f>
        <v>0</v>
      </c>
      <c r="G1437" s="194">
        <f>受注EXCEL出力!G1437</f>
        <v>0</v>
      </c>
      <c r="H1437" s="194">
        <f>受注EXCEL出力!H1437</f>
        <v>0</v>
      </c>
      <c r="I1437" s="194">
        <f>受注EXCEL出力!I1437</f>
        <v>0</v>
      </c>
      <c r="J1437" s="163">
        <f>受注EXCEL出力!J1437</f>
        <v>0</v>
      </c>
      <c r="K1437" s="163">
        <f>受注EXCEL出力!K1437</f>
        <v>0</v>
      </c>
      <c r="L1437" s="163">
        <f>受注EXCEL出力!L1437</f>
        <v>0</v>
      </c>
      <c r="M1437" s="163">
        <f>受注EXCEL出力!M1437</f>
        <v>0</v>
      </c>
      <c r="N1437" s="185">
        <f>受注EXCEL出力!N1437</f>
        <v>0</v>
      </c>
      <c r="O1437" s="184" t="str">
        <f t="shared" si="22"/>
        <v/>
      </c>
      <c r="T1437"/>
      <c r="Y1437" s="175"/>
    </row>
    <row r="1438" spans="5:25" ht="15" customHeight="1">
      <c r="E1438" s="163">
        <f>受注EXCEL出力!E1438</f>
        <v>0</v>
      </c>
      <c r="F1438" s="194">
        <f>受注EXCEL出力!F1438</f>
        <v>0</v>
      </c>
      <c r="G1438" s="194">
        <f>受注EXCEL出力!G1438</f>
        <v>0</v>
      </c>
      <c r="H1438" s="194">
        <f>受注EXCEL出力!H1438</f>
        <v>0</v>
      </c>
      <c r="I1438" s="194">
        <f>受注EXCEL出力!I1438</f>
        <v>0</v>
      </c>
      <c r="J1438" s="163">
        <f>受注EXCEL出力!J1438</f>
        <v>0</v>
      </c>
      <c r="K1438" s="163">
        <f>受注EXCEL出力!K1438</f>
        <v>0</v>
      </c>
      <c r="L1438" s="163">
        <f>受注EXCEL出力!L1438</f>
        <v>0</v>
      </c>
      <c r="M1438" s="163">
        <f>受注EXCEL出力!M1438</f>
        <v>0</v>
      </c>
      <c r="N1438" s="185">
        <f>受注EXCEL出力!N1438</f>
        <v>0</v>
      </c>
      <c r="O1438" s="184" t="str">
        <f t="shared" si="22"/>
        <v/>
      </c>
      <c r="T1438"/>
      <c r="Y1438" s="175"/>
    </row>
    <row r="1439" spans="5:25" ht="15" customHeight="1">
      <c r="E1439" s="163">
        <f>受注EXCEL出力!E1439</f>
        <v>0</v>
      </c>
      <c r="F1439" s="194">
        <f>受注EXCEL出力!F1439</f>
        <v>0</v>
      </c>
      <c r="G1439" s="194">
        <f>受注EXCEL出力!G1439</f>
        <v>0</v>
      </c>
      <c r="H1439" s="194">
        <f>受注EXCEL出力!H1439</f>
        <v>0</v>
      </c>
      <c r="I1439" s="194">
        <f>受注EXCEL出力!I1439</f>
        <v>0</v>
      </c>
      <c r="J1439" s="163">
        <f>受注EXCEL出力!J1439</f>
        <v>0</v>
      </c>
      <c r="K1439" s="163">
        <f>受注EXCEL出力!K1439</f>
        <v>0</v>
      </c>
      <c r="L1439" s="163">
        <f>受注EXCEL出力!L1439</f>
        <v>0</v>
      </c>
      <c r="M1439" s="163">
        <f>受注EXCEL出力!M1439</f>
        <v>0</v>
      </c>
      <c r="N1439" s="185">
        <f>受注EXCEL出力!N1439</f>
        <v>0</v>
      </c>
      <c r="O1439" s="184" t="str">
        <f t="shared" si="22"/>
        <v/>
      </c>
      <c r="T1439"/>
      <c r="Y1439" s="175"/>
    </row>
    <row r="1440" spans="5:25" ht="15" customHeight="1">
      <c r="E1440" s="163">
        <f>受注EXCEL出力!E1440</f>
        <v>0</v>
      </c>
      <c r="F1440" s="194">
        <f>受注EXCEL出力!F1440</f>
        <v>0</v>
      </c>
      <c r="G1440" s="194">
        <f>受注EXCEL出力!G1440</f>
        <v>0</v>
      </c>
      <c r="H1440" s="194">
        <f>受注EXCEL出力!H1440</f>
        <v>0</v>
      </c>
      <c r="I1440" s="194">
        <f>受注EXCEL出力!I1440</f>
        <v>0</v>
      </c>
      <c r="J1440" s="163">
        <f>受注EXCEL出力!J1440</f>
        <v>0</v>
      </c>
      <c r="K1440" s="163">
        <f>受注EXCEL出力!K1440</f>
        <v>0</v>
      </c>
      <c r="L1440" s="163">
        <f>受注EXCEL出力!L1440</f>
        <v>0</v>
      </c>
      <c r="M1440" s="163">
        <f>受注EXCEL出力!M1440</f>
        <v>0</v>
      </c>
      <c r="N1440" s="185">
        <f>受注EXCEL出力!N1440</f>
        <v>0</v>
      </c>
      <c r="O1440" s="184" t="str">
        <f t="shared" si="22"/>
        <v/>
      </c>
      <c r="T1440"/>
      <c r="Y1440" s="175"/>
    </row>
    <row r="1441" spans="5:25" ht="15" customHeight="1">
      <c r="E1441" s="163">
        <f>受注EXCEL出力!E1441</f>
        <v>0</v>
      </c>
      <c r="F1441" s="194">
        <f>受注EXCEL出力!F1441</f>
        <v>0</v>
      </c>
      <c r="G1441" s="194">
        <f>受注EXCEL出力!G1441</f>
        <v>0</v>
      </c>
      <c r="H1441" s="194">
        <f>受注EXCEL出力!H1441</f>
        <v>0</v>
      </c>
      <c r="I1441" s="194">
        <f>受注EXCEL出力!I1441</f>
        <v>0</v>
      </c>
      <c r="J1441" s="163">
        <f>受注EXCEL出力!J1441</f>
        <v>0</v>
      </c>
      <c r="K1441" s="163">
        <f>受注EXCEL出力!K1441</f>
        <v>0</v>
      </c>
      <c r="L1441" s="163">
        <f>受注EXCEL出力!L1441</f>
        <v>0</v>
      </c>
      <c r="M1441" s="163">
        <f>受注EXCEL出力!M1441</f>
        <v>0</v>
      </c>
      <c r="N1441" s="185">
        <f>受注EXCEL出力!N1441</f>
        <v>0</v>
      </c>
      <c r="O1441" s="184" t="str">
        <f t="shared" si="22"/>
        <v/>
      </c>
      <c r="T1441"/>
      <c r="Y1441" s="175"/>
    </row>
    <row r="1442" spans="5:25" ht="15" customHeight="1">
      <c r="E1442" s="163">
        <f>受注EXCEL出力!E1442</f>
        <v>0</v>
      </c>
      <c r="F1442" s="194">
        <f>受注EXCEL出力!F1442</f>
        <v>0</v>
      </c>
      <c r="G1442" s="194">
        <f>受注EXCEL出力!G1442</f>
        <v>0</v>
      </c>
      <c r="H1442" s="194">
        <f>受注EXCEL出力!H1442</f>
        <v>0</v>
      </c>
      <c r="I1442" s="194">
        <f>受注EXCEL出力!I1442</f>
        <v>0</v>
      </c>
      <c r="J1442" s="163">
        <f>受注EXCEL出力!J1442</f>
        <v>0</v>
      </c>
      <c r="K1442" s="163">
        <f>受注EXCEL出力!K1442</f>
        <v>0</v>
      </c>
      <c r="L1442" s="163">
        <f>受注EXCEL出力!L1442</f>
        <v>0</v>
      </c>
      <c r="M1442" s="163">
        <f>受注EXCEL出力!M1442</f>
        <v>0</v>
      </c>
      <c r="N1442" s="185">
        <f>受注EXCEL出力!N1442</f>
        <v>0</v>
      </c>
      <c r="O1442" s="184" t="str">
        <f t="shared" si="22"/>
        <v/>
      </c>
      <c r="T1442"/>
      <c r="Y1442" s="175"/>
    </row>
    <row r="1443" spans="5:25" ht="15" customHeight="1">
      <c r="E1443" s="163">
        <f>受注EXCEL出力!E1443</f>
        <v>0</v>
      </c>
      <c r="F1443" s="194">
        <f>受注EXCEL出力!F1443</f>
        <v>0</v>
      </c>
      <c r="G1443" s="194">
        <f>受注EXCEL出力!G1443</f>
        <v>0</v>
      </c>
      <c r="H1443" s="194">
        <f>受注EXCEL出力!H1443</f>
        <v>0</v>
      </c>
      <c r="I1443" s="194">
        <f>受注EXCEL出力!I1443</f>
        <v>0</v>
      </c>
      <c r="J1443" s="163">
        <f>受注EXCEL出力!J1443</f>
        <v>0</v>
      </c>
      <c r="K1443" s="163">
        <f>受注EXCEL出力!K1443</f>
        <v>0</v>
      </c>
      <c r="L1443" s="163">
        <f>受注EXCEL出力!L1443</f>
        <v>0</v>
      </c>
      <c r="M1443" s="163">
        <f>受注EXCEL出力!M1443</f>
        <v>0</v>
      </c>
      <c r="N1443" s="185">
        <f>受注EXCEL出力!N1443</f>
        <v>0</v>
      </c>
      <c r="O1443" s="184" t="str">
        <f t="shared" si="22"/>
        <v/>
      </c>
      <c r="T1443"/>
      <c r="Y1443" s="175"/>
    </row>
    <row r="1444" spans="5:25" ht="15" customHeight="1">
      <c r="E1444" s="163">
        <f>受注EXCEL出力!E1444</f>
        <v>0</v>
      </c>
      <c r="F1444" s="194">
        <f>受注EXCEL出力!F1444</f>
        <v>0</v>
      </c>
      <c r="G1444" s="194">
        <f>受注EXCEL出力!G1444</f>
        <v>0</v>
      </c>
      <c r="H1444" s="194">
        <f>受注EXCEL出力!H1444</f>
        <v>0</v>
      </c>
      <c r="I1444" s="194">
        <f>受注EXCEL出力!I1444</f>
        <v>0</v>
      </c>
      <c r="J1444" s="163">
        <f>受注EXCEL出力!J1444</f>
        <v>0</v>
      </c>
      <c r="K1444" s="163">
        <f>受注EXCEL出力!K1444</f>
        <v>0</v>
      </c>
      <c r="L1444" s="163">
        <f>受注EXCEL出力!L1444</f>
        <v>0</v>
      </c>
      <c r="M1444" s="163">
        <f>受注EXCEL出力!M1444</f>
        <v>0</v>
      </c>
      <c r="N1444" s="185">
        <f>受注EXCEL出力!N1444</f>
        <v>0</v>
      </c>
      <c r="O1444" s="184" t="str">
        <f t="shared" si="22"/>
        <v/>
      </c>
      <c r="T1444"/>
      <c r="Y1444" s="175"/>
    </row>
    <row r="1445" spans="5:25" ht="15" customHeight="1">
      <c r="E1445" s="163">
        <f>受注EXCEL出力!E1445</f>
        <v>0</v>
      </c>
      <c r="F1445" s="194">
        <f>受注EXCEL出力!F1445</f>
        <v>0</v>
      </c>
      <c r="G1445" s="194">
        <f>受注EXCEL出力!G1445</f>
        <v>0</v>
      </c>
      <c r="H1445" s="194">
        <f>受注EXCEL出力!H1445</f>
        <v>0</v>
      </c>
      <c r="I1445" s="194">
        <f>受注EXCEL出力!I1445</f>
        <v>0</v>
      </c>
      <c r="J1445" s="163">
        <f>受注EXCEL出力!J1445</f>
        <v>0</v>
      </c>
      <c r="K1445" s="163">
        <f>受注EXCEL出力!K1445</f>
        <v>0</v>
      </c>
      <c r="L1445" s="163">
        <f>受注EXCEL出力!L1445</f>
        <v>0</v>
      </c>
      <c r="M1445" s="163">
        <f>受注EXCEL出力!M1445</f>
        <v>0</v>
      </c>
      <c r="N1445" s="185">
        <f>受注EXCEL出力!N1445</f>
        <v>0</v>
      </c>
      <c r="O1445" s="184" t="str">
        <f t="shared" si="22"/>
        <v/>
      </c>
      <c r="T1445"/>
      <c r="Y1445" s="175"/>
    </row>
    <row r="1446" spans="5:25" ht="15" customHeight="1">
      <c r="E1446" s="163">
        <f>受注EXCEL出力!E1446</f>
        <v>0</v>
      </c>
      <c r="F1446" s="194">
        <f>受注EXCEL出力!F1446</f>
        <v>0</v>
      </c>
      <c r="G1446" s="194">
        <f>受注EXCEL出力!G1446</f>
        <v>0</v>
      </c>
      <c r="H1446" s="194">
        <f>受注EXCEL出力!H1446</f>
        <v>0</v>
      </c>
      <c r="I1446" s="194">
        <f>受注EXCEL出力!I1446</f>
        <v>0</v>
      </c>
      <c r="J1446" s="163">
        <f>受注EXCEL出力!J1446</f>
        <v>0</v>
      </c>
      <c r="K1446" s="163">
        <f>受注EXCEL出力!K1446</f>
        <v>0</v>
      </c>
      <c r="L1446" s="163">
        <f>受注EXCEL出力!L1446</f>
        <v>0</v>
      </c>
      <c r="M1446" s="163">
        <f>受注EXCEL出力!M1446</f>
        <v>0</v>
      </c>
      <c r="N1446" s="185">
        <f>受注EXCEL出力!N1446</f>
        <v>0</v>
      </c>
      <c r="O1446" s="184" t="str">
        <f t="shared" si="22"/>
        <v/>
      </c>
      <c r="T1446"/>
      <c r="Y1446" s="175"/>
    </row>
    <row r="1447" spans="5:25" ht="15" customHeight="1">
      <c r="E1447" s="163">
        <f>受注EXCEL出力!E1447</f>
        <v>0</v>
      </c>
      <c r="F1447" s="194">
        <f>受注EXCEL出力!F1447</f>
        <v>0</v>
      </c>
      <c r="G1447" s="194">
        <f>受注EXCEL出力!G1447</f>
        <v>0</v>
      </c>
      <c r="H1447" s="194">
        <f>受注EXCEL出力!H1447</f>
        <v>0</v>
      </c>
      <c r="I1447" s="194">
        <f>受注EXCEL出力!I1447</f>
        <v>0</v>
      </c>
      <c r="J1447" s="163">
        <f>受注EXCEL出力!J1447</f>
        <v>0</v>
      </c>
      <c r="K1447" s="163">
        <f>受注EXCEL出力!K1447</f>
        <v>0</v>
      </c>
      <c r="L1447" s="163">
        <f>受注EXCEL出力!L1447</f>
        <v>0</v>
      </c>
      <c r="M1447" s="163">
        <f>受注EXCEL出力!M1447</f>
        <v>0</v>
      </c>
      <c r="N1447" s="185">
        <f>受注EXCEL出力!N1447</f>
        <v>0</v>
      </c>
      <c r="O1447" s="184" t="str">
        <f t="shared" si="22"/>
        <v/>
      </c>
      <c r="T1447"/>
      <c r="Y1447" s="175"/>
    </row>
    <row r="1448" spans="5:25" ht="15" customHeight="1">
      <c r="E1448" s="163">
        <f>受注EXCEL出力!E1448</f>
        <v>0</v>
      </c>
      <c r="F1448" s="194">
        <f>受注EXCEL出力!F1448</f>
        <v>0</v>
      </c>
      <c r="G1448" s="194">
        <f>受注EXCEL出力!G1448</f>
        <v>0</v>
      </c>
      <c r="H1448" s="194">
        <f>受注EXCEL出力!H1448</f>
        <v>0</v>
      </c>
      <c r="I1448" s="194">
        <f>受注EXCEL出力!I1448</f>
        <v>0</v>
      </c>
      <c r="J1448" s="163">
        <f>受注EXCEL出力!J1448</f>
        <v>0</v>
      </c>
      <c r="K1448" s="163">
        <f>受注EXCEL出力!K1448</f>
        <v>0</v>
      </c>
      <c r="L1448" s="163">
        <f>受注EXCEL出力!L1448</f>
        <v>0</v>
      </c>
      <c r="M1448" s="163">
        <f>受注EXCEL出力!M1448</f>
        <v>0</v>
      </c>
      <c r="N1448" s="185">
        <f>受注EXCEL出力!N1448</f>
        <v>0</v>
      </c>
      <c r="O1448" s="184" t="str">
        <f t="shared" si="22"/>
        <v/>
      </c>
      <c r="T1448"/>
      <c r="Y1448" s="175"/>
    </row>
    <row r="1449" spans="5:25" ht="15" customHeight="1">
      <c r="E1449" s="163">
        <f>受注EXCEL出力!E1449</f>
        <v>0</v>
      </c>
      <c r="F1449" s="194">
        <f>受注EXCEL出力!F1449</f>
        <v>0</v>
      </c>
      <c r="G1449" s="194">
        <f>受注EXCEL出力!G1449</f>
        <v>0</v>
      </c>
      <c r="H1449" s="194">
        <f>受注EXCEL出力!H1449</f>
        <v>0</v>
      </c>
      <c r="I1449" s="194">
        <f>受注EXCEL出力!I1449</f>
        <v>0</v>
      </c>
      <c r="J1449" s="163">
        <f>受注EXCEL出力!J1449</f>
        <v>0</v>
      </c>
      <c r="K1449" s="163">
        <f>受注EXCEL出力!K1449</f>
        <v>0</v>
      </c>
      <c r="L1449" s="163">
        <f>受注EXCEL出力!L1449</f>
        <v>0</v>
      </c>
      <c r="M1449" s="163">
        <f>受注EXCEL出力!M1449</f>
        <v>0</v>
      </c>
      <c r="N1449" s="185">
        <f>受注EXCEL出力!N1449</f>
        <v>0</v>
      </c>
      <c r="O1449" s="184" t="str">
        <f t="shared" si="22"/>
        <v/>
      </c>
      <c r="T1449"/>
      <c r="Y1449" s="175"/>
    </row>
    <row r="1450" spans="5:25" ht="15" customHeight="1">
      <c r="E1450" s="163">
        <f>受注EXCEL出力!E1450</f>
        <v>0</v>
      </c>
      <c r="F1450" s="194">
        <f>受注EXCEL出力!F1450</f>
        <v>0</v>
      </c>
      <c r="G1450" s="194">
        <f>受注EXCEL出力!G1450</f>
        <v>0</v>
      </c>
      <c r="H1450" s="194">
        <f>受注EXCEL出力!H1450</f>
        <v>0</v>
      </c>
      <c r="I1450" s="194">
        <f>受注EXCEL出力!I1450</f>
        <v>0</v>
      </c>
      <c r="J1450" s="163">
        <f>受注EXCEL出力!J1450</f>
        <v>0</v>
      </c>
      <c r="K1450" s="163">
        <f>受注EXCEL出力!K1450</f>
        <v>0</v>
      </c>
      <c r="L1450" s="163">
        <f>受注EXCEL出力!L1450</f>
        <v>0</v>
      </c>
      <c r="M1450" s="163">
        <f>受注EXCEL出力!M1450</f>
        <v>0</v>
      </c>
      <c r="N1450" s="185">
        <f>受注EXCEL出力!N1450</f>
        <v>0</v>
      </c>
      <c r="O1450" s="184" t="str">
        <f t="shared" si="22"/>
        <v/>
      </c>
      <c r="T1450"/>
      <c r="Y1450" s="175"/>
    </row>
    <row r="1451" spans="5:25" ht="15" customHeight="1">
      <c r="E1451" s="163">
        <f>受注EXCEL出力!E1451</f>
        <v>0</v>
      </c>
      <c r="F1451" s="194">
        <f>受注EXCEL出力!F1451</f>
        <v>0</v>
      </c>
      <c r="G1451" s="194">
        <f>受注EXCEL出力!G1451</f>
        <v>0</v>
      </c>
      <c r="H1451" s="194">
        <f>受注EXCEL出力!H1451</f>
        <v>0</v>
      </c>
      <c r="I1451" s="194">
        <f>受注EXCEL出力!I1451</f>
        <v>0</v>
      </c>
      <c r="J1451" s="163">
        <f>受注EXCEL出力!J1451</f>
        <v>0</v>
      </c>
      <c r="K1451" s="163">
        <f>受注EXCEL出力!K1451</f>
        <v>0</v>
      </c>
      <c r="L1451" s="163">
        <f>受注EXCEL出力!L1451</f>
        <v>0</v>
      </c>
      <c r="M1451" s="163">
        <f>受注EXCEL出力!M1451</f>
        <v>0</v>
      </c>
      <c r="N1451" s="185">
        <f>受注EXCEL出力!N1451</f>
        <v>0</v>
      </c>
      <c r="O1451" s="184" t="str">
        <f t="shared" si="22"/>
        <v/>
      </c>
      <c r="T1451"/>
      <c r="Y1451" s="175"/>
    </row>
    <row r="1452" spans="5:25" ht="15" customHeight="1">
      <c r="E1452" s="163">
        <f>受注EXCEL出力!E1452</f>
        <v>0</v>
      </c>
      <c r="F1452" s="194">
        <f>受注EXCEL出力!F1452</f>
        <v>0</v>
      </c>
      <c r="G1452" s="194">
        <f>受注EXCEL出力!G1452</f>
        <v>0</v>
      </c>
      <c r="H1452" s="194">
        <f>受注EXCEL出力!H1452</f>
        <v>0</v>
      </c>
      <c r="I1452" s="194">
        <f>受注EXCEL出力!I1452</f>
        <v>0</v>
      </c>
      <c r="J1452" s="163">
        <f>受注EXCEL出力!J1452</f>
        <v>0</v>
      </c>
      <c r="K1452" s="163">
        <f>受注EXCEL出力!K1452</f>
        <v>0</v>
      </c>
      <c r="L1452" s="163">
        <f>受注EXCEL出力!L1452</f>
        <v>0</v>
      </c>
      <c r="M1452" s="163">
        <f>受注EXCEL出力!M1452</f>
        <v>0</v>
      </c>
      <c r="N1452" s="185">
        <f>受注EXCEL出力!N1452</f>
        <v>0</v>
      </c>
      <c r="O1452" s="184" t="str">
        <f t="shared" si="22"/>
        <v/>
      </c>
      <c r="T1452"/>
      <c r="Y1452" s="175"/>
    </row>
    <row r="1453" spans="5:25" ht="15" customHeight="1">
      <c r="E1453" s="163">
        <f>受注EXCEL出力!E1453</f>
        <v>0</v>
      </c>
      <c r="F1453" s="194">
        <f>受注EXCEL出力!F1453</f>
        <v>0</v>
      </c>
      <c r="G1453" s="194">
        <f>受注EXCEL出力!G1453</f>
        <v>0</v>
      </c>
      <c r="H1453" s="194">
        <f>受注EXCEL出力!H1453</f>
        <v>0</v>
      </c>
      <c r="I1453" s="194">
        <f>受注EXCEL出力!I1453</f>
        <v>0</v>
      </c>
      <c r="J1453" s="163">
        <f>受注EXCEL出力!J1453</f>
        <v>0</v>
      </c>
      <c r="K1453" s="163">
        <f>受注EXCEL出力!K1453</f>
        <v>0</v>
      </c>
      <c r="L1453" s="163">
        <f>受注EXCEL出力!L1453</f>
        <v>0</v>
      </c>
      <c r="M1453" s="163">
        <f>受注EXCEL出力!M1453</f>
        <v>0</v>
      </c>
      <c r="N1453" s="185">
        <f>受注EXCEL出力!N1453</f>
        <v>0</v>
      </c>
      <c r="O1453" s="184" t="str">
        <f t="shared" si="22"/>
        <v/>
      </c>
      <c r="T1453"/>
      <c r="Y1453" s="175"/>
    </row>
    <row r="1454" spans="5:25" ht="15" customHeight="1">
      <c r="E1454" s="163">
        <f>受注EXCEL出力!E1454</f>
        <v>0</v>
      </c>
      <c r="F1454" s="194">
        <f>受注EXCEL出力!F1454</f>
        <v>0</v>
      </c>
      <c r="G1454" s="194">
        <f>受注EXCEL出力!G1454</f>
        <v>0</v>
      </c>
      <c r="H1454" s="194">
        <f>受注EXCEL出力!H1454</f>
        <v>0</v>
      </c>
      <c r="I1454" s="194">
        <f>受注EXCEL出力!I1454</f>
        <v>0</v>
      </c>
      <c r="J1454" s="163">
        <f>受注EXCEL出力!J1454</f>
        <v>0</v>
      </c>
      <c r="K1454" s="163">
        <f>受注EXCEL出力!K1454</f>
        <v>0</v>
      </c>
      <c r="L1454" s="163">
        <f>受注EXCEL出力!L1454</f>
        <v>0</v>
      </c>
      <c r="M1454" s="163">
        <f>受注EXCEL出力!M1454</f>
        <v>0</v>
      </c>
      <c r="N1454" s="185">
        <f>受注EXCEL出力!N1454</f>
        <v>0</v>
      </c>
      <c r="O1454" s="184" t="str">
        <f t="shared" si="22"/>
        <v/>
      </c>
      <c r="T1454"/>
      <c r="Y1454" s="175"/>
    </row>
    <row r="1455" spans="5:25" ht="15" customHeight="1">
      <c r="E1455" s="163">
        <f>受注EXCEL出力!E1455</f>
        <v>0</v>
      </c>
      <c r="F1455" s="194">
        <f>受注EXCEL出力!F1455</f>
        <v>0</v>
      </c>
      <c r="G1455" s="194">
        <f>受注EXCEL出力!G1455</f>
        <v>0</v>
      </c>
      <c r="H1455" s="194">
        <f>受注EXCEL出力!H1455</f>
        <v>0</v>
      </c>
      <c r="I1455" s="194">
        <f>受注EXCEL出力!I1455</f>
        <v>0</v>
      </c>
      <c r="J1455" s="163">
        <f>受注EXCEL出力!J1455</f>
        <v>0</v>
      </c>
      <c r="K1455" s="163">
        <f>受注EXCEL出力!K1455</f>
        <v>0</v>
      </c>
      <c r="L1455" s="163">
        <f>受注EXCEL出力!L1455</f>
        <v>0</v>
      </c>
      <c r="M1455" s="163">
        <f>受注EXCEL出力!M1455</f>
        <v>0</v>
      </c>
      <c r="N1455" s="185">
        <f>受注EXCEL出力!N1455</f>
        <v>0</v>
      </c>
      <c r="O1455" s="184" t="str">
        <f t="shared" si="22"/>
        <v/>
      </c>
      <c r="T1455"/>
      <c r="Y1455" s="175"/>
    </row>
    <row r="1456" spans="5:25" ht="15" customHeight="1">
      <c r="E1456" s="163">
        <f>受注EXCEL出力!E1456</f>
        <v>0</v>
      </c>
      <c r="F1456" s="194">
        <f>受注EXCEL出力!F1456</f>
        <v>0</v>
      </c>
      <c r="G1456" s="194">
        <f>受注EXCEL出力!G1456</f>
        <v>0</v>
      </c>
      <c r="H1456" s="194">
        <f>受注EXCEL出力!H1456</f>
        <v>0</v>
      </c>
      <c r="I1456" s="194">
        <f>受注EXCEL出力!I1456</f>
        <v>0</v>
      </c>
      <c r="J1456" s="163">
        <f>受注EXCEL出力!J1456</f>
        <v>0</v>
      </c>
      <c r="K1456" s="163">
        <f>受注EXCEL出力!K1456</f>
        <v>0</v>
      </c>
      <c r="L1456" s="163">
        <f>受注EXCEL出力!L1456</f>
        <v>0</v>
      </c>
      <c r="M1456" s="163">
        <f>受注EXCEL出力!M1456</f>
        <v>0</v>
      </c>
      <c r="N1456" s="185">
        <f>受注EXCEL出力!N1456</f>
        <v>0</v>
      </c>
      <c r="O1456" s="184" t="str">
        <f t="shared" si="22"/>
        <v/>
      </c>
      <c r="T1456"/>
      <c r="Y1456" s="175"/>
    </row>
    <row r="1457" spans="5:25" ht="15" customHeight="1">
      <c r="E1457" s="163">
        <f>受注EXCEL出力!E1457</f>
        <v>0</v>
      </c>
      <c r="F1457" s="194">
        <f>受注EXCEL出力!F1457</f>
        <v>0</v>
      </c>
      <c r="G1457" s="194">
        <f>受注EXCEL出力!G1457</f>
        <v>0</v>
      </c>
      <c r="H1457" s="194">
        <f>受注EXCEL出力!H1457</f>
        <v>0</v>
      </c>
      <c r="I1457" s="194">
        <f>受注EXCEL出力!I1457</f>
        <v>0</v>
      </c>
      <c r="J1457" s="163">
        <f>受注EXCEL出力!J1457</f>
        <v>0</v>
      </c>
      <c r="K1457" s="163">
        <f>受注EXCEL出力!K1457</f>
        <v>0</v>
      </c>
      <c r="L1457" s="163">
        <f>受注EXCEL出力!L1457</f>
        <v>0</v>
      </c>
      <c r="M1457" s="163">
        <f>受注EXCEL出力!M1457</f>
        <v>0</v>
      </c>
      <c r="N1457" s="185">
        <f>受注EXCEL出力!N1457</f>
        <v>0</v>
      </c>
      <c r="O1457" s="184" t="str">
        <f t="shared" si="22"/>
        <v/>
      </c>
      <c r="T1457"/>
      <c r="Y1457" s="175"/>
    </row>
    <row r="1458" spans="5:25" ht="15" customHeight="1">
      <c r="E1458" s="163">
        <f>受注EXCEL出力!E1458</f>
        <v>0</v>
      </c>
      <c r="F1458" s="194">
        <f>受注EXCEL出力!F1458</f>
        <v>0</v>
      </c>
      <c r="G1458" s="194">
        <f>受注EXCEL出力!G1458</f>
        <v>0</v>
      </c>
      <c r="H1458" s="194">
        <f>受注EXCEL出力!H1458</f>
        <v>0</v>
      </c>
      <c r="I1458" s="194">
        <f>受注EXCEL出力!I1458</f>
        <v>0</v>
      </c>
      <c r="J1458" s="163">
        <f>受注EXCEL出力!J1458</f>
        <v>0</v>
      </c>
      <c r="K1458" s="163">
        <f>受注EXCEL出力!K1458</f>
        <v>0</v>
      </c>
      <c r="L1458" s="163">
        <f>受注EXCEL出力!L1458</f>
        <v>0</v>
      </c>
      <c r="M1458" s="163">
        <f>受注EXCEL出力!M1458</f>
        <v>0</v>
      </c>
      <c r="N1458" s="185">
        <f>受注EXCEL出力!N1458</f>
        <v>0</v>
      </c>
      <c r="O1458" s="184" t="str">
        <f t="shared" si="22"/>
        <v/>
      </c>
      <c r="T1458"/>
      <c r="Y1458" s="175"/>
    </row>
    <row r="1459" spans="5:25" ht="15" customHeight="1">
      <c r="E1459" s="163">
        <f>受注EXCEL出力!E1459</f>
        <v>0</v>
      </c>
      <c r="F1459" s="194">
        <f>受注EXCEL出力!F1459</f>
        <v>0</v>
      </c>
      <c r="G1459" s="194">
        <f>受注EXCEL出力!G1459</f>
        <v>0</v>
      </c>
      <c r="H1459" s="194">
        <f>受注EXCEL出力!H1459</f>
        <v>0</v>
      </c>
      <c r="I1459" s="194">
        <f>受注EXCEL出力!I1459</f>
        <v>0</v>
      </c>
      <c r="J1459" s="163">
        <f>受注EXCEL出力!J1459</f>
        <v>0</v>
      </c>
      <c r="K1459" s="163">
        <f>受注EXCEL出力!K1459</f>
        <v>0</v>
      </c>
      <c r="L1459" s="163">
        <f>受注EXCEL出力!L1459</f>
        <v>0</v>
      </c>
      <c r="M1459" s="163">
        <f>受注EXCEL出力!M1459</f>
        <v>0</v>
      </c>
      <c r="N1459" s="185">
        <f>受注EXCEL出力!N1459</f>
        <v>0</v>
      </c>
      <c r="O1459" s="184" t="str">
        <f t="shared" si="22"/>
        <v/>
      </c>
      <c r="T1459"/>
      <c r="Y1459" s="175"/>
    </row>
    <row r="1460" spans="5:25" ht="15" customHeight="1">
      <c r="E1460" s="163">
        <f>受注EXCEL出力!E1460</f>
        <v>0</v>
      </c>
      <c r="F1460" s="194">
        <f>受注EXCEL出力!F1460</f>
        <v>0</v>
      </c>
      <c r="G1460" s="194">
        <f>受注EXCEL出力!G1460</f>
        <v>0</v>
      </c>
      <c r="H1460" s="194">
        <f>受注EXCEL出力!H1460</f>
        <v>0</v>
      </c>
      <c r="I1460" s="194">
        <f>受注EXCEL出力!I1460</f>
        <v>0</v>
      </c>
      <c r="J1460" s="163">
        <f>受注EXCEL出力!J1460</f>
        <v>0</v>
      </c>
      <c r="K1460" s="163">
        <f>受注EXCEL出力!K1460</f>
        <v>0</v>
      </c>
      <c r="L1460" s="163">
        <f>受注EXCEL出力!L1460</f>
        <v>0</v>
      </c>
      <c r="M1460" s="163">
        <f>受注EXCEL出力!M1460</f>
        <v>0</v>
      </c>
      <c r="N1460" s="185">
        <f>受注EXCEL出力!N1460</f>
        <v>0</v>
      </c>
      <c r="O1460" s="184" t="str">
        <f t="shared" si="22"/>
        <v/>
      </c>
      <c r="T1460"/>
      <c r="Y1460" s="175"/>
    </row>
    <row r="1461" spans="5:25" ht="15" customHeight="1">
      <c r="E1461" s="163">
        <f>受注EXCEL出力!E1461</f>
        <v>0</v>
      </c>
      <c r="F1461" s="194">
        <f>受注EXCEL出力!F1461</f>
        <v>0</v>
      </c>
      <c r="G1461" s="194">
        <f>受注EXCEL出力!G1461</f>
        <v>0</v>
      </c>
      <c r="H1461" s="194">
        <f>受注EXCEL出力!H1461</f>
        <v>0</v>
      </c>
      <c r="I1461" s="194">
        <f>受注EXCEL出力!I1461</f>
        <v>0</v>
      </c>
      <c r="J1461" s="163">
        <f>受注EXCEL出力!J1461</f>
        <v>0</v>
      </c>
      <c r="K1461" s="163">
        <f>受注EXCEL出力!K1461</f>
        <v>0</v>
      </c>
      <c r="L1461" s="163">
        <f>受注EXCEL出力!L1461</f>
        <v>0</v>
      </c>
      <c r="M1461" s="163">
        <f>受注EXCEL出力!M1461</f>
        <v>0</v>
      </c>
      <c r="N1461" s="185">
        <f>受注EXCEL出力!N1461</f>
        <v>0</v>
      </c>
      <c r="O1461" s="184" t="str">
        <f t="shared" si="22"/>
        <v/>
      </c>
      <c r="T1461"/>
      <c r="Y1461" s="175"/>
    </row>
    <row r="1462" spans="5:25" ht="15" customHeight="1">
      <c r="E1462" s="163">
        <f>受注EXCEL出力!E1462</f>
        <v>0</v>
      </c>
      <c r="F1462" s="194">
        <f>受注EXCEL出力!F1462</f>
        <v>0</v>
      </c>
      <c r="G1462" s="194">
        <f>受注EXCEL出力!G1462</f>
        <v>0</v>
      </c>
      <c r="H1462" s="194">
        <f>受注EXCEL出力!H1462</f>
        <v>0</v>
      </c>
      <c r="I1462" s="194">
        <f>受注EXCEL出力!I1462</f>
        <v>0</v>
      </c>
      <c r="J1462" s="163">
        <f>受注EXCEL出力!J1462</f>
        <v>0</v>
      </c>
      <c r="K1462" s="163">
        <f>受注EXCEL出力!K1462</f>
        <v>0</v>
      </c>
      <c r="L1462" s="163">
        <f>受注EXCEL出力!L1462</f>
        <v>0</v>
      </c>
      <c r="M1462" s="163">
        <f>受注EXCEL出力!M1462</f>
        <v>0</v>
      </c>
      <c r="N1462" s="185">
        <f>受注EXCEL出力!N1462</f>
        <v>0</v>
      </c>
      <c r="O1462" s="184" t="str">
        <f t="shared" si="22"/>
        <v/>
      </c>
      <c r="T1462"/>
      <c r="Y1462" s="175"/>
    </row>
    <row r="1463" spans="5:25" ht="15" customHeight="1">
      <c r="E1463" s="163">
        <f>受注EXCEL出力!E1463</f>
        <v>0</v>
      </c>
      <c r="F1463" s="194">
        <f>受注EXCEL出力!F1463</f>
        <v>0</v>
      </c>
      <c r="G1463" s="194">
        <f>受注EXCEL出力!G1463</f>
        <v>0</v>
      </c>
      <c r="H1463" s="194">
        <f>受注EXCEL出力!H1463</f>
        <v>0</v>
      </c>
      <c r="I1463" s="194">
        <f>受注EXCEL出力!I1463</f>
        <v>0</v>
      </c>
      <c r="J1463" s="163">
        <f>受注EXCEL出力!J1463</f>
        <v>0</v>
      </c>
      <c r="K1463" s="163">
        <f>受注EXCEL出力!K1463</f>
        <v>0</v>
      </c>
      <c r="L1463" s="163">
        <f>受注EXCEL出力!L1463</f>
        <v>0</v>
      </c>
      <c r="M1463" s="163">
        <f>受注EXCEL出力!M1463</f>
        <v>0</v>
      </c>
      <c r="N1463" s="185">
        <f>受注EXCEL出力!N1463</f>
        <v>0</v>
      </c>
      <c r="O1463" s="184" t="str">
        <f t="shared" si="22"/>
        <v/>
      </c>
      <c r="T1463"/>
      <c r="Y1463" s="175"/>
    </row>
    <row r="1464" spans="5:25" ht="15" customHeight="1">
      <c r="E1464" s="163">
        <f>受注EXCEL出力!E1464</f>
        <v>0</v>
      </c>
      <c r="F1464" s="194">
        <f>受注EXCEL出力!F1464</f>
        <v>0</v>
      </c>
      <c r="G1464" s="194">
        <f>受注EXCEL出力!G1464</f>
        <v>0</v>
      </c>
      <c r="H1464" s="194">
        <f>受注EXCEL出力!H1464</f>
        <v>0</v>
      </c>
      <c r="I1464" s="194">
        <f>受注EXCEL出力!I1464</f>
        <v>0</v>
      </c>
      <c r="J1464" s="163">
        <f>受注EXCEL出力!J1464</f>
        <v>0</v>
      </c>
      <c r="K1464" s="163">
        <f>受注EXCEL出力!K1464</f>
        <v>0</v>
      </c>
      <c r="L1464" s="163">
        <f>受注EXCEL出力!L1464</f>
        <v>0</v>
      </c>
      <c r="M1464" s="163">
        <f>受注EXCEL出力!M1464</f>
        <v>0</v>
      </c>
      <c r="N1464" s="185">
        <f>受注EXCEL出力!N1464</f>
        <v>0</v>
      </c>
      <c r="O1464" s="184" t="str">
        <f t="shared" si="22"/>
        <v/>
      </c>
      <c r="T1464"/>
      <c r="Y1464" s="175"/>
    </row>
    <row r="1465" spans="5:25" ht="15" customHeight="1">
      <c r="E1465" s="163">
        <f>受注EXCEL出力!E1465</f>
        <v>0</v>
      </c>
      <c r="F1465" s="194">
        <f>受注EXCEL出力!F1465</f>
        <v>0</v>
      </c>
      <c r="G1465" s="194">
        <f>受注EXCEL出力!G1465</f>
        <v>0</v>
      </c>
      <c r="H1465" s="194">
        <f>受注EXCEL出力!H1465</f>
        <v>0</v>
      </c>
      <c r="I1465" s="194">
        <f>受注EXCEL出力!I1465</f>
        <v>0</v>
      </c>
      <c r="J1465" s="163">
        <f>受注EXCEL出力!J1465</f>
        <v>0</v>
      </c>
      <c r="K1465" s="163">
        <f>受注EXCEL出力!K1465</f>
        <v>0</v>
      </c>
      <c r="L1465" s="163">
        <f>受注EXCEL出力!L1465</f>
        <v>0</v>
      </c>
      <c r="M1465" s="163">
        <f>受注EXCEL出力!M1465</f>
        <v>0</v>
      </c>
      <c r="N1465" s="185">
        <f>受注EXCEL出力!N1465</f>
        <v>0</v>
      </c>
      <c r="O1465" s="184" t="str">
        <f t="shared" si="22"/>
        <v/>
      </c>
      <c r="T1465"/>
      <c r="Y1465" s="175"/>
    </row>
    <row r="1466" spans="5:25" ht="15" customHeight="1">
      <c r="E1466" s="163">
        <f>受注EXCEL出力!E1466</f>
        <v>0</v>
      </c>
      <c r="F1466" s="194">
        <f>受注EXCEL出力!F1466</f>
        <v>0</v>
      </c>
      <c r="G1466" s="194">
        <f>受注EXCEL出力!G1466</f>
        <v>0</v>
      </c>
      <c r="H1466" s="194">
        <f>受注EXCEL出力!H1466</f>
        <v>0</v>
      </c>
      <c r="I1466" s="194">
        <f>受注EXCEL出力!I1466</f>
        <v>0</v>
      </c>
      <c r="J1466" s="163">
        <f>受注EXCEL出力!J1466</f>
        <v>0</v>
      </c>
      <c r="K1466" s="163">
        <f>受注EXCEL出力!K1466</f>
        <v>0</v>
      </c>
      <c r="L1466" s="163">
        <f>受注EXCEL出力!L1466</f>
        <v>0</v>
      </c>
      <c r="M1466" s="163">
        <f>受注EXCEL出力!M1466</f>
        <v>0</v>
      </c>
      <c r="N1466" s="185">
        <f>受注EXCEL出力!N1466</f>
        <v>0</v>
      </c>
      <c r="O1466" s="184" t="str">
        <f t="shared" si="22"/>
        <v/>
      </c>
      <c r="T1466"/>
      <c r="Y1466" s="175"/>
    </row>
    <row r="1467" spans="5:25" ht="15" customHeight="1">
      <c r="E1467" s="163">
        <f>受注EXCEL出力!E1467</f>
        <v>0</v>
      </c>
      <c r="F1467" s="194">
        <f>受注EXCEL出力!F1467</f>
        <v>0</v>
      </c>
      <c r="G1467" s="194">
        <f>受注EXCEL出力!G1467</f>
        <v>0</v>
      </c>
      <c r="H1467" s="194">
        <f>受注EXCEL出力!H1467</f>
        <v>0</v>
      </c>
      <c r="I1467" s="194">
        <f>受注EXCEL出力!I1467</f>
        <v>0</v>
      </c>
      <c r="J1467" s="163">
        <f>受注EXCEL出力!J1467</f>
        <v>0</v>
      </c>
      <c r="K1467" s="163">
        <f>受注EXCEL出力!K1467</f>
        <v>0</v>
      </c>
      <c r="L1467" s="163">
        <f>受注EXCEL出力!L1467</f>
        <v>0</v>
      </c>
      <c r="M1467" s="163">
        <f>受注EXCEL出力!M1467</f>
        <v>0</v>
      </c>
      <c r="N1467" s="185">
        <f>受注EXCEL出力!N1467</f>
        <v>0</v>
      </c>
      <c r="O1467" s="184" t="str">
        <f t="shared" si="22"/>
        <v/>
      </c>
      <c r="T1467"/>
      <c r="Y1467" s="175"/>
    </row>
    <row r="1468" spans="5:25" ht="15" customHeight="1">
      <c r="E1468" s="163">
        <f>受注EXCEL出力!E1468</f>
        <v>0</v>
      </c>
      <c r="F1468" s="194">
        <f>受注EXCEL出力!F1468</f>
        <v>0</v>
      </c>
      <c r="G1468" s="194">
        <f>受注EXCEL出力!G1468</f>
        <v>0</v>
      </c>
      <c r="H1468" s="194">
        <f>受注EXCEL出力!H1468</f>
        <v>0</v>
      </c>
      <c r="I1468" s="194">
        <f>受注EXCEL出力!I1468</f>
        <v>0</v>
      </c>
      <c r="J1468" s="163">
        <f>受注EXCEL出力!J1468</f>
        <v>0</v>
      </c>
      <c r="K1468" s="163">
        <f>受注EXCEL出力!K1468</f>
        <v>0</v>
      </c>
      <c r="L1468" s="163">
        <f>受注EXCEL出力!L1468</f>
        <v>0</v>
      </c>
      <c r="M1468" s="163">
        <f>受注EXCEL出力!M1468</f>
        <v>0</v>
      </c>
      <c r="N1468" s="185">
        <f>受注EXCEL出力!N1468</f>
        <v>0</v>
      </c>
      <c r="O1468" s="184" t="str">
        <f t="shared" si="22"/>
        <v/>
      </c>
      <c r="T1468"/>
      <c r="Y1468" s="175"/>
    </row>
    <row r="1469" spans="5:25" ht="15" customHeight="1">
      <c r="E1469" s="163">
        <f>受注EXCEL出力!E1469</f>
        <v>0</v>
      </c>
      <c r="F1469" s="194">
        <f>受注EXCEL出力!F1469</f>
        <v>0</v>
      </c>
      <c r="G1469" s="194">
        <f>受注EXCEL出力!G1469</f>
        <v>0</v>
      </c>
      <c r="H1469" s="194">
        <f>受注EXCEL出力!H1469</f>
        <v>0</v>
      </c>
      <c r="I1469" s="194">
        <f>受注EXCEL出力!I1469</f>
        <v>0</v>
      </c>
      <c r="J1469" s="163">
        <f>受注EXCEL出力!J1469</f>
        <v>0</v>
      </c>
      <c r="K1469" s="163">
        <f>受注EXCEL出力!K1469</f>
        <v>0</v>
      </c>
      <c r="L1469" s="163">
        <f>受注EXCEL出力!L1469</f>
        <v>0</v>
      </c>
      <c r="M1469" s="163">
        <f>受注EXCEL出力!M1469</f>
        <v>0</v>
      </c>
      <c r="N1469" s="185">
        <f>受注EXCEL出力!N1469</f>
        <v>0</v>
      </c>
      <c r="O1469" s="184" t="str">
        <f t="shared" si="22"/>
        <v/>
      </c>
      <c r="T1469"/>
      <c r="Y1469" s="175"/>
    </row>
    <row r="1470" spans="5:25" ht="15" customHeight="1">
      <c r="E1470" s="163">
        <f>受注EXCEL出力!E1470</f>
        <v>0</v>
      </c>
      <c r="F1470" s="194">
        <f>受注EXCEL出力!F1470</f>
        <v>0</v>
      </c>
      <c r="G1470" s="194">
        <f>受注EXCEL出力!G1470</f>
        <v>0</v>
      </c>
      <c r="H1470" s="194">
        <f>受注EXCEL出力!H1470</f>
        <v>0</v>
      </c>
      <c r="I1470" s="194">
        <f>受注EXCEL出力!I1470</f>
        <v>0</v>
      </c>
      <c r="J1470" s="163">
        <f>受注EXCEL出力!J1470</f>
        <v>0</v>
      </c>
      <c r="K1470" s="163">
        <f>受注EXCEL出力!K1470</f>
        <v>0</v>
      </c>
      <c r="L1470" s="163">
        <f>受注EXCEL出力!L1470</f>
        <v>0</v>
      </c>
      <c r="M1470" s="163">
        <f>受注EXCEL出力!M1470</f>
        <v>0</v>
      </c>
      <c r="N1470" s="185">
        <f>受注EXCEL出力!N1470</f>
        <v>0</v>
      </c>
      <c r="O1470" s="184" t="str">
        <f t="shared" si="22"/>
        <v/>
      </c>
      <c r="T1470"/>
      <c r="Y1470" s="175"/>
    </row>
    <row r="1471" spans="5:25" ht="15" customHeight="1">
      <c r="E1471" s="163">
        <f>受注EXCEL出力!E1471</f>
        <v>0</v>
      </c>
      <c r="F1471" s="194">
        <f>受注EXCEL出力!F1471</f>
        <v>0</v>
      </c>
      <c r="G1471" s="194">
        <f>受注EXCEL出力!G1471</f>
        <v>0</v>
      </c>
      <c r="H1471" s="194">
        <f>受注EXCEL出力!H1471</f>
        <v>0</v>
      </c>
      <c r="I1471" s="194">
        <f>受注EXCEL出力!I1471</f>
        <v>0</v>
      </c>
      <c r="J1471" s="163">
        <f>受注EXCEL出力!J1471</f>
        <v>0</v>
      </c>
      <c r="K1471" s="163">
        <f>受注EXCEL出力!K1471</f>
        <v>0</v>
      </c>
      <c r="L1471" s="163">
        <f>受注EXCEL出力!L1471</f>
        <v>0</v>
      </c>
      <c r="M1471" s="163">
        <f>受注EXCEL出力!M1471</f>
        <v>0</v>
      </c>
      <c r="N1471" s="185">
        <f>受注EXCEL出力!N1471</f>
        <v>0</v>
      </c>
      <c r="O1471" s="184" t="str">
        <f t="shared" si="22"/>
        <v/>
      </c>
      <c r="T1471"/>
      <c r="Y1471" s="175"/>
    </row>
    <row r="1472" spans="5:25" ht="15" customHeight="1">
      <c r="E1472" s="163">
        <f>受注EXCEL出力!E1472</f>
        <v>0</v>
      </c>
      <c r="F1472" s="194">
        <f>受注EXCEL出力!F1472</f>
        <v>0</v>
      </c>
      <c r="G1472" s="194">
        <f>受注EXCEL出力!G1472</f>
        <v>0</v>
      </c>
      <c r="H1472" s="194">
        <f>受注EXCEL出力!H1472</f>
        <v>0</v>
      </c>
      <c r="I1472" s="194">
        <f>受注EXCEL出力!I1472</f>
        <v>0</v>
      </c>
      <c r="J1472" s="163">
        <f>受注EXCEL出力!J1472</f>
        <v>0</v>
      </c>
      <c r="K1472" s="163">
        <f>受注EXCEL出力!K1472</f>
        <v>0</v>
      </c>
      <c r="L1472" s="163">
        <f>受注EXCEL出力!L1472</f>
        <v>0</v>
      </c>
      <c r="M1472" s="163">
        <f>受注EXCEL出力!M1472</f>
        <v>0</v>
      </c>
      <c r="N1472" s="185">
        <f>受注EXCEL出力!N1472</f>
        <v>0</v>
      </c>
      <c r="O1472" s="184" t="str">
        <f t="shared" si="22"/>
        <v/>
      </c>
      <c r="T1472"/>
      <c r="Y1472" s="175"/>
    </row>
    <row r="1473" spans="5:25" ht="15" customHeight="1">
      <c r="E1473" s="163">
        <f>受注EXCEL出力!E1473</f>
        <v>0</v>
      </c>
      <c r="F1473" s="194">
        <f>受注EXCEL出力!F1473</f>
        <v>0</v>
      </c>
      <c r="G1473" s="194">
        <f>受注EXCEL出力!G1473</f>
        <v>0</v>
      </c>
      <c r="H1473" s="194">
        <f>受注EXCEL出力!H1473</f>
        <v>0</v>
      </c>
      <c r="I1473" s="194">
        <f>受注EXCEL出力!I1473</f>
        <v>0</v>
      </c>
      <c r="J1473" s="163">
        <f>受注EXCEL出力!J1473</f>
        <v>0</v>
      </c>
      <c r="K1473" s="163">
        <f>受注EXCEL出力!K1473</f>
        <v>0</v>
      </c>
      <c r="L1473" s="163">
        <f>受注EXCEL出力!L1473</f>
        <v>0</v>
      </c>
      <c r="M1473" s="163">
        <f>受注EXCEL出力!M1473</f>
        <v>0</v>
      </c>
      <c r="N1473" s="185">
        <f>受注EXCEL出力!N1473</f>
        <v>0</v>
      </c>
      <c r="O1473" s="184" t="str">
        <f t="shared" si="22"/>
        <v/>
      </c>
      <c r="T1473"/>
      <c r="Y1473" s="175"/>
    </row>
    <row r="1474" spans="5:25" ht="15" customHeight="1">
      <c r="E1474" s="163">
        <f>受注EXCEL出力!E1474</f>
        <v>0</v>
      </c>
      <c r="F1474" s="194">
        <f>受注EXCEL出力!F1474</f>
        <v>0</v>
      </c>
      <c r="G1474" s="194">
        <f>受注EXCEL出力!G1474</f>
        <v>0</v>
      </c>
      <c r="H1474" s="194">
        <f>受注EXCEL出力!H1474</f>
        <v>0</v>
      </c>
      <c r="I1474" s="194">
        <f>受注EXCEL出力!I1474</f>
        <v>0</v>
      </c>
      <c r="J1474" s="163">
        <f>受注EXCEL出力!J1474</f>
        <v>0</v>
      </c>
      <c r="K1474" s="163">
        <f>受注EXCEL出力!K1474</f>
        <v>0</v>
      </c>
      <c r="L1474" s="163">
        <f>受注EXCEL出力!L1474</f>
        <v>0</v>
      </c>
      <c r="M1474" s="163">
        <f>受注EXCEL出力!M1474</f>
        <v>0</v>
      </c>
      <c r="N1474" s="185">
        <f>受注EXCEL出力!N1474</f>
        <v>0</v>
      </c>
      <c r="O1474" s="184" t="str">
        <f t="shared" ref="O1474:O1537" si="23">IF(E1474=0,"",VLOOKUP(N1474,$Q$2:$R$100,2,FALSE))</f>
        <v/>
      </c>
      <c r="T1474"/>
      <c r="Y1474" s="175"/>
    </row>
    <row r="1475" spans="5:25" ht="15" customHeight="1">
      <c r="E1475" s="163">
        <f>受注EXCEL出力!E1475</f>
        <v>0</v>
      </c>
      <c r="F1475" s="194">
        <f>受注EXCEL出力!F1475</f>
        <v>0</v>
      </c>
      <c r="G1475" s="194">
        <f>受注EXCEL出力!G1475</f>
        <v>0</v>
      </c>
      <c r="H1475" s="194">
        <f>受注EXCEL出力!H1475</f>
        <v>0</v>
      </c>
      <c r="I1475" s="194">
        <f>受注EXCEL出力!I1475</f>
        <v>0</v>
      </c>
      <c r="J1475" s="163">
        <f>受注EXCEL出力!J1475</f>
        <v>0</v>
      </c>
      <c r="K1475" s="163">
        <f>受注EXCEL出力!K1475</f>
        <v>0</v>
      </c>
      <c r="L1475" s="163">
        <f>受注EXCEL出力!L1475</f>
        <v>0</v>
      </c>
      <c r="M1475" s="163">
        <f>受注EXCEL出力!M1475</f>
        <v>0</v>
      </c>
      <c r="N1475" s="185">
        <f>受注EXCEL出力!N1475</f>
        <v>0</v>
      </c>
      <c r="O1475" s="184" t="str">
        <f t="shared" si="23"/>
        <v/>
      </c>
      <c r="T1475"/>
      <c r="Y1475" s="175"/>
    </row>
    <row r="1476" spans="5:25" ht="15" customHeight="1">
      <c r="E1476" s="163">
        <f>受注EXCEL出力!E1476</f>
        <v>0</v>
      </c>
      <c r="F1476" s="194">
        <f>受注EXCEL出力!F1476</f>
        <v>0</v>
      </c>
      <c r="G1476" s="194">
        <f>受注EXCEL出力!G1476</f>
        <v>0</v>
      </c>
      <c r="H1476" s="194">
        <f>受注EXCEL出力!H1476</f>
        <v>0</v>
      </c>
      <c r="I1476" s="194">
        <f>受注EXCEL出力!I1476</f>
        <v>0</v>
      </c>
      <c r="J1476" s="163">
        <f>受注EXCEL出力!J1476</f>
        <v>0</v>
      </c>
      <c r="K1476" s="163">
        <f>受注EXCEL出力!K1476</f>
        <v>0</v>
      </c>
      <c r="L1476" s="163">
        <f>受注EXCEL出力!L1476</f>
        <v>0</v>
      </c>
      <c r="M1476" s="163">
        <f>受注EXCEL出力!M1476</f>
        <v>0</v>
      </c>
      <c r="N1476" s="185">
        <f>受注EXCEL出力!N1476</f>
        <v>0</v>
      </c>
      <c r="O1476" s="184" t="str">
        <f t="shared" si="23"/>
        <v/>
      </c>
      <c r="T1476"/>
      <c r="Y1476" s="175"/>
    </row>
    <row r="1477" spans="5:25" ht="15" customHeight="1">
      <c r="E1477" s="163">
        <f>受注EXCEL出力!E1477</f>
        <v>0</v>
      </c>
      <c r="F1477" s="194">
        <f>受注EXCEL出力!F1477</f>
        <v>0</v>
      </c>
      <c r="G1477" s="194">
        <f>受注EXCEL出力!G1477</f>
        <v>0</v>
      </c>
      <c r="H1477" s="194">
        <f>受注EXCEL出力!H1477</f>
        <v>0</v>
      </c>
      <c r="I1477" s="194">
        <f>受注EXCEL出力!I1477</f>
        <v>0</v>
      </c>
      <c r="J1477" s="163">
        <f>受注EXCEL出力!J1477</f>
        <v>0</v>
      </c>
      <c r="K1477" s="163">
        <f>受注EXCEL出力!K1477</f>
        <v>0</v>
      </c>
      <c r="L1477" s="163">
        <f>受注EXCEL出力!L1477</f>
        <v>0</v>
      </c>
      <c r="M1477" s="163">
        <f>受注EXCEL出力!M1477</f>
        <v>0</v>
      </c>
      <c r="N1477" s="185">
        <f>受注EXCEL出力!N1477</f>
        <v>0</v>
      </c>
      <c r="O1477" s="184" t="str">
        <f t="shared" si="23"/>
        <v/>
      </c>
      <c r="T1477"/>
      <c r="Y1477" s="175"/>
    </row>
    <row r="1478" spans="5:25" ht="15" customHeight="1">
      <c r="E1478" s="163">
        <f>受注EXCEL出力!E1478</f>
        <v>0</v>
      </c>
      <c r="F1478" s="194">
        <f>受注EXCEL出力!F1478</f>
        <v>0</v>
      </c>
      <c r="G1478" s="194">
        <f>受注EXCEL出力!G1478</f>
        <v>0</v>
      </c>
      <c r="H1478" s="194">
        <f>受注EXCEL出力!H1478</f>
        <v>0</v>
      </c>
      <c r="I1478" s="194">
        <f>受注EXCEL出力!I1478</f>
        <v>0</v>
      </c>
      <c r="J1478" s="163">
        <f>受注EXCEL出力!J1478</f>
        <v>0</v>
      </c>
      <c r="K1478" s="163">
        <f>受注EXCEL出力!K1478</f>
        <v>0</v>
      </c>
      <c r="L1478" s="163">
        <f>受注EXCEL出力!L1478</f>
        <v>0</v>
      </c>
      <c r="M1478" s="163">
        <f>受注EXCEL出力!M1478</f>
        <v>0</v>
      </c>
      <c r="N1478" s="185">
        <f>受注EXCEL出力!N1478</f>
        <v>0</v>
      </c>
      <c r="O1478" s="184" t="str">
        <f t="shared" si="23"/>
        <v/>
      </c>
      <c r="T1478"/>
      <c r="Y1478" s="175"/>
    </row>
    <row r="1479" spans="5:25" ht="15" customHeight="1">
      <c r="E1479" s="163">
        <f>受注EXCEL出力!E1479</f>
        <v>0</v>
      </c>
      <c r="F1479" s="194">
        <f>受注EXCEL出力!F1479</f>
        <v>0</v>
      </c>
      <c r="G1479" s="194">
        <f>受注EXCEL出力!G1479</f>
        <v>0</v>
      </c>
      <c r="H1479" s="194">
        <f>受注EXCEL出力!H1479</f>
        <v>0</v>
      </c>
      <c r="I1479" s="194">
        <f>受注EXCEL出力!I1479</f>
        <v>0</v>
      </c>
      <c r="J1479" s="163">
        <f>受注EXCEL出力!J1479</f>
        <v>0</v>
      </c>
      <c r="K1479" s="163">
        <f>受注EXCEL出力!K1479</f>
        <v>0</v>
      </c>
      <c r="L1479" s="163">
        <f>受注EXCEL出力!L1479</f>
        <v>0</v>
      </c>
      <c r="M1479" s="163">
        <f>受注EXCEL出力!M1479</f>
        <v>0</v>
      </c>
      <c r="N1479" s="185">
        <f>受注EXCEL出力!N1479</f>
        <v>0</v>
      </c>
      <c r="O1479" s="184" t="str">
        <f t="shared" si="23"/>
        <v/>
      </c>
      <c r="T1479"/>
      <c r="Y1479" s="175"/>
    </row>
    <row r="1480" spans="5:25" ht="15" customHeight="1">
      <c r="E1480" s="163">
        <f>受注EXCEL出力!E1480</f>
        <v>0</v>
      </c>
      <c r="F1480" s="194">
        <f>受注EXCEL出力!F1480</f>
        <v>0</v>
      </c>
      <c r="G1480" s="194">
        <f>受注EXCEL出力!G1480</f>
        <v>0</v>
      </c>
      <c r="H1480" s="194">
        <f>受注EXCEL出力!H1480</f>
        <v>0</v>
      </c>
      <c r="I1480" s="194">
        <f>受注EXCEL出力!I1480</f>
        <v>0</v>
      </c>
      <c r="J1480" s="163">
        <f>受注EXCEL出力!J1480</f>
        <v>0</v>
      </c>
      <c r="K1480" s="163">
        <f>受注EXCEL出力!K1480</f>
        <v>0</v>
      </c>
      <c r="L1480" s="163">
        <f>受注EXCEL出力!L1480</f>
        <v>0</v>
      </c>
      <c r="M1480" s="163">
        <f>受注EXCEL出力!M1480</f>
        <v>0</v>
      </c>
      <c r="N1480" s="185">
        <f>受注EXCEL出力!N1480</f>
        <v>0</v>
      </c>
      <c r="O1480" s="184" t="str">
        <f t="shared" si="23"/>
        <v/>
      </c>
      <c r="T1480"/>
      <c r="Y1480" s="175"/>
    </row>
    <row r="1481" spans="5:25" ht="15" customHeight="1">
      <c r="E1481" s="163">
        <f>受注EXCEL出力!E1481</f>
        <v>0</v>
      </c>
      <c r="F1481" s="194">
        <f>受注EXCEL出力!F1481</f>
        <v>0</v>
      </c>
      <c r="G1481" s="194">
        <f>受注EXCEL出力!G1481</f>
        <v>0</v>
      </c>
      <c r="H1481" s="194">
        <f>受注EXCEL出力!H1481</f>
        <v>0</v>
      </c>
      <c r="I1481" s="194">
        <f>受注EXCEL出力!I1481</f>
        <v>0</v>
      </c>
      <c r="J1481" s="163">
        <f>受注EXCEL出力!J1481</f>
        <v>0</v>
      </c>
      <c r="K1481" s="163">
        <f>受注EXCEL出力!K1481</f>
        <v>0</v>
      </c>
      <c r="L1481" s="163">
        <f>受注EXCEL出力!L1481</f>
        <v>0</v>
      </c>
      <c r="M1481" s="163">
        <f>受注EXCEL出力!M1481</f>
        <v>0</v>
      </c>
      <c r="N1481" s="185">
        <f>受注EXCEL出力!N1481</f>
        <v>0</v>
      </c>
      <c r="O1481" s="184" t="str">
        <f t="shared" si="23"/>
        <v/>
      </c>
      <c r="T1481"/>
      <c r="Y1481" s="175"/>
    </row>
    <row r="1482" spans="5:25" ht="15" customHeight="1">
      <c r="E1482" s="163">
        <f>受注EXCEL出力!E1482</f>
        <v>0</v>
      </c>
      <c r="F1482" s="194">
        <f>受注EXCEL出力!F1482</f>
        <v>0</v>
      </c>
      <c r="G1482" s="194">
        <f>受注EXCEL出力!G1482</f>
        <v>0</v>
      </c>
      <c r="H1482" s="194">
        <f>受注EXCEL出力!H1482</f>
        <v>0</v>
      </c>
      <c r="I1482" s="194">
        <f>受注EXCEL出力!I1482</f>
        <v>0</v>
      </c>
      <c r="J1482" s="163">
        <f>受注EXCEL出力!J1482</f>
        <v>0</v>
      </c>
      <c r="K1482" s="163">
        <f>受注EXCEL出力!K1482</f>
        <v>0</v>
      </c>
      <c r="L1482" s="163">
        <f>受注EXCEL出力!L1482</f>
        <v>0</v>
      </c>
      <c r="M1482" s="163">
        <f>受注EXCEL出力!M1482</f>
        <v>0</v>
      </c>
      <c r="N1482" s="185">
        <f>受注EXCEL出力!N1482</f>
        <v>0</v>
      </c>
      <c r="O1482" s="184" t="str">
        <f t="shared" si="23"/>
        <v/>
      </c>
      <c r="T1482"/>
      <c r="Y1482" s="175"/>
    </row>
    <row r="1483" spans="5:25" ht="15" customHeight="1">
      <c r="E1483" s="163">
        <f>受注EXCEL出力!E1483</f>
        <v>0</v>
      </c>
      <c r="F1483" s="194">
        <f>受注EXCEL出力!F1483</f>
        <v>0</v>
      </c>
      <c r="G1483" s="194">
        <f>受注EXCEL出力!G1483</f>
        <v>0</v>
      </c>
      <c r="H1483" s="194">
        <f>受注EXCEL出力!H1483</f>
        <v>0</v>
      </c>
      <c r="I1483" s="194">
        <f>受注EXCEL出力!I1483</f>
        <v>0</v>
      </c>
      <c r="J1483" s="163">
        <f>受注EXCEL出力!J1483</f>
        <v>0</v>
      </c>
      <c r="K1483" s="163">
        <f>受注EXCEL出力!K1483</f>
        <v>0</v>
      </c>
      <c r="L1483" s="163">
        <f>受注EXCEL出力!L1483</f>
        <v>0</v>
      </c>
      <c r="M1483" s="163">
        <f>受注EXCEL出力!M1483</f>
        <v>0</v>
      </c>
      <c r="N1483" s="185">
        <f>受注EXCEL出力!N1483</f>
        <v>0</v>
      </c>
      <c r="O1483" s="184" t="str">
        <f t="shared" si="23"/>
        <v/>
      </c>
      <c r="T1483"/>
      <c r="Y1483" s="175"/>
    </row>
    <row r="1484" spans="5:25" ht="15" customHeight="1">
      <c r="E1484" s="163">
        <f>受注EXCEL出力!E1484</f>
        <v>0</v>
      </c>
      <c r="F1484" s="194">
        <f>受注EXCEL出力!F1484</f>
        <v>0</v>
      </c>
      <c r="G1484" s="194">
        <f>受注EXCEL出力!G1484</f>
        <v>0</v>
      </c>
      <c r="H1484" s="194">
        <f>受注EXCEL出力!H1484</f>
        <v>0</v>
      </c>
      <c r="I1484" s="194">
        <f>受注EXCEL出力!I1484</f>
        <v>0</v>
      </c>
      <c r="J1484" s="163">
        <f>受注EXCEL出力!J1484</f>
        <v>0</v>
      </c>
      <c r="K1484" s="163">
        <f>受注EXCEL出力!K1484</f>
        <v>0</v>
      </c>
      <c r="L1484" s="163">
        <f>受注EXCEL出力!L1484</f>
        <v>0</v>
      </c>
      <c r="M1484" s="163">
        <f>受注EXCEL出力!M1484</f>
        <v>0</v>
      </c>
      <c r="N1484" s="185">
        <f>受注EXCEL出力!N1484</f>
        <v>0</v>
      </c>
      <c r="O1484" s="184" t="str">
        <f t="shared" si="23"/>
        <v/>
      </c>
      <c r="T1484"/>
      <c r="Y1484" s="175"/>
    </row>
    <row r="1485" spans="5:25" ht="15" customHeight="1">
      <c r="E1485" s="163">
        <f>受注EXCEL出力!E1485</f>
        <v>0</v>
      </c>
      <c r="F1485" s="194">
        <f>受注EXCEL出力!F1485</f>
        <v>0</v>
      </c>
      <c r="G1485" s="194">
        <f>受注EXCEL出力!G1485</f>
        <v>0</v>
      </c>
      <c r="H1485" s="194">
        <f>受注EXCEL出力!H1485</f>
        <v>0</v>
      </c>
      <c r="I1485" s="194">
        <f>受注EXCEL出力!I1485</f>
        <v>0</v>
      </c>
      <c r="J1485" s="163">
        <f>受注EXCEL出力!J1485</f>
        <v>0</v>
      </c>
      <c r="K1485" s="163">
        <f>受注EXCEL出力!K1485</f>
        <v>0</v>
      </c>
      <c r="L1485" s="163">
        <f>受注EXCEL出力!L1485</f>
        <v>0</v>
      </c>
      <c r="M1485" s="163">
        <f>受注EXCEL出力!M1485</f>
        <v>0</v>
      </c>
      <c r="N1485" s="185">
        <f>受注EXCEL出力!N1485</f>
        <v>0</v>
      </c>
      <c r="O1485" s="184" t="str">
        <f t="shared" si="23"/>
        <v/>
      </c>
      <c r="T1485"/>
      <c r="Y1485" s="175"/>
    </row>
    <row r="1486" spans="5:25" ht="15" customHeight="1">
      <c r="E1486" s="163">
        <f>受注EXCEL出力!E1486</f>
        <v>0</v>
      </c>
      <c r="F1486" s="194">
        <f>受注EXCEL出力!F1486</f>
        <v>0</v>
      </c>
      <c r="G1486" s="194">
        <f>受注EXCEL出力!G1486</f>
        <v>0</v>
      </c>
      <c r="H1486" s="194">
        <f>受注EXCEL出力!H1486</f>
        <v>0</v>
      </c>
      <c r="I1486" s="194">
        <f>受注EXCEL出力!I1486</f>
        <v>0</v>
      </c>
      <c r="J1486" s="163">
        <f>受注EXCEL出力!J1486</f>
        <v>0</v>
      </c>
      <c r="K1486" s="163">
        <f>受注EXCEL出力!K1486</f>
        <v>0</v>
      </c>
      <c r="L1486" s="163">
        <f>受注EXCEL出力!L1486</f>
        <v>0</v>
      </c>
      <c r="M1486" s="163">
        <f>受注EXCEL出力!M1486</f>
        <v>0</v>
      </c>
      <c r="N1486" s="185">
        <f>受注EXCEL出力!N1486</f>
        <v>0</v>
      </c>
      <c r="O1486" s="184" t="str">
        <f t="shared" si="23"/>
        <v/>
      </c>
      <c r="T1486"/>
      <c r="Y1486" s="175"/>
    </row>
    <row r="1487" spans="5:25" ht="15" customHeight="1">
      <c r="E1487" s="163">
        <f>受注EXCEL出力!E1487</f>
        <v>0</v>
      </c>
      <c r="F1487" s="194">
        <f>受注EXCEL出力!F1487</f>
        <v>0</v>
      </c>
      <c r="G1487" s="194">
        <f>受注EXCEL出力!G1487</f>
        <v>0</v>
      </c>
      <c r="H1487" s="194">
        <f>受注EXCEL出力!H1487</f>
        <v>0</v>
      </c>
      <c r="I1487" s="194">
        <f>受注EXCEL出力!I1487</f>
        <v>0</v>
      </c>
      <c r="J1487" s="163">
        <f>受注EXCEL出力!J1487</f>
        <v>0</v>
      </c>
      <c r="K1487" s="163">
        <f>受注EXCEL出力!K1487</f>
        <v>0</v>
      </c>
      <c r="L1487" s="163">
        <f>受注EXCEL出力!L1487</f>
        <v>0</v>
      </c>
      <c r="M1487" s="163">
        <f>受注EXCEL出力!M1487</f>
        <v>0</v>
      </c>
      <c r="N1487" s="185">
        <f>受注EXCEL出力!N1487</f>
        <v>0</v>
      </c>
      <c r="O1487" s="184" t="str">
        <f t="shared" si="23"/>
        <v/>
      </c>
      <c r="T1487"/>
      <c r="Y1487" s="175"/>
    </row>
    <row r="1488" spans="5:25" ht="15" customHeight="1">
      <c r="E1488" s="163">
        <f>受注EXCEL出力!E1488</f>
        <v>0</v>
      </c>
      <c r="F1488" s="194">
        <f>受注EXCEL出力!F1488</f>
        <v>0</v>
      </c>
      <c r="G1488" s="194">
        <f>受注EXCEL出力!G1488</f>
        <v>0</v>
      </c>
      <c r="H1488" s="194">
        <f>受注EXCEL出力!H1488</f>
        <v>0</v>
      </c>
      <c r="I1488" s="194">
        <f>受注EXCEL出力!I1488</f>
        <v>0</v>
      </c>
      <c r="J1488" s="163">
        <f>受注EXCEL出力!J1488</f>
        <v>0</v>
      </c>
      <c r="K1488" s="163">
        <f>受注EXCEL出力!K1488</f>
        <v>0</v>
      </c>
      <c r="L1488" s="163">
        <f>受注EXCEL出力!L1488</f>
        <v>0</v>
      </c>
      <c r="M1488" s="163">
        <f>受注EXCEL出力!M1488</f>
        <v>0</v>
      </c>
      <c r="N1488" s="185">
        <f>受注EXCEL出力!N1488</f>
        <v>0</v>
      </c>
      <c r="O1488" s="184" t="str">
        <f t="shared" si="23"/>
        <v/>
      </c>
      <c r="T1488"/>
      <c r="Y1488" s="175"/>
    </row>
    <row r="1489" spans="5:25" ht="15" customHeight="1">
      <c r="E1489" s="163">
        <f>受注EXCEL出力!E1489</f>
        <v>0</v>
      </c>
      <c r="F1489" s="194">
        <f>受注EXCEL出力!F1489</f>
        <v>0</v>
      </c>
      <c r="G1489" s="194">
        <f>受注EXCEL出力!G1489</f>
        <v>0</v>
      </c>
      <c r="H1489" s="194">
        <f>受注EXCEL出力!H1489</f>
        <v>0</v>
      </c>
      <c r="I1489" s="194">
        <f>受注EXCEL出力!I1489</f>
        <v>0</v>
      </c>
      <c r="J1489" s="163">
        <f>受注EXCEL出力!J1489</f>
        <v>0</v>
      </c>
      <c r="K1489" s="163">
        <f>受注EXCEL出力!K1489</f>
        <v>0</v>
      </c>
      <c r="L1489" s="163">
        <f>受注EXCEL出力!L1489</f>
        <v>0</v>
      </c>
      <c r="M1489" s="163">
        <f>受注EXCEL出力!M1489</f>
        <v>0</v>
      </c>
      <c r="N1489" s="185">
        <f>受注EXCEL出力!N1489</f>
        <v>0</v>
      </c>
      <c r="O1489" s="184" t="str">
        <f t="shared" si="23"/>
        <v/>
      </c>
      <c r="T1489"/>
      <c r="Y1489" s="175"/>
    </row>
    <row r="1490" spans="5:25" ht="15" customHeight="1">
      <c r="E1490" s="163">
        <f>受注EXCEL出力!E1490</f>
        <v>0</v>
      </c>
      <c r="F1490" s="194">
        <f>受注EXCEL出力!F1490</f>
        <v>0</v>
      </c>
      <c r="G1490" s="194">
        <f>受注EXCEL出力!G1490</f>
        <v>0</v>
      </c>
      <c r="H1490" s="194">
        <f>受注EXCEL出力!H1490</f>
        <v>0</v>
      </c>
      <c r="I1490" s="194">
        <f>受注EXCEL出力!I1490</f>
        <v>0</v>
      </c>
      <c r="J1490" s="163">
        <f>受注EXCEL出力!J1490</f>
        <v>0</v>
      </c>
      <c r="K1490" s="163">
        <f>受注EXCEL出力!K1490</f>
        <v>0</v>
      </c>
      <c r="L1490" s="163">
        <f>受注EXCEL出力!L1490</f>
        <v>0</v>
      </c>
      <c r="M1490" s="163">
        <f>受注EXCEL出力!M1490</f>
        <v>0</v>
      </c>
      <c r="N1490" s="185">
        <f>受注EXCEL出力!N1490</f>
        <v>0</v>
      </c>
      <c r="O1490" s="184" t="str">
        <f t="shared" si="23"/>
        <v/>
      </c>
      <c r="T1490"/>
      <c r="Y1490" s="175"/>
    </row>
    <row r="1491" spans="5:25" ht="15" customHeight="1">
      <c r="E1491" s="163">
        <f>受注EXCEL出力!E1491</f>
        <v>0</v>
      </c>
      <c r="F1491" s="194">
        <f>受注EXCEL出力!F1491</f>
        <v>0</v>
      </c>
      <c r="G1491" s="194">
        <f>受注EXCEL出力!G1491</f>
        <v>0</v>
      </c>
      <c r="H1491" s="194">
        <f>受注EXCEL出力!H1491</f>
        <v>0</v>
      </c>
      <c r="I1491" s="194">
        <f>受注EXCEL出力!I1491</f>
        <v>0</v>
      </c>
      <c r="J1491" s="163">
        <f>受注EXCEL出力!J1491</f>
        <v>0</v>
      </c>
      <c r="K1491" s="163">
        <f>受注EXCEL出力!K1491</f>
        <v>0</v>
      </c>
      <c r="L1491" s="163">
        <f>受注EXCEL出力!L1491</f>
        <v>0</v>
      </c>
      <c r="M1491" s="163">
        <f>受注EXCEL出力!M1491</f>
        <v>0</v>
      </c>
      <c r="N1491" s="185">
        <f>受注EXCEL出力!N1491</f>
        <v>0</v>
      </c>
      <c r="O1491" s="184" t="str">
        <f t="shared" si="23"/>
        <v/>
      </c>
      <c r="T1491"/>
      <c r="Y1491" s="175"/>
    </row>
    <row r="1492" spans="5:25" ht="15" customHeight="1">
      <c r="E1492" s="163">
        <f>受注EXCEL出力!E1492</f>
        <v>0</v>
      </c>
      <c r="F1492" s="194">
        <f>受注EXCEL出力!F1492</f>
        <v>0</v>
      </c>
      <c r="G1492" s="194">
        <f>受注EXCEL出力!G1492</f>
        <v>0</v>
      </c>
      <c r="H1492" s="194">
        <f>受注EXCEL出力!H1492</f>
        <v>0</v>
      </c>
      <c r="I1492" s="194">
        <f>受注EXCEL出力!I1492</f>
        <v>0</v>
      </c>
      <c r="J1492" s="163">
        <f>受注EXCEL出力!J1492</f>
        <v>0</v>
      </c>
      <c r="K1492" s="163">
        <f>受注EXCEL出力!K1492</f>
        <v>0</v>
      </c>
      <c r="L1492" s="163">
        <f>受注EXCEL出力!L1492</f>
        <v>0</v>
      </c>
      <c r="M1492" s="163">
        <f>受注EXCEL出力!M1492</f>
        <v>0</v>
      </c>
      <c r="N1492" s="185">
        <f>受注EXCEL出力!N1492</f>
        <v>0</v>
      </c>
      <c r="O1492" s="184" t="str">
        <f t="shared" si="23"/>
        <v/>
      </c>
      <c r="T1492"/>
      <c r="Y1492" s="175"/>
    </row>
    <row r="1493" spans="5:25" ht="15" customHeight="1">
      <c r="E1493" s="163">
        <f>受注EXCEL出力!E1493</f>
        <v>0</v>
      </c>
      <c r="F1493" s="194">
        <f>受注EXCEL出力!F1493</f>
        <v>0</v>
      </c>
      <c r="G1493" s="194">
        <f>受注EXCEL出力!G1493</f>
        <v>0</v>
      </c>
      <c r="H1493" s="194">
        <f>受注EXCEL出力!H1493</f>
        <v>0</v>
      </c>
      <c r="I1493" s="194">
        <f>受注EXCEL出力!I1493</f>
        <v>0</v>
      </c>
      <c r="J1493" s="163">
        <f>受注EXCEL出力!J1493</f>
        <v>0</v>
      </c>
      <c r="K1493" s="163">
        <f>受注EXCEL出力!K1493</f>
        <v>0</v>
      </c>
      <c r="L1493" s="163">
        <f>受注EXCEL出力!L1493</f>
        <v>0</v>
      </c>
      <c r="M1493" s="163">
        <f>受注EXCEL出力!M1493</f>
        <v>0</v>
      </c>
      <c r="N1493" s="185">
        <f>受注EXCEL出力!N1493</f>
        <v>0</v>
      </c>
      <c r="O1493" s="184" t="str">
        <f t="shared" si="23"/>
        <v/>
      </c>
      <c r="T1493"/>
      <c r="Y1493" s="175"/>
    </row>
    <row r="1494" spans="5:25" ht="15" customHeight="1">
      <c r="E1494" s="163">
        <f>受注EXCEL出力!E1494</f>
        <v>0</v>
      </c>
      <c r="F1494" s="194">
        <f>受注EXCEL出力!F1494</f>
        <v>0</v>
      </c>
      <c r="G1494" s="194">
        <f>受注EXCEL出力!G1494</f>
        <v>0</v>
      </c>
      <c r="H1494" s="194">
        <f>受注EXCEL出力!H1494</f>
        <v>0</v>
      </c>
      <c r="I1494" s="194">
        <f>受注EXCEL出力!I1494</f>
        <v>0</v>
      </c>
      <c r="J1494" s="163">
        <f>受注EXCEL出力!J1494</f>
        <v>0</v>
      </c>
      <c r="K1494" s="163">
        <f>受注EXCEL出力!K1494</f>
        <v>0</v>
      </c>
      <c r="L1494" s="163">
        <f>受注EXCEL出力!L1494</f>
        <v>0</v>
      </c>
      <c r="M1494" s="163">
        <f>受注EXCEL出力!M1494</f>
        <v>0</v>
      </c>
      <c r="N1494" s="185">
        <f>受注EXCEL出力!N1494</f>
        <v>0</v>
      </c>
      <c r="O1494" s="184" t="str">
        <f t="shared" si="23"/>
        <v/>
      </c>
      <c r="T1494"/>
      <c r="Y1494" s="175"/>
    </row>
    <row r="1495" spans="5:25" ht="15" customHeight="1">
      <c r="E1495" s="163">
        <f>受注EXCEL出力!E1495</f>
        <v>0</v>
      </c>
      <c r="F1495" s="194">
        <f>受注EXCEL出力!F1495</f>
        <v>0</v>
      </c>
      <c r="G1495" s="194">
        <f>受注EXCEL出力!G1495</f>
        <v>0</v>
      </c>
      <c r="H1495" s="194">
        <f>受注EXCEL出力!H1495</f>
        <v>0</v>
      </c>
      <c r="I1495" s="194">
        <f>受注EXCEL出力!I1495</f>
        <v>0</v>
      </c>
      <c r="J1495" s="163">
        <f>受注EXCEL出力!J1495</f>
        <v>0</v>
      </c>
      <c r="K1495" s="163">
        <f>受注EXCEL出力!K1495</f>
        <v>0</v>
      </c>
      <c r="L1495" s="163">
        <f>受注EXCEL出力!L1495</f>
        <v>0</v>
      </c>
      <c r="M1495" s="163">
        <f>受注EXCEL出力!M1495</f>
        <v>0</v>
      </c>
      <c r="N1495" s="185">
        <f>受注EXCEL出力!N1495</f>
        <v>0</v>
      </c>
      <c r="O1495" s="184" t="str">
        <f t="shared" si="23"/>
        <v/>
      </c>
      <c r="T1495"/>
      <c r="Y1495" s="175"/>
    </row>
    <row r="1496" spans="5:25" ht="15" customHeight="1">
      <c r="E1496" s="163">
        <f>受注EXCEL出力!E1496</f>
        <v>0</v>
      </c>
      <c r="F1496" s="194">
        <f>受注EXCEL出力!F1496</f>
        <v>0</v>
      </c>
      <c r="G1496" s="194">
        <f>受注EXCEL出力!G1496</f>
        <v>0</v>
      </c>
      <c r="H1496" s="194">
        <f>受注EXCEL出力!H1496</f>
        <v>0</v>
      </c>
      <c r="I1496" s="194">
        <f>受注EXCEL出力!I1496</f>
        <v>0</v>
      </c>
      <c r="J1496" s="163">
        <f>受注EXCEL出力!J1496</f>
        <v>0</v>
      </c>
      <c r="K1496" s="163">
        <f>受注EXCEL出力!K1496</f>
        <v>0</v>
      </c>
      <c r="L1496" s="163">
        <f>受注EXCEL出力!L1496</f>
        <v>0</v>
      </c>
      <c r="M1496" s="163">
        <f>受注EXCEL出力!M1496</f>
        <v>0</v>
      </c>
      <c r="N1496" s="185">
        <f>受注EXCEL出力!N1496</f>
        <v>0</v>
      </c>
      <c r="O1496" s="184" t="str">
        <f t="shared" si="23"/>
        <v/>
      </c>
      <c r="T1496"/>
      <c r="Y1496" s="175"/>
    </row>
    <row r="1497" spans="5:25" ht="15" customHeight="1">
      <c r="E1497" s="163">
        <f>受注EXCEL出力!E1497</f>
        <v>0</v>
      </c>
      <c r="F1497" s="194">
        <f>受注EXCEL出力!F1497</f>
        <v>0</v>
      </c>
      <c r="G1497" s="194">
        <f>受注EXCEL出力!G1497</f>
        <v>0</v>
      </c>
      <c r="H1497" s="194">
        <f>受注EXCEL出力!H1497</f>
        <v>0</v>
      </c>
      <c r="I1497" s="194">
        <f>受注EXCEL出力!I1497</f>
        <v>0</v>
      </c>
      <c r="J1497" s="163">
        <f>受注EXCEL出力!J1497</f>
        <v>0</v>
      </c>
      <c r="K1497" s="163">
        <f>受注EXCEL出力!K1497</f>
        <v>0</v>
      </c>
      <c r="L1497" s="163">
        <f>受注EXCEL出力!L1497</f>
        <v>0</v>
      </c>
      <c r="M1497" s="163">
        <f>受注EXCEL出力!M1497</f>
        <v>0</v>
      </c>
      <c r="N1497" s="185">
        <f>受注EXCEL出力!N1497</f>
        <v>0</v>
      </c>
      <c r="O1497" s="184" t="str">
        <f t="shared" si="23"/>
        <v/>
      </c>
      <c r="T1497"/>
      <c r="Y1497" s="175"/>
    </row>
    <row r="1498" spans="5:25" ht="15" customHeight="1">
      <c r="E1498" s="163">
        <f>受注EXCEL出力!E1498</f>
        <v>0</v>
      </c>
      <c r="F1498" s="194">
        <f>受注EXCEL出力!F1498</f>
        <v>0</v>
      </c>
      <c r="G1498" s="194">
        <f>受注EXCEL出力!G1498</f>
        <v>0</v>
      </c>
      <c r="H1498" s="194">
        <f>受注EXCEL出力!H1498</f>
        <v>0</v>
      </c>
      <c r="I1498" s="194">
        <f>受注EXCEL出力!I1498</f>
        <v>0</v>
      </c>
      <c r="J1498" s="163">
        <f>受注EXCEL出力!J1498</f>
        <v>0</v>
      </c>
      <c r="K1498" s="163">
        <f>受注EXCEL出力!K1498</f>
        <v>0</v>
      </c>
      <c r="L1498" s="163">
        <f>受注EXCEL出力!L1498</f>
        <v>0</v>
      </c>
      <c r="M1498" s="163">
        <f>受注EXCEL出力!M1498</f>
        <v>0</v>
      </c>
      <c r="N1498" s="185">
        <f>受注EXCEL出力!N1498</f>
        <v>0</v>
      </c>
      <c r="O1498" s="184" t="str">
        <f t="shared" si="23"/>
        <v/>
      </c>
      <c r="T1498"/>
      <c r="Y1498" s="175"/>
    </row>
    <row r="1499" spans="5:25" ht="15" customHeight="1">
      <c r="E1499" s="163">
        <f>受注EXCEL出力!E1499</f>
        <v>0</v>
      </c>
      <c r="F1499" s="194">
        <f>受注EXCEL出力!F1499</f>
        <v>0</v>
      </c>
      <c r="G1499" s="194">
        <f>受注EXCEL出力!G1499</f>
        <v>0</v>
      </c>
      <c r="H1499" s="194">
        <f>受注EXCEL出力!H1499</f>
        <v>0</v>
      </c>
      <c r="I1499" s="194">
        <f>受注EXCEL出力!I1499</f>
        <v>0</v>
      </c>
      <c r="J1499" s="163">
        <f>受注EXCEL出力!J1499</f>
        <v>0</v>
      </c>
      <c r="K1499" s="163">
        <f>受注EXCEL出力!K1499</f>
        <v>0</v>
      </c>
      <c r="L1499" s="163">
        <f>受注EXCEL出力!L1499</f>
        <v>0</v>
      </c>
      <c r="M1499" s="163">
        <f>受注EXCEL出力!M1499</f>
        <v>0</v>
      </c>
      <c r="N1499" s="185">
        <f>受注EXCEL出力!N1499</f>
        <v>0</v>
      </c>
      <c r="O1499" s="184" t="str">
        <f t="shared" si="23"/>
        <v/>
      </c>
      <c r="T1499"/>
      <c r="Y1499" s="175"/>
    </row>
    <row r="1500" spans="5:25" ht="15" customHeight="1">
      <c r="E1500" s="163">
        <f>受注EXCEL出力!E1500</f>
        <v>0</v>
      </c>
      <c r="F1500" s="194">
        <f>受注EXCEL出力!F1500</f>
        <v>0</v>
      </c>
      <c r="G1500" s="194">
        <f>受注EXCEL出力!G1500</f>
        <v>0</v>
      </c>
      <c r="H1500" s="194">
        <f>受注EXCEL出力!H1500</f>
        <v>0</v>
      </c>
      <c r="I1500" s="194">
        <f>受注EXCEL出力!I1500</f>
        <v>0</v>
      </c>
      <c r="J1500" s="163">
        <f>受注EXCEL出力!J1500</f>
        <v>0</v>
      </c>
      <c r="K1500" s="163">
        <f>受注EXCEL出力!K1500</f>
        <v>0</v>
      </c>
      <c r="L1500" s="163">
        <f>受注EXCEL出力!L1500</f>
        <v>0</v>
      </c>
      <c r="M1500" s="163">
        <f>受注EXCEL出力!M1500</f>
        <v>0</v>
      </c>
      <c r="N1500" s="185">
        <f>受注EXCEL出力!N1500</f>
        <v>0</v>
      </c>
      <c r="O1500" s="184" t="str">
        <f t="shared" si="23"/>
        <v/>
      </c>
      <c r="T1500"/>
      <c r="Y1500" s="175"/>
    </row>
    <row r="1501" spans="5:25" ht="15" customHeight="1">
      <c r="E1501" s="163">
        <f>受注EXCEL出力!E1501</f>
        <v>0</v>
      </c>
      <c r="F1501" s="194">
        <f>受注EXCEL出力!F1501</f>
        <v>0</v>
      </c>
      <c r="G1501" s="194">
        <f>受注EXCEL出力!G1501</f>
        <v>0</v>
      </c>
      <c r="H1501" s="194">
        <f>受注EXCEL出力!H1501</f>
        <v>0</v>
      </c>
      <c r="I1501" s="194">
        <f>受注EXCEL出力!I1501</f>
        <v>0</v>
      </c>
      <c r="J1501" s="163">
        <f>受注EXCEL出力!J1501</f>
        <v>0</v>
      </c>
      <c r="K1501" s="163">
        <f>受注EXCEL出力!K1501</f>
        <v>0</v>
      </c>
      <c r="L1501" s="163">
        <f>受注EXCEL出力!L1501</f>
        <v>0</v>
      </c>
      <c r="M1501" s="163">
        <f>受注EXCEL出力!M1501</f>
        <v>0</v>
      </c>
      <c r="N1501" s="185">
        <f>受注EXCEL出力!N1501</f>
        <v>0</v>
      </c>
      <c r="O1501" s="184" t="str">
        <f t="shared" si="23"/>
        <v/>
      </c>
      <c r="T1501"/>
      <c r="Y1501" s="175"/>
    </row>
    <row r="1502" spans="5:25" ht="15" customHeight="1">
      <c r="E1502" s="163">
        <f>受注EXCEL出力!E1502</f>
        <v>0</v>
      </c>
      <c r="F1502" s="194">
        <f>受注EXCEL出力!F1502</f>
        <v>0</v>
      </c>
      <c r="G1502" s="194">
        <f>受注EXCEL出力!G1502</f>
        <v>0</v>
      </c>
      <c r="H1502" s="194">
        <f>受注EXCEL出力!H1502</f>
        <v>0</v>
      </c>
      <c r="I1502" s="194">
        <f>受注EXCEL出力!I1502</f>
        <v>0</v>
      </c>
      <c r="J1502" s="163">
        <f>受注EXCEL出力!J1502</f>
        <v>0</v>
      </c>
      <c r="K1502" s="163">
        <f>受注EXCEL出力!K1502</f>
        <v>0</v>
      </c>
      <c r="L1502" s="163">
        <f>受注EXCEL出力!L1502</f>
        <v>0</v>
      </c>
      <c r="M1502" s="163">
        <f>受注EXCEL出力!M1502</f>
        <v>0</v>
      </c>
      <c r="N1502" s="185">
        <f>受注EXCEL出力!N1502</f>
        <v>0</v>
      </c>
      <c r="O1502" s="184" t="str">
        <f t="shared" si="23"/>
        <v/>
      </c>
      <c r="T1502"/>
      <c r="Y1502" s="175"/>
    </row>
    <row r="1503" spans="5:25" ht="15" customHeight="1">
      <c r="E1503" s="163">
        <f>受注EXCEL出力!E1503</f>
        <v>0</v>
      </c>
      <c r="F1503" s="194">
        <f>受注EXCEL出力!F1503</f>
        <v>0</v>
      </c>
      <c r="G1503" s="194">
        <f>受注EXCEL出力!G1503</f>
        <v>0</v>
      </c>
      <c r="H1503" s="194">
        <f>受注EXCEL出力!H1503</f>
        <v>0</v>
      </c>
      <c r="I1503" s="194">
        <f>受注EXCEL出力!I1503</f>
        <v>0</v>
      </c>
      <c r="J1503" s="163">
        <f>受注EXCEL出力!J1503</f>
        <v>0</v>
      </c>
      <c r="K1503" s="163">
        <f>受注EXCEL出力!K1503</f>
        <v>0</v>
      </c>
      <c r="L1503" s="163">
        <f>受注EXCEL出力!L1503</f>
        <v>0</v>
      </c>
      <c r="M1503" s="163">
        <f>受注EXCEL出力!M1503</f>
        <v>0</v>
      </c>
      <c r="N1503" s="185">
        <f>受注EXCEL出力!N1503</f>
        <v>0</v>
      </c>
      <c r="O1503" s="184" t="str">
        <f t="shared" si="23"/>
        <v/>
      </c>
      <c r="T1503"/>
      <c r="Y1503" s="175"/>
    </row>
    <row r="1504" spans="5:25" ht="15" customHeight="1">
      <c r="E1504" s="163">
        <f>受注EXCEL出力!E1504</f>
        <v>0</v>
      </c>
      <c r="F1504" s="194">
        <f>受注EXCEL出力!F1504</f>
        <v>0</v>
      </c>
      <c r="G1504" s="194">
        <f>受注EXCEL出力!G1504</f>
        <v>0</v>
      </c>
      <c r="H1504" s="194">
        <f>受注EXCEL出力!H1504</f>
        <v>0</v>
      </c>
      <c r="I1504" s="194">
        <f>受注EXCEL出力!I1504</f>
        <v>0</v>
      </c>
      <c r="J1504" s="163">
        <f>受注EXCEL出力!J1504</f>
        <v>0</v>
      </c>
      <c r="K1504" s="163">
        <f>受注EXCEL出力!K1504</f>
        <v>0</v>
      </c>
      <c r="L1504" s="163">
        <f>受注EXCEL出力!L1504</f>
        <v>0</v>
      </c>
      <c r="M1504" s="163">
        <f>受注EXCEL出力!M1504</f>
        <v>0</v>
      </c>
      <c r="N1504" s="185">
        <f>受注EXCEL出力!N1504</f>
        <v>0</v>
      </c>
      <c r="O1504" s="184" t="str">
        <f t="shared" si="23"/>
        <v/>
      </c>
      <c r="T1504"/>
      <c r="Y1504" s="175"/>
    </row>
    <row r="1505" spans="5:25" ht="15" customHeight="1">
      <c r="E1505" s="163">
        <f>受注EXCEL出力!E1505</f>
        <v>0</v>
      </c>
      <c r="F1505" s="194">
        <f>受注EXCEL出力!F1505</f>
        <v>0</v>
      </c>
      <c r="G1505" s="194">
        <f>受注EXCEL出力!G1505</f>
        <v>0</v>
      </c>
      <c r="H1505" s="194">
        <f>受注EXCEL出力!H1505</f>
        <v>0</v>
      </c>
      <c r="I1505" s="194">
        <f>受注EXCEL出力!I1505</f>
        <v>0</v>
      </c>
      <c r="J1505" s="163">
        <f>受注EXCEL出力!J1505</f>
        <v>0</v>
      </c>
      <c r="K1505" s="163">
        <f>受注EXCEL出力!K1505</f>
        <v>0</v>
      </c>
      <c r="L1505" s="163">
        <f>受注EXCEL出力!L1505</f>
        <v>0</v>
      </c>
      <c r="M1505" s="163">
        <f>受注EXCEL出力!M1505</f>
        <v>0</v>
      </c>
      <c r="N1505" s="185">
        <f>受注EXCEL出力!N1505</f>
        <v>0</v>
      </c>
      <c r="O1505" s="184" t="str">
        <f t="shared" si="23"/>
        <v/>
      </c>
      <c r="T1505"/>
      <c r="Y1505" s="175"/>
    </row>
    <row r="1506" spans="5:25" ht="15" customHeight="1">
      <c r="E1506" s="163">
        <f>受注EXCEL出力!E1506</f>
        <v>0</v>
      </c>
      <c r="F1506" s="194">
        <f>受注EXCEL出力!F1506</f>
        <v>0</v>
      </c>
      <c r="G1506" s="194">
        <f>受注EXCEL出力!G1506</f>
        <v>0</v>
      </c>
      <c r="H1506" s="194">
        <f>受注EXCEL出力!H1506</f>
        <v>0</v>
      </c>
      <c r="I1506" s="194">
        <f>受注EXCEL出力!I1506</f>
        <v>0</v>
      </c>
      <c r="J1506" s="163">
        <f>受注EXCEL出力!J1506</f>
        <v>0</v>
      </c>
      <c r="K1506" s="163">
        <f>受注EXCEL出力!K1506</f>
        <v>0</v>
      </c>
      <c r="L1506" s="163">
        <f>受注EXCEL出力!L1506</f>
        <v>0</v>
      </c>
      <c r="M1506" s="163">
        <f>受注EXCEL出力!M1506</f>
        <v>0</v>
      </c>
      <c r="N1506" s="185">
        <f>受注EXCEL出力!N1506</f>
        <v>0</v>
      </c>
      <c r="O1506" s="184" t="str">
        <f t="shared" si="23"/>
        <v/>
      </c>
      <c r="T1506"/>
      <c r="Y1506" s="175"/>
    </row>
    <row r="1507" spans="5:25" ht="15" customHeight="1">
      <c r="E1507" s="163">
        <f>受注EXCEL出力!E1507</f>
        <v>0</v>
      </c>
      <c r="F1507" s="194">
        <f>受注EXCEL出力!F1507</f>
        <v>0</v>
      </c>
      <c r="G1507" s="194">
        <f>受注EXCEL出力!G1507</f>
        <v>0</v>
      </c>
      <c r="H1507" s="194">
        <f>受注EXCEL出力!H1507</f>
        <v>0</v>
      </c>
      <c r="I1507" s="194">
        <f>受注EXCEL出力!I1507</f>
        <v>0</v>
      </c>
      <c r="J1507" s="163">
        <f>受注EXCEL出力!J1507</f>
        <v>0</v>
      </c>
      <c r="K1507" s="163">
        <f>受注EXCEL出力!K1507</f>
        <v>0</v>
      </c>
      <c r="L1507" s="163">
        <f>受注EXCEL出力!L1507</f>
        <v>0</v>
      </c>
      <c r="M1507" s="163">
        <f>受注EXCEL出力!M1507</f>
        <v>0</v>
      </c>
      <c r="N1507" s="185">
        <f>受注EXCEL出力!N1507</f>
        <v>0</v>
      </c>
      <c r="O1507" s="184" t="str">
        <f t="shared" si="23"/>
        <v/>
      </c>
      <c r="T1507"/>
      <c r="Y1507" s="175"/>
    </row>
    <row r="1508" spans="5:25" ht="15" customHeight="1">
      <c r="E1508" s="163">
        <f>受注EXCEL出力!E1508</f>
        <v>0</v>
      </c>
      <c r="F1508" s="194">
        <f>受注EXCEL出力!F1508</f>
        <v>0</v>
      </c>
      <c r="G1508" s="194">
        <f>受注EXCEL出力!G1508</f>
        <v>0</v>
      </c>
      <c r="H1508" s="194">
        <f>受注EXCEL出力!H1508</f>
        <v>0</v>
      </c>
      <c r="I1508" s="194">
        <f>受注EXCEL出力!I1508</f>
        <v>0</v>
      </c>
      <c r="J1508" s="163">
        <f>受注EXCEL出力!J1508</f>
        <v>0</v>
      </c>
      <c r="K1508" s="163">
        <f>受注EXCEL出力!K1508</f>
        <v>0</v>
      </c>
      <c r="L1508" s="163">
        <f>受注EXCEL出力!L1508</f>
        <v>0</v>
      </c>
      <c r="M1508" s="163">
        <f>受注EXCEL出力!M1508</f>
        <v>0</v>
      </c>
      <c r="N1508" s="185">
        <f>受注EXCEL出力!N1508</f>
        <v>0</v>
      </c>
      <c r="O1508" s="184" t="str">
        <f t="shared" si="23"/>
        <v/>
      </c>
      <c r="T1508"/>
      <c r="Y1508" s="175"/>
    </row>
    <row r="1509" spans="5:25" ht="15" customHeight="1">
      <c r="E1509" s="163">
        <f>受注EXCEL出力!E1509</f>
        <v>0</v>
      </c>
      <c r="F1509" s="194">
        <f>受注EXCEL出力!F1509</f>
        <v>0</v>
      </c>
      <c r="G1509" s="194">
        <f>受注EXCEL出力!G1509</f>
        <v>0</v>
      </c>
      <c r="H1509" s="194">
        <f>受注EXCEL出力!H1509</f>
        <v>0</v>
      </c>
      <c r="I1509" s="194">
        <f>受注EXCEL出力!I1509</f>
        <v>0</v>
      </c>
      <c r="J1509" s="163">
        <f>受注EXCEL出力!J1509</f>
        <v>0</v>
      </c>
      <c r="K1509" s="163">
        <f>受注EXCEL出力!K1509</f>
        <v>0</v>
      </c>
      <c r="L1509" s="163">
        <f>受注EXCEL出力!L1509</f>
        <v>0</v>
      </c>
      <c r="M1509" s="163">
        <f>受注EXCEL出力!M1509</f>
        <v>0</v>
      </c>
      <c r="N1509" s="185">
        <f>受注EXCEL出力!N1509</f>
        <v>0</v>
      </c>
      <c r="O1509" s="184" t="str">
        <f t="shared" si="23"/>
        <v/>
      </c>
      <c r="T1509"/>
      <c r="Y1509" s="175"/>
    </row>
    <row r="1510" spans="5:25" ht="15" customHeight="1">
      <c r="E1510" s="163">
        <f>受注EXCEL出力!E1510</f>
        <v>0</v>
      </c>
      <c r="F1510" s="194">
        <f>受注EXCEL出力!F1510</f>
        <v>0</v>
      </c>
      <c r="G1510" s="194">
        <f>受注EXCEL出力!G1510</f>
        <v>0</v>
      </c>
      <c r="H1510" s="194">
        <f>受注EXCEL出力!H1510</f>
        <v>0</v>
      </c>
      <c r="I1510" s="194">
        <f>受注EXCEL出力!I1510</f>
        <v>0</v>
      </c>
      <c r="J1510" s="163">
        <f>受注EXCEL出力!J1510</f>
        <v>0</v>
      </c>
      <c r="K1510" s="163">
        <f>受注EXCEL出力!K1510</f>
        <v>0</v>
      </c>
      <c r="L1510" s="163">
        <f>受注EXCEL出力!L1510</f>
        <v>0</v>
      </c>
      <c r="M1510" s="163">
        <f>受注EXCEL出力!M1510</f>
        <v>0</v>
      </c>
      <c r="N1510" s="185">
        <f>受注EXCEL出力!N1510</f>
        <v>0</v>
      </c>
      <c r="O1510" s="184" t="str">
        <f t="shared" si="23"/>
        <v/>
      </c>
      <c r="T1510"/>
      <c r="Y1510" s="175"/>
    </row>
    <row r="1511" spans="5:25" ht="15" customHeight="1">
      <c r="E1511" s="163">
        <f>受注EXCEL出力!E1511</f>
        <v>0</v>
      </c>
      <c r="F1511" s="194">
        <f>受注EXCEL出力!F1511</f>
        <v>0</v>
      </c>
      <c r="G1511" s="194">
        <f>受注EXCEL出力!G1511</f>
        <v>0</v>
      </c>
      <c r="H1511" s="194">
        <f>受注EXCEL出力!H1511</f>
        <v>0</v>
      </c>
      <c r="I1511" s="194">
        <f>受注EXCEL出力!I1511</f>
        <v>0</v>
      </c>
      <c r="J1511" s="163">
        <f>受注EXCEL出力!J1511</f>
        <v>0</v>
      </c>
      <c r="K1511" s="163">
        <f>受注EXCEL出力!K1511</f>
        <v>0</v>
      </c>
      <c r="L1511" s="163">
        <f>受注EXCEL出力!L1511</f>
        <v>0</v>
      </c>
      <c r="M1511" s="163">
        <f>受注EXCEL出力!M1511</f>
        <v>0</v>
      </c>
      <c r="N1511" s="185">
        <f>受注EXCEL出力!N1511</f>
        <v>0</v>
      </c>
      <c r="O1511" s="184" t="str">
        <f t="shared" si="23"/>
        <v/>
      </c>
      <c r="T1511"/>
      <c r="Y1511" s="175"/>
    </row>
    <row r="1512" spans="5:25" ht="15" customHeight="1">
      <c r="E1512" s="163">
        <f>受注EXCEL出力!E1512</f>
        <v>0</v>
      </c>
      <c r="F1512" s="194">
        <f>受注EXCEL出力!F1512</f>
        <v>0</v>
      </c>
      <c r="G1512" s="194">
        <f>受注EXCEL出力!G1512</f>
        <v>0</v>
      </c>
      <c r="H1512" s="194">
        <f>受注EXCEL出力!H1512</f>
        <v>0</v>
      </c>
      <c r="I1512" s="194">
        <f>受注EXCEL出力!I1512</f>
        <v>0</v>
      </c>
      <c r="J1512" s="163">
        <f>受注EXCEL出力!J1512</f>
        <v>0</v>
      </c>
      <c r="K1512" s="163">
        <f>受注EXCEL出力!K1512</f>
        <v>0</v>
      </c>
      <c r="L1512" s="163">
        <f>受注EXCEL出力!L1512</f>
        <v>0</v>
      </c>
      <c r="M1512" s="163">
        <f>受注EXCEL出力!M1512</f>
        <v>0</v>
      </c>
      <c r="N1512" s="185">
        <f>受注EXCEL出力!N1512</f>
        <v>0</v>
      </c>
      <c r="O1512" s="184" t="str">
        <f t="shared" si="23"/>
        <v/>
      </c>
      <c r="T1512"/>
      <c r="Y1512" s="175"/>
    </row>
    <row r="1513" spans="5:25" ht="15" customHeight="1">
      <c r="E1513" s="163">
        <f>受注EXCEL出力!E1513</f>
        <v>0</v>
      </c>
      <c r="F1513" s="194">
        <f>受注EXCEL出力!F1513</f>
        <v>0</v>
      </c>
      <c r="G1513" s="194">
        <f>受注EXCEL出力!G1513</f>
        <v>0</v>
      </c>
      <c r="H1513" s="194">
        <f>受注EXCEL出力!H1513</f>
        <v>0</v>
      </c>
      <c r="I1513" s="194">
        <f>受注EXCEL出力!I1513</f>
        <v>0</v>
      </c>
      <c r="J1513" s="163">
        <f>受注EXCEL出力!J1513</f>
        <v>0</v>
      </c>
      <c r="K1513" s="163">
        <f>受注EXCEL出力!K1513</f>
        <v>0</v>
      </c>
      <c r="L1513" s="163">
        <f>受注EXCEL出力!L1513</f>
        <v>0</v>
      </c>
      <c r="M1513" s="163">
        <f>受注EXCEL出力!M1513</f>
        <v>0</v>
      </c>
      <c r="N1513" s="185">
        <f>受注EXCEL出力!N1513</f>
        <v>0</v>
      </c>
      <c r="O1513" s="184" t="str">
        <f t="shared" si="23"/>
        <v/>
      </c>
      <c r="T1513"/>
      <c r="Y1513" s="175"/>
    </row>
    <row r="1514" spans="5:25" ht="15" customHeight="1">
      <c r="E1514" s="163">
        <f>受注EXCEL出力!E1514</f>
        <v>0</v>
      </c>
      <c r="F1514" s="194">
        <f>受注EXCEL出力!F1514</f>
        <v>0</v>
      </c>
      <c r="G1514" s="194">
        <f>受注EXCEL出力!G1514</f>
        <v>0</v>
      </c>
      <c r="H1514" s="194">
        <f>受注EXCEL出力!H1514</f>
        <v>0</v>
      </c>
      <c r="I1514" s="194">
        <f>受注EXCEL出力!I1514</f>
        <v>0</v>
      </c>
      <c r="J1514" s="163">
        <f>受注EXCEL出力!J1514</f>
        <v>0</v>
      </c>
      <c r="K1514" s="163">
        <f>受注EXCEL出力!K1514</f>
        <v>0</v>
      </c>
      <c r="L1514" s="163">
        <f>受注EXCEL出力!L1514</f>
        <v>0</v>
      </c>
      <c r="M1514" s="163">
        <f>受注EXCEL出力!M1514</f>
        <v>0</v>
      </c>
      <c r="N1514" s="185">
        <f>受注EXCEL出力!N1514</f>
        <v>0</v>
      </c>
      <c r="O1514" s="184" t="str">
        <f t="shared" si="23"/>
        <v/>
      </c>
      <c r="T1514"/>
      <c r="Y1514" s="175"/>
    </row>
    <row r="1515" spans="5:25" ht="15" customHeight="1">
      <c r="E1515" s="163">
        <f>受注EXCEL出力!E1515</f>
        <v>0</v>
      </c>
      <c r="F1515" s="194">
        <f>受注EXCEL出力!F1515</f>
        <v>0</v>
      </c>
      <c r="G1515" s="194">
        <f>受注EXCEL出力!G1515</f>
        <v>0</v>
      </c>
      <c r="H1515" s="194">
        <f>受注EXCEL出力!H1515</f>
        <v>0</v>
      </c>
      <c r="I1515" s="194">
        <f>受注EXCEL出力!I1515</f>
        <v>0</v>
      </c>
      <c r="J1515" s="163">
        <f>受注EXCEL出力!J1515</f>
        <v>0</v>
      </c>
      <c r="K1515" s="163">
        <f>受注EXCEL出力!K1515</f>
        <v>0</v>
      </c>
      <c r="L1515" s="163">
        <f>受注EXCEL出力!L1515</f>
        <v>0</v>
      </c>
      <c r="M1515" s="163">
        <f>受注EXCEL出力!M1515</f>
        <v>0</v>
      </c>
      <c r="N1515" s="185">
        <f>受注EXCEL出力!N1515</f>
        <v>0</v>
      </c>
      <c r="O1515" s="184" t="str">
        <f t="shared" si="23"/>
        <v/>
      </c>
      <c r="T1515"/>
      <c r="Y1515" s="175"/>
    </row>
    <row r="1516" spans="5:25" ht="15" customHeight="1">
      <c r="E1516" s="163">
        <f>受注EXCEL出力!E1516</f>
        <v>0</v>
      </c>
      <c r="F1516" s="194">
        <f>受注EXCEL出力!F1516</f>
        <v>0</v>
      </c>
      <c r="G1516" s="194">
        <f>受注EXCEL出力!G1516</f>
        <v>0</v>
      </c>
      <c r="H1516" s="194">
        <f>受注EXCEL出力!H1516</f>
        <v>0</v>
      </c>
      <c r="I1516" s="194">
        <f>受注EXCEL出力!I1516</f>
        <v>0</v>
      </c>
      <c r="J1516" s="163">
        <f>受注EXCEL出力!J1516</f>
        <v>0</v>
      </c>
      <c r="K1516" s="163">
        <f>受注EXCEL出力!K1516</f>
        <v>0</v>
      </c>
      <c r="L1516" s="163">
        <f>受注EXCEL出力!L1516</f>
        <v>0</v>
      </c>
      <c r="M1516" s="163">
        <f>受注EXCEL出力!M1516</f>
        <v>0</v>
      </c>
      <c r="N1516" s="185">
        <f>受注EXCEL出力!N1516</f>
        <v>0</v>
      </c>
      <c r="O1516" s="184" t="str">
        <f t="shared" si="23"/>
        <v/>
      </c>
      <c r="T1516"/>
      <c r="Y1516" s="175"/>
    </row>
    <row r="1517" spans="5:25" ht="15" customHeight="1">
      <c r="E1517" s="163">
        <f>受注EXCEL出力!E1517</f>
        <v>0</v>
      </c>
      <c r="F1517" s="194">
        <f>受注EXCEL出力!F1517</f>
        <v>0</v>
      </c>
      <c r="G1517" s="194">
        <f>受注EXCEL出力!G1517</f>
        <v>0</v>
      </c>
      <c r="H1517" s="194">
        <f>受注EXCEL出力!H1517</f>
        <v>0</v>
      </c>
      <c r="I1517" s="194">
        <f>受注EXCEL出力!I1517</f>
        <v>0</v>
      </c>
      <c r="J1517" s="163">
        <f>受注EXCEL出力!J1517</f>
        <v>0</v>
      </c>
      <c r="K1517" s="163">
        <f>受注EXCEL出力!K1517</f>
        <v>0</v>
      </c>
      <c r="L1517" s="163">
        <f>受注EXCEL出力!L1517</f>
        <v>0</v>
      </c>
      <c r="M1517" s="163">
        <f>受注EXCEL出力!M1517</f>
        <v>0</v>
      </c>
      <c r="N1517" s="185">
        <f>受注EXCEL出力!N1517</f>
        <v>0</v>
      </c>
      <c r="O1517" s="184" t="str">
        <f t="shared" si="23"/>
        <v/>
      </c>
      <c r="T1517"/>
      <c r="Y1517" s="175"/>
    </row>
    <row r="1518" spans="5:25" ht="15" customHeight="1">
      <c r="E1518" s="163">
        <f>受注EXCEL出力!E1518</f>
        <v>0</v>
      </c>
      <c r="F1518" s="194">
        <f>受注EXCEL出力!F1518</f>
        <v>0</v>
      </c>
      <c r="G1518" s="194">
        <f>受注EXCEL出力!G1518</f>
        <v>0</v>
      </c>
      <c r="H1518" s="194">
        <f>受注EXCEL出力!H1518</f>
        <v>0</v>
      </c>
      <c r="I1518" s="194">
        <f>受注EXCEL出力!I1518</f>
        <v>0</v>
      </c>
      <c r="J1518" s="163">
        <f>受注EXCEL出力!J1518</f>
        <v>0</v>
      </c>
      <c r="K1518" s="163">
        <f>受注EXCEL出力!K1518</f>
        <v>0</v>
      </c>
      <c r="L1518" s="163">
        <f>受注EXCEL出力!L1518</f>
        <v>0</v>
      </c>
      <c r="M1518" s="163">
        <f>受注EXCEL出力!M1518</f>
        <v>0</v>
      </c>
      <c r="N1518" s="185">
        <f>受注EXCEL出力!N1518</f>
        <v>0</v>
      </c>
      <c r="O1518" s="184" t="str">
        <f t="shared" si="23"/>
        <v/>
      </c>
      <c r="T1518"/>
      <c r="Y1518" s="175"/>
    </row>
    <row r="1519" spans="5:25" ht="15" customHeight="1">
      <c r="E1519" s="163">
        <f>受注EXCEL出力!E1519</f>
        <v>0</v>
      </c>
      <c r="F1519" s="194">
        <f>受注EXCEL出力!F1519</f>
        <v>0</v>
      </c>
      <c r="G1519" s="194">
        <f>受注EXCEL出力!G1519</f>
        <v>0</v>
      </c>
      <c r="H1519" s="194">
        <f>受注EXCEL出力!H1519</f>
        <v>0</v>
      </c>
      <c r="I1519" s="194">
        <f>受注EXCEL出力!I1519</f>
        <v>0</v>
      </c>
      <c r="J1519" s="163">
        <f>受注EXCEL出力!J1519</f>
        <v>0</v>
      </c>
      <c r="K1519" s="163">
        <f>受注EXCEL出力!K1519</f>
        <v>0</v>
      </c>
      <c r="L1519" s="163">
        <f>受注EXCEL出力!L1519</f>
        <v>0</v>
      </c>
      <c r="M1519" s="163">
        <f>受注EXCEL出力!M1519</f>
        <v>0</v>
      </c>
      <c r="N1519" s="185">
        <f>受注EXCEL出力!N1519</f>
        <v>0</v>
      </c>
      <c r="O1519" s="184" t="str">
        <f t="shared" si="23"/>
        <v/>
      </c>
      <c r="T1519"/>
      <c r="Y1519" s="175"/>
    </row>
    <row r="1520" spans="5:25" ht="15" customHeight="1">
      <c r="E1520" s="163">
        <f>受注EXCEL出力!E1520</f>
        <v>0</v>
      </c>
      <c r="F1520" s="194">
        <f>受注EXCEL出力!F1520</f>
        <v>0</v>
      </c>
      <c r="G1520" s="194">
        <f>受注EXCEL出力!G1520</f>
        <v>0</v>
      </c>
      <c r="H1520" s="194">
        <f>受注EXCEL出力!H1520</f>
        <v>0</v>
      </c>
      <c r="I1520" s="194">
        <f>受注EXCEL出力!I1520</f>
        <v>0</v>
      </c>
      <c r="J1520" s="163">
        <f>受注EXCEL出力!J1520</f>
        <v>0</v>
      </c>
      <c r="K1520" s="163">
        <f>受注EXCEL出力!K1520</f>
        <v>0</v>
      </c>
      <c r="L1520" s="163">
        <f>受注EXCEL出力!L1520</f>
        <v>0</v>
      </c>
      <c r="M1520" s="163">
        <f>受注EXCEL出力!M1520</f>
        <v>0</v>
      </c>
      <c r="N1520" s="185">
        <f>受注EXCEL出力!N1520</f>
        <v>0</v>
      </c>
      <c r="O1520" s="184" t="str">
        <f t="shared" si="23"/>
        <v/>
      </c>
      <c r="T1520"/>
      <c r="Y1520" s="175"/>
    </row>
    <row r="1521" spans="5:25" ht="15" customHeight="1">
      <c r="E1521" s="163">
        <f>受注EXCEL出力!E1521</f>
        <v>0</v>
      </c>
      <c r="F1521" s="194">
        <f>受注EXCEL出力!F1521</f>
        <v>0</v>
      </c>
      <c r="G1521" s="194">
        <f>受注EXCEL出力!G1521</f>
        <v>0</v>
      </c>
      <c r="H1521" s="194">
        <f>受注EXCEL出力!H1521</f>
        <v>0</v>
      </c>
      <c r="I1521" s="194">
        <f>受注EXCEL出力!I1521</f>
        <v>0</v>
      </c>
      <c r="J1521" s="163">
        <f>受注EXCEL出力!J1521</f>
        <v>0</v>
      </c>
      <c r="K1521" s="163">
        <f>受注EXCEL出力!K1521</f>
        <v>0</v>
      </c>
      <c r="L1521" s="163">
        <f>受注EXCEL出力!L1521</f>
        <v>0</v>
      </c>
      <c r="M1521" s="163">
        <f>受注EXCEL出力!M1521</f>
        <v>0</v>
      </c>
      <c r="N1521" s="185">
        <f>受注EXCEL出力!N1521</f>
        <v>0</v>
      </c>
      <c r="O1521" s="184" t="str">
        <f t="shared" si="23"/>
        <v/>
      </c>
      <c r="T1521"/>
      <c r="Y1521" s="175"/>
    </row>
    <row r="1522" spans="5:25" ht="15" customHeight="1">
      <c r="E1522" s="163">
        <f>受注EXCEL出力!E1522</f>
        <v>0</v>
      </c>
      <c r="F1522" s="194">
        <f>受注EXCEL出力!F1522</f>
        <v>0</v>
      </c>
      <c r="G1522" s="194">
        <f>受注EXCEL出力!G1522</f>
        <v>0</v>
      </c>
      <c r="H1522" s="194">
        <f>受注EXCEL出力!H1522</f>
        <v>0</v>
      </c>
      <c r="I1522" s="194">
        <f>受注EXCEL出力!I1522</f>
        <v>0</v>
      </c>
      <c r="J1522" s="163">
        <f>受注EXCEL出力!J1522</f>
        <v>0</v>
      </c>
      <c r="K1522" s="163">
        <f>受注EXCEL出力!K1522</f>
        <v>0</v>
      </c>
      <c r="L1522" s="163">
        <f>受注EXCEL出力!L1522</f>
        <v>0</v>
      </c>
      <c r="M1522" s="163">
        <f>受注EXCEL出力!M1522</f>
        <v>0</v>
      </c>
      <c r="N1522" s="185">
        <f>受注EXCEL出力!N1522</f>
        <v>0</v>
      </c>
      <c r="O1522" s="184" t="str">
        <f t="shared" si="23"/>
        <v/>
      </c>
      <c r="T1522"/>
      <c r="Y1522" s="175"/>
    </row>
    <row r="1523" spans="5:25" ht="15" customHeight="1">
      <c r="E1523" s="163">
        <f>受注EXCEL出力!E1523</f>
        <v>0</v>
      </c>
      <c r="F1523" s="194">
        <f>受注EXCEL出力!F1523</f>
        <v>0</v>
      </c>
      <c r="G1523" s="194">
        <f>受注EXCEL出力!G1523</f>
        <v>0</v>
      </c>
      <c r="H1523" s="194">
        <f>受注EXCEL出力!H1523</f>
        <v>0</v>
      </c>
      <c r="I1523" s="194">
        <f>受注EXCEL出力!I1523</f>
        <v>0</v>
      </c>
      <c r="J1523" s="163">
        <f>受注EXCEL出力!J1523</f>
        <v>0</v>
      </c>
      <c r="K1523" s="163">
        <f>受注EXCEL出力!K1523</f>
        <v>0</v>
      </c>
      <c r="L1523" s="163">
        <f>受注EXCEL出力!L1523</f>
        <v>0</v>
      </c>
      <c r="M1523" s="163">
        <f>受注EXCEL出力!M1523</f>
        <v>0</v>
      </c>
      <c r="N1523" s="185">
        <f>受注EXCEL出力!N1523</f>
        <v>0</v>
      </c>
      <c r="O1523" s="184" t="str">
        <f t="shared" si="23"/>
        <v/>
      </c>
      <c r="T1523"/>
      <c r="Y1523" s="175"/>
    </row>
    <row r="1524" spans="5:25" ht="15" customHeight="1">
      <c r="E1524" s="163">
        <f>受注EXCEL出力!E1524</f>
        <v>0</v>
      </c>
      <c r="F1524" s="194">
        <f>受注EXCEL出力!F1524</f>
        <v>0</v>
      </c>
      <c r="G1524" s="194">
        <f>受注EXCEL出力!G1524</f>
        <v>0</v>
      </c>
      <c r="H1524" s="194">
        <f>受注EXCEL出力!H1524</f>
        <v>0</v>
      </c>
      <c r="I1524" s="194">
        <f>受注EXCEL出力!I1524</f>
        <v>0</v>
      </c>
      <c r="J1524" s="163">
        <f>受注EXCEL出力!J1524</f>
        <v>0</v>
      </c>
      <c r="K1524" s="163">
        <f>受注EXCEL出力!K1524</f>
        <v>0</v>
      </c>
      <c r="L1524" s="163">
        <f>受注EXCEL出力!L1524</f>
        <v>0</v>
      </c>
      <c r="M1524" s="163">
        <f>受注EXCEL出力!M1524</f>
        <v>0</v>
      </c>
      <c r="N1524" s="185">
        <f>受注EXCEL出力!N1524</f>
        <v>0</v>
      </c>
      <c r="O1524" s="184" t="str">
        <f t="shared" si="23"/>
        <v/>
      </c>
      <c r="T1524"/>
      <c r="Y1524" s="175"/>
    </row>
    <row r="1525" spans="5:25" ht="15" customHeight="1">
      <c r="E1525" s="163">
        <f>受注EXCEL出力!E1525</f>
        <v>0</v>
      </c>
      <c r="F1525" s="194">
        <f>受注EXCEL出力!F1525</f>
        <v>0</v>
      </c>
      <c r="G1525" s="194">
        <f>受注EXCEL出力!G1525</f>
        <v>0</v>
      </c>
      <c r="H1525" s="194">
        <f>受注EXCEL出力!H1525</f>
        <v>0</v>
      </c>
      <c r="I1525" s="194">
        <f>受注EXCEL出力!I1525</f>
        <v>0</v>
      </c>
      <c r="J1525" s="163">
        <f>受注EXCEL出力!J1525</f>
        <v>0</v>
      </c>
      <c r="K1525" s="163">
        <f>受注EXCEL出力!K1525</f>
        <v>0</v>
      </c>
      <c r="L1525" s="163">
        <f>受注EXCEL出力!L1525</f>
        <v>0</v>
      </c>
      <c r="M1525" s="163">
        <f>受注EXCEL出力!M1525</f>
        <v>0</v>
      </c>
      <c r="N1525" s="185">
        <f>受注EXCEL出力!N1525</f>
        <v>0</v>
      </c>
      <c r="O1525" s="184" t="str">
        <f t="shared" si="23"/>
        <v/>
      </c>
      <c r="T1525"/>
      <c r="Y1525" s="175"/>
    </row>
    <row r="1526" spans="5:25" ht="15" customHeight="1">
      <c r="E1526" s="163">
        <f>受注EXCEL出力!E1526</f>
        <v>0</v>
      </c>
      <c r="F1526" s="194">
        <f>受注EXCEL出力!F1526</f>
        <v>0</v>
      </c>
      <c r="G1526" s="194">
        <f>受注EXCEL出力!G1526</f>
        <v>0</v>
      </c>
      <c r="H1526" s="194">
        <f>受注EXCEL出力!H1526</f>
        <v>0</v>
      </c>
      <c r="I1526" s="194">
        <f>受注EXCEL出力!I1526</f>
        <v>0</v>
      </c>
      <c r="J1526" s="163">
        <f>受注EXCEL出力!J1526</f>
        <v>0</v>
      </c>
      <c r="K1526" s="163">
        <f>受注EXCEL出力!K1526</f>
        <v>0</v>
      </c>
      <c r="L1526" s="163">
        <f>受注EXCEL出力!L1526</f>
        <v>0</v>
      </c>
      <c r="M1526" s="163">
        <f>受注EXCEL出力!M1526</f>
        <v>0</v>
      </c>
      <c r="N1526" s="185">
        <f>受注EXCEL出力!N1526</f>
        <v>0</v>
      </c>
      <c r="O1526" s="184" t="str">
        <f t="shared" si="23"/>
        <v/>
      </c>
      <c r="T1526"/>
      <c r="Y1526" s="175"/>
    </row>
    <row r="1527" spans="5:25" ht="15" customHeight="1">
      <c r="E1527" s="163">
        <f>受注EXCEL出力!E1527</f>
        <v>0</v>
      </c>
      <c r="F1527" s="194">
        <f>受注EXCEL出力!F1527</f>
        <v>0</v>
      </c>
      <c r="G1527" s="194">
        <f>受注EXCEL出力!G1527</f>
        <v>0</v>
      </c>
      <c r="H1527" s="194">
        <f>受注EXCEL出力!H1527</f>
        <v>0</v>
      </c>
      <c r="I1527" s="194">
        <f>受注EXCEL出力!I1527</f>
        <v>0</v>
      </c>
      <c r="J1527" s="163">
        <f>受注EXCEL出力!J1527</f>
        <v>0</v>
      </c>
      <c r="K1527" s="163">
        <f>受注EXCEL出力!K1527</f>
        <v>0</v>
      </c>
      <c r="L1527" s="163">
        <f>受注EXCEL出力!L1527</f>
        <v>0</v>
      </c>
      <c r="M1527" s="163">
        <f>受注EXCEL出力!M1527</f>
        <v>0</v>
      </c>
      <c r="N1527" s="185">
        <f>受注EXCEL出力!N1527</f>
        <v>0</v>
      </c>
      <c r="O1527" s="184" t="str">
        <f t="shared" si="23"/>
        <v/>
      </c>
      <c r="T1527"/>
      <c r="Y1527" s="175"/>
    </row>
    <row r="1528" spans="5:25" ht="15" customHeight="1">
      <c r="E1528" s="163">
        <f>受注EXCEL出力!E1528</f>
        <v>0</v>
      </c>
      <c r="F1528" s="194">
        <f>受注EXCEL出力!F1528</f>
        <v>0</v>
      </c>
      <c r="G1528" s="194">
        <f>受注EXCEL出力!G1528</f>
        <v>0</v>
      </c>
      <c r="H1528" s="194">
        <f>受注EXCEL出力!H1528</f>
        <v>0</v>
      </c>
      <c r="I1528" s="194">
        <f>受注EXCEL出力!I1528</f>
        <v>0</v>
      </c>
      <c r="J1528" s="163">
        <f>受注EXCEL出力!J1528</f>
        <v>0</v>
      </c>
      <c r="K1528" s="163">
        <f>受注EXCEL出力!K1528</f>
        <v>0</v>
      </c>
      <c r="L1528" s="163">
        <f>受注EXCEL出力!L1528</f>
        <v>0</v>
      </c>
      <c r="M1528" s="163">
        <f>受注EXCEL出力!M1528</f>
        <v>0</v>
      </c>
      <c r="N1528" s="185">
        <f>受注EXCEL出力!N1528</f>
        <v>0</v>
      </c>
      <c r="O1528" s="184" t="str">
        <f t="shared" si="23"/>
        <v/>
      </c>
      <c r="T1528"/>
      <c r="Y1528" s="175"/>
    </row>
    <row r="1529" spans="5:25" ht="15" customHeight="1">
      <c r="E1529" s="163">
        <f>受注EXCEL出力!E1529</f>
        <v>0</v>
      </c>
      <c r="F1529" s="194">
        <f>受注EXCEL出力!F1529</f>
        <v>0</v>
      </c>
      <c r="G1529" s="194">
        <f>受注EXCEL出力!G1529</f>
        <v>0</v>
      </c>
      <c r="H1529" s="194">
        <f>受注EXCEL出力!H1529</f>
        <v>0</v>
      </c>
      <c r="I1529" s="194">
        <f>受注EXCEL出力!I1529</f>
        <v>0</v>
      </c>
      <c r="J1529" s="163">
        <f>受注EXCEL出力!J1529</f>
        <v>0</v>
      </c>
      <c r="K1529" s="163">
        <f>受注EXCEL出力!K1529</f>
        <v>0</v>
      </c>
      <c r="L1529" s="163">
        <f>受注EXCEL出力!L1529</f>
        <v>0</v>
      </c>
      <c r="M1529" s="163">
        <f>受注EXCEL出力!M1529</f>
        <v>0</v>
      </c>
      <c r="N1529" s="185">
        <f>受注EXCEL出力!N1529</f>
        <v>0</v>
      </c>
      <c r="O1529" s="184" t="str">
        <f t="shared" si="23"/>
        <v/>
      </c>
      <c r="T1529"/>
      <c r="Y1529" s="175"/>
    </row>
    <row r="1530" spans="5:25" ht="15" customHeight="1">
      <c r="E1530" s="163">
        <f>受注EXCEL出力!E1530</f>
        <v>0</v>
      </c>
      <c r="F1530" s="194">
        <f>受注EXCEL出力!F1530</f>
        <v>0</v>
      </c>
      <c r="G1530" s="194">
        <f>受注EXCEL出力!G1530</f>
        <v>0</v>
      </c>
      <c r="H1530" s="194">
        <f>受注EXCEL出力!H1530</f>
        <v>0</v>
      </c>
      <c r="I1530" s="194">
        <f>受注EXCEL出力!I1530</f>
        <v>0</v>
      </c>
      <c r="J1530" s="163">
        <f>受注EXCEL出力!J1530</f>
        <v>0</v>
      </c>
      <c r="K1530" s="163">
        <f>受注EXCEL出力!K1530</f>
        <v>0</v>
      </c>
      <c r="L1530" s="163">
        <f>受注EXCEL出力!L1530</f>
        <v>0</v>
      </c>
      <c r="M1530" s="163">
        <f>受注EXCEL出力!M1530</f>
        <v>0</v>
      </c>
      <c r="N1530" s="185">
        <f>受注EXCEL出力!N1530</f>
        <v>0</v>
      </c>
      <c r="O1530" s="184" t="str">
        <f t="shared" si="23"/>
        <v/>
      </c>
      <c r="T1530"/>
      <c r="Y1530" s="175"/>
    </row>
    <row r="1531" spans="5:25" ht="15" customHeight="1">
      <c r="E1531" s="163">
        <f>受注EXCEL出力!E1531</f>
        <v>0</v>
      </c>
      <c r="F1531" s="194">
        <f>受注EXCEL出力!F1531</f>
        <v>0</v>
      </c>
      <c r="G1531" s="194">
        <f>受注EXCEL出力!G1531</f>
        <v>0</v>
      </c>
      <c r="H1531" s="194">
        <f>受注EXCEL出力!H1531</f>
        <v>0</v>
      </c>
      <c r="I1531" s="194">
        <f>受注EXCEL出力!I1531</f>
        <v>0</v>
      </c>
      <c r="J1531" s="163">
        <f>受注EXCEL出力!J1531</f>
        <v>0</v>
      </c>
      <c r="K1531" s="163">
        <f>受注EXCEL出力!K1531</f>
        <v>0</v>
      </c>
      <c r="L1531" s="163">
        <f>受注EXCEL出力!L1531</f>
        <v>0</v>
      </c>
      <c r="M1531" s="163">
        <f>受注EXCEL出力!M1531</f>
        <v>0</v>
      </c>
      <c r="N1531" s="185">
        <f>受注EXCEL出力!N1531</f>
        <v>0</v>
      </c>
      <c r="O1531" s="184" t="str">
        <f t="shared" si="23"/>
        <v/>
      </c>
      <c r="T1531"/>
      <c r="Y1531" s="175"/>
    </row>
    <row r="1532" spans="5:25" ht="15" customHeight="1">
      <c r="E1532" s="163">
        <f>受注EXCEL出力!E1532</f>
        <v>0</v>
      </c>
      <c r="F1532" s="194">
        <f>受注EXCEL出力!F1532</f>
        <v>0</v>
      </c>
      <c r="G1532" s="194">
        <f>受注EXCEL出力!G1532</f>
        <v>0</v>
      </c>
      <c r="H1532" s="194">
        <f>受注EXCEL出力!H1532</f>
        <v>0</v>
      </c>
      <c r="I1532" s="194">
        <f>受注EXCEL出力!I1532</f>
        <v>0</v>
      </c>
      <c r="J1532" s="163">
        <f>受注EXCEL出力!J1532</f>
        <v>0</v>
      </c>
      <c r="K1532" s="163">
        <f>受注EXCEL出力!K1532</f>
        <v>0</v>
      </c>
      <c r="L1532" s="163">
        <f>受注EXCEL出力!L1532</f>
        <v>0</v>
      </c>
      <c r="M1532" s="163">
        <f>受注EXCEL出力!M1532</f>
        <v>0</v>
      </c>
      <c r="N1532" s="185">
        <f>受注EXCEL出力!N1532</f>
        <v>0</v>
      </c>
      <c r="O1532" s="184" t="str">
        <f t="shared" si="23"/>
        <v/>
      </c>
      <c r="T1532"/>
      <c r="Y1532" s="175"/>
    </row>
    <row r="1533" spans="5:25" ht="15" customHeight="1">
      <c r="E1533" s="163">
        <f>受注EXCEL出力!E1533</f>
        <v>0</v>
      </c>
      <c r="F1533" s="194">
        <f>受注EXCEL出力!F1533</f>
        <v>0</v>
      </c>
      <c r="G1533" s="194">
        <f>受注EXCEL出力!G1533</f>
        <v>0</v>
      </c>
      <c r="H1533" s="194">
        <f>受注EXCEL出力!H1533</f>
        <v>0</v>
      </c>
      <c r="I1533" s="194">
        <f>受注EXCEL出力!I1533</f>
        <v>0</v>
      </c>
      <c r="J1533" s="163">
        <f>受注EXCEL出力!J1533</f>
        <v>0</v>
      </c>
      <c r="K1533" s="163">
        <f>受注EXCEL出力!K1533</f>
        <v>0</v>
      </c>
      <c r="L1533" s="163">
        <f>受注EXCEL出力!L1533</f>
        <v>0</v>
      </c>
      <c r="M1533" s="163">
        <f>受注EXCEL出力!M1533</f>
        <v>0</v>
      </c>
      <c r="N1533" s="185">
        <f>受注EXCEL出力!N1533</f>
        <v>0</v>
      </c>
      <c r="O1533" s="184" t="str">
        <f t="shared" si="23"/>
        <v/>
      </c>
      <c r="T1533"/>
      <c r="Y1533" s="175"/>
    </row>
    <row r="1534" spans="5:25" ht="15" customHeight="1">
      <c r="E1534" s="163">
        <f>受注EXCEL出力!E1534</f>
        <v>0</v>
      </c>
      <c r="F1534" s="194">
        <f>受注EXCEL出力!F1534</f>
        <v>0</v>
      </c>
      <c r="G1534" s="194">
        <f>受注EXCEL出力!G1534</f>
        <v>0</v>
      </c>
      <c r="H1534" s="194">
        <f>受注EXCEL出力!H1534</f>
        <v>0</v>
      </c>
      <c r="I1534" s="194">
        <f>受注EXCEL出力!I1534</f>
        <v>0</v>
      </c>
      <c r="J1534" s="163">
        <f>受注EXCEL出力!J1534</f>
        <v>0</v>
      </c>
      <c r="K1534" s="163">
        <f>受注EXCEL出力!K1534</f>
        <v>0</v>
      </c>
      <c r="L1534" s="163">
        <f>受注EXCEL出力!L1534</f>
        <v>0</v>
      </c>
      <c r="M1534" s="163">
        <f>受注EXCEL出力!M1534</f>
        <v>0</v>
      </c>
      <c r="N1534" s="185">
        <f>受注EXCEL出力!N1534</f>
        <v>0</v>
      </c>
      <c r="O1534" s="184" t="str">
        <f t="shared" si="23"/>
        <v/>
      </c>
      <c r="T1534"/>
      <c r="Y1534" s="175"/>
    </row>
    <row r="1535" spans="5:25" ht="15" customHeight="1">
      <c r="E1535" s="163">
        <f>受注EXCEL出力!E1535</f>
        <v>0</v>
      </c>
      <c r="F1535" s="194">
        <f>受注EXCEL出力!F1535</f>
        <v>0</v>
      </c>
      <c r="G1535" s="194">
        <f>受注EXCEL出力!G1535</f>
        <v>0</v>
      </c>
      <c r="H1535" s="194">
        <f>受注EXCEL出力!H1535</f>
        <v>0</v>
      </c>
      <c r="I1535" s="194">
        <f>受注EXCEL出力!I1535</f>
        <v>0</v>
      </c>
      <c r="J1535" s="163">
        <f>受注EXCEL出力!J1535</f>
        <v>0</v>
      </c>
      <c r="K1535" s="163">
        <f>受注EXCEL出力!K1535</f>
        <v>0</v>
      </c>
      <c r="L1535" s="163">
        <f>受注EXCEL出力!L1535</f>
        <v>0</v>
      </c>
      <c r="M1535" s="163">
        <f>受注EXCEL出力!M1535</f>
        <v>0</v>
      </c>
      <c r="N1535" s="185">
        <f>受注EXCEL出力!N1535</f>
        <v>0</v>
      </c>
      <c r="O1535" s="184" t="str">
        <f t="shared" si="23"/>
        <v/>
      </c>
      <c r="T1535"/>
      <c r="Y1535" s="175"/>
    </row>
    <row r="1536" spans="5:25" ht="15" customHeight="1">
      <c r="E1536" s="163">
        <f>受注EXCEL出力!E1536</f>
        <v>0</v>
      </c>
      <c r="F1536" s="194">
        <f>受注EXCEL出力!F1536</f>
        <v>0</v>
      </c>
      <c r="G1536" s="194">
        <f>受注EXCEL出力!G1536</f>
        <v>0</v>
      </c>
      <c r="H1536" s="194">
        <f>受注EXCEL出力!H1536</f>
        <v>0</v>
      </c>
      <c r="I1536" s="194">
        <f>受注EXCEL出力!I1536</f>
        <v>0</v>
      </c>
      <c r="J1536" s="163">
        <f>受注EXCEL出力!J1536</f>
        <v>0</v>
      </c>
      <c r="K1536" s="163">
        <f>受注EXCEL出力!K1536</f>
        <v>0</v>
      </c>
      <c r="L1536" s="163">
        <f>受注EXCEL出力!L1536</f>
        <v>0</v>
      </c>
      <c r="M1536" s="163">
        <f>受注EXCEL出力!M1536</f>
        <v>0</v>
      </c>
      <c r="N1536" s="185">
        <f>受注EXCEL出力!N1536</f>
        <v>0</v>
      </c>
      <c r="O1536" s="184" t="str">
        <f t="shared" si="23"/>
        <v/>
      </c>
      <c r="T1536"/>
      <c r="Y1536" s="175"/>
    </row>
    <row r="1537" spans="5:25" ht="15" customHeight="1">
      <c r="E1537" s="163">
        <f>受注EXCEL出力!E1537</f>
        <v>0</v>
      </c>
      <c r="F1537" s="194">
        <f>受注EXCEL出力!F1537</f>
        <v>0</v>
      </c>
      <c r="G1537" s="194">
        <f>受注EXCEL出力!G1537</f>
        <v>0</v>
      </c>
      <c r="H1537" s="194">
        <f>受注EXCEL出力!H1537</f>
        <v>0</v>
      </c>
      <c r="I1537" s="194">
        <f>受注EXCEL出力!I1537</f>
        <v>0</v>
      </c>
      <c r="J1537" s="163">
        <f>受注EXCEL出力!J1537</f>
        <v>0</v>
      </c>
      <c r="K1537" s="163">
        <f>受注EXCEL出力!K1537</f>
        <v>0</v>
      </c>
      <c r="L1537" s="163">
        <f>受注EXCEL出力!L1537</f>
        <v>0</v>
      </c>
      <c r="M1537" s="163">
        <f>受注EXCEL出力!M1537</f>
        <v>0</v>
      </c>
      <c r="N1537" s="185">
        <f>受注EXCEL出力!N1537</f>
        <v>0</v>
      </c>
      <c r="O1537" s="184" t="str">
        <f t="shared" si="23"/>
        <v/>
      </c>
      <c r="T1537"/>
      <c r="Y1537" s="175"/>
    </row>
    <row r="1538" spans="5:25" ht="15" customHeight="1">
      <c r="E1538" s="163">
        <f>受注EXCEL出力!E1538</f>
        <v>0</v>
      </c>
      <c r="F1538" s="194">
        <f>受注EXCEL出力!F1538</f>
        <v>0</v>
      </c>
      <c r="G1538" s="194">
        <f>受注EXCEL出力!G1538</f>
        <v>0</v>
      </c>
      <c r="H1538" s="194">
        <f>受注EXCEL出力!H1538</f>
        <v>0</v>
      </c>
      <c r="I1538" s="194">
        <f>受注EXCEL出力!I1538</f>
        <v>0</v>
      </c>
      <c r="J1538" s="163">
        <f>受注EXCEL出力!J1538</f>
        <v>0</v>
      </c>
      <c r="K1538" s="163">
        <f>受注EXCEL出力!K1538</f>
        <v>0</v>
      </c>
      <c r="L1538" s="163">
        <f>受注EXCEL出力!L1538</f>
        <v>0</v>
      </c>
      <c r="M1538" s="163">
        <f>受注EXCEL出力!M1538</f>
        <v>0</v>
      </c>
      <c r="N1538" s="185">
        <f>受注EXCEL出力!N1538</f>
        <v>0</v>
      </c>
      <c r="O1538" s="184" t="str">
        <f t="shared" ref="O1538:O1601" si="24">IF(E1538=0,"",VLOOKUP(N1538,$Q$2:$R$100,2,FALSE))</f>
        <v/>
      </c>
      <c r="T1538"/>
      <c r="Y1538" s="175"/>
    </row>
    <row r="1539" spans="5:25" ht="15" customHeight="1">
      <c r="E1539" s="163">
        <f>受注EXCEL出力!E1539</f>
        <v>0</v>
      </c>
      <c r="F1539" s="194">
        <f>受注EXCEL出力!F1539</f>
        <v>0</v>
      </c>
      <c r="G1539" s="194">
        <f>受注EXCEL出力!G1539</f>
        <v>0</v>
      </c>
      <c r="H1539" s="194">
        <f>受注EXCEL出力!H1539</f>
        <v>0</v>
      </c>
      <c r="I1539" s="194">
        <f>受注EXCEL出力!I1539</f>
        <v>0</v>
      </c>
      <c r="J1539" s="163">
        <f>受注EXCEL出力!J1539</f>
        <v>0</v>
      </c>
      <c r="K1539" s="163">
        <f>受注EXCEL出力!K1539</f>
        <v>0</v>
      </c>
      <c r="L1539" s="163">
        <f>受注EXCEL出力!L1539</f>
        <v>0</v>
      </c>
      <c r="M1539" s="163">
        <f>受注EXCEL出力!M1539</f>
        <v>0</v>
      </c>
      <c r="N1539" s="185">
        <f>受注EXCEL出力!N1539</f>
        <v>0</v>
      </c>
      <c r="O1539" s="184" t="str">
        <f t="shared" si="24"/>
        <v/>
      </c>
      <c r="T1539"/>
      <c r="Y1539" s="175"/>
    </row>
    <row r="1540" spans="5:25" ht="15" customHeight="1">
      <c r="E1540" s="163">
        <f>受注EXCEL出力!E1540</f>
        <v>0</v>
      </c>
      <c r="F1540" s="194">
        <f>受注EXCEL出力!F1540</f>
        <v>0</v>
      </c>
      <c r="G1540" s="194">
        <f>受注EXCEL出力!G1540</f>
        <v>0</v>
      </c>
      <c r="H1540" s="194">
        <f>受注EXCEL出力!H1540</f>
        <v>0</v>
      </c>
      <c r="I1540" s="194">
        <f>受注EXCEL出力!I1540</f>
        <v>0</v>
      </c>
      <c r="J1540" s="163">
        <f>受注EXCEL出力!J1540</f>
        <v>0</v>
      </c>
      <c r="K1540" s="163">
        <f>受注EXCEL出力!K1540</f>
        <v>0</v>
      </c>
      <c r="L1540" s="163">
        <f>受注EXCEL出力!L1540</f>
        <v>0</v>
      </c>
      <c r="M1540" s="163">
        <f>受注EXCEL出力!M1540</f>
        <v>0</v>
      </c>
      <c r="N1540" s="185">
        <f>受注EXCEL出力!N1540</f>
        <v>0</v>
      </c>
      <c r="O1540" s="184" t="str">
        <f t="shared" si="24"/>
        <v/>
      </c>
      <c r="T1540"/>
      <c r="Y1540" s="175"/>
    </row>
    <row r="1541" spans="5:25" ht="15" customHeight="1">
      <c r="E1541" s="163">
        <f>受注EXCEL出力!E1541</f>
        <v>0</v>
      </c>
      <c r="F1541" s="194">
        <f>受注EXCEL出力!F1541</f>
        <v>0</v>
      </c>
      <c r="G1541" s="194">
        <f>受注EXCEL出力!G1541</f>
        <v>0</v>
      </c>
      <c r="H1541" s="194">
        <f>受注EXCEL出力!H1541</f>
        <v>0</v>
      </c>
      <c r="I1541" s="194">
        <f>受注EXCEL出力!I1541</f>
        <v>0</v>
      </c>
      <c r="J1541" s="163">
        <f>受注EXCEL出力!J1541</f>
        <v>0</v>
      </c>
      <c r="K1541" s="163">
        <f>受注EXCEL出力!K1541</f>
        <v>0</v>
      </c>
      <c r="L1541" s="163">
        <f>受注EXCEL出力!L1541</f>
        <v>0</v>
      </c>
      <c r="M1541" s="163">
        <f>受注EXCEL出力!M1541</f>
        <v>0</v>
      </c>
      <c r="N1541" s="185">
        <f>受注EXCEL出力!N1541</f>
        <v>0</v>
      </c>
      <c r="O1541" s="184" t="str">
        <f t="shared" si="24"/>
        <v/>
      </c>
      <c r="T1541"/>
      <c r="Y1541" s="175"/>
    </row>
    <row r="1542" spans="5:25" ht="15" customHeight="1">
      <c r="E1542" s="163">
        <f>受注EXCEL出力!E1542</f>
        <v>0</v>
      </c>
      <c r="F1542" s="194">
        <f>受注EXCEL出力!F1542</f>
        <v>0</v>
      </c>
      <c r="G1542" s="194">
        <f>受注EXCEL出力!G1542</f>
        <v>0</v>
      </c>
      <c r="H1542" s="194">
        <f>受注EXCEL出力!H1542</f>
        <v>0</v>
      </c>
      <c r="I1542" s="194">
        <f>受注EXCEL出力!I1542</f>
        <v>0</v>
      </c>
      <c r="J1542" s="163">
        <f>受注EXCEL出力!J1542</f>
        <v>0</v>
      </c>
      <c r="K1542" s="163">
        <f>受注EXCEL出力!K1542</f>
        <v>0</v>
      </c>
      <c r="L1542" s="163">
        <f>受注EXCEL出力!L1542</f>
        <v>0</v>
      </c>
      <c r="M1542" s="163">
        <f>受注EXCEL出力!M1542</f>
        <v>0</v>
      </c>
      <c r="N1542" s="185">
        <f>受注EXCEL出力!N1542</f>
        <v>0</v>
      </c>
      <c r="O1542" s="184" t="str">
        <f t="shared" si="24"/>
        <v/>
      </c>
      <c r="T1542"/>
      <c r="Y1542" s="175"/>
    </row>
    <row r="1543" spans="5:25" ht="15" customHeight="1">
      <c r="E1543" s="163">
        <f>受注EXCEL出力!E1543</f>
        <v>0</v>
      </c>
      <c r="F1543" s="194">
        <f>受注EXCEL出力!F1543</f>
        <v>0</v>
      </c>
      <c r="G1543" s="194">
        <f>受注EXCEL出力!G1543</f>
        <v>0</v>
      </c>
      <c r="H1543" s="194">
        <f>受注EXCEL出力!H1543</f>
        <v>0</v>
      </c>
      <c r="I1543" s="194">
        <f>受注EXCEL出力!I1543</f>
        <v>0</v>
      </c>
      <c r="J1543" s="163">
        <f>受注EXCEL出力!J1543</f>
        <v>0</v>
      </c>
      <c r="K1543" s="163">
        <f>受注EXCEL出力!K1543</f>
        <v>0</v>
      </c>
      <c r="L1543" s="163">
        <f>受注EXCEL出力!L1543</f>
        <v>0</v>
      </c>
      <c r="M1543" s="163">
        <f>受注EXCEL出力!M1543</f>
        <v>0</v>
      </c>
      <c r="N1543" s="185">
        <f>受注EXCEL出力!N1543</f>
        <v>0</v>
      </c>
      <c r="O1543" s="184" t="str">
        <f t="shared" si="24"/>
        <v/>
      </c>
      <c r="T1543"/>
      <c r="Y1543" s="175"/>
    </row>
    <row r="1544" spans="5:25" ht="15" customHeight="1">
      <c r="E1544" s="163">
        <f>受注EXCEL出力!E1544</f>
        <v>0</v>
      </c>
      <c r="F1544" s="194">
        <f>受注EXCEL出力!F1544</f>
        <v>0</v>
      </c>
      <c r="G1544" s="194">
        <f>受注EXCEL出力!G1544</f>
        <v>0</v>
      </c>
      <c r="H1544" s="194">
        <f>受注EXCEL出力!H1544</f>
        <v>0</v>
      </c>
      <c r="I1544" s="194">
        <f>受注EXCEL出力!I1544</f>
        <v>0</v>
      </c>
      <c r="J1544" s="163">
        <f>受注EXCEL出力!J1544</f>
        <v>0</v>
      </c>
      <c r="K1544" s="163">
        <f>受注EXCEL出力!K1544</f>
        <v>0</v>
      </c>
      <c r="L1544" s="163">
        <f>受注EXCEL出力!L1544</f>
        <v>0</v>
      </c>
      <c r="M1544" s="163">
        <f>受注EXCEL出力!M1544</f>
        <v>0</v>
      </c>
      <c r="N1544" s="185">
        <f>受注EXCEL出力!N1544</f>
        <v>0</v>
      </c>
      <c r="O1544" s="184" t="str">
        <f t="shared" si="24"/>
        <v/>
      </c>
      <c r="T1544"/>
      <c r="Y1544" s="175"/>
    </row>
    <row r="1545" spans="5:25" ht="15" customHeight="1">
      <c r="E1545" s="163">
        <f>受注EXCEL出力!E1545</f>
        <v>0</v>
      </c>
      <c r="F1545" s="194">
        <f>受注EXCEL出力!F1545</f>
        <v>0</v>
      </c>
      <c r="G1545" s="194">
        <f>受注EXCEL出力!G1545</f>
        <v>0</v>
      </c>
      <c r="H1545" s="194">
        <f>受注EXCEL出力!H1545</f>
        <v>0</v>
      </c>
      <c r="I1545" s="194">
        <f>受注EXCEL出力!I1545</f>
        <v>0</v>
      </c>
      <c r="J1545" s="163">
        <f>受注EXCEL出力!J1545</f>
        <v>0</v>
      </c>
      <c r="K1545" s="163">
        <f>受注EXCEL出力!K1545</f>
        <v>0</v>
      </c>
      <c r="L1545" s="163">
        <f>受注EXCEL出力!L1545</f>
        <v>0</v>
      </c>
      <c r="M1545" s="163">
        <f>受注EXCEL出力!M1545</f>
        <v>0</v>
      </c>
      <c r="N1545" s="185">
        <f>受注EXCEL出力!N1545</f>
        <v>0</v>
      </c>
      <c r="O1545" s="184" t="str">
        <f t="shared" si="24"/>
        <v/>
      </c>
      <c r="T1545"/>
      <c r="Y1545" s="175"/>
    </row>
    <row r="1546" spans="5:25" ht="15" customHeight="1">
      <c r="E1546" s="163">
        <f>受注EXCEL出力!E1546</f>
        <v>0</v>
      </c>
      <c r="F1546" s="194">
        <f>受注EXCEL出力!F1546</f>
        <v>0</v>
      </c>
      <c r="G1546" s="194">
        <f>受注EXCEL出力!G1546</f>
        <v>0</v>
      </c>
      <c r="H1546" s="194">
        <f>受注EXCEL出力!H1546</f>
        <v>0</v>
      </c>
      <c r="I1546" s="194">
        <f>受注EXCEL出力!I1546</f>
        <v>0</v>
      </c>
      <c r="J1546" s="163">
        <f>受注EXCEL出力!J1546</f>
        <v>0</v>
      </c>
      <c r="K1546" s="163">
        <f>受注EXCEL出力!K1546</f>
        <v>0</v>
      </c>
      <c r="L1546" s="163">
        <f>受注EXCEL出力!L1546</f>
        <v>0</v>
      </c>
      <c r="M1546" s="163">
        <f>受注EXCEL出力!M1546</f>
        <v>0</v>
      </c>
      <c r="N1546" s="185">
        <f>受注EXCEL出力!N1546</f>
        <v>0</v>
      </c>
      <c r="O1546" s="184" t="str">
        <f t="shared" si="24"/>
        <v/>
      </c>
      <c r="T1546"/>
      <c r="Y1546" s="175"/>
    </row>
    <row r="1547" spans="5:25" ht="15" customHeight="1">
      <c r="E1547" s="163">
        <f>受注EXCEL出力!E1547</f>
        <v>0</v>
      </c>
      <c r="F1547" s="194">
        <f>受注EXCEL出力!F1547</f>
        <v>0</v>
      </c>
      <c r="G1547" s="194">
        <f>受注EXCEL出力!G1547</f>
        <v>0</v>
      </c>
      <c r="H1547" s="194">
        <f>受注EXCEL出力!H1547</f>
        <v>0</v>
      </c>
      <c r="I1547" s="194">
        <f>受注EXCEL出力!I1547</f>
        <v>0</v>
      </c>
      <c r="J1547" s="163">
        <f>受注EXCEL出力!J1547</f>
        <v>0</v>
      </c>
      <c r="K1547" s="163">
        <f>受注EXCEL出力!K1547</f>
        <v>0</v>
      </c>
      <c r="L1547" s="163">
        <f>受注EXCEL出力!L1547</f>
        <v>0</v>
      </c>
      <c r="M1547" s="163">
        <f>受注EXCEL出力!M1547</f>
        <v>0</v>
      </c>
      <c r="N1547" s="185">
        <f>受注EXCEL出力!N1547</f>
        <v>0</v>
      </c>
      <c r="O1547" s="184" t="str">
        <f t="shared" si="24"/>
        <v/>
      </c>
      <c r="T1547"/>
      <c r="Y1547" s="175"/>
    </row>
    <row r="1548" spans="5:25" ht="15" customHeight="1">
      <c r="E1548" s="163">
        <f>受注EXCEL出力!E1548</f>
        <v>0</v>
      </c>
      <c r="F1548" s="194">
        <f>受注EXCEL出力!F1548</f>
        <v>0</v>
      </c>
      <c r="G1548" s="194">
        <f>受注EXCEL出力!G1548</f>
        <v>0</v>
      </c>
      <c r="H1548" s="194">
        <f>受注EXCEL出力!H1548</f>
        <v>0</v>
      </c>
      <c r="I1548" s="194">
        <f>受注EXCEL出力!I1548</f>
        <v>0</v>
      </c>
      <c r="J1548" s="163">
        <f>受注EXCEL出力!J1548</f>
        <v>0</v>
      </c>
      <c r="K1548" s="163">
        <f>受注EXCEL出力!K1548</f>
        <v>0</v>
      </c>
      <c r="L1548" s="163">
        <f>受注EXCEL出力!L1548</f>
        <v>0</v>
      </c>
      <c r="M1548" s="163">
        <f>受注EXCEL出力!M1548</f>
        <v>0</v>
      </c>
      <c r="N1548" s="185">
        <f>受注EXCEL出力!N1548</f>
        <v>0</v>
      </c>
      <c r="O1548" s="184" t="str">
        <f t="shared" si="24"/>
        <v/>
      </c>
      <c r="T1548"/>
      <c r="Y1548" s="175"/>
    </row>
    <row r="1549" spans="5:25" ht="15" customHeight="1">
      <c r="E1549" s="163">
        <f>受注EXCEL出力!E1549</f>
        <v>0</v>
      </c>
      <c r="F1549" s="194">
        <f>受注EXCEL出力!F1549</f>
        <v>0</v>
      </c>
      <c r="G1549" s="194">
        <f>受注EXCEL出力!G1549</f>
        <v>0</v>
      </c>
      <c r="H1549" s="194">
        <f>受注EXCEL出力!H1549</f>
        <v>0</v>
      </c>
      <c r="I1549" s="194">
        <f>受注EXCEL出力!I1549</f>
        <v>0</v>
      </c>
      <c r="J1549" s="163">
        <f>受注EXCEL出力!J1549</f>
        <v>0</v>
      </c>
      <c r="K1549" s="163">
        <f>受注EXCEL出力!K1549</f>
        <v>0</v>
      </c>
      <c r="L1549" s="163">
        <f>受注EXCEL出力!L1549</f>
        <v>0</v>
      </c>
      <c r="M1549" s="163">
        <f>受注EXCEL出力!M1549</f>
        <v>0</v>
      </c>
      <c r="N1549" s="185">
        <f>受注EXCEL出力!N1549</f>
        <v>0</v>
      </c>
      <c r="O1549" s="184" t="str">
        <f t="shared" si="24"/>
        <v/>
      </c>
      <c r="T1549"/>
      <c r="Y1549" s="175"/>
    </row>
    <row r="1550" spans="5:25" ht="15" customHeight="1">
      <c r="E1550" s="163">
        <f>受注EXCEL出力!E1550</f>
        <v>0</v>
      </c>
      <c r="F1550" s="194">
        <f>受注EXCEL出力!F1550</f>
        <v>0</v>
      </c>
      <c r="G1550" s="194">
        <f>受注EXCEL出力!G1550</f>
        <v>0</v>
      </c>
      <c r="H1550" s="194">
        <f>受注EXCEL出力!H1550</f>
        <v>0</v>
      </c>
      <c r="I1550" s="194">
        <f>受注EXCEL出力!I1550</f>
        <v>0</v>
      </c>
      <c r="J1550" s="163">
        <f>受注EXCEL出力!J1550</f>
        <v>0</v>
      </c>
      <c r="K1550" s="163">
        <f>受注EXCEL出力!K1550</f>
        <v>0</v>
      </c>
      <c r="L1550" s="163">
        <f>受注EXCEL出力!L1550</f>
        <v>0</v>
      </c>
      <c r="M1550" s="163">
        <f>受注EXCEL出力!M1550</f>
        <v>0</v>
      </c>
      <c r="N1550" s="185">
        <f>受注EXCEL出力!N1550</f>
        <v>0</v>
      </c>
      <c r="O1550" s="184" t="str">
        <f t="shared" si="24"/>
        <v/>
      </c>
      <c r="T1550"/>
      <c r="Y1550" s="175"/>
    </row>
    <row r="1551" spans="5:25" ht="15" customHeight="1">
      <c r="E1551" s="163">
        <f>受注EXCEL出力!E1551</f>
        <v>0</v>
      </c>
      <c r="F1551" s="194">
        <f>受注EXCEL出力!F1551</f>
        <v>0</v>
      </c>
      <c r="G1551" s="194">
        <f>受注EXCEL出力!G1551</f>
        <v>0</v>
      </c>
      <c r="H1551" s="194">
        <f>受注EXCEL出力!H1551</f>
        <v>0</v>
      </c>
      <c r="I1551" s="194">
        <f>受注EXCEL出力!I1551</f>
        <v>0</v>
      </c>
      <c r="J1551" s="163">
        <f>受注EXCEL出力!J1551</f>
        <v>0</v>
      </c>
      <c r="K1551" s="163">
        <f>受注EXCEL出力!K1551</f>
        <v>0</v>
      </c>
      <c r="L1551" s="163">
        <f>受注EXCEL出力!L1551</f>
        <v>0</v>
      </c>
      <c r="M1551" s="163">
        <f>受注EXCEL出力!M1551</f>
        <v>0</v>
      </c>
      <c r="N1551" s="185">
        <f>受注EXCEL出力!N1551</f>
        <v>0</v>
      </c>
      <c r="O1551" s="184" t="str">
        <f t="shared" si="24"/>
        <v/>
      </c>
      <c r="T1551"/>
      <c r="Y1551" s="175"/>
    </row>
    <row r="1552" spans="5:25" ht="15" customHeight="1">
      <c r="E1552" s="163">
        <f>受注EXCEL出力!E1552</f>
        <v>0</v>
      </c>
      <c r="F1552" s="194">
        <f>受注EXCEL出力!F1552</f>
        <v>0</v>
      </c>
      <c r="G1552" s="194">
        <f>受注EXCEL出力!G1552</f>
        <v>0</v>
      </c>
      <c r="H1552" s="194">
        <f>受注EXCEL出力!H1552</f>
        <v>0</v>
      </c>
      <c r="I1552" s="194">
        <f>受注EXCEL出力!I1552</f>
        <v>0</v>
      </c>
      <c r="J1552" s="163">
        <f>受注EXCEL出力!J1552</f>
        <v>0</v>
      </c>
      <c r="K1552" s="163">
        <f>受注EXCEL出力!K1552</f>
        <v>0</v>
      </c>
      <c r="L1552" s="163">
        <f>受注EXCEL出力!L1552</f>
        <v>0</v>
      </c>
      <c r="M1552" s="163">
        <f>受注EXCEL出力!M1552</f>
        <v>0</v>
      </c>
      <c r="N1552" s="185">
        <f>受注EXCEL出力!N1552</f>
        <v>0</v>
      </c>
      <c r="O1552" s="184" t="str">
        <f t="shared" si="24"/>
        <v/>
      </c>
      <c r="T1552"/>
      <c r="Y1552" s="175"/>
    </row>
    <row r="1553" spans="5:25" ht="15" customHeight="1">
      <c r="E1553" s="163">
        <f>受注EXCEL出力!E1553</f>
        <v>0</v>
      </c>
      <c r="F1553" s="194">
        <f>受注EXCEL出力!F1553</f>
        <v>0</v>
      </c>
      <c r="G1553" s="194">
        <f>受注EXCEL出力!G1553</f>
        <v>0</v>
      </c>
      <c r="H1553" s="194">
        <f>受注EXCEL出力!H1553</f>
        <v>0</v>
      </c>
      <c r="I1553" s="194">
        <f>受注EXCEL出力!I1553</f>
        <v>0</v>
      </c>
      <c r="J1553" s="163">
        <f>受注EXCEL出力!J1553</f>
        <v>0</v>
      </c>
      <c r="K1553" s="163">
        <f>受注EXCEL出力!K1553</f>
        <v>0</v>
      </c>
      <c r="L1553" s="163">
        <f>受注EXCEL出力!L1553</f>
        <v>0</v>
      </c>
      <c r="M1553" s="163">
        <f>受注EXCEL出力!M1553</f>
        <v>0</v>
      </c>
      <c r="N1553" s="185">
        <f>受注EXCEL出力!N1553</f>
        <v>0</v>
      </c>
      <c r="O1553" s="184" t="str">
        <f t="shared" si="24"/>
        <v/>
      </c>
      <c r="T1553"/>
      <c r="Y1553" s="175"/>
    </row>
    <row r="1554" spans="5:25" ht="15" customHeight="1">
      <c r="E1554" s="163">
        <f>受注EXCEL出力!E1554</f>
        <v>0</v>
      </c>
      <c r="F1554" s="194">
        <f>受注EXCEL出力!F1554</f>
        <v>0</v>
      </c>
      <c r="G1554" s="194">
        <f>受注EXCEL出力!G1554</f>
        <v>0</v>
      </c>
      <c r="H1554" s="194">
        <f>受注EXCEL出力!H1554</f>
        <v>0</v>
      </c>
      <c r="I1554" s="194">
        <f>受注EXCEL出力!I1554</f>
        <v>0</v>
      </c>
      <c r="J1554" s="163">
        <f>受注EXCEL出力!J1554</f>
        <v>0</v>
      </c>
      <c r="K1554" s="163">
        <f>受注EXCEL出力!K1554</f>
        <v>0</v>
      </c>
      <c r="L1554" s="163">
        <f>受注EXCEL出力!L1554</f>
        <v>0</v>
      </c>
      <c r="M1554" s="163">
        <f>受注EXCEL出力!M1554</f>
        <v>0</v>
      </c>
      <c r="N1554" s="185">
        <f>受注EXCEL出力!N1554</f>
        <v>0</v>
      </c>
      <c r="O1554" s="184" t="str">
        <f t="shared" si="24"/>
        <v/>
      </c>
      <c r="T1554"/>
      <c r="Y1554" s="175"/>
    </row>
    <row r="1555" spans="5:25" ht="15" customHeight="1">
      <c r="E1555" s="163">
        <f>受注EXCEL出力!E1555</f>
        <v>0</v>
      </c>
      <c r="F1555" s="194">
        <f>受注EXCEL出力!F1555</f>
        <v>0</v>
      </c>
      <c r="G1555" s="194">
        <f>受注EXCEL出力!G1555</f>
        <v>0</v>
      </c>
      <c r="H1555" s="194">
        <f>受注EXCEL出力!H1555</f>
        <v>0</v>
      </c>
      <c r="I1555" s="194">
        <f>受注EXCEL出力!I1555</f>
        <v>0</v>
      </c>
      <c r="J1555" s="163">
        <f>受注EXCEL出力!J1555</f>
        <v>0</v>
      </c>
      <c r="K1555" s="163">
        <f>受注EXCEL出力!K1555</f>
        <v>0</v>
      </c>
      <c r="L1555" s="163">
        <f>受注EXCEL出力!L1555</f>
        <v>0</v>
      </c>
      <c r="M1555" s="163">
        <f>受注EXCEL出力!M1555</f>
        <v>0</v>
      </c>
      <c r="N1555" s="185">
        <f>受注EXCEL出力!N1555</f>
        <v>0</v>
      </c>
      <c r="O1555" s="184" t="str">
        <f t="shared" si="24"/>
        <v/>
      </c>
      <c r="T1555"/>
      <c r="Y1555" s="175"/>
    </row>
    <row r="1556" spans="5:25" ht="15" customHeight="1">
      <c r="E1556" s="163">
        <f>受注EXCEL出力!E1556</f>
        <v>0</v>
      </c>
      <c r="F1556" s="194">
        <f>受注EXCEL出力!F1556</f>
        <v>0</v>
      </c>
      <c r="G1556" s="194">
        <f>受注EXCEL出力!G1556</f>
        <v>0</v>
      </c>
      <c r="H1556" s="194">
        <f>受注EXCEL出力!H1556</f>
        <v>0</v>
      </c>
      <c r="I1556" s="194">
        <f>受注EXCEL出力!I1556</f>
        <v>0</v>
      </c>
      <c r="J1556" s="163">
        <f>受注EXCEL出力!J1556</f>
        <v>0</v>
      </c>
      <c r="K1556" s="163">
        <f>受注EXCEL出力!K1556</f>
        <v>0</v>
      </c>
      <c r="L1556" s="163">
        <f>受注EXCEL出力!L1556</f>
        <v>0</v>
      </c>
      <c r="M1556" s="163">
        <f>受注EXCEL出力!M1556</f>
        <v>0</v>
      </c>
      <c r="N1556" s="185">
        <f>受注EXCEL出力!N1556</f>
        <v>0</v>
      </c>
      <c r="O1556" s="184" t="str">
        <f t="shared" si="24"/>
        <v/>
      </c>
      <c r="T1556"/>
      <c r="Y1556" s="175"/>
    </row>
    <row r="1557" spans="5:25" ht="15" customHeight="1">
      <c r="E1557" s="163">
        <f>受注EXCEL出力!E1557</f>
        <v>0</v>
      </c>
      <c r="F1557" s="194">
        <f>受注EXCEL出力!F1557</f>
        <v>0</v>
      </c>
      <c r="G1557" s="194">
        <f>受注EXCEL出力!G1557</f>
        <v>0</v>
      </c>
      <c r="H1557" s="194">
        <f>受注EXCEL出力!H1557</f>
        <v>0</v>
      </c>
      <c r="I1557" s="194">
        <f>受注EXCEL出力!I1557</f>
        <v>0</v>
      </c>
      <c r="J1557" s="163">
        <f>受注EXCEL出力!J1557</f>
        <v>0</v>
      </c>
      <c r="K1557" s="163">
        <f>受注EXCEL出力!K1557</f>
        <v>0</v>
      </c>
      <c r="L1557" s="163">
        <f>受注EXCEL出力!L1557</f>
        <v>0</v>
      </c>
      <c r="M1557" s="163">
        <f>受注EXCEL出力!M1557</f>
        <v>0</v>
      </c>
      <c r="N1557" s="185">
        <f>受注EXCEL出力!N1557</f>
        <v>0</v>
      </c>
      <c r="O1557" s="184" t="str">
        <f t="shared" si="24"/>
        <v/>
      </c>
      <c r="T1557"/>
      <c r="Y1557" s="175"/>
    </row>
    <row r="1558" spans="5:25" ht="15" customHeight="1">
      <c r="E1558" s="163">
        <f>受注EXCEL出力!E1558</f>
        <v>0</v>
      </c>
      <c r="F1558" s="194">
        <f>受注EXCEL出力!F1558</f>
        <v>0</v>
      </c>
      <c r="G1558" s="194">
        <f>受注EXCEL出力!G1558</f>
        <v>0</v>
      </c>
      <c r="H1558" s="194">
        <f>受注EXCEL出力!H1558</f>
        <v>0</v>
      </c>
      <c r="I1558" s="194">
        <f>受注EXCEL出力!I1558</f>
        <v>0</v>
      </c>
      <c r="J1558" s="163">
        <f>受注EXCEL出力!J1558</f>
        <v>0</v>
      </c>
      <c r="K1558" s="163">
        <f>受注EXCEL出力!K1558</f>
        <v>0</v>
      </c>
      <c r="L1558" s="163">
        <f>受注EXCEL出力!L1558</f>
        <v>0</v>
      </c>
      <c r="M1558" s="163">
        <f>受注EXCEL出力!M1558</f>
        <v>0</v>
      </c>
      <c r="N1558" s="185">
        <f>受注EXCEL出力!N1558</f>
        <v>0</v>
      </c>
      <c r="O1558" s="184" t="str">
        <f t="shared" si="24"/>
        <v/>
      </c>
      <c r="T1558"/>
      <c r="Y1558" s="175"/>
    </row>
    <row r="1559" spans="5:25" ht="15" customHeight="1">
      <c r="E1559" s="163">
        <f>受注EXCEL出力!E1559</f>
        <v>0</v>
      </c>
      <c r="F1559" s="194">
        <f>受注EXCEL出力!F1559</f>
        <v>0</v>
      </c>
      <c r="G1559" s="194">
        <f>受注EXCEL出力!G1559</f>
        <v>0</v>
      </c>
      <c r="H1559" s="194">
        <f>受注EXCEL出力!H1559</f>
        <v>0</v>
      </c>
      <c r="I1559" s="194">
        <f>受注EXCEL出力!I1559</f>
        <v>0</v>
      </c>
      <c r="J1559" s="163">
        <f>受注EXCEL出力!J1559</f>
        <v>0</v>
      </c>
      <c r="K1559" s="163">
        <f>受注EXCEL出力!K1559</f>
        <v>0</v>
      </c>
      <c r="L1559" s="163">
        <f>受注EXCEL出力!L1559</f>
        <v>0</v>
      </c>
      <c r="M1559" s="163">
        <f>受注EXCEL出力!M1559</f>
        <v>0</v>
      </c>
      <c r="N1559" s="185">
        <f>受注EXCEL出力!N1559</f>
        <v>0</v>
      </c>
      <c r="O1559" s="184" t="str">
        <f t="shared" si="24"/>
        <v/>
      </c>
      <c r="T1559"/>
      <c r="Y1559" s="175"/>
    </row>
    <row r="1560" spans="5:25" ht="15" customHeight="1">
      <c r="E1560" s="163">
        <f>受注EXCEL出力!E1560</f>
        <v>0</v>
      </c>
      <c r="F1560" s="194">
        <f>受注EXCEL出力!F1560</f>
        <v>0</v>
      </c>
      <c r="G1560" s="194">
        <f>受注EXCEL出力!G1560</f>
        <v>0</v>
      </c>
      <c r="H1560" s="194">
        <f>受注EXCEL出力!H1560</f>
        <v>0</v>
      </c>
      <c r="I1560" s="194">
        <f>受注EXCEL出力!I1560</f>
        <v>0</v>
      </c>
      <c r="J1560" s="163">
        <f>受注EXCEL出力!J1560</f>
        <v>0</v>
      </c>
      <c r="K1560" s="163">
        <f>受注EXCEL出力!K1560</f>
        <v>0</v>
      </c>
      <c r="L1560" s="163">
        <f>受注EXCEL出力!L1560</f>
        <v>0</v>
      </c>
      <c r="M1560" s="163">
        <f>受注EXCEL出力!M1560</f>
        <v>0</v>
      </c>
      <c r="N1560" s="185">
        <f>受注EXCEL出力!N1560</f>
        <v>0</v>
      </c>
      <c r="O1560" s="184" t="str">
        <f t="shared" si="24"/>
        <v/>
      </c>
      <c r="T1560"/>
      <c r="Y1560" s="175"/>
    </row>
    <row r="1561" spans="5:25" ht="15" customHeight="1">
      <c r="E1561" s="163">
        <f>受注EXCEL出力!E1561</f>
        <v>0</v>
      </c>
      <c r="F1561" s="194">
        <f>受注EXCEL出力!F1561</f>
        <v>0</v>
      </c>
      <c r="G1561" s="194">
        <f>受注EXCEL出力!G1561</f>
        <v>0</v>
      </c>
      <c r="H1561" s="194">
        <f>受注EXCEL出力!H1561</f>
        <v>0</v>
      </c>
      <c r="I1561" s="194">
        <f>受注EXCEL出力!I1561</f>
        <v>0</v>
      </c>
      <c r="J1561" s="163">
        <f>受注EXCEL出力!J1561</f>
        <v>0</v>
      </c>
      <c r="K1561" s="163">
        <f>受注EXCEL出力!K1561</f>
        <v>0</v>
      </c>
      <c r="L1561" s="163">
        <f>受注EXCEL出力!L1561</f>
        <v>0</v>
      </c>
      <c r="M1561" s="163">
        <f>受注EXCEL出力!M1561</f>
        <v>0</v>
      </c>
      <c r="N1561" s="185">
        <f>受注EXCEL出力!N1561</f>
        <v>0</v>
      </c>
      <c r="O1561" s="184" t="str">
        <f t="shared" si="24"/>
        <v/>
      </c>
      <c r="T1561"/>
      <c r="Y1561" s="175"/>
    </row>
    <row r="1562" spans="5:25" ht="15" customHeight="1">
      <c r="E1562" s="163">
        <f>受注EXCEL出力!E1562</f>
        <v>0</v>
      </c>
      <c r="F1562" s="194">
        <f>受注EXCEL出力!F1562</f>
        <v>0</v>
      </c>
      <c r="G1562" s="194">
        <f>受注EXCEL出力!G1562</f>
        <v>0</v>
      </c>
      <c r="H1562" s="194">
        <f>受注EXCEL出力!H1562</f>
        <v>0</v>
      </c>
      <c r="I1562" s="194">
        <f>受注EXCEL出力!I1562</f>
        <v>0</v>
      </c>
      <c r="J1562" s="163">
        <f>受注EXCEL出力!J1562</f>
        <v>0</v>
      </c>
      <c r="K1562" s="163">
        <f>受注EXCEL出力!K1562</f>
        <v>0</v>
      </c>
      <c r="L1562" s="163">
        <f>受注EXCEL出力!L1562</f>
        <v>0</v>
      </c>
      <c r="M1562" s="163">
        <f>受注EXCEL出力!M1562</f>
        <v>0</v>
      </c>
      <c r="N1562" s="185">
        <f>受注EXCEL出力!N1562</f>
        <v>0</v>
      </c>
      <c r="O1562" s="184" t="str">
        <f t="shared" si="24"/>
        <v/>
      </c>
      <c r="T1562"/>
      <c r="Y1562" s="175"/>
    </row>
    <row r="1563" spans="5:25" ht="15" customHeight="1">
      <c r="E1563" s="163">
        <f>受注EXCEL出力!E1563</f>
        <v>0</v>
      </c>
      <c r="F1563" s="194">
        <f>受注EXCEL出力!F1563</f>
        <v>0</v>
      </c>
      <c r="G1563" s="194">
        <f>受注EXCEL出力!G1563</f>
        <v>0</v>
      </c>
      <c r="H1563" s="194">
        <f>受注EXCEL出力!H1563</f>
        <v>0</v>
      </c>
      <c r="I1563" s="194">
        <f>受注EXCEL出力!I1563</f>
        <v>0</v>
      </c>
      <c r="J1563" s="163">
        <f>受注EXCEL出力!J1563</f>
        <v>0</v>
      </c>
      <c r="K1563" s="163">
        <f>受注EXCEL出力!K1563</f>
        <v>0</v>
      </c>
      <c r="L1563" s="163">
        <f>受注EXCEL出力!L1563</f>
        <v>0</v>
      </c>
      <c r="M1563" s="163">
        <f>受注EXCEL出力!M1563</f>
        <v>0</v>
      </c>
      <c r="N1563" s="185">
        <f>受注EXCEL出力!N1563</f>
        <v>0</v>
      </c>
      <c r="O1563" s="184" t="str">
        <f t="shared" si="24"/>
        <v/>
      </c>
      <c r="T1563"/>
      <c r="Y1563" s="175"/>
    </row>
    <row r="1564" spans="5:25" ht="15" customHeight="1">
      <c r="E1564" s="163">
        <f>受注EXCEL出力!E1564</f>
        <v>0</v>
      </c>
      <c r="F1564" s="194">
        <f>受注EXCEL出力!F1564</f>
        <v>0</v>
      </c>
      <c r="G1564" s="194">
        <f>受注EXCEL出力!G1564</f>
        <v>0</v>
      </c>
      <c r="H1564" s="194">
        <f>受注EXCEL出力!H1564</f>
        <v>0</v>
      </c>
      <c r="I1564" s="194">
        <f>受注EXCEL出力!I1564</f>
        <v>0</v>
      </c>
      <c r="J1564" s="163">
        <f>受注EXCEL出力!J1564</f>
        <v>0</v>
      </c>
      <c r="K1564" s="163">
        <f>受注EXCEL出力!K1564</f>
        <v>0</v>
      </c>
      <c r="L1564" s="163">
        <f>受注EXCEL出力!L1564</f>
        <v>0</v>
      </c>
      <c r="M1564" s="163">
        <f>受注EXCEL出力!M1564</f>
        <v>0</v>
      </c>
      <c r="N1564" s="185">
        <f>受注EXCEL出力!N1564</f>
        <v>0</v>
      </c>
      <c r="O1564" s="184" t="str">
        <f t="shared" si="24"/>
        <v/>
      </c>
      <c r="T1564"/>
      <c r="Y1564" s="175"/>
    </row>
    <row r="1565" spans="5:25" ht="15" customHeight="1">
      <c r="E1565" s="163">
        <f>受注EXCEL出力!E1565</f>
        <v>0</v>
      </c>
      <c r="F1565" s="194">
        <f>受注EXCEL出力!F1565</f>
        <v>0</v>
      </c>
      <c r="G1565" s="194">
        <f>受注EXCEL出力!G1565</f>
        <v>0</v>
      </c>
      <c r="H1565" s="194">
        <f>受注EXCEL出力!H1565</f>
        <v>0</v>
      </c>
      <c r="I1565" s="194">
        <f>受注EXCEL出力!I1565</f>
        <v>0</v>
      </c>
      <c r="J1565" s="163">
        <f>受注EXCEL出力!J1565</f>
        <v>0</v>
      </c>
      <c r="K1565" s="163">
        <f>受注EXCEL出力!K1565</f>
        <v>0</v>
      </c>
      <c r="L1565" s="163">
        <f>受注EXCEL出力!L1565</f>
        <v>0</v>
      </c>
      <c r="M1565" s="163">
        <f>受注EXCEL出力!M1565</f>
        <v>0</v>
      </c>
      <c r="N1565" s="185">
        <f>受注EXCEL出力!N1565</f>
        <v>0</v>
      </c>
      <c r="O1565" s="184" t="str">
        <f t="shared" si="24"/>
        <v/>
      </c>
      <c r="T1565"/>
      <c r="Y1565" s="175"/>
    </row>
    <row r="1566" spans="5:25" ht="15" customHeight="1">
      <c r="E1566" s="163">
        <f>受注EXCEL出力!E1566</f>
        <v>0</v>
      </c>
      <c r="F1566" s="194">
        <f>受注EXCEL出力!F1566</f>
        <v>0</v>
      </c>
      <c r="G1566" s="194">
        <f>受注EXCEL出力!G1566</f>
        <v>0</v>
      </c>
      <c r="H1566" s="194">
        <f>受注EXCEL出力!H1566</f>
        <v>0</v>
      </c>
      <c r="I1566" s="194">
        <f>受注EXCEL出力!I1566</f>
        <v>0</v>
      </c>
      <c r="J1566" s="163">
        <f>受注EXCEL出力!J1566</f>
        <v>0</v>
      </c>
      <c r="K1566" s="163">
        <f>受注EXCEL出力!K1566</f>
        <v>0</v>
      </c>
      <c r="L1566" s="163">
        <f>受注EXCEL出力!L1566</f>
        <v>0</v>
      </c>
      <c r="M1566" s="163">
        <f>受注EXCEL出力!M1566</f>
        <v>0</v>
      </c>
      <c r="N1566" s="185">
        <f>受注EXCEL出力!N1566</f>
        <v>0</v>
      </c>
      <c r="O1566" s="184" t="str">
        <f t="shared" si="24"/>
        <v/>
      </c>
      <c r="T1566"/>
      <c r="Y1566" s="175"/>
    </row>
    <row r="1567" spans="5:25" ht="15" customHeight="1">
      <c r="E1567" s="163">
        <f>受注EXCEL出力!E1567</f>
        <v>0</v>
      </c>
      <c r="F1567" s="194">
        <f>受注EXCEL出力!F1567</f>
        <v>0</v>
      </c>
      <c r="G1567" s="194">
        <f>受注EXCEL出力!G1567</f>
        <v>0</v>
      </c>
      <c r="H1567" s="194">
        <f>受注EXCEL出力!H1567</f>
        <v>0</v>
      </c>
      <c r="I1567" s="194">
        <f>受注EXCEL出力!I1567</f>
        <v>0</v>
      </c>
      <c r="J1567" s="163">
        <f>受注EXCEL出力!J1567</f>
        <v>0</v>
      </c>
      <c r="K1567" s="163">
        <f>受注EXCEL出力!K1567</f>
        <v>0</v>
      </c>
      <c r="L1567" s="163">
        <f>受注EXCEL出力!L1567</f>
        <v>0</v>
      </c>
      <c r="M1567" s="163">
        <f>受注EXCEL出力!M1567</f>
        <v>0</v>
      </c>
      <c r="N1567" s="185">
        <f>受注EXCEL出力!N1567</f>
        <v>0</v>
      </c>
      <c r="O1567" s="184" t="str">
        <f t="shared" si="24"/>
        <v/>
      </c>
      <c r="T1567"/>
      <c r="Y1567" s="175"/>
    </row>
    <row r="1568" spans="5:25" ht="15" customHeight="1">
      <c r="E1568" s="163">
        <f>受注EXCEL出力!E1568</f>
        <v>0</v>
      </c>
      <c r="F1568" s="194">
        <f>受注EXCEL出力!F1568</f>
        <v>0</v>
      </c>
      <c r="G1568" s="194">
        <f>受注EXCEL出力!G1568</f>
        <v>0</v>
      </c>
      <c r="H1568" s="194">
        <f>受注EXCEL出力!H1568</f>
        <v>0</v>
      </c>
      <c r="I1568" s="194">
        <f>受注EXCEL出力!I1568</f>
        <v>0</v>
      </c>
      <c r="J1568" s="163">
        <f>受注EXCEL出力!J1568</f>
        <v>0</v>
      </c>
      <c r="K1568" s="163">
        <f>受注EXCEL出力!K1568</f>
        <v>0</v>
      </c>
      <c r="L1568" s="163">
        <f>受注EXCEL出力!L1568</f>
        <v>0</v>
      </c>
      <c r="M1568" s="163">
        <f>受注EXCEL出力!M1568</f>
        <v>0</v>
      </c>
      <c r="N1568" s="185">
        <f>受注EXCEL出力!N1568</f>
        <v>0</v>
      </c>
      <c r="O1568" s="184" t="str">
        <f t="shared" si="24"/>
        <v/>
      </c>
      <c r="T1568"/>
      <c r="Y1568" s="175"/>
    </row>
    <row r="1569" spans="5:25" ht="15" customHeight="1">
      <c r="E1569" s="163">
        <f>受注EXCEL出力!E1569</f>
        <v>0</v>
      </c>
      <c r="F1569" s="194">
        <f>受注EXCEL出力!F1569</f>
        <v>0</v>
      </c>
      <c r="G1569" s="194">
        <f>受注EXCEL出力!G1569</f>
        <v>0</v>
      </c>
      <c r="H1569" s="194">
        <f>受注EXCEL出力!H1569</f>
        <v>0</v>
      </c>
      <c r="I1569" s="194">
        <f>受注EXCEL出力!I1569</f>
        <v>0</v>
      </c>
      <c r="J1569" s="163">
        <f>受注EXCEL出力!J1569</f>
        <v>0</v>
      </c>
      <c r="K1569" s="163">
        <f>受注EXCEL出力!K1569</f>
        <v>0</v>
      </c>
      <c r="L1569" s="163">
        <f>受注EXCEL出力!L1569</f>
        <v>0</v>
      </c>
      <c r="M1569" s="163">
        <f>受注EXCEL出力!M1569</f>
        <v>0</v>
      </c>
      <c r="N1569" s="185">
        <f>受注EXCEL出力!N1569</f>
        <v>0</v>
      </c>
      <c r="O1569" s="184" t="str">
        <f t="shared" si="24"/>
        <v/>
      </c>
      <c r="T1569"/>
      <c r="Y1569" s="175"/>
    </row>
    <row r="1570" spans="5:25" ht="15" customHeight="1">
      <c r="E1570" s="163">
        <f>受注EXCEL出力!E1570</f>
        <v>0</v>
      </c>
      <c r="F1570" s="194">
        <f>受注EXCEL出力!F1570</f>
        <v>0</v>
      </c>
      <c r="G1570" s="194">
        <f>受注EXCEL出力!G1570</f>
        <v>0</v>
      </c>
      <c r="H1570" s="194">
        <f>受注EXCEL出力!H1570</f>
        <v>0</v>
      </c>
      <c r="I1570" s="194">
        <f>受注EXCEL出力!I1570</f>
        <v>0</v>
      </c>
      <c r="J1570" s="163">
        <f>受注EXCEL出力!J1570</f>
        <v>0</v>
      </c>
      <c r="K1570" s="163">
        <f>受注EXCEL出力!K1570</f>
        <v>0</v>
      </c>
      <c r="L1570" s="163">
        <f>受注EXCEL出力!L1570</f>
        <v>0</v>
      </c>
      <c r="M1570" s="163">
        <f>受注EXCEL出力!M1570</f>
        <v>0</v>
      </c>
      <c r="N1570" s="185">
        <f>受注EXCEL出力!N1570</f>
        <v>0</v>
      </c>
      <c r="O1570" s="184" t="str">
        <f t="shared" si="24"/>
        <v/>
      </c>
      <c r="T1570"/>
      <c r="Y1570" s="175"/>
    </row>
    <row r="1571" spans="5:25" ht="15" customHeight="1">
      <c r="E1571" s="163">
        <f>受注EXCEL出力!E1571</f>
        <v>0</v>
      </c>
      <c r="F1571" s="194">
        <f>受注EXCEL出力!F1571</f>
        <v>0</v>
      </c>
      <c r="G1571" s="194">
        <f>受注EXCEL出力!G1571</f>
        <v>0</v>
      </c>
      <c r="H1571" s="194">
        <f>受注EXCEL出力!H1571</f>
        <v>0</v>
      </c>
      <c r="I1571" s="194">
        <f>受注EXCEL出力!I1571</f>
        <v>0</v>
      </c>
      <c r="J1571" s="163">
        <f>受注EXCEL出力!J1571</f>
        <v>0</v>
      </c>
      <c r="K1571" s="163">
        <f>受注EXCEL出力!K1571</f>
        <v>0</v>
      </c>
      <c r="L1571" s="163">
        <f>受注EXCEL出力!L1571</f>
        <v>0</v>
      </c>
      <c r="M1571" s="163">
        <f>受注EXCEL出力!M1571</f>
        <v>0</v>
      </c>
      <c r="N1571" s="185">
        <f>受注EXCEL出力!N1571</f>
        <v>0</v>
      </c>
      <c r="O1571" s="184" t="str">
        <f t="shared" si="24"/>
        <v/>
      </c>
      <c r="T1571"/>
      <c r="Y1571" s="175"/>
    </row>
    <row r="1572" spans="5:25" ht="15" customHeight="1">
      <c r="E1572" s="163">
        <f>受注EXCEL出力!E1572</f>
        <v>0</v>
      </c>
      <c r="F1572" s="194">
        <f>受注EXCEL出力!F1572</f>
        <v>0</v>
      </c>
      <c r="G1572" s="194">
        <f>受注EXCEL出力!G1572</f>
        <v>0</v>
      </c>
      <c r="H1572" s="194">
        <f>受注EXCEL出力!H1572</f>
        <v>0</v>
      </c>
      <c r="I1572" s="194">
        <f>受注EXCEL出力!I1572</f>
        <v>0</v>
      </c>
      <c r="J1572" s="163">
        <f>受注EXCEL出力!J1572</f>
        <v>0</v>
      </c>
      <c r="K1572" s="163">
        <f>受注EXCEL出力!K1572</f>
        <v>0</v>
      </c>
      <c r="L1572" s="163">
        <f>受注EXCEL出力!L1572</f>
        <v>0</v>
      </c>
      <c r="M1572" s="163">
        <f>受注EXCEL出力!M1572</f>
        <v>0</v>
      </c>
      <c r="N1572" s="185">
        <f>受注EXCEL出力!N1572</f>
        <v>0</v>
      </c>
      <c r="O1572" s="184" t="str">
        <f t="shared" si="24"/>
        <v/>
      </c>
      <c r="T1572"/>
      <c r="Y1572" s="175"/>
    </row>
    <row r="1573" spans="5:25" ht="15" customHeight="1">
      <c r="E1573" s="163">
        <f>受注EXCEL出力!E1573</f>
        <v>0</v>
      </c>
      <c r="F1573" s="194">
        <f>受注EXCEL出力!F1573</f>
        <v>0</v>
      </c>
      <c r="G1573" s="194">
        <f>受注EXCEL出力!G1573</f>
        <v>0</v>
      </c>
      <c r="H1573" s="194">
        <f>受注EXCEL出力!H1573</f>
        <v>0</v>
      </c>
      <c r="I1573" s="194">
        <f>受注EXCEL出力!I1573</f>
        <v>0</v>
      </c>
      <c r="J1573" s="163">
        <f>受注EXCEL出力!J1573</f>
        <v>0</v>
      </c>
      <c r="K1573" s="163">
        <f>受注EXCEL出力!K1573</f>
        <v>0</v>
      </c>
      <c r="L1573" s="163">
        <f>受注EXCEL出力!L1573</f>
        <v>0</v>
      </c>
      <c r="M1573" s="163">
        <f>受注EXCEL出力!M1573</f>
        <v>0</v>
      </c>
      <c r="N1573" s="185">
        <f>受注EXCEL出力!N1573</f>
        <v>0</v>
      </c>
      <c r="O1573" s="184" t="str">
        <f t="shared" si="24"/>
        <v/>
      </c>
      <c r="T1573"/>
      <c r="Y1573" s="175"/>
    </row>
    <row r="1574" spans="5:25" ht="15" customHeight="1">
      <c r="E1574" s="163">
        <f>受注EXCEL出力!E1574</f>
        <v>0</v>
      </c>
      <c r="F1574" s="194">
        <f>受注EXCEL出力!F1574</f>
        <v>0</v>
      </c>
      <c r="G1574" s="194">
        <f>受注EXCEL出力!G1574</f>
        <v>0</v>
      </c>
      <c r="H1574" s="194">
        <f>受注EXCEL出力!H1574</f>
        <v>0</v>
      </c>
      <c r="I1574" s="194">
        <f>受注EXCEL出力!I1574</f>
        <v>0</v>
      </c>
      <c r="J1574" s="163">
        <f>受注EXCEL出力!J1574</f>
        <v>0</v>
      </c>
      <c r="K1574" s="163">
        <f>受注EXCEL出力!K1574</f>
        <v>0</v>
      </c>
      <c r="L1574" s="163">
        <f>受注EXCEL出力!L1574</f>
        <v>0</v>
      </c>
      <c r="M1574" s="163">
        <f>受注EXCEL出力!M1574</f>
        <v>0</v>
      </c>
      <c r="N1574" s="185">
        <f>受注EXCEL出力!N1574</f>
        <v>0</v>
      </c>
      <c r="O1574" s="184" t="str">
        <f t="shared" si="24"/>
        <v/>
      </c>
      <c r="T1574"/>
      <c r="Y1574" s="175"/>
    </row>
    <row r="1575" spans="5:25" ht="15" customHeight="1">
      <c r="E1575" s="163">
        <f>受注EXCEL出力!E1575</f>
        <v>0</v>
      </c>
      <c r="F1575" s="194">
        <f>受注EXCEL出力!F1575</f>
        <v>0</v>
      </c>
      <c r="G1575" s="194">
        <f>受注EXCEL出力!G1575</f>
        <v>0</v>
      </c>
      <c r="H1575" s="194">
        <f>受注EXCEL出力!H1575</f>
        <v>0</v>
      </c>
      <c r="I1575" s="194">
        <f>受注EXCEL出力!I1575</f>
        <v>0</v>
      </c>
      <c r="J1575" s="163">
        <f>受注EXCEL出力!J1575</f>
        <v>0</v>
      </c>
      <c r="K1575" s="163">
        <f>受注EXCEL出力!K1575</f>
        <v>0</v>
      </c>
      <c r="L1575" s="163">
        <f>受注EXCEL出力!L1575</f>
        <v>0</v>
      </c>
      <c r="M1575" s="163">
        <f>受注EXCEL出力!M1575</f>
        <v>0</v>
      </c>
      <c r="N1575" s="185">
        <f>受注EXCEL出力!N1575</f>
        <v>0</v>
      </c>
      <c r="O1575" s="184" t="str">
        <f t="shared" si="24"/>
        <v/>
      </c>
      <c r="T1575"/>
      <c r="Y1575" s="175"/>
    </row>
    <row r="1576" spans="5:25" ht="15" customHeight="1">
      <c r="E1576" s="163">
        <f>受注EXCEL出力!E1576</f>
        <v>0</v>
      </c>
      <c r="F1576" s="194">
        <f>受注EXCEL出力!F1576</f>
        <v>0</v>
      </c>
      <c r="G1576" s="194">
        <f>受注EXCEL出力!G1576</f>
        <v>0</v>
      </c>
      <c r="H1576" s="194">
        <f>受注EXCEL出力!H1576</f>
        <v>0</v>
      </c>
      <c r="I1576" s="194">
        <f>受注EXCEL出力!I1576</f>
        <v>0</v>
      </c>
      <c r="J1576" s="163">
        <f>受注EXCEL出力!J1576</f>
        <v>0</v>
      </c>
      <c r="K1576" s="163">
        <f>受注EXCEL出力!K1576</f>
        <v>0</v>
      </c>
      <c r="L1576" s="163">
        <f>受注EXCEL出力!L1576</f>
        <v>0</v>
      </c>
      <c r="M1576" s="163">
        <f>受注EXCEL出力!M1576</f>
        <v>0</v>
      </c>
      <c r="N1576" s="185">
        <f>受注EXCEL出力!N1576</f>
        <v>0</v>
      </c>
      <c r="O1576" s="184" t="str">
        <f t="shared" si="24"/>
        <v/>
      </c>
      <c r="T1576"/>
      <c r="Y1576" s="175"/>
    </row>
    <row r="1577" spans="5:25" ht="15" customHeight="1">
      <c r="E1577" s="163">
        <f>受注EXCEL出力!E1577</f>
        <v>0</v>
      </c>
      <c r="F1577" s="194">
        <f>受注EXCEL出力!F1577</f>
        <v>0</v>
      </c>
      <c r="G1577" s="194">
        <f>受注EXCEL出力!G1577</f>
        <v>0</v>
      </c>
      <c r="H1577" s="194">
        <f>受注EXCEL出力!H1577</f>
        <v>0</v>
      </c>
      <c r="I1577" s="194">
        <f>受注EXCEL出力!I1577</f>
        <v>0</v>
      </c>
      <c r="J1577" s="163">
        <f>受注EXCEL出力!J1577</f>
        <v>0</v>
      </c>
      <c r="K1577" s="163">
        <f>受注EXCEL出力!K1577</f>
        <v>0</v>
      </c>
      <c r="L1577" s="163">
        <f>受注EXCEL出力!L1577</f>
        <v>0</v>
      </c>
      <c r="M1577" s="163">
        <f>受注EXCEL出力!M1577</f>
        <v>0</v>
      </c>
      <c r="N1577" s="185">
        <f>受注EXCEL出力!N1577</f>
        <v>0</v>
      </c>
      <c r="O1577" s="184" t="str">
        <f t="shared" si="24"/>
        <v/>
      </c>
      <c r="T1577"/>
      <c r="Y1577" s="175"/>
    </row>
    <row r="1578" spans="5:25" ht="15" customHeight="1">
      <c r="E1578" s="163">
        <f>受注EXCEL出力!E1578</f>
        <v>0</v>
      </c>
      <c r="F1578" s="194">
        <f>受注EXCEL出力!F1578</f>
        <v>0</v>
      </c>
      <c r="G1578" s="194">
        <f>受注EXCEL出力!G1578</f>
        <v>0</v>
      </c>
      <c r="H1578" s="194">
        <f>受注EXCEL出力!H1578</f>
        <v>0</v>
      </c>
      <c r="I1578" s="194">
        <f>受注EXCEL出力!I1578</f>
        <v>0</v>
      </c>
      <c r="J1578" s="163">
        <f>受注EXCEL出力!J1578</f>
        <v>0</v>
      </c>
      <c r="K1578" s="163">
        <f>受注EXCEL出力!K1578</f>
        <v>0</v>
      </c>
      <c r="L1578" s="163">
        <f>受注EXCEL出力!L1578</f>
        <v>0</v>
      </c>
      <c r="M1578" s="163">
        <f>受注EXCEL出力!M1578</f>
        <v>0</v>
      </c>
      <c r="N1578" s="185">
        <f>受注EXCEL出力!N1578</f>
        <v>0</v>
      </c>
      <c r="O1578" s="184" t="str">
        <f t="shared" si="24"/>
        <v/>
      </c>
      <c r="T1578"/>
      <c r="Y1578" s="175"/>
    </row>
    <row r="1579" spans="5:25" ht="15" customHeight="1">
      <c r="E1579" s="163">
        <f>受注EXCEL出力!E1579</f>
        <v>0</v>
      </c>
      <c r="F1579" s="194">
        <f>受注EXCEL出力!F1579</f>
        <v>0</v>
      </c>
      <c r="G1579" s="194">
        <f>受注EXCEL出力!G1579</f>
        <v>0</v>
      </c>
      <c r="H1579" s="194">
        <f>受注EXCEL出力!H1579</f>
        <v>0</v>
      </c>
      <c r="I1579" s="194">
        <f>受注EXCEL出力!I1579</f>
        <v>0</v>
      </c>
      <c r="J1579" s="163">
        <f>受注EXCEL出力!J1579</f>
        <v>0</v>
      </c>
      <c r="K1579" s="163">
        <f>受注EXCEL出力!K1579</f>
        <v>0</v>
      </c>
      <c r="L1579" s="163">
        <f>受注EXCEL出力!L1579</f>
        <v>0</v>
      </c>
      <c r="M1579" s="163">
        <f>受注EXCEL出力!M1579</f>
        <v>0</v>
      </c>
      <c r="N1579" s="185">
        <f>受注EXCEL出力!N1579</f>
        <v>0</v>
      </c>
      <c r="O1579" s="184" t="str">
        <f t="shared" si="24"/>
        <v/>
      </c>
      <c r="T1579"/>
      <c r="Y1579" s="175"/>
    </row>
    <row r="1580" spans="5:25" ht="15" customHeight="1">
      <c r="E1580" s="163">
        <f>受注EXCEL出力!E1580</f>
        <v>0</v>
      </c>
      <c r="F1580" s="194">
        <f>受注EXCEL出力!F1580</f>
        <v>0</v>
      </c>
      <c r="G1580" s="194">
        <f>受注EXCEL出力!G1580</f>
        <v>0</v>
      </c>
      <c r="H1580" s="194">
        <f>受注EXCEL出力!H1580</f>
        <v>0</v>
      </c>
      <c r="I1580" s="194">
        <f>受注EXCEL出力!I1580</f>
        <v>0</v>
      </c>
      <c r="J1580" s="163">
        <f>受注EXCEL出力!J1580</f>
        <v>0</v>
      </c>
      <c r="K1580" s="163">
        <f>受注EXCEL出力!K1580</f>
        <v>0</v>
      </c>
      <c r="L1580" s="163">
        <f>受注EXCEL出力!L1580</f>
        <v>0</v>
      </c>
      <c r="M1580" s="163">
        <f>受注EXCEL出力!M1580</f>
        <v>0</v>
      </c>
      <c r="N1580" s="185">
        <f>受注EXCEL出力!N1580</f>
        <v>0</v>
      </c>
      <c r="O1580" s="184" t="str">
        <f t="shared" si="24"/>
        <v/>
      </c>
      <c r="T1580"/>
      <c r="Y1580" s="175"/>
    </row>
    <row r="1581" spans="5:25" ht="15" customHeight="1">
      <c r="E1581" s="163">
        <f>受注EXCEL出力!E1581</f>
        <v>0</v>
      </c>
      <c r="F1581" s="194">
        <f>受注EXCEL出力!F1581</f>
        <v>0</v>
      </c>
      <c r="G1581" s="194">
        <f>受注EXCEL出力!G1581</f>
        <v>0</v>
      </c>
      <c r="H1581" s="194">
        <f>受注EXCEL出力!H1581</f>
        <v>0</v>
      </c>
      <c r="I1581" s="194">
        <f>受注EXCEL出力!I1581</f>
        <v>0</v>
      </c>
      <c r="J1581" s="163">
        <f>受注EXCEL出力!J1581</f>
        <v>0</v>
      </c>
      <c r="K1581" s="163">
        <f>受注EXCEL出力!K1581</f>
        <v>0</v>
      </c>
      <c r="L1581" s="163">
        <f>受注EXCEL出力!L1581</f>
        <v>0</v>
      </c>
      <c r="M1581" s="163">
        <f>受注EXCEL出力!M1581</f>
        <v>0</v>
      </c>
      <c r="N1581" s="185">
        <f>受注EXCEL出力!N1581</f>
        <v>0</v>
      </c>
      <c r="O1581" s="184" t="str">
        <f t="shared" si="24"/>
        <v/>
      </c>
      <c r="T1581"/>
      <c r="Y1581" s="175"/>
    </row>
    <row r="1582" spans="5:25" ht="15" customHeight="1">
      <c r="E1582" s="163">
        <f>受注EXCEL出力!E1582</f>
        <v>0</v>
      </c>
      <c r="F1582" s="194">
        <f>受注EXCEL出力!F1582</f>
        <v>0</v>
      </c>
      <c r="G1582" s="194">
        <f>受注EXCEL出力!G1582</f>
        <v>0</v>
      </c>
      <c r="H1582" s="194">
        <f>受注EXCEL出力!H1582</f>
        <v>0</v>
      </c>
      <c r="I1582" s="194">
        <f>受注EXCEL出力!I1582</f>
        <v>0</v>
      </c>
      <c r="J1582" s="163">
        <f>受注EXCEL出力!J1582</f>
        <v>0</v>
      </c>
      <c r="K1582" s="163">
        <f>受注EXCEL出力!K1582</f>
        <v>0</v>
      </c>
      <c r="L1582" s="163">
        <f>受注EXCEL出力!L1582</f>
        <v>0</v>
      </c>
      <c r="M1582" s="163">
        <f>受注EXCEL出力!M1582</f>
        <v>0</v>
      </c>
      <c r="N1582" s="185">
        <f>受注EXCEL出力!N1582</f>
        <v>0</v>
      </c>
      <c r="O1582" s="184" t="str">
        <f t="shared" si="24"/>
        <v/>
      </c>
      <c r="T1582"/>
      <c r="Y1582" s="175"/>
    </row>
    <row r="1583" spans="5:25" ht="15" customHeight="1">
      <c r="E1583" s="163">
        <f>受注EXCEL出力!E1583</f>
        <v>0</v>
      </c>
      <c r="F1583" s="194">
        <f>受注EXCEL出力!F1583</f>
        <v>0</v>
      </c>
      <c r="G1583" s="194">
        <f>受注EXCEL出力!G1583</f>
        <v>0</v>
      </c>
      <c r="H1583" s="194">
        <f>受注EXCEL出力!H1583</f>
        <v>0</v>
      </c>
      <c r="I1583" s="194">
        <f>受注EXCEL出力!I1583</f>
        <v>0</v>
      </c>
      <c r="J1583" s="163">
        <f>受注EXCEL出力!J1583</f>
        <v>0</v>
      </c>
      <c r="K1583" s="163">
        <f>受注EXCEL出力!K1583</f>
        <v>0</v>
      </c>
      <c r="L1583" s="163">
        <f>受注EXCEL出力!L1583</f>
        <v>0</v>
      </c>
      <c r="M1583" s="163">
        <f>受注EXCEL出力!M1583</f>
        <v>0</v>
      </c>
      <c r="N1583" s="185">
        <f>受注EXCEL出力!N1583</f>
        <v>0</v>
      </c>
      <c r="O1583" s="184" t="str">
        <f t="shared" si="24"/>
        <v/>
      </c>
      <c r="T1583"/>
      <c r="Y1583" s="175"/>
    </row>
    <row r="1584" spans="5:25" ht="15" customHeight="1">
      <c r="E1584" s="163">
        <f>受注EXCEL出力!E1584</f>
        <v>0</v>
      </c>
      <c r="F1584" s="194">
        <f>受注EXCEL出力!F1584</f>
        <v>0</v>
      </c>
      <c r="G1584" s="194">
        <f>受注EXCEL出力!G1584</f>
        <v>0</v>
      </c>
      <c r="H1584" s="194">
        <f>受注EXCEL出力!H1584</f>
        <v>0</v>
      </c>
      <c r="I1584" s="194">
        <f>受注EXCEL出力!I1584</f>
        <v>0</v>
      </c>
      <c r="J1584" s="163">
        <f>受注EXCEL出力!J1584</f>
        <v>0</v>
      </c>
      <c r="K1584" s="163">
        <f>受注EXCEL出力!K1584</f>
        <v>0</v>
      </c>
      <c r="L1584" s="163">
        <f>受注EXCEL出力!L1584</f>
        <v>0</v>
      </c>
      <c r="M1584" s="163">
        <f>受注EXCEL出力!M1584</f>
        <v>0</v>
      </c>
      <c r="N1584" s="185">
        <f>受注EXCEL出力!N1584</f>
        <v>0</v>
      </c>
      <c r="O1584" s="184" t="str">
        <f t="shared" si="24"/>
        <v/>
      </c>
      <c r="T1584"/>
      <c r="Y1584" s="175"/>
    </row>
    <row r="1585" spans="5:25" ht="15" customHeight="1">
      <c r="E1585" s="163">
        <f>受注EXCEL出力!E1585</f>
        <v>0</v>
      </c>
      <c r="F1585" s="194">
        <f>受注EXCEL出力!F1585</f>
        <v>0</v>
      </c>
      <c r="G1585" s="194">
        <f>受注EXCEL出力!G1585</f>
        <v>0</v>
      </c>
      <c r="H1585" s="194">
        <f>受注EXCEL出力!H1585</f>
        <v>0</v>
      </c>
      <c r="I1585" s="194">
        <f>受注EXCEL出力!I1585</f>
        <v>0</v>
      </c>
      <c r="J1585" s="163">
        <f>受注EXCEL出力!J1585</f>
        <v>0</v>
      </c>
      <c r="K1585" s="163">
        <f>受注EXCEL出力!K1585</f>
        <v>0</v>
      </c>
      <c r="L1585" s="163">
        <f>受注EXCEL出力!L1585</f>
        <v>0</v>
      </c>
      <c r="M1585" s="163">
        <f>受注EXCEL出力!M1585</f>
        <v>0</v>
      </c>
      <c r="N1585" s="185">
        <f>受注EXCEL出力!N1585</f>
        <v>0</v>
      </c>
      <c r="O1585" s="184" t="str">
        <f t="shared" si="24"/>
        <v/>
      </c>
      <c r="T1585"/>
      <c r="Y1585" s="175"/>
    </row>
    <row r="1586" spans="5:25" ht="15" customHeight="1">
      <c r="E1586" s="163">
        <f>受注EXCEL出力!E1586</f>
        <v>0</v>
      </c>
      <c r="F1586" s="194">
        <f>受注EXCEL出力!F1586</f>
        <v>0</v>
      </c>
      <c r="G1586" s="194">
        <f>受注EXCEL出力!G1586</f>
        <v>0</v>
      </c>
      <c r="H1586" s="194">
        <f>受注EXCEL出力!H1586</f>
        <v>0</v>
      </c>
      <c r="I1586" s="194">
        <f>受注EXCEL出力!I1586</f>
        <v>0</v>
      </c>
      <c r="J1586" s="163">
        <f>受注EXCEL出力!J1586</f>
        <v>0</v>
      </c>
      <c r="K1586" s="163">
        <f>受注EXCEL出力!K1586</f>
        <v>0</v>
      </c>
      <c r="L1586" s="163">
        <f>受注EXCEL出力!L1586</f>
        <v>0</v>
      </c>
      <c r="M1586" s="163">
        <f>受注EXCEL出力!M1586</f>
        <v>0</v>
      </c>
      <c r="N1586" s="185">
        <f>受注EXCEL出力!N1586</f>
        <v>0</v>
      </c>
      <c r="O1586" s="184" t="str">
        <f t="shared" si="24"/>
        <v/>
      </c>
      <c r="T1586"/>
      <c r="Y1586" s="175"/>
    </row>
    <row r="1587" spans="5:25" ht="15" customHeight="1">
      <c r="E1587" s="163">
        <f>受注EXCEL出力!E1587</f>
        <v>0</v>
      </c>
      <c r="F1587" s="194">
        <f>受注EXCEL出力!F1587</f>
        <v>0</v>
      </c>
      <c r="G1587" s="194">
        <f>受注EXCEL出力!G1587</f>
        <v>0</v>
      </c>
      <c r="H1587" s="194">
        <f>受注EXCEL出力!H1587</f>
        <v>0</v>
      </c>
      <c r="I1587" s="194">
        <f>受注EXCEL出力!I1587</f>
        <v>0</v>
      </c>
      <c r="J1587" s="163">
        <f>受注EXCEL出力!J1587</f>
        <v>0</v>
      </c>
      <c r="K1587" s="163">
        <f>受注EXCEL出力!K1587</f>
        <v>0</v>
      </c>
      <c r="L1587" s="163">
        <f>受注EXCEL出力!L1587</f>
        <v>0</v>
      </c>
      <c r="M1587" s="163">
        <f>受注EXCEL出力!M1587</f>
        <v>0</v>
      </c>
      <c r="N1587" s="185">
        <f>受注EXCEL出力!N1587</f>
        <v>0</v>
      </c>
      <c r="O1587" s="184" t="str">
        <f t="shared" si="24"/>
        <v/>
      </c>
      <c r="T1587"/>
      <c r="Y1587" s="175"/>
    </row>
    <row r="1588" spans="5:25" ht="15" customHeight="1">
      <c r="E1588" s="163">
        <f>受注EXCEL出力!E1588</f>
        <v>0</v>
      </c>
      <c r="F1588" s="194">
        <f>受注EXCEL出力!F1588</f>
        <v>0</v>
      </c>
      <c r="G1588" s="194">
        <f>受注EXCEL出力!G1588</f>
        <v>0</v>
      </c>
      <c r="H1588" s="194">
        <f>受注EXCEL出力!H1588</f>
        <v>0</v>
      </c>
      <c r="I1588" s="194">
        <f>受注EXCEL出力!I1588</f>
        <v>0</v>
      </c>
      <c r="J1588" s="163">
        <f>受注EXCEL出力!J1588</f>
        <v>0</v>
      </c>
      <c r="K1588" s="163">
        <f>受注EXCEL出力!K1588</f>
        <v>0</v>
      </c>
      <c r="L1588" s="163">
        <f>受注EXCEL出力!L1588</f>
        <v>0</v>
      </c>
      <c r="M1588" s="163">
        <f>受注EXCEL出力!M1588</f>
        <v>0</v>
      </c>
      <c r="N1588" s="185">
        <f>受注EXCEL出力!N1588</f>
        <v>0</v>
      </c>
      <c r="O1588" s="184" t="str">
        <f t="shared" si="24"/>
        <v/>
      </c>
      <c r="T1588"/>
      <c r="Y1588" s="175"/>
    </row>
    <row r="1589" spans="5:25" ht="15" customHeight="1">
      <c r="E1589" s="163">
        <f>受注EXCEL出力!E1589</f>
        <v>0</v>
      </c>
      <c r="F1589" s="194">
        <f>受注EXCEL出力!F1589</f>
        <v>0</v>
      </c>
      <c r="G1589" s="194">
        <f>受注EXCEL出力!G1589</f>
        <v>0</v>
      </c>
      <c r="H1589" s="194">
        <f>受注EXCEL出力!H1589</f>
        <v>0</v>
      </c>
      <c r="I1589" s="194">
        <f>受注EXCEL出力!I1589</f>
        <v>0</v>
      </c>
      <c r="J1589" s="163">
        <f>受注EXCEL出力!J1589</f>
        <v>0</v>
      </c>
      <c r="K1589" s="163">
        <f>受注EXCEL出力!K1589</f>
        <v>0</v>
      </c>
      <c r="L1589" s="163">
        <f>受注EXCEL出力!L1589</f>
        <v>0</v>
      </c>
      <c r="M1589" s="163">
        <f>受注EXCEL出力!M1589</f>
        <v>0</v>
      </c>
      <c r="N1589" s="185">
        <f>受注EXCEL出力!N1589</f>
        <v>0</v>
      </c>
      <c r="O1589" s="184" t="str">
        <f t="shared" si="24"/>
        <v/>
      </c>
      <c r="T1589"/>
      <c r="Y1589" s="175"/>
    </row>
    <row r="1590" spans="5:25" ht="15" customHeight="1">
      <c r="E1590" s="163">
        <f>受注EXCEL出力!E1590</f>
        <v>0</v>
      </c>
      <c r="F1590" s="194">
        <f>受注EXCEL出力!F1590</f>
        <v>0</v>
      </c>
      <c r="G1590" s="194">
        <f>受注EXCEL出力!G1590</f>
        <v>0</v>
      </c>
      <c r="H1590" s="194">
        <f>受注EXCEL出力!H1590</f>
        <v>0</v>
      </c>
      <c r="I1590" s="194">
        <f>受注EXCEL出力!I1590</f>
        <v>0</v>
      </c>
      <c r="J1590" s="163">
        <f>受注EXCEL出力!J1590</f>
        <v>0</v>
      </c>
      <c r="K1590" s="163">
        <f>受注EXCEL出力!K1590</f>
        <v>0</v>
      </c>
      <c r="L1590" s="163">
        <f>受注EXCEL出力!L1590</f>
        <v>0</v>
      </c>
      <c r="M1590" s="163">
        <f>受注EXCEL出力!M1590</f>
        <v>0</v>
      </c>
      <c r="N1590" s="185">
        <f>受注EXCEL出力!N1590</f>
        <v>0</v>
      </c>
      <c r="O1590" s="184" t="str">
        <f t="shared" si="24"/>
        <v/>
      </c>
      <c r="T1590"/>
      <c r="Y1590" s="175"/>
    </row>
    <row r="1591" spans="5:25" ht="15" customHeight="1">
      <c r="E1591" s="163">
        <f>受注EXCEL出力!E1591</f>
        <v>0</v>
      </c>
      <c r="F1591" s="194">
        <f>受注EXCEL出力!F1591</f>
        <v>0</v>
      </c>
      <c r="G1591" s="194">
        <f>受注EXCEL出力!G1591</f>
        <v>0</v>
      </c>
      <c r="H1591" s="194">
        <f>受注EXCEL出力!H1591</f>
        <v>0</v>
      </c>
      <c r="I1591" s="194">
        <f>受注EXCEL出力!I1591</f>
        <v>0</v>
      </c>
      <c r="J1591" s="163">
        <f>受注EXCEL出力!J1591</f>
        <v>0</v>
      </c>
      <c r="K1591" s="163">
        <f>受注EXCEL出力!K1591</f>
        <v>0</v>
      </c>
      <c r="L1591" s="163">
        <f>受注EXCEL出力!L1591</f>
        <v>0</v>
      </c>
      <c r="M1591" s="163">
        <f>受注EXCEL出力!M1591</f>
        <v>0</v>
      </c>
      <c r="N1591" s="185">
        <f>受注EXCEL出力!N1591</f>
        <v>0</v>
      </c>
      <c r="O1591" s="184" t="str">
        <f t="shared" si="24"/>
        <v/>
      </c>
      <c r="T1591"/>
      <c r="Y1591" s="175"/>
    </row>
    <row r="1592" spans="5:25" ht="15" customHeight="1">
      <c r="E1592" s="163">
        <f>受注EXCEL出力!E1592</f>
        <v>0</v>
      </c>
      <c r="F1592" s="194">
        <f>受注EXCEL出力!F1592</f>
        <v>0</v>
      </c>
      <c r="G1592" s="194">
        <f>受注EXCEL出力!G1592</f>
        <v>0</v>
      </c>
      <c r="H1592" s="194">
        <f>受注EXCEL出力!H1592</f>
        <v>0</v>
      </c>
      <c r="I1592" s="194">
        <f>受注EXCEL出力!I1592</f>
        <v>0</v>
      </c>
      <c r="J1592" s="163">
        <f>受注EXCEL出力!J1592</f>
        <v>0</v>
      </c>
      <c r="K1592" s="163">
        <f>受注EXCEL出力!K1592</f>
        <v>0</v>
      </c>
      <c r="L1592" s="163">
        <f>受注EXCEL出力!L1592</f>
        <v>0</v>
      </c>
      <c r="M1592" s="163">
        <f>受注EXCEL出力!M1592</f>
        <v>0</v>
      </c>
      <c r="N1592" s="185">
        <f>受注EXCEL出力!N1592</f>
        <v>0</v>
      </c>
      <c r="O1592" s="184" t="str">
        <f t="shared" si="24"/>
        <v/>
      </c>
      <c r="T1592"/>
      <c r="Y1592" s="175"/>
    </row>
    <row r="1593" spans="5:25" ht="15" customHeight="1">
      <c r="E1593" s="163">
        <f>受注EXCEL出力!E1593</f>
        <v>0</v>
      </c>
      <c r="F1593" s="194">
        <f>受注EXCEL出力!F1593</f>
        <v>0</v>
      </c>
      <c r="G1593" s="194">
        <f>受注EXCEL出力!G1593</f>
        <v>0</v>
      </c>
      <c r="H1593" s="194">
        <f>受注EXCEL出力!H1593</f>
        <v>0</v>
      </c>
      <c r="I1593" s="194">
        <f>受注EXCEL出力!I1593</f>
        <v>0</v>
      </c>
      <c r="J1593" s="163">
        <f>受注EXCEL出力!J1593</f>
        <v>0</v>
      </c>
      <c r="K1593" s="163">
        <f>受注EXCEL出力!K1593</f>
        <v>0</v>
      </c>
      <c r="L1593" s="163">
        <f>受注EXCEL出力!L1593</f>
        <v>0</v>
      </c>
      <c r="M1593" s="163">
        <f>受注EXCEL出力!M1593</f>
        <v>0</v>
      </c>
      <c r="N1593" s="185">
        <f>受注EXCEL出力!N1593</f>
        <v>0</v>
      </c>
      <c r="O1593" s="184" t="str">
        <f t="shared" si="24"/>
        <v/>
      </c>
      <c r="T1593"/>
      <c r="Y1593" s="175"/>
    </row>
    <row r="1594" spans="5:25" ht="15" customHeight="1">
      <c r="E1594" s="163">
        <f>受注EXCEL出力!E1594</f>
        <v>0</v>
      </c>
      <c r="F1594" s="194">
        <f>受注EXCEL出力!F1594</f>
        <v>0</v>
      </c>
      <c r="G1594" s="194">
        <f>受注EXCEL出力!G1594</f>
        <v>0</v>
      </c>
      <c r="H1594" s="194">
        <f>受注EXCEL出力!H1594</f>
        <v>0</v>
      </c>
      <c r="I1594" s="194">
        <f>受注EXCEL出力!I1594</f>
        <v>0</v>
      </c>
      <c r="J1594" s="163">
        <f>受注EXCEL出力!J1594</f>
        <v>0</v>
      </c>
      <c r="K1594" s="163">
        <f>受注EXCEL出力!K1594</f>
        <v>0</v>
      </c>
      <c r="L1594" s="163">
        <f>受注EXCEL出力!L1594</f>
        <v>0</v>
      </c>
      <c r="M1594" s="163">
        <f>受注EXCEL出力!M1594</f>
        <v>0</v>
      </c>
      <c r="N1594" s="185">
        <f>受注EXCEL出力!N1594</f>
        <v>0</v>
      </c>
      <c r="O1594" s="184" t="str">
        <f t="shared" si="24"/>
        <v/>
      </c>
      <c r="T1594"/>
      <c r="Y1594" s="175"/>
    </row>
    <row r="1595" spans="5:25" ht="15" customHeight="1">
      <c r="E1595" s="163">
        <f>受注EXCEL出力!E1595</f>
        <v>0</v>
      </c>
      <c r="F1595" s="194">
        <f>受注EXCEL出力!F1595</f>
        <v>0</v>
      </c>
      <c r="G1595" s="194">
        <f>受注EXCEL出力!G1595</f>
        <v>0</v>
      </c>
      <c r="H1595" s="194">
        <f>受注EXCEL出力!H1595</f>
        <v>0</v>
      </c>
      <c r="I1595" s="194">
        <f>受注EXCEL出力!I1595</f>
        <v>0</v>
      </c>
      <c r="J1595" s="163">
        <f>受注EXCEL出力!J1595</f>
        <v>0</v>
      </c>
      <c r="K1595" s="163">
        <f>受注EXCEL出力!K1595</f>
        <v>0</v>
      </c>
      <c r="L1595" s="163">
        <f>受注EXCEL出力!L1595</f>
        <v>0</v>
      </c>
      <c r="M1595" s="163">
        <f>受注EXCEL出力!M1595</f>
        <v>0</v>
      </c>
      <c r="N1595" s="185">
        <f>受注EXCEL出力!N1595</f>
        <v>0</v>
      </c>
      <c r="O1595" s="184" t="str">
        <f t="shared" si="24"/>
        <v/>
      </c>
      <c r="T1595"/>
      <c r="Y1595" s="175"/>
    </row>
    <row r="1596" spans="5:25" ht="15" customHeight="1">
      <c r="E1596" s="163">
        <f>受注EXCEL出力!E1596</f>
        <v>0</v>
      </c>
      <c r="F1596" s="194">
        <f>受注EXCEL出力!F1596</f>
        <v>0</v>
      </c>
      <c r="G1596" s="194">
        <f>受注EXCEL出力!G1596</f>
        <v>0</v>
      </c>
      <c r="H1596" s="194">
        <f>受注EXCEL出力!H1596</f>
        <v>0</v>
      </c>
      <c r="I1596" s="194">
        <f>受注EXCEL出力!I1596</f>
        <v>0</v>
      </c>
      <c r="J1596" s="163">
        <f>受注EXCEL出力!J1596</f>
        <v>0</v>
      </c>
      <c r="K1596" s="163">
        <f>受注EXCEL出力!K1596</f>
        <v>0</v>
      </c>
      <c r="L1596" s="163">
        <f>受注EXCEL出力!L1596</f>
        <v>0</v>
      </c>
      <c r="M1596" s="163">
        <f>受注EXCEL出力!M1596</f>
        <v>0</v>
      </c>
      <c r="N1596" s="185">
        <f>受注EXCEL出力!N1596</f>
        <v>0</v>
      </c>
      <c r="O1596" s="184" t="str">
        <f t="shared" si="24"/>
        <v/>
      </c>
      <c r="T1596"/>
      <c r="Y1596" s="175"/>
    </row>
    <row r="1597" spans="5:25" ht="15" customHeight="1">
      <c r="E1597" s="163">
        <f>受注EXCEL出力!E1597</f>
        <v>0</v>
      </c>
      <c r="F1597" s="194">
        <f>受注EXCEL出力!F1597</f>
        <v>0</v>
      </c>
      <c r="G1597" s="194">
        <f>受注EXCEL出力!G1597</f>
        <v>0</v>
      </c>
      <c r="H1597" s="194">
        <f>受注EXCEL出力!H1597</f>
        <v>0</v>
      </c>
      <c r="I1597" s="194">
        <f>受注EXCEL出力!I1597</f>
        <v>0</v>
      </c>
      <c r="J1597" s="163">
        <f>受注EXCEL出力!J1597</f>
        <v>0</v>
      </c>
      <c r="K1597" s="163">
        <f>受注EXCEL出力!K1597</f>
        <v>0</v>
      </c>
      <c r="L1597" s="163">
        <f>受注EXCEL出力!L1597</f>
        <v>0</v>
      </c>
      <c r="M1597" s="163">
        <f>受注EXCEL出力!M1597</f>
        <v>0</v>
      </c>
      <c r="N1597" s="185">
        <f>受注EXCEL出力!N1597</f>
        <v>0</v>
      </c>
      <c r="O1597" s="184" t="str">
        <f t="shared" si="24"/>
        <v/>
      </c>
      <c r="T1597"/>
      <c r="Y1597" s="175"/>
    </row>
    <row r="1598" spans="5:25" ht="15" customHeight="1">
      <c r="E1598" s="163">
        <f>受注EXCEL出力!E1598</f>
        <v>0</v>
      </c>
      <c r="F1598" s="194">
        <f>受注EXCEL出力!F1598</f>
        <v>0</v>
      </c>
      <c r="G1598" s="194">
        <f>受注EXCEL出力!G1598</f>
        <v>0</v>
      </c>
      <c r="H1598" s="194">
        <f>受注EXCEL出力!H1598</f>
        <v>0</v>
      </c>
      <c r="I1598" s="194">
        <f>受注EXCEL出力!I1598</f>
        <v>0</v>
      </c>
      <c r="J1598" s="163">
        <f>受注EXCEL出力!J1598</f>
        <v>0</v>
      </c>
      <c r="K1598" s="163">
        <f>受注EXCEL出力!K1598</f>
        <v>0</v>
      </c>
      <c r="L1598" s="163">
        <f>受注EXCEL出力!L1598</f>
        <v>0</v>
      </c>
      <c r="M1598" s="163">
        <f>受注EXCEL出力!M1598</f>
        <v>0</v>
      </c>
      <c r="N1598" s="185">
        <f>受注EXCEL出力!N1598</f>
        <v>0</v>
      </c>
      <c r="O1598" s="184" t="str">
        <f t="shared" si="24"/>
        <v/>
      </c>
      <c r="T1598"/>
      <c r="Y1598" s="175"/>
    </row>
    <row r="1599" spans="5:25" ht="15" customHeight="1">
      <c r="E1599" s="163">
        <f>受注EXCEL出力!E1599</f>
        <v>0</v>
      </c>
      <c r="F1599" s="194">
        <f>受注EXCEL出力!F1599</f>
        <v>0</v>
      </c>
      <c r="G1599" s="194">
        <f>受注EXCEL出力!G1599</f>
        <v>0</v>
      </c>
      <c r="H1599" s="194">
        <f>受注EXCEL出力!H1599</f>
        <v>0</v>
      </c>
      <c r="I1599" s="194">
        <f>受注EXCEL出力!I1599</f>
        <v>0</v>
      </c>
      <c r="J1599" s="163">
        <f>受注EXCEL出力!J1599</f>
        <v>0</v>
      </c>
      <c r="K1599" s="163">
        <f>受注EXCEL出力!K1599</f>
        <v>0</v>
      </c>
      <c r="L1599" s="163">
        <f>受注EXCEL出力!L1599</f>
        <v>0</v>
      </c>
      <c r="M1599" s="163">
        <f>受注EXCEL出力!M1599</f>
        <v>0</v>
      </c>
      <c r="N1599" s="185">
        <f>受注EXCEL出力!N1599</f>
        <v>0</v>
      </c>
      <c r="O1599" s="184" t="str">
        <f t="shared" si="24"/>
        <v/>
      </c>
      <c r="T1599"/>
      <c r="Y1599" s="175"/>
    </row>
    <row r="1600" spans="5:25" ht="15" customHeight="1">
      <c r="E1600" s="163">
        <f>受注EXCEL出力!E1600</f>
        <v>0</v>
      </c>
      <c r="F1600" s="194">
        <f>受注EXCEL出力!F1600</f>
        <v>0</v>
      </c>
      <c r="G1600" s="194">
        <f>受注EXCEL出力!G1600</f>
        <v>0</v>
      </c>
      <c r="H1600" s="194">
        <f>受注EXCEL出力!H1600</f>
        <v>0</v>
      </c>
      <c r="I1600" s="194">
        <f>受注EXCEL出力!I1600</f>
        <v>0</v>
      </c>
      <c r="J1600" s="163">
        <f>受注EXCEL出力!J1600</f>
        <v>0</v>
      </c>
      <c r="K1600" s="163">
        <f>受注EXCEL出力!K1600</f>
        <v>0</v>
      </c>
      <c r="L1600" s="163">
        <f>受注EXCEL出力!L1600</f>
        <v>0</v>
      </c>
      <c r="M1600" s="163">
        <f>受注EXCEL出力!M1600</f>
        <v>0</v>
      </c>
      <c r="N1600" s="185">
        <f>受注EXCEL出力!N1600</f>
        <v>0</v>
      </c>
      <c r="O1600" s="184" t="str">
        <f t="shared" si="24"/>
        <v/>
      </c>
      <c r="T1600"/>
      <c r="Y1600" s="175"/>
    </row>
    <row r="1601" spans="5:25" ht="15" customHeight="1">
      <c r="E1601" s="163">
        <f>受注EXCEL出力!E1601</f>
        <v>0</v>
      </c>
      <c r="F1601" s="194">
        <f>受注EXCEL出力!F1601</f>
        <v>0</v>
      </c>
      <c r="G1601" s="194">
        <f>受注EXCEL出力!G1601</f>
        <v>0</v>
      </c>
      <c r="H1601" s="194">
        <f>受注EXCEL出力!H1601</f>
        <v>0</v>
      </c>
      <c r="I1601" s="194">
        <f>受注EXCEL出力!I1601</f>
        <v>0</v>
      </c>
      <c r="J1601" s="163">
        <f>受注EXCEL出力!J1601</f>
        <v>0</v>
      </c>
      <c r="K1601" s="163">
        <f>受注EXCEL出力!K1601</f>
        <v>0</v>
      </c>
      <c r="L1601" s="163">
        <f>受注EXCEL出力!L1601</f>
        <v>0</v>
      </c>
      <c r="M1601" s="163">
        <f>受注EXCEL出力!M1601</f>
        <v>0</v>
      </c>
      <c r="N1601" s="185">
        <f>受注EXCEL出力!N1601</f>
        <v>0</v>
      </c>
      <c r="O1601" s="184" t="str">
        <f t="shared" si="24"/>
        <v/>
      </c>
      <c r="T1601"/>
      <c r="Y1601" s="175"/>
    </row>
    <row r="1602" spans="5:25" ht="15" customHeight="1">
      <c r="E1602" s="163">
        <f>受注EXCEL出力!E1602</f>
        <v>0</v>
      </c>
      <c r="F1602" s="194">
        <f>受注EXCEL出力!F1602</f>
        <v>0</v>
      </c>
      <c r="G1602" s="194">
        <f>受注EXCEL出力!G1602</f>
        <v>0</v>
      </c>
      <c r="H1602" s="194">
        <f>受注EXCEL出力!H1602</f>
        <v>0</v>
      </c>
      <c r="I1602" s="194">
        <f>受注EXCEL出力!I1602</f>
        <v>0</v>
      </c>
      <c r="J1602" s="163">
        <f>受注EXCEL出力!J1602</f>
        <v>0</v>
      </c>
      <c r="K1602" s="163">
        <f>受注EXCEL出力!K1602</f>
        <v>0</v>
      </c>
      <c r="L1602" s="163">
        <f>受注EXCEL出力!L1602</f>
        <v>0</v>
      </c>
      <c r="M1602" s="163">
        <f>受注EXCEL出力!M1602</f>
        <v>0</v>
      </c>
      <c r="N1602" s="185">
        <f>受注EXCEL出力!N1602</f>
        <v>0</v>
      </c>
      <c r="O1602" s="184" t="str">
        <f t="shared" ref="O1602:O1665" si="25">IF(E1602=0,"",VLOOKUP(N1602,$Q$2:$R$100,2,FALSE))</f>
        <v/>
      </c>
      <c r="T1602"/>
      <c r="Y1602" s="175"/>
    </row>
    <row r="1603" spans="5:25" ht="15" customHeight="1">
      <c r="E1603" s="163">
        <f>受注EXCEL出力!E1603</f>
        <v>0</v>
      </c>
      <c r="F1603" s="194">
        <f>受注EXCEL出力!F1603</f>
        <v>0</v>
      </c>
      <c r="G1603" s="194">
        <f>受注EXCEL出力!G1603</f>
        <v>0</v>
      </c>
      <c r="H1603" s="194">
        <f>受注EXCEL出力!H1603</f>
        <v>0</v>
      </c>
      <c r="I1603" s="194">
        <f>受注EXCEL出力!I1603</f>
        <v>0</v>
      </c>
      <c r="J1603" s="163">
        <f>受注EXCEL出力!J1603</f>
        <v>0</v>
      </c>
      <c r="K1603" s="163">
        <f>受注EXCEL出力!K1603</f>
        <v>0</v>
      </c>
      <c r="L1603" s="163">
        <f>受注EXCEL出力!L1603</f>
        <v>0</v>
      </c>
      <c r="M1603" s="163">
        <f>受注EXCEL出力!M1603</f>
        <v>0</v>
      </c>
      <c r="N1603" s="185">
        <f>受注EXCEL出力!N1603</f>
        <v>0</v>
      </c>
      <c r="O1603" s="184" t="str">
        <f t="shared" si="25"/>
        <v/>
      </c>
      <c r="T1603"/>
      <c r="Y1603" s="175"/>
    </row>
    <row r="1604" spans="5:25" ht="15" customHeight="1">
      <c r="E1604" s="163">
        <f>受注EXCEL出力!E1604</f>
        <v>0</v>
      </c>
      <c r="F1604" s="194">
        <f>受注EXCEL出力!F1604</f>
        <v>0</v>
      </c>
      <c r="G1604" s="194">
        <f>受注EXCEL出力!G1604</f>
        <v>0</v>
      </c>
      <c r="H1604" s="194">
        <f>受注EXCEL出力!H1604</f>
        <v>0</v>
      </c>
      <c r="I1604" s="194">
        <f>受注EXCEL出力!I1604</f>
        <v>0</v>
      </c>
      <c r="J1604" s="163">
        <f>受注EXCEL出力!J1604</f>
        <v>0</v>
      </c>
      <c r="K1604" s="163">
        <f>受注EXCEL出力!K1604</f>
        <v>0</v>
      </c>
      <c r="L1604" s="163">
        <f>受注EXCEL出力!L1604</f>
        <v>0</v>
      </c>
      <c r="M1604" s="163">
        <f>受注EXCEL出力!M1604</f>
        <v>0</v>
      </c>
      <c r="N1604" s="185">
        <f>受注EXCEL出力!N1604</f>
        <v>0</v>
      </c>
      <c r="O1604" s="184" t="str">
        <f t="shared" si="25"/>
        <v/>
      </c>
      <c r="T1604"/>
      <c r="Y1604" s="175"/>
    </row>
    <row r="1605" spans="5:25" ht="15" customHeight="1">
      <c r="E1605" s="163">
        <f>受注EXCEL出力!E1605</f>
        <v>0</v>
      </c>
      <c r="F1605" s="194">
        <f>受注EXCEL出力!F1605</f>
        <v>0</v>
      </c>
      <c r="G1605" s="194">
        <f>受注EXCEL出力!G1605</f>
        <v>0</v>
      </c>
      <c r="H1605" s="194">
        <f>受注EXCEL出力!H1605</f>
        <v>0</v>
      </c>
      <c r="I1605" s="194">
        <f>受注EXCEL出力!I1605</f>
        <v>0</v>
      </c>
      <c r="J1605" s="163">
        <f>受注EXCEL出力!J1605</f>
        <v>0</v>
      </c>
      <c r="K1605" s="163">
        <f>受注EXCEL出力!K1605</f>
        <v>0</v>
      </c>
      <c r="L1605" s="163">
        <f>受注EXCEL出力!L1605</f>
        <v>0</v>
      </c>
      <c r="M1605" s="163">
        <f>受注EXCEL出力!M1605</f>
        <v>0</v>
      </c>
      <c r="N1605" s="185">
        <f>受注EXCEL出力!N1605</f>
        <v>0</v>
      </c>
      <c r="O1605" s="184" t="str">
        <f t="shared" si="25"/>
        <v/>
      </c>
      <c r="T1605"/>
      <c r="Y1605" s="175"/>
    </row>
    <row r="1606" spans="5:25" ht="15" customHeight="1">
      <c r="E1606" s="163">
        <f>受注EXCEL出力!E1606</f>
        <v>0</v>
      </c>
      <c r="F1606" s="194">
        <f>受注EXCEL出力!F1606</f>
        <v>0</v>
      </c>
      <c r="G1606" s="194">
        <f>受注EXCEL出力!G1606</f>
        <v>0</v>
      </c>
      <c r="H1606" s="194">
        <f>受注EXCEL出力!H1606</f>
        <v>0</v>
      </c>
      <c r="I1606" s="194">
        <f>受注EXCEL出力!I1606</f>
        <v>0</v>
      </c>
      <c r="J1606" s="163">
        <f>受注EXCEL出力!J1606</f>
        <v>0</v>
      </c>
      <c r="K1606" s="163">
        <f>受注EXCEL出力!K1606</f>
        <v>0</v>
      </c>
      <c r="L1606" s="163">
        <f>受注EXCEL出力!L1606</f>
        <v>0</v>
      </c>
      <c r="M1606" s="163">
        <f>受注EXCEL出力!M1606</f>
        <v>0</v>
      </c>
      <c r="N1606" s="185">
        <f>受注EXCEL出力!N1606</f>
        <v>0</v>
      </c>
      <c r="O1606" s="184" t="str">
        <f t="shared" si="25"/>
        <v/>
      </c>
      <c r="T1606"/>
      <c r="Y1606" s="175"/>
    </row>
    <row r="1607" spans="5:25" ht="15" customHeight="1">
      <c r="E1607" s="163">
        <f>受注EXCEL出力!E1607</f>
        <v>0</v>
      </c>
      <c r="F1607" s="194">
        <f>受注EXCEL出力!F1607</f>
        <v>0</v>
      </c>
      <c r="G1607" s="194">
        <f>受注EXCEL出力!G1607</f>
        <v>0</v>
      </c>
      <c r="H1607" s="194">
        <f>受注EXCEL出力!H1607</f>
        <v>0</v>
      </c>
      <c r="I1607" s="194">
        <f>受注EXCEL出力!I1607</f>
        <v>0</v>
      </c>
      <c r="J1607" s="163">
        <f>受注EXCEL出力!J1607</f>
        <v>0</v>
      </c>
      <c r="K1607" s="163">
        <f>受注EXCEL出力!K1607</f>
        <v>0</v>
      </c>
      <c r="L1607" s="163">
        <f>受注EXCEL出力!L1607</f>
        <v>0</v>
      </c>
      <c r="M1607" s="163">
        <f>受注EXCEL出力!M1607</f>
        <v>0</v>
      </c>
      <c r="N1607" s="185">
        <f>受注EXCEL出力!N1607</f>
        <v>0</v>
      </c>
      <c r="O1607" s="184" t="str">
        <f t="shared" si="25"/>
        <v/>
      </c>
      <c r="T1607"/>
      <c r="Y1607" s="175"/>
    </row>
    <row r="1608" spans="5:25" ht="15" customHeight="1">
      <c r="E1608" s="163">
        <f>受注EXCEL出力!E1608</f>
        <v>0</v>
      </c>
      <c r="F1608" s="194">
        <f>受注EXCEL出力!F1608</f>
        <v>0</v>
      </c>
      <c r="G1608" s="194">
        <f>受注EXCEL出力!G1608</f>
        <v>0</v>
      </c>
      <c r="H1608" s="194">
        <f>受注EXCEL出力!H1608</f>
        <v>0</v>
      </c>
      <c r="I1608" s="194">
        <f>受注EXCEL出力!I1608</f>
        <v>0</v>
      </c>
      <c r="J1608" s="163">
        <f>受注EXCEL出力!J1608</f>
        <v>0</v>
      </c>
      <c r="K1608" s="163">
        <f>受注EXCEL出力!K1608</f>
        <v>0</v>
      </c>
      <c r="L1608" s="163">
        <f>受注EXCEL出力!L1608</f>
        <v>0</v>
      </c>
      <c r="M1608" s="163">
        <f>受注EXCEL出力!M1608</f>
        <v>0</v>
      </c>
      <c r="N1608" s="185">
        <f>受注EXCEL出力!N1608</f>
        <v>0</v>
      </c>
      <c r="O1608" s="184" t="str">
        <f t="shared" si="25"/>
        <v/>
      </c>
      <c r="T1608"/>
      <c r="Y1608" s="175"/>
    </row>
    <row r="1609" spans="5:25" ht="15" customHeight="1">
      <c r="E1609" s="163">
        <f>受注EXCEL出力!E1609</f>
        <v>0</v>
      </c>
      <c r="F1609" s="194">
        <f>受注EXCEL出力!F1609</f>
        <v>0</v>
      </c>
      <c r="G1609" s="194">
        <f>受注EXCEL出力!G1609</f>
        <v>0</v>
      </c>
      <c r="H1609" s="194">
        <f>受注EXCEL出力!H1609</f>
        <v>0</v>
      </c>
      <c r="I1609" s="194">
        <f>受注EXCEL出力!I1609</f>
        <v>0</v>
      </c>
      <c r="J1609" s="163">
        <f>受注EXCEL出力!J1609</f>
        <v>0</v>
      </c>
      <c r="K1609" s="163">
        <f>受注EXCEL出力!K1609</f>
        <v>0</v>
      </c>
      <c r="L1609" s="163">
        <f>受注EXCEL出力!L1609</f>
        <v>0</v>
      </c>
      <c r="M1609" s="163">
        <f>受注EXCEL出力!M1609</f>
        <v>0</v>
      </c>
      <c r="N1609" s="185">
        <f>受注EXCEL出力!N1609</f>
        <v>0</v>
      </c>
      <c r="O1609" s="184" t="str">
        <f t="shared" si="25"/>
        <v/>
      </c>
      <c r="T1609"/>
      <c r="Y1609" s="175"/>
    </row>
    <row r="1610" spans="5:25" ht="15" customHeight="1">
      <c r="E1610" s="163">
        <f>受注EXCEL出力!E1610</f>
        <v>0</v>
      </c>
      <c r="F1610" s="194">
        <f>受注EXCEL出力!F1610</f>
        <v>0</v>
      </c>
      <c r="G1610" s="194">
        <f>受注EXCEL出力!G1610</f>
        <v>0</v>
      </c>
      <c r="H1610" s="194">
        <f>受注EXCEL出力!H1610</f>
        <v>0</v>
      </c>
      <c r="I1610" s="194">
        <f>受注EXCEL出力!I1610</f>
        <v>0</v>
      </c>
      <c r="J1610" s="163">
        <f>受注EXCEL出力!J1610</f>
        <v>0</v>
      </c>
      <c r="K1610" s="163">
        <f>受注EXCEL出力!K1610</f>
        <v>0</v>
      </c>
      <c r="L1610" s="163">
        <f>受注EXCEL出力!L1610</f>
        <v>0</v>
      </c>
      <c r="M1610" s="163">
        <f>受注EXCEL出力!M1610</f>
        <v>0</v>
      </c>
      <c r="N1610" s="185">
        <f>受注EXCEL出力!N1610</f>
        <v>0</v>
      </c>
      <c r="O1610" s="184" t="str">
        <f t="shared" si="25"/>
        <v/>
      </c>
      <c r="T1610"/>
      <c r="Y1610" s="175"/>
    </row>
    <row r="1611" spans="5:25" ht="15" customHeight="1">
      <c r="E1611" s="163">
        <f>受注EXCEL出力!E1611</f>
        <v>0</v>
      </c>
      <c r="F1611" s="194">
        <f>受注EXCEL出力!F1611</f>
        <v>0</v>
      </c>
      <c r="G1611" s="194">
        <f>受注EXCEL出力!G1611</f>
        <v>0</v>
      </c>
      <c r="H1611" s="194">
        <f>受注EXCEL出力!H1611</f>
        <v>0</v>
      </c>
      <c r="I1611" s="194">
        <f>受注EXCEL出力!I1611</f>
        <v>0</v>
      </c>
      <c r="J1611" s="163">
        <f>受注EXCEL出力!J1611</f>
        <v>0</v>
      </c>
      <c r="K1611" s="163">
        <f>受注EXCEL出力!K1611</f>
        <v>0</v>
      </c>
      <c r="L1611" s="163">
        <f>受注EXCEL出力!L1611</f>
        <v>0</v>
      </c>
      <c r="M1611" s="163">
        <f>受注EXCEL出力!M1611</f>
        <v>0</v>
      </c>
      <c r="N1611" s="185">
        <f>受注EXCEL出力!N1611</f>
        <v>0</v>
      </c>
      <c r="O1611" s="184" t="str">
        <f t="shared" si="25"/>
        <v/>
      </c>
      <c r="T1611"/>
      <c r="Y1611" s="175"/>
    </row>
    <row r="1612" spans="5:25" ht="15" customHeight="1">
      <c r="E1612" s="163">
        <f>受注EXCEL出力!E1612</f>
        <v>0</v>
      </c>
      <c r="F1612" s="194">
        <f>受注EXCEL出力!F1612</f>
        <v>0</v>
      </c>
      <c r="G1612" s="194">
        <f>受注EXCEL出力!G1612</f>
        <v>0</v>
      </c>
      <c r="H1612" s="194">
        <f>受注EXCEL出力!H1612</f>
        <v>0</v>
      </c>
      <c r="I1612" s="194">
        <f>受注EXCEL出力!I1612</f>
        <v>0</v>
      </c>
      <c r="J1612" s="163">
        <f>受注EXCEL出力!J1612</f>
        <v>0</v>
      </c>
      <c r="K1612" s="163">
        <f>受注EXCEL出力!K1612</f>
        <v>0</v>
      </c>
      <c r="L1612" s="163">
        <f>受注EXCEL出力!L1612</f>
        <v>0</v>
      </c>
      <c r="M1612" s="163">
        <f>受注EXCEL出力!M1612</f>
        <v>0</v>
      </c>
      <c r="N1612" s="185">
        <f>受注EXCEL出力!N1612</f>
        <v>0</v>
      </c>
      <c r="O1612" s="184" t="str">
        <f t="shared" si="25"/>
        <v/>
      </c>
      <c r="T1612"/>
      <c r="Y1612" s="175"/>
    </row>
    <row r="1613" spans="5:25" ht="15" customHeight="1">
      <c r="E1613" s="163">
        <f>受注EXCEL出力!E1613</f>
        <v>0</v>
      </c>
      <c r="F1613" s="194">
        <f>受注EXCEL出力!F1613</f>
        <v>0</v>
      </c>
      <c r="G1613" s="194">
        <f>受注EXCEL出力!G1613</f>
        <v>0</v>
      </c>
      <c r="H1613" s="194">
        <f>受注EXCEL出力!H1613</f>
        <v>0</v>
      </c>
      <c r="I1613" s="194">
        <f>受注EXCEL出力!I1613</f>
        <v>0</v>
      </c>
      <c r="J1613" s="163">
        <f>受注EXCEL出力!J1613</f>
        <v>0</v>
      </c>
      <c r="K1613" s="163">
        <f>受注EXCEL出力!K1613</f>
        <v>0</v>
      </c>
      <c r="L1613" s="163">
        <f>受注EXCEL出力!L1613</f>
        <v>0</v>
      </c>
      <c r="M1613" s="163">
        <f>受注EXCEL出力!M1613</f>
        <v>0</v>
      </c>
      <c r="N1613" s="185">
        <f>受注EXCEL出力!N1613</f>
        <v>0</v>
      </c>
      <c r="O1613" s="184" t="str">
        <f t="shared" si="25"/>
        <v/>
      </c>
      <c r="T1613"/>
      <c r="Y1613" s="175"/>
    </row>
    <row r="1614" spans="5:25" ht="15" customHeight="1">
      <c r="E1614" s="163">
        <f>受注EXCEL出力!E1614</f>
        <v>0</v>
      </c>
      <c r="F1614" s="194">
        <f>受注EXCEL出力!F1614</f>
        <v>0</v>
      </c>
      <c r="G1614" s="194">
        <f>受注EXCEL出力!G1614</f>
        <v>0</v>
      </c>
      <c r="H1614" s="194">
        <f>受注EXCEL出力!H1614</f>
        <v>0</v>
      </c>
      <c r="I1614" s="194">
        <f>受注EXCEL出力!I1614</f>
        <v>0</v>
      </c>
      <c r="J1614" s="163">
        <f>受注EXCEL出力!J1614</f>
        <v>0</v>
      </c>
      <c r="K1614" s="163">
        <f>受注EXCEL出力!K1614</f>
        <v>0</v>
      </c>
      <c r="L1614" s="163">
        <f>受注EXCEL出力!L1614</f>
        <v>0</v>
      </c>
      <c r="M1614" s="163">
        <f>受注EXCEL出力!M1614</f>
        <v>0</v>
      </c>
      <c r="N1614" s="185">
        <f>受注EXCEL出力!N1614</f>
        <v>0</v>
      </c>
      <c r="O1614" s="184" t="str">
        <f t="shared" si="25"/>
        <v/>
      </c>
      <c r="T1614"/>
      <c r="Y1614" s="175"/>
    </row>
    <row r="1615" spans="5:25" ht="15" customHeight="1">
      <c r="E1615" s="163">
        <f>受注EXCEL出力!E1615</f>
        <v>0</v>
      </c>
      <c r="F1615" s="194">
        <f>受注EXCEL出力!F1615</f>
        <v>0</v>
      </c>
      <c r="G1615" s="194">
        <f>受注EXCEL出力!G1615</f>
        <v>0</v>
      </c>
      <c r="H1615" s="194">
        <f>受注EXCEL出力!H1615</f>
        <v>0</v>
      </c>
      <c r="I1615" s="194">
        <f>受注EXCEL出力!I1615</f>
        <v>0</v>
      </c>
      <c r="J1615" s="163">
        <f>受注EXCEL出力!J1615</f>
        <v>0</v>
      </c>
      <c r="K1615" s="163">
        <f>受注EXCEL出力!K1615</f>
        <v>0</v>
      </c>
      <c r="L1615" s="163">
        <f>受注EXCEL出力!L1615</f>
        <v>0</v>
      </c>
      <c r="M1615" s="163">
        <f>受注EXCEL出力!M1615</f>
        <v>0</v>
      </c>
      <c r="N1615" s="185">
        <f>受注EXCEL出力!N1615</f>
        <v>0</v>
      </c>
      <c r="O1615" s="184" t="str">
        <f t="shared" si="25"/>
        <v/>
      </c>
      <c r="T1615"/>
      <c r="Y1615" s="175"/>
    </row>
    <row r="1616" spans="5:25" ht="15" customHeight="1">
      <c r="E1616" s="163">
        <f>受注EXCEL出力!E1616</f>
        <v>0</v>
      </c>
      <c r="F1616" s="194">
        <f>受注EXCEL出力!F1616</f>
        <v>0</v>
      </c>
      <c r="G1616" s="194">
        <f>受注EXCEL出力!G1616</f>
        <v>0</v>
      </c>
      <c r="H1616" s="194">
        <f>受注EXCEL出力!H1616</f>
        <v>0</v>
      </c>
      <c r="I1616" s="194">
        <f>受注EXCEL出力!I1616</f>
        <v>0</v>
      </c>
      <c r="J1616" s="163">
        <f>受注EXCEL出力!J1616</f>
        <v>0</v>
      </c>
      <c r="K1616" s="163">
        <f>受注EXCEL出力!K1616</f>
        <v>0</v>
      </c>
      <c r="L1616" s="163">
        <f>受注EXCEL出力!L1616</f>
        <v>0</v>
      </c>
      <c r="M1616" s="163">
        <f>受注EXCEL出力!M1616</f>
        <v>0</v>
      </c>
      <c r="N1616" s="185">
        <f>受注EXCEL出力!N1616</f>
        <v>0</v>
      </c>
      <c r="O1616" s="184" t="str">
        <f t="shared" si="25"/>
        <v/>
      </c>
      <c r="T1616"/>
      <c r="Y1616" s="175"/>
    </row>
    <row r="1617" spans="5:25" ht="15" customHeight="1">
      <c r="E1617" s="163">
        <f>受注EXCEL出力!E1617</f>
        <v>0</v>
      </c>
      <c r="F1617" s="194">
        <f>受注EXCEL出力!F1617</f>
        <v>0</v>
      </c>
      <c r="G1617" s="194">
        <f>受注EXCEL出力!G1617</f>
        <v>0</v>
      </c>
      <c r="H1617" s="194">
        <f>受注EXCEL出力!H1617</f>
        <v>0</v>
      </c>
      <c r="I1617" s="194">
        <f>受注EXCEL出力!I1617</f>
        <v>0</v>
      </c>
      <c r="J1617" s="163">
        <f>受注EXCEL出力!J1617</f>
        <v>0</v>
      </c>
      <c r="K1617" s="163">
        <f>受注EXCEL出力!K1617</f>
        <v>0</v>
      </c>
      <c r="L1617" s="163">
        <f>受注EXCEL出力!L1617</f>
        <v>0</v>
      </c>
      <c r="M1617" s="163">
        <f>受注EXCEL出力!M1617</f>
        <v>0</v>
      </c>
      <c r="N1617" s="185">
        <f>受注EXCEL出力!N1617</f>
        <v>0</v>
      </c>
      <c r="O1617" s="184" t="str">
        <f t="shared" si="25"/>
        <v/>
      </c>
      <c r="T1617"/>
      <c r="Y1617" s="175"/>
    </row>
    <row r="1618" spans="5:25" ht="15" customHeight="1">
      <c r="E1618" s="163">
        <f>受注EXCEL出力!E1618</f>
        <v>0</v>
      </c>
      <c r="F1618" s="194">
        <f>受注EXCEL出力!F1618</f>
        <v>0</v>
      </c>
      <c r="G1618" s="194">
        <f>受注EXCEL出力!G1618</f>
        <v>0</v>
      </c>
      <c r="H1618" s="194">
        <f>受注EXCEL出力!H1618</f>
        <v>0</v>
      </c>
      <c r="I1618" s="194">
        <f>受注EXCEL出力!I1618</f>
        <v>0</v>
      </c>
      <c r="J1618" s="163">
        <f>受注EXCEL出力!J1618</f>
        <v>0</v>
      </c>
      <c r="K1618" s="163">
        <f>受注EXCEL出力!K1618</f>
        <v>0</v>
      </c>
      <c r="L1618" s="163">
        <f>受注EXCEL出力!L1618</f>
        <v>0</v>
      </c>
      <c r="M1618" s="163">
        <f>受注EXCEL出力!M1618</f>
        <v>0</v>
      </c>
      <c r="N1618" s="185">
        <f>受注EXCEL出力!N1618</f>
        <v>0</v>
      </c>
      <c r="O1618" s="184" t="str">
        <f t="shared" si="25"/>
        <v/>
      </c>
      <c r="T1618"/>
      <c r="Y1618" s="175"/>
    </row>
    <row r="1619" spans="5:25" ht="15" customHeight="1">
      <c r="E1619" s="163">
        <f>受注EXCEL出力!E1619</f>
        <v>0</v>
      </c>
      <c r="F1619" s="194">
        <f>受注EXCEL出力!F1619</f>
        <v>0</v>
      </c>
      <c r="G1619" s="194">
        <f>受注EXCEL出力!G1619</f>
        <v>0</v>
      </c>
      <c r="H1619" s="194">
        <f>受注EXCEL出力!H1619</f>
        <v>0</v>
      </c>
      <c r="I1619" s="194">
        <f>受注EXCEL出力!I1619</f>
        <v>0</v>
      </c>
      <c r="J1619" s="163">
        <f>受注EXCEL出力!J1619</f>
        <v>0</v>
      </c>
      <c r="K1619" s="163">
        <f>受注EXCEL出力!K1619</f>
        <v>0</v>
      </c>
      <c r="L1619" s="163">
        <f>受注EXCEL出力!L1619</f>
        <v>0</v>
      </c>
      <c r="M1619" s="163">
        <f>受注EXCEL出力!M1619</f>
        <v>0</v>
      </c>
      <c r="N1619" s="185">
        <f>受注EXCEL出力!N1619</f>
        <v>0</v>
      </c>
      <c r="O1619" s="184" t="str">
        <f t="shared" si="25"/>
        <v/>
      </c>
      <c r="T1619"/>
      <c r="Y1619" s="175"/>
    </row>
    <row r="1620" spans="5:25" ht="15" customHeight="1">
      <c r="E1620" s="163">
        <f>受注EXCEL出力!E1620</f>
        <v>0</v>
      </c>
      <c r="F1620" s="194">
        <f>受注EXCEL出力!F1620</f>
        <v>0</v>
      </c>
      <c r="G1620" s="194">
        <f>受注EXCEL出力!G1620</f>
        <v>0</v>
      </c>
      <c r="H1620" s="194">
        <f>受注EXCEL出力!H1620</f>
        <v>0</v>
      </c>
      <c r="I1620" s="194">
        <f>受注EXCEL出力!I1620</f>
        <v>0</v>
      </c>
      <c r="J1620" s="163">
        <f>受注EXCEL出力!J1620</f>
        <v>0</v>
      </c>
      <c r="K1620" s="163">
        <f>受注EXCEL出力!K1620</f>
        <v>0</v>
      </c>
      <c r="L1620" s="163">
        <f>受注EXCEL出力!L1620</f>
        <v>0</v>
      </c>
      <c r="M1620" s="163">
        <f>受注EXCEL出力!M1620</f>
        <v>0</v>
      </c>
      <c r="N1620" s="185">
        <f>受注EXCEL出力!N1620</f>
        <v>0</v>
      </c>
      <c r="O1620" s="184" t="str">
        <f t="shared" si="25"/>
        <v/>
      </c>
      <c r="T1620"/>
      <c r="Y1620" s="175"/>
    </row>
    <row r="1621" spans="5:25" ht="15" customHeight="1">
      <c r="E1621" s="163">
        <f>受注EXCEL出力!E1621</f>
        <v>0</v>
      </c>
      <c r="F1621" s="194">
        <f>受注EXCEL出力!F1621</f>
        <v>0</v>
      </c>
      <c r="G1621" s="194">
        <f>受注EXCEL出力!G1621</f>
        <v>0</v>
      </c>
      <c r="H1621" s="194">
        <f>受注EXCEL出力!H1621</f>
        <v>0</v>
      </c>
      <c r="I1621" s="194">
        <f>受注EXCEL出力!I1621</f>
        <v>0</v>
      </c>
      <c r="J1621" s="163">
        <f>受注EXCEL出力!J1621</f>
        <v>0</v>
      </c>
      <c r="K1621" s="163">
        <f>受注EXCEL出力!K1621</f>
        <v>0</v>
      </c>
      <c r="L1621" s="163">
        <f>受注EXCEL出力!L1621</f>
        <v>0</v>
      </c>
      <c r="M1621" s="163">
        <f>受注EXCEL出力!M1621</f>
        <v>0</v>
      </c>
      <c r="N1621" s="185">
        <f>受注EXCEL出力!N1621</f>
        <v>0</v>
      </c>
      <c r="O1621" s="184" t="str">
        <f t="shared" si="25"/>
        <v/>
      </c>
      <c r="T1621"/>
      <c r="Y1621" s="175"/>
    </row>
    <row r="1622" spans="5:25" ht="15" customHeight="1">
      <c r="E1622" s="163">
        <f>受注EXCEL出力!E1622</f>
        <v>0</v>
      </c>
      <c r="F1622" s="194">
        <f>受注EXCEL出力!F1622</f>
        <v>0</v>
      </c>
      <c r="G1622" s="194">
        <f>受注EXCEL出力!G1622</f>
        <v>0</v>
      </c>
      <c r="H1622" s="194">
        <f>受注EXCEL出力!H1622</f>
        <v>0</v>
      </c>
      <c r="I1622" s="194">
        <f>受注EXCEL出力!I1622</f>
        <v>0</v>
      </c>
      <c r="J1622" s="163">
        <f>受注EXCEL出力!J1622</f>
        <v>0</v>
      </c>
      <c r="K1622" s="163">
        <f>受注EXCEL出力!K1622</f>
        <v>0</v>
      </c>
      <c r="L1622" s="163">
        <f>受注EXCEL出力!L1622</f>
        <v>0</v>
      </c>
      <c r="M1622" s="163">
        <f>受注EXCEL出力!M1622</f>
        <v>0</v>
      </c>
      <c r="N1622" s="185">
        <f>受注EXCEL出力!N1622</f>
        <v>0</v>
      </c>
      <c r="O1622" s="184" t="str">
        <f t="shared" si="25"/>
        <v/>
      </c>
      <c r="T1622"/>
      <c r="Y1622" s="175"/>
    </row>
    <row r="1623" spans="5:25" ht="15" customHeight="1">
      <c r="E1623" s="163">
        <f>受注EXCEL出力!E1623</f>
        <v>0</v>
      </c>
      <c r="F1623" s="194">
        <f>受注EXCEL出力!F1623</f>
        <v>0</v>
      </c>
      <c r="G1623" s="194">
        <f>受注EXCEL出力!G1623</f>
        <v>0</v>
      </c>
      <c r="H1623" s="194">
        <f>受注EXCEL出力!H1623</f>
        <v>0</v>
      </c>
      <c r="I1623" s="194">
        <f>受注EXCEL出力!I1623</f>
        <v>0</v>
      </c>
      <c r="J1623" s="163">
        <f>受注EXCEL出力!J1623</f>
        <v>0</v>
      </c>
      <c r="K1623" s="163">
        <f>受注EXCEL出力!K1623</f>
        <v>0</v>
      </c>
      <c r="L1623" s="163">
        <f>受注EXCEL出力!L1623</f>
        <v>0</v>
      </c>
      <c r="M1623" s="163">
        <f>受注EXCEL出力!M1623</f>
        <v>0</v>
      </c>
      <c r="N1623" s="185">
        <f>受注EXCEL出力!N1623</f>
        <v>0</v>
      </c>
      <c r="O1623" s="184" t="str">
        <f t="shared" si="25"/>
        <v/>
      </c>
      <c r="T1623"/>
      <c r="Y1623" s="175"/>
    </row>
    <row r="1624" spans="5:25" ht="15" customHeight="1">
      <c r="E1624" s="163">
        <f>受注EXCEL出力!E1624</f>
        <v>0</v>
      </c>
      <c r="F1624" s="194">
        <f>受注EXCEL出力!F1624</f>
        <v>0</v>
      </c>
      <c r="G1624" s="194">
        <f>受注EXCEL出力!G1624</f>
        <v>0</v>
      </c>
      <c r="H1624" s="194">
        <f>受注EXCEL出力!H1624</f>
        <v>0</v>
      </c>
      <c r="I1624" s="194">
        <f>受注EXCEL出力!I1624</f>
        <v>0</v>
      </c>
      <c r="J1624" s="163">
        <f>受注EXCEL出力!J1624</f>
        <v>0</v>
      </c>
      <c r="K1624" s="163">
        <f>受注EXCEL出力!K1624</f>
        <v>0</v>
      </c>
      <c r="L1624" s="163">
        <f>受注EXCEL出力!L1624</f>
        <v>0</v>
      </c>
      <c r="M1624" s="163">
        <f>受注EXCEL出力!M1624</f>
        <v>0</v>
      </c>
      <c r="N1624" s="185">
        <f>受注EXCEL出力!N1624</f>
        <v>0</v>
      </c>
      <c r="O1624" s="184" t="str">
        <f t="shared" si="25"/>
        <v/>
      </c>
      <c r="T1624"/>
      <c r="Y1624" s="175"/>
    </row>
    <row r="1625" spans="5:25" ht="15" customHeight="1">
      <c r="E1625" s="163">
        <f>受注EXCEL出力!E1625</f>
        <v>0</v>
      </c>
      <c r="F1625" s="194">
        <f>受注EXCEL出力!F1625</f>
        <v>0</v>
      </c>
      <c r="G1625" s="194">
        <f>受注EXCEL出力!G1625</f>
        <v>0</v>
      </c>
      <c r="H1625" s="194">
        <f>受注EXCEL出力!H1625</f>
        <v>0</v>
      </c>
      <c r="I1625" s="194">
        <f>受注EXCEL出力!I1625</f>
        <v>0</v>
      </c>
      <c r="J1625" s="163">
        <f>受注EXCEL出力!J1625</f>
        <v>0</v>
      </c>
      <c r="K1625" s="163">
        <f>受注EXCEL出力!K1625</f>
        <v>0</v>
      </c>
      <c r="L1625" s="163">
        <f>受注EXCEL出力!L1625</f>
        <v>0</v>
      </c>
      <c r="M1625" s="163">
        <f>受注EXCEL出力!M1625</f>
        <v>0</v>
      </c>
      <c r="N1625" s="185">
        <f>受注EXCEL出力!N1625</f>
        <v>0</v>
      </c>
      <c r="O1625" s="184" t="str">
        <f t="shared" si="25"/>
        <v/>
      </c>
      <c r="T1625"/>
      <c r="Y1625" s="175"/>
    </row>
    <row r="1626" spans="5:25" ht="15" customHeight="1">
      <c r="E1626" s="163">
        <f>受注EXCEL出力!E1626</f>
        <v>0</v>
      </c>
      <c r="F1626" s="194">
        <f>受注EXCEL出力!F1626</f>
        <v>0</v>
      </c>
      <c r="G1626" s="194">
        <f>受注EXCEL出力!G1626</f>
        <v>0</v>
      </c>
      <c r="H1626" s="194">
        <f>受注EXCEL出力!H1626</f>
        <v>0</v>
      </c>
      <c r="I1626" s="194">
        <f>受注EXCEL出力!I1626</f>
        <v>0</v>
      </c>
      <c r="J1626" s="163">
        <f>受注EXCEL出力!J1626</f>
        <v>0</v>
      </c>
      <c r="K1626" s="163">
        <f>受注EXCEL出力!K1626</f>
        <v>0</v>
      </c>
      <c r="L1626" s="163">
        <f>受注EXCEL出力!L1626</f>
        <v>0</v>
      </c>
      <c r="M1626" s="163">
        <f>受注EXCEL出力!M1626</f>
        <v>0</v>
      </c>
      <c r="N1626" s="185">
        <f>受注EXCEL出力!N1626</f>
        <v>0</v>
      </c>
      <c r="O1626" s="184" t="str">
        <f t="shared" si="25"/>
        <v/>
      </c>
      <c r="T1626"/>
      <c r="Y1626" s="175"/>
    </row>
    <row r="1627" spans="5:25" ht="15" customHeight="1">
      <c r="E1627" s="163">
        <f>受注EXCEL出力!E1627</f>
        <v>0</v>
      </c>
      <c r="F1627" s="194">
        <f>受注EXCEL出力!F1627</f>
        <v>0</v>
      </c>
      <c r="G1627" s="194">
        <f>受注EXCEL出力!G1627</f>
        <v>0</v>
      </c>
      <c r="H1627" s="194">
        <f>受注EXCEL出力!H1627</f>
        <v>0</v>
      </c>
      <c r="I1627" s="194">
        <f>受注EXCEL出力!I1627</f>
        <v>0</v>
      </c>
      <c r="J1627" s="163">
        <f>受注EXCEL出力!J1627</f>
        <v>0</v>
      </c>
      <c r="K1627" s="163">
        <f>受注EXCEL出力!K1627</f>
        <v>0</v>
      </c>
      <c r="L1627" s="163">
        <f>受注EXCEL出力!L1627</f>
        <v>0</v>
      </c>
      <c r="M1627" s="163">
        <f>受注EXCEL出力!M1627</f>
        <v>0</v>
      </c>
      <c r="N1627" s="185">
        <f>受注EXCEL出力!N1627</f>
        <v>0</v>
      </c>
      <c r="O1627" s="184" t="str">
        <f t="shared" si="25"/>
        <v/>
      </c>
      <c r="T1627"/>
      <c r="Y1627" s="175"/>
    </row>
    <row r="1628" spans="5:25" ht="15" customHeight="1">
      <c r="E1628" s="163">
        <f>受注EXCEL出力!E1628</f>
        <v>0</v>
      </c>
      <c r="F1628" s="194">
        <f>受注EXCEL出力!F1628</f>
        <v>0</v>
      </c>
      <c r="G1628" s="194">
        <f>受注EXCEL出力!G1628</f>
        <v>0</v>
      </c>
      <c r="H1628" s="194">
        <f>受注EXCEL出力!H1628</f>
        <v>0</v>
      </c>
      <c r="I1628" s="194">
        <f>受注EXCEL出力!I1628</f>
        <v>0</v>
      </c>
      <c r="J1628" s="163">
        <f>受注EXCEL出力!J1628</f>
        <v>0</v>
      </c>
      <c r="K1628" s="163">
        <f>受注EXCEL出力!K1628</f>
        <v>0</v>
      </c>
      <c r="L1628" s="163">
        <f>受注EXCEL出力!L1628</f>
        <v>0</v>
      </c>
      <c r="M1628" s="163">
        <f>受注EXCEL出力!M1628</f>
        <v>0</v>
      </c>
      <c r="N1628" s="185">
        <f>受注EXCEL出力!N1628</f>
        <v>0</v>
      </c>
      <c r="O1628" s="184" t="str">
        <f t="shared" si="25"/>
        <v/>
      </c>
      <c r="T1628"/>
      <c r="Y1628" s="175"/>
    </row>
    <row r="1629" spans="5:25" ht="15" customHeight="1">
      <c r="E1629" s="163">
        <f>受注EXCEL出力!E1629</f>
        <v>0</v>
      </c>
      <c r="F1629" s="194">
        <f>受注EXCEL出力!F1629</f>
        <v>0</v>
      </c>
      <c r="G1629" s="194">
        <f>受注EXCEL出力!G1629</f>
        <v>0</v>
      </c>
      <c r="H1629" s="194">
        <f>受注EXCEL出力!H1629</f>
        <v>0</v>
      </c>
      <c r="I1629" s="194">
        <f>受注EXCEL出力!I1629</f>
        <v>0</v>
      </c>
      <c r="J1629" s="163">
        <f>受注EXCEL出力!J1629</f>
        <v>0</v>
      </c>
      <c r="K1629" s="163">
        <f>受注EXCEL出力!K1629</f>
        <v>0</v>
      </c>
      <c r="L1629" s="163">
        <f>受注EXCEL出力!L1629</f>
        <v>0</v>
      </c>
      <c r="M1629" s="163">
        <f>受注EXCEL出力!M1629</f>
        <v>0</v>
      </c>
      <c r="N1629" s="185">
        <f>受注EXCEL出力!N1629</f>
        <v>0</v>
      </c>
      <c r="O1629" s="184" t="str">
        <f t="shared" si="25"/>
        <v/>
      </c>
      <c r="T1629"/>
      <c r="Y1629" s="175"/>
    </row>
    <row r="1630" spans="5:25" ht="15" customHeight="1">
      <c r="E1630" s="163">
        <f>受注EXCEL出力!E1630</f>
        <v>0</v>
      </c>
      <c r="F1630" s="194">
        <f>受注EXCEL出力!F1630</f>
        <v>0</v>
      </c>
      <c r="G1630" s="194">
        <f>受注EXCEL出力!G1630</f>
        <v>0</v>
      </c>
      <c r="H1630" s="194">
        <f>受注EXCEL出力!H1630</f>
        <v>0</v>
      </c>
      <c r="I1630" s="194">
        <f>受注EXCEL出力!I1630</f>
        <v>0</v>
      </c>
      <c r="J1630" s="163">
        <f>受注EXCEL出力!J1630</f>
        <v>0</v>
      </c>
      <c r="K1630" s="163">
        <f>受注EXCEL出力!K1630</f>
        <v>0</v>
      </c>
      <c r="L1630" s="163">
        <f>受注EXCEL出力!L1630</f>
        <v>0</v>
      </c>
      <c r="M1630" s="163">
        <f>受注EXCEL出力!M1630</f>
        <v>0</v>
      </c>
      <c r="N1630" s="185">
        <f>受注EXCEL出力!N1630</f>
        <v>0</v>
      </c>
      <c r="O1630" s="184" t="str">
        <f t="shared" si="25"/>
        <v/>
      </c>
      <c r="T1630"/>
      <c r="Y1630" s="175"/>
    </row>
    <row r="1631" spans="5:25" ht="15" customHeight="1">
      <c r="E1631" s="163">
        <f>受注EXCEL出力!E1631</f>
        <v>0</v>
      </c>
      <c r="F1631" s="194">
        <f>受注EXCEL出力!F1631</f>
        <v>0</v>
      </c>
      <c r="G1631" s="194">
        <f>受注EXCEL出力!G1631</f>
        <v>0</v>
      </c>
      <c r="H1631" s="194">
        <f>受注EXCEL出力!H1631</f>
        <v>0</v>
      </c>
      <c r="I1631" s="194">
        <f>受注EXCEL出力!I1631</f>
        <v>0</v>
      </c>
      <c r="J1631" s="163">
        <f>受注EXCEL出力!J1631</f>
        <v>0</v>
      </c>
      <c r="K1631" s="163">
        <f>受注EXCEL出力!K1631</f>
        <v>0</v>
      </c>
      <c r="L1631" s="163">
        <f>受注EXCEL出力!L1631</f>
        <v>0</v>
      </c>
      <c r="M1631" s="163">
        <f>受注EXCEL出力!M1631</f>
        <v>0</v>
      </c>
      <c r="N1631" s="185">
        <f>受注EXCEL出力!N1631</f>
        <v>0</v>
      </c>
      <c r="O1631" s="184" t="str">
        <f t="shared" si="25"/>
        <v/>
      </c>
      <c r="T1631"/>
      <c r="Y1631" s="175"/>
    </row>
    <row r="1632" spans="5:25" ht="15" customHeight="1">
      <c r="E1632" s="163">
        <f>受注EXCEL出力!E1632</f>
        <v>0</v>
      </c>
      <c r="F1632" s="194">
        <f>受注EXCEL出力!F1632</f>
        <v>0</v>
      </c>
      <c r="G1632" s="194">
        <f>受注EXCEL出力!G1632</f>
        <v>0</v>
      </c>
      <c r="H1632" s="194">
        <f>受注EXCEL出力!H1632</f>
        <v>0</v>
      </c>
      <c r="I1632" s="194">
        <f>受注EXCEL出力!I1632</f>
        <v>0</v>
      </c>
      <c r="J1632" s="163">
        <f>受注EXCEL出力!J1632</f>
        <v>0</v>
      </c>
      <c r="K1632" s="163">
        <f>受注EXCEL出力!K1632</f>
        <v>0</v>
      </c>
      <c r="L1632" s="163">
        <f>受注EXCEL出力!L1632</f>
        <v>0</v>
      </c>
      <c r="M1632" s="163">
        <f>受注EXCEL出力!M1632</f>
        <v>0</v>
      </c>
      <c r="N1632" s="185">
        <f>受注EXCEL出力!N1632</f>
        <v>0</v>
      </c>
      <c r="O1632" s="184" t="str">
        <f t="shared" si="25"/>
        <v/>
      </c>
      <c r="T1632"/>
      <c r="Y1632" s="175"/>
    </row>
    <row r="1633" spans="5:25" ht="15" customHeight="1">
      <c r="E1633" s="163">
        <f>受注EXCEL出力!E1633</f>
        <v>0</v>
      </c>
      <c r="F1633" s="194">
        <f>受注EXCEL出力!F1633</f>
        <v>0</v>
      </c>
      <c r="G1633" s="194">
        <f>受注EXCEL出力!G1633</f>
        <v>0</v>
      </c>
      <c r="H1633" s="194">
        <f>受注EXCEL出力!H1633</f>
        <v>0</v>
      </c>
      <c r="I1633" s="194">
        <f>受注EXCEL出力!I1633</f>
        <v>0</v>
      </c>
      <c r="J1633" s="163">
        <f>受注EXCEL出力!J1633</f>
        <v>0</v>
      </c>
      <c r="K1633" s="163">
        <f>受注EXCEL出力!K1633</f>
        <v>0</v>
      </c>
      <c r="L1633" s="163">
        <f>受注EXCEL出力!L1633</f>
        <v>0</v>
      </c>
      <c r="M1633" s="163">
        <f>受注EXCEL出力!M1633</f>
        <v>0</v>
      </c>
      <c r="N1633" s="185">
        <f>受注EXCEL出力!N1633</f>
        <v>0</v>
      </c>
      <c r="O1633" s="184" t="str">
        <f t="shared" si="25"/>
        <v/>
      </c>
      <c r="T1633"/>
      <c r="Y1633" s="175"/>
    </row>
    <row r="1634" spans="5:25" ht="15" customHeight="1">
      <c r="E1634" s="163">
        <f>受注EXCEL出力!E1634</f>
        <v>0</v>
      </c>
      <c r="F1634" s="194">
        <f>受注EXCEL出力!F1634</f>
        <v>0</v>
      </c>
      <c r="G1634" s="194">
        <f>受注EXCEL出力!G1634</f>
        <v>0</v>
      </c>
      <c r="H1634" s="194">
        <f>受注EXCEL出力!H1634</f>
        <v>0</v>
      </c>
      <c r="I1634" s="194">
        <f>受注EXCEL出力!I1634</f>
        <v>0</v>
      </c>
      <c r="J1634" s="163">
        <f>受注EXCEL出力!J1634</f>
        <v>0</v>
      </c>
      <c r="K1634" s="163">
        <f>受注EXCEL出力!K1634</f>
        <v>0</v>
      </c>
      <c r="L1634" s="163">
        <f>受注EXCEL出力!L1634</f>
        <v>0</v>
      </c>
      <c r="M1634" s="163">
        <f>受注EXCEL出力!M1634</f>
        <v>0</v>
      </c>
      <c r="N1634" s="185">
        <f>受注EXCEL出力!N1634</f>
        <v>0</v>
      </c>
      <c r="O1634" s="184" t="str">
        <f t="shared" si="25"/>
        <v/>
      </c>
      <c r="T1634"/>
      <c r="Y1634" s="175"/>
    </row>
    <row r="1635" spans="5:25" ht="15" customHeight="1">
      <c r="E1635" s="163">
        <f>受注EXCEL出力!E1635</f>
        <v>0</v>
      </c>
      <c r="F1635" s="194">
        <f>受注EXCEL出力!F1635</f>
        <v>0</v>
      </c>
      <c r="G1635" s="194">
        <f>受注EXCEL出力!G1635</f>
        <v>0</v>
      </c>
      <c r="H1635" s="194">
        <f>受注EXCEL出力!H1635</f>
        <v>0</v>
      </c>
      <c r="I1635" s="194">
        <f>受注EXCEL出力!I1635</f>
        <v>0</v>
      </c>
      <c r="J1635" s="163">
        <f>受注EXCEL出力!J1635</f>
        <v>0</v>
      </c>
      <c r="K1635" s="163">
        <f>受注EXCEL出力!K1635</f>
        <v>0</v>
      </c>
      <c r="L1635" s="163">
        <f>受注EXCEL出力!L1635</f>
        <v>0</v>
      </c>
      <c r="M1635" s="163">
        <f>受注EXCEL出力!M1635</f>
        <v>0</v>
      </c>
      <c r="N1635" s="185">
        <f>受注EXCEL出力!N1635</f>
        <v>0</v>
      </c>
      <c r="O1635" s="184" t="str">
        <f t="shared" si="25"/>
        <v/>
      </c>
      <c r="T1635"/>
      <c r="Y1635" s="175"/>
    </row>
    <row r="1636" spans="5:25" ht="15" customHeight="1">
      <c r="E1636" s="163">
        <f>受注EXCEL出力!E1636</f>
        <v>0</v>
      </c>
      <c r="F1636" s="194">
        <f>受注EXCEL出力!F1636</f>
        <v>0</v>
      </c>
      <c r="G1636" s="194">
        <f>受注EXCEL出力!G1636</f>
        <v>0</v>
      </c>
      <c r="H1636" s="194">
        <f>受注EXCEL出力!H1636</f>
        <v>0</v>
      </c>
      <c r="I1636" s="194">
        <f>受注EXCEL出力!I1636</f>
        <v>0</v>
      </c>
      <c r="J1636" s="163">
        <f>受注EXCEL出力!J1636</f>
        <v>0</v>
      </c>
      <c r="K1636" s="163">
        <f>受注EXCEL出力!K1636</f>
        <v>0</v>
      </c>
      <c r="L1636" s="163">
        <f>受注EXCEL出力!L1636</f>
        <v>0</v>
      </c>
      <c r="M1636" s="163">
        <f>受注EXCEL出力!M1636</f>
        <v>0</v>
      </c>
      <c r="N1636" s="185">
        <f>受注EXCEL出力!N1636</f>
        <v>0</v>
      </c>
      <c r="O1636" s="184" t="str">
        <f t="shared" si="25"/>
        <v/>
      </c>
      <c r="T1636"/>
      <c r="Y1636" s="175"/>
    </row>
    <row r="1637" spans="5:25" ht="15" customHeight="1">
      <c r="E1637" s="163">
        <f>受注EXCEL出力!E1637</f>
        <v>0</v>
      </c>
      <c r="F1637" s="194">
        <f>受注EXCEL出力!F1637</f>
        <v>0</v>
      </c>
      <c r="G1637" s="194">
        <f>受注EXCEL出力!G1637</f>
        <v>0</v>
      </c>
      <c r="H1637" s="194">
        <f>受注EXCEL出力!H1637</f>
        <v>0</v>
      </c>
      <c r="I1637" s="194">
        <f>受注EXCEL出力!I1637</f>
        <v>0</v>
      </c>
      <c r="J1637" s="163">
        <f>受注EXCEL出力!J1637</f>
        <v>0</v>
      </c>
      <c r="K1637" s="163">
        <f>受注EXCEL出力!K1637</f>
        <v>0</v>
      </c>
      <c r="L1637" s="163">
        <f>受注EXCEL出力!L1637</f>
        <v>0</v>
      </c>
      <c r="M1637" s="163">
        <f>受注EXCEL出力!M1637</f>
        <v>0</v>
      </c>
      <c r="N1637" s="185">
        <f>受注EXCEL出力!N1637</f>
        <v>0</v>
      </c>
      <c r="O1637" s="184" t="str">
        <f t="shared" si="25"/>
        <v/>
      </c>
      <c r="T1637"/>
      <c r="Y1637" s="175"/>
    </row>
    <row r="1638" spans="5:25" ht="15" customHeight="1">
      <c r="E1638" s="163">
        <f>受注EXCEL出力!E1638</f>
        <v>0</v>
      </c>
      <c r="F1638" s="194">
        <f>受注EXCEL出力!F1638</f>
        <v>0</v>
      </c>
      <c r="G1638" s="194">
        <f>受注EXCEL出力!G1638</f>
        <v>0</v>
      </c>
      <c r="H1638" s="194">
        <f>受注EXCEL出力!H1638</f>
        <v>0</v>
      </c>
      <c r="I1638" s="194">
        <f>受注EXCEL出力!I1638</f>
        <v>0</v>
      </c>
      <c r="J1638" s="163">
        <f>受注EXCEL出力!J1638</f>
        <v>0</v>
      </c>
      <c r="K1638" s="163">
        <f>受注EXCEL出力!K1638</f>
        <v>0</v>
      </c>
      <c r="L1638" s="163">
        <f>受注EXCEL出力!L1638</f>
        <v>0</v>
      </c>
      <c r="M1638" s="163">
        <f>受注EXCEL出力!M1638</f>
        <v>0</v>
      </c>
      <c r="N1638" s="185">
        <f>受注EXCEL出力!N1638</f>
        <v>0</v>
      </c>
      <c r="O1638" s="184" t="str">
        <f t="shared" si="25"/>
        <v/>
      </c>
      <c r="T1638"/>
      <c r="Y1638" s="175"/>
    </row>
    <row r="1639" spans="5:25" ht="15" customHeight="1">
      <c r="E1639" s="163">
        <f>受注EXCEL出力!E1639</f>
        <v>0</v>
      </c>
      <c r="F1639" s="194">
        <f>受注EXCEL出力!F1639</f>
        <v>0</v>
      </c>
      <c r="G1639" s="194">
        <f>受注EXCEL出力!G1639</f>
        <v>0</v>
      </c>
      <c r="H1639" s="194">
        <f>受注EXCEL出力!H1639</f>
        <v>0</v>
      </c>
      <c r="I1639" s="194">
        <f>受注EXCEL出力!I1639</f>
        <v>0</v>
      </c>
      <c r="J1639" s="163">
        <f>受注EXCEL出力!J1639</f>
        <v>0</v>
      </c>
      <c r="K1639" s="163">
        <f>受注EXCEL出力!K1639</f>
        <v>0</v>
      </c>
      <c r="L1639" s="163">
        <f>受注EXCEL出力!L1639</f>
        <v>0</v>
      </c>
      <c r="M1639" s="163">
        <f>受注EXCEL出力!M1639</f>
        <v>0</v>
      </c>
      <c r="N1639" s="185">
        <f>受注EXCEL出力!N1639</f>
        <v>0</v>
      </c>
      <c r="O1639" s="184" t="str">
        <f t="shared" si="25"/>
        <v/>
      </c>
      <c r="T1639"/>
      <c r="Y1639" s="175"/>
    </row>
    <row r="1640" spans="5:25" ht="15" customHeight="1">
      <c r="E1640" s="163">
        <f>受注EXCEL出力!E1640</f>
        <v>0</v>
      </c>
      <c r="F1640" s="194">
        <f>受注EXCEL出力!F1640</f>
        <v>0</v>
      </c>
      <c r="G1640" s="194">
        <f>受注EXCEL出力!G1640</f>
        <v>0</v>
      </c>
      <c r="H1640" s="194">
        <f>受注EXCEL出力!H1640</f>
        <v>0</v>
      </c>
      <c r="I1640" s="194">
        <f>受注EXCEL出力!I1640</f>
        <v>0</v>
      </c>
      <c r="J1640" s="163">
        <f>受注EXCEL出力!J1640</f>
        <v>0</v>
      </c>
      <c r="K1640" s="163">
        <f>受注EXCEL出力!K1640</f>
        <v>0</v>
      </c>
      <c r="L1640" s="163">
        <f>受注EXCEL出力!L1640</f>
        <v>0</v>
      </c>
      <c r="M1640" s="163">
        <f>受注EXCEL出力!M1640</f>
        <v>0</v>
      </c>
      <c r="N1640" s="185">
        <f>受注EXCEL出力!N1640</f>
        <v>0</v>
      </c>
      <c r="O1640" s="184" t="str">
        <f t="shared" si="25"/>
        <v/>
      </c>
      <c r="T1640"/>
      <c r="Y1640" s="175"/>
    </row>
    <row r="1641" spans="5:25" ht="15" customHeight="1">
      <c r="E1641" s="163">
        <f>受注EXCEL出力!E1641</f>
        <v>0</v>
      </c>
      <c r="F1641" s="194">
        <f>受注EXCEL出力!F1641</f>
        <v>0</v>
      </c>
      <c r="G1641" s="194">
        <f>受注EXCEL出力!G1641</f>
        <v>0</v>
      </c>
      <c r="H1641" s="194">
        <f>受注EXCEL出力!H1641</f>
        <v>0</v>
      </c>
      <c r="I1641" s="194">
        <f>受注EXCEL出力!I1641</f>
        <v>0</v>
      </c>
      <c r="J1641" s="163">
        <f>受注EXCEL出力!J1641</f>
        <v>0</v>
      </c>
      <c r="K1641" s="163">
        <f>受注EXCEL出力!K1641</f>
        <v>0</v>
      </c>
      <c r="L1641" s="163">
        <f>受注EXCEL出力!L1641</f>
        <v>0</v>
      </c>
      <c r="M1641" s="163">
        <f>受注EXCEL出力!M1641</f>
        <v>0</v>
      </c>
      <c r="N1641" s="185">
        <f>受注EXCEL出力!N1641</f>
        <v>0</v>
      </c>
      <c r="O1641" s="184" t="str">
        <f t="shared" si="25"/>
        <v/>
      </c>
      <c r="T1641"/>
      <c r="Y1641" s="175"/>
    </row>
    <row r="1642" spans="5:25" ht="15" customHeight="1">
      <c r="E1642" s="163">
        <f>受注EXCEL出力!E1642</f>
        <v>0</v>
      </c>
      <c r="F1642" s="194">
        <f>受注EXCEL出力!F1642</f>
        <v>0</v>
      </c>
      <c r="G1642" s="194">
        <f>受注EXCEL出力!G1642</f>
        <v>0</v>
      </c>
      <c r="H1642" s="194">
        <f>受注EXCEL出力!H1642</f>
        <v>0</v>
      </c>
      <c r="I1642" s="194">
        <f>受注EXCEL出力!I1642</f>
        <v>0</v>
      </c>
      <c r="J1642" s="163">
        <f>受注EXCEL出力!J1642</f>
        <v>0</v>
      </c>
      <c r="K1642" s="163">
        <f>受注EXCEL出力!K1642</f>
        <v>0</v>
      </c>
      <c r="L1642" s="163">
        <f>受注EXCEL出力!L1642</f>
        <v>0</v>
      </c>
      <c r="M1642" s="163">
        <f>受注EXCEL出力!M1642</f>
        <v>0</v>
      </c>
      <c r="N1642" s="185">
        <f>受注EXCEL出力!N1642</f>
        <v>0</v>
      </c>
      <c r="O1642" s="184" t="str">
        <f t="shared" si="25"/>
        <v/>
      </c>
      <c r="T1642"/>
      <c r="Y1642" s="175"/>
    </row>
    <row r="1643" spans="5:25" ht="15" customHeight="1">
      <c r="E1643" s="163">
        <f>受注EXCEL出力!E1643</f>
        <v>0</v>
      </c>
      <c r="F1643" s="194">
        <f>受注EXCEL出力!F1643</f>
        <v>0</v>
      </c>
      <c r="G1643" s="194">
        <f>受注EXCEL出力!G1643</f>
        <v>0</v>
      </c>
      <c r="H1643" s="194">
        <f>受注EXCEL出力!H1643</f>
        <v>0</v>
      </c>
      <c r="I1643" s="194">
        <f>受注EXCEL出力!I1643</f>
        <v>0</v>
      </c>
      <c r="J1643" s="163">
        <f>受注EXCEL出力!J1643</f>
        <v>0</v>
      </c>
      <c r="K1643" s="163">
        <f>受注EXCEL出力!K1643</f>
        <v>0</v>
      </c>
      <c r="L1643" s="163">
        <f>受注EXCEL出力!L1643</f>
        <v>0</v>
      </c>
      <c r="M1643" s="163">
        <f>受注EXCEL出力!M1643</f>
        <v>0</v>
      </c>
      <c r="N1643" s="185">
        <f>受注EXCEL出力!N1643</f>
        <v>0</v>
      </c>
      <c r="O1643" s="184" t="str">
        <f t="shared" si="25"/>
        <v/>
      </c>
      <c r="T1643"/>
      <c r="Y1643" s="175"/>
    </row>
    <row r="1644" spans="5:25" ht="15" customHeight="1">
      <c r="E1644" s="163">
        <f>受注EXCEL出力!E1644</f>
        <v>0</v>
      </c>
      <c r="F1644" s="194">
        <f>受注EXCEL出力!F1644</f>
        <v>0</v>
      </c>
      <c r="G1644" s="194">
        <f>受注EXCEL出力!G1644</f>
        <v>0</v>
      </c>
      <c r="H1644" s="194">
        <f>受注EXCEL出力!H1644</f>
        <v>0</v>
      </c>
      <c r="I1644" s="194">
        <f>受注EXCEL出力!I1644</f>
        <v>0</v>
      </c>
      <c r="J1644" s="163">
        <f>受注EXCEL出力!J1644</f>
        <v>0</v>
      </c>
      <c r="K1644" s="163">
        <f>受注EXCEL出力!K1644</f>
        <v>0</v>
      </c>
      <c r="L1644" s="163">
        <f>受注EXCEL出力!L1644</f>
        <v>0</v>
      </c>
      <c r="M1644" s="163">
        <f>受注EXCEL出力!M1644</f>
        <v>0</v>
      </c>
      <c r="N1644" s="185">
        <f>受注EXCEL出力!N1644</f>
        <v>0</v>
      </c>
      <c r="O1644" s="184" t="str">
        <f t="shared" si="25"/>
        <v/>
      </c>
      <c r="T1644"/>
      <c r="Y1644" s="175"/>
    </row>
    <row r="1645" spans="5:25" ht="15" customHeight="1">
      <c r="E1645" s="163">
        <f>受注EXCEL出力!E1645</f>
        <v>0</v>
      </c>
      <c r="F1645" s="194">
        <f>受注EXCEL出力!F1645</f>
        <v>0</v>
      </c>
      <c r="G1645" s="194">
        <f>受注EXCEL出力!G1645</f>
        <v>0</v>
      </c>
      <c r="H1645" s="194">
        <f>受注EXCEL出力!H1645</f>
        <v>0</v>
      </c>
      <c r="I1645" s="194">
        <f>受注EXCEL出力!I1645</f>
        <v>0</v>
      </c>
      <c r="J1645" s="163">
        <f>受注EXCEL出力!J1645</f>
        <v>0</v>
      </c>
      <c r="K1645" s="163">
        <f>受注EXCEL出力!K1645</f>
        <v>0</v>
      </c>
      <c r="L1645" s="163">
        <f>受注EXCEL出力!L1645</f>
        <v>0</v>
      </c>
      <c r="M1645" s="163">
        <f>受注EXCEL出力!M1645</f>
        <v>0</v>
      </c>
      <c r="N1645" s="185">
        <f>受注EXCEL出力!N1645</f>
        <v>0</v>
      </c>
      <c r="O1645" s="184" t="str">
        <f t="shared" si="25"/>
        <v/>
      </c>
      <c r="T1645"/>
      <c r="Y1645" s="175"/>
    </row>
    <row r="1646" spans="5:25" ht="15" customHeight="1">
      <c r="E1646" s="163">
        <f>受注EXCEL出力!E1646</f>
        <v>0</v>
      </c>
      <c r="F1646" s="194">
        <f>受注EXCEL出力!F1646</f>
        <v>0</v>
      </c>
      <c r="G1646" s="194">
        <f>受注EXCEL出力!G1646</f>
        <v>0</v>
      </c>
      <c r="H1646" s="194">
        <f>受注EXCEL出力!H1646</f>
        <v>0</v>
      </c>
      <c r="I1646" s="194">
        <f>受注EXCEL出力!I1646</f>
        <v>0</v>
      </c>
      <c r="J1646" s="163">
        <f>受注EXCEL出力!J1646</f>
        <v>0</v>
      </c>
      <c r="K1646" s="163">
        <f>受注EXCEL出力!K1646</f>
        <v>0</v>
      </c>
      <c r="L1646" s="163">
        <f>受注EXCEL出力!L1646</f>
        <v>0</v>
      </c>
      <c r="M1646" s="163">
        <f>受注EXCEL出力!M1646</f>
        <v>0</v>
      </c>
      <c r="N1646" s="185">
        <f>受注EXCEL出力!N1646</f>
        <v>0</v>
      </c>
      <c r="O1646" s="184" t="str">
        <f t="shared" si="25"/>
        <v/>
      </c>
      <c r="T1646"/>
      <c r="Y1646" s="175"/>
    </row>
    <row r="1647" spans="5:25" ht="15" customHeight="1">
      <c r="E1647" s="163">
        <f>受注EXCEL出力!E1647</f>
        <v>0</v>
      </c>
      <c r="F1647" s="194">
        <f>受注EXCEL出力!F1647</f>
        <v>0</v>
      </c>
      <c r="G1647" s="194">
        <f>受注EXCEL出力!G1647</f>
        <v>0</v>
      </c>
      <c r="H1647" s="194">
        <f>受注EXCEL出力!H1647</f>
        <v>0</v>
      </c>
      <c r="I1647" s="194">
        <f>受注EXCEL出力!I1647</f>
        <v>0</v>
      </c>
      <c r="J1647" s="163">
        <f>受注EXCEL出力!J1647</f>
        <v>0</v>
      </c>
      <c r="K1647" s="163">
        <f>受注EXCEL出力!K1647</f>
        <v>0</v>
      </c>
      <c r="L1647" s="163">
        <f>受注EXCEL出力!L1647</f>
        <v>0</v>
      </c>
      <c r="M1647" s="163">
        <f>受注EXCEL出力!M1647</f>
        <v>0</v>
      </c>
      <c r="N1647" s="185">
        <f>受注EXCEL出力!N1647</f>
        <v>0</v>
      </c>
      <c r="O1647" s="184" t="str">
        <f t="shared" si="25"/>
        <v/>
      </c>
      <c r="T1647"/>
      <c r="Y1647" s="175"/>
    </row>
    <row r="1648" spans="5:25" ht="15" customHeight="1">
      <c r="E1648" s="163">
        <f>受注EXCEL出力!E1648</f>
        <v>0</v>
      </c>
      <c r="F1648" s="194">
        <f>受注EXCEL出力!F1648</f>
        <v>0</v>
      </c>
      <c r="G1648" s="194">
        <f>受注EXCEL出力!G1648</f>
        <v>0</v>
      </c>
      <c r="H1648" s="194">
        <f>受注EXCEL出力!H1648</f>
        <v>0</v>
      </c>
      <c r="I1648" s="194">
        <f>受注EXCEL出力!I1648</f>
        <v>0</v>
      </c>
      <c r="J1648" s="163">
        <f>受注EXCEL出力!J1648</f>
        <v>0</v>
      </c>
      <c r="K1648" s="163">
        <f>受注EXCEL出力!K1648</f>
        <v>0</v>
      </c>
      <c r="L1648" s="163">
        <f>受注EXCEL出力!L1648</f>
        <v>0</v>
      </c>
      <c r="M1648" s="163">
        <f>受注EXCEL出力!M1648</f>
        <v>0</v>
      </c>
      <c r="N1648" s="185">
        <f>受注EXCEL出力!N1648</f>
        <v>0</v>
      </c>
      <c r="O1648" s="184" t="str">
        <f t="shared" si="25"/>
        <v/>
      </c>
      <c r="T1648"/>
      <c r="Y1648" s="175"/>
    </row>
    <row r="1649" spans="5:25" ht="15" customHeight="1">
      <c r="E1649" s="163">
        <f>受注EXCEL出力!E1649</f>
        <v>0</v>
      </c>
      <c r="F1649" s="194">
        <f>受注EXCEL出力!F1649</f>
        <v>0</v>
      </c>
      <c r="G1649" s="194">
        <f>受注EXCEL出力!G1649</f>
        <v>0</v>
      </c>
      <c r="H1649" s="194">
        <f>受注EXCEL出力!H1649</f>
        <v>0</v>
      </c>
      <c r="I1649" s="194">
        <f>受注EXCEL出力!I1649</f>
        <v>0</v>
      </c>
      <c r="J1649" s="163">
        <f>受注EXCEL出力!J1649</f>
        <v>0</v>
      </c>
      <c r="K1649" s="163">
        <f>受注EXCEL出力!K1649</f>
        <v>0</v>
      </c>
      <c r="L1649" s="163">
        <f>受注EXCEL出力!L1649</f>
        <v>0</v>
      </c>
      <c r="M1649" s="163">
        <f>受注EXCEL出力!M1649</f>
        <v>0</v>
      </c>
      <c r="N1649" s="185">
        <f>受注EXCEL出力!N1649</f>
        <v>0</v>
      </c>
      <c r="O1649" s="184" t="str">
        <f t="shared" si="25"/>
        <v/>
      </c>
      <c r="T1649"/>
      <c r="Y1649" s="175"/>
    </row>
    <row r="1650" spans="5:25" ht="15" customHeight="1">
      <c r="E1650" s="163">
        <f>受注EXCEL出力!E1650</f>
        <v>0</v>
      </c>
      <c r="F1650" s="194">
        <f>受注EXCEL出力!F1650</f>
        <v>0</v>
      </c>
      <c r="G1650" s="194">
        <f>受注EXCEL出力!G1650</f>
        <v>0</v>
      </c>
      <c r="H1650" s="194">
        <f>受注EXCEL出力!H1650</f>
        <v>0</v>
      </c>
      <c r="I1650" s="194">
        <f>受注EXCEL出力!I1650</f>
        <v>0</v>
      </c>
      <c r="J1650" s="163">
        <f>受注EXCEL出力!J1650</f>
        <v>0</v>
      </c>
      <c r="K1650" s="163">
        <f>受注EXCEL出力!K1650</f>
        <v>0</v>
      </c>
      <c r="L1650" s="163">
        <f>受注EXCEL出力!L1650</f>
        <v>0</v>
      </c>
      <c r="M1650" s="163">
        <f>受注EXCEL出力!M1650</f>
        <v>0</v>
      </c>
      <c r="N1650" s="185">
        <f>受注EXCEL出力!N1650</f>
        <v>0</v>
      </c>
      <c r="O1650" s="184" t="str">
        <f t="shared" si="25"/>
        <v/>
      </c>
      <c r="T1650"/>
      <c r="Y1650" s="175"/>
    </row>
    <row r="1651" spans="5:25" ht="15" customHeight="1">
      <c r="E1651" s="163">
        <f>受注EXCEL出力!E1651</f>
        <v>0</v>
      </c>
      <c r="F1651" s="194">
        <f>受注EXCEL出力!F1651</f>
        <v>0</v>
      </c>
      <c r="G1651" s="194">
        <f>受注EXCEL出力!G1651</f>
        <v>0</v>
      </c>
      <c r="H1651" s="194">
        <f>受注EXCEL出力!H1651</f>
        <v>0</v>
      </c>
      <c r="I1651" s="194">
        <f>受注EXCEL出力!I1651</f>
        <v>0</v>
      </c>
      <c r="J1651" s="163">
        <f>受注EXCEL出力!J1651</f>
        <v>0</v>
      </c>
      <c r="K1651" s="163">
        <f>受注EXCEL出力!K1651</f>
        <v>0</v>
      </c>
      <c r="L1651" s="163">
        <f>受注EXCEL出力!L1651</f>
        <v>0</v>
      </c>
      <c r="M1651" s="163">
        <f>受注EXCEL出力!M1651</f>
        <v>0</v>
      </c>
      <c r="N1651" s="185">
        <f>受注EXCEL出力!N1651</f>
        <v>0</v>
      </c>
      <c r="O1651" s="184" t="str">
        <f t="shared" si="25"/>
        <v/>
      </c>
      <c r="T1651"/>
      <c r="Y1651" s="175"/>
    </row>
    <row r="1652" spans="5:25" ht="15" customHeight="1">
      <c r="E1652" s="163">
        <f>受注EXCEL出力!E1652</f>
        <v>0</v>
      </c>
      <c r="F1652" s="194">
        <f>受注EXCEL出力!F1652</f>
        <v>0</v>
      </c>
      <c r="G1652" s="194">
        <f>受注EXCEL出力!G1652</f>
        <v>0</v>
      </c>
      <c r="H1652" s="194">
        <f>受注EXCEL出力!H1652</f>
        <v>0</v>
      </c>
      <c r="I1652" s="194">
        <f>受注EXCEL出力!I1652</f>
        <v>0</v>
      </c>
      <c r="J1652" s="163">
        <f>受注EXCEL出力!J1652</f>
        <v>0</v>
      </c>
      <c r="K1652" s="163">
        <f>受注EXCEL出力!K1652</f>
        <v>0</v>
      </c>
      <c r="L1652" s="163">
        <f>受注EXCEL出力!L1652</f>
        <v>0</v>
      </c>
      <c r="M1652" s="163">
        <f>受注EXCEL出力!M1652</f>
        <v>0</v>
      </c>
      <c r="N1652" s="185">
        <f>受注EXCEL出力!N1652</f>
        <v>0</v>
      </c>
      <c r="O1652" s="184" t="str">
        <f t="shared" si="25"/>
        <v/>
      </c>
      <c r="T1652"/>
      <c r="Y1652" s="175"/>
    </row>
    <row r="1653" spans="5:25" ht="15" customHeight="1">
      <c r="E1653" s="163">
        <f>受注EXCEL出力!E1653</f>
        <v>0</v>
      </c>
      <c r="F1653" s="194">
        <f>受注EXCEL出力!F1653</f>
        <v>0</v>
      </c>
      <c r="G1653" s="194">
        <f>受注EXCEL出力!G1653</f>
        <v>0</v>
      </c>
      <c r="H1653" s="194">
        <f>受注EXCEL出力!H1653</f>
        <v>0</v>
      </c>
      <c r="I1653" s="194">
        <f>受注EXCEL出力!I1653</f>
        <v>0</v>
      </c>
      <c r="J1653" s="163">
        <f>受注EXCEL出力!J1653</f>
        <v>0</v>
      </c>
      <c r="K1653" s="163">
        <f>受注EXCEL出力!K1653</f>
        <v>0</v>
      </c>
      <c r="L1653" s="163">
        <f>受注EXCEL出力!L1653</f>
        <v>0</v>
      </c>
      <c r="M1653" s="163">
        <f>受注EXCEL出力!M1653</f>
        <v>0</v>
      </c>
      <c r="N1653" s="185">
        <f>受注EXCEL出力!N1653</f>
        <v>0</v>
      </c>
      <c r="O1653" s="184" t="str">
        <f t="shared" si="25"/>
        <v/>
      </c>
      <c r="T1653"/>
      <c r="Y1653" s="175"/>
    </row>
    <row r="1654" spans="5:25" ht="15" customHeight="1">
      <c r="E1654" s="163">
        <f>受注EXCEL出力!E1654</f>
        <v>0</v>
      </c>
      <c r="F1654" s="194">
        <f>受注EXCEL出力!F1654</f>
        <v>0</v>
      </c>
      <c r="G1654" s="194">
        <f>受注EXCEL出力!G1654</f>
        <v>0</v>
      </c>
      <c r="H1654" s="194">
        <f>受注EXCEL出力!H1654</f>
        <v>0</v>
      </c>
      <c r="I1654" s="194">
        <f>受注EXCEL出力!I1654</f>
        <v>0</v>
      </c>
      <c r="J1654" s="163">
        <f>受注EXCEL出力!J1654</f>
        <v>0</v>
      </c>
      <c r="K1654" s="163">
        <f>受注EXCEL出力!K1654</f>
        <v>0</v>
      </c>
      <c r="L1654" s="163">
        <f>受注EXCEL出力!L1654</f>
        <v>0</v>
      </c>
      <c r="M1654" s="163">
        <f>受注EXCEL出力!M1654</f>
        <v>0</v>
      </c>
      <c r="N1654" s="185">
        <f>受注EXCEL出力!N1654</f>
        <v>0</v>
      </c>
      <c r="O1654" s="184" t="str">
        <f t="shared" si="25"/>
        <v/>
      </c>
      <c r="T1654"/>
      <c r="Y1654" s="175"/>
    </row>
    <row r="1655" spans="5:25" ht="15" customHeight="1">
      <c r="E1655" s="163">
        <f>受注EXCEL出力!E1655</f>
        <v>0</v>
      </c>
      <c r="F1655" s="194">
        <f>受注EXCEL出力!F1655</f>
        <v>0</v>
      </c>
      <c r="G1655" s="194">
        <f>受注EXCEL出力!G1655</f>
        <v>0</v>
      </c>
      <c r="H1655" s="194">
        <f>受注EXCEL出力!H1655</f>
        <v>0</v>
      </c>
      <c r="I1655" s="194">
        <f>受注EXCEL出力!I1655</f>
        <v>0</v>
      </c>
      <c r="J1655" s="163">
        <f>受注EXCEL出力!J1655</f>
        <v>0</v>
      </c>
      <c r="K1655" s="163">
        <f>受注EXCEL出力!K1655</f>
        <v>0</v>
      </c>
      <c r="L1655" s="163">
        <f>受注EXCEL出力!L1655</f>
        <v>0</v>
      </c>
      <c r="M1655" s="163">
        <f>受注EXCEL出力!M1655</f>
        <v>0</v>
      </c>
      <c r="N1655" s="185">
        <f>受注EXCEL出力!N1655</f>
        <v>0</v>
      </c>
      <c r="O1655" s="184" t="str">
        <f t="shared" si="25"/>
        <v/>
      </c>
      <c r="T1655"/>
      <c r="Y1655" s="175"/>
    </row>
    <row r="1656" spans="5:25" ht="15" customHeight="1">
      <c r="E1656" s="163">
        <f>受注EXCEL出力!E1656</f>
        <v>0</v>
      </c>
      <c r="F1656" s="194">
        <f>受注EXCEL出力!F1656</f>
        <v>0</v>
      </c>
      <c r="G1656" s="194">
        <f>受注EXCEL出力!G1656</f>
        <v>0</v>
      </c>
      <c r="H1656" s="194">
        <f>受注EXCEL出力!H1656</f>
        <v>0</v>
      </c>
      <c r="I1656" s="194">
        <f>受注EXCEL出力!I1656</f>
        <v>0</v>
      </c>
      <c r="J1656" s="163">
        <f>受注EXCEL出力!J1656</f>
        <v>0</v>
      </c>
      <c r="K1656" s="163">
        <f>受注EXCEL出力!K1656</f>
        <v>0</v>
      </c>
      <c r="L1656" s="163">
        <f>受注EXCEL出力!L1656</f>
        <v>0</v>
      </c>
      <c r="M1656" s="163">
        <f>受注EXCEL出力!M1656</f>
        <v>0</v>
      </c>
      <c r="N1656" s="185">
        <f>受注EXCEL出力!N1656</f>
        <v>0</v>
      </c>
      <c r="O1656" s="184" t="str">
        <f t="shared" si="25"/>
        <v/>
      </c>
      <c r="T1656"/>
      <c r="Y1656" s="175"/>
    </row>
    <row r="1657" spans="5:25" ht="15" customHeight="1">
      <c r="E1657" s="163">
        <f>受注EXCEL出力!E1657</f>
        <v>0</v>
      </c>
      <c r="F1657" s="194">
        <f>受注EXCEL出力!F1657</f>
        <v>0</v>
      </c>
      <c r="G1657" s="194">
        <f>受注EXCEL出力!G1657</f>
        <v>0</v>
      </c>
      <c r="H1657" s="194">
        <f>受注EXCEL出力!H1657</f>
        <v>0</v>
      </c>
      <c r="I1657" s="194">
        <f>受注EXCEL出力!I1657</f>
        <v>0</v>
      </c>
      <c r="J1657" s="163">
        <f>受注EXCEL出力!J1657</f>
        <v>0</v>
      </c>
      <c r="K1657" s="163">
        <f>受注EXCEL出力!K1657</f>
        <v>0</v>
      </c>
      <c r="L1657" s="163">
        <f>受注EXCEL出力!L1657</f>
        <v>0</v>
      </c>
      <c r="M1657" s="163">
        <f>受注EXCEL出力!M1657</f>
        <v>0</v>
      </c>
      <c r="N1657" s="185">
        <f>受注EXCEL出力!N1657</f>
        <v>0</v>
      </c>
      <c r="O1657" s="184" t="str">
        <f t="shared" si="25"/>
        <v/>
      </c>
      <c r="T1657"/>
      <c r="Y1657" s="175"/>
    </row>
    <row r="1658" spans="5:25" ht="15" customHeight="1">
      <c r="E1658" s="163">
        <f>受注EXCEL出力!E1658</f>
        <v>0</v>
      </c>
      <c r="F1658" s="194">
        <f>受注EXCEL出力!F1658</f>
        <v>0</v>
      </c>
      <c r="G1658" s="194">
        <f>受注EXCEL出力!G1658</f>
        <v>0</v>
      </c>
      <c r="H1658" s="194">
        <f>受注EXCEL出力!H1658</f>
        <v>0</v>
      </c>
      <c r="I1658" s="194">
        <f>受注EXCEL出力!I1658</f>
        <v>0</v>
      </c>
      <c r="J1658" s="163">
        <f>受注EXCEL出力!J1658</f>
        <v>0</v>
      </c>
      <c r="K1658" s="163">
        <f>受注EXCEL出力!K1658</f>
        <v>0</v>
      </c>
      <c r="L1658" s="163">
        <f>受注EXCEL出力!L1658</f>
        <v>0</v>
      </c>
      <c r="M1658" s="163">
        <f>受注EXCEL出力!M1658</f>
        <v>0</v>
      </c>
      <c r="N1658" s="185">
        <f>受注EXCEL出力!N1658</f>
        <v>0</v>
      </c>
      <c r="O1658" s="184" t="str">
        <f t="shared" si="25"/>
        <v/>
      </c>
      <c r="T1658"/>
      <c r="Y1658" s="175"/>
    </row>
    <row r="1659" spans="5:25" ht="15" customHeight="1">
      <c r="E1659" s="163">
        <f>受注EXCEL出力!E1659</f>
        <v>0</v>
      </c>
      <c r="F1659" s="194">
        <f>受注EXCEL出力!F1659</f>
        <v>0</v>
      </c>
      <c r="G1659" s="194">
        <f>受注EXCEL出力!G1659</f>
        <v>0</v>
      </c>
      <c r="H1659" s="194">
        <f>受注EXCEL出力!H1659</f>
        <v>0</v>
      </c>
      <c r="I1659" s="194">
        <f>受注EXCEL出力!I1659</f>
        <v>0</v>
      </c>
      <c r="J1659" s="163">
        <f>受注EXCEL出力!J1659</f>
        <v>0</v>
      </c>
      <c r="K1659" s="163">
        <f>受注EXCEL出力!K1659</f>
        <v>0</v>
      </c>
      <c r="L1659" s="163">
        <f>受注EXCEL出力!L1659</f>
        <v>0</v>
      </c>
      <c r="M1659" s="163">
        <f>受注EXCEL出力!M1659</f>
        <v>0</v>
      </c>
      <c r="N1659" s="185">
        <f>受注EXCEL出力!N1659</f>
        <v>0</v>
      </c>
      <c r="O1659" s="184" t="str">
        <f t="shared" si="25"/>
        <v/>
      </c>
      <c r="T1659"/>
      <c r="Y1659" s="175"/>
    </row>
    <row r="1660" spans="5:25" ht="15" customHeight="1">
      <c r="E1660" s="163">
        <f>受注EXCEL出力!E1660</f>
        <v>0</v>
      </c>
      <c r="F1660" s="194">
        <f>受注EXCEL出力!F1660</f>
        <v>0</v>
      </c>
      <c r="G1660" s="194">
        <f>受注EXCEL出力!G1660</f>
        <v>0</v>
      </c>
      <c r="H1660" s="194">
        <f>受注EXCEL出力!H1660</f>
        <v>0</v>
      </c>
      <c r="I1660" s="194">
        <f>受注EXCEL出力!I1660</f>
        <v>0</v>
      </c>
      <c r="J1660" s="163">
        <f>受注EXCEL出力!J1660</f>
        <v>0</v>
      </c>
      <c r="K1660" s="163">
        <f>受注EXCEL出力!K1660</f>
        <v>0</v>
      </c>
      <c r="L1660" s="163">
        <f>受注EXCEL出力!L1660</f>
        <v>0</v>
      </c>
      <c r="M1660" s="163">
        <f>受注EXCEL出力!M1660</f>
        <v>0</v>
      </c>
      <c r="N1660" s="185">
        <f>受注EXCEL出力!N1660</f>
        <v>0</v>
      </c>
      <c r="O1660" s="184" t="str">
        <f t="shared" si="25"/>
        <v/>
      </c>
      <c r="T1660"/>
      <c r="Y1660" s="175"/>
    </row>
    <row r="1661" spans="5:25" ht="15" customHeight="1">
      <c r="E1661" s="163">
        <f>受注EXCEL出力!E1661</f>
        <v>0</v>
      </c>
      <c r="F1661" s="194">
        <f>受注EXCEL出力!F1661</f>
        <v>0</v>
      </c>
      <c r="G1661" s="194">
        <f>受注EXCEL出力!G1661</f>
        <v>0</v>
      </c>
      <c r="H1661" s="194">
        <f>受注EXCEL出力!H1661</f>
        <v>0</v>
      </c>
      <c r="I1661" s="194">
        <f>受注EXCEL出力!I1661</f>
        <v>0</v>
      </c>
      <c r="J1661" s="163">
        <f>受注EXCEL出力!J1661</f>
        <v>0</v>
      </c>
      <c r="K1661" s="163">
        <f>受注EXCEL出力!K1661</f>
        <v>0</v>
      </c>
      <c r="L1661" s="163">
        <f>受注EXCEL出力!L1661</f>
        <v>0</v>
      </c>
      <c r="M1661" s="163">
        <f>受注EXCEL出力!M1661</f>
        <v>0</v>
      </c>
      <c r="N1661" s="185">
        <f>受注EXCEL出力!N1661</f>
        <v>0</v>
      </c>
      <c r="O1661" s="184" t="str">
        <f t="shared" si="25"/>
        <v/>
      </c>
      <c r="T1661"/>
      <c r="Y1661" s="175"/>
    </row>
    <row r="1662" spans="5:25" ht="15" customHeight="1">
      <c r="E1662" s="163">
        <f>受注EXCEL出力!E1662</f>
        <v>0</v>
      </c>
      <c r="F1662" s="194">
        <f>受注EXCEL出力!F1662</f>
        <v>0</v>
      </c>
      <c r="G1662" s="194">
        <f>受注EXCEL出力!G1662</f>
        <v>0</v>
      </c>
      <c r="H1662" s="194">
        <f>受注EXCEL出力!H1662</f>
        <v>0</v>
      </c>
      <c r="I1662" s="194">
        <f>受注EXCEL出力!I1662</f>
        <v>0</v>
      </c>
      <c r="J1662" s="163">
        <f>受注EXCEL出力!J1662</f>
        <v>0</v>
      </c>
      <c r="K1662" s="163">
        <f>受注EXCEL出力!K1662</f>
        <v>0</v>
      </c>
      <c r="L1662" s="163">
        <f>受注EXCEL出力!L1662</f>
        <v>0</v>
      </c>
      <c r="M1662" s="163">
        <f>受注EXCEL出力!M1662</f>
        <v>0</v>
      </c>
      <c r="N1662" s="185">
        <f>受注EXCEL出力!N1662</f>
        <v>0</v>
      </c>
      <c r="O1662" s="184" t="str">
        <f t="shared" si="25"/>
        <v/>
      </c>
      <c r="T1662"/>
      <c r="Y1662" s="175"/>
    </row>
    <row r="1663" spans="5:25" ht="15" customHeight="1">
      <c r="E1663" s="163">
        <f>受注EXCEL出力!E1663</f>
        <v>0</v>
      </c>
      <c r="F1663" s="194">
        <f>受注EXCEL出力!F1663</f>
        <v>0</v>
      </c>
      <c r="G1663" s="194">
        <f>受注EXCEL出力!G1663</f>
        <v>0</v>
      </c>
      <c r="H1663" s="194">
        <f>受注EXCEL出力!H1663</f>
        <v>0</v>
      </c>
      <c r="I1663" s="194">
        <f>受注EXCEL出力!I1663</f>
        <v>0</v>
      </c>
      <c r="J1663" s="163">
        <f>受注EXCEL出力!J1663</f>
        <v>0</v>
      </c>
      <c r="K1663" s="163">
        <f>受注EXCEL出力!K1663</f>
        <v>0</v>
      </c>
      <c r="L1663" s="163">
        <f>受注EXCEL出力!L1663</f>
        <v>0</v>
      </c>
      <c r="M1663" s="163">
        <f>受注EXCEL出力!M1663</f>
        <v>0</v>
      </c>
      <c r="N1663" s="185">
        <f>受注EXCEL出力!N1663</f>
        <v>0</v>
      </c>
      <c r="O1663" s="184" t="str">
        <f t="shared" si="25"/>
        <v/>
      </c>
      <c r="T1663"/>
      <c r="Y1663" s="175"/>
    </row>
    <row r="1664" spans="5:25" ht="15" customHeight="1">
      <c r="E1664" s="163">
        <f>受注EXCEL出力!E1664</f>
        <v>0</v>
      </c>
      <c r="F1664" s="194">
        <f>受注EXCEL出力!F1664</f>
        <v>0</v>
      </c>
      <c r="G1664" s="194">
        <f>受注EXCEL出力!G1664</f>
        <v>0</v>
      </c>
      <c r="H1664" s="194">
        <f>受注EXCEL出力!H1664</f>
        <v>0</v>
      </c>
      <c r="I1664" s="194">
        <f>受注EXCEL出力!I1664</f>
        <v>0</v>
      </c>
      <c r="J1664" s="163">
        <f>受注EXCEL出力!J1664</f>
        <v>0</v>
      </c>
      <c r="K1664" s="163">
        <f>受注EXCEL出力!K1664</f>
        <v>0</v>
      </c>
      <c r="L1664" s="163">
        <f>受注EXCEL出力!L1664</f>
        <v>0</v>
      </c>
      <c r="M1664" s="163">
        <f>受注EXCEL出力!M1664</f>
        <v>0</v>
      </c>
      <c r="N1664" s="185">
        <f>受注EXCEL出力!N1664</f>
        <v>0</v>
      </c>
      <c r="O1664" s="184" t="str">
        <f t="shared" si="25"/>
        <v/>
      </c>
      <c r="T1664"/>
      <c r="Y1664" s="175"/>
    </row>
    <row r="1665" spans="5:25" ht="15" customHeight="1">
      <c r="E1665" s="163">
        <f>受注EXCEL出力!E1665</f>
        <v>0</v>
      </c>
      <c r="F1665" s="194">
        <f>受注EXCEL出力!F1665</f>
        <v>0</v>
      </c>
      <c r="G1665" s="194">
        <f>受注EXCEL出力!G1665</f>
        <v>0</v>
      </c>
      <c r="H1665" s="194">
        <f>受注EXCEL出力!H1665</f>
        <v>0</v>
      </c>
      <c r="I1665" s="194">
        <f>受注EXCEL出力!I1665</f>
        <v>0</v>
      </c>
      <c r="J1665" s="163">
        <f>受注EXCEL出力!J1665</f>
        <v>0</v>
      </c>
      <c r="K1665" s="163">
        <f>受注EXCEL出力!K1665</f>
        <v>0</v>
      </c>
      <c r="L1665" s="163">
        <f>受注EXCEL出力!L1665</f>
        <v>0</v>
      </c>
      <c r="M1665" s="163">
        <f>受注EXCEL出力!M1665</f>
        <v>0</v>
      </c>
      <c r="N1665" s="185">
        <f>受注EXCEL出力!N1665</f>
        <v>0</v>
      </c>
      <c r="O1665" s="184" t="str">
        <f t="shared" si="25"/>
        <v/>
      </c>
      <c r="T1665"/>
      <c r="Y1665" s="175"/>
    </row>
    <row r="1666" spans="5:25" ht="15" customHeight="1">
      <c r="E1666" s="163">
        <f>受注EXCEL出力!E1666</f>
        <v>0</v>
      </c>
      <c r="F1666" s="194">
        <f>受注EXCEL出力!F1666</f>
        <v>0</v>
      </c>
      <c r="G1666" s="194">
        <f>受注EXCEL出力!G1666</f>
        <v>0</v>
      </c>
      <c r="H1666" s="194">
        <f>受注EXCEL出力!H1666</f>
        <v>0</v>
      </c>
      <c r="I1666" s="194">
        <f>受注EXCEL出力!I1666</f>
        <v>0</v>
      </c>
      <c r="J1666" s="163">
        <f>受注EXCEL出力!J1666</f>
        <v>0</v>
      </c>
      <c r="K1666" s="163">
        <f>受注EXCEL出力!K1666</f>
        <v>0</v>
      </c>
      <c r="L1666" s="163">
        <f>受注EXCEL出力!L1666</f>
        <v>0</v>
      </c>
      <c r="M1666" s="163">
        <f>受注EXCEL出力!M1666</f>
        <v>0</v>
      </c>
      <c r="N1666" s="185">
        <f>受注EXCEL出力!N1666</f>
        <v>0</v>
      </c>
      <c r="O1666" s="184" t="str">
        <f t="shared" ref="O1666:O1729" si="26">IF(E1666=0,"",VLOOKUP(N1666,$Q$2:$R$100,2,FALSE))</f>
        <v/>
      </c>
      <c r="T1666"/>
      <c r="Y1666" s="175"/>
    </row>
    <row r="1667" spans="5:25" ht="15" customHeight="1">
      <c r="E1667" s="163">
        <f>受注EXCEL出力!E1667</f>
        <v>0</v>
      </c>
      <c r="F1667" s="194">
        <f>受注EXCEL出力!F1667</f>
        <v>0</v>
      </c>
      <c r="G1667" s="194">
        <f>受注EXCEL出力!G1667</f>
        <v>0</v>
      </c>
      <c r="H1667" s="194">
        <f>受注EXCEL出力!H1667</f>
        <v>0</v>
      </c>
      <c r="I1667" s="194">
        <f>受注EXCEL出力!I1667</f>
        <v>0</v>
      </c>
      <c r="J1667" s="163">
        <f>受注EXCEL出力!J1667</f>
        <v>0</v>
      </c>
      <c r="K1667" s="163">
        <f>受注EXCEL出力!K1667</f>
        <v>0</v>
      </c>
      <c r="L1667" s="163">
        <f>受注EXCEL出力!L1667</f>
        <v>0</v>
      </c>
      <c r="M1667" s="163">
        <f>受注EXCEL出力!M1667</f>
        <v>0</v>
      </c>
      <c r="N1667" s="185">
        <f>受注EXCEL出力!N1667</f>
        <v>0</v>
      </c>
      <c r="O1667" s="184" t="str">
        <f t="shared" si="26"/>
        <v/>
      </c>
      <c r="T1667"/>
      <c r="Y1667" s="175"/>
    </row>
    <row r="1668" spans="5:25" ht="15" customHeight="1">
      <c r="E1668" s="163">
        <f>受注EXCEL出力!E1668</f>
        <v>0</v>
      </c>
      <c r="F1668" s="194">
        <f>受注EXCEL出力!F1668</f>
        <v>0</v>
      </c>
      <c r="G1668" s="194">
        <f>受注EXCEL出力!G1668</f>
        <v>0</v>
      </c>
      <c r="H1668" s="194">
        <f>受注EXCEL出力!H1668</f>
        <v>0</v>
      </c>
      <c r="I1668" s="194">
        <f>受注EXCEL出力!I1668</f>
        <v>0</v>
      </c>
      <c r="J1668" s="163">
        <f>受注EXCEL出力!J1668</f>
        <v>0</v>
      </c>
      <c r="K1668" s="163">
        <f>受注EXCEL出力!K1668</f>
        <v>0</v>
      </c>
      <c r="L1668" s="163">
        <f>受注EXCEL出力!L1668</f>
        <v>0</v>
      </c>
      <c r="M1668" s="163">
        <f>受注EXCEL出力!M1668</f>
        <v>0</v>
      </c>
      <c r="N1668" s="185">
        <f>受注EXCEL出力!N1668</f>
        <v>0</v>
      </c>
      <c r="O1668" s="184" t="str">
        <f t="shared" si="26"/>
        <v/>
      </c>
      <c r="T1668"/>
      <c r="Y1668" s="175"/>
    </row>
    <row r="1669" spans="5:25" ht="15" customHeight="1">
      <c r="E1669" s="163">
        <f>受注EXCEL出力!E1669</f>
        <v>0</v>
      </c>
      <c r="F1669" s="194">
        <f>受注EXCEL出力!F1669</f>
        <v>0</v>
      </c>
      <c r="G1669" s="194">
        <f>受注EXCEL出力!G1669</f>
        <v>0</v>
      </c>
      <c r="H1669" s="194">
        <f>受注EXCEL出力!H1669</f>
        <v>0</v>
      </c>
      <c r="I1669" s="194">
        <f>受注EXCEL出力!I1669</f>
        <v>0</v>
      </c>
      <c r="J1669" s="163">
        <f>受注EXCEL出力!J1669</f>
        <v>0</v>
      </c>
      <c r="K1669" s="163">
        <f>受注EXCEL出力!K1669</f>
        <v>0</v>
      </c>
      <c r="L1669" s="163">
        <f>受注EXCEL出力!L1669</f>
        <v>0</v>
      </c>
      <c r="M1669" s="163">
        <f>受注EXCEL出力!M1669</f>
        <v>0</v>
      </c>
      <c r="N1669" s="185">
        <f>受注EXCEL出力!N1669</f>
        <v>0</v>
      </c>
      <c r="O1669" s="184" t="str">
        <f t="shared" si="26"/>
        <v/>
      </c>
      <c r="T1669"/>
      <c r="Y1669" s="175"/>
    </row>
    <row r="1670" spans="5:25" ht="15" customHeight="1">
      <c r="E1670" s="163">
        <f>受注EXCEL出力!E1670</f>
        <v>0</v>
      </c>
      <c r="F1670" s="194">
        <f>受注EXCEL出力!F1670</f>
        <v>0</v>
      </c>
      <c r="G1670" s="194">
        <f>受注EXCEL出力!G1670</f>
        <v>0</v>
      </c>
      <c r="H1670" s="194">
        <f>受注EXCEL出力!H1670</f>
        <v>0</v>
      </c>
      <c r="I1670" s="194">
        <f>受注EXCEL出力!I1670</f>
        <v>0</v>
      </c>
      <c r="J1670" s="163">
        <f>受注EXCEL出力!J1670</f>
        <v>0</v>
      </c>
      <c r="K1670" s="163">
        <f>受注EXCEL出力!K1670</f>
        <v>0</v>
      </c>
      <c r="L1670" s="163">
        <f>受注EXCEL出力!L1670</f>
        <v>0</v>
      </c>
      <c r="M1670" s="163">
        <f>受注EXCEL出力!M1670</f>
        <v>0</v>
      </c>
      <c r="N1670" s="185">
        <f>受注EXCEL出力!N1670</f>
        <v>0</v>
      </c>
      <c r="O1670" s="184" t="str">
        <f t="shared" si="26"/>
        <v/>
      </c>
      <c r="T1670"/>
      <c r="Y1670" s="175"/>
    </row>
    <row r="1671" spans="5:25" ht="15" customHeight="1">
      <c r="E1671" s="163">
        <f>受注EXCEL出力!E1671</f>
        <v>0</v>
      </c>
      <c r="F1671" s="194">
        <f>受注EXCEL出力!F1671</f>
        <v>0</v>
      </c>
      <c r="G1671" s="194">
        <f>受注EXCEL出力!G1671</f>
        <v>0</v>
      </c>
      <c r="H1671" s="194">
        <f>受注EXCEL出力!H1671</f>
        <v>0</v>
      </c>
      <c r="I1671" s="194">
        <f>受注EXCEL出力!I1671</f>
        <v>0</v>
      </c>
      <c r="J1671" s="163">
        <f>受注EXCEL出力!J1671</f>
        <v>0</v>
      </c>
      <c r="K1671" s="163">
        <f>受注EXCEL出力!K1671</f>
        <v>0</v>
      </c>
      <c r="L1671" s="163">
        <f>受注EXCEL出力!L1671</f>
        <v>0</v>
      </c>
      <c r="M1671" s="163">
        <f>受注EXCEL出力!M1671</f>
        <v>0</v>
      </c>
      <c r="N1671" s="185">
        <f>受注EXCEL出力!N1671</f>
        <v>0</v>
      </c>
      <c r="O1671" s="184" t="str">
        <f t="shared" si="26"/>
        <v/>
      </c>
      <c r="T1671"/>
      <c r="Y1671" s="175"/>
    </row>
    <row r="1672" spans="5:25" ht="15" customHeight="1">
      <c r="E1672" s="163">
        <f>受注EXCEL出力!E1672</f>
        <v>0</v>
      </c>
      <c r="F1672" s="194">
        <f>受注EXCEL出力!F1672</f>
        <v>0</v>
      </c>
      <c r="G1672" s="194">
        <f>受注EXCEL出力!G1672</f>
        <v>0</v>
      </c>
      <c r="H1672" s="194">
        <f>受注EXCEL出力!H1672</f>
        <v>0</v>
      </c>
      <c r="I1672" s="194">
        <f>受注EXCEL出力!I1672</f>
        <v>0</v>
      </c>
      <c r="J1672" s="163">
        <f>受注EXCEL出力!J1672</f>
        <v>0</v>
      </c>
      <c r="K1672" s="163">
        <f>受注EXCEL出力!K1672</f>
        <v>0</v>
      </c>
      <c r="L1672" s="163">
        <f>受注EXCEL出力!L1672</f>
        <v>0</v>
      </c>
      <c r="M1672" s="163">
        <f>受注EXCEL出力!M1672</f>
        <v>0</v>
      </c>
      <c r="N1672" s="185">
        <f>受注EXCEL出力!N1672</f>
        <v>0</v>
      </c>
      <c r="O1672" s="184" t="str">
        <f t="shared" si="26"/>
        <v/>
      </c>
      <c r="T1672"/>
      <c r="Y1672" s="175"/>
    </row>
    <row r="1673" spans="5:25" ht="15" customHeight="1">
      <c r="E1673" s="163">
        <f>受注EXCEL出力!E1673</f>
        <v>0</v>
      </c>
      <c r="F1673" s="194">
        <f>受注EXCEL出力!F1673</f>
        <v>0</v>
      </c>
      <c r="G1673" s="194">
        <f>受注EXCEL出力!G1673</f>
        <v>0</v>
      </c>
      <c r="H1673" s="194">
        <f>受注EXCEL出力!H1673</f>
        <v>0</v>
      </c>
      <c r="I1673" s="194">
        <f>受注EXCEL出力!I1673</f>
        <v>0</v>
      </c>
      <c r="J1673" s="163">
        <f>受注EXCEL出力!J1673</f>
        <v>0</v>
      </c>
      <c r="K1673" s="163">
        <f>受注EXCEL出力!K1673</f>
        <v>0</v>
      </c>
      <c r="L1673" s="163">
        <f>受注EXCEL出力!L1673</f>
        <v>0</v>
      </c>
      <c r="M1673" s="163">
        <f>受注EXCEL出力!M1673</f>
        <v>0</v>
      </c>
      <c r="N1673" s="185">
        <f>受注EXCEL出力!N1673</f>
        <v>0</v>
      </c>
      <c r="O1673" s="184" t="str">
        <f t="shared" si="26"/>
        <v/>
      </c>
      <c r="T1673"/>
      <c r="Y1673" s="175"/>
    </row>
    <row r="1674" spans="5:25" ht="15" customHeight="1">
      <c r="E1674" s="163">
        <f>受注EXCEL出力!E1674</f>
        <v>0</v>
      </c>
      <c r="F1674" s="194">
        <f>受注EXCEL出力!F1674</f>
        <v>0</v>
      </c>
      <c r="G1674" s="194">
        <f>受注EXCEL出力!G1674</f>
        <v>0</v>
      </c>
      <c r="H1674" s="194">
        <f>受注EXCEL出力!H1674</f>
        <v>0</v>
      </c>
      <c r="I1674" s="194">
        <f>受注EXCEL出力!I1674</f>
        <v>0</v>
      </c>
      <c r="J1674" s="163">
        <f>受注EXCEL出力!J1674</f>
        <v>0</v>
      </c>
      <c r="K1674" s="163">
        <f>受注EXCEL出力!K1674</f>
        <v>0</v>
      </c>
      <c r="L1674" s="163">
        <f>受注EXCEL出力!L1674</f>
        <v>0</v>
      </c>
      <c r="M1674" s="163">
        <f>受注EXCEL出力!M1674</f>
        <v>0</v>
      </c>
      <c r="N1674" s="185">
        <f>受注EXCEL出力!N1674</f>
        <v>0</v>
      </c>
      <c r="O1674" s="184" t="str">
        <f t="shared" si="26"/>
        <v/>
      </c>
      <c r="T1674"/>
      <c r="Y1674" s="175"/>
    </row>
    <row r="1675" spans="5:25" ht="15" customHeight="1">
      <c r="E1675" s="163">
        <f>受注EXCEL出力!E1675</f>
        <v>0</v>
      </c>
      <c r="F1675" s="194">
        <f>受注EXCEL出力!F1675</f>
        <v>0</v>
      </c>
      <c r="G1675" s="194">
        <f>受注EXCEL出力!G1675</f>
        <v>0</v>
      </c>
      <c r="H1675" s="194">
        <f>受注EXCEL出力!H1675</f>
        <v>0</v>
      </c>
      <c r="I1675" s="194">
        <f>受注EXCEL出力!I1675</f>
        <v>0</v>
      </c>
      <c r="J1675" s="163">
        <f>受注EXCEL出力!J1675</f>
        <v>0</v>
      </c>
      <c r="K1675" s="163">
        <f>受注EXCEL出力!K1675</f>
        <v>0</v>
      </c>
      <c r="L1675" s="163">
        <f>受注EXCEL出力!L1675</f>
        <v>0</v>
      </c>
      <c r="M1675" s="163">
        <f>受注EXCEL出力!M1675</f>
        <v>0</v>
      </c>
      <c r="N1675" s="185">
        <f>受注EXCEL出力!N1675</f>
        <v>0</v>
      </c>
      <c r="O1675" s="184" t="str">
        <f t="shared" si="26"/>
        <v/>
      </c>
      <c r="T1675"/>
      <c r="Y1675" s="175"/>
    </row>
    <row r="1676" spans="5:25" ht="15" customHeight="1">
      <c r="E1676" s="163">
        <f>受注EXCEL出力!E1676</f>
        <v>0</v>
      </c>
      <c r="F1676" s="194">
        <f>受注EXCEL出力!F1676</f>
        <v>0</v>
      </c>
      <c r="G1676" s="194">
        <f>受注EXCEL出力!G1676</f>
        <v>0</v>
      </c>
      <c r="H1676" s="194">
        <f>受注EXCEL出力!H1676</f>
        <v>0</v>
      </c>
      <c r="I1676" s="194">
        <f>受注EXCEL出力!I1676</f>
        <v>0</v>
      </c>
      <c r="J1676" s="163">
        <f>受注EXCEL出力!J1676</f>
        <v>0</v>
      </c>
      <c r="K1676" s="163">
        <f>受注EXCEL出力!K1676</f>
        <v>0</v>
      </c>
      <c r="L1676" s="163">
        <f>受注EXCEL出力!L1676</f>
        <v>0</v>
      </c>
      <c r="M1676" s="163">
        <f>受注EXCEL出力!M1676</f>
        <v>0</v>
      </c>
      <c r="N1676" s="185">
        <f>受注EXCEL出力!N1676</f>
        <v>0</v>
      </c>
      <c r="O1676" s="184" t="str">
        <f t="shared" si="26"/>
        <v/>
      </c>
      <c r="T1676"/>
      <c r="Y1676" s="175"/>
    </row>
    <row r="1677" spans="5:25" ht="15" customHeight="1">
      <c r="E1677" s="163">
        <f>受注EXCEL出力!E1677</f>
        <v>0</v>
      </c>
      <c r="F1677" s="194">
        <f>受注EXCEL出力!F1677</f>
        <v>0</v>
      </c>
      <c r="G1677" s="194">
        <f>受注EXCEL出力!G1677</f>
        <v>0</v>
      </c>
      <c r="H1677" s="194">
        <f>受注EXCEL出力!H1677</f>
        <v>0</v>
      </c>
      <c r="I1677" s="194">
        <f>受注EXCEL出力!I1677</f>
        <v>0</v>
      </c>
      <c r="J1677" s="163">
        <f>受注EXCEL出力!J1677</f>
        <v>0</v>
      </c>
      <c r="K1677" s="163">
        <f>受注EXCEL出力!K1677</f>
        <v>0</v>
      </c>
      <c r="L1677" s="163">
        <f>受注EXCEL出力!L1677</f>
        <v>0</v>
      </c>
      <c r="M1677" s="163">
        <f>受注EXCEL出力!M1677</f>
        <v>0</v>
      </c>
      <c r="N1677" s="185">
        <f>受注EXCEL出力!N1677</f>
        <v>0</v>
      </c>
      <c r="O1677" s="184" t="str">
        <f t="shared" si="26"/>
        <v/>
      </c>
      <c r="T1677"/>
      <c r="Y1677" s="175"/>
    </row>
    <row r="1678" spans="5:25" ht="15" customHeight="1">
      <c r="E1678" s="163">
        <f>受注EXCEL出力!E1678</f>
        <v>0</v>
      </c>
      <c r="F1678" s="194">
        <f>受注EXCEL出力!F1678</f>
        <v>0</v>
      </c>
      <c r="G1678" s="194">
        <f>受注EXCEL出力!G1678</f>
        <v>0</v>
      </c>
      <c r="H1678" s="194">
        <f>受注EXCEL出力!H1678</f>
        <v>0</v>
      </c>
      <c r="I1678" s="194">
        <f>受注EXCEL出力!I1678</f>
        <v>0</v>
      </c>
      <c r="J1678" s="163">
        <f>受注EXCEL出力!J1678</f>
        <v>0</v>
      </c>
      <c r="K1678" s="163">
        <f>受注EXCEL出力!K1678</f>
        <v>0</v>
      </c>
      <c r="L1678" s="163">
        <f>受注EXCEL出力!L1678</f>
        <v>0</v>
      </c>
      <c r="M1678" s="163">
        <f>受注EXCEL出力!M1678</f>
        <v>0</v>
      </c>
      <c r="N1678" s="185">
        <f>受注EXCEL出力!N1678</f>
        <v>0</v>
      </c>
      <c r="O1678" s="184" t="str">
        <f t="shared" si="26"/>
        <v/>
      </c>
      <c r="T1678"/>
      <c r="Y1678" s="175"/>
    </row>
    <row r="1679" spans="5:25" ht="15" customHeight="1">
      <c r="E1679" s="163">
        <f>受注EXCEL出力!E1679</f>
        <v>0</v>
      </c>
      <c r="F1679" s="194">
        <f>受注EXCEL出力!F1679</f>
        <v>0</v>
      </c>
      <c r="G1679" s="194">
        <f>受注EXCEL出力!G1679</f>
        <v>0</v>
      </c>
      <c r="H1679" s="194">
        <f>受注EXCEL出力!H1679</f>
        <v>0</v>
      </c>
      <c r="I1679" s="194">
        <f>受注EXCEL出力!I1679</f>
        <v>0</v>
      </c>
      <c r="J1679" s="163">
        <f>受注EXCEL出力!J1679</f>
        <v>0</v>
      </c>
      <c r="K1679" s="163">
        <f>受注EXCEL出力!K1679</f>
        <v>0</v>
      </c>
      <c r="L1679" s="163">
        <f>受注EXCEL出力!L1679</f>
        <v>0</v>
      </c>
      <c r="M1679" s="163">
        <f>受注EXCEL出力!M1679</f>
        <v>0</v>
      </c>
      <c r="N1679" s="185">
        <f>受注EXCEL出力!N1679</f>
        <v>0</v>
      </c>
      <c r="O1679" s="184" t="str">
        <f t="shared" si="26"/>
        <v/>
      </c>
      <c r="T1679"/>
      <c r="Y1679" s="175"/>
    </row>
    <row r="1680" spans="5:25" ht="15" customHeight="1">
      <c r="E1680" s="163">
        <f>受注EXCEL出力!E1680</f>
        <v>0</v>
      </c>
      <c r="F1680" s="194">
        <f>受注EXCEL出力!F1680</f>
        <v>0</v>
      </c>
      <c r="G1680" s="194">
        <f>受注EXCEL出力!G1680</f>
        <v>0</v>
      </c>
      <c r="H1680" s="194">
        <f>受注EXCEL出力!H1680</f>
        <v>0</v>
      </c>
      <c r="I1680" s="194">
        <f>受注EXCEL出力!I1680</f>
        <v>0</v>
      </c>
      <c r="J1680" s="163">
        <f>受注EXCEL出力!J1680</f>
        <v>0</v>
      </c>
      <c r="K1680" s="163">
        <f>受注EXCEL出力!K1680</f>
        <v>0</v>
      </c>
      <c r="L1680" s="163">
        <f>受注EXCEL出力!L1680</f>
        <v>0</v>
      </c>
      <c r="M1680" s="163">
        <f>受注EXCEL出力!M1680</f>
        <v>0</v>
      </c>
      <c r="N1680" s="185">
        <f>受注EXCEL出力!N1680</f>
        <v>0</v>
      </c>
      <c r="O1680" s="184" t="str">
        <f t="shared" si="26"/>
        <v/>
      </c>
      <c r="T1680"/>
      <c r="Y1680" s="175"/>
    </row>
    <row r="1681" spans="5:25" ht="15" customHeight="1">
      <c r="E1681" s="163">
        <f>受注EXCEL出力!E1681</f>
        <v>0</v>
      </c>
      <c r="F1681" s="194">
        <f>受注EXCEL出力!F1681</f>
        <v>0</v>
      </c>
      <c r="G1681" s="194">
        <f>受注EXCEL出力!G1681</f>
        <v>0</v>
      </c>
      <c r="H1681" s="194">
        <f>受注EXCEL出力!H1681</f>
        <v>0</v>
      </c>
      <c r="I1681" s="194">
        <f>受注EXCEL出力!I1681</f>
        <v>0</v>
      </c>
      <c r="J1681" s="163">
        <f>受注EXCEL出力!J1681</f>
        <v>0</v>
      </c>
      <c r="K1681" s="163">
        <f>受注EXCEL出力!K1681</f>
        <v>0</v>
      </c>
      <c r="L1681" s="163">
        <f>受注EXCEL出力!L1681</f>
        <v>0</v>
      </c>
      <c r="M1681" s="163">
        <f>受注EXCEL出力!M1681</f>
        <v>0</v>
      </c>
      <c r="N1681" s="185">
        <f>受注EXCEL出力!N1681</f>
        <v>0</v>
      </c>
      <c r="O1681" s="184" t="str">
        <f t="shared" si="26"/>
        <v/>
      </c>
      <c r="T1681"/>
      <c r="Y1681" s="175"/>
    </row>
    <row r="1682" spans="5:25" ht="15" customHeight="1">
      <c r="E1682" s="163">
        <f>受注EXCEL出力!E1682</f>
        <v>0</v>
      </c>
      <c r="F1682" s="194">
        <f>受注EXCEL出力!F1682</f>
        <v>0</v>
      </c>
      <c r="G1682" s="194">
        <f>受注EXCEL出力!G1682</f>
        <v>0</v>
      </c>
      <c r="H1682" s="194">
        <f>受注EXCEL出力!H1682</f>
        <v>0</v>
      </c>
      <c r="I1682" s="194">
        <f>受注EXCEL出力!I1682</f>
        <v>0</v>
      </c>
      <c r="J1682" s="163">
        <f>受注EXCEL出力!J1682</f>
        <v>0</v>
      </c>
      <c r="K1682" s="163">
        <f>受注EXCEL出力!K1682</f>
        <v>0</v>
      </c>
      <c r="L1682" s="163">
        <f>受注EXCEL出力!L1682</f>
        <v>0</v>
      </c>
      <c r="M1682" s="163">
        <f>受注EXCEL出力!M1682</f>
        <v>0</v>
      </c>
      <c r="N1682" s="185">
        <f>受注EXCEL出力!N1682</f>
        <v>0</v>
      </c>
      <c r="O1682" s="184" t="str">
        <f t="shared" si="26"/>
        <v/>
      </c>
      <c r="T1682"/>
      <c r="Y1682" s="175"/>
    </row>
    <row r="1683" spans="5:25" ht="15" customHeight="1">
      <c r="E1683" s="163">
        <f>受注EXCEL出力!E1683</f>
        <v>0</v>
      </c>
      <c r="F1683" s="194">
        <f>受注EXCEL出力!F1683</f>
        <v>0</v>
      </c>
      <c r="G1683" s="194">
        <f>受注EXCEL出力!G1683</f>
        <v>0</v>
      </c>
      <c r="H1683" s="194">
        <f>受注EXCEL出力!H1683</f>
        <v>0</v>
      </c>
      <c r="I1683" s="194">
        <f>受注EXCEL出力!I1683</f>
        <v>0</v>
      </c>
      <c r="J1683" s="163">
        <f>受注EXCEL出力!J1683</f>
        <v>0</v>
      </c>
      <c r="K1683" s="163">
        <f>受注EXCEL出力!K1683</f>
        <v>0</v>
      </c>
      <c r="L1683" s="163">
        <f>受注EXCEL出力!L1683</f>
        <v>0</v>
      </c>
      <c r="M1683" s="163">
        <f>受注EXCEL出力!M1683</f>
        <v>0</v>
      </c>
      <c r="N1683" s="185">
        <f>受注EXCEL出力!N1683</f>
        <v>0</v>
      </c>
      <c r="O1683" s="184" t="str">
        <f t="shared" si="26"/>
        <v/>
      </c>
      <c r="T1683"/>
      <c r="Y1683" s="175"/>
    </row>
    <row r="1684" spans="5:25" ht="15" customHeight="1">
      <c r="E1684" s="163">
        <f>受注EXCEL出力!E1684</f>
        <v>0</v>
      </c>
      <c r="F1684" s="194">
        <f>受注EXCEL出力!F1684</f>
        <v>0</v>
      </c>
      <c r="G1684" s="194">
        <f>受注EXCEL出力!G1684</f>
        <v>0</v>
      </c>
      <c r="H1684" s="194">
        <f>受注EXCEL出力!H1684</f>
        <v>0</v>
      </c>
      <c r="I1684" s="194">
        <f>受注EXCEL出力!I1684</f>
        <v>0</v>
      </c>
      <c r="J1684" s="163">
        <f>受注EXCEL出力!J1684</f>
        <v>0</v>
      </c>
      <c r="K1684" s="163">
        <f>受注EXCEL出力!K1684</f>
        <v>0</v>
      </c>
      <c r="L1684" s="163">
        <f>受注EXCEL出力!L1684</f>
        <v>0</v>
      </c>
      <c r="M1684" s="163">
        <f>受注EXCEL出力!M1684</f>
        <v>0</v>
      </c>
      <c r="N1684" s="185">
        <f>受注EXCEL出力!N1684</f>
        <v>0</v>
      </c>
      <c r="O1684" s="184" t="str">
        <f t="shared" si="26"/>
        <v/>
      </c>
      <c r="T1684"/>
      <c r="Y1684" s="175"/>
    </row>
    <row r="1685" spans="5:25" ht="15" customHeight="1">
      <c r="E1685" s="163">
        <f>受注EXCEL出力!E1685</f>
        <v>0</v>
      </c>
      <c r="F1685" s="194">
        <f>受注EXCEL出力!F1685</f>
        <v>0</v>
      </c>
      <c r="G1685" s="194">
        <f>受注EXCEL出力!G1685</f>
        <v>0</v>
      </c>
      <c r="H1685" s="194">
        <f>受注EXCEL出力!H1685</f>
        <v>0</v>
      </c>
      <c r="I1685" s="194">
        <f>受注EXCEL出力!I1685</f>
        <v>0</v>
      </c>
      <c r="J1685" s="163">
        <f>受注EXCEL出力!J1685</f>
        <v>0</v>
      </c>
      <c r="K1685" s="163">
        <f>受注EXCEL出力!K1685</f>
        <v>0</v>
      </c>
      <c r="L1685" s="163">
        <f>受注EXCEL出力!L1685</f>
        <v>0</v>
      </c>
      <c r="M1685" s="163">
        <f>受注EXCEL出力!M1685</f>
        <v>0</v>
      </c>
      <c r="N1685" s="185">
        <f>受注EXCEL出力!N1685</f>
        <v>0</v>
      </c>
      <c r="O1685" s="184" t="str">
        <f t="shared" si="26"/>
        <v/>
      </c>
      <c r="T1685"/>
      <c r="Y1685" s="175"/>
    </row>
    <row r="1686" spans="5:25" ht="15" customHeight="1">
      <c r="E1686" s="163">
        <f>受注EXCEL出力!E1686</f>
        <v>0</v>
      </c>
      <c r="F1686" s="194">
        <f>受注EXCEL出力!F1686</f>
        <v>0</v>
      </c>
      <c r="G1686" s="194">
        <f>受注EXCEL出力!G1686</f>
        <v>0</v>
      </c>
      <c r="H1686" s="194">
        <f>受注EXCEL出力!H1686</f>
        <v>0</v>
      </c>
      <c r="I1686" s="194">
        <f>受注EXCEL出力!I1686</f>
        <v>0</v>
      </c>
      <c r="J1686" s="163">
        <f>受注EXCEL出力!J1686</f>
        <v>0</v>
      </c>
      <c r="K1686" s="163">
        <f>受注EXCEL出力!K1686</f>
        <v>0</v>
      </c>
      <c r="L1686" s="163">
        <f>受注EXCEL出力!L1686</f>
        <v>0</v>
      </c>
      <c r="M1686" s="163">
        <f>受注EXCEL出力!M1686</f>
        <v>0</v>
      </c>
      <c r="N1686" s="185">
        <f>受注EXCEL出力!N1686</f>
        <v>0</v>
      </c>
      <c r="O1686" s="184" t="str">
        <f t="shared" si="26"/>
        <v/>
      </c>
      <c r="T1686"/>
      <c r="Y1686" s="175"/>
    </row>
    <row r="1687" spans="5:25" ht="15" customHeight="1">
      <c r="E1687" s="163">
        <f>受注EXCEL出力!E1687</f>
        <v>0</v>
      </c>
      <c r="F1687" s="194">
        <f>受注EXCEL出力!F1687</f>
        <v>0</v>
      </c>
      <c r="G1687" s="194">
        <f>受注EXCEL出力!G1687</f>
        <v>0</v>
      </c>
      <c r="H1687" s="194">
        <f>受注EXCEL出力!H1687</f>
        <v>0</v>
      </c>
      <c r="I1687" s="194">
        <f>受注EXCEL出力!I1687</f>
        <v>0</v>
      </c>
      <c r="J1687" s="163">
        <f>受注EXCEL出力!J1687</f>
        <v>0</v>
      </c>
      <c r="K1687" s="163">
        <f>受注EXCEL出力!K1687</f>
        <v>0</v>
      </c>
      <c r="L1687" s="163">
        <f>受注EXCEL出力!L1687</f>
        <v>0</v>
      </c>
      <c r="M1687" s="163">
        <f>受注EXCEL出力!M1687</f>
        <v>0</v>
      </c>
      <c r="N1687" s="185">
        <f>受注EXCEL出力!N1687</f>
        <v>0</v>
      </c>
      <c r="O1687" s="184" t="str">
        <f t="shared" si="26"/>
        <v/>
      </c>
      <c r="T1687"/>
      <c r="Y1687" s="175"/>
    </row>
    <row r="1688" spans="5:25" ht="15" customHeight="1">
      <c r="E1688" s="163">
        <f>受注EXCEL出力!E1688</f>
        <v>0</v>
      </c>
      <c r="F1688" s="194">
        <f>受注EXCEL出力!F1688</f>
        <v>0</v>
      </c>
      <c r="G1688" s="194">
        <f>受注EXCEL出力!G1688</f>
        <v>0</v>
      </c>
      <c r="H1688" s="194">
        <f>受注EXCEL出力!H1688</f>
        <v>0</v>
      </c>
      <c r="I1688" s="194">
        <f>受注EXCEL出力!I1688</f>
        <v>0</v>
      </c>
      <c r="J1688" s="163">
        <f>受注EXCEL出力!J1688</f>
        <v>0</v>
      </c>
      <c r="K1688" s="163">
        <f>受注EXCEL出力!K1688</f>
        <v>0</v>
      </c>
      <c r="L1688" s="163">
        <f>受注EXCEL出力!L1688</f>
        <v>0</v>
      </c>
      <c r="M1688" s="163">
        <f>受注EXCEL出力!M1688</f>
        <v>0</v>
      </c>
      <c r="N1688" s="185">
        <f>受注EXCEL出力!N1688</f>
        <v>0</v>
      </c>
      <c r="O1688" s="184" t="str">
        <f t="shared" si="26"/>
        <v/>
      </c>
      <c r="T1688"/>
      <c r="Y1688" s="175"/>
    </row>
    <row r="1689" spans="5:25" ht="15" customHeight="1">
      <c r="E1689" s="163">
        <f>受注EXCEL出力!E1689</f>
        <v>0</v>
      </c>
      <c r="F1689" s="194">
        <f>受注EXCEL出力!F1689</f>
        <v>0</v>
      </c>
      <c r="G1689" s="194">
        <f>受注EXCEL出力!G1689</f>
        <v>0</v>
      </c>
      <c r="H1689" s="194">
        <f>受注EXCEL出力!H1689</f>
        <v>0</v>
      </c>
      <c r="I1689" s="194">
        <f>受注EXCEL出力!I1689</f>
        <v>0</v>
      </c>
      <c r="J1689" s="163">
        <f>受注EXCEL出力!J1689</f>
        <v>0</v>
      </c>
      <c r="K1689" s="163">
        <f>受注EXCEL出力!K1689</f>
        <v>0</v>
      </c>
      <c r="L1689" s="163">
        <f>受注EXCEL出力!L1689</f>
        <v>0</v>
      </c>
      <c r="M1689" s="163">
        <f>受注EXCEL出力!M1689</f>
        <v>0</v>
      </c>
      <c r="N1689" s="185">
        <f>受注EXCEL出力!N1689</f>
        <v>0</v>
      </c>
      <c r="O1689" s="184" t="str">
        <f t="shared" si="26"/>
        <v/>
      </c>
      <c r="T1689"/>
      <c r="Y1689" s="175"/>
    </row>
    <row r="1690" spans="5:25" ht="15" customHeight="1">
      <c r="E1690" s="163">
        <f>受注EXCEL出力!E1690</f>
        <v>0</v>
      </c>
      <c r="F1690" s="194">
        <f>受注EXCEL出力!F1690</f>
        <v>0</v>
      </c>
      <c r="G1690" s="194">
        <f>受注EXCEL出力!G1690</f>
        <v>0</v>
      </c>
      <c r="H1690" s="194">
        <f>受注EXCEL出力!H1690</f>
        <v>0</v>
      </c>
      <c r="I1690" s="194">
        <f>受注EXCEL出力!I1690</f>
        <v>0</v>
      </c>
      <c r="J1690" s="163">
        <f>受注EXCEL出力!J1690</f>
        <v>0</v>
      </c>
      <c r="K1690" s="163">
        <f>受注EXCEL出力!K1690</f>
        <v>0</v>
      </c>
      <c r="L1690" s="163">
        <f>受注EXCEL出力!L1690</f>
        <v>0</v>
      </c>
      <c r="M1690" s="163">
        <f>受注EXCEL出力!M1690</f>
        <v>0</v>
      </c>
      <c r="N1690" s="185">
        <f>受注EXCEL出力!N1690</f>
        <v>0</v>
      </c>
      <c r="O1690" s="184" t="str">
        <f t="shared" si="26"/>
        <v/>
      </c>
      <c r="T1690"/>
      <c r="Y1690" s="175"/>
    </row>
    <row r="1691" spans="5:25" ht="15" customHeight="1">
      <c r="E1691" s="163">
        <f>受注EXCEL出力!E1691</f>
        <v>0</v>
      </c>
      <c r="F1691" s="194">
        <f>受注EXCEL出力!F1691</f>
        <v>0</v>
      </c>
      <c r="G1691" s="194">
        <f>受注EXCEL出力!G1691</f>
        <v>0</v>
      </c>
      <c r="H1691" s="194">
        <f>受注EXCEL出力!H1691</f>
        <v>0</v>
      </c>
      <c r="I1691" s="194">
        <f>受注EXCEL出力!I1691</f>
        <v>0</v>
      </c>
      <c r="J1691" s="163">
        <f>受注EXCEL出力!J1691</f>
        <v>0</v>
      </c>
      <c r="K1691" s="163">
        <f>受注EXCEL出力!K1691</f>
        <v>0</v>
      </c>
      <c r="L1691" s="163">
        <f>受注EXCEL出力!L1691</f>
        <v>0</v>
      </c>
      <c r="M1691" s="163">
        <f>受注EXCEL出力!M1691</f>
        <v>0</v>
      </c>
      <c r="N1691" s="185">
        <f>受注EXCEL出力!N1691</f>
        <v>0</v>
      </c>
      <c r="O1691" s="184" t="str">
        <f t="shared" si="26"/>
        <v/>
      </c>
      <c r="T1691"/>
      <c r="Y1691" s="175"/>
    </row>
    <row r="1692" spans="5:25" ht="15" customHeight="1">
      <c r="E1692" s="163">
        <f>受注EXCEL出力!E1692</f>
        <v>0</v>
      </c>
      <c r="F1692" s="194">
        <f>受注EXCEL出力!F1692</f>
        <v>0</v>
      </c>
      <c r="G1692" s="194">
        <f>受注EXCEL出力!G1692</f>
        <v>0</v>
      </c>
      <c r="H1692" s="194">
        <f>受注EXCEL出力!H1692</f>
        <v>0</v>
      </c>
      <c r="I1692" s="194">
        <f>受注EXCEL出力!I1692</f>
        <v>0</v>
      </c>
      <c r="J1692" s="163">
        <f>受注EXCEL出力!J1692</f>
        <v>0</v>
      </c>
      <c r="K1692" s="163">
        <f>受注EXCEL出力!K1692</f>
        <v>0</v>
      </c>
      <c r="L1692" s="163">
        <f>受注EXCEL出力!L1692</f>
        <v>0</v>
      </c>
      <c r="M1692" s="163">
        <f>受注EXCEL出力!M1692</f>
        <v>0</v>
      </c>
      <c r="N1692" s="185">
        <f>受注EXCEL出力!N1692</f>
        <v>0</v>
      </c>
      <c r="O1692" s="184" t="str">
        <f t="shared" si="26"/>
        <v/>
      </c>
      <c r="T1692"/>
      <c r="Y1692" s="175"/>
    </row>
    <row r="1693" spans="5:25" ht="15" customHeight="1">
      <c r="E1693" s="163">
        <f>受注EXCEL出力!E1693</f>
        <v>0</v>
      </c>
      <c r="F1693" s="194">
        <f>受注EXCEL出力!F1693</f>
        <v>0</v>
      </c>
      <c r="G1693" s="194">
        <f>受注EXCEL出力!G1693</f>
        <v>0</v>
      </c>
      <c r="H1693" s="194">
        <f>受注EXCEL出力!H1693</f>
        <v>0</v>
      </c>
      <c r="I1693" s="194">
        <f>受注EXCEL出力!I1693</f>
        <v>0</v>
      </c>
      <c r="J1693" s="163">
        <f>受注EXCEL出力!J1693</f>
        <v>0</v>
      </c>
      <c r="K1693" s="163">
        <f>受注EXCEL出力!K1693</f>
        <v>0</v>
      </c>
      <c r="L1693" s="163">
        <f>受注EXCEL出力!L1693</f>
        <v>0</v>
      </c>
      <c r="M1693" s="163">
        <f>受注EXCEL出力!M1693</f>
        <v>0</v>
      </c>
      <c r="N1693" s="185">
        <f>受注EXCEL出力!N1693</f>
        <v>0</v>
      </c>
      <c r="O1693" s="184" t="str">
        <f t="shared" si="26"/>
        <v/>
      </c>
      <c r="T1693"/>
      <c r="Y1693" s="175"/>
    </row>
    <row r="1694" spans="5:25" ht="15" customHeight="1">
      <c r="E1694" s="163">
        <f>受注EXCEL出力!E1694</f>
        <v>0</v>
      </c>
      <c r="F1694" s="194">
        <f>受注EXCEL出力!F1694</f>
        <v>0</v>
      </c>
      <c r="G1694" s="194">
        <f>受注EXCEL出力!G1694</f>
        <v>0</v>
      </c>
      <c r="H1694" s="194">
        <f>受注EXCEL出力!H1694</f>
        <v>0</v>
      </c>
      <c r="I1694" s="194">
        <f>受注EXCEL出力!I1694</f>
        <v>0</v>
      </c>
      <c r="J1694" s="163">
        <f>受注EXCEL出力!J1694</f>
        <v>0</v>
      </c>
      <c r="K1694" s="163">
        <f>受注EXCEL出力!K1694</f>
        <v>0</v>
      </c>
      <c r="L1694" s="163">
        <f>受注EXCEL出力!L1694</f>
        <v>0</v>
      </c>
      <c r="M1694" s="163">
        <f>受注EXCEL出力!M1694</f>
        <v>0</v>
      </c>
      <c r="N1694" s="185">
        <f>受注EXCEL出力!N1694</f>
        <v>0</v>
      </c>
      <c r="O1694" s="184" t="str">
        <f t="shared" si="26"/>
        <v/>
      </c>
      <c r="T1694"/>
      <c r="Y1694" s="175"/>
    </row>
    <row r="1695" spans="5:25" ht="15" customHeight="1">
      <c r="E1695" s="163">
        <f>受注EXCEL出力!E1695</f>
        <v>0</v>
      </c>
      <c r="F1695" s="194">
        <f>受注EXCEL出力!F1695</f>
        <v>0</v>
      </c>
      <c r="G1695" s="194">
        <f>受注EXCEL出力!G1695</f>
        <v>0</v>
      </c>
      <c r="H1695" s="194">
        <f>受注EXCEL出力!H1695</f>
        <v>0</v>
      </c>
      <c r="I1695" s="194">
        <f>受注EXCEL出力!I1695</f>
        <v>0</v>
      </c>
      <c r="J1695" s="163">
        <f>受注EXCEL出力!J1695</f>
        <v>0</v>
      </c>
      <c r="K1695" s="163">
        <f>受注EXCEL出力!K1695</f>
        <v>0</v>
      </c>
      <c r="L1695" s="163">
        <f>受注EXCEL出力!L1695</f>
        <v>0</v>
      </c>
      <c r="M1695" s="163">
        <f>受注EXCEL出力!M1695</f>
        <v>0</v>
      </c>
      <c r="N1695" s="185">
        <f>受注EXCEL出力!N1695</f>
        <v>0</v>
      </c>
      <c r="O1695" s="184" t="str">
        <f t="shared" si="26"/>
        <v/>
      </c>
      <c r="T1695"/>
      <c r="Y1695" s="175"/>
    </row>
    <row r="1696" spans="5:25" ht="15" customHeight="1">
      <c r="E1696" s="163">
        <f>受注EXCEL出力!E1696</f>
        <v>0</v>
      </c>
      <c r="F1696" s="194">
        <f>受注EXCEL出力!F1696</f>
        <v>0</v>
      </c>
      <c r="G1696" s="194">
        <f>受注EXCEL出力!G1696</f>
        <v>0</v>
      </c>
      <c r="H1696" s="194">
        <f>受注EXCEL出力!H1696</f>
        <v>0</v>
      </c>
      <c r="I1696" s="194">
        <f>受注EXCEL出力!I1696</f>
        <v>0</v>
      </c>
      <c r="J1696" s="163">
        <f>受注EXCEL出力!J1696</f>
        <v>0</v>
      </c>
      <c r="K1696" s="163">
        <f>受注EXCEL出力!K1696</f>
        <v>0</v>
      </c>
      <c r="L1696" s="163">
        <f>受注EXCEL出力!L1696</f>
        <v>0</v>
      </c>
      <c r="M1696" s="163">
        <f>受注EXCEL出力!M1696</f>
        <v>0</v>
      </c>
      <c r="N1696" s="185">
        <f>受注EXCEL出力!N1696</f>
        <v>0</v>
      </c>
      <c r="O1696" s="184" t="str">
        <f t="shared" si="26"/>
        <v/>
      </c>
      <c r="T1696"/>
      <c r="Y1696" s="175"/>
    </row>
    <row r="1697" spans="5:25" ht="15" customHeight="1">
      <c r="E1697" s="163">
        <f>受注EXCEL出力!E1697</f>
        <v>0</v>
      </c>
      <c r="F1697" s="194">
        <f>受注EXCEL出力!F1697</f>
        <v>0</v>
      </c>
      <c r="G1697" s="194">
        <f>受注EXCEL出力!G1697</f>
        <v>0</v>
      </c>
      <c r="H1697" s="194">
        <f>受注EXCEL出力!H1697</f>
        <v>0</v>
      </c>
      <c r="I1697" s="194">
        <f>受注EXCEL出力!I1697</f>
        <v>0</v>
      </c>
      <c r="J1697" s="163">
        <f>受注EXCEL出力!J1697</f>
        <v>0</v>
      </c>
      <c r="K1697" s="163">
        <f>受注EXCEL出力!K1697</f>
        <v>0</v>
      </c>
      <c r="L1697" s="163">
        <f>受注EXCEL出力!L1697</f>
        <v>0</v>
      </c>
      <c r="M1697" s="163">
        <f>受注EXCEL出力!M1697</f>
        <v>0</v>
      </c>
      <c r="N1697" s="185">
        <f>受注EXCEL出力!N1697</f>
        <v>0</v>
      </c>
      <c r="O1697" s="184" t="str">
        <f t="shared" si="26"/>
        <v/>
      </c>
      <c r="T1697"/>
      <c r="Y1697" s="175"/>
    </row>
    <row r="1698" spans="5:25" ht="15" customHeight="1">
      <c r="E1698" s="163">
        <f>受注EXCEL出力!E1698</f>
        <v>0</v>
      </c>
      <c r="F1698" s="194">
        <f>受注EXCEL出力!F1698</f>
        <v>0</v>
      </c>
      <c r="G1698" s="194">
        <f>受注EXCEL出力!G1698</f>
        <v>0</v>
      </c>
      <c r="H1698" s="194">
        <f>受注EXCEL出力!H1698</f>
        <v>0</v>
      </c>
      <c r="I1698" s="194">
        <f>受注EXCEL出力!I1698</f>
        <v>0</v>
      </c>
      <c r="J1698" s="163">
        <f>受注EXCEL出力!J1698</f>
        <v>0</v>
      </c>
      <c r="K1698" s="163">
        <f>受注EXCEL出力!K1698</f>
        <v>0</v>
      </c>
      <c r="L1698" s="163">
        <f>受注EXCEL出力!L1698</f>
        <v>0</v>
      </c>
      <c r="M1698" s="163">
        <f>受注EXCEL出力!M1698</f>
        <v>0</v>
      </c>
      <c r="N1698" s="185">
        <f>受注EXCEL出力!N1698</f>
        <v>0</v>
      </c>
      <c r="O1698" s="184" t="str">
        <f t="shared" si="26"/>
        <v/>
      </c>
      <c r="T1698"/>
      <c r="Y1698" s="175"/>
    </row>
    <row r="1699" spans="5:25" ht="15" customHeight="1">
      <c r="E1699" s="163">
        <f>受注EXCEL出力!E1699</f>
        <v>0</v>
      </c>
      <c r="F1699" s="194">
        <f>受注EXCEL出力!F1699</f>
        <v>0</v>
      </c>
      <c r="G1699" s="194">
        <f>受注EXCEL出力!G1699</f>
        <v>0</v>
      </c>
      <c r="H1699" s="194">
        <f>受注EXCEL出力!H1699</f>
        <v>0</v>
      </c>
      <c r="I1699" s="194">
        <f>受注EXCEL出力!I1699</f>
        <v>0</v>
      </c>
      <c r="J1699" s="163">
        <f>受注EXCEL出力!J1699</f>
        <v>0</v>
      </c>
      <c r="K1699" s="163">
        <f>受注EXCEL出力!K1699</f>
        <v>0</v>
      </c>
      <c r="L1699" s="163">
        <f>受注EXCEL出力!L1699</f>
        <v>0</v>
      </c>
      <c r="M1699" s="163">
        <f>受注EXCEL出力!M1699</f>
        <v>0</v>
      </c>
      <c r="N1699" s="185">
        <f>受注EXCEL出力!N1699</f>
        <v>0</v>
      </c>
      <c r="O1699" s="184" t="str">
        <f t="shared" si="26"/>
        <v/>
      </c>
      <c r="T1699"/>
      <c r="Y1699" s="175"/>
    </row>
    <row r="1700" spans="5:25" ht="15" customHeight="1">
      <c r="E1700" s="163">
        <f>受注EXCEL出力!E1700</f>
        <v>0</v>
      </c>
      <c r="F1700" s="194">
        <f>受注EXCEL出力!F1700</f>
        <v>0</v>
      </c>
      <c r="G1700" s="194">
        <f>受注EXCEL出力!G1700</f>
        <v>0</v>
      </c>
      <c r="H1700" s="194">
        <f>受注EXCEL出力!H1700</f>
        <v>0</v>
      </c>
      <c r="I1700" s="194">
        <f>受注EXCEL出力!I1700</f>
        <v>0</v>
      </c>
      <c r="J1700" s="163">
        <f>受注EXCEL出力!J1700</f>
        <v>0</v>
      </c>
      <c r="K1700" s="163">
        <f>受注EXCEL出力!K1700</f>
        <v>0</v>
      </c>
      <c r="L1700" s="163">
        <f>受注EXCEL出力!L1700</f>
        <v>0</v>
      </c>
      <c r="M1700" s="163">
        <f>受注EXCEL出力!M1700</f>
        <v>0</v>
      </c>
      <c r="N1700" s="185">
        <f>受注EXCEL出力!N1700</f>
        <v>0</v>
      </c>
      <c r="O1700" s="184" t="str">
        <f t="shared" si="26"/>
        <v/>
      </c>
      <c r="T1700"/>
      <c r="Y1700" s="175"/>
    </row>
    <row r="1701" spans="5:25" ht="15" customHeight="1">
      <c r="E1701" s="163">
        <f>受注EXCEL出力!E1701</f>
        <v>0</v>
      </c>
      <c r="F1701" s="194">
        <f>受注EXCEL出力!F1701</f>
        <v>0</v>
      </c>
      <c r="G1701" s="194">
        <f>受注EXCEL出力!G1701</f>
        <v>0</v>
      </c>
      <c r="H1701" s="194">
        <f>受注EXCEL出力!H1701</f>
        <v>0</v>
      </c>
      <c r="I1701" s="194">
        <f>受注EXCEL出力!I1701</f>
        <v>0</v>
      </c>
      <c r="J1701" s="163">
        <f>受注EXCEL出力!J1701</f>
        <v>0</v>
      </c>
      <c r="K1701" s="163">
        <f>受注EXCEL出力!K1701</f>
        <v>0</v>
      </c>
      <c r="L1701" s="163">
        <f>受注EXCEL出力!L1701</f>
        <v>0</v>
      </c>
      <c r="M1701" s="163">
        <f>受注EXCEL出力!M1701</f>
        <v>0</v>
      </c>
      <c r="N1701" s="185">
        <f>受注EXCEL出力!N1701</f>
        <v>0</v>
      </c>
      <c r="O1701" s="184" t="str">
        <f t="shared" si="26"/>
        <v/>
      </c>
      <c r="T1701"/>
      <c r="Y1701" s="175"/>
    </row>
    <row r="1702" spans="5:25" ht="15" customHeight="1">
      <c r="E1702" s="163">
        <f>受注EXCEL出力!E1702</f>
        <v>0</v>
      </c>
      <c r="F1702" s="194">
        <f>受注EXCEL出力!F1702</f>
        <v>0</v>
      </c>
      <c r="G1702" s="194">
        <f>受注EXCEL出力!G1702</f>
        <v>0</v>
      </c>
      <c r="H1702" s="194">
        <f>受注EXCEL出力!H1702</f>
        <v>0</v>
      </c>
      <c r="I1702" s="194">
        <f>受注EXCEL出力!I1702</f>
        <v>0</v>
      </c>
      <c r="J1702" s="163">
        <f>受注EXCEL出力!J1702</f>
        <v>0</v>
      </c>
      <c r="K1702" s="163">
        <f>受注EXCEL出力!K1702</f>
        <v>0</v>
      </c>
      <c r="L1702" s="163">
        <f>受注EXCEL出力!L1702</f>
        <v>0</v>
      </c>
      <c r="M1702" s="163">
        <f>受注EXCEL出力!M1702</f>
        <v>0</v>
      </c>
      <c r="N1702" s="185">
        <f>受注EXCEL出力!N1702</f>
        <v>0</v>
      </c>
      <c r="O1702" s="184" t="str">
        <f t="shared" si="26"/>
        <v/>
      </c>
      <c r="T1702"/>
      <c r="Y1702" s="175"/>
    </row>
    <row r="1703" spans="5:25" ht="15" customHeight="1">
      <c r="E1703" s="163">
        <f>受注EXCEL出力!E1703</f>
        <v>0</v>
      </c>
      <c r="F1703" s="194">
        <f>受注EXCEL出力!F1703</f>
        <v>0</v>
      </c>
      <c r="G1703" s="194">
        <f>受注EXCEL出力!G1703</f>
        <v>0</v>
      </c>
      <c r="H1703" s="194">
        <f>受注EXCEL出力!H1703</f>
        <v>0</v>
      </c>
      <c r="I1703" s="194">
        <f>受注EXCEL出力!I1703</f>
        <v>0</v>
      </c>
      <c r="J1703" s="163">
        <f>受注EXCEL出力!J1703</f>
        <v>0</v>
      </c>
      <c r="K1703" s="163">
        <f>受注EXCEL出力!K1703</f>
        <v>0</v>
      </c>
      <c r="L1703" s="163">
        <f>受注EXCEL出力!L1703</f>
        <v>0</v>
      </c>
      <c r="M1703" s="163">
        <f>受注EXCEL出力!M1703</f>
        <v>0</v>
      </c>
      <c r="N1703" s="185">
        <f>受注EXCEL出力!N1703</f>
        <v>0</v>
      </c>
      <c r="O1703" s="184" t="str">
        <f t="shared" si="26"/>
        <v/>
      </c>
      <c r="T1703"/>
      <c r="Y1703" s="175"/>
    </row>
    <row r="1704" spans="5:25" ht="15" customHeight="1">
      <c r="E1704" s="163">
        <f>受注EXCEL出力!E1704</f>
        <v>0</v>
      </c>
      <c r="F1704" s="194">
        <f>受注EXCEL出力!F1704</f>
        <v>0</v>
      </c>
      <c r="G1704" s="194">
        <f>受注EXCEL出力!G1704</f>
        <v>0</v>
      </c>
      <c r="H1704" s="194">
        <f>受注EXCEL出力!H1704</f>
        <v>0</v>
      </c>
      <c r="I1704" s="194">
        <f>受注EXCEL出力!I1704</f>
        <v>0</v>
      </c>
      <c r="J1704" s="163">
        <f>受注EXCEL出力!J1704</f>
        <v>0</v>
      </c>
      <c r="K1704" s="163">
        <f>受注EXCEL出力!K1704</f>
        <v>0</v>
      </c>
      <c r="L1704" s="163">
        <f>受注EXCEL出力!L1704</f>
        <v>0</v>
      </c>
      <c r="M1704" s="163">
        <f>受注EXCEL出力!M1704</f>
        <v>0</v>
      </c>
      <c r="N1704" s="185">
        <f>受注EXCEL出力!N1704</f>
        <v>0</v>
      </c>
      <c r="O1704" s="184" t="str">
        <f t="shared" si="26"/>
        <v/>
      </c>
      <c r="T1704"/>
      <c r="Y1704" s="175"/>
    </row>
    <row r="1705" spans="5:25" ht="15" customHeight="1">
      <c r="E1705" s="163">
        <f>受注EXCEL出力!E1705</f>
        <v>0</v>
      </c>
      <c r="F1705" s="194">
        <f>受注EXCEL出力!F1705</f>
        <v>0</v>
      </c>
      <c r="G1705" s="194">
        <f>受注EXCEL出力!G1705</f>
        <v>0</v>
      </c>
      <c r="H1705" s="194">
        <f>受注EXCEL出力!H1705</f>
        <v>0</v>
      </c>
      <c r="I1705" s="194">
        <f>受注EXCEL出力!I1705</f>
        <v>0</v>
      </c>
      <c r="J1705" s="163">
        <f>受注EXCEL出力!J1705</f>
        <v>0</v>
      </c>
      <c r="K1705" s="163">
        <f>受注EXCEL出力!K1705</f>
        <v>0</v>
      </c>
      <c r="L1705" s="163">
        <f>受注EXCEL出力!L1705</f>
        <v>0</v>
      </c>
      <c r="M1705" s="163">
        <f>受注EXCEL出力!M1705</f>
        <v>0</v>
      </c>
      <c r="N1705" s="185">
        <f>受注EXCEL出力!N1705</f>
        <v>0</v>
      </c>
      <c r="O1705" s="184" t="str">
        <f t="shared" si="26"/>
        <v/>
      </c>
      <c r="T1705"/>
      <c r="Y1705" s="175"/>
    </row>
    <row r="1706" spans="5:25" ht="15" customHeight="1">
      <c r="E1706" s="163">
        <f>受注EXCEL出力!E1706</f>
        <v>0</v>
      </c>
      <c r="F1706" s="194">
        <f>受注EXCEL出力!F1706</f>
        <v>0</v>
      </c>
      <c r="G1706" s="194">
        <f>受注EXCEL出力!G1706</f>
        <v>0</v>
      </c>
      <c r="H1706" s="194">
        <f>受注EXCEL出力!H1706</f>
        <v>0</v>
      </c>
      <c r="I1706" s="194">
        <f>受注EXCEL出力!I1706</f>
        <v>0</v>
      </c>
      <c r="J1706" s="163">
        <f>受注EXCEL出力!J1706</f>
        <v>0</v>
      </c>
      <c r="K1706" s="163">
        <f>受注EXCEL出力!K1706</f>
        <v>0</v>
      </c>
      <c r="L1706" s="163">
        <f>受注EXCEL出力!L1706</f>
        <v>0</v>
      </c>
      <c r="M1706" s="163">
        <f>受注EXCEL出力!M1706</f>
        <v>0</v>
      </c>
      <c r="N1706" s="185">
        <f>受注EXCEL出力!N1706</f>
        <v>0</v>
      </c>
      <c r="O1706" s="184" t="str">
        <f t="shared" si="26"/>
        <v/>
      </c>
      <c r="T1706"/>
      <c r="Y1706" s="175"/>
    </row>
    <row r="1707" spans="5:25" ht="15" customHeight="1">
      <c r="E1707" s="163">
        <f>受注EXCEL出力!E1707</f>
        <v>0</v>
      </c>
      <c r="F1707" s="194">
        <f>受注EXCEL出力!F1707</f>
        <v>0</v>
      </c>
      <c r="G1707" s="194">
        <f>受注EXCEL出力!G1707</f>
        <v>0</v>
      </c>
      <c r="H1707" s="194">
        <f>受注EXCEL出力!H1707</f>
        <v>0</v>
      </c>
      <c r="I1707" s="194">
        <f>受注EXCEL出力!I1707</f>
        <v>0</v>
      </c>
      <c r="J1707" s="163">
        <f>受注EXCEL出力!J1707</f>
        <v>0</v>
      </c>
      <c r="K1707" s="163">
        <f>受注EXCEL出力!K1707</f>
        <v>0</v>
      </c>
      <c r="L1707" s="163">
        <f>受注EXCEL出力!L1707</f>
        <v>0</v>
      </c>
      <c r="M1707" s="163">
        <f>受注EXCEL出力!M1707</f>
        <v>0</v>
      </c>
      <c r="N1707" s="185">
        <f>受注EXCEL出力!N1707</f>
        <v>0</v>
      </c>
      <c r="O1707" s="184" t="str">
        <f t="shared" si="26"/>
        <v/>
      </c>
      <c r="T1707"/>
      <c r="Y1707" s="175"/>
    </row>
    <row r="1708" spans="5:25" ht="15" customHeight="1">
      <c r="E1708" s="163">
        <f>受注EXCEL出力!E1708</f>
        <v>0</v>
      </c>
      <c r="F1708" s="194">
        <f>受注EXCEL出力!F1708</f>
        <v>0</v>
      </c>
      <c r="G1708" s="194">
        <f>受注EXCEL出力!G1708</f>
        <v>0</v>
      </c>
      <c r="H1708" s="194">
        <f>受注EXCEL出力!H1708</f>
        <v>0</v>
      </c>
      <c r="I1708" s="194">
        <f>受注EXCEL出力!I1708</f>
        <v>0</v>
      </c>
      <c r="J1708" s="163">
        <f>受注EXCEL出力!J1708</f>
        <v>0</v>
      </c>
      <c r="K1708" s="163">
        <f>受注EXCEL出力!K1708</f>
        <v>0</v>
      </c>
      <c r="L1708" s="163">
        <f>受注EXCEL出力!L1708</f>
        <v>0</v>
      </c>
      <c r="M1708" s="163">
        <f>受注EXCEL出力!M1708</f>
        <v>0</v>
      </c>
      <c r="N1708" s="185">
        <f>受注EXCEL出力!N1708</f>
        <v>0</v>
      </c>
      <c r="O1708" s="184" t="str">
        <f t="shared" si="26"/>
        <v/>
      </c>
      <c r="T1708"/>
      <c r="Y1708" s="175"/>
    </row>
    <row r="1709" spans="5:25" ht="15" customHeight="1">
      <c r="E1709" s="163">
        <f>受注EXCEL出力!E1709</f>
        <v>0</v>
      </c>
      <c r="F1709" s="194">
        <f>受注EXCEL出力!F1709</f>
        <v>0</v>
      </c>
      <c r="G1709" s="194">
        <f>受注EXCEL出力!G1709</f>
        <v>0</v>
      </c>
      <c r="H1709" s="194">
        <f>受注EXCEL出力!H1709</f>
        <v>0</v>
      </c>
      <c r="I1709" s="194">
        <f>受注EXCEL出力!I1709</f>
        <v>0</v>
      </c>
      <c r="J1709" s="163">
        <f>受注EXCEL出力!J1709</f>
        <v>0</v>
      </c>
      <c r="K1709" s="163">
        <f>受注EXCEL出力!K1709</f>
        <v>0</v>
      </c>
      <c r="L1709" s="163">
        <f>受注EXCEL出力!L1709</f>
        <v>0</v>
      </c>
      <c r="M1709" s="163">
        <f>受注EXCEL出力!M1709</f>
        <v>0</v>
      </c>
      <c r="N1709" s="185">
        <f>受注EXCEL出力!N1709</f>
        <v>0</v>
      </c>
      <c r="O1709" s="184" t="str">
        <f t="shared" si="26"/>
        <v/>
      </c>
      <c r="T1709"/>
      <c r="Y1709" s="175"/>
    </row>
    <row r="1710" spans="5:25" ht="15" customHeight="1">
      <c r="E1710" s="163">
        <f>受注EXCEL出力!E1710</f>
        <v>0</v>
      </c>
      <c r="F1710" s="194">
        <f>受注EXCEL出力!F1710</f>
        <v>0</v>
      </c>
      <c r="G1710" s="194">
        <f>受注EXCEL出力!G1710</f>
        <v>0</v>
      </c>
      <c r="H1710" s="194">
        <f>受注EXCEL出力!H1710</f>
        <v>0</v>
      </c>
      <c r="I1710" s="194">
        <f>受注EXCEL出力!I1710</f>
        <v>0</v>
      </c>
      <c r="J1710" s="163">
        <f>受注EXCEL出力!J1710</f>
        <v>0</v>
      </c>
      <c r="K1710" s="163">
        <f>受注EXCEL出力!K1710</f>
        <v>0</v>
      </c>
      <c r="L1710" s="163">
        <f>受注EXCEL出力!L1710</f>
        <v>0</v>
      </c>
      <c r="M1710" s="163">
        <f>受注EXCEL出力!M1710</f>
        <v>0</v>
      </c>
      <c r="N1710" s="185">
        <f>受注EXCEL出力!N1710</f>
        <v>0</v>
      </c>
      <c r="O1710" s="184" t="str">
        <f t="shared" si="26"/>
        <v/>
      </c>
      <c r="T1710"/>
      <c r="Y1710" s="175"/>
    </row>
    <row r="1711" spans="5:25" ht="15" customHeight="1">
      <c r="E1711" s="163">
        <f>受注EXCEL出力!E1711</f>
        <v>0</v>
      </c>
      <c r="F1711" s="194">
        <f>受注EXCEL出力!F1711</f>
        <v>0</v>
      </c>
      <c r="G1711" s="194">
        <f>受注EXCEL出力!G1711</f>
        <v>0</v>
      </c>
      <c r="H1711" s="194">
        <f>受注EXCEL出力!H1711</f>
        <v>0</v>
      </c>
      <c r="I1711" s="194">
        <f>受注EXCEL出力!I1711</f>
        <v>0</v>
      </c>
      <c r="J1711" s="163">
        <f>受注EXCEL出力!J1711</f>
        <v>0</v>
      </c>
      <c r="K1711" s="163">
        <f>受注EXCEL出力!K1711</f>
        <v>0</v>
      </c>
      <c r="L1711" s="163">
        <f>受注EXCEL出力!L1711</f>
        <v>0</v>
      </c>
      <c r="M1711" s="163">
        <f>受注EXCEL出力!M1711</f>
        <v>0</v>
      </c>
      <c r="N1711" s="185">
        <f>受注EXCEL出力!N1711</f>
        <v>0</v>
      </c>
      <c r="O1711" s="184" t="str">
        <f t="shared" si="26"/>
        <v/>
      </c>
      <c r="T1711"/>
      <c r="Y1711" s="175"/>
    </row>
    <row r="1712" spans="5:25" ht="15" customHeight="1">
      <c r="E1712" s="163">
        <f>受注EXCEL出力!E1712</f>
        <v>0</v>
      </c>
      <c r="F1712" s="194">
        <f>受注EXCEL出力!F1712</f>
        <v>0</v>
      </c>
      <c r="G1712" s="194">
        <f>受注EXCEL出力!G1712</f>
        <v>0</v>
      </c>
      <c r="H1712" s="194">
        <f>受注EXCEL出力!H1712</f>
        <v>0</v>
      </c>
      <c r="I1712" s="194">
        <f>受注EXCEL出力!I1712</f>
        <v>0</v>
      </c>
      <c r="J1712" s="163">
        <f>受注EXCEL出力!J1712</f>
        <v>0</v>
      </c>
      <c r="K1712" s="163">
        <f>受注EXCEL出力!K1712</f>
        <v>0</v>
      </c>
      <c r="L1712" s="163">
        <f>受注EXCEL出力!L1712</f>
        <v>0</v>
      </c>
      <c r="M1712" s="163">
        <f>受注EXCEL出力!M1712</f>
        <v>0</v>
      </c>
      <c r="N1712" s="185">
        <f>受注EXCEL出力!N1712</f>
        <v>0</v>
      </c>
      <c r="O1712" s="184" t="str">
        <f t="shared" si="26"/>
        <v/>
      </c>
      <c r="T1712"/>
      <c r="Y1712" s="175"/>
    </row>
    <row r="1713" spans="5:25" ht="15" customHeight="1">
      <c r="E1713" s="163">
        <f>受注EXCEL出力!E1713</f>
        <v>0</v>
      </c>
      <c r="F1713" s="194">
        <f>受注EXCEL出力!F1713</f>
        <v>0</v>
      </c>
      <c r="G1713" s="194">
        <f>受注EXCEL出力!G1713</f>
        <v>0</v>
      </c>
      <c r="H1713" s="194">
        <f>受注EXCEL出力!H1713</f>
        <v>0</v>
      </c>
      <c r="I1713" s="194">
        <f>受注EXCEL出力!I1713</f>
        <v>0</v>
      </c>
      <c r="J1713" s="163">
        <f>受注EXCEL出力!J1713</f>
        <v>0</v>
      </c>
      <c r="K1713" s="163">
        <f>受注EXCEL出力!K1713</f>
        <v>0</v>
      </c>
      <c r="L1713" s="163">
        <f>受注EXCEL出力!L1713</f>
        <v>0</v>
      </c>
      <c r="M1713" s="163">
        <f>受注EXCEL出力!M1713</f>
        <v>0</v>
      </c>
      <c r="N1713" s="185">
        <f>受注EXCEL出力!N1713</f>
        <v>0</v>
      </c>
      <c r="O1713" s="184" t="str">
        <f t="shared" si="26"/>
        <v/>
      </c>
      <c r="T1713"/>
      <c r="Y1713" s="175"/>
    </row>
    <row r="1714" spans="5:25" ht="15" customHeight="1">
      <c r="E1714" s="163">
        <f>受注EXCEL出力!E1714</f>
        <v>0</v>
      </c>
      <c r="F1714" s="194">
        <f>受注EXCEL出力!F1714</f>
        <v>0</v>
      </c>
      <c r="G1714" s="194">
        <f>受注EXCEL出力!G1714</f>
        <v>0</v>
      </c>
      <c r="H1714" s="194">
        <f>受注EXCEL出力!H1714</f>
        <v>0</v>
      </c>
      <c r="I1714" s="194">
        <f>受注EXCEL出力!I1714</f>
        <v>0</v>
      </c>
      <c r="J1714" s="163">
        <f>受注EXCEL出力!J1714</f>
        <v>0</v>
      </c>
      <c r="K1714" s="163">
        <f>受注EXCEL出力!K1714</f>
        <v>0</v>
      </c>
      <c r="L1714" s="163">
        <f>受注EXCEL出力!L1714</f>
        <v>0</v>
      </c>
      <c r="M1714" s="163">
        <f>受注EXCEL出力!M1714</f>
        <v>0</v>
      </c>
      <c r="N1714" s="185">
        <f>受注EXCEL出力!N1714</f>
        <v>0</v>
      </c>
      <c r="O1714" s="184" t="str">
        <f t="shared" si="26"/>
        <v/>
      </c>
      <c r="T1714"/>
      <c r="Y1714" s="175"/>
    </row>
    <row r="1715" spans="5:25" ht="15" customHeight="1">
      <c r="E1715" s="163">
        <f>受注EXCEL出力!E1715</f>
        <v>0</v>
      </c>
      <c r="F1715" s="194">
        <f>受注EXCEL出力!F1715</f>
        <v>0</v>
      </c>
      <c r="G1715" s="194">
        <f>受注EXCEL出力!G1715</f>
        <v>0</v>
      </c>
      <c r="H1715" s="194">
        <f>受注EXCEL出力!H1715</f>
        <v>0</v>
      </c>
      <c r="I1715" s="194">
        <f>受注EXCEL出力!I1715</f>
        <v>0</v>
      </c>
      <c r="J1715" s="163">
        <f>受注EXCEL出力!J1715</f>
        <v>0</v>
      </c>
      <c r="K1715" s="163">
        <f>受注EXCEL出力!K1715</f>
        <v>0</v>
      </c>
      <c r="L1715" s="163">
        <f>受注EXCEL出力!L1715</f>
        <v>0</v>
      </c>
      <c r="M1715" s="163">
        <f>受注EXCEL出力!M1715</f>
        <v>0</v>
      </c>
      <c r="N1715" s="185">
        <f>受注EXCEL出力!N1715</f>
        <v>0</v>
      </c>
      <c r="O1715" s="184" t="str">
        <f t="shared" si="26"/>
        <v/>
      </c>
      <c r="T1715"/>
      <c r="Y1715" s="175"/>
    </row>
    <row r="1716" spans="5:25" ht="15" customHeight="1">
      <c r="E1716" s="163">
        <f>受注EXCEL出力!E1716</f>
        <v>0</v>
      </c>
      <c r="F1716" s="194">
        <f>受注EXCEL出力!F1716</f>
        <v>0</v>
      </c>
      <c r="G1716" s="194">
        <f>受注EXCEL出力!G1716</f>
        <v>0</v>
      </c>
      <c r="H1716" s="194">
        <f>受注EXCEL出力!H1716</f>
        <v>0</v>
      </c>
      <c r="I1716" s="194">
        <f>受注EXCEL出力!I1716</f>
        <v>0</v>
      </c>
      <c r="J1716" s="163">
        <f>受注EXCEL出力!J1716</f>
        <v>0</v>
      </c>
      <c r="K1716" s="163">
        <f>受注EXCEL出力!K1716</f>
        <v>0</v>
      </c>
      <c r="L1716" s="163">
        <f>受注EXCEL出力!L1716</f>
        <v>0</v>
      </c>
      <c r="M1716" s="163">
        <f>受注EXCEL出力!M1716</f>
        <v>0</v>
      </c>
      <c r="N1716" s="185">
        <f>受注EXCEL出力!N1716</f>
        <v>0</v>
      </c>
      <c r="O1716" s="184" t="str">
        <f t="shared" si="26"/>
        <v/>
      </c>
      <c r="T1716"/>
      <c r="Y1716" s="175"/>
    </row>
    <row r="1717" spans="5:25" ht="15" customHeight="1">
      <c r="E1717" s="163">
        <f>受注EXCEL出力!E1717</f>
        <v>0</v>
      </c>
      <c r="F1717" s="194">
        <f>受注EXCEL出力!F1717</f>
        <v>0</v>
      </c>
      <c r="G1717" s="194">
        <f>受注EXCEL出力!G1717</f>
        <v>0</v>
      </c>
      <c r="H1717" s="194">
        <f>受注EXCEL出力!H1717</f>
        <v>0</v>
      </c>
      <c r="I1717" s="194">
        <f>受注EXCEL出力!I1717</f>
        <v>0</v>
      </c>
      <c r="J1717" s="163">
        <f>受注EXCEL出力!J1717</f>
        <v>0</v>
      </c>
      <c r="K1717" s="163">
        <f>受注EXCEL出力!K1717</f>
        <v>0</v>
      </c>
      <c r="L1717" s="163">
        <f>受注EXCEL出力!L1717</f>
        <v>0</v>
      </c>
      <c r="M1717" s="163">
        <f>受注EXCEL出力!M1717</f>
        <v>0</v>
      </c>
      <c r="N1717" s="185">
        <f>受注EXCEL出力!N1717</f>
        <v>0</v>
      </c>
      <c r="O1717" s="184" t="str">
        <f t="shared" si="26"/>
        <v/>
      </c>
      <c r="T1717"/>
      <c r="Y1717" s="175"/>
    </row>
    <row r="1718" spans="5:25" ht="15" customHeight="1">
      <c r="E1718" s="163">
        <f>受注EXCEL出力!E1718</f>
        <v>0</v>
      </c>
      <c r="F1718" s="194">
        <f>受注EXCEL出力!F1718</f>
        <v>0</v>
      </c>
      <c r="G1718" s="194">
        <f>受注EXCEL出力!G1718</f>
        <v>0</v>
      </c>
      <c r="H1718" s="194">
        <f>受注EXCEL出力!H1718</f>
        <v>0</v>
      </c>
      <c r="I1718" s="194">
        <f>受注EXCEL出力!I1718</f>
        <v>0</v>
      </c>
      <c r="J1718" s="163">
        <f>受注EXCEL出力!J1718</f>
        <v>0</v>
      </c>
      <c r="K1718" s="163">
        <f>受注EXCEL出力!K1718</f>
        <v>0</v>
      </c>
      <c r="L1718" s="163">
        <f>受注EXCEL出力!L1718</f>
        <v>0</v>
      </c>
      <c r="M1718" s="163">
        <f>受注EXCEL出力!M1718</f>
        <v>0</v>
      </c>
      <c r="N1718" s="185">
        <f>受注EXCEL出力!N1718</f>
        <v>0</v>
      </c>
      <c r="O1718" s="184" t="str">
        <f t="shared" si="26"/>
        <v/>
      </c>
      <c r="T1718"/>
      <c r="Y1718" s="175"/>
    </row>
    <row r="1719" spans="5:25" ht="15" customHeight="1">
      <c r="E1719" s="163">
        <f>受注EXCEL出力!E1719</f>
        <v>0</v>
      </c>
      <c r="F1719" s="194">
        <f>受注EXCEL出力!F1719</f>
        <v>0</v>
      </c>
      <c r="G1719" s="194">
        <f>受注EXCEL出力!G1719</f>
        <v>0</v>
      </c>
      <c r="H1719" s="194">
        <f>受注EXCEL出力!H1719</f>
        <v>0</v>
      </c>
      <c r="I1719" s="194">
        <f>受注EXCEL出力!I1719</f>
        <v>0</v>
      </c>
      <c r="J1719" s="163">
        <f>受注EXCEL出力!J1719</f>
        <v>0</v>
      </c>
      <c r="K1719" s="163">
        <f>受注EXCEL出力!K1719</f>
        <v>0</v>
      </c>
      <c r="L1719" s="163">
        <f>受注EXCEL出力!L1719</f>
        <v>0</v>
      </c>
      <c r="M1719" s="163">
        <f>受注EXCEL出力!M1719</f>
        <v>0</v>
      </c>
      <c r="N1719" s="185">
        <f>受注EXCEL出力!N1719</f>
        <v>0</v>
      </c>
      <c r="O1719" s="184" t="str">
        <f t="shared" si="26"/>
        <v/>
      </c>
      <c r="T1719"/>
      <c r="Y1719" s="175"/>
    </row>
    <row r="1720" spans="5:25" ht="15" customHeight="1">
      <c r="E1720" s="163">
        <f>受注EXCEL出力!E1720</f>
        <v>0</v>
      </c>
      <c r="F1720" s="194">
        <f>受注EXCEL出力!F1720</f>
        <v>0</v>
      </c>
      <c r="G1720" s="194">
        <f>受注EXCEL出力!G1720</f>
        <v>0</v>
      </c>
      <c r="H1720" s="194">
        <f>受注EXCEL出力!H1720</f>
        <v>0</v>
      </c>
      <c r="I1720" s="194">
        <f>受注EXCEL出力!I1720</f>
        <v>0</v>
      </c>
      <c r="J1720" s="163">
        <f>受注EXCEL出力!J1720</f>
        <v>0</v>
      </c>
      <c r="K1720" s="163">
        <f>受注EXCEL出力!K1720</f>
        <v>0</v>
      </c>
      <c r="L1720" s="163">
        <f>受注EXCEL出力!L1720</f>
        <v>0</v>
      </c>
      <c r="M1720" s="163">
        <f>受注EXCEL出力!M1720</f>
        <v>0</v>
      </c>
      <c r="N1720" s="185">
        <f>受注EXCEL出力!N1720</f>
        <v>0</v>
      </c>
      <c r="O1720" s="184" t="str">
        <f t="shared" si="26"/>
        <v/>
      </c>
      <c r="T1720"/>
      <c r="Y1720" s="175"/>
    </row>
    <row r="1721" spans="5:25" ht="15" customHeight="1">
      <c r="E1721" s="163">
        <f>受注EXCEL出力!E1721</f>
        <v>0</v>
      </c>
      <c r="F1721" s="194">
        <f>受注EXCEL出力!F1721</f>
        <v>0</v>
      </c>
      <c r="G1721" s="194">
        <f>受注EXCEL出力!G1721</f>
        <v>0</v>
      </c>
      <c r="H1721" s="194">
        <f>受注EXCEL出力!H1721</f>
        <v>0</v>
      </c>
      <c r="I1721" s="194">
        <f>受注EXCEL出力!I1721</f>
        <v>0</v>
      </c>
      <c r="J1721" s="163">
        <f>受注EXCEL出力!J1721</f>
        <v>0</v>
      </c>
      <c r="K1721" s="163">
        <f>受注EXCEL出力!K1721</f>
        <v>0</v>
      </c>
      <c r="L1721" s="163">
        <f>受注EXCEL出力!L1721</f>
        <v>0</v>
      </c>
      <c r="M1721" s="163">
        <f>受注EXCEL出力!M1721</f>
        <v>0</v>
      </c>
      <c r="N1721" s="185">
        <f>受注EXCEL出力!N1721</f>
        <v>0</v>
      </c>
      <c r="O1721" s="184" t="str">
        <f t="shared" si="26"/>
        <v/>
      </c>
      <c r="T1721"/>
      <c r="Y1721" s="175"/>
    </row>
    <row r="1722" spans="5:25" ht="15" customHeight="1">
      <c r="E1722" s="163">
        <f>受注EXCEL出力!E1722</f>
        <v>0</v>
      </c>
      <c r="F1722" s="194">
        <f>受注EXCEL出力!F1722</f>
        <v>0</v>
      </c>
      <c r="G1722" s="194">
        <f>受注EXCEL出力!G1722</f>
        <v>0</v>
      </c>
      <c r="H1722" s="194">
        <f>受注EXCEL出力!H1722</f>
        <v>0</v>
      </c>
      <c r="I1722" s="194">
        <f>受注EXCEL出力!I1722</f>
        <v>0</v>
      </c>
      <c r="J1722" s="163">
        <f>受注EXCEL出力!J1722</f>
        <v>0</v>
      </c>
      <c r="K1722" s="163">
        <f>受注EXCEL出力!K1722</f>
        <v>0</v>
      </c>
      <c r="L1722" s="163">
        <f>受注EXCEL出力!L1722</f>
        <v>0</v>
      </c>
      <c r="M1722" s="163">
        <f>受注EXCEL出力!M1722</f>
        <v>0</v>
      </c>
      <c r="N1722" s="185">
        <f>受注EXCEL出力!N1722</f>
        <v>0</v>
      </c>
      <c r="O1722" s="184" t="str">
        <f t="shared" si="26"/>
        <v/>
      </c>
      <c r="T1722"/>
      <c r="Y1722" s="175"/>
    </row>
    <row r="1723" spans="5:25" ht="15" customHeight="1">
      <c r="E1723" s="163">
        <f>受注EXCEL出力!E1723</f>
        <v>0</v>
      </c>
      <c r="F1723" s="194">
        <f>受注EXCEL出力!F1723</f>
        <v>0</v>
      </c>
      <c r="G1723" s="194">
        <f>受注EXCEL出力!G1723</f>
        <v>0</v>
      </c>
      <c r="H1723" s="194">
        <f>受注EXCEL出力!H1723</f>
        <v>0</v>
      </c>
      <c r="I1723" s="194">
        <f>受注EXCEL出力!I1723</f>
        <v>0</v>
      </c>
      <c r="J1723" s="163">
        <f>受注EXCEL出力!J1723</f>
        <v>0</v>
      </c>
      <c r="K1723" s="163">
        <f>受注EXCEL出力!K1723</f>
        <v>0</v>
      </c>
      <c r="L1723" s="163">
        <f>受注EXCEL出力!L1723</f>
        <v>0</v>
      </c>
      <c r="M1723" s="163">
        <f>受注EXCEL出力!M1723</f>
        <v>0</v>
      </c>
      <c r="N1723" s="185">
        <f>受注EXCEL出力!N1723</f>
        <v>0</v>
      </c>
      <c r="O1723" s="184" t="str">
        <f t="shared" si="26"/>
        <v/>
      </c>
      <c r="T1723"/>
      <c r="Y1723" s="175"/>
    </row>
    <row r="1724" spans="5:25" ht="15" customHeight="1">
      <c r="E1724" s="163">
        <f>受注EXCEL出力!E1724</f>
        <v>0</v>
      </c>
      <c r="F1724" s="194">
        <f>受注EXCEL出力!F1724</f>
        <v>0</v>
      </c>
      <c r="G1724" s="194">
        <f>受注EXCEL出力!G1724</f>
        <v>0</v>
      </c>
      <c r="H1724" s="194">
        <f>受注EXCEL出力!H1724</f>
        <v>0</v>
      </c>
      <c r="I1724" s="194">
        <f>受注EXCEL出力!I1724</f>
        <v>0</v>
      </c>
      <c r="J1724" s="163">
        <f>受注EXCEL出力!J1724</f>
        <v>0</v>
      </c>
      <c r="K1724" s="163">
        <f>受注EXCEL出力!K1724</f>
        <v>0</v>
      </c>
      <c r="L1724" s="163">
        <f>受注EXCEL出力!L1724</f>
        <v>0</v>
      </c>
      <c r="M1724" s="163">
        <f>受注EXCEL出力!M1724</f>
        <v>0</v>
      </c>
      <c r="N1724" s="185">
        <f>受注EXCEL出力!N1724</f>
        <v>0</v>
      </c>
      <c r="O1724" s="184" t="str">
        <f t="shared" si="26"/>
        <v/>
      </c>
      <c r="T1724"/>
      <c r="Y1724" s="175"/>
    </row>
    <row r="1725" spans="5:25" ht="15" customHeight="1">
      <c r="E1725" s="163">
        <f>受注EXCEL出力!E1725</f>
        <v>0</v>
      </c>
      <c r="F1725" s="194">
        <f>受注EXCEL出力!F1725</f>
        <v>0</v>
      </c>
      <c r="G1725" s="194">
        <f>受注EXCEL出力!G1725</f>
        <v>0</v>
      </c>
      <c r="H1725" s="194">
        <f>受注EXCEL出力!H1725</f>
        <v>0</v>
      </c>
      <c r="I1725" s="194">
        <f>受注EXCEL出力!I1725</f>
        <v>0</v>
      </c>
      <c r="J1725" s="163">
        <f>受注EXCEL出力!J1725</f>
        <v>0</v>
      </c>
      <c r="K1725" s="163">
        <f>受注EXCEL出力!K1725</f>
        <v>0</v>
      </c>
      <c r="L1725" s="163">
        <f>受注EXCEL出力!L1725</f>
        <v>0</v>
      </c>
      <c r="M1725" s="163">
        <f>受注EXCEL出力!M1725</f>
        <v>0</v>
      </c>
      <c r="N1725" s="185">
        <f>受注EXCEL出力!N1725</f>
        <v>0</v>
      </c>
      <c r="O1725" s="184" t="str">
        <f t="shared" si="26"/>
        <v/>
      </c>
      <c r="T1725"/>
      <c r="Y1725" s="175"/>
    </row>
    <row r="1726" spans="5:25" ht="15" customHeight="1">
      <c r="E1726" s="163">
        <f>受注EXCEL出力!E1726</f>
        <v>0</v>
      </c>
      <c r="F1726" s="194">
        <f>受注EXCEL出力!F1726</f>
        <v>0</v>
      </c>
      <c r="G1726" s="194">
        <f>受注EXCEL出力!G1726</f>
        <v>0</v>
      </c>
      <c r="H1726" s="194">
        <f>受注EXCEL出力!H1726</f>
        <v>0</v>
      </c>
      <c r="I1726" s="194">
        <f>受注EXCEL出力!I1726</f>
        <v>0</v>
      </c>
      <c r="J1726" s="163">
        <f>受注EXCEL出力!J1726</f>
        <v>0</v>
      </c>
      <c r="K1726" s="163">
        <f>受注EXCEL出力!K1726</f>
        <v>0</v>
      </c>
      <c r="L1726" s="163">
        <f>受注EXCEL出力!L1726</f>
        <v>0</v>
      </c>
      <c r="M1726" s="163">
        <f>受注EXCEL出力!M1726</f>
        <v>0</v>
      </c>
      <c r="N1726" s="185">
        <f>受注EXCEL出力!N1726</f>
        <v>0</v>
      </c>
      <c r="O1726" s="184" t="str">
        <f t="shared" si="26"/>
        <v/>
      </c>
      <c r="T1726"/>
      <c r="Y1726" s="175"/>
    </row>
    <row r="1727" spans="5:25" ht="15" customHeight="1">
      <c r="E1727" s="163">
        <f>受注EXCEL出力!E1727</f>
        <v>0</v>
      </c>
      <c r="F1727" s="194">
        <f>受注EXCEL出力!F1727</f>
        <v>0</v>
      </c>
      <c r="G1727" s="194">
        <f>受注EXCEL出力!G1727</f>
        <v>0</v>
      </c>
      <c r="H1727" s="194">
        <f>受注EXCEL出力!H1727</f>
        <v>0</v>
      </c>
      <c r="I1727" s="194">
        <f>受注EXCEL出力!I1727</f>
        <v>0</v>
      </c>
      <c r="J1727" s="163">
        <f>受注EXCEL出力!J1727</f>
        <v>0</v>
      </c>
      <c r="K1727" s="163">
        <f>受注EXCEL出力!K1727</f>
        <v>0</v>
      </c>
      <c r="L1727" s="163">
        <f>受注EXCEL出力!L1727</f>
        <v>0</v>
      </c>
      <c r="M1727" s="163">
        <f>受注EXCEL出力!M1727</f>
        <v>0</v>
      </c>
      <c r="N1727" s="185">
        <f>受注EXCEL出力!N1727</f>
        <v>0</v>
      </c>
      <c r="O1727" s="184" t="str">
        <f t="shared" si="26"/>
        <v/>
      </c>
      <c r="T1727"/>
      <c r="Y1727" s="175"/>
    </row>
    <row r="1728" spans="5:25" ht="15" customHeight="1">
      <c r="E1728" s="163">
        <f>受注EXCEL出力!E1728</f>
        <v>0</v>
      </c>
      <c r="F1728" s="194">
        <f>受注EXCEL出力!F1728</f>
        <v>0</v>
      </c>
      <c r="G1728" s="194">
        <f>受注EXCEL出力!G1728</f>
        <v>0</v>
      </c>
      <c r="H1728" s="194">
        <f>受注EXCEL出力!H1728</f>
        <v>0</v>
      </c>
      <c r="I1728" s="194">
        <f>受注EXCEL出力!I1728</f>
        <v>0</v>
      </c>
      <c r="J1728" s="163">
        <f>受注EXCEL出力!J1728</f>
        <v>0</v>
      </c>
      <c r="K1728" s="163">
        <f>受注EXCEL出力!K1728</f>
        <v>0</v>
      </c>
      <c r="L1728" s="163">
        <f>受注EXCEL出力!L1728</f>
        <v>0</v>
      </c>
      <c r="M1728" s="163">
        <f>受注EXCEL出力!M1728</f>
        <v>0</v>
      </c>
      <c r="N1728" s="185">
        <f>受注EXCEL出力!N1728</f>
        <v>0</v>
      </c>
      <c r="O1728" s="184" t="str">
        <f t="shared" si="26"/>
        <v/>
      </c>
      <c r="T1728"/>
      <c r="Y1728" s="175"/>
    </row>
    <row r="1729" spans="5:25" ht="15" customHeight="1">
      <c r="E1729" s="163">
        <f>受注EXCEL出力!E1729</f>
        <v>0</v>
      </c>
      <c r="F1729" s="194">
        <f>受注EXCEL出力!F1729</f>
        <v>0</v>
      </c>
      <c r="G1729" s="194">
        <f>受注EXCEL出力!G1729</f>
        <v>0</v>
      </c>
      <c r="H1729" s="194">
        <f>受注EXCEL出力!H1729</f>
        <v>0</v>
      </c>
      <c r="I1729" s="194">
        <f>受注EXCEL出力!I1729</f>
        <v>0</v>
      </c>
      <c r="J1729" s="163">
        <f>受注EXCEL出力!J1729</f>
        <v>0</v>
      </c>
      <c r="K1729" s="163">
        <f>受注EXCEL出力!K1729</f>
        <v>0</v>
      </c>
      <c r="L1729" s="163">
        <f>受注EXCEL出力!L1729</f>
        <v>0</v>
      </c>
      <c r="M1729" s="163">
        <f>受注EXCEL出力!M1729</f>
        <v>0</v>
      </c>
      <c r="N1729" s="185">
        <f>受注EXCEL出力!N1729</f>
        <v>0</v>
      </c>
      <c r="O1729" s="184" t="str">
        <f t="shared" si="26"/>
        <v/>
      </c>
      <c r="T1729"/>
      <c r="Y1729" s="175"/>
    </row>
    <row r="1730" spans="5:25" ht="15" customHeight="1">
      <c r="E1730" s="163">
        <f>受注EXCEL出力!E1730</f>
        <v>0</v>
      </c>
      <c r="F1730" s="194">
        <f>受注EXCEL出力!F1730</f>
        <v>0</v>
      </c>
      <c r="G1730" s="194">
        <f>受注EXCEL出力!G1730</f>
        <v>0</v>
      </c>
      <c r="H1730" s="194">
        <f>受注EXCEL出力!H1730</f>
        <v>0</v>
      </c>
      <c r="I1730" s="194">
        <f>受注EXCEL出力!I1730</f>
        <v>0</v>
      </c>
      <c r="J1730" s="163">
        <f>受注EXCEL出力!J1730</f>
        <v>0</v>
      </c>
      <c r="K1730" s="163">
        <f>受注EXCEL出力!K1730</f>
        <v>0</v>
      </c>
      <c r="L1730" s="163">
        <f>受注EXCEL出力!L1730</f>
        <v>0</v>
      </c>
      <c r="M1730" s="163">
        <f>受注EXCEL出力!M1730</f>
        <v>0</v>
      </c>
      <c r="N1730" s="185">
        <f>受注EXCEL出力!N1730</f>
        <v>0</v>
      </c>
      <c r="O1730" s="184" t="str">
        <f t="shared" ref="O1730:O1793" si="27">IF(E1730=0,"",VLOOKUP(N1730,$Q$2:$R$100,2,FALSE))</f>
        <v/>
      </c>
      <c r="T1730"/>
      <c r="Y1730" s="175"/>
    </row>
    <row r="1731" spans="5:25" ht="15" customHeight="1">
      <c r="E1731" s="163">
        <f>受注EXCEL出力!E1731</f>
        <v>0</v>
      </c>
      <c r="F1731" s="194">
        <f>受注EXCEL出力!F1731</f>
        <v>0</v>
      </c>
      <c r="G1731" s="194">
        <f>受注EXCEL出力!G1731</f>
        <v>0</v>
      </c>
      <c r="H1731" s="194">
        <f>受注EXCEL出力!H1731</f>
        <v>0</v>
      </c>
      <c r="I1731" s="194">
        <f>受注EXCEL出力!I1731</f>
        <v>0</v>
      </c>
      <c r="J1731" s="163">
        <f>受注EXCEL出力!J1731</f>
        <v>0</v>
      </c>
      <c r="K1731" s="163">
        <f>受注EXCEL出力!K1731</f>
        <v>0</v>
      </c>
      <c r="L1731" s="163">
        <f>受注EXCEL出力!L1731</f>
        <v>0</v>
      </c>
      <c r="M1731" s="163">
        <f>受注EXCEL出力!M1731</f>
        <v>0</v>
      </c>
      <c r="N1731" s="185">
        <f>受注EXCEL出力!N1731</f>
        <v>0</v>
      </c>
      <c r="O1731" s="184" t="str">
        <f t="shared" si="27"/>
        <v/>
      </c>
      <c r="T1731"/>
      <c r="Y1731" s="175"/>
    </row>
    <row r="1732" spans="5:25" ht="15" customHeight="1">
      <c r="E1732" s="163">
        <f>受注EXCEL出力!E1732</f>
        <v>0</v>
      </c>
      <c r="F1732" s="194">
        <f>受注EXCEL出力!F1732</f>
        <v>0</v>
      </c>
      <c r="G1732" s="194">
        <f>受注EXCEL出力!G1732</f>
        <v>0</v>
      </c>
      <c r="H1732" s="194">
        <f>受注EXCEL出力!H1732</f>
        <v>0</v>
      </c>
      <c r="I1732" s="194">
        <f>受注EXCEL出力!I1732</f>
        <v>0</v>
      </c>
      <c r="J1732" s="163">
        <f>受注EXCEL出力!J1732</f>
        <v>0</v>
      </c>
      <c r="K1732" s="163">
        <f>受注EXCEL出力!K1732</f>
        <v>0</v>
      </c>
      <c r="L1732" s="163">
        <f>受注EXCEL出力!L1732</f>
        <v>0</v>
      </c>
      <c r="M1732" s="163">
        <f>受注EXCEL出力!M1732</f>
        <v>0</v>
      </c>
      <c r="N1732" s="185">
        <f>受注EXCEL出力!N1732</f>
        <v>0</v>
      </c>
      <c r="O1732" s="184" t="str">
        <f t="shared" si="27"/>
        <v/>
      </c>
      <c r="T1732"/>
      <c r="Y1732" s="175"/>
    </row>
    <row r="1733" spans="5:25" ht="15" customHeight="1">
      <c r="E1733" s="163">
        <f>受注EXCEL出力!E1733</f>
        <v>0</v>
      </c>
      <c r="F1733" s="194">
        <f>受注EXCEL出力!F1733</f>
        <v>0</v>
      </c>
      <c r="G1733" s="194">
        <f>受注EXCEL出力!G1733</f>
        <v>0</v>
      </c>
      <c r="H1733" s="194">
        <f>受注EXCEL出力!H1733</f>
        <v>0</v>
      </c>
      <c r="I1733" s="194">
        <f>受注EXCEL出力!I1733</f>
        <v>0</v>
      </c>
      <c r="J1733" s="163">
        <f>受注EXCEL出力!J1733</f>
        <v>0</v>
      </c>
      <c r="K1733" s="163">
        <f>受注EXCEL出力!K1733</f>
        <v>0</v>
      </c>
      <c r="L1733" s="163">
        <f>受注EXCEL出力!L1733</f>
        <v>0</v>
      </c>
      <c r="M1733" s="163">
        <f>受注EXCEL出力!M1733</f>
        <v>0</v>
      </c>
      <c r="N1733" s="185">
        <f>受注EXCEL出力!N1733</f>
        <v>0</v>
      </c>
      <c r="O1733" s="184" t="str">
        <f t="shared" si="27"/>
        <v/>
      </c>
      <c r="T1733"/>
      <c r="Y1733" s="175"/>
    </row>
    <row r="1734" spans="5:25" ht="15" customHeight="1">
      <c r="E1734" s="163">
        <f>受注EXCEL出力!E1734</f>
        <v>0</v>
      </c>
      <c r="F1734" s="194">
        <f>受注EXCEL出力!F1734</f>
        <v>0</v>
      </c>
      <c r="G1734" s="194">
        <f>受注EXCEL出力!G1734</f>
        <v>0</v>
      </c>
      <c r="H1734" s="194">
        <f>受注EXCEL出力!H1734</f>
        <v>0</v>
      </c>
      <c r="I1734" s="194">
        <f>受注EXCEL出力!I1734</f>
        <v>0</v>
      </c>
      <c r="J1734" s="163">
        <f>受注EXCEL出力!J1734</f>
        <v>0</v>
      </c>
      <c r="K1734" s="163">
        <f>受注EXCEL出力!K1734</f>
        <v>0</v>
      </c>
      <c r="L1734" s="163">
        <f>受注EXCEL出力!L1734</f>
        <v>0</v>
      </c>
      <c r="M1734" s="163">
        <f>受注EXCEL出力!M1734</f>
        <v>0</v>
      </c>
      <c r="N1734" s="185">
        <f>受注EXCEL出力!N1734</f>
        <v>0</v>
      </c>
      <c r="O1734" s="184" t="str">
        <f t="shared" si="27"/>
        <v/>
      </c>
      <c r="T1734"/>
      <c r="Y1734" s="175"/>
    </row>
    <row r="1735" spans="5:25" ht="15" customHeight="1">
      <c r="E1735" s="163">
        <f>受注EXCEL出力!E1735</f>
        <v>0</v>
      </c>
      <c r="F1735" s="194">
        <f>受注EXCEL出力!F1735</f>
        <v>0</v>
      </c>
      <c r="G1735" s="194">
        <f>受注EXCEL出力!G1735</f>
        <v>0</v>
      </c>
      <c r="H1735" s="194">
        <f>受注EXCEL出力!H1735</f>
        <v>0</v>
      </c>
      <c r="I1735" s="194">
        <f>受注EXCEL出力!I1735</f>
        <v>0</v>
      </c>
      <c r="J1735" s="163">
        <f>受注EXCEL出力!J1735</f>
        <v>0</v>
      </c>
      <c r="K1735" s="163">
        <f>受注EXCEL出力!K1735</f>
        <v>0</v>
      </c>
      <c r="L1735" s="163">
        <f>受注EXCEL出力!L1735</f>
        <v>0</v>
      </c>
      <c r="M1735" s="163">
        <f>受注EXCEL出力!M1735</f>
        <v>0</v>
      </c>
      <c r="N1735" s="185">
        <f>受注EXCEL出力!N1735</f>
        <v>0</v>
      </c>
      <c r="O1735" s="184" t="str">
        <f t="shared" si="27"/>
        <v/>
      </c>
      <c r="T1735"/>
      <c r="Y1735" s="175"/>
    </row>
    <row r="1736" spans="5:25" ht="15" customHeight="1">
      <c r="E1736" s="163">
        <f>受注EXCEL出力!E1736</f>
        <v>0</v>
      </c>
      <c r="F1736" s="194">
        <f>受注EXCEL出力!F1736</f>
        <v>0</v>
      </c>
      <c r="G1736" s="194">
        <f>受注EXCEL出力!G1736</f>
        <v>0</v>
      </c>
      <c r="H1736" s="194">
        <f>受注EXCEL出力!H1736</f>
        <v>0</v>
      </c>
      <c r="I1736" s="194">
        <f>受注EXCEL出力!I1736</f>
        <v>0</v>
      </c>
      <c r="J1736" s="163">
        <f>受注EXCEL出力!J1736</f>
        <v>0</v>
      </c>
      <c r="K1736" s="163">
        <f>受注EXCEL出力!K1736</f>
        <v>0</v>
      </c>
      <c r="L1736" s="163">
        <f>受注EXCEL出力!L1736</f>
        <v>0</v>
      </c>
      <c r="M1736" s="163">
        <f>受注EXCEL出力!M1736</f>
        <v>0</v>
      </c>
      <c r="N1736" s="185">
        <f>受注EXCEL出力!N1736</f>
        <v>0</v>
      </c>
      <c r="O1736" s="184" t="str">
        <f t="shared" si="27"/>
        <v/>
      </c>
      <c r="T1736"/>
      <c r="Y1736" s="175"/>
    </row>
    <row r="1737" spans="5:25" ht="15" customHeight="1">
      <c r="E1737" s="163">
        <f>受注EXCEL出力!E1737</f>
        <v>0</v>
      </c>
      <c r="F1737" s="194">
        <f>受注EXCEL出力!F1737</f>
        <v>0</v>
      </c>
      <c r="G1737" s="194">
        <f>受注EXCEL出力!G1737</f>
        <v>0</v>
      </c>
      <c r="H1737" s="194">
        <f>受注EXCEL出力!H1737</f>
        <v>0</v>
      </c>
      <c r="I1737" s="194">
        <f>受注EXCEL出力!I1737</f>
        <v>0</v>
      </c>
      <c r="J1737" s="163">
        <f>受注EXCEL出力!J1737</f>
        <v>0</v>
      </c>
      <c r="K1737" s="163">
        <f>受注EXCEL出力!K1737</f>
        <v>0</v>
      </c>
      <c r="L1737" s="163">
        <f>受注EXCEL出力!L1737</f>
        <v>0</v>
      </c>
      <c r="M1737" s="163">
        <f>受注EXCEL出力!M1737</f>
        <v>0</v>
      </c>
      <c r="N1737" s="185">
        <f>受注EXCEL出力!N1737</f>
        <v>0</v>
      </c>
      <c r="O1737" s="184" t="str">
        <f t="shared" si="27"/>
        <v/>
      </c>
      <c r="T1737"/>
      <c r="Y1737" s="175"/>
    </row>
    <row r="1738" spans="5:25" ht="15" customHeight="1">
      <c r="E1738" s="163">
        <f>受注EXCEL出力!E1738</f>
        <v>0</v>
      </c>
      <c r="F1738" s="194">
        <f>受注EXCEL出力!F1738</f>
        <v>0</v>
      </c>
      <c r="G1738" s="194">
        <f>受注EXCEL出力!G1738</f>
        <v>0</v>
      </c>
      <c r="H1738" s="194">
        <f>受注EXCEL出力!H1738</f>
        <v>0</v>
      </c>
      <c r="I1738" s="194">
        <f>受注EXCEL出力!I1738</f>
        <v>0</v>
      </c>
      <c r="J1738" s="163">
        <f>受注EXCEL出力!J1738</f>
        <v>0</v>
      </c>
      <c r="K1738" s="163">
        <f>受注EXCEL出力!K1738</f>
        <v>0</v>
      </c>
      <c r="L1738" s="163">
        <f>受注EXCEL出力!L1738</f>
        <v>0</v>
      </c>
      <c r="M1738" s="163">
        <f>受注EXCEL出力!M1738</f>
        <v>0</v>
      </c>
      <c r="N1738" s="185">
        <f>受注EXCEL出力!N1738</f>
        <v>0</v>
      </c>
      <c r="O1738" s="184" t="str">
        <f t="shared" si="27"/>
        <v/>
      </c>
      <c r="T1738"/>
      <c r="Y1738" s="175"/>
    </row>
    <row r="1739" spans="5:25" ht="15" customHeight="1">
      <c r="E1739" s="163">
        <f>受注EXCEL出力!E1739</f>
        <v>0</v>
      </c>
      <c r="F1739" s="194">
        <f>受注EXCEL出力!F1739</f>
        <v>0</v>
      </c>
      <c r="G1739" s="194">
        <f>受注EXCEL出力!G1739</f>
        <v>0</v>
      </c>
      <c r="H1739" s="194">
        <f>受注EXCEL出力!H1739</f>
        <v>0</v>
      </c>
      <c r="I1739" s="194">
        <f>受注EXCEL出力!I1739</f>
        <v>0</v>
      </c>
      <c r="J1739" s="163">
        <f>受注EXCEL出力!J1739</f>
        <v>0</v>
      </c>
      <c r="K1739" s="163">
        <f>受注EXCEL出力!K1739</f>
        <v>0</v>
      </c>
      <c r="L1739" s="163">
        <f>受注EXCEL出力!L1739</f>
        <v>0</v>
      </c>
      <c r="M1739" s="163">
        <f>受注EXCEL出力!M1739</f>
        <v>0</v>
      </c>
      <c r="N1739" s="185">
        <f>受注EXCEL出力!N1739</f>
        <v>0</v>
      </c>
      <c r="O1739" s="184" t="str">
        <f t="shared" si="27"/>
        <v/>
      </c>
      <c r="T1739"/>
      <c r="Y1739" s="175"/>
    </row>
    <row r="1740" spans="5:25" ht="15" customHeight="1">
      <c r="E1740" s="163">
        <f>受注EXCEL出力!E1740</f>
        <v>0</v>
      </c>
      <c r="F1740" s="194">
        <f>受注EXCEL出力!F1740</f>
        <v>0</v>
      </c>
      <c r="G1740" s="194">
        <f>受注EXCEL出力!G1740</f>
        <v>0</v>
      </c>
      <c r="H1740" s="194">
        <f>受注EXCEL出力!H1740</f>
        <v>0</v>
      </c>
      <c r="I1740" s="194">
        <f>受注EXCEL出力!I1740</f>
        <v>0</v>
      </c>
      <c r="J1740" s="163">
        <f>受注EXCEL出力!J1740</f>
        <v>0</v>
      </c>
      <c r="K1740" s="163">
        <f>受注EXCEL出力!K1740</f>
        <v>0</v>
      </c>
      <c r="L1740" s="163">
        <f>受注EXCEL出力!L1740</f>
        <v>0</v>
      </c>
      <c r="M1740" s="163">
        <f>受注EXCEL出力!M1740</f>
        <v>0</v>
      </c>
      <c r="N1740" s="185">
        <f>受注EXCEL出力!N1740</f>
        <v>0</v>
      </c>
      <c r="O1740" s="184" t="str">
        <f t="shared" si="27"/>
        <v/>
      </c>
      <c r="T1740"/>
      <c r="Y1740" s="175"/>
    </row>
    <row r="1741" spans="5:25" ht="15" customHeight="1">
      <c r="E1741" s="163">
        <f>受注EXCEL出力!E1741</f>
        <v>0</v>
      </c>
      <c r="F1741" s="194">
        <f>受注EXCEL出力!F1741</f>
        <v>0</v>
      </c>
      <c r="G1741" s="194">
        <f>受注EXCEL出力!G1741</f>
        <v>0</v>
      </c>
      <c r="H1741" s="194">
        <f>受注EXCEL出力!H1741</f>
        <v>0</v>
      </c>
      <c r="I1741" s="194">
        <f>受注EXCEL出力!I1741</f>
        <v>0</v>
      </c>
      <c r="J1741" s="163">
        <f>受注EXCEL出力!J1741</f>
        <v>0</v>
      </c>
      <c r="K1741" s="163">
        <f>受注EXCEL出力!K1741</f>
        <v>0</v>
      </c>
      <c r="L1741" s="163">
        <f>受注EXCEL出力!L1741</f>
        <v>0</v>
      </c>
      <c r="M1741" s="163">
        <f>受注EXCEL出力!M1741</f>
        <v>0</v>
      </c>
      <c r="N1741" s="185">
        <f>受注EXCEL出力!N1741</f>
        <v>0</v>
      </c>
      <c r="O1741" s="184" t="str">
        <f t="shared" si="27"/>
        <v/>
      </c>
      <c r="T1741"/>
      <c r="Y1741" s="175"/>
    </row>
    <row r="1742" spans="5:25" ht="15" customHeight="1">
      <c r="E1742" s="163">
        <f>受注EXCEL出力!E1742</f>
        <v>0</v>
      </c>
      <c r="F1742" s="194">
        <f>受注EXCEL出力!F1742</f>
        <v>0</v>
      </c>
      <c r="G1742" s="194">
        <f>受注EXCEL出力!G1742</f>
        <v>0</v>
      </c>
      <c r="H1742" s="194">
        <f>受注EXCEL出力!H1742</f>
        <v>0</v>
      </c>
      <c r="I1742" s="194">
        <f>受注EXCEL出力!I1742</f>
        <v>0</v>
      </c>
      <c r="J1742" s="163">
        <f>受注EXCEL出力!J1742</f>
        <v>0</v>
      </c>
      <c r="K1742" s="163">
        <f>受注EXCEL出力!K1742</f>
        <v>0</v>
      </c>
      <c r="L1742" s="163">
        <f>受注EXCEL出力!L1742</f>
        <v>0</v>
      </c>
      <c r="M1742" s="163">
        <f>受注EXCEL出力!M1742</f>
        <v>0</v>
      </c>
      <c r="N1742" s="185">
        <f>受注EXCEL出力!N1742</f>
        <v>0</v>
      </c>
      <c r="O1742" s="184" t="str">
        <f t="shared" si="27"/>
        <v/>
      </c>
      <c r="T1742"/>
      <c r="Y1742" s="175"/>
    </row>
    <row r="1743" spans="5:25" ht="15" customHeight="1">
      <c r="E1743" s="163">
        <f>受注EXCEL出力!E1743</f>
        <v>0</v>
      </c>
      <c r="F1743" s="194">
        <f>受注EXCEL出力!F1743</f>
        <v>0</v>
      </c>
      <c r="G1743" s="194">
        <f>受注EXCEL出力!G1743</f>
        <v>0</v>
      </c>
      <c r="H1743" s="194">
        <f>受注EXCEL出力!H1743</f>
        <v>0</v>
      </c>
      <c r="I1743" s="194">
        <f>受注EXCEL出力!I1743</f>
        <v>0</v>
      </c>
      <c r="J1743" s="163">
        <f>受注EXCEL出力!J1743</f>
        <v>0</v>
      </c>
      <c r="K1743" s="163">
        <f>受注EXCEL出力!K1743</f>
        <v>0</v>
      </c>
      <c r="L1743" s="163">
        <f>受注EXCEL出力!L1743</f>
        <v>0</v>
      </c>
      <c r="M1743" s="163">
        <f>受注EXCEL出力!M1743</f>
        <v>0</v>
      </c>
      <c r="N1743" s="185">
        <f>受注EXCEL出力!N1743</f>
        <v>0</v>
      </c>
      <c r="O1743" s="184" t="str">
        <f t="shared" si="27"/>
        <v/>
      </c>
      <c r="T1743"/>
      <c r="Y1743" s="175"/>
    </row>
    <row r="1744" spans="5:25" ht="15" customHeight="1">
      <c r="E1744" s="163">
        <f>受注EXCEL出力!E1744</f>
        <v>0</v>
      </c>
      <c r="F1744" s="194">
        <f>受注EXCEL出力!F1744</f>
        <v>0</v>
      </c>
      <c r="G1744" s="194">
        <f>受注EXCEL出力!G1744</f>
        <v>0</v>
      </c>
      <c r="H1744" s="194">
        <f>受注EXCEL出力!H1744</f>
        <v>0</v>
      </c>
      <c r="I1744" s="194">
        <f>受注EXCEL出力!I1744</f>
        <v>0</v>
      </c>
      <c r="J1744" s="163">
        <f>受注EXCEL出力!J1744</f>
        <v>0</v>
      </c>
      <c r="K1744" s="163">
        <f>受注EXCEL出力!K1744</f>
        <v>0</v>
      </c>
      <c r="L1744" s="163">
        <f>受注EXCEL出力!L1744</f>
        <v>0</v>
      </c>
      <c r="M1744" s="163">
        <f>受注EXCEL出力!M1744</f>
        <v>0</v>
      </c>
      <c r="N1744" s="185">
        <f>受注EXCEL出力!N1744</f>
        <v>0</v>
      </c>
      <c r="O1744" s="184" t="str">
        <f t="shared" si="27"/>
        <v/>
      </c>
      <c r="T1744"/>
      <c r="Y1744" s="175"/>
    </row>
    <row r="1745" spans="5:25" ht="15" customHeight="1">
      <c r="E1745" s="163">
        <f>受注EXCEL出力!E1745</f>
        <v>0</v>
      </c>
      <c r="F1745" s="194">
        <f>受注EXCEL出力!F1745</f>
        <v>0</v>
      </c>
      <c r="G1745" s="194">
        <f>受注EXCEL出力!G1745</f>
        <v>0</v>
      </c>
      <c r="H1745" s="194">
        <f>受注EXCEL出力!H1745</f>
        <v>0</v>
      </c>
      <c r="I1745" s="194">
        <f>受注EXCEL出力!I1745</f>
        <v>0</v>
      </c>
      <c r="J1745" s="163">
        <f>受注EXCEL出力!J1745</f>
        <v>0</v>
      </c>
      <c r="K1745" s="163">
        <f>受注EXCEL出力!K1745</f>
        <v>0</v>
      </c>
      <c r="L1745" s="163">
        <f>受注EXCEL出力!L1745</f>
        <v>0</v>
      </c>
      <c r="M1745" s="163">
        <f>受注EXCEL出力!M1745</f>
        <v>0</v>
      </c>
      <c r="N1745" s="185">
        <f>受注EXCEL出力!N1745</f>
        <v>0</v>
      </c>
      <c r="O1745" s="184" t="str">
        <f t="shared" si="27"/>
        <v/>
      </c>
      <c r="T1745"/>
      <c r="Y1745" s="175"/>
    </row>
    <row r="1746" spans="5:25" ht="15" customHeight="1">
      <c r="E1746" s="163">
        <f>受注EXCEL出力!E1746</f>
        <v>0</v>
      </c>
      <c r="F1746" s="194">
        <f>受注EXCEL出力!F1746</f>
        <v>0</v>
      </c>
      <c r="G1746" s="194">
        <f>受注EXCEL出力!G1746</f>
        <v>0</v>
      </c>
      <c r="H1746" s="194">
        <f>受注EXCEL出力!H1746</f>
        <v>0</v>
      </c>
      <c r="I1746" s="194">
        <f>受注EXCEL出力!I1746</f>
        <v>0</v>
      </c>
      <c r="J1746" s="163">
        <f>受注EXCEL出力!J1746</f>
        <v>0</v>
      </c>
      <c r="K1746" s="163">
        <f>受注EXCEL出力!K1746</f>
        <v>0</v>
      </c>
      <c r="L1746" s="163">
        <f>受注EXCEL出力!L1746</f>
        <v>0</v>
      </c>
      <c r="M1746" s="163">
        <f>受注EXCEL出力!M1746</f>
        <v>0</v>
      </c>
      <c r="N1746" s="185">
        <f>受注EXCEL出力!N1746</f>
        <v>0</v>
      </c>
      <c r="O1746" s="184" t="str">
        <f t="shared" si="27"/>
        <v/>
      </c>
      <c r="T1746"/>
      <c r="Y1746" s="175"/>
    </row>
    <row r="1747" spans="5:25" ht="15" customHeight="1">
      <c r="E1747" s="163">
        <f>受注EXCEL出力!E1747</f>
        <v>0</v>
      </c>
      <c r="F1747" s="194">
        <f>受注EXCEL出力!F1747</f>
        <v>0</v>
      </c>
      <c r="G1747" s="194">
        <f>受注EXCEL出力!G1747</f>
        <v>0</v>
      </c>
      <c r="H1747" s="194">
        <f>受注EXCEL出力!H1747</f>
        <v>0</v>
      </c>
      <c r="I1747" s="194">
        <f>受注EXCEL出力!I1747</f>
        <v>0</v>
      </c>
      <c r="J1747" s="163">
        <f>受注EXCEL出力!J1747</f>
        <v>0</v>
      </c>
      <c r="K1747" s="163">
        <f>受注EXCEL出力!K1747</f>
        <v>0</v>
      </c>
      <c r="L1747" s="163">
        <f>受注EXCEL出力!L1747</f>
        <v>0</v>
      </c>
      <c r="M1747" s="163">
        <f>受注EXCEL出力!M1747</f>
        <v>0</v>
      </c>
      <c r="N1747" s="185">
        <f>受注EXCEL出力!N1747</f>
        <v>0</v>
      </c>
      <c r="O1747" s="184" t="str">
        <f t="shared" si="27"/>
        <v/>
      </c>
      <c r="T1747"/>
      <c r="Y1747" s="175"/>
    </row>
    <row r="1748" spans="5:25" ht="15" customHeight="1">
      <c r="E1748" s="163">
        <f>受注EXCEL出力!E1748</f>
        <v>0</v>
      </c>
      <c r="F1748" s="194">
        <f>受注EXCEL出力!F1748</f>
        <v>0</v>
      </c>
      <c r="G1748" s="194">
        <f>受注EXCEL出力!G1748</f>
        <v>0</v>
      </c>
      <c r="H1748" s="194">
        <f>受注EXCEL出力!H1748</f>
        <v>0</v>
      </c>
      <c r="I1748" s="194">
        <f>受注EXCEL出力!I1748</f>
        <v>0</v>
      </c>
      <c r="J1748" s="163">
        <f>受注EXCEL出力!J1748</f>
        <v>0</v>
      </c>
      <c r="K1748" s="163">
        <f>受注EXCEL出力!K1748</f>
        <v>0</v>
      </c>
      <c r="L1748" s="163">
        <f>受注EXCEL出力!L1748</f>
        <v>0</v>
      </c>
      <c r="M1748" s="163">
        <f>受注EXCEL出力!M1748</f>
        <v>0</v>
      </c>
      <c r="N1748" s="185">
        <f>受注EXCEL出力!N1748</f>
        <v>0</v>
      </c>
      <c r="O1748" s="184" t="str">
        <f t="shared" si="27"/>
        <v/>
      </c>
      <c r="T1748"/>
      <c r="Y1748" s="175"/>
    </row>
    <row r="1749" spans="5:25" ht="15" customHeight="1">
      <c r="E1749" s="163">
        <f>受注EXCEL出力!E1749</f>
        <v>0</v>
      </c>
      <c r="F1749" s="194">
        <f>受注EXCEL出力!F1749</f>
        <v>0</v>
      </c>
      <c r="G1749" s="194">
        <f>受注EXCEL出力!G1749</f>
        <v>0</v>
      </c>
      <c r="H1749" s="194">
        <f>受注EXCEL出力!H1749</f>
        <v>0</v>
      </c>
      <c r="I1749" s="194">
        <f>受注EXCEL出力!I1749</f>
        <v>0</v>
      </c>
      <c r="J1749" s="163">
        <f>受注EXCEL出力!J1749</f>
        <v>0</v>
      </c>
      <c r="K1749" s="163">
        <f>受注EXCEL出力!K1749</f>
        <v>0</v>
      </c>
      <c r="L1749" s="163">
        <f>受注EXCEL出力!L1749</f>
        <v>0</v>
      </c>
      <c r="M1749" s="163">
        <f>受注EXCEL出力!M1749</f>
        <v>0</v>
      </c>
      <c r="N1749" s="185">
        <f>受注EXCEL出力!N1749</f>
        <v>0</v>
      </c>
      <c r="O1749" s="184" t="str">
        <f t="shared" si="27"/>
        <v/>
      </c>
      <c r="T1749"/>
      <c r="Y1749" s="175"/>
    </row>
    <row r="1750" spans="5:25" ht="15" customHeight="1">
      <c r="E1750" s="163">
        <f>受注EXCEL出力!E1750</f>
        <v>0</v>
      </c>
      <c r="F1750" s="194">
        <f>受注EXCEL出力!F1750</f>
        <v>0</v>
      </c>
      <c r="G1750" s="194">
        <f>受注EXCEL出力!G1750</f>
        <v>0</v>
      </c>
      <c r="H1750" s="194">
        <f>受注EXCEL出力!H1750</f>
        <v>0</v>
      </c>
      <c r="I1750" s="194">
        <f>受注EXCEL出力!I1750</f>
        <v>0</v>
      </c>
      <c r="J1750" s="163">
        <f>受注EXCEL出力!J1750</f>
        <v>0</v>
      </c>
      <c r="K1750" s="163">
        <f>受注EXCEL出力!K1750</f>
        <v>0</v>
      </c>
      <c r="L1750" s="163">
        <f>受注EXCEL出力!L1750</f>
        <v>0</v>
      </c>
      <c r="M1750" s="163">
        <f>受注EXCEL出力!M1750</f>
        <v>0</v>
      </c>
      <c r="N1750" s="185">
        <f>受注EXCEL出力!N1750</f>
        <v>0</v>
      </c>
      <c r="O1750" s="184" t="str">
        <f t="shared" si="27"/>
        <v/>
      </c>
      <c r="T1750"/>
      <c r="Y1750" s="175"/>
    </row>
    <row r="1751" spans="5:25" ht="15" customHeight="1">
      <c r="E1751" s="163">
        <f>受注EXCEL出力!E1751</f>
        <v>0</v>
      </c>
      <c r="F1751" s="194">
        <f>受注EXCEL出力!F1751</f>
        <v>0</v>
      </c>
      <c r="G1751" s="194">
        <f>受注EXCEL出力!G1751</f>
        <v>0</v>
      </c>
      <c r="H1751" s="194">
        <f>受注EXCEL出力!H1751</f>
        <v>0</v>
      </c>
      <c r="I1751" s="194">
        <f>受注EXCEL出力!I1751</f>
        <v>0</v>
      </c>
      <c r="J1751" s="163">
        <f>受注EXCEL出力!J1751</f>
        <v>0</v>
      </c>
      <c r="K1751" s="163">
        <f>受注EXCEL出力!K1751</f>
        <v>0</v>
      </c>
      <c r="L1751" s="163">
        <f>受注EXCEL出力!L1751</f>
        <v>0</v>
      </c>
      <c r="M1751" s="163">
        <f>受注EXCEL出力!M1751</f>
        <v>0</v>
      </c>
      <c r="N1751" s="185">
        <f>受注EXCEL出力!N1751</f>
        <v>0</v>
      </c>
      <c r="O1751" s="184" t="str">
        <f t="shared" si="27"/>
        <v/>
      </c>
      <c r="T1751"/>
      <c r="Y1751" s="175"/>
    </row>
    <row r="1752" spans="5:25" ht="15" customHeight="1">
      <c r="E1752" s="163">
        <f>受注EXCEL出力!E1752</f>
        <v>0</v>
      </c>
      <c r="F1752" s="194">
        <f>受注EXCEL出力!F1752</f>
        <v>0</v>
      </c>
      <c r="G1752" s="194">
        <f>受注EXCEL出力!G1752</f>
        <v>0</v>
      </c>
      <c r="H1752" s="194">
        <f>受注EXCEL出力!H1752</f>
        <v>0</v>
      </c>
      <c r="I1752" s="194">
        <f>受注EXCEL出力!I1752</f>
        <v>0</v>
      </c>
      <c r="J1752" s="163">
        <f>受注EXCEL出力!J1752</f>
        <v>0</v>
      </c>
      <c r="K1752" s="163">
        <f>受注EXCEL出力!K1752</f>
        <v>0</v>
      </c>
      <c r="L1752" s="163">
        <f>受注EXCEL出力!L1752</f>
        <v>0</v>
      </c>
      <c r="M1752" s="163">
        <f>受注EXCEL出力!M1752</f>
        <v>0</v>
      </c>
      <c r="N1752" s="185">
        <f>受注EXCEL出力!N1752</f>
        <v>0</v>
      </c>
      <c r="O1752" s="184" t="str">
        <f t="shared" si="27"/>
        <v/>
      </c>
      <c r="T1752"/>
      <c r="Y1752" s="175"/>
    </row>
    <row r="1753" spans="5:25" ht="15" customHeight="1">
      <c r="E1753" s="163">
        <f>受注EXCEL出力!E1753</f>
        <v>0</v>
      </c>
      <c r="F1753" s="194">
        <f>受注EXCEL出力!F1753</f>
        <v>0</v>
      </c>
      <c r="G1753" s="194">
        <f>受注EXCEL出力!G1753</f>
        <v>0</v>
      </c>
      <c r="H1753" s="194">
        <f>受注EXCEL出力!H1753</f>
        <v>0</v>
      </c>
      <c r="I1753" s="194">
        <f>受注EXCEL出力!I1753</f>
        <v>0</v>
      </c>
      <c r="J1753" s="163">
        <f>受注EXCEL出力!J1753</f>
        <v>0</v>
      </c>
      <c r="K1753" s="163">
        <f>受注EXCEL出力!K1753</f>
        <v>0</v>
      </c>
      <c r="L1753" s="163">
        <f>受注EXCEL出力!L1753</f>
        <v>0</v>
      </c>
      <c r="M1753" s="163">
        <f>受注EXCEL出力!M1753</f>
        <v>0</v>
      </c>
      <c r="N1753" s="185">
        <f>受注EXCEL出力!N1753</f>
        <v>0</v>
      </c>
      <c r="O1753" s="184" t="str">
        <f t="shared" si="27"/>
        <v/>
      </c>
      <c r="T1753"/>
      <c r="Y1753" s="175"/>
    </row>
    <row r="1754" spans="5:25" ht="15" customHeight="1">
      <c r="E1754" s="163">
        <f>受注EXCEL出力!E1754</f>
        <v>0</v>
      </c>
      <c r="F1754" s="194">
        <f>受注EXCEL出力!F1754</f>
        <v>0</v>
      </c>
      <c r="G1754" s="194">
        <f>受注EXCEL出力!G1754</f>
        <v>0</v>
      </c>
      <c r="H1754" s="194">
        <f>受注EXCEL出力!H1754</f>
        <v>0</v>
      </c>
      <c r="I1754" s="194">
        <f>受注EXCEL出力!I1754</f>
        <v>0</v>
      </c>
      <c r="J1754" s="163">
        <f>受注EXCEL出力!J1754</f>
        <v>0</v>
      </c>
      <c r="K1754" s="163">
        <f>受注EXCEL出力!K1754</f>
        <v>0</v>
      </c>
      <c r="L1754" s="163">
        <f>受注EXCEL出力!L1754</f>
        <v>0</v>
      </c>
      <c r="M1754" s="163">
        <f>受注EXCEL出力!M1754</f>
        <v>0</v>
      </c>
      <c r="N1754" s="185">
        <f>受注EXCEL出力!N1754</f>
        <v>0</v>
      </c>
      <c r="O1754" s="184" t="str">
        <f t="shared" si="27"/>
        <v/>
      </c>
      <c r="T1754"/>
      <c r="Y1754" s="175"/>
    </row>
    <row r="1755" spans="5:25" ht="15" customHeight="1">
      <c r="E1755" s="163">
        <f>受注EXCEL出力!E1755</f>
        <v>0</v>
      </c>
      <c r="F1755" s="194">
        <f>受注EXCEL出力!F1755</f>
        <v>0</v>
      </c>
      <c r="G1755" s="194">
        <f>受注EXCEL出力!G1755</f>
        <v>0</v>
      </c>
      <c r="H1755" s="194">
        <f>受注EXCEL出力!H1755</f>
        <v>0</v>
      </c>
      <c r="I1755" s="194">
        <f>受注EXCEL出力!I1755</f>
        <v>0</v>
      </c>
      <c r="J1755" s="163">
        <f>受注EXCEL出力!J1755</f>
        <v>0</v>
      </c>
      <c r="K1755" s="163">
        <f>受注EXCEL出力!K1755</f>
        <v>0</v>
      </c>
      <c r="L1755" s="163">
        <f>受注EXCEL出力!L1755</f>
        <v>0</v>
      </c>
      <c r="M1755" s="163">
        <f>受注EXCEL出力!M1755</f>
        <v>0</v>
      </c>
      <c r="N1755" s="185">
        <f>受注EXCEL出力!N1755</f>
        <v>0</v>
      </c>
      <c r="O1755" s="184" t="str">
        <f t="shared" si="27"/>
        <v/>
      </c>
      <c r="T1755"/>
      <c r="Y1755" s="175"/>
    </row>
    <row r="1756" spans="5:25" ht="15" customHeight="1">
      <c r="E1756" s="163">
        <f>受注EXCEL出力!E1756</f>
        <v>0</v>
      </c>
      <c r="F1756" s="194">
        <f>受注EXCEL出力!F1756</f>
        <v>0</v>
      </c>
      <c r="G1756" s="194">
        <f>受注EXCEL出力!G1756</f>
        <v>0</v>
      </c>
      <c r="H1756" s="194">
        <f>受注EXCEL出力!H1756</f>
        <v>0</v>
      </c>
      <c r="I1756" s="194">
        <f>受注EXCEL出力!I1756</f>
        <v>0</v>
      </c>
      <c r="J1756" s="163">
        <f>受注EXCEL出力!J1756</f>
        <v>0</v>
      </c>
      <c r="K1756" s="163">
        <f>受注EXCEL出力!K1756</f>
        <v>0</v>
      </c>
      <c r="L1756" s="163">
        <f>受注EXCEL出力!L1756</f>
        <v>0</v>
      </c>
      <c r="M1756" s="163">
        <f>受注EXCEL出力!M1756</f>
        <v>0</v>
      </c>
      <c r="N1756" s="185">
        <f>受注EXCEL出力!N1756</f>
        <v>0</v>
      </c>
      <c r="O1756" s="184" t="str">
        <f t="shared" si="27"/>
        <v/>
      </c>
      <c r="T1756"/>
      <c r="Y1756" s="175"/>
    </row>
    <row r="1757" spans="5:25" ht="15" customHeight="1">
      <c r="E1757" s="163">
        <f>受注EXCEL出力!E1757</f>
        <v>0</v>
      </c>
      <c r="F1757" s="194">
        <f>受注EXCEL出力!F1757</f>
        <v>0</v>
      </c>
      <c r="G1757" s="194">
        <f>受注EXCEL出力!G1757</f>
        <v>0</v>
      </c>
      <c r="H1757" s="194">
        <f>受注EXCEL出力!H1757</f>
        <v>0</v>
      </c>
      <c r="I1757" s="194">
        <f>受注EXCEL出力!I1757</f>
        <v>0</v>
      </c>
      <c r="J1757" s="163">
        <f>受注EXCEL出力!J1757</f>
        <v>0</v>
      </c>
      <c r="K1757" s="163">
        <f>受注EXCEL出力!K1757</f>
        <v>0</v>
      </c>
      <c r="L1757" s="163">
        <f>受注EXCEL出力!L1757</f>
        <v>0</v>
      </c>
      <c r="M1757" s="163">
        <f>受注EXCEL出力!M1757</f>
        <v>0</v>
      </c>
      <c r="N1757" s="185">
        <f>受注EXCEL出力!N1757</f>
        <v>0</v>
      </c>
      <c r="O1757" s="184" t="str">
        <f t="shared" si="27"/>
        <v/>
      </c>
      <c r="T1757"/>
      <c r="Y1757" s="175"/>
    </row>
    <row r="1758" spans="5:25" ht="15" customHeight="1">
      <c r="E1758" s="163">
        <f>受注EXCEL出力!E1758</f>
        <v>0</v>
      </c>
      <c r="F1758" s="194">
        <f>受注EXCEL出力!F1758</f>
        <v>0</v>
      </c>
      <c r="G1758" s="194">
        <f>受注EXCEL出力!G1758</f>
        <v>0</v>
      </c>
      <c r="H1758" s="194">
        <f>受注EXCEL出力!H1758</f>
        <v>0</v>
      </c>
      <c r="I1758" s="194">
        <f>受注EXCEL出力!I1758</f>
        <v>0</v>
      </c>
      <c r="J1758" s="163">
        <f>受注EXCEL出力!J1758</f>
        <v>0</v>
      </c>
      <c r="K1758" s="163">
        <f>受注EXCEL出力!K1758</f>
        <v>0</v>
      </c>
      <c r="L1758" s="163">
        <f>受注EXCEL出力!L1758</f>
        <v>0</v>
      </c>
      <c r="M1758" s="163">
        <f>受注EXCEL出力!M1758</f>
        <v>0</v>
      </c>
      <c r="N1758" s="185">
        <f>受注EXCEL出力!N1758</f>
        <v>0</v>
      </c>
      <c r="O1758" s="184" t="str">
        <f t="shared" si="27"/>
        <v/>
      </c>
      <c r="T1758"/>
      <c r="Y1758" s="175"/>
    </row>
    <row r="1759" spans="5:25" ht="15" customHeight="1">
      <c r="E1759" s="163">
        <f>受注EXCEL出力!E1759</f>
        <v>0</v>
      </c>
      <c r="F1759" s="194">
        <f>受注EXCEL出力!F1759</f>
        <v>0</v>
      </c>
      <c r="G1759" s="194">
        <f>受注EXCEL出力!G1759</f>
        <v>0</v>
      </c>
      <c r="H1759" s="194">
        <f>受注EXCEL出力!H1759</f>
        <v>0</v>
      </c>
      <c r="I1759" s="194">
        <f>受注EXCEL出力!I1759</f>
        <v>0</v>
      </c>
      <c r="J1759" s="163">
        <f>受注EXCEL出力!J1759</f>
        <v>0</v>
      </c>
      <c r="K1759" s="163">
        <f>受注EXCEL出力!K1759</f>
        <v>0</v>
      </c>
      <c r="L1759" s="163">
        <f>受注EXCEL出力!L1759</f>
        <v>0</v>
      </c>
      <c r="M1759" s="163">
        <f>受注EXCEL出力!M1759</f>
        <v>0</v>
      </c>
      <c r="N1759" s="185">
        <f>受注EXCEL出力!N1759</f>
        <v>0</v>
      </c>
      <c r="O1759" s="184" t="str">
        <f t="shared" si="27"/>
        <v/>
      </c>
      <c r="T1759"/>
      <c r="Y1759" s="175"/>
    </row>
    <row r="1760" spans="5:25" ht="15" customHeight="1">
      <c r="E1760" s="163">
        <f>受注EXCEL出力!E1760</f>
        <v>0</v>
      </c>
      <c r="F1760" s="194">
        <f>受注EXCEL出力!F1760</f>
        <v>0</v>
      </c>
      <c r="G1760" s="194">
        <f>受注EXCEL出力!G1760</f>
        <v>0</v>
      </c>
      <c r="H1760" s="194">
        <f>受注EXCEL出力!H1760</f>
        <v>0</v>
      </c>
      <c r="I1760" s="194">
        <f>受注EXCEL出力!I1760</f>
        <v>0</v>
      </c>
      <c r="J1760" s="163">
        <f>受注EXCEL出力!J1760</f>
        <v>0</v>
      </c>
      <c r="K1760" s="163">
        <f>受注EXCEL出力!K1760</f>
        <v>0</v>
      </c>
      <c r="L1760" s="163">
        <f>受注EXCEL出力!L1760</f>
        <v>0</v>
      </c>
      <c r="M1760" s="163">
        <f>受注EXCEL出力!M1760</f>
        <v>0</v>
      </c>
      <c r="N1760" s="185">
        <f>受注EXCEL出力!N1760</f>
        <v>0</v>
      </c>
      <c r="O1760" s="184" t="str">
        <f t="shared" si="27"/>
        <v/>
      </c>
      <c r="T1760"/>
      <c r="Y1760" s="175"/>
    </row>
    <row r="1761" spans="5:25" ht="15" customHeight="1">
      <c r="E1761" s="163">
        <f>受注EXCEL出力!E1761</f>
        <v>0</v>
      </c>
      <c r="F1761" s="194">
        <f>受注EXCEL出力!F1761</f>
        <v>0</v>
      </c>
      <c r="G1761" s="194">
        <f>受注EXCEL出力!G1761</f>
        <v>0</v>
      </c>
      <c r="H1761" s="194">
        <f>受注EXCEL出力!H1761</f>
        <v>0</v>
      </c>
      <c r="I1761" s="194">
        <f>受注EXCEL出力!I1761</f>
        <v>0</v>
      </c>
      <c r="J1761" s="163">
        <f>受注EXCEL出力!J1761</f>
        <v>0</v>
      </c>
      <c r="K1761" s="163">
        <f>受注EXCEL出力!K1761</f>
        <v>0</v>
      </c>
      <c r="L1761" s="163">
        <f>受注EXCEL出力!L1761</f>
        <v>0</v>
      </c>
      <c r="M1761" s="163">
        <f>受注EXCEL出力!M1761</f>
        <v>0</v>
      </c>
      <c r="N1761" s="185">
        <f>受注EXCEL出力!N1761</f>
        <v>0</v>
      </c>
      <c r="O1761" s="184" t="str">
        <f t="shared" si="27"/>
        <v/>
      </c>
      <c r="T1761"/>
      <c r="Y1761" s="175"/>
    </row>
    <row r="1762" spans="5:25" ht="15" customHeight="1">
      <c r="E1762" s="163">
        <f>受注EXCEL出力!E1762</f>
        <v>0</v>
      </c>
      <c r="F1762" s="194">
        <f>受注EXCEL出力!F1762</f>
        <v>0</v>
      </c>
      <c r="G1762" s="194">
        <f>受注EXCEL出力!G1762</f>
        <v>0</v>
      </c>
      <c r="H1762" s="194">
        <f>受注EXCEL出力!H1762</f>
        <v>0</v>
      </c>
      <c r="I1762" s="194">
        <f>受注EXCEL出力!I1762</f>
        <v>0</v>
      </c>
      <c r="J1762" s="163">
        <f>受注EXCEL出力!J1762</f>
        <v>0</v>
      </c>
      <c r="K1762" s="163">
        <f>受注EXCEL出力!K1762</f>
        <v>0</v>
      </c>
      <c r="L1762" s="163">
        <f>受注EXCEL出力!L1762</f>
        <v>0</v>
      </c>
      <c r="M1762" s="163">
        <f>受注EXCEL出力!M1762</f>
        <v>0</v>
      </c>
      <c r="N1762" s="185">
        <f>受注EXCEL出力!N1762</f>
        <v>0</v>
      </c>
      <c r="O1762" s="184" t="str">
        <f t="shared" si="27"/>
        <v/>
      </c>
      <c r="T1762"/>
      <c r="Y1762" s="175"/>
    </row>
    <row r="1763" spans="5:25" ht="15" customHeight="1">
      <c r="E1763" s="163">
        <f>受注EXCEL出力!E1763</f>
        <v>0</v>
      </c>
      <c r="F1763" s="194">
        <f>受注EXCEL出力!F1763</f>
        <v>0</v>
      </c>
      <c r="G1763" s="194">
        <f>受注EXCEL出力!G1763</f>
        <v>0</v>
      </c>
      <c r="H1763" s="194">
        <f>受注EXCEL出力!H1763</f>
        <v>0</v>
      </c>
      <c r="I1763" s="194">
        <f>受注EXCEL出力!I1763</f>
        <v>0</v>
      </c>
      <c r="J1763" s="163">
        <f>受注EXCEL出力!J1763</f>
        <v>0</v>
      </c>
      <c r="K1763" s="163">
        <f>受注EXCEL出力!K1763</f>
        <v>0</v>
      </c>
      <c r="L1763" s="163">
        <f>受注EXCEL出力!L1763</f>
        <v>0</v>
      </c>
      <c r="M1763" s="163">
        <f>受注EXCEL出力!M1763</f>
        <v>0</v>
      </c>
      <c r="N1763" s="185">
        <f>受注EXCEL出力!N1763</f>
        <v>0</v>
      </c>
      <c r="O1763" s="184" t="str">
        <f t="shared" si="27"/>
        <v/>
      </c>
      <c r="T1763"/>
      <c r="Y1763" s="175"/>
    </row>
    <row r="1764" spans="5:25" ht="15" customHeight="1">
      <c r="E1764" s="163">
        <f>受注EXCEL出力!E1764</f>
        <v>0</v>
      </c>
      <c r="F1764" s="194">
        <f>受注EXCEL出力!F1764</f>
        <v>0</v>
      </c>
      <c r="G1764" s="194">
        <f>受注EXCEL出力!G1764</f>
        <v>0</v>
      </c>
      <c r="H1764" s="194">
        <f>受注EXCEL出力!H1764</f>
        <v>0</v>
      </c>
      <c r="I1764" s="194">
        <f>受注EXCEL出力!I1764</f>
        <v>0</v>
      </c>
      <c r="J1764" s="163">
        <f>受注EXCEL出力!J1764</f>
        <v>0</v>
      </c>
      <c r="K1764" s="163">
        <f>受注EXCEL出力!K1764</f>
        <v>0</v>
      </c>
      <c r="L1764" s="163">
        <f>受注EXCEL出力!L1764</f>
        <v>0</v>
      </c>
      <c r="M1764" s="163">
        <f>受注EXCEL出力!M1764</f>
        <v>0</v>
      </c>
      <c r="N1764" s="185">
        <f>受注EXCEL出力!N1764</f>
        <v>0</v>
      </c>
      <c r="O1764" s="184" t="str">
        <f t="shared" si="27"/>
        <v/>
      </c>
      <c r="T1764"/>
      <c r="Y1764" s="175"/>
    </row>
    <row r="1765" spans="5:25" ht="15" customHeight="1">
      <c r="E1765" s="163">
        <f>受注EXCEL出力!E1765</f>
        <v>0</v>
      </c>
      <c r="F1765" s="194">
        <f>受注EXCEL出力!F1765</f>
        <v>0</v>
      </c>
      <c r="G1765" s="194">
        <f>受注EXCEL出力!G1765</f>
        <v>0</v>
      </c>
      <c r="H1765" s="194">
        <f>受注EXCEL出力!H1765</f>
        <v>0</v>
      </c>
      <c r="I1765" s="194">
        <f>受注EXCEL出力!I1765</f>
        <v>0</v>
      </c>
      <c r="J1765" s="163">
        <f>受注EXCEL出力!J1765</f>
        <v>0</v>
      </c>
      <c r="K1765" s="163">
        <f>受注EXCEL出力!K1765</f>
        <v>0</v>
      </c>
      <c r="L1765" s="163">
        <f>受注EXCEL出力!L1765</f>
        <v>0</v>
      </c>
      <c r="M1765" s="163">
        <f>受注EXCEL出力!M1765</f>
        <v>0</v>
      </c>
      <c r="N1765" s="185">
        <f>受注EXCEL出力!N1765</f>
        <v>0</v>
      </c>
      <c r="O1765" s="184" t="str">
        <f t="shared" si="27"/>
        <v/>
      </c>
      <c r="T1765"/>
      <c r="Y1765" s="175"/>
    </row>
    <row r="1766" spans="5:25" ht="15" customHeight="1">
      <c r="E1766" s="163">
        <f>受注EXCEL出力!E1766</f>
        <v>0</v>
      </c>
      <c r="F1766" s="194">
        <f>受注EXCEL出力!F1766</f>
        <v>0</v>
      </c>
      <c r="G1766" s="194">
        <f>受注EXCEL出力!G1766</f>
        <v>0</v>
      </c>
      <c r="H1766" s="194">
        <f>受注EXCEL出力!H1766</f>
        <v>0</v>
      </c>
      <c r="I1766" s="194">
        <f>受注EXCEL出力!I1766</f>
        <v>0</v>
      </c>
      <c r="J1766" s="163">
        <f>受注EXCEL出力!J1766</f>
        <v>0</v>
      </c>
      <c r="K1766" s="163">
        <f>受注EXCEL出力!K1766</f>
        <v>0</v>
      </c>
      <c r="L1766" s="163">
        <f>受注EXCEL出力!L1766</f>
        <v>0</v>
      </c>
      <c r="M1766" s="163">
        <f>受注EXCEL出力!M1766</f>
        <v>0</v>
      </c>
      <c r="N1766" s="185">
        <f>受注EXCEL出力!N1766</f>
        <v>0</v>
      </c>
      <c r="O1766" s="184" t="str">
        <f t="shared" si="27"/>
        <v/>
      </c>
      <c r="T1766"/>
      <c r="Y1766" s="175"/>
    </row>
    <row r="1767" spans="5:25" ht="15" customHeight="1">
      <c r="E1767" s="163">
        <f>受注EXCEL出力!E1767</f>
        <v>0</v>
      </c>
      <c r="F1767" s="194">
        <f>受注EXCEL出力!F1767</f>
        <v>0</v>
      </c>
      <c r="G1767" s="194">
        <f>受注EXCEL出力!G1767</f>
        <v>0</v>
      </c>
      <c r="H1767" s="194">
        <f>受注EXCEL出力!H1767</f>
        <v>0</v>
      </c>
      <c r="I1767" s="194">
        <f>受注EXCEL出力!I1767</f>
        <v>0</v>
      </c>
      <c r="J1767" s="163">
        <f>受注EXCEL出力!J1767</f>
        <v>0</v>
      </c>
      <c r="K1767" s="163">
        <f>受注EXCEL出力!K1767</f>
        <v>0</v>
      </c>
      <c r="L1767" s="163">
        <f>受注EXCEL出力!L1767</f>
        <v>0</v>
      </c>
      <c r="M1767" s="163">
        <f>受注EXCEL出力!M1767</f>
        <v>0</v>
      </c>
      <c r="N1767" s="185">
        <f>受注EXCEL出力!N1767</f>
        <v>0</v>
      </c>
      <c r="O1767" s="184" t="str">
        <f t="shared" si="27"/>
        <v/>
      </c>
      <c r="T1767"/>
      <c r="Y1767" s="175"/>
    </row>
    <row r="1768" spans="5:25" ht="15" customHeight="1">
      <c r="E1768" s="163">
        <f>受注EXCEL出力!E1768</f>
        <v>0</v>
      </c>
      <c r="F1768" s="194">
        <f>受注EXCEL出力!F1768</f>
        <v>0</v>
      </c>
      <c r="G1768" s="194">
        <f>受注EXCEL出力!G1768</f>
        <v>0</v>
      </c>
      <c r="H1768" s="194">
        <f>受注EXCEL出力!H1768</f>
        <v>0</v>
      </c>
      <c r="I1768" s="194">
        <f>受注EXCEL出力!I1768</f>
        <v>0</v>
      </c>
      <c r="J1768" s="163">
        <f>受注EXCEL出力!J1768</f>
        <v>0</v>
      </c>
      <c r="K1768" s="163">
        <f>受注EXCEL出力!K1768</f>
        <v>0</v>
      </c>
      <c r="L1768" s="163">
        <f>受注EXCEL出力!L1768</f>
        <v>0</v>
      </c>
      <c r="M1768" s="163">
        <f>受注EXCEL出力!M1768</f>
        <v>0</v>
      </c>
      <c r="N1768" s="185">
        <f>受注EXCEL出力!N1768</f>
        <v>0</v>
      </c>
      <c r="O1768" s="184" t="str">
        <f t="shared" si="27"/>
        <v/>
      </c>
      <c r="T1768"/>
      <c r="Y1768" s="175"/>
    </row>
    <row r="1769" spans="5:25" ht="15" customHeight="1">
      <c r="E1769" s="163">
        <f>受注EXCEL出力!E1769</f>
        <v>0</v>
      </c>
      <c r="F1769" s="194">
        <f>受注EXCEL出力!F1769</f>
        <v>0</v>
      </c>
      <c r="G1769" s="194">
        <f>受注EXCEL出力!G1769</f>
        <v>0</v>
      </c>
      <c r="H1769" s="194">
        <f>受注EXCEL出力!H1769</f>
        <v>0</v>
      </c>
      <c r="I1769" s="194">
        <f>受注EXCEL出力!I1769</f>
        <v>0</v>
      </c>
      <c r="J1769" s="163">
        <f>受注EXCEL出力!J1769</f>
        <v>0</v>
      </c>
      <c r="K1769" s="163">
        <f>受注EXCEL出力!K1769</f>
        <v>0</v>
      </c>
      <c r="L1769" s="163">
        <f>受注EXCEL出力!L1769</f>
        <v>0</v>
      </c>
      <c r="M1769" s="163">
        <f>受注EXCEL出力!M1769</f>
        <v>0</v>
      </c>
      <c r="N1769" s="185">
        <f>受注EXCEL出力!N1769</f>
        <v>0</v>
      </c>
      <c r="O1769" s="184" t="str">
        <f t="shared" si="27"/>
        <v/>
      </c>
      <c r="T1769"/>
      <c r="Y1769" s="175"/>
    </row>
    <row r="1770" spans="5:25" ht="15" customHeight="1">
      <c r="E1770" s="163">
        <f>受注EXCEL出力!E1770</f>
        <v>0</v>
      </c>
      <c r="F1770" s="194">
        <f>受注EXCEL出力!F1770</f>
        <v>0</v>
      </c>
      <c r="G1770" s="194">
        <f>受注EXCEL出力!G1770</f>
        <v>0</v>
      </c>
      <c r="H1770" s="194">
        <f>受注EXCEL出力!H1770</f>
        <v>0</v>
      </c>
      <c r="I1770" s="194">
        <f>受注EXCEL出力!I1770</f>
        <v>0</v>
      </c>
      <c r="J1770" s="163">
        <f>受注EXCEL出力!J1770</f>
        <v>0</v>
      </c>
      <c r="K1770" s="163">
        <f>受注EXCEL出力!K1770</f>
        <v>0</v>
      </c>
      <c r="L1770" s="163">
        <f>受注EXCEL出力!L1770</f>
        <v>0</v>
      </c>
      <c r="M1770" s="163">
        <f>受注EXCEL出力!M1770</f>
        <v>0</v>
      </c>
      <c r="N1770" s="185">
        <f>受注EXCEL出力!N1770</f>
        <v>0</v>
      </c>
      <c r="O1770" s="184" t="str">
        <f t="shared" si="27"/>
        <v/>
      </c>
      <c r="T1770"/>
      <c r="Y1770" s="175"/>
    </row>
    <row r="1771" spans="5:25" ht="15" customHeight="1">
      <c r="E1771" s="163">
        <f>受注EXCEL出力!E1771</f>
        <v>0</v>
      </c>
      <c r="F1771" s="194">
        <f>受注EXCEL出力!F1771</f>
        <v>0</v>
      </c>
      <c r="G1771" s="194">
        <f>受注EXCEL出力!G1771</f>
        <v>0</v>
      </c>
      <c r="H1771" s="194">
        <f>受注EXCEL出力!H1771</f>
        <v>0</v>
      </c>
      <c r="I1771" s="194">
        <f>受注EXCEL出力!I1771</f>
        <v>0</v>
      </c>
      <c r="J1771" s="163">
        <f>受注EXCEL出力!J1771</f>
        <v>0</v>
      </c>
      <c r="K1771" s="163">
        <f>受注EXCEL出力!K1771</f>
        <v>0</v>
      </c>
      <c r="L1771" s="163">
        <f>受注EXCEL出力!L1771</f>
        <v>0</v>
      </c>
      <c r="M1771" s="163">
        <f>受注EXCEL出力!M1771</f>
        <v>0</v>
      </c>
      <c r="N1771" s="185">
        <f>受注EXCEL出力!N1771</f>
        <v>0</v>
      </c>
      <c r="O1771" s="184" t="str">
        <f t="shared" si="27"/>
        <v/>
      </c>
      <c r="T1771"/>
      <c r="Y1771" s="175"/>
    </row>
    <row r="1772" spans="5:25" ht="15" customHeight="1">
      <c r="E1772" s="163">
        <f>受注EXCEL出力!E1772</f>
        <v>0</v>
      </c>
      <c r="F1772" s="194">
        <f>受注EXCEL出力!F1772</f>
        <v>0</v>
      </c>
      <c r="G1772" s="194">
        <f>受注EXCEL出力!G1772</f>
        <v>0</v>
      </c>
      <c r="H1772" s="194">
        <f>受注EXCEL出力!H1772</f>
        <v>0</v>
      </c>
      <c r="I1772" s="194">
        <f>受注EXCEL出力!I1772</f>
        <v>0</v>
      </c>
      <c r="J1772" s="163">
        <f>受注EXCEL出力!J1772</f>
        <v>0</v>
      </c>
      <c r="K1772" s="163">
        <f>受注EXCEL出力!K1772</f>
        <v>0</v>
      </c>
      <c r="L1772" s="163">
        <f>受注EXCEL出力!L1772</f>
        <v>0</v>
      </c>
      <c r="M1772" s="163">
        <f>受注EXCEL出力!M1772</f>
        <v>0</v>
      </c>
      <c r="N1772" s="185">
        <f>受注EXCEL出力!N1772</f>
        <v>0</v>
      </c>
      <c r="O1772" s="184" t="str">
        <f t="shared" si="27"/>
        <v/>
      </c>
      <c r="T1772"/>
      <c r="Y1772" s="175"/>
    </row>
    <row r="1773" spans="5:25" ht="15" customHeight="1">
      <c r="E1773" s="163">
        <f>受注EXCEL出力!E1773</f>
        <v>0</v>
      </c>
      <c r="F1773" s="194">
        <f>受注EXCEL出力!F1773</f>
        <v>0</v>
      </c>
      <c r="G1773" s="194">
        <f>受注EXCEL出力!G1773</f>
        <v>0</v>
      </c>
      <c r="H1773" s="194">
        <f>受注EXCEL出力!H1773</f>
        <v>0</v>
      </c>
      <c r="I1773" s="194">
        <f>受注EXCEL出力!I1773</f>
        <v>0</v>
      </c>
      <c r="J1773" s="163">
        <f>受注EXCEL出力!J1773</f>
        <v>0</v>
      </c>
      <c r="K1773" s="163">
        <f>受注EXCEL出力!K1773</f>
        <v>0</v>
      </c>
      <c r="L1773" s="163">
        <f>受注EXCEL出力!L1773</f>
        <v>0</v>
      </c>
      <c r="M1773" s="163">
        <f>受注EXCEL出力!M1773</f>
        <v>0</v>
      </c>
      <c r="N1773" s="185">
        <f>受注EXCEL出力!N1773</f>
        <v>0</v>
      </c>
      <c r="O1773" s="184" t="str">
        <f t="shared" si="27"/>
        <v/>
      </c>
      <c r="T1773"/>
      <c r="Y1773" s="175"/>
    </row>
    <row r="1774" spans="5:25" ht="15" customHeight="1">
      <c r="E1774" s="163">
        <f>受注EXCEL出力!E1774</f>
        <v>0</v>
      </c>
      <c r="F1774" s="194">
        <f>受注EXCEL出力!F1774</f>
        <v>0</v>
      </c>
      <c r="G1774" s="194">
        <f>受注EXCEL出力!G1774</f>
        <v>0</v>
      </c>
      <c r="H1774" s="194">
        <f>受注EXCEL出力!H1774</f>
        <v>0</v>
      </c>
      <c r="I1774" s="194">
        <f>受注EXCEL出力!I1774</f>
        <v>0</v>
      </c>
      <c r="J1774" s="163">
        <f>受注EXCEL出力!J1774</f>
        <v>0</v>
      </c>
      <c r="K1774" s="163">
        <f>受注EXCEL出力!K1774</f>
        <v>0</v>
      </c>
      <c r="L1774" s="163">
        <f>受注EXCEL出力!L1774</f>
        <v>0</v>
      </c>
      <c r="M1774" s="163">
        <f>受注EXCEL出力!M1774</f>
        <v>0</v>
      </c>
      <c r="N1774" s="185">
        <f>受注EXCEL出力!N1774</f>
        <v>0</v>
      </c>
      <c r="O1774" s="184" t="str">
        <f t="shared" si="27"/>
        <v/>
      </c>
      <c r="T1774"/>
      <c r="Y1774" s="175"/>
    </row>
    <row r="1775" spans="5:25" ht="15" customHeight="1">
      <c r="E1775" s="163">
        <f>受注EXCEL出力!E1775</f>
        <v>0</v>
      </c>
      <c r="F1775" s="194">
        <f>受注EXCEL出力!F1775</f>
        <v>0</v>
      </c>
      <c r="G1775" s="194">
        <f>受注EXCEL出力!G1775</f>
        <v>0</v>
      </c>
      <c r="H1775" s="194">
        <f>受注EXCEL出力!H1775</f>
        <v>0</v>
      </c>
      <c r="I1775" s="194">
        <f>受注EXCEL出力!I1775</f>
        <v>0</v>
      </c>
      <c r="J1775" s="163">
        <f>受注EXCEL出力!J1775</f>
        <v>0</v>
      </c>
      <c r="K1775" s="163">
        <f>受注EXCEL出力!K1775</f>
        <v>0</v>
      </c>
      <c r="L1775" s="163">
        <f>受注EXCEL出力!L1775</f>
        <v>0</v>
      </c>
      <c r="M1775" s="163">
        <f>受注EXCEL出力!M1775</f>
        <v>0</v>
      </c>
      <c r="N1775" s="185">
        <f>受注EXCEL出力!N1775</f>
        <v>0</v>
      </c>
      <c r="O1775" s="184" t="str">
        <f t="shared" si="27"/>
        <v/>
      </c>
      <c r="T1775"/>
      <c r="Y1775" s="175"/>
    </row>
    <row r="1776" spans="5:25" ht="15" customHeight="1">
      <c r="E1776" s="163">
        <f>受注EXCEL出力!E1776</f>
        <v>0</v>
      </c>
      <c r="F1776" s="194">
        <f>受注EXCEL出力!F1776</f>
        <v>0</v>
      </c>
      <c r="G1776" s="194">
        <f>受注EXCEL出力!G1776</f>
        <v>0</v>
      </c>
      <c r="H1776" s="194">
        <f>受注EXCEL出力!H1776</f>
        <v>0</v>
      </c>
      <c r="I1776" s="194">
        <f>受注EXCEL出力!I1776</f>
        <v>0</v>
      </c>
      <c r="J1776" s="163">
        <f>受注EXCEL出力!J1776</f>
        <v>0</v>
      </c>
      <c r="K1776" s="163">
        <f>受注EXCEL出力!K1776</f>
        <v>0</v>
      </c>
      <c r="L1776" s="163">
        <f>受注EXCEL出力!L1776</f>
        <v>0</v>
      </c>
      <c r="M1776" s="163">
        <f>受注EXCEL出力!M1776</f>
        <v>0</v>
      </c>
      <c r="N1776" s="185">
        <f>受注EXCEL出力!N1776</f>
        <v>0</v>
      </c>
      <c r="O1776" s="184" t="str">
        <f t="shared" si="27"/>
        <v/>
      </c>
      <c r="T1776"/>
      <c r="Y1776" s="175"/>
    </row>
    <row r="1777" spans="5:25" ht="15" customHeight="1">
      <c r="E1777" s="163">
        <f>受注EXCEL出力!E1777</f>
        <v>0</v>
      </c>
      <c r="F1777" s="194">
        <f>受注EXCEL出力!F1777</f>
        <v>0</v>
      </c>
      <c r="G1777" s="194">
        <f>受注EXCEL出力!G1777</f>
        <v>0</v>
      </c>
      <c r="H1777" s="194">
        <f>受注EXCEL出力!H1777</f>
        <v>0</v>
      </c>
      <c r="I1777" s="194">
        <f>受注EXCEL出力!I1777</f>
        <v>0</v>
      </c>
      <c r="J1777" s="163">
        <f>受注EXCEL出力!J1777</f>
        <v>0</v>
      </c>
      <c r="K1777" s="163">
        <f>受注EXCEL出力!K1777</f>
        <v>0</v>
      </c>
      <c r="L1777" s="163">
        <f>受注EXCEL出力!L1777</f>
        <v>0</v>
      </c>
      <c r="M1777" s="163">
        <f>受注EXCEL出力!M1777</f>
        <v>0</v>
      </c>
      <c r="N1777" s="185">
        <f>受注EXCEL出力!N1777</f>
        <v>0</v>
      </c>
      <c r="O1777" s="184" t="str">
        <f t="shared" si="27"/>
        <v/>
      </c>
      <c r="T1777"/>
      <c r="Y1777" s="175"/>
    </row>
    <row r="1778" spans="5:25" ht="15" customHeight="1">
      <c r="E1778" s="163">
        <f>受注EXCEL出力!E1778</f>
        <v>0</v>
      </c>
      <c r="F1778" s="194">
        <f>受注EXCEL出力!F1778</f>
        <v>0</v>
      </c>
      <c r="G1778" s="194">
        <f>受注EXCEL出力!G1778</f>
        <v>0</v>
      </c>
      <c r="H1778" s="194">
        <f>受注EXCEL出力!H1778</f>
        <v>0</v>
      </c>
      <c r="I1778" s="194">
        <f>受注EXCEL出力!I1778</f>
        <v>0</v>
      </c>
      <c r="J1778" s="163">
        <f>受注EXCEL出力!J1778</f>
        <v>0</v>
      </c>
      <c r="K1778" s="163">
        <f>受注EXCEL出力!K1778</f>
        <v>0</v>
      </c>
      <c r="L1778" s="163">
        <f>受注EXCEL出力!L1778</f>
        <v>0</v>
      </c>
      <c r="M1778" s="163">
        <f>受注EXCEL出力!M1778</f>
        <v>0</v>
      </c>
      <c r="N1778" s="185">
        <f>受注EXCEL出力!N1778</f>
        <v>0</v>
      </c>
      <c r="O1778" s="184" t="str">
        <f t="shared" si="27"/>
        <v/>
      </c>
      <c r="T1778"/>
      <c r="Y1778" s="175"/>
    </row>
    <row r="1779" spans="5:25" ht="15" customHeight="1">
      <c r="E1779" s="163">
        <f>受注EXCEL出力!E1779</f>
        <v>0</v>
      </c>
      <c r="F1779" s="194">
        <f>受注EXCEL出力!F1779</f>
        <v>0</v>
      </c>
      <c r="G1779" s="194">
        <f>受注EXCEL出力!G1779</f>
        <v>0</v>
      </c>
      <c r="H1779" s="194">
        <f>受注EXCEL出力!H1779</f>
        <v>0</v>
      </c>
      <c r="I1779" s="194">
        <f>受注EXCEL出力!I1779</f>
        <v>0</v>
      </c>
      <c r="J1779" s="163">
        <f>受注EXCEL出力!J1779</f>
        <v>0</v>
      </c>
      <c r="K1779" s="163">
        <f>受注EXCEL出力!K1779</f>
        <v>0</v>
      </c>
      <c r="L1779" s="163">
        <f>受注EXCEL出力!L1779</f>
        <v>0</v>
      </c>
      <c r="M1779" s="163">
        <f>受注EXCEL出力!M1779</f>
        <v>0</v>
      </c>
      <c r="N1779" s="185">
        <f>受注EXCEL出力!N1779</f>
        <v>0</v>
      </c>
      <c r="O1779" s="184" t="str">
        <f t="shared" si="27"/>
        <v/>
      </c>
      <c r="T1779"/>
      <c r="Y1779" s="175"/>
    </row>
    <row r="1780" spans="5:25" ht="15" customHeight="1">
      <c r="E1780" s="163">
        <f>受注EXCEL出力!E1780</f>
        <v>0</v>
      </c>
      <c r="F1780" s="194">
        <f>受注EXCEL出力!F1780</f>
        <v>0</v>
      </c>
      <c r="G1780" s="194">
        <f>受注EXCEL出力!G1780</f>
        <v>0</v>
      </c>
      <c r="H1780" s="194">
        <f>受注EXCEL出力!H1780</f>
        <v>0</v>
      </c>
      <c r="I1780" s="194">
        <f>受注EXCEL出力!I1780</f>
        <v>0</v>
      </c>
      <c r="J1780" s="163">
        <f>受注EXCEL出力!J1780</f>
        <v>0</v>
      </c>
      <c r="K1780" s="163">
        <f>受注EXCEL出力!K1780</f>
        <v>0</v>
      </c>
      <c r="L1780" s="163">
        <f>受注EXCEL出力!L1780</f>
        <v>0</v>
      </c>
      <c r="M1780" s="163">
        <f>受注EXCEL出力!M1780</f>
        <v>0</v>
      </c>
      <c r="N1780" s="185">
        <f>受注EXCEL出力!N1780</f>
        <v>0</v>
      </c>
      <c r="O1780" s="184" t="str">
        <f t="shared" si="27"/>
        <v/>
      </c>
      <c r="T1780"/>
      <c r="Y1780" s="175"/>
    </row>
    <row r="1781" spans="5:25" ht="15" customHeight="1">
      <c r="E1781" s="163">
        <f>受注EXCEL出力!E1781</f>
        <v>0</v>
      </c>
      <c r="F1781" s="194">
        <f>受注EXCEL出力!F1781</f>
        <v>0</v>
      </c>
      <c r="G1781" s="194">
        <f>受注EXCEL出力!G1781</f>
        <v>0</v>
      </c>
      <c r="H1781" s="194">
        <f>受注EXCEL出力!H1781</f>
        <v>0</v>
      </c>
      <c r="I1781" s="194">
        <f>受注EXCEL出力!I1781</f>
        <v>0</v>
      </c>
      <c r="J1781" s="163">
        <f>受注EXCEL出力!J1781</f>
        <v>0</v>
      </c>
      <c r="K1781" s="163">
        <f>受注EXCEL出力!K1781</f>
        <v>0</v>
      </c>
      <c r="L1781" s="163">
        <f>受注EXCEL出力!L1781</f>
        <v>0</v>
      </c>
      <c r="M1781" s="163">
        <f>受注EXCEL出力!M1781</f>
        <v>0</v>
      </c>
      <c r="N1781" s="185">
        <f>受注EXCEL出力!N1781</f>
        <v>0</v>
      </c>
      <c r="O1781" s="184" t="str">
        <f t="shared" si="27"/>
        <v/>
      </c>
      <c r="T1781"/>
      <c r="Y1781" s="175"/>
    </row>
    <row r="1782" spans="5:25" ht="15" customHeight="1">
      <c r="E1782" s="163">
        <f>受注EXCEL出力!E1782</f>
        <v>0</v>
      </c>
      <c r="F1782" s="194">
        <f>受注EXCEL出力!F1782</f>
        <v>0</v>
      </c>
      <c r="G1782" s="194">
        <f>受注EXCEL出力!G1782</f>
        <v>0</v>
      </c>
      <c r="H1782" s="194">
        <f>受注EXCEL出力!H1782</f>
        <v>0</v>
      </c>
      <c r="I1782" s="194">
        <f>受注EXCEL出力!I1782</f>
        <v>0</v>
      </c>
      <c r="J1782" s="163">
        <f>受注EXCEL出力!J1782</f>
        <v>0</v>
      </c>
      <c r="K1782" s="163">
        <f>受注EXCEL出力!K1782</f>
        <v>0</v>
      </c>
      <c r="L1782" s="163">
        <f>受注EXCEL出力!L1782</f>
        <v>0</v>
      </c>
      <c r="M1782" s="163">
        <f>受注EXCEL出力!M1782</f>
        <v>0</v>
      </c>
      <c r="N1782" s="185">
        <f>受注EXCEL出力!N1782</f>
        <v>0</v>
      </c>
      <c r="O1782" s="184" t="str">
        <f t="shared" si="27"/>
        <v/>
      </c>
      <c r="T1782"/>
      <c r="Y1782" s="175"/>
    </row>
    <row r="1783" spans="5:25" ht="15" customHeight="1">
      <c r="E1783" s="163">
        <f>受注EXCEL出力!E1783</f>
        <v>0</v>
      </c>
      <c r="F1783" s="194">
        <f>受注EXCEL出力!F1783</f>
        <v>0</v>
      </c>
      <c r="G1783" s="194">
        <f>受注EXCEL出力!G1783</f>
        <v>0</v>
      </c>
      <c r="H1783" s="194">
        <f>受注EXCEL出力!H1783</f>
        <v>0</v>
      </c>
      <c r="I1783" s="194">
        <f>受注EXCEL出力!I1783</f>
        <v>0</v>
      </c>
      <c r="J1783" s="163">
        <f>受注EXCEL出力!J1783</f>
        <v>0</v>
      </c>
      <c r="K1783" s="163">
        <f>受注EXCEL出力!K1783</f>
        <v>0</v>
      </c>
      <c r="L1783" s="163">
        <f>受注EXCEL出力!L1783</f>
        <v>0</v>
      </c>
      <c r="M1783" s="163">
        <f>受注EXCEL出力!M1783</f>
        <v>0</v>
      </c>
      <c r="N1783" s="185">
        <f>受注EXCEL出力!N1783</f>
        <v>0</v>
      </c>
      <c r="O1783" s="184" t="str">
        <f t="shared" si="27"/>
        <v/>
      </c>
      <c r="T1783"/>
      <c r="Y1783" s="175"/>
    </row>
    <row r="1784" spans="5:25" ht="15" customHeight="1">
      <c r="E1784" s="163">
        <f>受注EXCEL出力!E1784</f>
        <v>0</v>
      </c>
      <c r="F1784" s="194">
        <f>受注EXCEL出力!F1784</f>
        <v>0</v>
      </c>
      <c r="G1784" s="194">
        <f>受注EXCEL出力!G1784</f>
        <v>0</v>
      </c>
      <c r="H1784" s="194">
        <f>受注EXCEL出力!H1784</f>
        <v>0</v>
      </c>
      <c r="I1784" s="194">
        <f>受注EXCEL出力!I1784</f>
        <v>0</v>
      </c>
      <c r="J1784" s="163">
        <f>受注EXCEL出力!J1784</f>
        <v>0</v>
      </c>
      <c r="K1784" s="163">
        <f>受注EXCEL出力!K1784</f>
        <v>0</v>
      </c>
      <c r="L1784" s="163">
        <f>受注EXCEL出力!L1784</f>
        <v>0</v>
      </c>
      <c r="M1784" s="163">
        <f>受注EXCEL出力!M1784</f>
        <v>0</v>
      </c>
      <c r="N1784" s="185">
        <f>受注EXCEL出力!N1784</f>
        <v>0</v>
      </c>
      <c r="O1784" s="184" t="str">
        <f t="shared" si="27"/>
        <v/>
      </c>
      <c r="T1784"/>
      <c r="Y1784" s="175"/>
    </row>
    <row r="1785" spans="5:25" ht="15" customHeight="1">
      <c r="E1785" s="163">
        <f>受注EXCEL出力!E1785</f>
        <v>0</v>
      </c>
      <c r="F1785" s="194">
        <f>受注EXCEL出力!F1785</f>
        <v>0</v>
      </c>
      <c r="G1785" s="194">
        <f>受注EXCEL出力!G1785</f>
        <v>0</v>
      </c>
      <c r="H1785" s="194">
        <f>受注EXCEL出力!H1785</f>
        <v>0</v>
      </c>
      <c r="I1785" s="194">
        <f>受注EXCEL出力!I1785</f>
        <v>0</v>
      </c>
      <c r="J1785" s="163">
        <f>受注EXCEL出力!J1785</f>
        <v>0</v>
      </c>
      <c r="K1785" s="163">
        <f>受注EXCEL出力!K1785</f>
        <v>0</v>
      </c>
      <c r="L1785" s="163">
        <f>受注EXCEL出力!L1785</f>
        <v>0</v>
      </c>
      <c r="M1785" s="163">
        <f>受注EXCEL出力!M1785</f>
        <v>0</v>
      </c>
      <c r="N1785" s="185">
        <f>受注EXCEL出力!N1785</f>
        <v>0</v>
      </c>
      <c r="O1785" s="184" t="str">
        <f t="shared" si="27"/>
        <v/>
      </c>
      <c r="T1785"/>
      <c r="Y1785" s="175"/>
    </row>
    <row r="1786" spans="5:25" ht="15" customHeight="1">
      <c r="E1786" s="163">
        <f>受注EXCEL出力!E1786</f>
        <v>0</v>
      </c>
      <c r="F1786" s="194">
        <f>受注EXCEL出力!F1786</f>
        <v>0</v>
      </c>
      <c r="G1786" s="194">
        <f>受注EXCEL出力!G1786</f>
        <v>0</v>
      </c>
      <c r="H1786" s="194">
        <f>受注EXCEL出力!H1786</f>
        <v>0</v>
      </c>
      <c r="I1786" s="194">
        <f>受注EXCEL出力!I1786</f>
        <v>0</v>
      </c>
      <c r="J1786" s="163">
        <f>受注EXCEL出力!J1786</f>
        <v>0</v>
      </c>
      <c r="K1786" s="163">
        <f>受注EXCEL出力!K1786</f>
        <v>0</v>
      </c>
      <c r="L1786" s="163">
        <f>受注EXCEL出力!L1786</f>
        <v>0</v>
      </c>
      <c r="M1786" s="163">
        <f>受注EXCEL出力!M1786</f>
        <v>0</v>
      </c>
      <c r="N1786" s="185">
        <f>受注EXCEL出力!N1786</f>
        <v>0</v>
      </c>
      <c r="O1786" s="184" t="str">
        <f t="shared" si="27"/>
        <v/>
      </c>
      <c r="T1786"/>
      <c r="Y1786" s="175"/>
    </row>
    <row r="1787" spans="5:25" ht="15" customHeight="1">
      <c r="E1787" s="163">
        <f>受注EXCEL出力!E1787</f>
        <v>0</v>
      </c>
      <c r="F1787" s="194">
        <f>受注EXCEL出力!F1787</f>
        <v>0</v>
      </c>
      <c r="G1787" s="194">
        <f>受注EXCEL出力!G1787</f>
        <v>0</v>
      </c>
      <c r="H1787" s="194">
        <f>受注EXCEL出力!H1787</f>
        <v>0</v>
      </c>
      <c r="I1787" s="194">
        <f>受注EXCEL出力!I1787</f>
        <v>0</v>
      </c>
      <c r="J1787" s="163">
        <f>受注EXCEL出力!J1787</f>
        <v>0</v>
      </c>
      <c r="K1787" s="163">
        <f>受注EXCEL出力!K1787</f>
        <v>0</v>
      </c>
      <c r="L1787" s="163">
        <f>受注EXCEL出力!L1787</f>
        <v>0</v>
      </c>
      <c r="M1787" s="163">
        <f>受注EXCEL出力!M1787</f>
        <v>0</v>
      </c>
      <c r="N1787" s="185">
        <f>受注EXCEL出力!N1787</f>
        <v>0</v>
      </c>
      <c r="O1787" s="184" t="str">
        <f t="shared" si="27"/>
        <v/>
      </c>
      <c r="T1787"/>
      <c r="Y1787" s="175"/>
    </row>
    <row r="1788" spans="5:25" ht="15" customHeight="1">
      <c r="E1788" s="163">
        <f>受注EXCEL出力!E1788</f>
        <v>0</v>
      </c>
      <c r="F1788" s="194">
        <f>受注EXCEL出力!F1788</f>
        <v>0</v>
      </c>
      <c r="G1788" s="194">
        <f>受注EXCEL出力!G1788</f>
        <v>0</v>
      </c>
      <c r="H1788" s="194">
        <f>受注EXCEL出力!H1788</f>
        <v>0</v>
      </c>
      <c r="I1788" s="194">
        <f>受注EXCEL出力!I1788</f>
        <v>0</v>
      </c>
      <c r="J1788" s="163">
        <f>受注EXCEL出力!J1788</f>
        <v>0</v>
      </c>
      <c r="K1788" s="163">
        <f>受注EXCEL出力!K1788</f>
        <v>0</v>
      </c>
      <c r="L1788" s="163">
        <f>受注EXCEL出力!L1788</f>
        <v>0</v>
      </c>
      <c r="M1788" s="163">
        <f>受注EXCEL出力!M1788</f>
        <v>0</v>
      </c>
      <c r="N1788" s="185">
        <f>受注EXCEL出力!N1788</f>
        <v>0</v>
      </c>
      <c r="O1788" s="184" t="str">
        <f t="shared" si="27"/>
        <v/>
      </c>
      <c r="T1788"/>
      <c r="Y1788" s="175"/>
    </row>
    <row r="1789" spans="5:25" ht="15" customHeight="1">
      <c r="E1789" s="163">
        <f>受注EXCEL出力!E1789</f>
        <v>0</v>
      </c>
      <c r="F1789" s="194">
        <f>受注EXCEL出力!F1789</f>
        <v>0</v>
      </c>
      <c r="G1789" s="194">
        <f>受注EXCEL出力!G1789</f>
        <v>0</v>
      </c>
      <c r="H1789" s="194">
        <f>受注EXCEL出力!H1789</f>
        <v>0</v>
      </c>
      <c r="I1789" s="194">
        <f>受注EXCEL出力!I1789</f>
        <v>0</v>
      </c>
      <c r="J1789" s="163">
        <f>受注EXCEL出力!J1789</f>
        <v>0</v>
      </c>
      <c r="K1789" s="163">
        <f>受注EXCEL出力!K1789</f>
        <v>0</v>
      </c>
      <c r="L1789" s="163">
        <f>受注EXCEL出力!L1789</f>
        <v>0</v>
      </c>
      <c r="M1789" s="163">
        <f>受注EXCEL出力!M1789</f>
        <v>0</v>
      </c>
      <c r="N1789" s="185">
        <f>受注EXCEL出力!N1789</f>
        <v>0</v>
      </c>
      <c r="O1789" s="184" t="str">
        <f t="shared" si="27"/>
        <v/>
      </c>
      <c r="T1789"/>
      <c r="Y1789" s="175"/>
    </row>
    <row r="1790" spans="5:25" ht="15" customHeight="1">
      <c r="E1790" s="163">
        <f>受注EXCEL出力!E1790</f>
        <v>0</v>
      </c>
      <c r="F1790" s="194">
        <f>受注EXCEL出力!F1790</f>
        <v>0</v>
      </c>
      <c r="G1790" s="194">
        <f>受注EXCEL出力!G1790</f>
        <v>0</v>
      </c>
      <c r="H1790" s="194">
        <f>受注EXCEL出力!H1790</f>
        <v>0</v>
      </c>
      <c r="I1790" s="194">
        <f>受注EXCEL出力!I1790</f>
        <v>0</v>
      </c>
      <c r="J1790" s="163">
        <f>受注EXCEL出力!J1790</f>
        <v>0</v>
      </c>
      <c r="K1790" s="163">
        <f>受注EXCEL出力!K1790</f>
        <v>0</v>
      </c>
      <c r="L1790" s="163">
        <f>受注EXCEL出力!L1790</f>
        <v>0</v>
      </c>
      <c r="M1790" s="163">
        <f>受注EXCEL出力!M1790</f>
        <v>0</v>
      </c>
      <c r="N1790" s="185">
        <f>受注EXCEL出力!N1790</f>
        <v>0</v>
      </c>
      <c r="O1790" s="184" t="str">
        <f t="shared" si="27"/>
        <v/>
      </c>
      <c r="T1790"/>
      <c r="Y1790" s="175"/>
    </row>
    <row r="1791" spans="5:25" ht="15" customHeight="1">
      <c r="E1791" s="163">
        <f>受注EXCEL出力!E1791</f>
        <v>0</v>
      </c>
      <c r="F1791" s="194">
        <f>受注EXCEL出力!F1791</f>
        <v>0</v>
      </c>
      <c r="G1791" s="194">
        <f>受注EXCEL出力!G1791</f>
        <v>0</v>
      </c>
      <c r="H1791" s="194">
        <f>受注EXCEL出力!H1791</f>
        <v>0</v>
      </c>
      <c r="I1791" s="194">
        <f>受注EXCEL出力!I1791</f>
        <v>0</v>
      </c>
      <c r="J1791" s="163">
        <f>受注EXCEL出力!J1791</f>
        <v>0</v>
      </c>
      <c r="K1791" s="163">
        <f>受注EXCEL出力!K1791</f>
        <v>0</v>
      </c>
      <c r="L1791" s="163">
        <f>受注EXCEL出力!L1791</f>
        <v>0</v>
      </c>
      <c r="M1791" s="163">
        <f>受注EXCEL出力!M1791</f>
        <v>0</v>
      </c>
      <c r="N1791" s="185">
        <f>受注EXCEL出力!N1791</f>
        <v>0</v>
      </c>
      <c r="O1791" s="184" t="str">
        <f t="shared" si="27"/>
        <v/>
      </c>
      <c r="T1791"/>
      <c r="Y1791" s="175"/>
    </row>
    <row r="1792" spans="5:25" ht="15" customHeight="1">
      <c r="E1792" s="163">
        <f>受注EXCEL出力!E1792</f>
        <v>0</v>
      </c>
      <c r="F1792" s="194">
        <f>受注EXCEL出力!F1792</f>
        <v>0</v>
      </c>
      <c r="G1792" s="194">
        <f>受注EXCEL出力!G1792</f>
        <v>0</v>
      </c>
      <c r="H1792" s="194">
        <f>受注EXCEL出力!H1792</f>
        <v>0</v>
      </c>
      <c r="I1792" s="194">
        <f>受注EXCEL出力!I1792</f>
        <v>0</v>
      </c>
      <c r="J1792" s="163">
        <f>受注EXCEL出力!J1792</f>
        <v>0</v>
      </c>
      <c r="K1792" s="163">
        <f>受注EXCEL出力!K1792</f>
        <v>0</v>
      </c>
      <c r="L1792" s="163">
        <f>受注EXCEL出力!L1792</f>
        <v>0</v>
      </c>
      <c r="M1792" s="163">
        <f>受注EXCEL出力!M1792</f>
        <v>0</v>
      </c>
      <c r="N1792" s="185">
        <f>受注EXCEL出力!N1792</f>
        <v>0</v>
      </c>
      <c r="O1792" s="184" t="str">
        <f t="shared" si="27"/>
        <v/>
      </c>
      <c r="T1792"/>
      <c r="Y1792" s="175"/>
    </row>
    <row r="1793" spans="5:25" ht="15" customHeight="1">
      <c r="E1793" s="163">
        <f>受注EXCEL出力!E1793</f>
        <v>0</v>
      </c>
      <c r="F1793" s="194">
        <f>受注EXCEL出力!F1793</f>
        <v>0</v>
      </c>
      <c r="G1793" s="194">
        <f>受注EXCEL出力!G1793</f>
        <v>0</v>
      </c>
      <c r="H1793" s="194">
        <f>受注EXCEL出力!H1793</f>
        <v>0</v>
      </c>
      <c r="I1793" s="194">
        <f>受注EXCEL出力!I1793</f>
        <v>0</v>
      </c>
      <c r="J1793" s="163">
        <f>受注EXCEL出力!J1793</f>
        <v>0</v>
      </c>
      <c r="K1793" s="163">
        <f>受注EXCEL出力!K1793</f>
        <v>0</v>
      </c>
      <c r="L1793" s="163">
        <f>受注EXCEL出力!L1793</f>
        <v>0</v>
      </c>
      <c r="M1793" s="163">
        <f>受注EXCEL出力!M1793</f>
        <v>0</v>
      </c>
      <c r="N1793" s="185">
        <f>受注EXCEL出力!N1793</f>
        <v>0</v>
      </c>
      <c r="O1793" s="184" t="str">
        <f t="shared" si="27"/>
        <v/>
      </c>
      <c r="T1793"/>
      <c r="Y1793" s="175"/>
    </row>
    <row r="1794" spans="5:25" ht="15" customHeight="1">
      <c r="E1794" s="163">
        <f>受注EXCEL出力!E1794</f>
        <v>0</v>
      </c>
      <c r="F1794" s="194">
        <f>受注EXCEL出力!F1794</f>
        <v>0</v>
      </c>
      <c r="G1794" s="194">
        <f>受注EXCEL出力!G1794</f>
        <v>0</v>
      </c>
      <c r="H1794" s="194">
        <f>受注EXCEL出力!H1794</f>
        <v>0</v>
      </c>
      <c r="I1794" s="194">
        <f>受注EXCEL出力!I1794</f>
        <v>0</v>
      </c>
      <c r="J1794" s="163">
        <f>受注EXCEL出力!J1794</f>
        <v>0</v>
      </c>
      <c r="K1794" s="163">
        <f>受注EXCEL出力!K1794</f>
        <v>0</v>
      </c>
      <c r="L1794" s="163">
        <f>受注EXCEL出力!L1794</f>
        <v>0</v>
      </c>
      <c r="M1794" s="163">
        <f>受注EXCEL出力!M1794</f>
        <v>0</v>
      </c>
      <c r="N1794" s="185">
        <f>受注EXCEL出力!N1794</f>
        <v>0</v>
      </c>
      <c r="O1794" s="184" t="str">
        <f t="shared" ref="O1794:O1857" si="28">IF(E1794=0,"",VLOOKUP(N1794,$Q$2:$R$100,2,FALSE))</f>
        <v/>
      </c>
      <c r="T1794"/>
      <c r="Y1794" s="175"/>
    </row>
    <row r="1795" spans="5:25" ht="15" customHeight="1">
      <c r="E1795" s="163">
        <f>受注EXCEL出力!E1795</f>
        <v>0</v>
      </c>
      <c r="F1795" s="194">
        <f>受注EXCEL出力!F1795</f>
        <v>0</v>
      </c>
      <c r="G1795" s="194">
        <f>受注EXCEL出力!G1795</f>
        <v>0</v>
      </c>
      <c r="H1795" s="194">
        <f>受注EXCEL出力!H1795</f>
        <v>0</v>
      </c>
      <c r="I1795" s="194">
        <f>受注EXCEL出力!I1795</f>
        <v>0</v>
      </c>
      <c r="J1795" s="163">
        <f>受注EXCEL出力!J1795</f>
        <v>0</v>
      </c>
      <c r="K1795" s="163">
        <f>受注EXCEL出力!K1795</f>
        <v>0</v>
      </c>
      <c r="L1795" s="163">
        <f>受注EXCEL出力!L1795</f>
        <v>0</v>
      </c>
      <c r="M1795" s="163">
        <f>受注EXCEL出力!M1795</f>
        <v>0</v>
      </c>
      <c r="N1795" s="185">
        <f>受注EXCEL出力!N1795</f>
        <v>0</v>
      </c>
      <c r="O1795" s="184" t="str">
        <f t="shared" si="28"/>
        <v/>
      </c>
      <c r="T1795"/>
      <c r="Y1795" s="175"/>
    </row>
    <row r="1796" spans="5:25" ht="15" customHeight="1">
      <c r="E1796" s="163">
        <f>受注EXCEL出力!E1796</f>
        <v>0</v>
      </c>
      <c r="F1796" s="194">
        <f>受注EXCEL出力!F1796</f>
        <v>0</v>
      </c>
      <c r="G1796" s="194">
        <f>受注EXCEL出力!G1796</f>
        <v>0</v>
      </c>
      <c r="H1796" s="194">
        <f>受注EXCEL出力!H1796</f>
        <v>0</v>
      </c>
      <c r="I1796" s="194">
        <f>受注EXCEL出力!I1796</f>
        <v>0</v>
      </c>
      <c r="J1796" s="163">
        <f>受注EXCEL出力!J1796</f>
        <v>0</v>
      </c>
      <c r="K1796" s="163">
        <f>受注EXCEL出力!K1796</f>
        <v>0</v>
      </c>
      <c r="L1796" s="163">
        <f>受注EXCEL出力!L1796</f>
        <v>0</v>
      </c>
      <c r="M1796" s="163">
        <f>受注EXCEL出力!M1796</f>
        <v>0</v>
      </c>
      <c r="N1796" s="185">
        <f>受注EXCEL出力!N1796</f>
        <v>0</v>
      </c>
      <c r="O1796" s="184" t="str">
        <f t="shared" si="28"/>
        <v/>
      </c>
      <c r="T1796"/>
      <c r="Y1796" s="175"/>
    </row>
    <row r="1797" spans="5:25" ht="15" customHeight="1">
      <c r="E1797" s="163">
        <f>受注EXCEL出力!E1797</f>
        <v>0</v>
      </c>
      <c r="F1797" s="194">
        <f>受注EXCEL出力!F1797</f>
        <v>0</v>
      </c>
      <c r="G1797" s="194">
        <f>受注EXCEL出力!G1797</f>
        <v>0</v>
      </c>
      <c r="H1797" s="194">
        <f>受注EXCEL出力!H1797</f>
        <v>0</v>
      </c>
      <c r="I1797" s="194">
        <f>受注EXCEL出力!I1797</f>
        <v>0</v>
      </c>
      <c r="J1797" s="163">
        <f>受注EXCEL出力!J1797</f>
        <v>0</v>
      </c>
      <c r="K1797" s="163">
        <f>受注EXCEL出力!K1797</f>
        <v>0</v>
      </c>
      <c r="L1797" s="163">
        <f>受注EXCEL出力!L1797</f>
        <v>0</v>
      </c>
      <c r="M1797" s="163">
        <f>受注EXCEL出力!M1797</f>
        <v>0</v>
      </c>
      <c r="N1797" s="185">
        <f>受注EXCEL出力!N1797</f>
        <v>0</v>
      </c>
      <c r="O1797" s="184" t="str">
        <f t="shared" si="28"/>
        <v/>
      </c>
      <c r="T1797"/>
      <c r="Y1797" s="175"/>
    </row>
    <row r="1798" spans="5:25" ht="15" customHeight="1">
      <c r="E1798" s="163">
        <f>受注EXCEL出力!E1798</f>
        <v>0</v>
      </c>
      <c r="F1798" s="194">
        <f>受注EXCEL出力!F1798</f>
        <v>0</v>
      </c>
      <c r="G1798" s="194">
        <f>受注EXCEL出力!G1798</f>
        <v>0</v>
      </c>
      <c r="H1798" s="194">
        <f>受注EXCEL出力!H1798</f>
        <v>0</v>
      </c>
      <c r="I1798" s="194">
        <f>受注EXCEL出力!I1798</f>
        <v>0</v>
      </c>
      <c r="J1798" s="163">
        <f>受注EXCEL出力!J1798</f>
        <v>0</v>
      </c>
      <c r="K1798" s="163">
        <f>受注EXCEL出力!K1798</f>
        <v>0</v>
      </c>
      <c r="L1798" s="163">
        <f>受注EXCEL出力!L1798</f>
        <v>0</v>
      </c>
      <c r="M1798" s="163">
        <f>受注EXCEL出力!M1798</f>
        <v>0</v>
      </c>
      <c r="N1798" s="185">
        <f>受注EXCEL出力!N1798</f>
        <v>0</v>
      </c>
      <c r="O1798" s="184" t="str">
        <f t="shared" si="28"/>
        <v/>
      </c>
      <c r="T1798"/>
      <c r="Y1798" s="175"/>
    </row>
    <row r="1799" spans="5:25" ht="15" customHeight="1">
      <c r="E1799" s="163">
        <f>受注EXCEL出力!E1799</f>
        <v>0</v>
      </c>
      <c r="F1799" s="194">
        <f>受注EXCEL出力!F1799</f>
        <v>0</v>
      </c>
      <c r="G1799" s="194">
        <f>受注EXCEL出力!G1799</f>
        <v>0</v>
      </c>
      <c r="H1799" s="194">
        <f>受注EXCEL出力!H1799</f>
        <v>0</v>
      </c>
      <c r="I1799" s="194">
        <f>受注EXCEL出力!I1799</f>
        <v>0</v>
      </c>
      <c r="J1799" s="163">
        <f>受注EXCEL出力!J1799</f>
        <v>0</v>
      </c>
      <c r="K1799" s="163">
        <f>受注EXCEL出力!K1799</f>
        <v>0</v>
      </c>
      <c r="L1799" s="163">
        <f>受注EXCEL出力!L1799</f>
        <v>0</v>
      </c>
      <c r="M1799" s="163">
        <f>受注EXCEL出力!M1799</f>
        <v>0</v>
      </c>
      <c r="N1799" s="185">
        <f>受注EXCEL出力!N1799</f>
        <v>0</v>
      </c>
      <c r="O1799" s="184" t="str">
        <f t="shared" si="28"/>
        <v/>
      </c>
      <c r="T1799"/>
      <c r="Y1799" s="175"/>
    </row>
    <row r="1800" spans="5:25" ht="15" customHeight="1">
      <c r="E1800" s="163">
        <f>受注EXCEL出力!E1800</f>
        <v>0</v>
      </c>
      <c r="F1800" s="194">
        <f>受注EXCEL出力!F1800</f>
        <v>0</v>
      </c>
      <c r="G1800" s="194">
        <f>受注EXCEL出力!G1800</f>
        <v>0</v>
      </c>
      <c r="H1800" s="194">
        <f>受注EXCEL出力!H1800</f>
        <v>0</v>
      </c>
      <c r="I1800" s="194">
        <f>受注EXCEL出力!I1800</f>
        <v>0</v>
      </c>
      <c r="J1800" s="163">
        <f>受注EXCEL出力!J1800</f>
        <v>0</v>
      </c>
      <c r="K1800" s="163">
        <f>受注EXCEL出力!K1800</f>
        <v>0</v>
      </c>
      <c r="L1800" s="163">
        <f>受注EXCEL出力!L1800</f>
        <v>0</v>
      </c>
      <c r="M1800" s="163">
        <f>受注EXCEL出力!M1800</f>
        <v>0</v>
      </c>
      <c r="N1800" s="185">
        <f>受注EXCEL出力!N1800</f>
        <v>0</v>
      </c>
      <c r="O1800" s="184" t="str">
        <f t="shared" si="28"/>
        <v/>
      </c>
      <c r="T1800"/>
      <c r="Y1800" s="175"/>
    </row>
    <row r="1801" spans="5:25" ht="15" customHeight="1">
      <c r="E1801" s="163">
        <f>受注EXCEL出力!E1801</f>
        <v>0</v>
      </c>
      <c r="F1801" s="194">
        <f>受注EXCEL出力!F1801</f>
        <v>0</v>
      </c>
      <c r="G1801" s="194">
        <f>受注EXCEL出力!G1801</f>
        <v>0</v>
      </c>
      <c r="H1801" s="194">
        <f>受注EXCEL出力!H1801</f>
        <v>0</v>
      </c>
      <c r="I1801" s="194">
        <f>受注EXCEL出力!I1801</f>
        <v>0</v>
      </c>
      <c r="J1801" s="163">
        <f>受注EXCEL出力!J1801</f>
        <v>0</v>
      </c>
      <c r="K1801" s="163">
        <f>受注EXCEL出力!K1801</f>
        <v>0</v>
      </c>
      <c r="L1801" s="163">
        <f>受注EXCEL出力!L1801</f>
        <v>0</v>
      </c>
      <c r="M1801" s="163">
        <f>受注EXCEL出力!M1801</f>
        <v>0</v>
      </c>
      <c r="N1801" s="185">
        <f>受注EXCEL出力!N1801</f>
        <v>0</v>
      </c>
      <c r="O1801" s="184" t="str">
        <f t="shared" si="28"/>
        <v/>
      </c>
      <c r="T1801"/>
      <c r="Y1801" s="175"/>
    </row>
    <row r="1802" spans="5:25" ht="15" customHeight="1">
      <c r="E1802" s="163">
        <f>受注EXCEL出力!E1802</f>
        <v>0</v>
      </c>
      <c r="F1802" s="194">
        <f>受注EXCEL出力!F1802</f>
        <v>0</v>
      </c>
      <c r="G1802" s="194">
        <f>受注EXCEL出力!G1802</f>
        <v>0</v>
      </c>
      <c r="H1802" s="194">
        <f>受注EXCEL出力!H1802</f>
        <v>0</v>
      </c>
      <c r="I1802" s="194">
        <f>受注EXCEL出力!I1802</f>
        <v>0</v>
      </c>
      <c r="J1802" s="163">
        <f>受注EXCEL出力!J1802</f>
        <v>0</v>
      </c>
      <c r="K1802" s="163">
        <f>受注EXCEL出力!K1802</f>
        <v>0</v>
      </c>
      <c r="L1802" s="163">
        <f>受注EXCEL出力!L1802</f>
        <v>0</v>
      </c>
      <c r="M1802" s="163">
        <f>受注EXCEL出力!M1802</f>
        <v>0</v>
      </c>
      <c r="N1802" s="185">
        <f>受注EXCEL出力!N1802</f>
        <v>0</v>
      </c>
      <c r="O1802" s="184" t="str">
        <f t="shared" si="28"/>
        <v/>
      </c>
      <c r="T1802"/>
      <c r="Y1802" s="175"/>
    </row>
    <row r="1803" spans="5:25" ht="15" customHeight="1">
      <c r="E1803" s="163">
        <f>受注EXCEL出力!E1803</f>
        <v>0</v>
      </c>
      <c r="F1803" s="194">
        <f>受注EXCEL出力!F1803</f>
        <v>0</v>
      </c>
      <c r="G1803" s="194">
        <f>受注EXCEL出力!G1803</f>
        <v>0</v>
      </c>
      <c r="H1803" s="194">
        <f>受注EXCEL出力!H1803</f>
        <v>0</v>
      </c>
      <c r="I1803" s="194">
        <f>受注EXCEL出力!I1803</f>
        <v>0</v>
      </c>
      <c r="J1803" s="163">
        <f>受注EXCEL出力!J1803</f>
        <v>0</v>
      </c>
      <c r="K1803" s="163">
        <f>受注EXCEL出力!K1803</f>
        <v>0</v>
      </c>
      <c r="L1803" s="163">
        <f>受注EXCEL出力!L1803</f>
        <v>0</v>
      </c>
      <c r="M1803" s="163">
        <f>受注EXCEL出力!M1803</f>
        <v>0</v>
      </c>
      <c r="N1803" s="185">
        <f>受注EXCEL出力!N1803</f>
        <v>0</v>
      </c>
      <c r="O1803" s="184" t="str">
        <f t="shared" si="28"/>
        <v/>
      </c>
      <c r="T1803"/>
      <c r="Y1803" s="175"/>
    </row>
    <row r="1804" spans="5:25" ht="15" customHeight="1">
      <c r="E1804" s="163">
        <f>受注EXCEL出力!E1804</f>
        <v>0</v>
      </c>
      <c r="F1804" s="194">
        <f>受注EXCEL出力!F1804</f>
        <v>0</v>
      </c>
      <c r="G1804" s="194">
        <f>受注EXCEL出力!G1804</f>
        <v>0</v>
      </c>
      <c r="H1804" s="194">
        <f>受注EXCEL出力!H1804</f>
        <v>0</v>
      </c>
      <c r="I1804" s="194">
        <f>受注EXCEL出力!I1804</f>
        <v>0</v>
      </c>
      <c r="J1804" s="163">
        <f>受注EXCEL出力!J1804</f>
        <v>0</v>
      </c>
      <c r="K1804" s="163">
        <f>受注EXCEL出力!K1804</f>
        <v>0</v>
      </c>
      <c r="L1804" s="163">
        <f>受注EXCEL出力!L1804</f>
        <v>0</v>
      </c>
      <c r="M1804" s="163">
        <f>受注EXCEL出力!M1804</f>
        <v>0</v>
      </c>
      <c r="N1804" s="185">
        <f>受注EXCEL出力!N1804</f>
        <v>0</v>
      </c>
      <c r="O1804" s="184" t="str">
        <f t="shared" si="28"/>
        <v/>
      </c>
      <c r="T1804"/>
      <c r="Y1804" s="175"/>
    </row>
    <row r="1805" spans="5:25" ht="15" customHeight="1">
      <c r="E1805" s="163">
        <f>受注EXCEL出力!E1805</f>
        <v>0</v>
      </c>
      <c r="F1805" s="194">
        <f>受注EXCEL出力!F1805</f>
        <v>0</v>
      </c>
      <c r="G1805" s="194">
        <f>受注EXCEL出力!G1805</f>
        <v>0</v>
      </c>
      <c r="H1805" s="194">
        <f>受注EXCEL出力!H1805</f>
        <v>0</v>
      </c>
      <c r="I1805" s="194">
        <f>受注EXCEL出力!I1805</f>
        <v>0</v>
      </c>
      <c r="J1805" s="163">
        <f>受注EXCEL出力!J1805</f>
        <v>0</v>
      </c>
      <c r="K1805" s="163">
        <f>受注EXCEL出力!K1805</f>
        <v>0</v>
      </c>
      <c r="L1805" s="163">
        <f>受注EXCEL出力!L1805</f>
        <v>0</v>
      </c>
      <c r="M1805" s="163">
        <f>受注EXCEL出力!M1805</f>
        <v>0</v>
      </c>
      <c r="N1805" s="185">
        <f>受注EXCEL出力!N1805</f>
        <v>0</v>
      </c>
      <c r="O1805" s="184" t="str">
        <f t="shared" si="28"/>
        <v/>
      </c>
      <c r="T1805"/>
      <c r="Y1805" s="175"/>
    </row>
    <row r="1806" spans="5:25" ht="15" customHeight="1">
      <c r="E1806" s="163">
        <f>受注EXCEL出力!E1806</f>
        <v>0</v>
      </c>
      <c r="F1806" s="194">
        <f>受注EXCEL出力!F1806</f>
        <v>0</v>
      </c>
      <c r="G1806" s="194">
        <f>受注EXCEL出力!G1806</f>
        <v>0</v>
      </c>
      <c r="H1806" s="194">
        <f>受注EXCEL出力!H1806</f>
        <v>0</v>
      </c>
      <c r="I1806" s="194">
        <f>受注EXCEL出力!I1806</f>
        <v>0</v>
      </c>
      <c r="J1806" s="163">
        <f>受注EXCEL出力!J1806</f>
        <v>0</v>
      </c>
      <c r="K1806" s="163">
        <f>受注EXCEL出力!K1806</f>
        <v>0</v>
      </c>
      <c r="L1806" s="163">
        <f>受注EXCEL出力!L1806</f>
        <v>0</v>
      </c>
      <c r="M1806" s="163">
        <f>受注EXCEL出力!M1806</f>
        <v>0</v>
      </c>
      <c r="N1806" s="185">
        <f>受注EXCEL出力!N1806</f>
        <v>0</v>
      </c>
      <c r="O1806" s="184" t="str">
        <f t="shared" si="28"/>
        <v/>
      </c>
      <c r="T1806"/>
      <c r="Y1806" s="175"/>
    </row>
    <row r="1807" spans="5:25" ht="15" customHeight="1">
      <c r="E1807" s="163">
        <f>受注EXCEL出力!E1807</f>
        <v>0</v>
      </c>
      <c r="F1807" s="194">
        <f>受注EXCEL出力!F1807</f>
        <v>0</v>
      </c>
      <c r="G1807" s="194">
        <f>受注EXCEL出力!G1807</f>
        <v>0</v>
      </c>
      <c r="H1807" s="194">
        <f>受注EXCEL出力!H1807</f>
        <v>0</v>
      </c>
      <c r="I1807" s="194">
        <f>受注EXCEL出力!I1807</f>
        <v>0</v>
      </c>
      <c r="J1807" s="163">
        <f>受注EXCEL出力!J1807</f>
        <v>0</v>
      </c>
      <c r="K1807" s="163">
        <f>受注EXCEL出力!K1807</f>
        <v>0</v>
      </c>
      <c r="L1807" s="163">
        <f>受注EXCEL出力!L1807</f>
        <v>0</v>
      </c>
      <c r="M1807" s="163">
        <f>受注EXCEL出力!M1807</f>
        <v>0</v>
      </c>
      <c r="N1807" s="185">
        <f>受注EXCEL出力!N1807</f>
        <v>0</v>
      </c>
      <c r="O1807" s="184" t="str">
        <f t="shared" si="28"/>
        <v/>
      </c>
      <c r="T1807"/>
      <c r="Y1807" s="175"/>
    </row>
    <row r="1808" spans="5:25" ht="15" customHeight="1">
      <c r="E1808" s="163">
        <f>受注EXCEL出力!E1808</f>
        <v>0</v>
      </c>
      <c r="F1808" s="194">
        <f>受注EXCEL出力!F1808</f>
        <v>0</v>
      </c>
      <c r="G1808" s="194">
        <f>受注EXCEL出力!G1808</f>
        <v>0</v>
      </c>
      <c r="H1808" s="194">
        <f>受注EXCEL出力!H1808</f>
        <v>0</v>
      </c>
      <c r="I1808" s="194">
        <f>受注EXCEL出力!I1808</f>
        <v>0</v>
      </c>
      <c r="J1808" s="163">
        <f>受注EXCEL出力!J1808</f>
        <v>0</v>
      </c>
      <c r="K1808" s="163">
        <f>受注EXCEL出力!K1808</f>
        <v>0</v>
      </c>
      <c r="L1808" s="163">
        <f>受注EXCEL出力!L1808</f>
        <v>0</v>
      </c>
      <c r="M1808" s="163">
        <f>受注EXCEL出力!M1808</f>
        <v>0</v>
      </c>
      <c r="N1808" s="185">
        <f>受注EXCEL出力!N1808</f>
        <v>0</v>
      </c>
      <c r="O1808" s="184" t="str">
        <f t="shared" si="28"/>
        <v/>
      </c>
      <c r="T1808"/>
      <c r="Y1808" s="175"/>
    </row>
    <row r="1809" spans="5:25" ht="15" customHeight="1">
      <c r="E1809" s="163">
        <f>受注EXCEL出力!E1809</f>
        <v>0</v>
      </c>
      <c r="F1809" s="194">
        <f>受注EXCEL出力!F1809</f>
        <v>0</v>
      </c>
      <c r="G1809" s="194">
        <f>受注EXCEL出力!G1809</f>
        <v>0</v>
      </c>
      <c r="H1809" s="194">
        <f>受注EXCEL出力!H1809</f>
        <v>0</v>
      </c>
      <c r="I1809" s="194">
        <f>受注EXCEL出力!I1809</f>
        <v>0</v>
      </c>
      <c r="J1809" s="163">
        <f>受注EXCEL出力!J1809</f>
        <v>0</v>
      </c>
      <c r="K1809" s="163">
        <f>受注EXCEL出力!K1809</f>
        <v>0</v>
      </c>
      <c r="L1809" s="163">
        <f>受注EXCEL出力!L1809</f>
        <v>0</v>
      </c>
      <c r="M1809" s="163">
        <f>受注EXCEL出力!M1809</f>
        <v>0</v>
      </c>
      <c r="N1809" s="185">
        <f>受注EXCEL出力!N1809</f>
        <v>0</v>
      </c>
      <c r="O1809" s="184" t="str">
        <f t="shared" si="28"/>
        <v/>
      </c>
      <c r="T1809"/>
      <c r="Y1809" s="175"/>
    </row>
    <row r="1810" spans="5:25" ht="15" customHeight="1">
      <c r="E1810" s="163">
        <f>受注EXCEL出力!E1810</f>
        <v>0</v>
      </c>
      <c r="F1810" s="194">
        <f>受注EXCEL出力!F1810</f>
        <v>0</v>
      </c>
      <c r="G1810" s="194">
        <f>受注EXCEL出力!G1810</f>
        <v>0</v>
      </c>
      <c r="H1810" s="194">
        <f>受注EXCEL出力!H1810</f>
        <v>0</v>
      </c>
      <c r="I1810" s="194">
        <f>受注EXCEL出力!I1810</f>
        <v>0</v>
      </c>
      <c r="J1810" s="163">
        <f>受注EXCEL出力!J1810</f>
        <v>0</v>
      </c>
      <c r="K1810" s="163">
        <f>受注EXCEL出力!K1810</f>
        <v>0</v>
      </c>
      <c r="L1810" s="163">
        <f>受注EXCEL出力!L1810</f>
        <v>0</v>
      </c>
      <c r="M1810" s="163">
        <f>受注EXCEL出力!M1810</f>
        <v>0</v>
      </c>
      <c r="N1810" s="185">
        <f>受注EXCEL出力!N1810</f>
        <v>0</v>
      </c>
      <c r="O1810" s="184" t="str">
        <f t="shared" si="28"/>
        <v/>
      </c>
      <c r="T1810"/>
      <c r="Y1810" s="175"/>
    </row>
    <row r="1811" spans="5:25" ht="15" customHeight="1">
      <c r="E1811" s="163">
        <f>受注EXCEL出力!E1811</f>
        <v>0</v>
      </c>
      <c r="F1811" s="194">
        <f>受注EXCEL出力!F1811</f>
        <v>0</v>
      </c>
      <c r="G1811" s="194">
        <f>受注EXCEL出力!G1811</f>
        <v>0</v>
      </c>
      <c r="H1811" s="194">
        <f>受注EXCEL出力!H1811</f>
        <v>0</v>
      </c>
      <c r="I1811" s="194">
        <f>受注EXCEL出力!I1811</f>
        <v>0</v>
      </c>
      <c r="J1811" s="163">
        <f>受注EXCEL出力!J1811</f>
        <v>0</v>
      </c>
      <c r="K1811" s="163">
        <f>受注EXCEL出力!K1811</f>
        <v>0</v>
      </c>
      <c r="L1811" s="163">
        <f>受注EXCEL出力!L1811</f>
        <v>0</v>
      </c>
      <c r="M1811" s="163">
        <f>受注EXCEL出力!M1811</f>
        <v>0</v>
      </c>
      <c r="N1811" s="185">
        <f>受注EXCEL出力!N1811</f>
        <v>0</v>
      </c>
      <c r="O1811" s="184" t="str">
        <f t="shared" si="28"/>
        <v/>
      </c>
      <c r="T1811"/>
      <c r="Y1811" s="175"/>
    </row>
    <row r="1812" spans="5:25" ht="15" customHeight="1">
      <c r="E1812" s="163">
        <f>受注EXCEL出力!E1812</f>
        <v>0</v>
      </c>
      <c r="F1812" s="194">
        <f>受注EXCEL出力!F1812</f>
        <v>0</v>
      </c>
      <c r="G1812" s="194">
        <f>受注EXCEL出力!G1812</f>
        <v>0</v>
      </c>
      <c r="H1812" s="194">
        <f>受注EXCEL出力!H1812</f>
        <v>0</v>
      </c>
      <c r="I1812" s="194">
        <f>受注EXCEL出力!I1812</f>
        <v>0</v>
      </c>
      <c r="J1812" s="163">
        <f>受注EXCEL出力!J1812</f>
        <v>0</v>
      </c>
      <c r="K1812" s="163">
        <f>受注EXCEL出力!K1812</f>
        <v>0</v>
      </c>
      <c r="L1812" s="163">
        <f>受注EXCEL出力!L1812</f>
        <v>0</v>
      </c>
      <c r="M1812" s="163">
        <f>受注EXCEL出力!M1812</f>
        <v>0</v>
      </c>
      <c r="N1812" s="185">
        <f>受注EXCEL出力!N1812</f>
        <v>0</v>
      </c>
      <c r="O1812" s="184" t="str">
        <f t="shared" si="28"/>
        <v/>
      </c>
      <c r="T1812"/>
      <c r="Y1812" s="175"/>
    </row>
    <row r="1813" spans="5:25" ht="15" customHeight="1">
      <c r="E1813" s="163">
        <f>受注EXCEL出力!E1813</f>
        <v>0</v>
      </c>
      <c r="F1813" s="194">
        <f>受注EXCEL出力!F1813</f>
        <v>0</v>
      </c>
      <c r="G1813" s="194">
        <f>受注EXCEL出力!G1813</f>
        <v>0</v>
      </c>
      <c r="H1813" s="194">
        <f>受注EXCEL出力!H1813</f>
        <v>0</v>
      </c>
      <c r="I1813" s="194">
        <f>受注EXCEL出力!I1813</f>
        <v>0</v>
      </c>
      <c r="J1813" s="163">
        <f>受注EXCEL出力!J1813</f>
        <v>0</v>
      </c>
      <c r="K1813" s="163">
        <f>受注EXCEL出力!K1813</f>
        <v>0</v>
      </c>
      <c r="L1813" s="163">
        <f>受注EXCEL出力!L1813</f>
        <v>0</v>
      </c>
      <c r="M1813" s="163">
        <f>受注EXCEL出力!M1813</f>
        <v>0</v>
      </c>
      <c r="N1813" s="185">
        <f>受注EXCEL出力!N1813</f>
        <v>0</v>
      </c>
      <c r="O1813" s="184" t="str">
        <f t="shared" si="28"/>
        <v/>
      </c>
      <c r="T1813"/>
      <c r="Y1813" s="175"/>
    </row>
    <row r="1814" spans="5:25" ht="15" customHeight="1">
      <c r="E1814" s="163">
        <f>受注EXCEL出力!E1814</f>
        <v>0</v>
      </c>
      <c r="F1814" s="194">
        <f>受注EXCEL出力!F1814</f>
        <v>0</v>
      </c>
      <c r="G1814" s="194">
        <f>受注EXCEL出力!G1814</f>
        <v>0</v>
      </c>
      <c r="H1814" s="194">
        <f>受注EXCEL出力!H1814</f>
        <v>0</v>
      </c>
      <c r="I1814" s="194">
        <f>受注EXCEL出力!I1814</f>
        <v>0</v>
      </c>
      <c r="J1814" s="163">
        <f>受注EXCEL出力!J1814</f>
        <v>0</v>
      </c>
      <c r="K1814" s="163">
        <f>受注EXCEL出力!K1814</f>
        <v>0</v>
      </c>
      <c r="L1814" s="163">
        <f>受注EXCEL出力!L1814</f>
        <v>0</v>
      </c>
      <c r="M1814" s="163">
        <f>受注EXCEL出力!M1814</f>
        <v>0</v>
      </c>
      <c r="N1814" s="185">
        <f>受注EXCEL出力!N1814</f>
        <v>0</v>
      </c>
      <c r="O1814" s="184" t="str">
        <f t="shared" si="28"/>
        <v/>
      </c>
      <c r="T1814"/>
      <c r="Y1814" s="175"/>
    </row>
    <row r="1815" spans="5:25" ht="15" customHeight="1">
      <c r="E1815" s="163">
        <f>受注EXCEL出力!E1815</f>
        <v>0</v>
      </c>
      <c r="F1815" s="194">
        <f>受注EXCEL出力!F1815</f>
        <v>0</v>
      </c>
      <c r="G1815" s="194">
        <f>受注EXCEL出力!G1815</f>
        <v>0</v>
      </c>
      <c r="H1815" s="194">
        <f>受注EXCEL出力!H1815</f>
        <v>0</v>
      </c>
      <c r="I1815" s="194">
        <f>受注EXCEL出力!I1815</f>
        <v>0</v>
      </c>
      <c r="J1815" s="163">
        <f>受注EXCEL出力!J1815</f>
        <v>0</v>
      </c>
      <c r="K1815" s="163">
        <f>受注EXCEL出力!K1815</f>
        <v>0</v>
      </c>
      <c r="L1815" s="163">
        <f>受注EXCEL出力!L1815</f>
        <v>0</v>
      </c>
      <c r="M1815" s="163">
        <f>受注EXCEL出力!M1815</f>
        <v>0</v>
      </c>
      <c r="N1815" s="185">
        <f>受注EXCEL出力!N1815</f>
        <v>0</v>
      </c>
      <c r="O1815" s="184" t="str">
        <f t="shared" si="28"/>
        <v/>
      </c>
      <c r="T1815"/>
      <c r="Y1815" s="175"/>
    </row>
    <row r="1816" spans="5:25" ht="15" customHeight="1">
      <c r="E1816" s="163">
        <f>受注EXCEL出力!E1816</f>
        <v>0</v>
      </c>
      <c r="F1816" s="194">
        <f>受注EXCEL出力!F1816</f>
        <v>0</v>
      </c>
      <c r="G1816" s="194">
        <f>受注EXCEL出力!G1816</f>
        <v>0</v>
      </c>
      <c r="H1816" s="194">
        <f>受注EXCEL出力!H1816</f>
        <v>0</v>
      </c>
      <c r="I1816" s="194">
        <f>受注EXCEL出力!I1816</f>
        <v>0</v>
      </c>
      <c r="J1816" s="163">
        <f>受注EXCEL出力!J1816</f>
        <v>0</v>
      </c>
      <c r="K1816" s="163">
        <f>受注EXCEL出力!K1816</f>
        <v>0</v>
      </c>
      <c r="L1816" s="163">
        <f>受注EXCEL出力!L1816</f>
        <v>0</v>
      </c>
      <c r="M1816" s="163">
        <f>受注EXCEL出力!M1816</f>
        <v>0</v>
      </c>
      <c r="N1816" s="185">
        <f>受注EXCEL出力!N1816</f>
        <v>0</v>
      </c>
      <c r="O1816" s="184" t="str">
        <f t="shared" si="28"/>
        <v/>
      </c>
      <c r="T1816"/>
      <c r="Y1816" s="175"/>
    </row>
    <row r="1817" spans="5:25" ht="15" customHeight="1">
      <c r="E1817" s="163">
        <f>受注EXCEL出力!E1817</f>
        <v>0</v>
      </c>
      <c r="F1817" s="194">
        <f>受注EXCEL出力!F1817</f>
        <v>0</v>
      </c>
      <c r="G1817" s="194">
        <f>受注EXCEL出力!G1817</f>
        <v>0</v>
      </c>
      <c r="H1817" s="194">
        <f>受注EXCEL出力!H1817</f>
        <v>0</v>
      </c>
      <c r="I1817" s="194">
        <f>受注EXCEL出力!I1817</f>
        <v>0</v>
      </c>
      <c r="J1817" s="163">
        <f>受注EXCEL出力!J1817</f>
        <v>0</v>
      </c>
      <c r="K1817" s="163">
        <f>受注EXCEL出力!K1817</f>
        <v>0</v>
      </c>
      <c r="L1817" s="163">
        <f>受注EXCEL出力!L1817</f>
        <v>0</v>
      </c>
      <c r="M1817" s="163">
        <f>受注EXCEL出力!M1817</f>
        <v>0</v>
      </c>
      <c r="N1817" s="185">
        <f>受注EXCEL出力!N1817</f>
        <v>0</v>
      </c>
      <c r="O1817" s="184" t="str">
        <f t="shared" si="28"/>
        <v/>
      </c>
      <c r="T1817"/>
      <c r="Y1817" s="175"/>
    </row>
    <row r="1818" spans="5:25" ht="15" customHeight="1">
      <c r="E1818" s="163">
        <f>受注EXCEL出力!E1818</f>
        <v>0</v>
      </c>
      <c r="F1818" s="194">
        <f>受注EXCEL出力!F1818</f>
        <v>0</v>
      </c>
      <c r="G1818" s="194">
        <f>受注EXCEL出力!G1818</f>
        <v>0</v>
      </c>
      <c r="H1818" s="194">
        <f>受注EXCEL出力!H1818</f>
        <v>0</v>
      </c>
      <c r="I1818" s="194">
        <f>受注EXCEL出力!I1818</f>
        <v>0</v>
      </c>
      <c r="J1818" s="163">
        <f>受注EXCEL出力!J1818</f>
        <v>0</v>
      </c>
      <c r="K1818" s="163">
        <f>受注EXCEL出力!K1818</f>
        <v>0</v>
      </c>
      <c r="L1818" s="163">
        <f>受注EXCEL出力!L1818</f>
        <v>0</v>
      </c>
      <c r="M1818" s="163">
        <f>受注EXCEL出力!M1818</f>
        <v>0</v>
      </c>
      <c r="N1818" s="185">
        <f>受注EXCEL出力!N1818</f>
        <v>0</v>
      </c>
      <c r="O1818" s="184" t="str">
        <f t="shared" si="28"/>
        <v/>
      </c>
      <c r="T1818"/>
      <c r="Y1818" s="175"/>
    </row>
    <row r="1819" spans="5:25" ht="15" customHeight="1">
      <c r="E1819" s="163">
        <f>受注EXCEL出力!E1819</f>
        <v>0</v>
      </c>
      <c r="F1819" s="194">
        <f>受注EXCEL出力!F1819</f>
        <v>0</v>
      </c>
      <c r="G1819" s="194">
        <f>受注EXCEL出力!G1819</f>
        <v>0</v>
      </c>
      <c r="H1819" s="194">
        <f>受注EXCEL出力!H1819</f>
        <v>0</v>
      </c>
      <c r="I1819" s="194">
        <f>受注EXCEL出力!I1819</f>
        <v>0</v>
      </c>
      <c r="J1819" s="163">
        <f>受注EXCEL出力!J1819</f>
        <v>0</v>
      </c>
      <c r="K1819" s="163">
        <f>受注EXCEL出力!K1819</f>
        <v>0</v>
      </c>
      <c r="L1819" s="163">
        <f>受注EXCEL出力!L1819</f>
        <v>0</v>
      </c>
      <c r="M1819" s="163">
        <f>受注EXCEL出力!M1819</f>
        <v>0</v>
      </c>
      <c r="N1819" s="185">
        <f>受注EXCEL出力!N1819</f>
        <v>0</v>
      </c>
      <c r="O1819" s="184" t="str">
        <f t="shared" si="28"/>
        <v/>
      </c>
      <c r="T1819"/>
      <c r="Y1819" s="175"/>
    </row>
    <row r="1820" spans="5:25" ht="15" customHeight="1">
      <c r="E1820" s="163">
        <f>受注EXCEL出力!E1820</f>
        <v>0</v>
      </c>
      <c r="F1820" s="194">
        <f>受注EXCEL出力!F1820</f>
        <v>0</v>
      </c>
      <c r="G1820" s="194">
        <f>受注EXCEL出力!G1820</f>
        <v>0</v>
      </c>
      <c r="H1820" s="194">
        <f>受注EXCEL出力!H1820</f>
        <v>0</v>
      </c>
      <c r="I1820" s="194">
        <f>受注EXCEL出力!I1820</f>
        <v>0</v>
      </c>
      <c r="J1820" s="163">
        <f>受注EXCEL出力!J1820</f>
        <v>0</v>
      </c>
      <c r="K1820" s="163">
        <f>受注EXCEL出力!K1820</f>
        <v>0</v>
      </c>
      <c r="L1820" s="163">
        <f>受注EXCEL出力!L1820</f>
        <v>0</v>
      </c>
      <c r="M1820" s="163">
        <f>受注EXCEL出力!M1820</f>
        <v>0</v>
      </c>
      <c r="N1820" s="185">
        <f>受注EXCEL出力!N1820</f>
        <v>0</v>
      </c>
      <c r="O1820" s="184" t="str">
        <f t="shared" si="28"/>
        <v/>
      </c>
      <c r="T1820"/>
      <c r="Y1820" s="175"/>
    </row>
    <row r="1821" spans="5:25" ht="15" customHeight="1">
      <c r="E1821" s="163">
        <f>受注EXCEL出力!E1821</f>
        <v>0</v>
      </c>
      <c r="F1821" s="194">
        <f>受注EXCEL出力!F1821</f>
        <v>0</v>
      </c>
      <c r="G1821" s="194">
        <f>受注EXCEL出力!G1821</f>
        <v>0</v>
      </c>
      <c r="H1821" s="194">
        <f>受注EXCEL出力!H1821</f>
        <v>0</v>
      </c>
      <c r="I1821" s="194">
        <f>受注EXCEL出力!I1821</f>
        <v>0</v>
      </c>
      <c r="J1821" s="163">
        <f>受注EXCEL出力!J1821</f>
        <v>0</v>
      </c>
      <c r="K1821" s="163">
        <f>受注EXCEL出力!K1821</f>
        <v>0</v>
      </c>
      <c r="L1821" s="163">
        <f>受注EXCEL出力!L1821</f>
        <v>0</v>
      </c>
      <c r="M1821" s="163">
        <f>受注EXCEL出力!M1821</f>
        <v>0</v>
      </c>
      <c r="N1821" s="185">
        <f>受注EXCEL出力!N1821</f>
        <v>0</v>
      </c>
      <c r="O1821" s="184" t="str">
        <f t="shared" si="28"/>
        <v/>
      </c>
      <c r="T1821"/>
      <c r="Y1821" s="175"/>
    </row>
    <row r="1822" spans="5:25" ht="15" customHeight="1">
      <c r="E1822" s="163">
        <f>受注EXCEL出力!E1822</f>
        <v>0</v>
      </c>
      <c r="F1822" s="194">
        <f>受注EXCEL出力!F1822</f>
        <v>0</v>
      </c>
      <c r="G1822" s="194">
        <f>受注EXCEL出力!G1822</f>
        <v>0</v>
      </c>
      <c r="H1822" s="194">
        <f>受注EXCEL出力!H1822</f>
        <v>0</v>
      </c>
      <c r="I1822" s="194">
        <f>受注EXCEL出力!I1822</f>
        <v>0</v>
      </c>
      <c r="J1822" s="163">
        <f>受注EXCEL出力!J1822</f>
        <v>0</v>
      </c>
      <c r="K1822" s="163">
        <f>受注EXCEL出力!K1822</f>
        <v>0</v>
      </c>
      <c r="L1822" s="163">
        <f>受注EXCEL出力!L1822</f>
        <v>0</v>
      </c>
      <c r="M1822" s="163">
        <f>受注EXCEL出力!M1822</f>
        <v>0</v>
      </c>
      <c r="N1822" s="185">
        <f>受注EXCEL出力!N1822</f>
        <v>0</v>
      </c>
      <c r="O1822" s="184" t="str">
        <f t="shared" si="28"/>
        <v/>
      </c>
      <c r="T1822"/>
      <c r="Y1822" s="175"/>
    </row>
    <row r="1823" spans="5:25" ht="15" customHeight="1">
      <c r="E1823" s="163">
        <f>受注EXCEL出力!E1823</f>
        <v>0</v>
      </c>
      <c r="F1823" s="194">
        <f>受注EXCEL出力!F1823</f>
        <v>0</v>
      </c>
      <c r="G1823" s="194">
        <f>受注EXCEL出力!G1823</f>
        <v>0</v>
      </c>
      <c r="H1823" s="194">
        <f>受注EXCEL出力!H1823</f>
        <v>0</v>
      </c>
      <c r="I1823" s="194">
        <f>受注EXCEL出力!I1823</f>
        <v>0</v>
      </c>
      <c r="J1823" s="163">
        <f>受注EXCEL出力!J1823</f>
        <v>0</v>
      </c>
      <c r="K1823" s="163">
        <f>受注EXCEL出力!K1823</f>
        <v>0</v>
      </c>
      <c r="L1823" s="163">
        <f>受注EXCEL出力!L1823</f>
        <v>0</v>
      </c>
      <c r="M1823" s="163">
        <f>受注EXCEL出力!M1823</f>
        <v>0</v>
      </c>
      <c r="N1823" s="185">
        <f>受注EXCEL出力!N1823</f>
        <v>0</v>
      </c>
      <c r="O1823" s="184" t="str">
        <f t="shared" si="28"/>
        <v/>
      </c>
      <c r="T1823"/>
      <c r="Y1823" s="175"/>
    </row>
    <row r="1824" spans="5:25" ht="15" customHeight="1">
      <c r="E1824" s="163">
        <f>受注EXCEL出力!E1824</f>
        <v>0</v>
      </c>
      <c r="F1824" s="194">
        <f>受注EXCEL出力!F1824</f>
        <v>0</v>
      </c>
      <c r="G1824" s="194">
        <f>受注EXCEL出力!G1824</f>
        <v>0</v>
      </c>
      <c r="H1824" s="194">
        <f>受注EXCEL出力!H1824</f>
        <v>0</v>
      </c>
      <c r="I1824" s="194">
        <f>受注EXCEL出力!I1824</f>
        <v>0</v>
      </c>
      <c r="J1824" s="163">
        <f>受注EXCEL出力!J1824</f>
        <v>0</v>
      </c>
      <c r="K1824" s="163">
        <f>受注EXCEL出力!K1824</f>
        <v>0</v>
      </c>
      <c r="L1824" s="163">
        <f>受注EXCEL出力!L1824</f>
        <v>0</v>
      </c>
      <c r="M1824" s="163">
        <f>受注EXCEL出力!M1824</f>
        <v>0</v>
      </c>
      <c r="N1824" s="185">
        <f>受注EXCEL出力!N1824</f>
        <v>0</v>
      </c>
      <c r="O1824" s="184" t="str">
        <f t="shared" si="28"/>
        <v/>
      </c>
      <c r="T1824"/>
      <c r="Y1824" s="175"/>
    </row>
    <row r="1825" spans="5:25" ht="15" customHeight="1">
      <c r="E1825" s="163">
        <f>受注EXCEL出力!E1825</f>
        <v>0</v>
      </c>
      <c r="F1825" s="194">
        <f>受注EXCEL出力!F1825</f>
        <v>0</v>
      </c>
      <c r="G1825" s="194">
        <f>受注EXCEL出力!G1825</f>
        <v>0</v>
      </c>
      <c r="H1825" s="194">
        <f>受注EXCEL出力!H1825</f>
        <v>0</v>
      </c>
      <c r="I1825" s="194">
        <f>受注EXCEL出力!I1825</f>
        <v>0</v>
      </c>
      <c r="J1825" s="163">
        <f>受注EXCEL出力!J1825</f>
        <v>0</v>
      </c>
      <c r="K1825" s="163">
        <f>受注EXCEL出力!K1825</f>
        <v>0</v>
      </c>
      <c r="L1825" s="163">
        <f>受注EXCEL出力!L1825</f>
        <v>0</v>
      </c>
      <c r="M1825" s="163">
        <f>受注EXCEL出力!M1825</f>
        <v>0</v>
      </c>
      <c r="N1825" s="185">
        <f>受注EXCEL出力!N1825</f>
        <v>0</v>
      </c>
      <c r="O1825" s="184" t="str">
        <f t="shared" si="28"/>
        <v/>
      </c>
      <c r="T1825"/>
      <c r="Y1825" s="175"/>
    </row>
    <row r="1826" spans="5:25" ht="15" customHeight="1">
      <c r="E1826" s="163">
        <f>受注EXCEL出力!E1826</f>
        <v>0</v>
      </c>
      <c r="F1826" s="194">
        <f>受注EXCEL出力!F1826</f>
        <v>0</v>
      </c>
      <c r="G1826" s="194">
        <f>受注EXCEL出力!G1826</f>
        <v>0</v>
      </c>
      <c r="H1826" s="194">
        <f>受注EXCEL出力!H1826</f>
        <v>0</v>
      </c>
      <c r="I1826" s="194">
        <f>受注EXCEL出力!I1826</f>
        <v>0</v>
      </c>
      <c r="J1826" s="163">
        <f>受注EXCEL出力!J1826</f>
        <v>0</v>
      </c>
      <c r="K1826" s="163">
        <f>受注EXCEL出力!K1826</f>
        <v>0</v>
      </c>
      <c r="L1826" s="163">
        <f>受注EXCEL出力!L1826</f>
        <v>0</v>
      </c>
      <c r="M1826" s="163">
        <f>受注EXCEL出力!M1826</f>
        <v>0</v>
      </c>
      <c r="N1826" s="185">
        <f>受注EXCEL出力!N1826</f>
        <v>0</v>
      </c>
      <c r="O1826" s="184" t="str">
        <f t="shared" si="28"/>
        <v/>
      </c>
      <c r="T1826"/>
      <c r="Y1826" s="175"/>
    </row>
    <row r="1827" spans="5:25" ht="15" customHeight="1">
      <c r="E1827" s="163">
        <f>受注EXCEL出力!E1827</f>
        <v>0</v>
      </c>
      <c r="F1827" s="194">
        <f>受注EXCEL出力!F1827</f>
        <v>0</v>
      </c>
      <c r="G1827" s="194">
        <f>受注EXCEL出力!G1827</f>
        <v>0</v>
      </c>
      <c r="H1827" s="194">
        <f>受注EXCEL出力!H1827</f>
        <v>0</v>
      </c>
      <c r="I1827" s="194">
        <f>受注EXCEL出力!I1827</f>
        <v>0</v>
      </c>
      <c r="J1827" s="163">
        <f>受注EXCEL出力!J1827</f>
        <v>0</v>
      </c>
      <c r="K1827" s="163">
        <f>受注EXCEL出力!K1827</f>
        <v>0</v>
      </c>
      <c r="L1827" s="163">
        <f>受注EXCEL出力!L1827</f>
        <v>0</v>
      </c>
      <c r="M1827" s="163">
        <f>受注EXCEL出力!M1827</f>
        <v>0</v>
      </c>
      <c r="N1827" s="185">
        <f>受注EXCEL出力!N1827</f>
        <v>0</v>
      </c>
      <c r="O1827" s="184" t="str">
        <f t="shared" si="28"/>
        <v/>
      </c>
      <c r="T1827"/>
      <c r="Y1827" s="175"/>
    </row>
    <row r="1828" spans="5:25" ht="15" customHeight="1">
      <c r="E1828" s="163">
        <f>受注EXCEL出力!E1828</f>
        <v>0</v>
      </c>
      <c r="F1828" s="194">
        <f>受注EXCEL出力!F1828</f>
        <v>0</v>
      </c>
      <c r="G1828" s="194">
        <f>受注EXCEL出力!G1828</f>
        <v>0</v>
      </c>
      <c r="H1828" s="194">
        <f>受注EXCEL出力!H1828</f>
        <v>0</v>
      </c>
      <c r="I1828" s="194">
        <f>受注EXCEL出力!I1828</f>
        <v>0</v>
      </c>
      <c r="J1828" s="163">
        <f>受注EXCEL出力!J1828</f>
        <v>0</v>
      </c>
      <c r="K1828" s="163">
        <f>受注EXCEL出力!K1828</f>
        <v>0</v>
      </c>
      <c r="L1828" s="163">
        <f>受注EXCEL出力!L1828</f>
        <v>0</v>
      </c>
      <c r="M1828" s="163">
        <f>受注EXCEL出力!M1828</f>
        <v>0</v>
      </c>
      <c r="N1828" s="185">
        <f>受注EXCEL出力!N1828</f>
        <v>0</v>
      </c>
      <c r="O1828" s="184" t="str">
        <f t="shared" si="28"/>
        <v/>
      </c>
      <c r="T1828"/>
      <c r="Y1828" s="175"/>
    </row>
    <row r="1829" spans="5:25" ht="15" customHeight="1">
      <c r="E1829" s="163">
        <f>受注EXCEL出力!E1829</f>
        <v>0</v>
      </c>
      <c r="F1829" s="194">
        <f>受注EXCEL出力!F1829</f>
        <v>0</v>
      </c>
      <c r="G1829" s="194">
        <f>受注EXCEL出力!G1829</f>
        <v>0</v>
      </c>
      <c r="H1829" s="194">
        <f>受注EXCEL出力!H1829</f>
        <v>0</v>
      </c>
      <c r="I1829" s="194">
        <f>受注EXCEL出力!I1829</f>
        <v>0</v>
      </c>
      <c r="J1829" s="163">
        <f>受注EXCEL出力!J1829</f>
        <v>0</v>
      </c>
      <c r="K1829" s="163">
        <f>受注EXCEL出力!K1829</f>
        <v>0</v>
      </c>
      <c r="L1829" s="163">
        <f>受注EXCEL出力!L1829</f>
        <v>0</v>
      </c>
      <c r="M1829" s="163">
        <f>受注EXCEL出力!M1829</f>
        <v>0</v>
      </c>
      <c r="N1829" s="185">
        <f>受注EXCEL出力!N1829</f>
        <v>0</v>
      </c>
      <c r="O1829" s="184" t="str">
        <f t="shared" si="28"/>
        <v/>
      </c>
      <c r="T1829"/>
      <c r="Y1829" s="175"/>
    </row>
    <row r="1830" spans="5:25" ht="15" customHeight="1">
      <c r="E1830" s="163">
        <f>受注EXCEL出力!E1830</f>
        <v>0</v>
      </c>
      <c r="F1830" s="194">
        <f>受注EXCEL出力!F1830</f>
        <v>0</v>
      </c>
      <c r="G1830" s="194">
        <f>受注EXCEL出力!G1830</f>
        <v>0</v>
      </c>
      <c r="H1830" s="194">
        <f>受注EXCEL出力!H1830</f>
        <v>0</v>
      </c>
      <c r="I1830" s="194">
        <f>受注EXCEL出力!I1830</f>
        <v>0</v>
      </c>
      <c r="J1830" s="163">
        <f>受注EXCEL出力!J1830</f>
        <v>0</v>
      </c>
      <c r="K1830" s="163">
        <f>受注EXCEL出力!K1830</f>
        <v>0</v>
      </c>
      <c r="L1830" s="163">
        <f>受注EXCEL出力!L1830</f>
        <v>0</v>
      </c>
      <c r="M1830" s="163">
        <f>受注EXCEL出力!M1830</f>
        <v>0</v>
      </c>
      <c r="N1830" s="185">
        <f>受注EXCEL出力!N1830</f>
        <v>0</v>
      </c>
      <c r="O1830" s="184" t="str">
        <f t="shared" si="28"/>
        <v/>
      </c>
      <c r="T1830"/>
      <c r="Y1830" s="175"/>
    </row>
    <row r="1831" spans="5:25" ht="15" customHeight="1">
      <c r="E1831" s="163">
        <f>受注EXCEL出力!E1831</f>
        <v>0</v>
      </c>
      <c r="F1831" s="194">
        <f>受注EXCEL出力!F1831</f>
        <v>0</v>
      </c>
      <c r="G1831" s="194">
        <f>受注EXCEL出力!G1831</f>
        <v>0</v>
      </c>
      <c r="H1831" s="194">
        <f>受注EXCEL出力!H1831</f>
        <v>0</v>
      </c>
      <c r="I1831" s="194">
        <f>受注EXCEL出力!I1831</f>
        <v>0</v>
      </c>
      <c r="J1831" s="163">
        <f>受注EXCEL出力!J1831</f>
        <v>0</v>
      </c>
      <c r="K1831" s="163">
        <f>受注EXCEL出力!K1831</f>
        <v>0</v>
      </c>
      <c r="L1831" s="163">
        <f>受注EXCEL出力!L1831</f>
        <v>0</v>
      </c>
      <c r="M1831" s="163">
        <f>受注EXCEL出力!M1831</f>
        <v>0</v>
      </c>
      <c r="N1831" s="185">
        <f>受注EXCEL出力!N1831</f>
        <v>0</v>
      </c>
      <c r="O1831" s="184" t="str">
        <f t="shared" si="28"/>
        <v/>
      </c>
      <c r="T1831"/>
      <c r="Y1831" s="175"/>
    </row>
    <row r="1832" spans="5:25" ht="15" customHeight="1">
      <c r="E1832" s="163">
        <f>受注EXCEL出力!E1832</f>
        <v>0</v>
      </c>
      <c r="F1832" s="194">
        <f>受注EXCEL出力!F1832</f>
        <v>0</v>
      </c>
      <c r="G1832" s="194">
        <f>受注EXCEL出力!G1832</f>
        <v>0</v>
      </c>
      <c r="H1832" s="194">
        <f>受注EXCEL出力!H1832</f>
        <v>0</v>
      </c>
      <c r="I1832" s="194">
        <f>受注EXCEL出力!I1832</f>
        <v>0</v>
      </c>
      <c r="J1832" s="163">
        <f>受注EXCEL出力!J1832</f>
        <v>0</v>
      </c>
      <c r="K1832" s="163">
        <f>受注EXCEL出力!K1832</f>
        <v>0</v>
      </c>
      <c r="L1832" s="163">
        <f>受注EXCEL出力!L1832</f>
        <v>0</v>
      </c>
      <c r="M1832" s="163">
        <f>受注EXCEL出力!M1832</f>
        <v>0</v>
      </c>
      <c r="N1832" s="185">
        <f>受注EXCEL出力!N1832</f>
        <v>0</v>
      </c>
      <c r="O1832" s="184" t="str">
        <f t="shared" si="28"/>
        <v/>
      </c>
      <c r="T1832"/>
      <c r="Y1832" s="175"/>
    </row>
    <row r="1833" spans="5:25" ht="15" customHeight="1">
      <c r="E1833" s="163">
        <f>受注EXCEL出力!E1833</f>
        <v>0</v>
      </c>
      <c r="F1833" s="194">
        <f>受注EXCEL出力!F1833</f>
        <v>0</v>
      </c>
      <c r="G1833" s="194">
        <f>受注EXCEL出力!G1833</f>
        <v>0</v>
      </c>
      <c r="H1833" s="194">
        <f>受注EXCEL出力!H1833</f>
        <v>0</v>
      </c>
      <c r="I1833" s="194">
        <f>受注EXCEL出力!I1833</f>
        <v>0</v>
      </c>
      <c r="J1833" s="163">
        <f>受注EXCEL出力!J1833</f>
        <v>0</v>
      </c>
      <c r="K1833" s="163">
        <f>受注EXCEL出力!K1833</f>
        <v>0</v>
      </c>
      <c r="L1833" s="163">
        <f>受注EXCEL出力!L1833</f>
        <v>0</v>
      </c>
      <c r="M1833" s="163">
        <f>受注EXCEL出力!M1833</f>
        <v>0</v>
      </c>
      <c r="N1833" s="185">
        <f>受注EXCEL出力!N1833</f>
        <v>0</v>
      </c>
      <c r="O1833" s="184" t="str">
        <f t="shared" si="28"/>
        <v/>
      </c>
      <c r="T1833"/>
      <c r="Y1833" s="175"/>
    </row>
    <row r="1834" spans="5:25" ht="15" customHeight="1">
      <c r="E1834" s="163">
        <f>受注EXCEL出力!E1834</f>
        <v>0</v>
      </c>
      <c r="F1834" s="194">
        <f>受注EXCEL出力!F1834</f>
        <v>0</v>
      </c>
      <c r="G1834" s="194">
        <f>受注EXCEL出力!G1834</f>
        <v>0</v>
      </c>
      <c r="H1834" s="194">
        <f>受注EXCEL出力!H1834</f>
        <v>0</v>
      </c>
      <c r="I1834" s="194">
        <f>受注EXCEL出力!I1834</f>
        <v>0</v>
      </c>
      <c r="J1834" s="163">
        <f>受注EXCEL出力!J1834</f>
        <v>0</v>
      </c>
      <c r="K1834" s="163">
        <f>受注EXCEL出力!K1834</f>
        <v>0</v>
      </c>
      <c r="L1834" s="163">
        <f>受注EXCEL出力!L1834</f>
        <v>0</v>
      </c>
      <c r="M1834" s="163">
        <f>受注EXCEL出力!M1834</f>
        <v>0</v>
      </c>
      <c r="N1834" s="185">
        <f>受注EXCEL出力!N1834</f>
        <v>0</v>
      </c>
      <c r="O1834" s="184" t="str">
        <f t="shared" si="28"/>
        <v/>
      </c>
      <c r="T1834"/>
      <c r="Y1834" s="175"/>
    </row>
    <row r="1835" spans="5:25" ht="15" customHeight="1">
      <c r="E1835" s="163">
        <f>受注EXCEL出力!E1835</f>
        <v>0</v>
      </c>
      <c r="F1835" s="194">
        <f>受注EXCEL出力!F1835</f>
        <v>0</v>
      </c>
      <c r="G1835" s="194">
        <f>受注EXCEL出力!G1835</f>
        <v>0</v>
      </c>
      <c r="H1835" s="194">
        <f>受注EXCEL出力!H1835</f>
        <v>0</v>
      </c>
      <c r="I1835" s="194">
        <f>受注EXCEL出力!I1835</f>
        <v>0</v>
      </c>
      <c r="J1835" s="163">
        <f>受注EXCEL出力!J1835</f>
        <v>0</v>
      </c>
      <c r="K1835" s="163">
        <f>受注EXCEL出力!K1835</f>
        <v>0</v>
      </c>
      <c r="L1835" s="163">
        <f>受注EXCEL出力!L1835</f>
        <v>0</v>
      </c>
      <c r="M1835" s="163">
        <f>受注EXCEL出力!M1835</f>
        <v>0</v>
      </c>
      <c r="N1835" s="185">
        <f>受注EXCEL出力!N1835</f>
        <v>0</v>
      </c>
      <c r="O1835" s="184" t="str">
        <f t="shared" si="28"/>
        <v/>
      </c>
      <c r="T1835"/>
      <c r="Y1835" s="175"/>
    </row>
    <row r="1836" spans="5:25" ht="15" customHeight="1">
      <c r="E1836" s="163">
        <f>受注EXCEL出力!E1836</f>
        <v>0</v>
      </c>
      <c r="F1836" s="194">
        <f>受注EXCEL出力!F1836</f>
        <v>0</v>
      </c>
      <c r="G1836" s="194">
        <f>受注EXCEL出力!G1836</f>
        <v>0</v>
      </c>
      <c r="H1836" s="194">
        <f>受注EXCEL出力!H1836</f>
        <v>0</v>
      </c>
      <c r="I1836" s="194">
        <f>受注EXCEL出力!I1836</f>
        <v>0</v>
      </c>
      <c r="J1836" s="163">
        <f>受注EXCEL出力!J1836</f>
        <v>0</v>
      </c>
      <c r="K1836" s="163">
        <f>受注EXCEL出力!K1836</f>
        <v>0</v>
      </c>
      <c r="L1836" s="163">
        <f>受注EXCEL出力!L1836</f>
        <v>0</v>
      </c>
      <c r="M1836" s="163">
        <f>受注EXCEL出力!M1836</f>
        <v>0</v>
      </c>
      <c r="N1836" s="185">
        <f>受注EXCEL出力!N1836</f>
        <v>0</v>
      </c>
      <c r="O1836" s="184" t="str">
        <f t="shared" si="28"/>
        <v/>
      </c>
      <c r="T1836"/>
      <c r="Y1836" s="175"/>
    </row>
    <row r="1837" spans="5:25" ht="15" customHeight="1">
      <c r="E1837" s="163">
        <f>受注EXCEL出力!E1837</f>
        <v>0</v>
      </c>
      <c r="F1837" s="194">
        <f>受注EXCEL出力!F1837</f>
        <v>0</v>
      </c>
      <c r="G1837" s="194">
        <f>受注EXCEL出力!G1837</f>
        <v>0</v>
      </c>
      <c r="H1837" s="194">
        <f>受注EXCEL出力!H1837</f>
        <v>0</v>
      </c>
      <c r="I1837" s="194">
        <f>受注EXCEL出力!I1837</f>
        <v>0</v>
      </c>
      <c r="J1837" s="163">
        <f>受注EXCEL出力!J1837</f>
        <v>0</v>
      </c>
      <c r="K1837" s="163">
        <f>受注EXCEL出力!K1837</f>
        <v>0</v>
      </c>
      <c r="L1837" s="163">
        <f>受注EXCEL出力!L1837</f>
        <v>0</v>
      </c>
      <c r="M1837" s="163">
        <f>受注EXCEL出力!M1837</f>
        <v>0</v>
      </c>
      <c r="N1837" s="185">
        <f>受注EXCEL出力!N1837</f>
        <v>0</v>
      </c>
      <c r="O1837" s="184" t="str">
        <f t="shared" si="28"/>
        <v/>
      </c>
      <c r="T1837"/>
      <c r="Y1837" s="175"/>
    </row>
    <row r="1838" spans="5:25" ht="15" customHeight="1">
      <c r="E1838" s="163">
        <f>受注EXCEL出力!E1838</f>
        <v>0</v>
      </c>
      <c r="F1838" s="194">
        <f>受注EXCEL出力!F1838</f>
        <v>0</v>
      </c>
      <c r="G1838" s="194">
        <f>受注EXCEL出力!G1838</f>
        <v>0</v>
      </c>
      <c r="H1838" s="194">
        <f>受注EXCEL出力!H1838</f>
        <v>0</v>
      </c>
      <c r="I1838" s="194">
        <f>受注EXCEL出力!I1838</f>
        <v>0</v>
      </c>
      <c r="J1838" s="163">
        <f>受注EXCEL出力!J1838</f>
        <v>0</v>
      </c>
      <c r="K1838" s="163">
        <f>受注EXCEL出力!K1838</f>
        <v>0</v>
      </c>
      <c r="L1838" s="163">
        <f>受注EXCEL出力!L1838</f>
        <v>0</v>
      </c>
      <c r="M1838" s="163">
        <f>受注EXCEL出力!M1838</f>
        <v>0</v>
      </c>
      <c r="N1838" s="185">
        <f>受注EXCEL出力!N1838</f>
        <v>0</v>
      </c>
      <c r="O1838" s="184" t="str">
        <f t="shared" si="28"/>
        <v/>
      </c>
      <c r="T1838"/>
      <c r="Y1838" s="175"/>
    </row>
    <row r="1839" spans="5:25" ht="15" customHeight="1">
      <c r="E1839" s="163">
        <f>受注EXCEL出力!E1839</f>
        <v>0</v>
      </c>
      <c r="F1839" s="194">
        <f>受注EXCEL出力!F1839</f>
        <v>0</v>
      </c>
      <c r="G1839" s="194">
        <f>受注EXCEL出力!G1839</f>
        <v>0</v>
      </c>
      <c r="H1839" s="194">
        <f>受注EXCEL出力!H1839</f>
        <v>0</v>
      </c>
      <c r="I1839" s="194">
        <f>受注EXCEL出力!I1839</f>
        <v>0</v>
      </c>
      <c r="J1839" s="163">
        <f>受注EXCEL出力!J1839</f>
        <v>0</v>
      </c>
      <c r="K1839" s="163">
        <f>受注EXCEL出力!K1839</f>
        <v>0</v>
      </c>
      <c r="L1839" s="163">
        <f>受注EXCEL出力!L1839</f>
        <v>0</v>
      </c>
      <c r="M1839" s="163">
        <f>受注EXCEL出力!M1839</f>
        <v>0</v>
      </c>
      <c r="N1839" s="185">
        <f>受注EXCEL出力!N1839</f>
        <v>0</v>
      </c>
      <c r="O1839" s="184" t="str">
        <f t="shared" si="28"/>
        <v/>
      </c>
      <c r="T1839"/>
      <c r="Y1839" s="175"/>
    </row>
    <row r="1840" spans="5:25" ht="15" customHeight="1">
      <c r="E1840" s="163">
        <f>受注EXCEL出力!E1840</f>
        <v>0</v>
      </c>
      <c r="F1840" s="194">
        <f>受注EXCEL出力!F1840</f>
        <v>0</v>
      </c>
      <c r="G1840" s="194">
        <f>受注EXCEL出力!G1840</f>
        <v>0</v>
      </c>
      <c r="H1840" s="194">
        <f>受注EXCEL出力!H1840</f>
        <v>0</v>
      </c>
      <c r="I1840" s="194">
        <f>受注EXCEL出力!I1840</f>
        <v>0</v>
      </c>
      <c r="J1840" s="163">
        <f>受注EXCEL出力!J1840</f>
        <v>0</v>
      </c>
      <c r="K1840" s="163">
        <f>受注EXCEL出力!K1840</f>
        <v>0</v>
      </c>
      <c r="L1840" s="163">
        <f>受注EXCEL出力!L1840</f>
        <v>0</v>
      </c>
      <c r="M1840" s="163">
        <f>受注EXCEL出力!M1840</f>
        <v>0</v>
      </c>
      <c r="N1840" s="185">
        <f>受注EXCEL出力!N1840</f>
        <v>0</v>
      </c>
      <c r="O1840" s="184" t="str">
        <f t="shared" si="28"/>
        <v/>
      </c>
      <c r="T1840"/>
      <c r="Y1840" s="175"/>
    </row>
    <row r="1841" spans="5:25" ht="15" customHeight="1">
      <c r="E1841" s="163">
        <f>受注EXCEL出力!E1841</f>
        <v>0</v>
      </c>
      <c r="F1841" s="194">
        <f>受注EXCEL出力!F1841</f>
        <v>0</v>
      </c>
      <c r="G1841" s="194">
        <f>受注EXCEL出力!G1841</f>
        <v>0</v>
      </c>
      <c r="H1841" s="194">
        <f>受注EXCEL出力!H1841</f>
        <v>0</v>
      </c>
      <c r="I1841" s="194">
        <f>受注EXCEL出力!I1841</f>
        <v>0</v>
      </c>
      <c r="J1841" s="163">
        <f>受注EXCEL出力!J1841</f>
        <v>0</v>
      </c>
      <c r="K1841" s="163">
        <f>受注EXCEL出力!K1841</f>
        <v>0</v>
      </c>
      <c r="L1841" s="163">
        <f>受注EXCEL出力!L1841</f>
        <v>0</v>
      </c>
      <c r="M1841" s="163">
        <f>受注EXCEL出力!M1841</f>
        <v>0</v>
      </c>
      <c r="N1841" s="185">
        <f>受注EXCEL出力!N1841</f>
        <v>0</v>
      </c>
      <c r="O1841" s="184" t="str">
        <f t="shared" si="28"/>
        <v/>
      </c>
      <c r="T1841"/>
      <c r="Y1841" s="175"/>
    </row>
    <row r="1842" spans="5:25" ht="15" customHeight="1">
      <c r="E1842" s="163">
        <f>受注EXCEL出力!E1842</f>
        <v>0</v>
      </c>
      <c r="F1842" s="194">
        <f>受注EXCEL出力!F1842</f>
        <v>0</v>
      </c>
      <c r="G1842" s="194">
        <f>受注EXCEL出力!G1842</f>
        <v>0</v>
      </c>
      <c r="H1842" s="194">
        <f>受注EXCEL出力!H1842</f>
        <v>0</v>
      </c>
      <c r="I1842" s="194">
        <f>受注EXCEL出力!I1842</f>
        <v>0</v>
      </c>
      <c r="J1842" s="163">
        <f>受注EXCEL出力!J1842</f>
        <v>0</v>
      </c>
      <c r="K1842" s="163">
        <f>受注EXCEL出力!K1842</f>
        <v>0</v>
      </c>
      <c r="L1842" s="163">
        <f>受注EXCEL出力!L1842</f>
        <v>0</v>
      </c>
      <c r="M1842" s="163">
        <f>受注EXCEL出力!M1842</f>
        <v>0</v>
      </c>
      <c r="N1842" s="185">
        <f>受注EXCEL出力!N1842</f>
        <v>0</v>
      </c>
      <c r="O1842" s="184" t="str">
        <f t="shared" si="28"/>
        <v/>
      </c>
      <c r="T1842"/>
      <c r="Y1842" s="175"/>
    </row>
    <row r="1843" spans="5:25" ht="15" customHeight="1">
      <c r="E1843" s="163">
        <f>受注EXCEL出力!E1843</f>
        <v>0</v>
      </c>
      <c r="F1843" s="194">
        <f>受注EXCEL出力!F1843</f>
        <v>0</v>
      </c>
      <c r="G1843" s="194">
        <f>受注EXCEL出力!G1843</f>
        <v>0</v>
      </c>
      <c r="H1843" s="194">
        <f>受注EXCEL出力!H1843</f>
        <v>0</v>
      </c>
      <c r="I1843" s="194">
        <f>受注EXCEL出力!I1843</f>
        <v>0</v>
      </c>
      <c r="J1843" s="163">
        <f>受注EXCEL出力!J1843</f>
        <v>0</v>
      </c>
      <c r="K1843" s="163">
        <f>受注EXCEL出力!K1843</f>
        <v>0</v>
      </c>
      <c r="L1843" s="163">
        <f>受注EXCEL出力!L1843</f>
        <v>0</v>
      </c>
      <c r="M1843" s="163">
        <f>受注EXCEL出力!M1843</f>
        <v>0</v>
      </c>
      <c r="N1843" s="185">
        <f>受注EXCEL出力!N1843</f>
        <v>0</v>
      </c>
      <c r="O1843" s="184" t="str">
        <f t="shared" si="28"/>
        <v/>
      </c>
      <c r="T1843"/>
      <c r="Y1843" s="175"/>
    </row>
    <row r="1844" spans="5:25" ht="15" customHeight="1">
      <c r="E1844" s="163">
        <f>受注EXCEL出力!E1844</f>
        <v>0</v>
      </c>
      <c r="F1844" s="194">
        <f>受注EXCEL出力!F1844</f>
        <v>0</v>
      </c>
      <c r="G1844" s="194">
        <f>受注EXCEL出力!G1844</f>
        <v>0</v>
      </c>
      <c r="H1844" s="194">
        <f>受注EXCEL出力!H1844</f>
        <v>0</v>
      </c>
      <c r="I1844" s="194">
        <f>受注EXCEL出力!I1844</f>
        <v>0</v>
      </c>
      <c r="J1844" s="163">
        <f>受注EXCEL出力!J1844</f>
        <v>0</v>
      </c>
      <c r="K1844" s="163">
        <f>受注EXCEL出力!K1844</f>
        <v>0</v>
      </c>
      <c r="L1844" s="163">
        <f>受注EXCEL出力!L1844</f>
        <v>0</v>
      </c>
      <c r="M1844" s="163">
        <f>受注EXCEL出力!M1844</f>
        <v>0</v>
      </c>
      <c r="N1844" s="185">
        <f>受注EXCEL出力!N1844</f>
        <v>0</v>
      </c>
      <c r="O1844" s="184" t="str">
        <f t="shared" si="28"/>
        <v/>
      </c>
      <c r="T1844"/>
      <c r="Y1844" s="175"/>
    </row>
    <row r="1845" spans="5:25" ht="15" customHeight="1">
      <c r="E1845" s="163">
        <f>受注EXCEL出力!E1845</f>
        <v>0</v>
      </c>
      <c r="F1845" s="194">
        <f>受注EXCEL出力!F1845</f>
        <v>0</v>
      </c>
      <c r="G1845" s="194">
        <f>受注EXCEL出力!G1845</f>
        <v>0</v>
      </c>
      <c r="H1845" s="194">
        <f>受注EXCEL出力!H1845</f>
        <v>0</v>
      </c>
      <c r="I1845" s="194">
        <f>受注EXCEL出力!I1845</f>
        <v>0</v>
      </c>
      <c r="J1845" s="163">
        <f>受注EXCEL出力!J1845</f>
        <v>0</v>
      </c>
      <c r="K1845" s="163">
        <f>受注EXCEL出力!K1845</f>
        <v>0</v>
      </c>
      <c r="L1845" s="163">
        <f>受注EXCEL出力!L1845</f>
        <v>0</v>
      </c>
      <c r="M1845" s="163">
        <f>受注EXCEL出力!M1845</f>
        <v>0</v>
      </c>
      <c r="N1845" s="185">
        <f>受注EXCEL出力!N1845</f>
        <v>0</v>
      </c>
      <c r="O1845" s="184" t="str">
        <f t="shared" si="28"/>
        <v/>
      </c>
      <c r="T1845"/>
      <c r="Y1845" s="175"/>
    </row>
    <row r="1846" spans="5:25" ht="15" customHeight="1">
      <c r="E1846" s="163">
        <f>受注EXCEL出力!E1846</f>
        <v>0</v>
      </c>
      <c r="F1846" s="194">
        <f>受注EXCEL出力!F1846</f>
        <v>0</v>
      </c>
      <c r="G1846" s="194">
        <f>受注EXCEL出力!G1846</f>
        <v>0</v>
      </c>
      <c r="H1846" s="194">
        <f>受注EXCEL出力!H1846</f>
        <v>0</v>
      </c>
      <c r="I1846" s="194">
        <f>受注EXCEL出力!I1846</f>
        <v>0</v>
      </c>
      <c r="J1846" s="163">
        <f>受注EXCEL出力!J1846</f>
        <v>0</v>
      </c>
      <c r="K1846" s="163">
        <f>受注EXCEL出力!K1846</f>
        <v>0</v>
      </c>
      <c r="L1846" s="163">
        <f>受注EXCEL出力!L1846</f>
        <v>0</v>
      </c>
      <c r="M1846" s="163">
        <f>受注EXCEL出力!M1846</f>
        <v>0</v>
      </c>
      <c r="N1846" s="185">
        <f>受注EXCEL出力!N1846</f>
        <v>0</v>
      </c>
      <c r="O1846" s="184" t="str">
        <f t="shared" si="28"/>
        <v/>
      </c>
      <c r="T1846"/>
      <c r="Y1846" s="175"/>
    </row>
    <row r="1847" spans="5:25" ht="15" customHeight="1">
      <c r="E1847" s="163">
        <f>受注EXCEL出力!E1847</f>
        <v>0</v>
      </c>
      <c r="F1847" s="194">
        <f>受注EXCEL出力!F1847</f>
        <v>0</v>
      </c>
      <c r="G1847" s="194">
        <f>受注EXCEL出力!G1847</f>
        <v>0</v>
      </c>
      <c r="H1847" s="194">
        <f>受注EXCEL出力!H1847</f>
        <v>0</v>
      </c>
      <c r="I1847" s="194">
        <f>受注EXCEL出力!I1847</f>
        <v>0</v>
      </c>
      <c r="J1847" s="163">
        <f>受注EXCEL出力!J1847</f>
        <v>0</v>
      </c>
      <c r="K1847" s="163">
        <f>受注EXCEL出力!K1847</f>
        <v>0</v>
      </c>
      <c r="L1847" s="163">
        <f>受注EXCEL出力!L1847</f>
        <v>0</v>
      </c>
      <c r="M1847" s="163">
        <f>受注EXCEL出力!M1847</f>
        <v>0</v>
      </c>
      <c r="N1847" s="185">
        <f>受注EXCEL出力!N1847</f>
        <v>0</v>
      </c>
      <c r="O1847" s="184" t="str">
        <f t="shared" si="28"/>
        <v/>
      </c>
      <c r="T1847"/>
      <c r="Y1847" s="175"/>
    </row>
    <row r="1848" spans="5:25" ht="15" customHeight="1">
      <c r="E1848" s="163">
        <f>受注EXCEL出力!E1848</f>
        <v>0</v>
      </c>
      <c r="F1848" s="194">
        <f>受注EXCEL出力!F1848</f>
        <v>0</v>
      </c>
      <c r="G1848" s="194">
        <f>受注EXCEL出力!G1848</f>
        <v>0</v>
      </c>
      <c r="H1848" s="194">
        <f>受注EXCEL出力!H1848</f>
        <v>0</v>
      </c>
      <c r="I1848" s="194">
        <f>受注EXCEL出力!I1848</f>
        <v>0</v>
      </c>
      <c r="J1848" s="163">
        <f>受注EXCEL出力!J1848</f>
        <v>0</v>
      </c>
      <c r="K1848" s="163">
        <f>受注EXCEL出力!K1848</f>
        <v>0</v>
      </c>
      <c r="L1848" s="163">
        <f>受注EXCEL出力!L1848</f>
        <v>0</v>
      </c>
      <c r="M1848" s="163">
        <f>受注EXCEL出力!M1848</f>
        <v>0</v>
      </c>
      <c r="N1848" s="185">
        <f>受注EXCEL出力!N1848</f>
        <v>0</v>
      </c>
      <c r="O1848" s="184" t="str">
        <f t="shared" si="28"/>
        <v/>
      </c>
      <c r="T1848"/>
      <c r="Y1848" s="175"/>
    </row>
    <row r="1849" spans="5:25" ht="15" customHeight="1">
      <c r="E1849" s="163">
        <f>受注EXCEL出力!E1849</f>
        <v>0</v>
      </c>
      <c r="F1849" s="194">
        <f>受注EXCEL出力!F1849</f>
        <v>0</v>
      </c>
      <c r="G1849" s="194">
        <f>受注EXCEL出力!G1849</f>
        <v>0</v>
      </c>
      <c r="H1849" s="194">
        <f>受注EXCEL出力!H1849</f>
        <v>0</v>
      </c>
      <c r="I1849" s="194">
        <f>受注EXCEL出力!I1849</f>
        <v>0</v>
      </c>
      <c r="J1849" s="163">
        <f>受注EXCEL出力!J1849</f>
        <v>0</v>
      </c>
      <c r="K1849" s="163">
        <f>受注EXCEL出力!K1849</f>
        <v>0</v>
      </c>
      <c r="L1849" s="163">
        <f>受注EXCEL出力!L1849</f>
        <v>0</v>
      </c>
      <c r="M1849" s="163">
        <f>受注EXCEL出力!M1849</f>
        <v>0</v>
      </c>
      <c r="N1849" s="185">
        <f>受注EXCEL出力!N1849</f>
        <v>0</v>
      </c>
      <c r="O1849" s="184" t="str">
        <f t="shared" si="28"/>
        <v/>
      </c>
      <c r="T1849"/>
      <c r="Y1849" s="175"/>
    </row>
    <row r="1850" spans="5:25" ht="15" customHeight="1">
      <c r="E1850" s="163">
        <f>受注EXCEL出力!E1850</f>
        <v>0</v>
      </c>
      <c r="F1850" s="194">
        <f>受注EXCEL出力!F1850</f>
        <v>0</v>
      </c>
      <c r="G1850" s="194">
        <f>受注EXCEL出力!G1850</f>
        <v>0</v>
      </c>
      <c r="H1850" s="194">
        <f>受注EXCEL出力!H1850</f>
        <v>0</v>
      </c>
      <c r="I1850" s="194">
        <f>受注EXCEL出力!I1850</f>
        <v>0</v>
      </c>
      <c r="J1850" s="163">
        <f>受注EXCEL出力!J1850</f>
        <v>0</v>
      </c>
      <c r="K1850" s="163">
        <f>受注EXCEL出力!K1850</f>
        <v>0</v>
      </c>
      <c r="L1850" s="163">
        <f>受注EXCEL出力!L1850</f>
        <v>0</v>
      </c>
      <c r="M1850" s="163">
        <f>受注EXCEL出力!M1850</f>
        <v>0</v>
      </c>
      <c r="N1850" s="185">
        <f>受注EXCEL出力!N1850</f>
        <v>0</v>
      </c>
      <c r="O1850" s="184" t="str">
        <f t="shared" si="28"/>
        <v/>
      </c>
      <c r="T1850"/>
      <c r="Y1850" s="175"/>
    </row>
    <row r="1851" spans="5:25" ht="15" customHeight="1">
      <c r="E1851" s="163">
        <f>受注EXCEL出力!E1851</f>
        <v>0</v>
      </c>
      <c r="F1851" s="194">
        <f>受注EXCEL出力!F1851</f>
        <v>0</v>
      </c>
      <c r="G1851" s="194">
        <f>受注EXCEL出力!G1851</f>
        <v>0</v>
      </c>
      <c r="H1851" s="194">
        <f>受注EXCEL出力!H1851</f>
        <v>0</v>
      </c>
      <c r="I1851" s="194">
        <f>受注EXCEL出力!I1851</f>
        <v>0</v>
      </c>
      <c r="J1851" s="163">
        <f>受注EXCEL出力!J1851</f>
        <v>0</v>
      </c>
      <c r="K1851" s="163">
        <f>受注EXCEL出力!K1851</f>
        <v>0</v>
      </c>
      <c r="L1851" s="163">
        <f>受注EXCEL出力!L1851</f>
        <v>0</v>
      </c>
      <c r="M1851" s="163">
        <f>受注EXCEL出力!M1851</f>
        <v>0</v>
      </c>
      <c r="N1851" s="185">
        <f>受注EXCEL出力!N1851</f>
        <v>0</v>
      </c>
      <c r="O1851" s="184" t="str">
        <f t="shared" si="28"/>
        <v/>
      </c>
      <c r="T1851"/>
      <c r="Y1851" s="175"/>
    </row>
    <row r="1852" spans="5:25" ht="15" customHeight="1">
      <c r="E1852" s="163">
        <f>受注EXCEL出力!E1852</f>
        <v>0</v>
      </c>
      <c r="F1852" s="194">
        <f>受注EXCEL出力!F1852</f>
        <v>0</v>
      </c>
      <c r="G1852" s="194">
        <f>受注EXCEL出力!G1852</f>
        <v>0</v>
      </c>
      <c r="H1852" s="194">
        <f>受注EXCEL出力!H1852</f>
        <v>0</v>
      </c>
      <c r="I1852" s="194">
        <f>受注EXCEL出力!I1852</f>
        <v>0</v>
      </c>
      <c r="J1852" s="163">
        <f>受注EXCEL出力!J1852</f>
        <v>0</v>
      </c>
      <c r="K1852" s="163">
        <f>受注EXCEL出力!K1852</f>
        <v>0</v>
      </c>
      <c r="L1852" s="163">
        <f>受注EXCEL出力!L1852</f>
        <v>0</v>
      </c>
      <c r="M1852" s="163">
        <f>受注EXCEL出力!M1852</f>
        <v>0</v>
      </c>
      <c r="N1852" s="185">
        <f>受注EXCEL出力!N1852</f>
        <v>0</v>
      </c>
      <c r="O1852" s="184" t="str">
        <f t="shared" si="28"/>
        <v/>
      </c>
      <c r="T1852"/>
      <c r="Y1852" s="175"/>
    </row>
    <row r="1853" spans="5:25" ht="15" customHeight="1">
      <c r="E1853" s="163">
        <f>受注EXCEL出力!E1853</f>
        <v>0</v>
      </c>
      <c r="F1853" s="194">
        <f>受注EXCEL出力!F1853</f>
        <v>0</v>
      </c>
      <c r="G1853" s="194">
        <f>受注EXCEL出力!G1853</f>
        <v>0</v>
      </c>
      <c r="H1853" s="194">
        <f>受注EXCEL出力!H1853</f>
        <v>0</v>
      </c>
      <c r="I1853" s="194">
        <f>受注EXCEL出力!I1853</f>
        <v>0</v>
      </c>
      <c r="J1853" s="163">
        <f>受注EXCEL出力!J1853</f>
        <v>0</v>
      </c>
      <c r="K1853" s="163">
        <f>受注EXCEL出力!K1853</f>
        <v>0</v>
      </c>
      <c r="L1853" s="163">
        <f>受注EXCEL出力!L1853</f>
        <v>0</v>
      </c>
      <c r="M1853" s="163">
        <f>受注EXCEL出力!M1853</f>
        <v>0</v>
      </c>
      <c r="N1853" s="185">
        <f>受注EXCEL出力!N1853</f>
        <v>0</v>
      </c>
      <c r="O1853" s="184" t="str">
        <f t="shared" si="28"/>
        <v/>
      </c>
      <c r="T1853"/>
      <c r="Y1853" s="175"/>
    </row>
    <row r="1854" spans="5:25" ht="15" customHeight="1">
      <c r="E1854" s="163">
        <f>受注EXCEL出力!E1854</f>
        <v>0</v>
      </c>
      <c r="F1854" s="194">
        <f>受注EXCEL出力!F1854</f>
        <v>0</v>
      </c>
      <c r="G1854" s="194">
        <f>受注EXCEL出力!G1854</f>
        <v>0</v>
      </c>
      <c r="H1854" s="194">
        <f>受注EXCEL出力!H1854</f>
        <v>0</v>
      </c>
      <c r="I1854" s="194">
        <f>受注EXCEL出力!I1854</f>
        <v>0</v>
      </c>
      <c r="J1854" s="163">
        <f>受注EXCEL出力!J1854</f>
        <v>0</v>
      </c>
      <c r="K1854" s="163">
        <f>受注EXCEL出力!K1854</f>
        <v>0</v>
      </c>
      <c r="L1854" s="163">
        <f>受注EXCEL出力!L1854</f>
        <v>0</v>
      </c>
      <c r="M1854" s="163">
        <f>受注EXCEL出力!M1854</f>
        <v>0</v>
      </c>
      <c r="N1854" s="185">
        <f>受注EXCEL出力!N1854</f>
        <v>0</v>
      </c>
      <c r="O1854" s="184" t="str">
        <f t="shared" si="28"/>
        <v/>
      </c>
      <c r="T1854"/>
      <c r="Y1854" s="175"/>
    </row>
    <row r="1855" spans="5:25" ht="15" customHeight="1">
      <c r="E1855" s="163">
        <f>受注EXCEL出力!E1855</f>
        <v>0</v>
      </c>
      <c r="F1855" s="194">
        <f>受注EXCEL出力!F1855</f>
        <v>0</v>
      </c>
      <c r="G1855" s="194">
        <f>受注EXCEL出力!G1855</f>
        <v>0</v>
      </c>
      <c r="H1855" s="194">
        <f>受注EXCEL出力!H1855</f>
        <v>0</v>
      </c>
      <c r="I1855" s="194">
        <f>受注EXCEL出力!I1855</f>
        <v>0</v>
      </c>
      <c r="J1855" s="163">
        <f>受注EXCEL出力!J1855</f>
        <v>0</v>
      </c>
      <c r="K1855" s="163">
        <f>受注EXCEL出力!K1855</f>
        <v>0</v>
      </c>
      <c r="L1855" s="163">
        <f>受注EXCEL出力!L1855</f>
        <v>0</v>
      </c>
      <c r="M1855" s="163">
        <f>受注EXCEL出力!M1855</f>
        <v>0</v>
      </c>
      <c r="N1855" s="185">
        <f>受注EXCEL出力!N1855</f>
        <v>0</v>
      </c>
      <c r="O1855" s="184" t="str">
        <f t="shared" si="28"/>
        <v/>
      </c>
      <c r="T1855"/>
      <c r="Y1855" s="175"/>
    </row>
    <row r="1856" spans="5:25" ht="15" customHeight="1">
      <c r="E1856" s="163">
        <f>受注EXCEL出力!E1856</f>
        <v>0</v>
      </c>
      <c r="F1856" s="194">
        <f>受注EXCEL出力!F1856</f>
        <v>0</v>
      </c>
      <c r="G1856" s="194">
        <f>受注EXCEL出力!G1856</f>
        <v>0</v>
      </c>
      <c r="H1856" s="194">
        <f>受注EXCEL出力!H1856</f>
        <v>0</v>
      </c>
      <c r="I1856" s="194">
        <f>受注EXCEL出力!I1856</f>
        <v>0</v>
      </c>
      <c r="J1856" s="163">
        <f>受注EXCEL出力!J1856</f>
        <v>0</v>
      </c>
      <c r="K1856" s="163">
        <f>受注EXCEL出力!K1856</f>
        <v>0</v>
      </c>
      <c r="L1856" s="163">
        <f>受注EXCEL出力!L1856</f>
        <v>0</v>
      </c>
      <c r="M1856" s="163">
        <f>受注EXCEL出力!M1856</f>
        <v>0</v>
      </c>
      <c r="N1856" s="185">
        <f>受注EXCEL出力!N1856</f>
        <v>0</v>
      </c>
      <c r="O1856" s="184" t="str">
        <f t="shared" si="28"/>
        <v/>
      </c>
      <c r="T1856"/>
      <c r="Y1856" s="175"/>
    </row>
    <row r="1857" spans="5:25" ht="15" customHeight="1">
      <c r="E1857" s="163">
        <f>受注EXCEL出力!E1857</f>
        <v>0</v>
      </c>
      <c r="F1857" s="194">
        <f>受注EXCEL出力!F1857</f>
        <v>0</v>
      </c>
      <c r="G1857" s="194">
        <f>受注EXCEL出力!G1857</f>
        <v>0</v>
      </c>
      <c r="H1857" s="194">
        <f>受注EXCEL出力!H1857</f>
        <v>0</v>
      </c>
      <c r="I1857" s="194">
        <f>受注EXCEL出力!I1857</f>
        <v>0</v>
      </c>
      <c r="J1857" s="163">
        <f>受注EXCEL出力!J1857</f>
        <v>0</v>
      </c>
      <c r="K1857" s="163">
        <f>受注EXCEL出力!K1857</f>
        <v>0</v>
      </c>
      <c r="L1857" s="163">
        <f>受注EXCEL出力!L1857</f>
        <v>0</v>
      </c>
      <c r="M1857" s="163">
        <f>受注EXCEL出力!M1857</f>
        <v>0</v>
      </c>
      <c r="N1857" s="185">
        <f>受注EXCEL出力!N1857</f>
        <v>0</v>
      </c>
      <c r="O1857" s="184" t="str">
        <f t="shared" si="28"/>
        <v/>
      </c>
      <c r="T1857"/>
      <c r="Y1857" s="175"/>
    </row>
    <row r="1858" spans="5:25" ht="15" customHeight="1">
      <c r="E1858" s="163">
        <f>受注EXCEL出力!E1858</f>
        <v>0</v>
      </c>
      <c r="F1858" s="194">
        <f>受注EXCEL出力!F1858</f>
        <v>0</v>
      </c>
      <c r="G1858" s="194">
        <f>受注EXCEL出力!G1858</f>
        <v>0</v>
      </c>
      <c r="H1858" s="194">
        <f>受注EXCEL出力!H1858</f>
        <v>0</v>
      </c>
      <c r="I1858" s="194">
        <f>受注EXCEL出力!I1858</f>
        <v>0</v>
      </c>
      <c r="J1858" s="163">
        <f>受注EXCEL出力!J1858</f>
        <v>0</v>
      </c>
      <c r="K1858" s="163">
        <f>受注EXCEL出力!K1858</f>
        <v>0</v>
      </c>
      <c r="L1858" s="163">
        <f>受注EXCEL出力!L1858</f>
        <v>0</v>
      </c>
      <c r="M1858" s="163">
        <f>受注EXCEL出力!M1858</f>
        <v>0</v>
      </c>
      <c r="N1858" s="185">
        <f>受注EXCEL出力!N1858</f>
        <v>0</v>
      </c>
      <c r="O1858" s="184" t="str">
        <f t="shared" ref="O1858:O1921" si="29">IF(E1858=0,"",VLOOKUP(N1858,$Q$2:$R$100,2,FALSE))</f>
        <v/>
      </c>
      <c r="T1858"/>
      <c r="Y1858" s="175"/>
    </row>
    <row r="1859" spans="5:25" ht="15" customHeight="1">
      <c r="E1859" s="163">
        <f>受注EXCEL出力!E1859</f>
        <v>0</v>
      </c>
      <c r="F1859" s="194">
        <f>受注EXCEL出力!F1859</f>
        <v>0</v>
      </c>
      <c r="G1859" s="194">
        <f>受注EXCEL出力!G1859</f>
        <v>0</v>
      </c>
      <c r="H1859" s="194">
        <f>受注EXCEL出力!H1859</f>
        <v>0</v>
      </c>
      <c r="I1859" s="194">
        <f>受注EXCEL出力!I1859</f>
        <v>0</v>
      </c>
      <c r="J1859" s="163">
        <f>受注EXCEL出力!J1859</f>
        <v>0</v>
      </c>
      <c r="K1859" s="163">
        <f>受注EXCEL出力!K1859</f>
        <v>0</v>
      </c>
      <c r="L1859" s="163">
        <f>受注EXCEL出力!L1859</f>
        <v>0</v>
      </c>
      <c r="M1859" s="163">
        <f>受注EXCEL出力!M1859</f>
        <v>0</v>
      </c>
      <c r="N1859" s="185">
        <f>受注EXCEL出力!N1859</f>
        <v>0</v>
      </c>
      <c r="O1859" s="184" t="str">
        <f t="shared" si="29"/>
        <v/>
      </c>
      <c r="T1859"/>
      <c r="Y1859" s="175"/>
    </row>
    <row r="1860" spans="5:25" ht="15" customHeight="1">
      <c r="E1860" s="163">
        <f>受注EXCEL出力!E1860</f>
        <v>0</v>
      </c>
      <c r="F1860" s="194">
        <f>受注EXCEL出力!F1860</f>
        <v>0</v>
      </c>
      <c r="G1860" s="194">
        <f>受注EXCEL出力!G1860</f>
        <v>0</v>
      </c>
      <c r="H1860" s="194">
        <f>受注EXCEL出力!H1860</f>
        <v>0</v>
      </c>
      <c r="I1860" s="194">
        <f>受注EXCEL出力!I1860</f>
        <v>0</v>
      </c>
      <c r="J1860" s="163">
        <f>受注EXCEL出力!J1860</f>
        <v>0</v>
      </c>
      <c r="K1860" s="163">
        <f>受注EXCEL出力!K1860</f>
        <v>0</v>
      </c>
      <c r="L1860" s="163">
        <f>受注EXCEL出力!L1860</f>
        <v>0</v>
      </c>
      <c r="M1860" s="163">
        <f>受注EXCEL出力!M1860</f>
        <v>0</v>
      </c>
      <c r="N1860" s="185">
        <f>受注EXCEL出力!N1860</f>
        <v>0</v>
      </c>
      <c r="O1860" s="184" t="str">
        <f t="shared" si="29"/>
        <v/>
      </c>
      <c r="T1860"/>
      <c r="Y1860" s="175"/>
    </row>
    <row r="1861" spans="5:25" ht="15" customHeight="1">
      <c r="E1861" s="163">
        <f>受注EXCEL出力!E1861</f>
        <v>0</v>
      </c>
      <c r="F1861" s="194">
        <f>受注EXCEL出力!F1861</f>
        <v>0</v>
      </c>
      <c r="G1861" s="194">
        <f>受注EXCEL出力!G1861</f>
        <v>0</v>
      </c>
      <c r="H1861" s="194">
        <f>受注EXCEL出力!H1861</f>
        <v>0</v>
      </c>
      <c r="I1861" s="194">
        <f>受注EXCEL出力!I1861</f>
        <v>0</v>
      </c>
      <c r="J1861" s="163">
        <f>受注EXCEL出力!J1861</f>
        <v>0</v>
      </c>
      <c r="K1861" s="163">
        <f>受注EXCEL出力!K1861</f>
        <v>0</v>
      </c>
      <c r="L1861" s="163">
        <f>受注EXCEL出力!L1861</f>
        <v>0</v>
      </c>
      <c r="M1861" s="163">
        <f>受注EXCEL出力!M1861</f>
        <v>0</v>
      </c>
      <c r="N1861" s="185">
        <f>受注EXCEL出力!N1861</f>
        <v>0</v>
      </c>
      <c r="O1861" s="184" t="str">
        <f t="shared" si="29"/>
        <v/>
      </c>
      <c r="T1861"/>
      <c r="Y1861" s="175"/>
    </row>
    <row r="1862" spans="5:25" ht="15" customHeight="1">
      <c r="E1862" s="163">
        <f>受注EXCEL出力!E1862</f>
        <v>0</v>
      </c>
      <c r="F1862" s="194">
        <f>受注EXCEL出力!F1862</f>
        <v>0</v>
      </c>
      <c r="G1862" s="194">
        <f>受注EXCEL出力!G1862</f>
        <v>0</v>
      </c>
      <c r="H1862" s="194">
        <f>受注EXCEL出力!H1862</f>
        <v>0</v>
      </c>
      <c r="I1862" s="194">
        <f>受注EXCEL出力!I1862</f>
        <v>0</v>
      </c>
      <c r="J1862" s="163">
        <f>受注EXCEL出力!J1862</f>
        <v>0</v>
      </c>
      <c r="K1862" s="163">
        <f>受注EXCEL出力!K1862</f>
        <v>0</v>
      </c>
      <c r="L1862" s="163">
        <f>受注EXCEL出力!L1862</f>
        <v>0</v>
      </c>
      <c r="M1862" s="163">
        <f>受注EXCEL出力!M1862</f>
        <v>0</v>
      </c>
      <c r="N1862" s="185">
        <f>受注EXCEL出力!N1862</f>
        <v>0</v>
      </c>
      <c r="O1862" s="184" t="str">
        <f t="shared" si="29"/>
        <v/>
      </c>
      <c r="T1862"/>
      <c r="Y1862" s="175"/>
    </row>
    <row r="1863" spans="5:25" ht="15" customHeight="1">
      <c r="E1863" s="163">
        <f>受注EXCEL出力!E1863</f>
        <v>0</v>
      </c>
      <c r="F1863" s="194">
        <f>受注EXCEL出力!F1863</f>
        <v>0</v>
      </c>
      <c r="G1863" s="194">
        <f>受注EXCEL出力!G1863</f>
        <v>0</v>
      </c>
      <c r="H1863" s="194">
        <f>受注EXCEL出力!H1863</f>
        <v>0</v>
      </c>
      <c r="I1863" s="194">
        <f>受注EXCEL出力!I1863</f>
        <v>0</v>
      </c>
      <c r="J1863" s="163">
        <f>受注EXCEL出力!J1863</f>
        <v>0</v>
      </c>
      <c r="K1863" s="163">
        <f>受注EXCEL出力!K1863</f>
        <v>0</v>
      </c>
      <c r="L1863" s="163">
        <f>受注EXCEL出力!L1863</f>
        <v>0</v>
      </c>
      <c r="M1863" s="163">
        <f>受注EXCEL出力!M1863</f>
        <v>0</v>
      </c>
      <c r="N1863" s="185">
        <f>受注EXCEL出力!N1863</f>
        <v>0</v>
      </c>
      <c r="O1863" s="184" t="str">
        <f t="shared" si="29"/>
        <v/>
      </c>
      <c r="T1863"/>
      <c r="Y1863" s="175"/>
    </row>
    <row r="1864" spans="5:25" ht="15" customHeight="1">
      <c r="E1864" s="163">
        <f>受注EXCEL出力!E1864</f>
        <v>0</v>
      </c>
      <c r="F1864" s="194">
        <f>受注EXCEL出力!F1864</f>
        <v>0</v>
      </c>
      <c r="G1864" s="194">
        <f>受注EXCEL出力!G1864</f>
        <v>0</v>
      </c>
      <c r="H1864" s="194">
        <f>受注EXCEL出力!H1864</f>
        <v>0</v>
      </c>
      <c r="I1864" s="194">
        <f>受注EXCEL出力!I1864</f>
        <v>0</v>
      </c>
      <c r="J1864" s="163">
        <f>受注EXCEL出力!J1864</f>
        <v>0</v>
      </c>
      <c r="K1864" s="163">
        <f>受注EXCEL出力!K1864</f>
        <v>0</v>
      </c>
      <c r="L1864" s="163">
        <f>受注EXCEL出力!L1864</f>
        <v>0</v>
      </c>
      <c r="M1864" s="163">
        <f>受注EXCEL出力!M1864</f>
        <v>0</v>
      </c>
      <c r="N1864" s="185">
        <f>受注EXCEL出力!N1864</f>
        <v>0</v>
      </c>
      <c r="O1864" s="184" t="str">
        <f t="shared" si="29"/>
        <v/>
      </c>
      <c r="T1864"/>
      <c r="Y1864" s="175"/>
    </row>
    <row r="1865" spans="5:25" ht="15" customHeight="1">
      <c r="E1865" s="163">
        <f>受注EXCEL出力!E1865</f>
        <v>0</v>
      </c>
      <c r="F1865" s="194">
        <f>受注EXCEL出力!F1865</f>
        <v>0</v>
      </c>
      <c r="G1865" s="194">
        <f>受注EXCEL出力!G1865</f>
        <v>0</v>
      </c>
      <c r="H1865" s="194">
        <f>受注EXCEL出力!H1865</f>
        <v>0</v>
      </c>
      <c r="I1865" s="194">
        <f>受注EXCEL出力!I1865</f>
        <v>0</v>
      </c>
      <c r="J1865" s="163">
        <f>受注EXCEL出力!J1865</f>
        <v>0</v>
      </c>
      <c r="K1865" s="163">
        <f>受注EXCEL出力!K1865</f>
        <v>0</v>
      </c>
      <c r="L1865" s="163">
        <f>受注EXCEL出力!L1865</f>
        <v>0</v>
      </c>
      <c r="M1865" s="163">
        <f>受注EXCEL出力!M1865</f>
        <v>0</v>
      </c>
      <c r="N1865" s="185">
        <f>受注EXCEL出力!N1865</f>
        <v>0</v>
      </c>
      <c r="O1865" s="184" t="str">
        <f t="shared" si="29"/>
        <v/>
      </c>
      <c r="T1865"/>
      <c r="Y1865" s="175"/>
    </row>
    <row r="1866" spans="5:25" ht="15" customHeight="1">
      <c r="E1866" s="163">
        <f>受注EXCEL出力!E1866</f>
        <v>0</v>
      </c>
      <c r="F1866" s="194">
        <f>受注EXCEL出力!F1866</f>
        <v>0</v>
      </c>
      <c r="G1866" s="194">
        <f>受注EXCEL出力!G1866</f>
        <v>0</v>
      </c>
      <c r="H1866" s="194">
        <f>受注EXCEL出力!H1866</f>
        <v>0</v>
      </c>
      <c r="I1866" s="194">
        <f>受注EXCEL出力!I1866</f>
        <v>0</v>
      </c>
      <c r="J1866" s="163">
        <f>受注EXCEL出力!J1866</f>
        <v>0</v>
      </c>
      <c r="K1866" s="163">
        <f>受注EXCEL出力!K1866</f>
        <v>0</v>
      </c>
      <c r="L1866" s="163">
        <f>受注EXCEL出力!L1866</f>
        <v>0</v>
      </c>
      <c r="M1866" s="163">
        <f>受注EXCEL出力!M1866</f>
        <v>0</v>
      </c>
      <c r="N1866" s="185">
        <f>受注EXCEL出力!N1866</f>
        <v>0</v>
      </c>
      <c r="O1866" s="184" t="str">
        <f t="shared" si="29"/>
        <v/>
      </c>
      <c r="T1866"/>
      <c r="Y1866" s="175"/>
    </row>
    <row r="1867" spans="5:25" ht="15" customHeight="1">
      <c r="E1867" s="163">
        <f>受注EXCEL出力!E1867</f>
        <v>0</v>
      </c>
      <c r="F1867" s="194">
        <f>受注EXCEL出力!F1867</f>
        <v>0</v>
      </c>
      <c r="G1867" s="194">
        <f>受注EXCEL出力!G1867</f>
        <v>0</v>
      </c>
      <c r="H1867" s="194">
        <f>受注EXCEL出力!H1867</f>
        <v>0</v>
      </c>
      <c r="I1867" s="194">
        <f>受注EXCEL出力!I1867</f>
        <v>0</v>
      </c>
      <c r="J1867" s="163">
        <f>受注EXCEL出力!J1867</f>
        <v>0</v>
      </c>
      <c r="K1867" s="163">
        <f>受注EXCEL出力!K1867</f>
        <v>0</v>
      </c>
      <c r="L1867" s="163">
        <f>受注EXCEL出力!L1867</f>
        <v>0</v>
      </c>
      <c r="M1867" s="163">
        <f>受注EXCEL出力!M1867</f>
        <v>0</v>
      </c>
      <c r="N1867" s="185">
        <f>受注EXCEL出力!N1867</f>
        <v>0</v>
      </c>
      <c r="O1867" s="184" t="str">
        <f t="shared" si="29"/>
        <v/>
      </c>
      <c r="T1867"/>
      <c r="Y1867" s="175"/>
    </row>
    <row r="1868" spans="5:25" ht="15" customHeight="1">
      <c r="E1868" s="163">
        <f>受注EXCEL出力!E1868</f>
        <v>0</v>
      </c>
      <c r="F1868" s="194">
        <f>受注EXCEL出力!F1868</f>
        <v>0</v>
      </c>
      <c r="G1868" s="194">
        <f>受注EXCEL出力!G1868</f>
        <v>0</v>
      </c>
      <c r="H1868" s="194">
        <f>受注EXCEL出力!H1868</f>
        <v>0</v>
      </c>
      <c r="I1868" s="194">
        <f>受注EXCEL出力!I1868</f>
        <v>0</v>
      </c>
      <c r="J1868" s="163">
        <f>受注EXCEL出力!J1868</f>
        <v>0</v>
      </c>
      <c r="K1868" s="163">
        <f>受注EXCEL出力!K1868</f>
        <v>0</v>
      </c>
      <c r="L1868" s="163">
        <f>受注EXCEL出力!L1868</f>
        <v>0</v>
      </c>
      <c r="M1868" s="163">
        <f>受注EXCEL出力!M1868</f>
        <v>0</v>
      </c>
      <c r="N1868" s="185">
        <f>受注EXCEL出力!N1868</f>
        <v>0</v>
      </c>
      <c r="O1868" s="184" t="str">
        <f t="shared" si="29"/>
        <v/>
      </c>
      <c r="T1868"/>
      <c r="Y1868" s="175"/>
    </row>
    <row r="1869" spans="5:25" ht="15" customHeight="1">
      <c r="E1869" s="163">
        <f>受注EXCEL出力!E1869</f>
        <v>0</v>
      </c>
      <c r="F1869" s="194">
        <f>受注EXCEL出力!F1869</f>
        <v>0</v>
      </c>
      <c r="G1869" s="194">
        <f>受注EXCEL出力!G1869</f>
        <v>0</v>
      </c>
      <c r="H1869" s="194">
        <f>受注EXCEL出力!H1869</f>
        <v>0</v>
      </c>
      <c r="I1869" s="194">
        <f>受注EXCEL出力!I1869</f>
        <v>0</v>
      </c>
      <c r="J1869" s="163">
        <f>受注EXCEL出力!J1869</f>
        <v>0</v>
      </c>
      <c r="K1869" s="163">
        <f>受注EXCEL出力!K1869</f>
        <v>0</v>
      </c>
      <c r="L1869" s="163">
        <f>受注EXCEL出力!L1869</f>
        <v>0</v>
      </c>
      <c r="M1869" s="163">
        <f>受注EXCEL出力!M1869</f>
        <v>0</v>
      </c>
      <c r="N1869" s="185">
        <f>受注EXCEL出力!N1869</f>
        <v>0</v>
      </c>
      <c r="O1869" s="184" t="str">
        <f t="shared" si="29"/>
        <v/>
      </c>
      <c r="T1869"/>
      <c r="Y1869" s="175"/>
    </row>
    <row r="1870" spans="5:25" ht="15" customHeight="1">
      <c r="E1870" s="163">
        <f>受注EXCEL出力!E1870</f>
        <v>0</v>
      </c>
      <c r="F1870" s="194">
        <f>受注EXCEL出力!F1870</f>
        <v>0</v>
      </c>
      <c r="G1870" s="194">
        <f>受注EXCEL出力!G1870</f>
        <v>0</v>
      </c>
      <c r="H1870" s="194">
        <f>受注EXCEL出力!H1870</f>
        <v>0</v>
      </c>
      <c r="I1870" s="194">
        <f>受注EXCEL出力!I1870</f>
        <v>0</v>
      </c>
      <c r="J1870" s="163">
        <f>受注EXCEL出力!J1870</f>
        <v>0</v>
      </c>
      <c r="K1870" s="163">
        <f>受注EXCEL出力!K1870</f>
        <v>0</v>
      </c>
      <c r="L1870" s="163">
        <f>受注EXCEL出力!L1870</f>
        <v>0</v>
      </c>
      <c r="M1870" s="163">
        <f>受注EXCEL出力!M1870</f>
        <v>0</v>
      </c>
      <c r="N1870" s="185">
        <f>受注EXCEL出力!N1870</f>
        <v>0</v>
      </c>
      <c r="O1870" s="184" t="str">
        <f t="shared" si="29"/>
        <v/>
      </c>
      <c r="T1870"/>
      <c r="Y1870" s="175"/>
    </row>
    <row r="1871" spans="5:25" ht="15" customHeight="1">
      <c r="E1871" s="163">
        <f>受注EXCEL出力!E1871</f>
        <v>0</v>
      </c>
      <c r="F1871" s="194">
        <f>受注EXCEL出力!F1871</f>
        <v>0</v>
      </c>
      <c r="G1871" s="194">
        <f>受注EXCEL出力!G1871</f>
        <v>0</v>
      </c>
      <c r="H1871" s="194">
        <f>受注EXCEL出力!H1871</f>
        <v>0</v>
      </c>
      <c r="I1871" s="194">
        <f>受注EXCEL出力!I1871</f>
        <v>0</v>
      </c>
      <c r="J1871" s="163">
        <f>受注EXCEL出力!J1871</f>
        <v>0</v>
      </c>
      <c r="K1871" s="163">
        <f>受注EXCEL出力!K1871</f>
        <v>0</v>
      </c>
      <c r="L1871" s="163">
        <f>受注EXCEL出力!L1871</f>
        <v>0</v>
      </c>
      <c r="M1871" s="163">
        <f>受注EXCEL出力!M1871</f>
        <v>0</v>
      </c>
      <c r="N1871" s="185">
        <f>受注EXCEL出力!N1871</f>
        <v>0</v>
      </c>
      <c r="O1871" s="184" t="str">
        <f t="shared" si="29"/>
        <v/>
      </c>
      <c r="T1871"/>
      <c r="Y1871" s="175"/>
    </row>
    <row r="1872" spans="5:25" ht="15" customHeight="1">
      <c r="E1872" s="163">
        <f>受注EXCEL出力!E1872</f>
        <v>0</v>
      </c>
      <c r="F1872" s="194">
        <f>受注EXCEL出力!F1872</f>
        <v>0</v>
      </c>
      <c r="G1872" s="194">
        <f>受注EXCEL出力!G1872</f>
        <v>0</v>
      </c>
      <c r="H1872" s="194">
        <f>受注EXCEL出力!H1872</f>
        <v>0</v>
      </c>
      <c r="I1872" s="194">
        <f>受注EXCEL出力!I1872</f>
        <v>0</v>
      </c>
      <c r="J1872" s="163">
        <f>受注EXCEL出力!J1872</f>
        <v>0</v>
      </c>
      <c r="K1872" s="163">
        <f>受注EXCEL出力!K1872</f>
        <v>0</v>
      </c>
      <c r="L1872" s="163">
        <f>受注EXCEL出力!L1872</f>
        <v>0</v>
      </c>
      <c r="M1872" s="163">
        <f>受注EXCEL出力!M1872</f>
        <v>0</v>
      </c>
      <c r="N1872" s="185">
        <f>受注EXCEL出力!N1872</f>
        <v>0</v>
      </c>
      <c r="O1872" s="184" t="str">
        <f t="shared" si="29"/>
        <v/>
      </c>
      <c r="T1872"/>
      <c r="Y1872" s="175"/>
    </row>
    <row r="1873" spans="5:25" ht="15" customHeight="1">
      <c r="E1873" s="163">
        <f>受注EXCEL出力!E1873</f>
        <v>0</v>
      </c>
      <c r="F1873" s="194">
        <f>受注EXCEL出力!F1873</f>
        <v>0</v>
      </c>
      <c r="G1873" s="194">
        <f>受注EXCEL出力!G1873</f>
        <v>0</v>
      </c>
      <c r="H1873" s="194">
        <f>受注EXCEL出力!H1873</f>
        <v>0</v>
      </c>
      <c r="I1873" s="194">
        <f>受注EXCEL出力!I1873</f>
        <v>0</v>
      </c>
      <c r="J1873" s="163">
        <f>受注EXCEL出力!J1873</f>
        <v>0</v>
      </c>
      <c r="K1873" s="163">
        <f>受注EXCEL出力!K1873</f>
        <v>0</v>
      </c>
      <c r="L1873" s="163">
        <f>受注EXCEL出力!L1873</f>
        <v>0</v>
      </c>
      <c r="M1873" s="163">
        <f>受注EXCEL出力!M1873</f>
        <v>0</v>
      </c>
      <c r="N1873" s="185">
        <f>受注EXCEL出力!N1873</f>
        <v>0</v>
      </c>
      <c r="O1873" s="184" t="str">
        <f t="shared" si="29"/>
        <v/>
      </c>
      <c r="T1873"/>
      <c r="Y1873" s="175"/>
    </row>
    <row r="1874" spans="5:25" ht="15" customHeight="1">
      <c r="E1874" s="163">
        <f>受注EXCEL出力!E1874</f>
        <v>0</v>
      </c>
      <c r="F1874" s="194">
        <f>受注EXCEL出力!F1874</f>
        <v>0</v>
      </c>
      <c r="G1874" s="194">
        <f>受注EXCEL出力!G1874</f>
        <v>0</v>
      </c>
      <c r="H1874" s="194">
        <f>受注EXCEL出力!H1874</f>
        <v>0</v>
      </c>
      <c r="I1874" s="194">
        <f>受注EXCEL出力!I1874</f>
        <v>0</v>
      </c>
      <c r="J1874" s="163">
        <f>受注EXCEL出力!J1874</f>
        <v>0</v>
      </c>
      <c r="K1874" s="163">
        <f>受注EXCEL出力!K1874</f>
        <v>0</v>
      </c>
      <c r="L1874" s="163">
        <f>受注EXCEL出力!L1874</f>
        <v>0</v>
      </c>
      <c r="M1874" s="163">
        <f>受注EXCEL出力!M1874</f>
        <v>0</v>
      </c>
      <c r="N1874" s="185">
        <f>受注EXCEL出力!N1874</f>
        <v>0</v>
      </c>
      <c r="O1874" s="184" t="str">
        <f t="shared" si="29"/>
        <v/>
      </c>
      <c r="T1874"/>
      <c r="Y1874" s="175"/>
    </row>
    <row r="1875" spans="5:25" ht="15" customHeight="1">
      <c r="E1875" s="163">
        <f>受注EXCEL出力!E1875</f>
        <v>0</v>
      </c>
      <c r="F1875" s="194">
        <f>受注EXCEL出力!F1875</f>
        <v>0</v>
      </c>
      <c r="G1875" s="194">
        <f>受注EXCEL出力!G1875</f>
        <v>0</v>
      </c>
      <c r="H1875" s="194">
        <f>受注EXCEL出力!H1875</f>
        <v>0</v>
      </c>
      <c r="I1875" s="194">
        <f>受注EXCEL出力!I1875</f>
        <v>0</v>
      </c>
      <c r="J1875" s="163">
        <f>受注EXCEL出力!J1875</f>
        <v>0</v>
      </c>
      <c r="K1875" s="163">
        <f>受注EXCEL出力!K1875</f>
        <v>0</v>
      </c>
      <c r="L1875" s="163">
        <f>受注EXCEL出力!L1875</f>
        <v>0</v>
      </c>
      <c r="M1875" s="163">
        <f>受注EXCEL出力!M1875</f>
        <v>0</v>
      </c>
      <c r="N1875" s="185">
        <f>受注EXCEL出力!N1875</f>
        <v>0</v>
      </c>
      <c r="O1875" s="184" t="str">
        <f t="shared" si="29"/>
        <v/>
      </c>
      <c r="T1875"/>
      <c r="Y1875" s="175"/>
    </row>
    <row r="1876" spans="5:25" ht="15" customHeight="1">
      <c r="E1876" s="163">
        <f>受注EXCEL出力!E1876</f>
        <v>0</v>
      </c>
      <c r="F1876" s="194">
        <f>受注EXCEL出力!F1876</f>
        <v>0</v>
      </c>
      <c r="G1876" s="194">
        <f>受注EXCEL出力!G1876</f>
        <v>0</v>
      </c>
      <c r="H1876" s="194">
        <f>受注EXCEL出力!H1876</f>
        <v>0</v>
      </c>
      <c r="I1876" s="194">
        <f>受注EXCEL出力!I1876</f>
        <v>0</v>
      </c>
      <c r="J1876" s="163">
        <f>受注EXCEL出力!J1876</f>
        <v>0</v>
      </c>
      <c r="K1876" s="163">
        <f>受注EXCEL出力!K1876</f>
        <v>0</v>
      </c>
      <c r="L1876" s="163">
        <f>受注EXCEL出力!L1876</f>
        <v>0</v>
      </c>
      <c r="M1876" s="163">
        <f>受注EXCEL出力!M1876</f>
        <v>0</v>
      </c>
      <c r="N1876" s="185">
        <f>受注EXCEL出力!N1876</f>
        <v>0</v>
      </c>
      <c r="O1876" s="184" t="str">
        <f t="shared" si="29"/>
        <v/>
      </c>
      <c r="T1876"/>
      <c r="Y1876" s="175"/>
    </row>
    <row r="1877" spans="5:25" ht="15" customHeight="1">
      <c r="E1877" s="163">
        <f>受注EXCEL出力!E1877</f>
        <v>0</v>
      </c>
      <c r="F1877" s="194">
        <f>受注EXCEL出力!F1877</f>
        <v>0</v>
      </c>
      <c r="G1877" s="194">
        <f>受注EXCEL出力!G1877</f>
        <v>0</v>
      </c>
      <c r="H1877" s="194">
        <f>受注EXCEL出力!H1877</f>
        <v>0</v>
      </c>
      <c r="I1877" s="194">
        <f>受注EXCEL出力!I1877</f>
        <v>0</v>
      </c>
      <c r="J1877" s="163">
        <f>受注EXCEL出力!J1877</f>
        <v>0</v>
      </c>
      <c r="K1877" s="163">
        <f>受注EXCEL出力!K1877</f>
        <v>0</v>
      </c>
      <c r="L1877" s="163">
        <f>受注EXCEL出力!L1877</f>
        <v>0</v>
      </c>
      <c r="M1877" s="163">
        <f>受注EXCEL出力!M1877</f>
        <v>0</v>
      </c>
      <c r="N1877" s="185">
        <f>受注EXCEL出力!N1877</f>
        <v>0</v>
      </c>
      <c r="O1877" s="184" t="str">
        <f t="shared" si="29"/>
        <v/>
      </c>
      <c r="T1877"/>
      <c r="Y1877" s="175"/>
    </row>
    <row r="1878" spans="5:25" ht="15" customHeight="1">
      <c r="E1878" s="163">
        <f>受注EXCEL出力!E1878</f>
        <v>0</v>
      </c>
      <c r="F1878" s="194">
        <f>受注EXCEL出力!F1878</f>
        <v>0</v>
      </c>
      <c r="G1878" s="194">
        <f>受注EXCEL出力!G1878</f>
        <v>0</v>
      </c>
      <c r="H1878" s="194">
        <f>受注EXCEL出力!H1878</f>
        <v>0</v>
      </c>
      <c r="I1878" s="194">
        <f>受注EXCEL出力!I1878</f>
        <v>0</v>
      </c>
      <c r="J1878" s="163">
        <f>受注EXCEL出力!J1878</f>
        <v>0</v>
      </c>
      <c r="K1878" s="163">
        <f>受注EXCEL出力!K1878</f>
        <v>0</v>
      </c>
      <c r="L1878" s="163">
        <f>受注EXCEL出力!L1878</f>
        <v>0</v>
      </c>
      <c r="M1878" s="163">
        <f>受注EXCEL出力!M1878</f>
        <v>0</v>
      </c>
      <c r="N1878" s="185">
        <f>受注EXCEL出力!N1878</f>
        <v>0</v>
      </c>
      <c r="O1878" s="184" t="str">
        <f t="shared" si="29"/>
        <v/>
      </c>
      <c r="T1878"/>
      <c r="Y1878" s="175"/>
    </row>
    <row r="1879" spans="5:25" ht="15" customHeight="1">
      <c r="E1879" s="163">
        <f>受注EXCEL出力!E1879</f>
        <v>0</v>
      </c>
      <c r="F1879" s="194">
        <f>受注EXCEL出力!F1879</f>
        <v>0</v>
      </c>
      <c r="G1879" s="194">
        <f>受注EXCEL出力!G1879</f>
        <v>0</v>
      </c>
      <c r="H1879" s="194">
        <f>受注EXCEL出力!H1879</f>
        <v>0</v>
      </c>
      <c r="I1879" s="194">
        <f>受注EXCEL出力!I1879</f>
        <v>0</v>
      </c>
      <c r="J1879" s="163">
        <f>受注EXCEL出力!J1879</f>
        <v>0</v>
      </c>
      <c r="K1879" s="163">
        <f>受注EXCEL出力!K1879</f>
        <v>0</v>
      </c>
      <c r="L1879" s="163">
        <f>受注EXCEL出力!L1879</f>
        <v>0</v>
      </c>
      <c r="M1879" s="163">
        <f>受注EXCEL出力!M1879</f>
        <v>0</v>
      </c>
      <c r="N1879" s="185">
        <f>受注EXCEL出力!N1879</f>
        <v>0</v>
      </c>
      <c r="O1879" s="184" t="str">
        <f t="shared" si="29"/>
        <v/>
      </c>
      <c r="T1879"/>
      <c r="Y1879" s="175"/>
    </row>
    <row r="1880" spans="5:25" ht="15" customHeight="1">
      <c r="E1880" s="163">
        <f>受注EXCEL出力!E1880</f>
        <v>0</v>
      </c>
      <c r="F1880" s="194">
        <f>受注EXCEL出力!F1880</f>
        <v>0</v>
      </c>
      <c r="G1880" s="194">
        <f>受注EXCEL出力!G1880</f>
        <v>0</v>
      </c>
      <c r="H1880" s="194">
        <f>受注EXCEL出力!H1880</f>
        <v>0</v>
      </c>
      <c r="I1880" s="194">
        <f>受注EXCEL出力!I1880</f>
        <v>0</v>
      </c>
      <c r="J1880" s="163">
        <f>受注EXCEL出力!J1880</f>
        <v>0</v>
      </c>
      <c r="K1880" s="163">
        <f>受注EXCEL出力!K1880</f>
        <v>0</v>
      </c>
      <c r="L1880" s="163">
        <f>受注EXCEL出力!L1880</f>
        <v>0</v>
      </c>
      <c r="M1880" s="163">
        <f>受注EXCEL出力!M1880</f>
        <v>0</v>
      </c>
      <c r="N1880" s="185">
        <f>受注EXCEL出力!N1880</f>
        <v>0</v>
      </c>
      <c r="O1880" s="184" t="str">
        <f t="shared" si="29"/>
        <v/>
      </c>
      <c r="T1880"/>
      <c r="Y1880" s="175"/>
    </row>
    <row r="1881" spans="5:25" ht="15" customHeight="1">
      <c r="E1881" s="163">
        <f>受注EXCEL出力!E1881</f>
        <v>0</v>
      </c>
      <c r="F1881" s="194">
        <f>受注EXCEL出力!F1881</f>
        <v>0</v>
      </c>
      <c r="G1881" s="194">
        <f>受注EXCEL出力!G1881</f>
        <v>0</v>
      </c>
      <c r="H1881" s="194">
        <f>受注EXCEL出力!H1881</f>
        <v>0</v>
      </c>
      <c r="I1881" s="194">
        <f>受注EXCEL出力!I1881</f>
        <v>0</v>
      </c>
      <c r="J1881" s="163">
        <f>受注EXCEL出力!J1881</f>
        <v>0</v>
      </c>
      <c r="K1881" s="163">
        <f>受注EXCEL出力!K1881</f>
        <v>0</v>
      </c>
      <c r="L1881" s="163">
        <f>受注EXCEL出力!L1881</f>
        <v>0</v>
      </c>
      <c r="M1881" s="163">
        <f>受注EXCEL出力!M1881</f>
        <v>0</v>
      </c>
      <c r="N1881" s="185">
        <f>受注EXCEL出力!N1881</f>
        <v>0</v>
      </c>
      <c r="O1881" s="184" t="str">
        <f t="shared" si="29"/>
        <v/>
      </c>
      <c r="T1881"/>
      <c r="Y1881" s="175"/>
    </row>
    <row r="1882" spans="5:25" ht="15" customHeight="1">
      <c r="E1882" s="163">
        <f>受注EXCEL出力!E1882</f>
        <v>0</v>
      </c>
      <c r="F1882" s="194">
        <f>受注EXCEL出力!F1882</f>
        <v>0</v>
      </c>
      <c r="G1882" s="194">
        <f>受注EXCEL出力!G1882</f>
        <v>0</v>
      </c>
      <c r="H1882" s="194">
        <f>受注EXCEL出力!H1882</f>
        <v>0</v>
      </c>
      <c r="I1882" s="194">
        <f>受注EXCEL出力!I1882</f>
        <v>0</v>
      </c>
      <c r="J1882" s="163">
        <f>受注EXCEL出力!J1882</f>
        <v>0</v>
      </c>
      <c r="K1882" s="163">
        <f>受注EXCEL出力!K1882</f>
        <v>0</v>
      </c>
      <c r="L1882" s="163">
        <f>受注EXCEL出力!L1882</f>
        <v>0</v>
      </c>
      <c r="M1882" s="163">
        <f>受注EXCEL出力!M1882</f>
        <v>0</v>
      </c>
      <c r="N1882" s="185">
        <f>受注EXCEL出力!N1882</f>
        <v>0</v>
      </c>
      <c r="O1882" s="184" t="str">
        <f t="shared" si="29"/>
        <v/>
      </c>
      <c r="T1882"/>
      <c r="Y1882" s="175"/>
    </row>
    <row r="1883" spans="5:25" ht="15" customHeight="1">
      <c r="E1883" s="163">
        <f>受注EXCEL出力!E1883</f>
        <v>0</v>
      </c>
      <c r="F1883" s="194">
        <f>受注EXCEL出力!F1883</f>
        <v>0</v>
      </c>
      <c r="G1883" s="194">
        <f>受注EXCEL出力!G1883</f>
        <v>0</v>
      </c>
      <c r="H1883" s="194">
        <f>受注EXCEL出力!H1883</f>
        <v>0</v>
      </c>
      <c r="I1883" s="194">
        <f>受注EXCEL出力!I1883</f>
        <v>0</v>
      </c>
      <c r="J1883" s="163">
        <f>受注EXCEL出力!J1883</f>
        <v>0</v>
      </c>
      <c r="K1883" s="163">
        <f>受注EXCEL出力!K1883</f>
        <v>0</v>
      </c>
      <c r="L1883" s="163">
        <f>受注EXCEL出力!L1883</f>
        <v>0</v>
      </c>
      <c r="M1883" s="163">
        <f>受注EXCEL出力!M1883</f>
        <v>0</v>
      </c>
      <c r="N1883" s="185">
        <f>受注EXCEL出力!N1883</f>
        <v>0</v>
      </c>
      <c r="O1883" s="184" t="str">
        <f t="shared" si="29"/>
        <v/>
      </c>
      <c r="T1883"/>
      <c r="Y1883" s="175"/>
    </row>
    <row r="1884" spans="5:25" ht="15" customHeight="1">
      <c r="E1884" s="163">
        <f>受注EXCEL出力!E1884</f>
        <v>0</v>
      </c>
      <c r="F1884" s="194">
        <f>受注EXCEL出力!F1884</f>
        <v>0</v>
      </c>
      <c r="G1884" s="194">
        <f>受注EXCEL出力!G1884</f>
        <v>0</v>
      </c>
      <c r="H1884" s="194">
        <f>受注EXCEL出力!H1884</f>
        <v>0</v>
      </c>
      <c r="I1884" s="194">
        <f>受注EXCEL出力!I1884</f>
        <v>0</v>
      </c>
      <c r="J1884" s="163">
        <f>受注EXCEL出力!J1884</f>
        <v>0</v>
      </c>
      <c r="K1884" s="163">
        <f>受注EXCEL出力!K1884</f>
        <v>0</v>
      </c>
      <c r="L1884" s="163">
        <f>受注EXCEL出力!L1884</f>
        <v>0</v>
      </c>
      <c r="M1884" s="163">
        <f>受注EXCEL出力!M1884</f>
        <v>0</v>
      </c>
      <c r="N1884" s="185">
        <f>受注EXCEL出力!N1884</f>
        <v>0</v>
      </c>
      <c r="O1884" s="184" t="str">
        <f t="shared" si="29"/>
        <v/>
      </c>
      <c r="T1884"/>
      <c r="Y1884" s="175"/>
    </row>
    <row r="1885" spans="5:25" ht="15" customHeight="1">
      <c r="E1885" s="163">
        <f>受注EXCEL出力!E1885</f>
        <v>0</v>
      </c>
      <c r="F1885" s="194">
        <f>受注EXCEL出力!F1885</f>
        <v>0</v>
      </c>
      <c r="G1885" s="194">
        <f>受注EXCEL出力!G1885</f>
        <v>0</v>
      </c>
      <c r="H1885" s="194">
        <f>受注EXCEL出力!H1885</f>
        <v>0</v>
      </c>
      <c r="I1885" s="194">
        <f>受注EXCEL出力!I1885</f>
        <v>0</v>
      </c>
      <c r="J1885" s="163">
        <f>受注EXCEL出力!J1885</f>
        <v>0</v>
      </c>
      <c r="K1885" s="163">
        <f>受注EXCEL出力!K1885</f>
        <v>0</v>
      </c>
      <c r="L1885" s="163">
        <f>受注EXCEL出力!L1885</f>
        <v>0</v>
      </c>
      <c r="M1885" s="163">
        <f>受注EXCEL出力!M1885</f>
        <v>0</v>
      </c>
      <c r="N1885" s="185">
        <f>受注EXCEL出力!N1885</f>
        <v>0</v>
      </c>
      <c r="O1885" s="184" t="str">
        <f t="shared" si="29"/>
        <v/>
      </c>
      <c r="T1885"/>
      <c r="Y1885" s="175"/>
    </row>
    <row r="1886" spans="5:25" ht="15" customHeight="1">
      <c r="E1886" s="163">
        <f>受注EXCEL出力!E1886</f>
        <v>0</v>
      </c>
      <c r="F1886" s="194">
        <f>受注EXCEL出力!F1886</f>
        <v>0</v>
      </c>
      <c r="G1886" s="194">
        <f>受注EXCEL出力!G1886</f>
        <v>0</v>
      </c>
      <c r="H1886" s="194">
        <f>受注EXCEL出力!H1886</f>
        <v>0</v>
      </c>
      <c r="I1886" s="194">
        <f>受注EXCEL出力!I1886</f>
        <v>0</v>
      </c>
      <c r="J1886" s="163">
        <f>受注EXCEL出力!J1886</f>
        <v>0</v>
      </c>
      <c r="K1886" s="163">
        <f>受注EXCEL出力!K1886</f>
        <v>0</v>
      </c>
      <c r="L1886" s="163">
        <f>受注EXCEL出力!L1886</f>
        <v>0</v>
      </c>
      <c r="M1886" s="163">
        <f>受注EXCEL出力!M1886</f>
        <v>0</v>
      </c>
      <c r="N1886" s="185">
        <f>受注EXCEL出力!N1886</f>
        <v>0</v>
      </c>
      <c r="O1886" s="184" t="str">
        <f t="shared" si="29"/>
        <v/>
      </c>
      <c r="T1886"/>
      <c r="Y1886" s="175"/>
    </row>
    <row r="1887" spans="5:25" ht="15" customHeight="1">
      <c r="E1887" s="163">
        <f>受注EXCEL出力!E1887</f>
        <v>0</v>
      </c>
      <c r="F1887" s="194">
        <f>受注EXCEL出力!F1887</f>
        <v>0</v>
      </c>
      <c r="G1887" s="194">
        <f>受注EXCEL出力!G1887</f>
        <v>0</v>
      </c>
      <c r="H1887" s="194">
        <f>受注EXCEL出力!H1887</f>
        <v>0</v>
      </c>
      <c r="I1887" s="194">
        <f>受注EXCEL出力!I1887</f>
        <v>0</v>
      </c>
      <c r="J1887" s="163">
        <f>受注EXCEL出力!J1887</f>
        <v>0</v>
      </c>
      <c r="K1887" s="163">
        <f>受注EXCEL出力!K1887</f>
        <v>0</v>
      </c>
      <c r="L1887" s="163">
        <f>受注EXCEL出力!L1887</f>
        <v>0</v>
      </c>
      <c r="M1887" s="163">
        <f>受注EXCEL出力!M1887</f>
        <v>0</v>
      </c>
      <c r="N1887" s="185">
        <f>受注EXCEL出力!N1887</f>
        <v>0</v>
      </c>
      <c r="O1887" s="184" t="str">
        <f t="shared" si="29"/>
        <v/>
      </c>
      <c r="T1887"/>
      <c r="Y1887" s="175"/>
    </row>
    <row r="1888" spans="5:25" ht="15" customHeight="1">
      <c r="E1888" s="163">
        <f>受注EXCEL出力!E1888</f>
        <v>0</v>
      </c>
      <c r="F1888" s="194">
        <f>受注EXCEL出力!F1888</f>
        <v>0</v>
      </c>
      <c r="G1888" s="194">
        <f>受注EXCEL出力!G1888</f>
        <v>0</v>
      </c>
      <c r="H1888" s="194">
        <f>受注EXCEL出力!H1888</f>
        <v>0</v>
      </c>
      <c r="I1888" s="194">
        <f>受注EXCEL出力!I1888</f>
        <v>0</v>
      </c>
      <c r="J1888" s="163">
        <f>受注EXCEL出力!J1888</f>
        <v>0</v>
      </c>
      <c r="K1888" s="163">
        <f>受注EXCEL出力!K1888</f>
        <v>0</v>
      </c>
      <c r="L1888" s="163">
        <f>受注EXCEL出力!L1888</f>
        <v>0</v>
      </c>
      <c r="M1888" s="163">
        <f>受注EXCEL出力!M1888</f>
        <v>0</v>
      </c>
      <c r="N1888" s="185">
        <f>受注EXCEL出力!N1888</f>
        <v>0</v>
      </c>
      <c r="O1888" s="184" t="str">
        <f t="shared" si="29"/>
        <v/>
      </c>
      <c r="T1888"/>
      <c r="Y1888" s="175"/>
    </row>
    <row r="1889" spans="5:25" ht="15" customHeight="1">
      <c r="E1889" s="163">
        <f>受注EXCEL出力!E1889</f>
        <v>0</v>
      </c>
      <c r="F1889" s="194">
        <f>受注EXCEL出力!F1889</f>
        <v>0</v>
      </c>
      <c r="G1889" s="194">
        <f>受注EXCEL出力!G1889</f>
        <v>0</v>
      </c>
      <c r="H1889" s="194">
        <f>受注EXCEL出力!H1889</f>
        <v>0</v>
      </c>
      <c r="I1889" s="194">
        <f>受注EXCEL出力!I1889</f>
        <v>0</v>
      </c>
      <c r="J1889" s="163">
        <f>受注EXCEL出力!J1889</f>
        <v>0</v>
      </c>
      <c r="K1889" s="163">
        <f>受注EXCEL出力!K1889</f>
        <v>0</v>
      </c>
      <c r="L1889" s="163">
        <f>受注EXCEL出力!L1889</f>
        <v>0</v>
      </c>
      <c r="M1889" s="163">
        <f>受注EXCEL出力!M1889</f>
        <v>0</v>
      </c>
      <c r="N1889" s="185">
        <f>受注EXCEL出力!N1889</f>
        <v>0</v>
      </c>
      <c r="O1889" s="184" t="str">
        <f t="shared" si="29"/>
        <v/>
      </c>
      <c r="T1889"/>
      <c r="Y1889" s="175"/>
    </row>
    <row r="1890" spans="5:25" ht="15" customHeight="1">
      <c r="E1890" s="163">
        <f>受注EXCEL出力!E1890</f>
        <v>0</v>
      </c>
      <c r="F1890" s="194">
        <f>受注EXCEL出力!F1890</f>
        <v>0</v>
      </c>
      <c r="G1890" s="194">
        <f>受注EXCEL出力!G1890</f>
        <v>0</v>
      </c>
      <c r="H1890" s="194">
        <f>受注EXCEL出力!H1890</f>
        <v>0</v>
      </c>
      <c r="I1890" s="194">
        <f>受注EXCEL出力!I1890</f>
        <v>0</v>
      </c>
      <c r="J1890" s="163">
        <f>受注EXCEL出力!J1890</f>
        <v>0</v>
      </c>
      <c r="K1890" s="163">
        <f>受注EXCEL出力!K1890</f>
        <v>0</v>
      </c>
      <c r="L1890" s="163">
        <f>受注EXCEL出力!L1890</f>
        <v>0</v>
      </c>
      <c r="M1890" s="163">
        <f>受注EXCEL出力!M1890</f>
        <v>0</v>
      </c>
      <c r="N1890" s="185">
        <f>受注EXCEL出力!N1890</f>
        <v>0</v>
      </c>
      <c r="O1890" s="184" t="str">
        <f t="shared" si="29"/>
        <v/>
      </c>
      <c r="T1890"/>
      <c r="Y1890" s="175"/>
    </row>
    <row r="1891" spans="5:25" ht="15" customHeight="1">
      <c r="E1891" s="163">
        <f>受注EXCEL出力!E1891</f>
        <v>0</v>
      </c>
      <c r="F1891" s="194">
        <f>受注EXCEL出力!F1891</f>
        <v>0</v>
      </c>
      <c r="G1891" s="194">
        <f>受注EXCEL出力!G1891</f>
        <v>0</v>
      </c>
      <c r="H1891" s="194">
        <f>受注EXCEL出力!H1891</f>
        <v>0</v>
      </c>
      <c r="I1891" s="194">
        <f>受注EXCEL出力!I1891</f>
        <v>0</v>
      </c>
      <c r="J1891" s="163">
        <f>受注EXCEL出力!J1891</f>
        <v>0</v>
      </c>
      <c r="K1891" s="163">
        <f>受注EXCEL出力!K1891</f>
        <v>0</v>
      </c>
      <c r="L1891" s="163">
        <f>受注EXCEL出力!L1891</f>
        <v>0</v>
      </c>
      <c r="M1891" s="163">
        <f>受注EXCEL出力!M1891</f>
        <v>0</v>
      </c>
      <c r="N1891" s="185">
        <f>受注EXCEL出力!N1891</f>
        <v>0</v>
      </c>
      <c r="O1891" s="184" t="str">
        <f t="shared" si="29"/>
        <v/>
      </c>
      <c r="T1891"/>
      <c r="Y1891" s="175"/>
    </row>
    <row r="1892" spans="5:25" ht="15" customHeight="1">
      <c r="E1892" s="163">
        <f>受注EXCEL出力!E1892</f>
        <v>0</v>
      </c>
      <c r="F1892" s="194">
        <f>受注EXCEL出力!F1892</f>
        <v>0</v>
      </c>
      <c r="G1892" s="194">
        <f>受注EXCEL出力!G1892</f>
        <v>0</v>
      </c>
      <c r="H1892" s="194">
        <f>受注EXCEL出力!H1892</f>
        <v>0</v>
      </c>
      <c r="I1892" s="194">
        <f>受注EXCEL出力!I1892</f>
        <v>0</v>
      </c>
      <c r="J1892" s="163">
        <f>受注EXCEL出力!J1892</f>
        <v>0</v>
      </c>
      <c r="K1892" s="163">
        <f>受注EXCEL出力!K1892</f>
        <v>0</v>
      </c>
      <c r="L1892" s="163">
        <f>受注EXCEL出力!L1892</f>
        <v>0</v>
      </c>
      <c r="M1892" s="163">
        <f>受注EXCEL出力!M1892</f>
        <v>0</v>
      </c>
      <c r="N1892" s="185">
        <f>受注EXCEL出力!N1892</f>
        <v>0</v>
      </c>
      <c r="O1892" s="184" t="str">
        <f t="shared" si="29"/>
        <v/>
      </c>
      <c r="T1892"/>
      <c r="Y1892" s="175"/>
    </row>
    <row r="1893" spans="5:25" ht="15" customHeight="1">
      <c r="E1893" s="163">
        <f>受注EXCEL出力!E1893</f>
        <v>0</v>
      </c>
      <c r="F1893" s="194">
        <f>受注EXCEL出力!F1893</f>
        <v>0</v>
      </c>
      <c r="G1893" s="194">
        <f>受注EXCEL出力!G1893</f>
        <v>0</v>
      </c>
      <c r="H1893" s="194">
        <f>受注EXCEL出力!H1893</f>
        <v>0</v>
      </c>
      <c r="I1893" s="194">
        <f>受注EXCEL出力!I1893</f>
        <v>0</v>
      </c>
      <c r="J1893" s="163">
        <f>受注EXCEL出力!J1893</f>
        <v>0</v>
      </c>
      <c r="K1893" s="163">
        <f>受注EXCEL出力!K1893</f>
        <v>0</v>
      </c>
      <c r="L1893" s="163">
        <f>受注EXCEL出力!L1893</f>
        <v>0</v>
      </c>
      <c r="M1893" s="163">
        <f>受注EXCEL出力!M1893</f>
        <v>0</v>
      </c>
      <c r="N1893" s="185">
        <f>受注EXCEL出力!N1893</f>
        <v>0</v>
      </c>
      <c r="O1893" s="184" t="str">
        <f t="shared" si="29"/>
        <v/>
      </c>
      <c r="T1893"/>
      <c r="Y1893" s="175"/>
    </row>
    <row r="1894" spans="5:25" ht="15" customHeight="1">
      <c r="E1894" s="163">
        <f>受注EXCEL出力!E1894</f>
        <v>0</v>
      </c>
      <c r="F1894" s="194">
        <f>受注EXCEL出力!F1894</f>
        <v>0</v>
      </c>
      <c r="G1894" s="194">
        <f>受注EXCEL出力!G1894</f>
        <v>0</v>
      </c>
      <c r="H1894" s="194">
        <f>受注EXCEL出力!H1894</f>
        <v>0</v>
      </c>
      <c r="I1894" s="194">
        <f>受注EXCEL出力!I1894</f>
        <v>0</v>
      </c>
      <c r="J1894" s="163">
        <f>受注EXCEL出力!J1894</f>
        <v>0</v>
      </c>
      <c r="K1894" s="163">
        <f>受注EXCEL出力!K1894</f>
        <v>0</v>
      </c>
      <c r="L1894" s="163">
        <f>受注EXCEL出力!L1894</f>
        <v>0</v>
      </c>
      <c r="M1894" s="163">
        <f>受注EXCEL出力!M1894</f>
        <v>0</v>
      </c>
      <c r="N1894" s="185">
        <f>受注EXCEL出力!N1894</f>
        <v>0</v>
      </c>
      <c r="O1894" s="184" t="str">
        <f t="shared" si="29"/>
        <v/>
      </c>
      <c r="T1894"/>
      <c r="Y1894" s="175"/>
    </row>
    <row r="1895" spans="5:25" ht="15" customHeight="1">
      <c r="E1895" s="163">
        <f>受注EXCEL出力!E1895</f>
        <v>0</v>
      </c>
      <c r="F1895" s="194">
        <f>受注EXCEL出力!F1895</f>
        <v>0</v>
      </c>
      <c r="G1895" s="194">
        <f>受注EXCEL出力!G1895</f>
        <v>0</v>
      </c>
      <c r="H1895" s="194">
        <f>受注EXCEL出力!H1895</f>
        <v>0</v>
      </c>
      <c r="I1895" s="194">
        <f>受注EXCEL出力!I1895</f>
        <v>0</v>
      </c>
      <c r="J1895" s="163">
        <f>受注EXCEL出力!J1895</f>
        <v>0</v>
      </c>
      <c r="K1895" s="163">
        <f>受注EXCEL出力!K1895</f>
        <v>0</v>
      </c>
      <c r="L1895" s="163">
        <f>受注EXCEL出力!L1895</f>
        <v>0</v>
      </c>
      <c r="M1895" s="163">
        <f>受注EXCEL出力!M1895</f>
        <v>0</v>
      </c>
      <c r="N1895" s="185">
        <f>受注EXCEL出力!N1895</f>
        <v>0</v>
      </c>
      <c r="O1895" s="184" t="str">
        <f t="shared" si="29"/>
        <v/>
      </c>
      <c r="T1895"/>
      <c r="Y1895" s="175"/>
    </row>
    <row r="1896" spans="5:25" ht="15" customHeight="1">
      <c r="E1896" s="163">
        <f>受注EXCEL出力!E1896</f>
        <v>0</v>
      </c>
      <c r="F1896" s="194">
        <f>受注EXCEL出力!F1896</f>
        <v>0</v>
      </c>
      <c r="G1896" s="194">
        <f>受注EXCEL出力!G1896</f>
        <v>0</v>
      </c>
      <c r="H1896" s="194">
        <f>受注EXCEL出力!H1896</f>
        <v>0</v>
      </c>
      <c r="I1896" s="194">
        <f>受注EXCEL出力!I1896</f>
        <v>0</v>
      </c>
      <c r="J1896" s="163">
        <f>受注EXCEL出力!J1896</f>
        <v>0</v>
      </c>
      <c r="K1896" s="163">
        <f>受注EXCEL出力!K1896</f>
        <v>0</v>
      </c>
      <c r="L1896" s="163">
        <f>受注EXCEL出力!L1896</f>
        <v>0</v>
      </c>
      <c r="M1896" s="163">
        <f>受注EXCEL出力!M1896</f>
        <v>0</v>
      </c>
      <c r="N1896" s="185">
        <f>受注EXCEL出力!N1896</f>
        <v>0</v>
      </c>
      <c r="O1896" s="184" t="str">
        <f t="shared" si="29"/>
        <v/>
      </c>
      <c r="T1896"/>
      <c r="Y1896" s="175"/>
    </row>
    <row r="1897" spans="5:25" ht="15" customHeight="1">
      <c r="E1897" s="163">
        <f>受注EXCEL出力!E1897</f>
        <v>0</v>
      </c>
      <c r="F1897" s="194">
        <f>受注EXCEL出力!F1897</f>
        <v>0</v>
      </c>
      <c r="G1897" s="194">
        <f>受注EXCEL出力!G1897</f>
        <v>0</v>
      </c>
      <c r="H1897" s="194">
        <f>受注EXCEL出力!H1897</f>
        <v>0</v>
      </c>
      <c r="I1897" s="194">
        <f>受注EXCEL出力!I1897</f>
        <v>0</v>
      </c>
      <c r="J1897" s="163">
        <f>受注EXCEL出力!J1897</f>
        <v>0</v>
      </c>
      <c r="K1897" s="163">
        <f>受注EXCEL出力!K1897</f>
        <v>0</v>
      </c>
      <c r="L1897" s="163">
        <f>受注EXCEL出力!L1897</f>
        <v>0</v>
      </c>
      <c r="M1897" s="163">
        <f>受注EXCEL出力!M1897</f>
        <v>0</v>
      </c>
      <c r="N1897" s="185">
        <f>受注EXCEL出力!N1897</f>
        <v>0</v>
      </c>
      <c r="O1897" s="184" t="str">
        <f t="shared" si="29"/>
        <v/>
      </c>
      <c r="T1897"/>
      <c r="Y1897" s="175"/>
    </row>
    <row r="1898" spans="5:25" ht="15" customHeight="1">
      <c r="E1898" s="163">
        <f>受注EXCEL出力!E1898</f>
        <v>0</v>
      </c>
      <c r="F1898" s="194">
        <f>受注EXCEL出力!F1898</f>
        <v>0</v>
      </c>
      <c r="G1898" s="194">
        <f>受注EXCEL出力!G1898</f>
        <v>0</v>
      </c>
      <c r="H1898" s="194">
        <f>受注EXCEL出力!H1898</f>
        <v>0</v>
      </c>
      <c r="I1898" s="194">
        <f>受注EXCEL出力!I1898</f>
        <v>0</v>
      </c>
      <c r="J1898" s="163">
        <f>受注EXCEL出力!J1898</f>
        <v>0</v>
      </c>
      <c r="K1898" s="163">
        <f>受注EXCEL出力!K1898</f>
        <v>0</v>
      </c>
      <c r="L1898" s="163">
        <f>受注EXCEL出力!L1898</f>
        <v>0</v>
      </c>
      <c r="M1898" s="163">
        <f>受注EXCEL出力!M1898</f>
        <v>0</v>
      </c>
      <c r="N1898" s="185">
        <f>受注EXCEL出力!N1898</f>
        <v>0</v>
      </c>
      <c r="O1898" s="184" t="str">
        <f t="shared" si="29"/>
        <v/>
      </c>
      <c r="T1898"/>
      <c r="Y1898" s="175"/>
    </row>
    <row r="1899" spans="5:25" ht="15" customHeight="1">
      <c r="E1899" s="163">
        <f>受注EXCEL出力!E1899</f>
        <v>0</v>
      </c>
      <c r="F1899" s="194">
        <f>受注EXCEL出力!F1899</f>
        <v>0</v>
      </c>
      <c r="G1899" s="194">
        <f>受注EXCEL出力!G1899</f>
        <v>0</v>
      </c>
      <c r="H1899" s="194">
        <f>受注EXCEL出力!H1899</f>
        <v>0</v>
      </c>
      <c r="I1899" s="194">
        <f>受注EXCEL出力!I1899</f>
        <v>0</v>
      </c>
      <c r="J1899" s="163">
        <f>受注EXCEL出力!J1899</f>
        <v>0</v>
      </c>
      <c r="K1899" s="163">
        <f>受注EXCEL出力!K1899</f>
        <v>0</v>
      </c>
      <c r="L1899" s="163">
        <f>受注EXCEL出力!L1899</f>
        <v>0</v>
      </c>
      <c r="M1899" s="163">
        <f>受注EXCEL出力!M1899</f>
        <v>0</v>
      </c>
      <c r="N1899" s="185">
        <f>受注EXCEL出力!N1899</f>
        <v>0</v>
      </c>
      <c r="O1899" s="184" t="str">
        <f t="shared" si="29"/>
        <v/>
      </c>
      <c r="T1899"/>
      <c r="Y1899" s="175"/>
    </row>
    <row r="1900" spans="5:25" ht="15" customHeight="1">
      <c r="E1900" s="163">
        <f>受注EXCEL出力!E1900</f>
        <v>0</v>
      </c>
      <c r="F1900" s="194">
        <f>受注EXCEL出力!F1900</f>
        <v>0</v>
      </c>
      <c r="G1900" s="194">
        <f>受注EXCEL出力!G1900</f>
        <v>0</v>
      </c>
      <c r="H1900" s="194">
        <f>受注EXCEL出力!H1900</f>
        <v>0</v>
      </c>
      <c r="I1900" s="194">
        <f>受注EXCEL出力!I1900</f>
        <v>0</v>
      </c>
      <c r="J1900" s="163">
        <f>受注EXCEL出力!J1900</f>
        <v>0</v>
      </c>
      <c r="K1900" s="163">
        <f>受注EXCEL出力!K1900</f>
        <v>0</v>
      </c>
      <c r="L1900" s="163">
        <f>受注EXCEL出力!L1900</f>
        <v>0</v>
      </c>
      <c r="M1900" s="163">
        <f>受注EXCEL出力!M1900</f>
        <v>0</v>
      </c>
      <c r="N1900" s="185">
        <f>受注EXCEL出力!N1900</f>
        <v>0</v>
      </c>
      <c r="O1900" s="184" t="str">
        <f t="shared" si="29"/>
        <v/>
      </c>
      <c r="T1900"/>
      <c r="Y1900" s="175"/>
    </row>
    <row r="1901" spans="5:25" ht="15" customHeight="1">
      <c r="E1901" s="163">
        <f>受注EXCEL出力!E1901</f>
        <v>0</v>
      </c>
      <c r="F1901" s="194">
        <f>受注EXCEL出力!F1901</f>
        <v>0</v>
      </c>
      <c r="G1901" s="194">
        <f>受注EXCEL出力!G1901</f>
        <v>0</v>
      </c>
      <c r="H1901" s="194">
        <f>受注EXCEL出力!H1901</f>
        <v>0</v>
      </c>
      <c r="I1901" s="194">
        <f>受注EXCEL出力!I1901</f>
        <v>0</v>
      </c>
      <c r="J1901" s="163">
        <f>受注EXCEL出力!J1901</f>
        <v>0</v>
      </c>
      <c r="K1901" s="163">
        <f>受注EXCEL出力!K1901</f>
        <v>0</v>
      </c>
      <c r="L1901" s="163">
        <f>受注EXCEL出力!L1901</f>
        <v>0</v>
      </c>
      <c r="M1901" s="163">
        <f>受注EXCEL出力!M1901</f>
        <v>0</v>
      </c>
      <c r="N1901" s="185">
        <f>受注EXCEL出力!N1901</f>
        <v>0</v>
      </c>
      <c r="O1901" s="184" t="str">
        <f t="shared" si="29"/>
        <v/>
      </c>
      <c r="T1901"/>
      <c r="Y1901" s="175"/>
    </row>
    <row r="1902" spans="5:25" ht="15" customHeight="1">
      <c r="E1902" s="163">
        <f>受注EXCEL出力!E1902</f>
        <v>0</v>
      </c>
      <c r="F1902" s="194">
        <f>受注EXCEL出力!F1902</f>
        <v>0</v>
      </c>
      <c r="G1902" s="194">
        <f>受注EXCEL出力!G1902</f>
        <v>0</v>
      </c>
      <c r="H1902" s="194">
        <f>受注EXCEL出力!H1902</f>
        <v>0</v>
      </c>
      <c r="I1902" s="194">
        <f>受注EXCEL出力!I1902</f>
        <v>0</v>
      </c>
      <c r="J1902" s="163">
        <f>受注EXCEL出力!J1902</f>
        <v>0</v>
      </c>
      <c r="K1902" s="163">
        <f>受注EXCEL出力!K1902</f>
        <v>0</v>
      </c>
      <c r="L1902" s="163">
        <f>受注EXCEL出力!L1902</f>
        <v>0</v>
      </c>
      <c r="M1902" s="163">
        <f>受注EXCEL出力!M1902</f>
        <v>0</v>
      </c>
      <c r="N1902" s="185">
        <f>受注EXCEL出力!N1902</f>
        <v>0</v>
      </c>
      <c r="O1902" s="184" t="str">
        <f t="shared" si="29"/>
        <v/>
      </c>
      <c r="T1902"/>
      <c r="Y1902" s="175"/>
    </row>
    <row r="1903" spans="5:25" ht="15" customHeight="1">
      <c r="E1903" s="163">
        <f>受注EXCEL出力!E1903</f>
        <v>0</v>
      </c>
      <c r="F1903" s="194">
        <f>受注EXCEL出力!F1903</f>
        <v>0</v>
      </c>
      <c r="G1903" s="194">
        <f>受注EXCEL出力!G1903</f>
        <v>0</v>
      </c>
      <c r="H1903" s="194">
        <f>受注EXCEL出力!H1903</f>
        <v>0</v>
      </c>
      <c r="I1903" s="194">
        <f>受注EXCEL出力!I1903</f>
        <v>0</v>
      </c>
      <c r="J1903" s="163">
        <f>受注EXCEL出力!J1903</f>
        <v>0</v>
      </c>
      <c r="K1903" s="163">
        <f>受注EXCEL出力!K1903</f>
        <v>0</v>
      </c>
      <c r="L1903" s="163">
        <f>受注EXCEL出力!L1903</f>
        <v>0</v>
      </c>
      <c r="M1903" s="163">
        <f>受注EXCEL出力!M1903</f>
        <v>0</v>
      </c>
      <c r="N1903" s="185">
        <f>受注EXCEL出力!N1903</f>
        <v>0</v>
      </c>
      <c r="O1903" s="184" t="str">
        <f t="shared" si="29"/>
        <v/>
      </c>
      <c r="T1903"/>
      <c r="Y1903" s="175"/>
    </row>
    <row r="1904" spans="5:25" ht="15" customHeight="1">
      <c r="E1904" s="163">
        <f>受注EXCEL出力!E1904</f>
        <v>0</v>
      </c>
      <c r="F1904" s="194">
        <f>受注EXCEL出力!F1904</f>
        <v>0</v>
      </c>
      <c r="G1904" s="194">
        <f>受注EXCEL出力!G1904</f>
        <v>0</v>
      </c>
      <c r="H1904" s="194">
        <f>受注EXCEL出力!H1904</f>
        <v>0</v>
      </c>
      <c r="I1904" s="194">
        <f>受注EXCEL出力!I1904</f>
        <v>0</v>
      </c>
      <c r="J1904" s="163">
        <f>受注EXCEL出力!J1904</f>
        <v>0</v>
      </c>
      <c r="K1904" s="163">
        <f>受注EXCEL出力!K1904</f>
        <v>0</v>
      </c>
      <c r="L1904" s="163">
        <f>受注EXCEL出力!L1904</f>
        <v>0</v>
      </c>
      <c r="M1904" s="163">
        <f>受注EXCEL出力!M1904</f>
        <v>0</v>
      </c>
      <c r="N1904" s="185">
        <f>受注EXCEL出力!N1904</f>
        <v>0</v>
      </c>
      <c r="O1904" s="184" t="str">
        <f t="shared" si="29"/>
        <v/>
      </c>
      <c r="T1904"/>
      <c r="Y1904" s="175"/>
    </row>
    <row r="1905" spans="5:25" ht="15" customHeight="1">
      <c r="E1905" s="163">
        <f>受注EXCEL出力!E1905</f>
        <v>0</v>
      </c>
      <c r="F1905" s="194">
        <f>受注EXCEL出力!F1905</f>
        <v>0</v>
      </c>
      <c r="G1905" s="194">
        <f>受注EXCEL出力!G1905</f>
        <v>0</v>
      </c>
      <c r="H1905" s="194">
        <f>受注EXCEL出力!H1905</f>
        <v>0</v>
      </c>
      <c r="I1905" s="194">
        <f>受注EXCEL出力!I1905</f>
        <v>0</v>
      </c>
      <c r="J1905" s="163">
        <f>受注EXCEL出力!J1905</f>
        <v>0</v>
      </c>
      <c r="K1905" s="163">
        <f>受注EXCEL出力!K1905</f>
        <v>0</v>
      </c>
      <c r="L1905" s="163">
        <f>受注EXCEL出力!L1905</f>
        <v>0</v>
      </c>
      <c r="M1905" s="163">
        <f>受注EXCEL出力!M1905</f>
        <v>0</v>
      </c>
      <c r="N1905" s="185">
        <f>受注EXCEL出力!N1905</f>
        <v>0</v>
      </c>
      <c r="O1905" s="184" t="str">
        <f t="shared" si="29"/>
        <v/>
      </c>
      <c r="T1905"/>
      <c r="Y1905" s="175"/>
    </row>
    <row r="1906" spans="5:25" ht="15" customHeight="1">
      <c r="E1906" s="163">
        <f>受注EXCEL出力!E1906</f>
        <v>0</v>
      </c>
      <c r="F1906" s="194">
        <f>受注EXCEL出力!F1906</f>
        <v>0</v>
      </c>
      <c r="G1906" s="194">
        <f>受注EXCEL出力!G1906</f>
        <v>0</v>
      </c>
      <c r="H1906" s="194">
        <f>受注EXCEL出力!H1906</f>
        <v>0</v>
      </c>
      <c r="I1906" s="194">
        <f>受注EXCEL出力!I1906</f>
        <v>0</v>
      </c>
      <c r="J1906" s="163">
        <f>受注EXCEL出力!J1906</f>
        <v>0</v>
      </c>
      <c r="K1906" s="163">
        <f>受注EXCEL出力!K1906</f>
        <v>0</v>
      </c>
      <c r="L1906" s="163">
        <f>受注EXCEL出力!L1906</f>
        <v>0</v>
      </c>
      <c r="M1906" s="163">
        <f>受注EXCEL出力!M1906</f>
        <v>0</v>
      </c>
      <c r="N1906" s="185">
        <f>受注EXCEL出力!N1906</f>
        <v>0</v>
      </c>
      <c r="O1906" s="184" t="str">
        <f t="shared" si="29"/>
        <v/>
      </c>
      <c r="T1906"/>
      <c r="Y1906" s="175"/>
    </row>
    <row r="1907" spans="5:25" ht="15" customHeight="1">
      <c r="E1907" s="163">
        <f>受注EXCEL出力!E1907</f>
        <v>0</v>
      </c>
      <c r="F1907" s="194">
        <f>受注EXCEL出力!F1907</f>
        <v>0</v>
      </c>
      <c r="G1907" s="194">
        <f>受注EXCEL出力!G1907</f>
        <v>0</v>
      </c>
      <c r="H1907" s="194">
        <f>受注EXCEL出力!H1907</f>
        <v>0</v>
      </c>
      <c r="I1907" s="194">
        <f>受注EXCEL出力!I1907</f>
        <v>0</v>
      </c>
      <c r="J1907" s="163">
        <f>受注EXCEL出力!J1907</f>
        <v>0</v>
      </c>
      <c r="K1907" s="163">
        <f>受注EXCEL出力!K1907</f>
        <v>0</v>
      </c>
      <c r="L1907" s="163">
        <f>受注EXCEL出力!L1907</f>
        <v>0</v>
      </c>
      <c r="M1907" s="163">
        <f>受注EXCEL出力!M1907</f>
        <v>0</v>
      </c>
      <c r="N1907" s="185">
        <f>受注EXCEL出力!N1907</f>
        <v>0</v>
      </c>
      <c r="O1907" s="184" t="str">
        <f t="shared" si="29"/>
        <v/>
      </c>
      <c r="T1907"/>
      <c r="Y1907" s="175"/>
    </row>
    <row r="1908" spans="5:25" ht="15" customHeight="1">
      <c r="E1908" s="163">
        <f>受注EXCEL出力!E1908</f>
        <v>0</v>
      </c>
      <c r="F1908" s="194">
        <f>受注EXCEL出力!F1908</f>
        <v>0</v>
      </c>
      <c r="G1908" s="194">
        <f>受注EXCEL出力!G1908</f>
        <v>0</v>
      </c>
      <c r="H1908" s="194">
        <f>受注EXCEL出力!H1908</f>
        <v>0</v>
      </c>
      <c r="I1908" s="194">
        <f>受注EXCEL出力!I1908</f>
        <v>0</v>
      </c>
      <c r="J1908" s="163">
        <f>受注EXCEL出力!J1908</f>
        <v>0</v>
      </c>
      <c r="K1908" s="163">
        <f>受注EXCEL出力!K1908</f>
        <v>0</v>
      </c>
      <c r="L1908" s="163">
        <f>受注EXCEL出力!L1908</f>
        <v>0</v>
      </c>
      <c r="M1908" s="163">
        <f>受注EXCEL出力!M1908</f>
        <v>0</v>
      </c>
      <c r="N1908" s="185">
        <f>受注EXCEL出力!N1908</f>
        <v>0</v>
      </c>
      <c r="O1908" s="184" t="str">
        <f t="shared" si="29"/>
        <v/>
      </c>
      <c r="T1908"/>
      <c r="Y1908" s="175"/>
    </row>
    <row r="1909" spans="5:25" ht="15" customHeight="1">
      <c r="E1909" s="163">
        <f>受注EXCEL出力!E1909</f>
        <v>0</v>
      </c>
      <c r="F1909" s="194">
        <f>受注EXCEL出力!F1909</f>
        <v>0</v>
      </c>
      <c r="G1909" s="194">
        <f>受注EXCEL出力!G1909</f>
        <v>0</v>
      </c>
      <c r="H1909" s="194">
        <f>受注EXCEL出力!H1909</f>
        <v>0</v>
      </c>
      <c r="I1909" s="194">
        <f>受注EXCEL出力!I1909</f>
        <v>0</v>
      </c>
      <c r="J1909" s="163">
        <f>受注EXCEL出力!J1909</f>
        <v>0</v>
      </c>
      <c r="K1909" s="163">
        <f>受注EXCEL出力!K1909</f>
        <v>0</v>
      </c>
      <c r="L1909" s="163">
        <f>受注EXCEL出力!L1909</f>
        <v>0</v>
      </c>
      <c r="M1909" s="163">
        <f>受注EXCEL出力!M1909</f>
        <v>0</v>
      </c>
      <c r="N1909" s="185">
        <f>受注EXCEL出力!N1909</f>
        <v>0</v>
      </c>
      <c r="O1909" s="184" t="str">
        <f t="shared" si="29"/>
        <v/>
      </c>
      <c r="T1909"/>
      <c r="Y1909" s="175"/>
    </row>
    <row r="1910" spans="5:25" ht="15" customHeight="1">
      <c r="E1910" s="163">
        <f>受注EXCEL出力!E1910</f>
        <v>0</v>
      </c>
      <c r="F1910" s="194">
        <f>受注EXCEL出力!F1910</f>
        <v>0</v>
      </c>
      <c r="G1910" s="194">
        <f>受注EXCEL出力!G1910</f>
        <v>0</v>
      </c>
      <c r="H1910" s="194">
        <f>受注EXCEL出力!H1910</f>
        <v>0</v>
      </c>
      <c r="I1910" s="194">
        <f>受注EXCEL出力!I1910</f>
        <v>0</v>
      </c>
      <c r="J1910" s="163">
        <f>受注EXCEL出力!J1910</f>
        <v>0</v>
      </c>
      <c r="K1910" s="163">
        <f>受注EXCEL出力!K1910</f>
        <v>0</v>
      </c>
      <c r="L1910" s="163">
        <f>受注EXCEL出力!L1910</f>
        <v>0</v>
      </c>
      <c r="M1910" s="163">
        <f>受注EXCEL出力!M1910</f>
        <v>0</v>
      </c>
      <c r="N1910" s="185">
        <f>受注EXCEL出力!N1910</f>
        <v>0</v>
      </c>
      <c r="O1910" s="184" t="str">
        <f t="shared" si="29"/>
        <v/>
      </c>
      <c r="T1910"/>
      <c r="Y1910" s="175"/>
    </row>
    <row r="1911" spans="5:25" ht="15" customHeight="1">
      <c r="E1911" s="163">
        <f>受注EXCEL出力!E1911</f>
        <v>0</v>
      </c>
      <c r="F1911" s="194">
        <f>受注EXCEL出力!F1911</f>
        <v>0</v>
      </c>
      <c r="G1911" s="194">
        <f>受注EXCEL出力!G1911</f>
        <v>0</v>
      </c>
      <c r="H1911" s="194">
        <f>受注EXCEL出力!H1911</f>
        <v>0</v>
      </c>
      <c r="I1911" s="194">
        <f>受注EXCEL出力!I1911</f>
        <v>0</v>
      </c>
      <c r="J1911" s="163">
        <f>受注EXCEL出力!J1911</f>
        <v>0</v>
      </c>
      <c r="K1911" s="163">
        <f>受注EXCEL出力!K1911</f>
        <v>0</v>
      </c>
      <c r="L1911" s="163">
        <f>受注EXCEL出力!L1911</f>
        <v>0</v>
      </c>
      <c r="M1911" s="163">
        <f>受注EXCEL出力!M1911</f>
        <v>0</v>
      </c>
      <c r="N1911" s="185">
        <f>受注EXCEL出力!N1911</f>
        <v>0</v>
      </c>
      <c r="O1911" s="184" t="str">
        <f t="shared" si="29"/>
        <v/>
      </c>
      <c r="T1911"/>
      <c r="Y1911" s="175"/>
    </row>
    <row r="1912" spans="5:25" ht="15" customHeight="1">
      <c r="E1912" s="163">
        <f>受注EXCEL出力!E1912</f>
        <v>0</v>
      </c>
      <c r="F1912" s="194">
        <f>受注EXCEL出力!F1912</f>
        <v>0</v>
      </c>
      <c r="G1912" s="194">
        <f>受注EXCEL出力!G1912</f>
        <v>0</v>
      </c>
      <c r="H1912" s="194">
        <f>受注EXCEL出力!H1912</f>
        <v>0</v>
      </c>
      <c r="I1912" s="194">
        <f>受注EXCEL出力!I1912</f>
        <v>0</v>
      </c>
      <c r="J1912" s="163">
        <f>受注EXCEL出力!J1912</f>
        <v>0</v>
      </c>
      <c r="K1912" s="163">
        <f>受注EXCEL出力!K1912</f>
        <v>0</v>
      </c>
      <c r="L1912" s="163">
        <f>受注EXCEL出力!L1912</f>
        <v>0</v>
      </c>
      <c r="M1912" s="163">
        <f>受注EXCEL出力!M1912</f>
        <v>0</v>
      </c>
      <c r="N1912" s="185">
        <f>受注EXCEL出力!N1912</f>
        <v>0</v>
      </c>
      <c r="O1912" s="184" t="str">
        <f t="shared" si="29"/>
        <v/>
      </c>
      <c r="T1912"/>
      <c r="Y1912" s="175"/>
    </row>
    <row r="1913" spans="5:25" ht="15" customHeight="1">
      <c r="E1913" s="163">
        <f>受注EXCEL出力!E1913</f>
        <v>0</v>
      </c>
      <c r="F1913" s="194">
        <f>受注EXCEL出力!F1913</f>
        <v>0</v>
      </c>
      <c r="G1913" s="194">
        <f>受注EXCEL出力!G1913</f>
        <v>0</v>
      </c>
      <c r="H1913" s="194">
        <f>受注EXCEL出力!H1913</f>
        <v>0</v>
      </c>
      <c r="I1913" s="194">
        <f>受注EXCEL出力!I1913</f>
        <v>0</v>
      </c>
      <c r="J1913" s="163">
        <f>受注EXCEL出力!J1913</f>
        <v>0</v>
      </c>
      <c r="K1913" s="163">
        <f>受注EXCEL出力!K1913</f>
        <v>0</v>
      </c>
      <c r="L1913" s="163">
        <f>受注EXCEL出力!L1913</f>
        <v>0</v>
      </c>
      <c r="M1913" s="163">
        <f>受注EXCEL出力!M1913</f>
        <v>0</v>
      </c>
      <c r="N1913" s="185">
        <f>受注EXCEL出力!N1913</f>
        <v>0</v>
      </c>
      <c r="O1913" s="184" t="str">
        <f t="shared" si="29"/>
        <v/>
      </c>
      <c r="T1913"/>
      <c r="Y1913" s="175"/>
    </row>
    <row r="1914" spans="5:25" ht="15" customHeight="1">
      <c r="E1914" s="163">
        <f>受注EXCEL出力!E1914</f>
        <v>0</v>
      </c>
      <c r="F1914" s="194">
        <f>受注EXCEL出力!F1914</f>
        <v>0</v>
      </c>
      <c r="G1914" s="194">
        <f>受注EXCEL出力!G1914</f>
        <v>0</v>
      </c>
      <c r="H1914" s="194">
        <f>受注EXCEL出力!H1914</f>
        <v>0</v>
      </c>
      <c r="I1914" s="194">
        <f>受注EXCEL出力!I1914</f>
        <v>0</v>
      </c>
      <c r="J1914" s="163">
        <f>受注EXCEL出力!J1914</f>
        <v>0</v>
      </c>
      <c r="K1914" s="163">
        <f>受注EXCEL出力!K1914</f>
        <v>0</v>
      </c>
      <c r="L1914" s="163">
        <f>受注EXCEL出力!L1914</f>
        <v>0</v>
      </c>
      <c r="M1914" s="163">
        <f>受注EXCEL出力!M1914</f>
        <v>0</v>
      </c>
      <c r="N1914" s="185">
        <f>受注EXCEL出力!N1914</f>
        <v>0</v>
      </c>
      <c r="O1914" s="184" t="str">
        <f t="shared" si="29"/>
        <v/>
      </c>
      <c r="T1914"/>
      <c r="Y1914" s="175"/>
    </row>
    <row r="1915" spans="5:25" ht="15" customHeight="1">
      <c r="E1915" s="163">
        <f>受注EXCEL出力!E1915</f>
        <v>0</v>
      </c>
      <c r="F1915" s="194">
        <f>受注EXCEL出力!F1915</f>
        <v>0</v>
      </c>
      <c r="G1915" s="194">
        <f>受注EXCEL出力!G1915</f>
        <v>0</v>
      </c>
      <c r="H1915" s="194">
        <f>受注EXCEL出力!H1915</f>
        <v>0</v>
      </c>
      <c r="I1915" s="194">
        <f>受注EXCEL出力!I1915</f>
        <v>0</v>
      </c>
      <c r="J1915" s="163">
        <f>受注EXCEL出力!J1915</f>
        <v>0</v>
      </c>
      <c r="K1915" s="163">
        <f>受注EXCEL出力!K1915</f>
        <v>0</v>
      </c>
      <c r="L1915" s="163">
        <f>受注EXCEL出力!L1915</f>
        <v>0</v>
      </c>
      <c r="M1915" s="163">
        <f>受注EXCEL出力!M1915</f>
        <v>0</v>
      </c>
      <c r="N1915" s="185">
        <f>受注EXCEL出力!N1915</f>
        <v>0</v>
      </c>
      <c r="O1915" s="184" t="str">
        <f t="shared" si="29"/>
        <v/>
      </c>
      <c r="T1915"/>
      <c r="Y1915" s="175"/>
    </row>
    <row r="1916" spans="5:25" ht="15" customHeight="1">
      <c r="E1916" s="163">
        <f>受注EXCEL出力!E1916</f>
        <v>0</v>
      </c>
      <c r="F1916" s="194">
        <f>受注EXCEL出力!F1916</f>
        <v>0</v>
      </c>
      <c r="G1916" s="194">
        <f>受注EXCEL出力!G1916</f>
        <v>0</v>
      </c>
      <c r="H1916" s="194">
        <f>受注EXCEL出力!H1916</f>
        <v>0</v>
      </c>
      <c r="I1916" s="194">
        <f>受注EXCEL出力!I1916</f>
        <v>0</v>
      </c>
      <c r="J1916" s="163">
        <f>受注EXCEL出力!J1916</f>
        <v>0</v>
      </c>
      <c r="K1916" s="163">
        <f>受注EXCEL出力!K1916</f>
        <v>0</v>
      </c>
      <c r="L1916" s="163">
        <f>受注EXCEL出力!L1916</f>
        <v>0</v>
      </c>
      <c r="M1916" s="163">
        <f>受注EXCEL出力!M1916</f>
        <v>0</v>
      </c>
      <c r="N1916" s="185">
        <f>受注EXCEL出力!N1916</f>
        <v>0</v>
      </c>
      <c r="O1916" s="184" t="str">
        <f t="shared" si="29"/>
        <v/>
      </c>
      <c r="T1916"/>
      <c r="Y1916" s="175"/>
    </row>
    <row r="1917" spans="5:25" ht="15" customHeight="1">
      <c r="E1917" s="163">
        <f>受注EXCEL出力!E1917</f>
        <v>0</v>
      </c>
      <c r="F1917" s="194">
        <f>受注EXCEL出力!F1917</f>
        <v>0</v>
      </c>
      <c r="G1917" s="194">
        <f>受注EXCEL出力!G1917</f>
        <v>0</v>
      </c>
      <c r="H1917" s="194">
        <f>受注EXCEL出力!H1917</f>
        <v>0</v>
      </c>
      <c r="I1917" s="194">
        <f>受注EXCEL出力!I1917</f>
        <v>0</v>
      </c>
      <c r="J1917" s="163">
        <f>受注EXCEL出力!J1917</f>
        <v>0</v>
      </c>
      <c r="K1917" s="163">
        <f>受注EXCEL出力!K1917</f>
        <v>0</v>
      </c>
      <c r="L1917" s="163">
        <f>受注EXCEL出力!L1917</f>
        <v>0</v>
      </c>
      <c r="M1917" s="163">
        <f>受注EXCEL出力!M1917</f>
        <v>0</v>
      </c>
      <c r="N1917" s="185">
        <f>受注EXCEL出力!N1917</f>
        <v>0</v>
      </c>
      <c r="O1917" s="184" t="str">
        <f t="shared" si="29"/>
        <v/>
      </c>
      <c r="T1917"/>
      <c r="Y1917" s="175"/>
    </row>
    <row r="1918" spans="5:25" ht="15" customHeight="1">
      <c r="E1918" s="163">
        <f>受注EXCEL出力!E1918</f>
        <v>0</v>
      </c>
      <c r="F1918" s="194">
        <f>受注EXCEL出力!F1918</f>
        <v>0</v>
      </c>
      <c r="G1918" s="194">
        <f>受注EXCEL出力!G1918</f>
        <v>0</v>
      </c>
      <c r="H1918" s="194">
        <f>受注EXCEL出力!H1918</f>
        <v>0</v>
      </c>
      <c r="I1918" s="194">
        <f>受注EXCEL出力!I1918</f>
        <v>0</v>
      </c>
      <c r="J1918" s="163">
        <f>受注EXCEL出力!J1918</f>
        <v>0</v>
      </c>
      <c r="K1918" s="163">
        <f>受注EXCEL出力!K1918</f>
        <v>0</v>
      </c>
      <c r="L1918" s="163">
        <f>受注EXCEL出力!L1918</f>
        <v>0</v>
      </c>
      <c r="M1918" s="163">
        <f>受注EXCEL出力!M1918</f>
        <v>0</v>
      </c>
      <c r="N1918" s="185">
        <f>受注EXCEL出力!N1918</f>
        <v>0</v>
      </c>
      <c r="O1918" s="184" t="str">
        <f t="shared" si="29"/>
        <v/>
      </c>
      <c r="T1918"/>
      <c r="Y1918" s="175"/>
    </row>
    <row r="1919" spans="5:25" ht="15" customHeight="1">
      <c r="E1919" s="163">
        <f>受注EXCEL出力!E1919</f>
        <v>0</v>
      </c>
      <c r="F1919" s="194">
        <f>受注EXCEL出力!F1919</f>
        <v>0</v>
      </c>
      <c r="G1919" s="194">
        <f>受注EXCEL出力!G1919</f>
        <v>0</v>
      </c>
      <c r="H1919" s="194">
        <f>受注EXCEL出力!H1919</f>
        <v>0</v>
      </c>
      <c r="I1919" s="194">
        <f>受注EXCEL出力!I1919</f>
        <v>0</v>
      </c>
      <c r="J1919" s="163">
        <f>受注EXCEL出力!J1919</f>
        <v>0</v>
      </c>
      <c r="K1919" s="163">
        <f>受注EXCEL出力!K1919</f>
        <v>0</v>
      </c>
      <c r="L1919" s="163">
        <f>受注EXCEL出力!L1919</f>
        <v>0</v>
      </c>
      <c r="M1919" s="163">
        <f>受注EXCEL出力!M1919</f>
        <v>0</v>
      </c>
      <c r="N1919" s="185">
        <f>受注EXCEL出力!N1919</f>
        <v>0</v>
      </c>
      <c r="O1919" s="184" t="str">
        <f t="shared" si="29"/>
        <v/>
      </c>
      <c r="T1919"/>
      <c r="Y1919" s="175"/>
    </row>
    <row r="1920" spans="5:25" ht="15" customHeight="1">
      <c r="E1920" s="163">
        <f>受注EXCEL出力!E1920</f>
        <v>0</v>
      </c>
      <c r="F1920" s="194">
        <f>受注EXCEL出力!F1920</f>
        <v>0</v>
      </c>
      <c r="G1920" s="194">
        <f>受注EXCEL出力!G1920</f>
        <v>0</v>
      </c>
      <c r="H1920" s="194">
        <f>受注EXCEL出力!H1920</f>
        <v>0</v>
      </c>
      <c r="I1920" s="194">
        <f>受注EXCEL出力!I1920</f>
        <v>0</v>
      </c>
      <c r="J1920" s="163">
        <f>受注EXCEL出力!J1920</f>
        <v>0</v>
      </c>
      <c r="K1920" s="163">
        <f>受注EXCEL出力!K1920</f>
        <v>0</v>
      </c>
      <c r="L1920" s="163">
        <f>受注EXCEL出力!L1920</f>
        <v>0</v>
      </c>
      <c r="M1920" s="163">
        <f>受注EXCEL出力!M1920</f>
        <v>0</v>
      </c>
      <c r="N1920" s="185">
        <f>受注EXCEL出力!N1920</f>
        <v>0</v>
      </c>
      <c r="O1920" s="184" t="str">
        <f t="shared" si="29"/>
        <v/>
      </c>
      <c r="T1920"/>
      <c r="Y1920" s="175"/>
    </row>
    <row r="1921" spans="5:25" ht="15" customHeight="1">
      <c r="E1921" s="163">
        <f>受注EXCEL出力!E1921</f>
        <v>0</v>
      </c>
      <c r="F1921" s="194">
        <f>受注EXCEL出力!F1921</f>
        <v>0</v>
      </c>
      <c r="G1921" s="194">
        <f>受注EXCEL出力!G1921</f>
        <v>0</v>
      </c>
      <c r="H1921" s="194">
        <f>受注EXCEL出力!H1921</f>
        <v>0</v>
      </c>
      <c r="I1921" s="194">
        <f>受注EXCEL出力!I1921</f>
        <v>0</v>
      </c>
      <c r="J1921" s="163">
        <f>受注EXCEL出力!J1921</f>
        <v>0</v>
      </c>
      <c r="K1921" s="163">
        <f>受注EXCEL出力!K1921</f>
        <v>0</v>
      </c>
      <c r="L1921" s="163">
        <f>受注EXCEL出力!L1921</f>
        <v>0</v>
      </c>
      <c r="M1921" s="163">
        <f>受注EXCEL出力!M1921</f>
        <v>0</v>
      </c>
      <c r="N1921" s="185">
        <f>受注EXCEL出力!N1921</f>
        <v>0</v>
      </c>
      <c r="O1921" s="184" t="str">
        <f t="shared" si="29"/>
        <v/>
      </c>
      <c r="T1921"/>
      <c r="Y1921" s="175"/>
    </row>
    <row r="1922" spans="5:25" ht="15" customHeight="1">
      <c r="E1922" s="163">
        <f>受注EXCEL出力!E1922</f>
        <v>0</v>
      </c>
      <c r="F1922" s="194">
        <f>受注EXCEL出力!F1922</f>
        <v>0</v>
      </c>
      <c r="G1922" s="194">
        <f>受注EXCEL出力!G1922</f>
        <v>0</v>
      </c>
      <c r="H1922" s="194">
        <f>受注EXCEL出力!H1922</f>
        <v>0</v>
      </c>
      <c r="I1922" s="194">
        <f>受注EXCEL出力!I1922</f>
        <v>0</v>
      </c>
      <c r="J1922" s="163">
        <f>受注EXCEL出力!J1922</f>
        <v>0</v>
      </c>
      <c r="K1922" s="163">
        <f>受注EXCEL出力!K1922</f>
        <v>0</v>
      </c>
      <c r="L1922" s="163">
        <f>受注EXCEL出力!L1922</f>
        <v>0</v>
      </c>
      <c r="M1922" s="163">
        <f>受注EXCEL出力!M1922</f>
        <v>0</v>
      </c>
      <c r="N1922" s="185">
        <f>受注EXCEL出力!N1922</f>
        <v>0</v>
      </c>
      <c r="O1922" s="184" t="str">
        <f t="shared" ref="O1922:O1985" si="30">IF(E1922=0,"",VLOOKUP(N1922,$Q$2:$R$100,2,FALSE))</f>
        <v/>
      </c>
      <c r="T1922"/>
      <c r="Y1922" s="175"/>
    </row>
    <row r="1923" spans="5:25" ht="15" customHeight="1">
      <c r="E1923" s="163">
        <f>受注EXCEL出力!E1923</f>
        <v>0</v>
      </c>
      <c r="F1923" s="194">
        <f>受注EXCEL出力!F1923</f>
        <v>0</v>
      </c>
      <c r="G1923" s="194">
        <f>受注EXCEL出力!G1923</f>
        <v>0</v>
      </c>
      <c r="H1923" s="194">
        <f>受注EXCEL出力!H1923</f>
        <v>0</v>
      </c>
      <c r="I1923" s="194">
        <f>受注EXCEL出力!I1923</f>
        <v>0</v>
      </c>
      <c r="J1923" s="163">
        <f>受注EXCEL出力!J1923</f>
        <v>0</v>
      </c>
      <c r="K1923" s="163">
        <f>受注EXCEL出力!K1923</f>
        <v>0</v>
      </c>
      <c r="L1923" s="163">
        <f>受注EXCEL出力!L1923</f>
        <v>0</v>
      </c>
      <c r="M1923" s="163">
        <f>受注EXCEL出力!M1923</f>
        <v>0</v>
      </c>
      <c r="N1923" s="185">
        <f>受注EXCEL出力!N1923</f>
        <v>0</v>
      </c>
      <c r="O1923" s="184" t="str">
        <f t="shared" si="30"/>
        <v/>
      </c>
      <c r="T1923"/>
      <c r="Y1923" s="175"/>
    </row>
    <row r="1924" spans="5:25" ht="15" customHeight="1">
      <c r="E1924" s="163">
        <f>受注EXCEL出力!E1924</f>
        <v>0</v>
      </c>
      <c r="F1924" s="194">
        <f>受注EXCEL出力!F1924</f>
        <v>0</v>
      </c>
      <c r="G1924" s="194">
        <f>受注EXCEL出力!G1924</f>
        <v>0</v>
      </c>
      <c r="H1924" s="194">
        <f>受注EXCEL出力!H1924</f>
        <v>0</v>
      </c>
      <c r="I1924" s="194">
        <f>受注EXCEL出力!I1924</f>
        <v>0</v>
      </c>
      <c r="J1924" s="163">
        <f>受注EXCEL出力!J1924</f>
        <v>0</v>
      </c>
      <c r="K1924" s="163">
        <f>受注EXCEL出力!K1924</f>
        <v>0</v>
      </c>
      <c r="L1924" s="163">
        <f>受注EXCEL出力!L1924</f>
        <v>0</v>
      </c>
      <c r="M1924" s="163">
        <f>受注EXCEL出力!M1924</f>
        <v>0</v>
      </c>
      <c r="N1924" s="185">
        <f>受注EXCEL出力!N1924</f>
        <v>0</v>
      </c>
      <c r="O1924" s="184" t="str">
        <f t="shared" si="30"/>
        <v/>
      </c>
      <c r="T1924"/>
      <c r="Y1924" s="175"/>
    </row>
    <row r="1925" spans="5:25" ht="15" customHeight="1">
      <c r="E1925" s="163">
        <f>受注EXCEL出力!E1925</f>
        <v>0</v>
      </c>
      <c r="F1925" s="194">
        <f>受注EXCEL出力!F1925</f>
        <v>0</v>
      </c>
      <c r="G1925" s="194">
        <f>受注EXCEL出力!G1925</f>
        <v>0</v>
      </c>
      <c r="H1925" s="194">
        <f>受注EXCEL出力!H1925</f>
        <v>0</v>
      </c>
      <c r="I1925" s="194">
        <f>受注EXCEL出力!I1925</f>
        <v>0</v>
      </c>
      <c r="J1925" s="163">
        <f>受注EXCEL出力!J1925</f>
        <v>0</v>
      </c>
      <c r="K1925" s="163">
        <f>受注EXCEL出力!K1925</f>
        <v>0</v>
      </c>
      <c r="L1925" s="163">
        <f>受注EXCEL出力!L1925</f>
        <v>0</v>
      </c>
      <c r="M1925" s="163">
        <f>受注EXCEL出力!M1925</f>
        <v>0</v>
      </c>
      <c r="N1925" s="185">
        <f>受注EXCEL出力!N1925</f>
        <v>0</v>
      </c>
      <c r="O1925" s="184" t="str">
        <f t="shared" si="30"/>
        <v/>
      </c>
      <c r="T1925"/>
      <c r="Y1925" s="175"/>
    </row>
    <row r="1926" spans="5:25" ht="15" customHeight="1">
      <c r="E1926" s="163">
        <f>受注EXCEL出力!E1926</f>
        <v>0</v>
      </c>
      <c r="F1926" s="194">
        <f>受注EXCEL出力!F1926</f>
        <v>0</v>
      </c>
      <c r="G1926" s="194">
        <f>受注EXCEL出力!G1926</f>
        <v>0</v>
      </c>
      <c r="H1926" s="194">
        <f>受注EXCEL出力!H1926</f>
        <v>0</v>
      </c>
      <c r="I1926" s="194">
        <f>受注EXCEL出力!I1926</f>
        <v>0</v>
      </c>
      <c r="J1926" s="163">
        <f>受注EXCEL出力!J1926</f>
        <v>0</v>
      </c>
      <c r="K1926" s="163">
        <f>受注EXCEL出力!K1926</f>
        <v>0</v>
      </c>
      <c r="L1926" s="163">
        <f>受注EXCEL出力!L1926</f>
        <v>0</v>
      </c>
      <c r="M1926" s="163">
        <f>受注EXCEL出力!M1926</f>
        <v>0</v>
      </c>
      <c r="N1926" s="185">
        <f>受注EXCEL出力!N1926</f>
        <v>0</v>
      </c>
      <c r="O1926" s="184" t="str">
        <f t="shared" si="30"/>
        <v/>
      </c>
      <c r="T1926"/>
      <c r="Y1926" s="175"/>
    </row>
    <row r="1927" spans="5:25" ht="15" customHeight="1">
      <c r="E1927" s="163">
        <f>受注EXCEL出力!E1927</f>
        <v>0</v>
      </c>
      <c r="F1927" s="194">
        <f>受注EXCEL出力!F1927</f>
        <v>0</v>
      </c>
      <c r="G1927" s="194">
        <f>受注EXCEL出力!G1927</f>
        <v>0</v>
      </c>
      <c r="H1927" s="194">
        <f>受注EXCEL出力!H1927</f>
        <v>0</v>
      </c>
      <c r="I1927" s="194">
        <f>受注EXCEL出力!I1927</f>
        <v>0</v>
      </c>
      <c r="J1927" s="163">
        <f>受注EXCEL出力!J1927</f>
        <v>0</v>
      </c>
      <c r="K1927" s="163">
        <f>受注EXCEL出力!K1927</f>
        <v>0</v>
      </c>
      <c r="L1927" s="163">
        <f>受注EXCEL出力!L1927</f>
        <v>0</v>
      </c>
      <c r="M1927" s="163">
        <f>受注EXCEL出力!M1927</f>
        <v>0</v>
      </c>
      <c r="N1927" s="185">
        <f>受注EXCEL出力!N1927</f>
        <v>0</v>
      </c>
      <c r="O1927" s="184" t="str">
        <f t="shared" si="30"/>
        <v/>
      </c>
      <c r="T1927"/>
      <c r="Y1927" s="175"/>
    </row>
    <row r="1928" spans="5:25" ht="15" customHeight="1">
      <c r="E1928" s="163">
        <f>受注EXCEL出力!E1928</f>
        <v>0</v>
      </c>
      <c r="F1928" s="194">
        <f>受注EXCEL出力!F1928</f>
        <v>0</v>
      </c>
      <c r="G1928" s="194">
        <f>受注EXCEL出力!G1928</f>
        <v>0</v>
      </c>
      <c r="H1928" s="194">
        <f>受注EXCEL出力!H1928</f>
        <v>0</v>
      </c>
      <c r="I1928" s="194">
        <f>受注EXCEL出力!I1928</f>
        <v>0</v>
      </c>
      <c r="J1928" s="163">
        <f>受注EXCEL出力!J1928</f>
        <v>0</v>
      </c>
      <c r="K1928" s="163">
        <f>受注EXCEL出力!K1928</f>
        <v>0</v>
      </c>
      <c r="L1928" s="163">
        <f>受注EXCEL出力!L1928</f>
        <v>0</v>
      </c>
      <c r="M1928" s="163">
        <f>受注EXCEL出力!M1928</f>
        <v>0</v>
      </c>
      <c r="N1928" s="185">
        <f>受注EXCEL出力!N1928</f>
        <v>0</v>
      </c>
      <c r="O1928" s="184" t="str">
        <f t="shared" si="30"/>
        <v/>
      </c>
      <c r="T1928"/>
      <c r="Y1928" s="175"/>
    </row>
    <row r="1929" spans="5:25" ht="15" customHeight="1">
      <c r="E1929" s="163">
        <f>受注EXCEL出力!E1929</f>
        <v>0</v>
      </c>
      <c r="F1929" s="194">
        <f>受注EXCEL出力!F1929</f>
        <v>0</v>
      </c>
      <c r="G1929" s="194">
        <f>受注EXCEL出力!G1929</f>
        <v>0</v>
      </c>
      <c r="H1929" s="194">
        <f>受注EXCEL出力!H1929</f>
        <v>0</v>
      </c>
      <c r="I1929" s="194">
        <f>受注EXCEL出力!I1929</f>
        <v>0</v>
      </c>
      <c r="J1929" s="163">
        <f>受注EXCEL出力!J1929</f>
        <v>0</v>
      </c>
      <c r="K1929" s="163">
        <f>受注EXCEL出力!K1929</f>
        <v>0</v>
      </c>
      <c r="L1929" s="163">
        <f>受注EXCEL出力!L1929</f>
        <v>0</v>
      </c>
      <c r="M1929" s="163">
        <f>受注EXCEL出力!M1929</f>
        <v>0</v>
      </c>
      <c r="N1929" s="185">
        <f>受注EXCEL出力!N1929</f>
        <v>0</v>
      </c>
      <c r="O1929" s="184" t="str">
        <f t="shared" si="30"/>
        <v/>
      </c>
      <c r="T1929"/>
      <c r="Y1929" s="175"/>
    </row>
    <row r="1930" spans="5:25" ht="15" customHeight="1">
      <c r="E1930" s="163">
        <f>受注EXCEL出力!E1930</f>
        <v>0</v>
      </c>
      <c r="F1930" s="194">
        <f>受注EXCEL出力!F1930</f>
        <v>0</v>
      </c>
      <c r="G1930" s="194">
        <f>受注EXCEL出力!G1930</f>
        <v>0</v>
      </c>
      <c r="H1930" s="194">
        <f>受注EXCEL出力!H1930</f>
        <v>0</v>
      </c>
      <c r="I1930" s="194">
        <f>受注EXCEL出力!I1930</f>
        <v>0</v>
      </c>
      <c r="J1930" s="163">
        <f>受注EXCEL出力!J1930</f>
        <v>0</v>
      </c>
      <c r="K1930" s="163">
        <f>受注EXCEL出力!K1930</f>
        <v>0</v>
      </c>
      <c r="L1930" s="163">
        <f>受注EXCEL出力!L1930</f>
        <v>0</v>
      </c>
      <c r="M1930" s="163">
        <f>受注EXCEL出力!M1930</f>
        <v>0</v>
      </c>
      <c r="N1930" s="185">
        <f>受注EXCEL出力!N1930</f>
        <v>0</v>
      </c>
      <c r="O1930" s="184" t="str">
        <f t="shared" si="30"/>
        <v/>
      </c>
      <c r="T1930"/>
      <c r="Y1930" s="175"/>
    </row>
    <row r="1931" spans="5:25" ht="15" customHeight="1">
      <c r="E1931" s="163">
        <f>受注EXCEL出力!E1931</f>
        <v>0</v>
      </c>
      <c r="F1931" s="194">
        <f>受注EXCEL出力!F1931</f>
        <v>0</v>
      </c>
      <c r="G1931" s="194">
        <f>受注EXCEL出力!G1931</f>
        <v>0</v>
      </c>
      <c r="H1931" s="194">
        <f>受注EXCEL出力!H1931</f>
        <v>0</v>
      </c>
      <c r="I1931" s="194">
        <f>受注EXCEL出力!I1931</f>
        <v>0</v>
      </c>
      <c r="J1931" s="163">
        <f>受注EXCEL出力!J1931</f>
        <v>0</v>
      </c>
      <c r="K1931" s="163">
        <f>受注EXCEL出力!K1931</f>
        <v>0</v>
      </c>
      <c r="L1931" s="163">
        <f>受注EXCEL出力!L1931</f>
        <v>0</v>
      </c>
      <c r="M1931" s="163">
        <f>受注EXCEL出力!M1931</f>
        <v>0</v>
      </c>
      <c r="N1931" s="185">
        <f>受注EXCEL出力!N1931</f>
        <v>0</v>
      </c>
      <c r="O1931" s="184" t="str">
        <f t="shared" si="30"/>
        <v/>
      </c>
      <c r="T1931"/>
      <c r="Y1931" s="175"/>
    </row>
    <row r="1932" spans="5:25" ht="15" customHeight="1">
      <c r="E1932" s="163">
        <f>受注EXCEL出力!E1932</f>
        <v>0</v>
      </c>
      <c r="F1932" s="194">
        <f>受注EXCEL出力!F1932</f>
        <v>0</v>
      </c>
      <c r="G1932" s="194">
        <f>受注EXCEL出力!G1932</f>
        <v>0</v>
      </c>
      <c r="H1932" s="194">
        <f>受注EXCEL出力!H1932</f>
        <v>0</v>
      </c>
      <c r="I1932" s="194">
        <f>受注EXCEL出力!I1932</f>
        <v>0</v>
      </c>
      <c r="J1932" s="163">
        <f>受注EXCEL出力!J1932</f>
        <v>0</v>
      </c>
      <c r="K1932" s="163">
        <f>受注EXCEL出力!K1932</f>
        <v>0</v>
      </c>
      <c r="L1932" s="163">
        <f>受注EXCEL出力!L1932</f>
        <v>0</v>
      </c>
      <c r="M1932" s="163">
        <f>受注EXCEL出力!M1932</f>
        <v>0</v>
      </c>
      <c r="N1932" s="185">
        <f>受注EXCEL出力!N1932</f>
        <v>0</v>
      </c>
      <c r="O1932" s="184" t="str">
        <f t="shared" si="30"/>
        <v/>
      </c>
      <c r="T1932"/>
      <c r="Y1932" s="175"/>
    </row>
    <row r="1933" spans="5:25" ht="15" customHeight="1">
      <c r="E1933" s="163">
        <f>受注EXCEL出力!E1933</f>
        <v>0</v>
      </c>
      <c r="F1933" s="194">
        <f>受注EXCEL出力!F1933</f>
        <v>0</v>
      </c>
      <c r="G1933" s="194">
        <f>受注EXCEL出力!G1933</f>
        <v>0</v>
      </c>
      <c r="H1933" s="194">
        <f>受注EXCEL出力!H1933</f>
        <v>0</v>
      </c>
      <c r="I1933" s="194">
        <f>受注EXCEL出力!I1933</f>
        <v>0</v>
      </c>
      <c r="J1933" s="163">
        <f>受注EXCEL出力!J1933</f>
        <v>0</v>
      </c>
      <c r="K1933" s="163">
        <f>受注EXCEL出力!K1933</f>
        <v>0</v>
      </c>
      <c r="L1933" s="163">
        <f>受注EXCEL出力!L1933</f>
        <v>0</v>
      </c>
      <c r="M1933" s="163">
        <f>受注EXCEL出力!M1933</f>
        <v>0</v>
      </c>
      <c r="N1933" s="185">
        <f>受注EXCEL出力!N1933</f>
        <v>0</v>
      </c>
      <c r="O1933" s="184" t="str">
        <f t="shared" si="30"/>
        <v/>
      </c>
      <c r="T1933"/>
      <c r="Y1933" s="175"/>
    </row>
    <row r="1934" spans="5:25" ht="15" customHeight="1">
      <c r="E1934" s="163">
        <f>受注EXCEL出力!E1934</f>
        <v>0</v>
      </c>
      <c r="F1934" s="194">
        <f>受注EXCEL出力!F1934</f>
        <v>0</v>
      </c>
      <c r="G1934" s="194">
        <f>受注EXCEL出力!G1934</f>
        <v>0</v>
      </c>
      <c r="H1934" s="194">
        <f>受注EXCEL出力!H1934</f>
        <v>0</v>
      </c>
      <c r="I1934" s="194">
        <f>受注EXCEL出力!I1934</f>
        <v>0</v>
      </c>
      <c r="J1934" s="163">
        <f>受注EXCEL出力!J1934</f>
        <v>0</v>
      </c>
      <c r="K1934" s="163">
        <f>受注EXCEL出力!K1934</f>
        <v>0</v>
      </c>
      <c r="L1934" s="163">
        <f>受注EXCEL出力!L1934</f>
        <v>0</v>
      </c>
      <c r="M1934" s="163">
        <f>受注EXCEL出力!M1934</f>
        <v>0</v>
      </c>
      <c r="N1934" s="185">
        <f>受注EXCEL出力!N1934</f>
        <v>0</v>
      </c>
      <c r="O1934" s="184" t="str">
        <f t="shared" si="30"/>
        <v/>
      </c>
      <c r="T1934"/>
      <c r="Y1934" s="175"/>
    </row>
    <row r="1935" spans="5:25" ht="15" customHeight="1">
      <c r="E1935" s="163">
        <f>受注EXCEL出力!E1935</f>
        <v>0</v>
      </c>
      <c r="F1935" s="194">
        <f>受注EXCEL出力!F1935</f>
        <v>0</v>
      </c>
      <c r="G1935" s="194">
        <f>受注EXCEL出力!G1935</f>
        <v>0</v>
      </c>
      <c r="H1935" s="194">
        <f>受注EXCEL出力!H1935</f>
        <v>0</v>
      </c>
      <c r="I1935" s="194">
        <f>受注EXCEL出力!I1935</f>
        <v>0</v>
      </c>
      <c r="J1935" s="163">
        <f>受注EXCEL出力!J1935</f>
        <v>0</v>
      </c>
      <c r="K1935" s="163">
        <f>受注EXCEL出力!K1935</f>
        <v>0</v>
      </c>
      <c r="L1935" s="163">
        <f>受注EXCEL出力!L1935</f>
        <v>0</v>
      </c>
      <c r="M1935" s="163">
        <f>受注EXCEL出力!M1935</f>
        <v>0</v>
      </c>
      <c r="N1935" s="185">
        <f>受注EXCEL出力!N1935</f>
        <v>0</v>
      </c>
      <c r="O1935" s="184" t="str">
        <f t="shared" si="30"/>
        <v/>
      </c>
      <c r="T1935"/>
      <c r="Y1935" s="175"/>
    </row>
    <row r="1936" spans="5:25" ht="15" customHeight="1">
      <c r="E1936" s="163">
        <f>受注EXCEL出力!E1936</f>
        <v>0</v>
      </c>
      <c r="F1936" s="194">
        <f>受注EXCEL出力!F1936</f>
        <v>0</v>
      </c>
      <c r="G1936" s="194">
        <f>受注EXCEL出力!G1936</f>
        <v>0</v>
      </c>
      <c r="H1936" s="194">
        <f>受注EXCEL出力!H1936</f>
        <v>0</v>
      </c>
      <c r="I1936" s="194">
        <f>受注EXCEL出力!I1936</f>
        <v>0</v>
      </c>
      <c r="J1936" s="163">
        <f>受注EXCEL出力!J1936</f>
        <v>0</v>
      </c>
      <c r="K1936" s="163">
        <f>受注EXCEL出力!K1936</f>
        <v>0</v>
      </c>
      <c r="L1936" s="163">
        <f>受注EXCEL出力!L1936</f>
        <v>0</v>
      </c>
      <c r="M1936" s="163">
        <f>受注EXCEL出力!M1936</f>
        <v>0</v>
      </c>
      <c r="N1936" s="185">
        <f>受注EXCEL出力!N1936</f>
        <v>0</v>
      </c>
      <c r="O1936" s="184" t="str">
        <f t="shared" si="30"/>
        <v/>
      </c>
      <c r="T1936"/>
      <c r="Y1936" s="175"/>
    </row>
    <row r="1937" spans="5:25" ht="15" customHeight="1">
      <c r="E1937" s="163">
        <f>受注EXCEL出力!E1937</f>
        <v>0</v>
      </c>
      <c r="F1937" s="194">
        <f>受注EXCEL出力!F1937</f>
        <v>0</v>
      </c>
      <c r="G1937" s="194">
        <f>受注EXCEL出力!G1937</f>
        <v>0</v>
      </c>
      <c r="H1937" s="194">
        <f>受注EXCEL出力!H1937</f>
        <v>0</v>
      </c>
      <c r="I1937" s="194">
        <f>受注EXCEL出力!I1937</f>
        <v>0</v>
      </c>
      <c r="J1937" s="163">
        <f>受注EXCEL出力!J1937</f>
        <v>0</v>
      </c>
      <c r="K1937" s="163">
        <f>受注EXCEL出力!K1937</f>
        <v>0</v>
      </c>
      <c r="L1937" s="163">
        <f>受注EXCEL出力!L1937</f>
        <v>0</v>
      </c>
      <c r="M1937" s="163">
        <f>受注EXCEL出力!M1937</f>
        <v>0</v>
      </c>
      <c r="N1937" s="185">
        <f>受注EXCEL出力!N1937</f>
        <v>0</v>
      </c>
      <c r="O1937" s="184" t="str">
        <f t="shared" si="30"/>
        <v/>
      </c>
      <c r="T1937"/>
      <c r="Y1937" s="175"/>
    </row>
    <row r="1938" spans="5:25" ht="15" customHeight="1">
      <c r="E1938" s="163">
        <f>受注EXCEL出力!E1938</f>
        <v>0</v>
      </c>
      <c r="F1938" s="194">
        <f>受注EXCEL出力!F1938</f>
        <v>0</v>
      </c>
      <c r="G1938" s="194">
        <f>受注EXCEL出力!G1938</f>
        <v>0</v>
      </c>
      <c r="H1938" s="194">
        <f>受注EXCEL出力!H1938</f>
        <v>0</v>
      </c>
      <c r="I1938" s="194">
        <f>受注EXCEL出力!I1938</f>
        <v>0</v>
      </c>
      <c r="J1938" s="163">
        <f>受注EXCEL出力!J1938</f>
        <v>0</v>
      </c>
      <c r="K1938" s="163">
        <f>受注EXCEL出力!K1938</f>
        <v>0</v>
      </c>
      <c r="L1938" s="163">
        <f>受注EXCEL出力!L1938</f>
        <v>0</v>
      </c>
      <c r="M1938" s="163">
        <f>受注EXCEL出力!M1938</f>
        <v>0</v>
      </c>
      <c r="N1938" s="185">
        <f>受注EXCEL出力!N1938</f>
        <v>0</v>
      </c>
      <c r="O1938" s="184" t="str">
        <f t="shared" si="30"/>
        <v/>
      </c>
      <c r="T1938"/>
      <c r="Y1938" s="175"/>
    </row>
    <row r="1939" spans="5:25" ht="15" customHeight="1">
      <c r="E1939" s="163">
        <f>受注EXCEL出力!E1939</f>
        <v>0</v>
      </c>
      <c r="F1939" s="194">
        <f>受注EXCEL出力!F1939</f>
        <v>0</v>
      </c>
      <c r="G1939" s="194">
        <f>受注EXCEL出力!G1939</f>
        <v>0</v>
      </c>
      <c r="H1939" s="194">
        <f>受注EXCEL出力!H1939</f>
        <v>0</v>
      </c>
      <c r="I1939" s="194">
        <f>受注EXCEL出力!I1939</f>
        <v>0</v>
      </c>
      <c r="J1939" s="163">
        <f>受注EXCEL出力!J1939</f>
        <v>0</v>
      </c>
      <c r="K1939" s="163">
        <f>受注EXCEL出力!K1939</f>
        <v>0</v>
      </c>
      <c r="L1939" s="163">
        <f>受注EXCEL出力!L1939</f>
        <v>0</v>
      </c>
      <c r="M1939" s="163">
        <f>受注EXCEL出力!M1939</f>
        <v>0</v>
      </c>
      <c r="N1939" s="185">
        <f>受注EXCEL出力!N1939</f>
        <v>0</v>
      </c>
      <c r="O1939" s="184" t="str">
        <f t="shared" si="30"/>
        <v/>
      </c>
      <c r="T1939"/>
      <c r="Y1939" s="175"/>
    </row>
    <row r="1940" spans="5:25" ht="15" customHeight="1">
      <c r="E1940" s="163">
        <f>受注EXCEL出力!E1940</f>
        <v>0</v>
      </c>
      <c r="F1940" s="194">
        <f>受注EXCEL出力!F1940</f>
        <v>0</v>
      </c>
      <c r="G1940" s="194">
        <f>受注EXCEL出力!G1940</f>
        <v>0</v>
      </c>
      <c r="H1940" s="194">
        <f>受注EXCEL出力!H1940</f>
        <v>0</v>
      </c>
      <c r="I1940" s="194">
        <f>受注EXCEL出力!I1940</f>
        <v>0</v>
      </c>
      <c r="J1940" s="163">
        <f>受注EXCEL出力!J1940</f>
        <v>0</v>
      </c>
      <c r="K1940" s="163">
        <f>受注EXCEL出力!K1940</f>
        <v>0</v>
      </c>
      <c r="L1940" s="163">
        <f>受注EXCEL出力!L1940</f>
        <v>0</v>
      </c>
      <c r="M1940" s="163">
        <f>受注EXCEL出力!M1940</f>
        <v>0</v>
      </c>
      <c r="N1940" s="185">
        <f>受注EXCEL出力!N1940</f>
        <v>0</v>
      </c>
      <c r="O1940" s="184" t="str">
        <f t="shared" si="30"/>
        <v/>
      </c>
      <c r="T1940"/>
      <c r="Y1940" s="175"/>
    </row>
    <row r="1941" spans="5:25" ht="15" customHeight="1">
      <c r="E1941" s="163">
        <f>受注EXCEL出力!E1941</f>
        <v>0</v>
      </c>
      <c r="F1941" s="194">
        <f>受注EXCEL出力!F1941</f>
        <v>0</v>
      </c>
      <c r="G1941" s="194">
        <f>受注EXCEL出力!G1941</f>
        <v>0</v>
      </c>
      <c r="H1941" s="194">
        <f>受注EXCEL出力!H1941</f>
        <v>0</v>
      </c>
      <c r="I1941" s="194">
        <f>受注EXCEL出力!I1941</f>
        <v>0</v>
      </c>
      <c r="J1941" s="163">
        <f>受注EXCEL出力!J1941</f>
        <v>0</v>
      </c>
      <c r="K1941" s="163">
        <f>受注EXCEL出力!K1941</f>
        <v>0</v>
      </c>
      <c r="L1941" s="163">
        <f>受注EXCEL出力!L1941</f>
        <v>0</v>
      </c>
      <c r="M1941" s="163">
        <f>受注EXCEL出力!M1941</f>
        <v>0</v>
      </c>
      <c r="N1941" s="185">
        <f>受注EXCEL出力!N1941</f>
        <v>0</v>
      </c>
      <c r="O1941" s="184" t="str">
        <f t="shared" si="30"/>
        <v/>
      </c>
      <c r="T1941"/>
      <c r="Y1941" s="175"/>
    </row>
    <row r="1942" spans="5:25" ht="15" customHeight="1">
      <c r="E1942" s="163">
        <f>受注EXCEL出力!E1942</f>
        <v>0</v>
      </c>
      <c r="F1942" s="194">
        <f>受注EXCEL出力!F1942</f>
        <v>0</v>
      </c>
      <c r="G1942" s="194">
        <f>受注EXCEL出力!G1942</f>
        <v>0</v>
      </c>
      <c r="H1942" s="194">
        <f>受注EXCEL出力!H1942</f>
        <v>0</v>
      </c>
      <c r="I1942" s="194">
        <f>受注EXCEL出力!I1942</f>
        <v>0</v>
      </c>
      <c r="J1942" s="163">
        <f>受注EXCEL出力!J1942</f>
        <v>0</v>
      </c>
      <c r="K1942" s="163">
        <f>受注EXCEL出力!K1942</f>
        <v>0</v>
      </c>
      <c r="L1942" s="163">
        <f>受注EXCEL出力!L1942</f>
        <v>0</v>
      </c>
      <c r="M1942" s="163">
        <f>受注EXCEL出力!M1942</f>
        <v>0</v>
      </c>
      <c r="N1942" s="185">
        <f>受注EXCEL出力!N1942</f>
        <v>0</v>
      </c>
      <c r="O1942" s="184" t="str">
        <f t="shared" si="30"/>
        <v/>
      </c>
      <c r="T1942"/>
      <c r="Y1942" s="175"/>
    </row>
    <row r="1943" spans="5:25" ht="15" customHeight="1">
      <c r="E1943" s="163">
        <f>受注EXCEL出力!E1943</f>
        <v>0</v>
      </c>
      <c r="F1943" s="194">
        <f>受注EXCEL出力!F1943</f>
        <v>0</v>
      </c>
      <c r="G1943" s="194">
        <f>受注EXCEL出力!G1943</f>
        <v>0</v>
      </c>
      <c r="H1943" s="194">
        <f>受注EXCEL出力!H1943</f>
        <v>0</v>
      </c>
      <c r="I1943" s="194">
        <f>受注EXCEL出力!I1943</f>
        <v>0</v>
      </c>
      <c r="J1943" s="163">
        <f>受注EXCEL出力!J1943</f>
        <v>0</v>
      </c>
      <c r="K1943" s="163">
        <f>受注EXCEL出力!K1943</f>
        <v>0</v>
      </c>
      <c r="L1943" s="163">
        <f>受注EXCEL出力!L1943</f>
        <v>0</v>
      </c>
      <c r="M1943" s="163">
        <f>受注EXCEL出力!M1943</f>
        <v>0</v>
      </c>
      <c r="N1943" s="185">
        <f>受注EXCEL出力!N1943</f>
        <v>0</v>
      </c>
      <c r="O1943" s="184" t="str">
        <f t="shared" si="30"/>
        <v/>
      </c>
      <c r="T1943"/>
      <c r="Y1943" s="175"/>
    </row>
    <row r="1944" spans="5:25" ht="15" customHeight="1">
      <c r="E1944" s="163">
        <f>受注EXCEL出力!E1944</f>
        <v>0</v>
      </c>
      <c r="F1944" s="194">
        <f>受注EXCEL出力!F1944</f>
        <v>0</v>
      </c>
      <c r="G1944" s="194">
        <f>受注EXCEL出力!G1944</f>
        <v>0</v>
      </c>
      <c r="H1944" s="194">
        <f>受注EXCEL出力!H1944</f>
        <v>0</v>
      </c>
      <c r="I1944" s="194">
        <f>受注EXCEL出力!I1944</f>
        <v>0</v>
      </c>
      <c r="J1944" s="163">
        <f>受注EXCEL出力!J1944</f>
        <v>0</v>
      </c>
      <c r="K1944" s="163">
        <f>受注EXCEL出力!K1944</f>
        <v>0</v>
      </c>
      <c r="L1944" s="163">
        <f>受注EXCEL出力!L1944</f>
        <v>0</v>
      </c>
      <c r="M1944" s="163">
        <f>受注EXCEL出力!M1944</f>
        <v>0</v>
      </c>
      <c r="N1944" s="185">
        <f>受注EXCEL出力!N1944</f>
        <v>0</v>
      </c>
      <c r="O1944" s="184" t="str">
        <f t="shared" si="30"/>
        <v/>
      </c>
      <c r="T1944"/>
      <c r="Y1944" s="175"/>
    </row>
    <row r="1945" spans="5:25" ht="15" customHeight="1">
      <c r="E1945" s="163">
        <f>受注EXCEL出力!E1945</f>
        <v>0</v>
      </c>
      <c r="F1945" s="194">
        <f>受注EXCEL出力!F1945</f>
        <v>0</v>
      </c>
      <c r="G1945" s="194">
        <f>受注EXCEL出力!G1945</f>
        <v>0</v>
      </c>
      <c r="H1945" s="194">
        <f>受注EXCEL出力!H1945</f>
        <v>0</v>
      </c>
      <c r="I1945" s="194">
        <f>受注EXCEL出力!I1945</f>
        <v>0</v>
      </c>
      <c r="J1945" s="163">
        <f>受注EXCEL出力!J1945</f>
        <v>0</v>
      </c>
      <c r="K1945" s="163">
        <f>受注EXCEL出力!K1945</f>
        <v>0</v>
      </c>
      <c r="L1945" s="163">
        <f>受注EXCEL出力!L1945</f>
        <v>0</v>
      </c>
      <c r="M1945" s="163">
        <f>受注EXCEL出力!M1945</f>
        <v>0</v>
      </c>
      <c r="N1945" s="185">
        <f>受注EXCEL出力!N1945</f>
        <v>0</v>
      </c>
      <c r="O1945" s="184" t="str">
        <f t="shared" si="30"/>
        <v/>
      </c>
      <c r="T1945"/>
      <c r="Y1945" s="175"/>
    </row>
    <row r="1946" spans="5:25" ht="15" customHeight="1">
      <c r="E1946" s="163">
        <f>受注EXCEL出力!E1946</f>
        <v>0</v>
      </c>
      <c r="F1946" s="194">
        <f>受注EXCEL出力!F1946</f>
        <v>0</v>
      </c>
      <c r="G1946" s="194">
        <f>受注EXCEL出力!G1946</f>
        <v>0</v>
      </c>
      <c r="H1946" s="194">
        <f>受注EXCEL出力!H1946</f>
        <v>0</v>
      </c>
      <c r="I1946" s="194">
        <f>受注EXCEL出力!I1946</f>
        <v>0</v>
      </c>
      <c r="J1946" s="163">
        <f>受注EXCEL出力!J1946</f>
        <v>0</v>
      </c>
      <c r="K1946" s="163">
        <f>受注EXCEL出力!K1946</f>
        <v>0</v>
      </c>
      <c r="L1946" s="163">
        <f>受注EXCEL出力!L1946</f>
        <v>0</v>
      </c>
      <c r="M1946" s="163">
        <f>受注EXCEL出力!M1946</f>
        <v>0</v>
      </c>
      <c r="N1946" s="185">
        <f>受注EXCEL出力!N1946</f>
        <v>0</v>
      </c>
      <c r="O1946" s="184" t="str">
        <f t="shared" si="30"/>
        <v/>
      </c>
      <c r="T1946"/>
      <c r="Y1946" s="175"/>
    </row>
    <row r="1947" spans="5:25" ht="15" customHeight="1">
      <c r="E1947" s="163">
        <f>受注EXCEL出力!E1947</f>
        <v>0</v>
      </c>
      <c r="F1947" s="194">
        <f>受注EXCEL出力!F1947</f>
        <v>0</v>
      </c>
      <c r="G1947" s="194">
        <f>受注EXCEL出力!G1947</f>
        <v>0</v>
      </c>
      <c r="H1947" s="194">
        <f>受注EXCEL出力!H1947</f>
        <v>0</v>
      </c>
      <c r="I1947" s="194">
        <f>受注EXCEL出力!I1947</f>
        <v>0</v>
      </c>
      <c r="J1947" s="163">
        <f>受注EXCEL出力!J1947</f>
        <v>0</v>
      </c>
      <c r="K1947" s="163">
        <f>受注EXCEL出力!K1947</f>
        <v>0</v>
      </c>
      <c r="L1947" s="163">
        <f>受注EXCEL出力!L1947</f>
        <v>0</v>
      </c>
      <c r="M1947" s="163">
        <f>受注EXCEL出力!M1947</f>
        <v>0</v>
      </c>
      <c r="N1947" s="185">
        <f>受注EXCEL出力!N1947</f>
        <v>0</v>
      </c>
      <c r="O1947" s="184" t="str">
        <f t="shared" si="30"/>
        <v/>
      </c>
      <c r="T1947"/>
      <c r="Y1947" s="175"/>
    </row>
    <row r="1948" spans="5:25" ht="15" customHeight="1">
      <c r="E1948" s="163">
        <f>受注EXCEL出力!E1948</f>
        <v>0</v>
      </c>
      <c r="F1948" s="194">
        <f>受注EXCEL出力!F1948</f>
        <v>0</v>
      </c>
      <c r="G1948" s="194">
        <f>受注EXCEL出力!G1948</f>
        <v>0</v>
      </c>
      <c r="H1948" s="194">
        <f>受注EXCEL出力!H1948</f>
        <v>0</v>
      </c>
      <c r="I1948" s="194">
        <f>受注EXCEL出力!I1948</f>
        <v>0</v>
      </c>
      <c r="J1948" s="163">
        <f>受注EXCEL出力!J1948</f>
        <v>0</v>
      </c>
      <c r="K1948" s="163">
        <f>受注EXCEL出力!K1948</f>
        <v>0</v>
      </c>
      <c r="L1948" s="163">
        <f>受注EXCEL出力!L1948</f>
        <v>0</v>
      </c>
      <c r="M1948" s="163">
        <f>受注EXCEL出力!M1948</f>
        <v>0</v>
      </c>
      <c r="N1948" s="185">
        <f>受注EXCEL出力!N1948</f>
        <v>0</v>
      </c>
      <c r="O1948" s="184" t="str">
        <f t="shared" si="30"/>
        <v/>
      </c>
      <c r="T1948"/>
      <c r="Y1948" s="175"/>
    </row>
    <row r="1949" spans="5:25" ht="15" customHeight="1">
      <c r="E1949" s="163">
        <f>受注EXCEL出力!E1949</f>
        <v>0</v>
      </c>
      <c r="F1949" s="194">
        <f>受注EXCEL出力!F1949</f>
        <v>0</v>
      </c>
      <c r="G1949" s="194">
        <f>受注EXCEL出力!G1949</f>
        <v>0</v>
      </c>
      <c r="H1949" s="194">
        <f>受注EXCEL出力!H1949</f>
        <v>0</v>
      </c>
      <c r="I1949" s="194">
        <f>受注EXCEL出力!I1949</f>
        <v>0</v>
      </c>
      <c r="J1949" s="163">
        <f>受注EXCEL出力!J1949</f>
        <v>0</v>
      </c>
      <c r="K1949" s="163">
        <f>受注EXCEL出力!K1949</f>
        <v>0</v>
      </c>
      <c r="L1949" s="163">
        <f>受注EXCEL出力!L1949</f>
        <v>0</v>
      </c>
      <c r="M1949" s="163">
        <f>受注EXCEL出力!M1949</f>
        <v>0</v>
      </c>
      <c r="N1949" s="185">
        <f>受注EXCEL出力!N1949</f>
        <v>0</v>
      </c>
      <c r="O1949" s="184" t="str">
        <f t="shared" si="30"/>
        <v/>
      </c>
      <c r="T1949"/>
      <c r="Y1949" s="175"/>
    </row>
    <row r="1950" spans="5:25" ht="15" customHeight="1">
      <c r="E1950" s="163">
        <f>受注EXCEL出力!E1950</f>
        <v>0</v>
      </c>
      <c r="F1950" s="194">
        <f>受注EXCEL出力!F1950</f>
        <v>0</v>
      </c>
      <c r="G1950" s="194">
        <f>受注EXCEL出力!G1950</f>
        <v>0</v>
      </c>
      <c r="H1950" s="194">
        <f>受注EXCEL出力!H1950</f>
        <v>0</v>
      </c>
      <c r="I1950" s="194">
        <f>受注EXCEL出力!I1950</f>
        <v>0</v>
      </c>
      <c r="J1950" s="163">
        <f>受注EXCEL出力!J1950</f>
        <v>0</v>
      </c>
      <c r="K1950" s="163">
        <f>受注EXCEL出力!K1950</f>
        <v>0</v>
      </c>
      <c r="L1950" s="163">
        <f>受注EXCEL出力!L1950</f>
        <v>0</v>
      </c>
      <c r="M1950" s="163">
        <f>受注EXCEL出力!M1950</f>
        <v>0</v>
      </c>
      <c r="N1950" s="185">
        <f>受注EXCEL出力!N1950</f>
        <v>0</v>
      </c>
      <c r="O1950" s="184" t="str">
        <f t="shared" si="30"/>
        <v/>
      </c>
      <c r="T1950"/>
      <c r="Y1950" s="175"/>
    </row>
    <row r="1951" spans="5:25" ht="15" customHeight="1">
      <c r="E1951" s="163">
        <f>受注EXCEL出力!E1951</f>
        <v>0</v>
      </c>
      <c r="F1951" s="194">
        <f>受注EXCEL出力!F1951</f>
        <v>0</v>
      </c>
      <c r="G1951" s="194">
        <f>受注EXCEL出力!G1951</f>
        <v>0</v>
      </c>
      <c r="H1951" s="194">
        <f>受注EXCEL出力!H1951</f>
        <v>0</v>
      </c>
      <c r="I1951" s="194">
        <f>受注EXCEL出力!I1951</f>
        <v>0</v>
      </c>
      <c r="J1951" s="163">
        <f>受注EXCEL出力!J1951</f>
        <v>0</v>
      </c>
      <c r="K1951" s="163">
        <f>受注EXCEL出力!K1951</f>
        <v>0</v>
      </c>
      <c r="L1951" s="163">
        <f>受注EXCEL出力!L1951</f>
        <v>0</v>
      </c>
      <c r="M1951" s="163">
        <f>受注EXCEL出力!M1951</f>
        <v>0</v>
      </c>
      <c r="N1951" s="185">
        <f>受注EXCEL出力!N1951</f>
        <v>0</v>
      </c>
      <c r="O1951" s="184" t="str">
        <f t="shared" si="30"/>
        <v/>
      </c>
      <c r="T1951"/>
      <c r="Y1951" s="175"/>
    </row>
    <row r="1952" spans="5:25" ht="15" customHeight="1">
      <c r="E1952" s="163">
        <f>受注EXCEL出力!E1952</f>
        <v>0</v>
      </c>
      <c r="F1952" s="194">
        <f>受注EXCEL出力!F1952</f>
        <v>0</v>
      </c>
      <c r="G1952" s="194">
        <f>受注EXCEL出力!G1952</f>
        <v>0</v>
      </c>
      <c r="H1952" s="194">
        <f>受注EXCEL出力!H1952</f>
        <v>0</v>
      </c>
      <c r="I1952" s="194">
        <f>受注EXCEL出力!I1952</f>
        <v>0</v>
      </c>
      <c r="J1952" s="163">
        <f>受注EXCEL出力!J1952</f>
        <v>0</v>
      </c>
      <c r="K1952" s="163">
        <f>受注EXCEL出力!K1952</f>
        <v>0</v>
      </c>
      <c r="L1952" s="163">
        <f>受注EXCEL出力!L1952</f>
        <v>0</v>
      </c>
      <c r="M1952" s="163">
        <f>受注EXCEL出力!M1952</f>
        <v>0</v>
      </c>
      <c r="N1952" s="185">
        <f>受注EXCEL出力!N1952</f>
        <v>0</v>
      </c>
      <c r="O1952" s="184" t="str">
        <f t="shared" si="30"/>
        <v/>
      </c>
      <c r="T1952"/>
      <c r="Y1952" s="175"/>
    </row>
    <row r="1953" spans="5:25" ht="15" customHeight="1">
      <c r="E1953" s="163">
        <f>受注EXCEL出力!E1953</f>
        <v>0</v>
      </c>
      <c r="F1953" s="194">
        <f>受注EXCEL出力!F1953</f>
        <v>0</v>
      </c>
      <c r="G1953" s="194">
        <f>受注EXCEL出力!G1953</f>
        <v>0</v>
      </c>
      <c r="H1953" s="194">
        <f>受注EXCEL出力!H1953</f>
        <v>0</v>
      </c>
      <c r="I1953" s="194">
        <f>受注EXCEL出力!I1953</f>
        <v>0</v>
      </c>
      <c r="J1953" s="163">
        <f>受注EXCEL出力!J1953</f>
        <v>0</v>
      </c>
      <c r="K1953" s="163">
        <f>受注EXCEL出力!K1953</f>
        <v>0</v>
      </c>
      <c r="L1953" s="163">
        <f>受注EXCEL出力!L1953</f>
        <v>0</v>
      </c>
      <c r="M1953" s="163">
        <f>受注EXCEL出力!M1953</f>
        <v>0</v>
      </c>
      <c r="N1953" s="185">
        <f>受注EXCEL出力!N1953</f>
        <v>0</v>
      </c>
      <c r="O1953" s="184" t="str">
        <f t="shared" si="30"/>
        <v/>
      </c>
      <c r="T1953"/>
      <c r="Y1953" s="175"/>
    </row>
    <row r="1954" spans="5:25" ht="15" customHeight="1">
      <c r="E1954" s="163">
        <f>受注EXCEL出力!E1954</f>
        <v>0</v>
      </c>
      <c r="F1954" s="194">
        <f>受注EXCEL出力!F1954</f>
        <v>0</v>
      </c>
      <c r="G1954" s="194">
        <f>受注EXCEL出力!G1954</f>
        <v>0</v>
      </c>
      <c r="H1954" s="194">
        <f>受注EXCEL出力!H1954</f>
        <v>0</v>
      </c>
      <c r="I1954" s="194">
        <f>受注EXCEL出力!I1954</f>
        <v>0</v>
      </c>
      <c r="J1954" s="163">
        <f>受注EXCEL出力!J1954</f>
        <v>0</v>
      </c>
      <c r="K1954" s="163">
        <f>受注EXCEL出力!K1954</f>
        <v>0</v>
      </c>
      <c r="L1954" s="163">
        <f>受注EXCEL出力!L1954</f>
        <v>0</v>
      </c>
      <c r="M1954" s="163">
        <f>受注EXCEL出力!M1954</f>
        <v>0</v>
      </c>
      <c r="N1954" s="185">
        <f>受注EXCEL出力!N1954</f>
        <v>0</v>
      </c>
      <c r="O1954" s="184" t="str">
        <f t="shared" si="30"/>
        <v/>
      </c>
      <c r="T1954"/>
      <c r="Y1954" s="175"/>
    </row>
    <row r="1955" spans="5:25" ht="15" customHeight="1">
      <c r="E1955" s="163">
        <f>受注EXCEL出力!E1955</f>
        <v>0</v>
      </c>
      <c r="F1955" s="194">
        <f>受注EXCEL出力!F1955</f>
        <v>0</v>
      </c>
      <c r="G1955" s="194">
        <f>受注EXCEL出力!G1955</f>
        <v>0</v>
      </c>
      <c r="H1955" s="194">
        <f>受注EXCEL出力!H1955</f>
        <v>0</v>
      </c>
      <c r="I1955" s="194">
        <f>受注EXCEL出力!I1955</f>
        <v>0</v>
      </c>
      <c r="J1955" s="163">
        <f>受注EXCEL出力!J1955</f>
        <v>0</v>
      </c>
      <c r="K1955" s="163">
        <f>受注EXCEL出力!K1955</f>
        <v>0</v>
      </c>
      <c r="L1955" s="163">
        <f>受注EXCEL出力!L1955</f>
        <v>0</v>
      </c>
      <c r="M1955" s="163">
        <f>受注EXCEL出力!M1955</f>
        <v>0</v>
      </c>
      <c r="N1955" s="185">
        <f>受注EXCEL出力!N1955</f>
        <v>0</v>
      </c>
      <c r="O1955" s="184" t="str">
        <f t="shared" si="30"/>
        <v/>
      </c>
      <c r="T1955"/>
      <c r="Y1955" s="175"/>
    </row>
    <row r="1956" spans="5:25" ht="15" customHeight="1">
      <c r="E1956" s="163">
        <f>受注EXCEL出力!E1956</f>
        <v>0</v>
      </c>
      <c r="F1956" s="194">
        <f>受注EXCEL出力!F1956</f>
        <v>0</v>
      </c>
      <c r="G1956" s="194">
        <f>受注EXCEL出力!G1956</f>
        <v>0</v>
      </c>
      <c r="H1956" s="194">
        <f>受注EXCEL出力!H1956</f>
        <v>0</v>
      </c>
      <c r="I1956" s="194">
        <f>受注EXCEL出力!I1956</f>
        <v>0</v>
      </c>
      <c r="J1956" s="163">
        <f>受注EXCEL出力!J1956</f>
        <v>0</v>
      </c>
      <c r="K1956" s="163">
        <f>受注EXCEL出力!K1956</f>
        <v>0</v>
      </c>
      <c r="L1956" s="163">
        <f>受注EXCEL出力!L1956</f>
        <v>0</v>
      </c>
      <c r="M1956" s="163">
        <f>受注EXCEL出力!M1956</f>
        <v>0</v>
      </c>
      <c r="N1956" s="185">
        <f>受注EXCEL出力!N1956</f>
        <v>0</v>
      </c>
      <c r="O1956" s="184" t="str">
        <f t="shared" si="30"/>
        <v/>
      </c>
      <c r="T1956"/>
      <c r="Y1956" s="175"/>
    </row>
    <row r="1957" spans="5:25" ht="15" customHeight="1">
      <c r="E1957" s="163">
        <f>受注EXCEL出力!E1957</f>
        <v>0</v>
      </c>
      <c r="F1957" s="194">
        <f>受注EXCEL出力!F1957</f>
        <v>0</v>
      </c>
      <c r="G1957" s="194">
        <f>受注EXCEL出力!G1957</f>
        <v>0</v>
      </c>
      <c r="H1957" s="194">
        <f>受注EXCEL出力!H1957</f>
        <v>0</v>
      </c>
      <c r="I1957" s="194">
        <f>受注EXCEL出力!I1957</f>
        <v>0</v>
      </c>
      <c r="J1957" s="163">
        <f>受注EXCEL出力!J1957</f>
        <v>0</v>
      </c>
      <c r="K1957" s="163">
        <f>受注EXCEL出力!K1957</f>
        <v>0</v>
      </c>
      <c r="L1957" s="163">
        <f>受注EXCEL出力!L1957</f>
        <v>0</v>
      </c>
      <c r="M1957" s="163">
        <f>受注EXCEL出力!M1957</f>
        <v>0</v>
      </c>
      <c r="N1957" s="185">
        <f>受注EXCEL出力!N1957</f>
        <v>0</v>
      </c>
      <c r="O1957" s="184" t="str">
        <f t="shared" si="30"/>
        <v/>
      </c>
      <c r="T1957"/>
      <c r="Y1957" s="175"/>
    </row>
    <row r="1958" spans="5:25" ht="15" customHeight="1">
      <c r="E1958" s="163">
        <f>受注EXCEL出力!E1958</f>
        <v>0</v>
      </c>
      <c r="F1958" s="194">
        <f>受注EXCEL出力!F1958</f>
        <v>0</v>
      </c>
      <c r="G1958" s="194">
        <f>受注EXCEL出力!G1958</f>
        <v>0</v>
      </c>
      <c r="H1958" s="194">
        <f>受注EXCEL出力!H1958</f>
        <v>0</v>
      </c>
      <c r="I1958" s="194">
        <f>受注EXCEL出力!I1958</f>
        <v>0</v>
      </c>
      <c r="J1958" s="163">
        <f>受注EXCEL出力!J1958</f>
        <v>0</v>
      </c>
      <c r="K1958" s="163">
        <f>受注EXCEL出力!K1958</f>
        <v>0</v>
      </c>
      <c r="L1958" s="163">
        <f>受注EXCEL出力!L1958</f>
        <v>0</v>
      </c>
      <c r="M1958" s="163">
        <f>受注EXCEL出力!M1958</f>
        <v>0</v>
      </c>
      <c r="N1958" s="185">
        <f>受注EXCEL出力!N1958</f>
        <v>0</v>
      </c>
      <c r="O1958" s="184" t="str">
        <f t="shared" si="30"/>
        <v/>
      </c>
      <c r="T1958"/>
      <c r="Y1958" s="175"/>
    </row>
    <row r="1959" spans="5:25" ht="15" customHeight="1">
      <c r="E1959" s="163">
        <f>受注EXCEL出力!E1959</f>
        <v>0</v>
      </c>
      <c r="F1959" s="194">
        <f>受注EXCEL出力!F1959</f>
        <v>0</v>
      </c>
      <c r="G1959" s="194">
        <f>受注EXCEL出力!G1959</f>
        <v>0</v>
      </c>
      <c r="H1959" s="194">
        <f>受注EXCEL出力!H1959</f>
        <v>0</v>
      </c>
      <c r="I1959" s="194">
        <f>受注EXCEL出力!I1959</f>
        <v>0</v>
      </c>
      <c r="J1959" s="163">
        <f>受注EXCEL出力!J1959</f>
        <v>0</v>
      </c>
      <c r="K1959" s="163">
        <f>受注EXCEL出力!K1959</f>
        <v>0</v>
      </c>
      <c r="L1959" s="163">
        <f>受注EXCEL出力!L1959</f>
        <v>0</v>
      </c>
      <c r="M1959" s="163">
        <f>受注EXCEL出力!M1959</f>
        <v>0</v>
      </c>
      <c r="N1959" s="185">
        <f>受注EXCEL出力!N1959</f>
        <v>0</v>
      </c>
      <c r="O1959" s="184" t="str">
        <f t="shared" si="30"/>
        <v/>
      </c>
      <c r="T1959"/>
      <c r="Y1959" s="175"/>
    </row>
    <row r="1960" spans="5:25" ht="15" customHeight="1">
      <c r="E1960" s="163">
        <f>受注EXCEL出力!E1960</f>
        <v>0</v>
      </c>
      <c r="F1960" s="194">
        <f>受注EXCEL出力!F1960</f>
        <v>0</v>
      </c>
      <c r="G1960" s="194">
        <f>受注EXCEL出力!G1960</f>
        <v>0</v>
      </c>
      <c r="H1960" s="194">
        <f>受注EXCEL出力!H1960</f>
        <v>0</v>
      </c>
      <c r="I1960" s="194">
        <f>受注EXCEL出力!I1960</f>
        <v>0</v>
      </c>
      <c r="J1960" s="163">
        <f>受注EXCEL出力!J1960</f>
        <v>0</v>
      </c>
      <c r="K1960" s="163">
        <f>受注EXCEL出力!K1960</f>
        <v>0</v>
      </c>
      <c r="L1960" s="163">
        <f>受注EXCEL出力!L1960</f>
        <v>0</v>
      </c>
      <c r="M1960" s="163">
        <f>受注EXCEL出力!M1960</f>
        <v>0</v>
      </c>
      <c r="N1960" s="185">
        <f>受注EXCEL出力!N1960</f>
        <v>0</v>
      </c>
      <c r="O1960" s="184" t="str">
        <f t="shared" si="30"/>
        <v/>
      </c>
      <c r="T1960"/>
      <c r="Y1960" s="175"/>
    </row>
    <row r="1961" spans="5:25" ht="15" customHeight="1">
      <c r="E1961" s="163">
        <f>受注EXCEL出力!E1961</f>
        <v>0</v>
      </c>
      <c r="F1961" s="194">
        <f>受注EXCEL出力!F1961</f>
        <v>0</v>
      </c>
      <c r="G1961" s="194">
        <f>受注EXCEL出力!G1961</f>
        <v>0</v>
      </c>
      <c r="H1961" s="194">
        <f>受注EXCEL出力!H1961</f>
        <v>0</v>
      </c>
      <c r="I1961" s="194">
        <f>受注EXCEL出力!I1961</f>
        <v>0</v>
      </c>
      <c r="J1961" s="163">
        <f>受注EXCEL出力!J1961</f>
        <v>0</v>
      </c>
      <c r="K1961" s="163">
        <f>受注EXCEL出力!K1961</f>
        <v>0</v>
      </c>
      <c r="L1961" s="163">
        <f>受注EXCEL出力!L1961</f>
        <v>0</v>
      </c>
      <c r="M1961" s="163">
        <f>受注EXCEL出力!M1961</f>
        <v>0</v>
      </c>
      <c r="N1961" s="185">
        <f>受注EXCEL出力!N1961</f>
        <v>0</v>
      </c>
      <c r="O1961" s="184" t="str">
        <f t="shared" si="30"/>
        <v/>
      </c>
      <c r="T1961"/>
      <c r="Y1961" s="175"/>
    </row>
    <row r="1962" spans="5:25" ht="15" customHeight="1">
      <c r="E1962" s="163">
        <f>受注EXCEL出力!E1962</f>
        <v>0</v>
      </c>
      <c r="F1962" s="194">
        <f>受注EXCEL出力!F1962</f>
        <v>0</v>
      </c>
      <c r="G1962" s="194">
        <f>受注EXCEL出力!G1962</f>
        <v>0</v>
      </c>
      <c r="H1962" s="194">
        <f>受注EXCEL出力!H1962</f>
        <v>0</v>
      </c>
      <c r="I1962" s="194">
        <f>受注EXCEL出力!I1962</f>
        <v>0</v>
      </c>
      <c r="J1962" s="163">
        <f>受注EXCEL出力!J1962</f>
        <v>0</v>
      </c>
      <c r="K1962" s="163">
        <f>受注EXCEL出力!K1962</f>
        <v>0</v>
      </c>
      <c r="L1962" s="163">
        <f>受注EXCEL出力!L1962</f>
        <v>0</v>
      </c>
      <c r="M1962" s="163">
        <f>受注EXCEL出力!M1962</f>
        <v>0</v>
      </c>
      <c r="N1962" s="185">
        <f>受注EXCEL出力!N1962</f>
        <v>0</v>
      </c>
      <c r="O1962" s="184" t="str">
        <f t="shared" si="30"/>
        <v/>
      </c>
      <c r="T1962"/>
      <c r="Y1962" s="175"/>
    </row>
    <row r="1963" spans="5:25" ht="15" customHeight="1">
      <c r="E1963" s="163">
        <f>受注EXCEL出力!E1963</f>
        <v>0</v>
      </c>
      <c r="F1963" s="194">
        <f>受注EXCEL出力!F1963</f>
        <v>0</v>
      </c>
      <c r="G1963" s="194">
        <f>受注EXCEL出力!G1963</f>
        <v>0</v>
      </c>
      <c r="H1963" s="194">
        <f>受注EXCEL出力!H1963</f>
        <v>0</v>
      </c>
      <c r="I1963" s="194">
        <f>受注EXCEL出力!I1963</f>
        <v>0</v>
      </c>
      <c r="J1963" s="163">
        <f>受注EXCEL出力!J1963</f>
        <v>0</v>
      </c>
      <c r="K1963" s="163">
        <f>受注EXCEL出力!K1963</f>
        <v>0</v>
      </c>
      <c r="L1963" s="163">
        <f>受注EXCEL出力!L1963</f>
        <v>0</v>
      </c>
      <c r="M1963" s="163">
        <f>受注EXCEL出力!M1963</f>
        <v>0</v>
      </c>
      <c r="N1963" s="185">
        <f>受注EXCEL出力!N1963</f>
        <v>0</v>
      </c>
      <c r="O1963" s="184" t="str">
        <f t="shared" si="30"/>
        <v/>
      </c>
      <c r="T1963"/>
      <c r="Y1963" s="175"/>
    </row>
    <row r="1964" spans="5:25" ht="15" customHeight="1">
      <c r="E1964" s="163">
        <f>受注EXCEL出力!E1964</f>
        <v>0</v>
      </c>
      <c r="F1964" s="194">
        <f>受注EXCEL出力!F1964</f>
        <v>0</v>
      </c>
      <c r="G1964" s="194">
        <f>受注EXCEL出力!G1964</f>
        <v>0</v>
      </c>
      <c r="H1964" s="194">
        <f>受注EXCEL出力!H1964</f>
        <v>0</v>
      </c>
      <c r="I1964" s="194">
        <f>受注EXCEL出力!I1964</f>
        <v>0</v>
      </c>
      <c r="J1964" s="163">
        <f>受注EXCEL出力!J1964</f>
        <v>0</v>
      </c>
      <c r="K1964" s="163">
        <f>受注EXCEL出力!K1964</f>
        <v>0</v>
      </c>
      <c r="L1964" s="163">
        <f>受注EXCEL出力!L1964</f>
        <v>0</v>
      </c>
      <c r="M1964" s="163">
        <f>受注EXCEL出力!M1964</f>
        <v>0</v>
      </c>
      <c r="N1964" s="185">
        <f>受注EXCEL出力!N1964</f>
        <v>0</v>
      </c>
      <c r="O1964" s="184" t="str">
        <f t="shared" si="30"/>
        <v/>
      </c>
      <c r="T1964"/>
      <c r="Y1964" s="175"/>
    </row>
    <row r="1965" spans="5:25" ht="15" customHeight="1">
      <c r="E1965" s="163">
        <f>受注EXCEL出力!E1965</f>
        <v>0</v>
      </c>
      <c r="F1965" s="194">
        <f>受注EXCEL出力!F1965</f>
        <v>0</v>
      </c>
      <c r="G1965" s="194">
        <f>受注EXCEL出力!G1965</f>
        <v>0</v>
      </c>
      <c r="H1965" s="194">
        <f>受注EXCEL出力!H1965</f>
        <v>0</v>
      </c>
      <c r="I1965" s="194">
        <f>受注EXCEL出力!I1965</f>
        <v>0</v>
      </c>
      <c r="J1965" s="163">
        <f>受注EXCEL出力!J1965</f>
        <v>0</v>
      </c>
      <c r="K1965" s="163">
        <f>受注EXCEL出力!K1965</f>
        <v>0</v>
      </c>
      <c r="L1965" s="163">
        <f>受注EXCEL出力!L1965</f>
        <v>0</v>
      </c>
      <c r="M1965" s="163">
        <f>受注EXCEL出力!M1965</f>
        <v>0</v>
      </c>
      <c r="N1965" s="185">
        <f>受注EXCEL出力!N1965</f>
        <v>0</v>
      </c>
      <c r="O1965" s="184" t="str">
        <f t="shared" si="30"/>
        <v/>
      </c>
      <c r="T1965"/>
      <c r="Y1965" s="175"/>
    </row>
    <row r="1966" spans="5:25" ht="15" customHeight="1">
      <c r="E1966" s="163">
        <f>受注EXCEL出力!E1966</f>
        <v>0</v>
      </c>
      <c r="F1966" s="194">
        <f>受注EXCEL出力!F1966</f>
        <v>0</v>
      </c>
      <c r="G1966" s="194">
        <f>受注EXCEL出力!G1966</f>
        <v>0</v>
      </c>
      <c r="H1966" s="194">
        <f>受注EXCEL出力!H1966</f>
        <v>0</v>
      </c>
      <c r="I1966" s="194">
        <f>受注EXCEL出力!I1966</f>
        <v>0</v>
      </c>
      <c r="J1966" s="163">
        <f>受注EXCEL出力!J1966</f>
        <v>0</v>
      </c>
      <c r="K1966" s="163">
        <f>受注EXCEL出力!K1966</f>
        <v>0</v>
      </c>
      <c r="L1966" s="163">
        <f>受注EXCEL出力!L1966</f>
        <v>0</v>
      </c>
      <c r="M1966" s="163">
        <f>受注EXCEL出力!M1966</f>
        <v>0</v>
      </c>
      <c r="N1966" s="185">
        <f>受注EXCEL出力!N1966</f>
        <v>0</v>
      </c>
      <c r="O1966" s="184" t="str">
        <f t="shared" si="30"/>
        <v/>
      </c>
      <c r="T1966"/>
      <c r="Y1966" s="175"/>
    </row>
    <row r="1967" spans="5:25" ht="15" customHeight="1">
      <c r="E1967" s="163">
        <f>受注EXCEL出力!E1967</f>
        <v>0</v>
      </c>
      <c r="F1967" s="194">
        <f>受注EXCEL出力!F1967</f>
        <v>0</v>
      </c>
      <c r="G1967" s="194">
        <f>受注EXCEL出力!G1967</f>
        <v>0</v>
      </c>
      <c r="H1967" s="194">
        <f>受注EXCEL出力!H1967</f>
        <v>0</v>
      </c>
      <c r="I1967" s="194">
        <f>受注EXCEL出力!I1967</f>
        <v>0</v>
      </c>
      <c r="J1967" s="163">
        <f>受注EXCEL出力!J1967</f>
        <v>0</v>
      </c>
      <c r="K1967" s="163">
        <f>受注EXCEL出力!K1967</f>
        <v>0</v>
      </c>
      <c r="L1967" s="163">
        <f>受注EXCEL出力!L1967</f>
        <v>0</v>
      </c>
      <c r="M1967" s="163">
        <f>受注EXCEL出力!M1967</f>
        <v>0</v>
      </c>
      <c r="N1967" s="185">
        <f>受注EXCEL出力!N1967</f>
        <v>0</v>
      </c>
      <c r="O1967" s="184" t="str">
        <f t="shared" si="30"/>
        <v/>
      </c>
      <c r="T1967"/>
      <c r="Y1967" s="175"/>
    </row>
    <row r="1968" spans="5:25" ht="15" customHeight="1">
      <c r="E1968" s="163">
        <f>受注EXCEL出力!E1968</f>
        <v>0</v>
      </c>
      <c r="F1968" s="194">
        <f>受注EXCEL出力!F1968</f>
        <v>0</v>
      </c>
      <c r="G1968" s="194">
        <f>受注EXCEL出力!G1968</f>
        <v>0</v>
      </c>
      <c r="H1968" s="194">
        <f>受注EXCEL出力!H1968</f>
        <v>0</v>
      </c>
      <c r="I1968" s="194">
        <f>受注EXCEL出力!I1968</f>
        <v>0</v>
      </c>
      <c r="J1968" s="163">
        <f>受注EXCEL出力!J1968</f>
        <v>0</v>
      </c>
      <c r="K1968" s="163">
        <f>受注EXCEL出力!K1968</f>
        <v>0</v>
      </c>
      <c r="L1968" s="163">
        <f>受注EXCEL出力!L1968</f>
        <v>0</v>
      </c>
      <c r="M1968" s="163">
        <f>受注EXCEL出力!M1968</f>
        <v>0</v>
      </c>
      <c r="N1968" s="185">
        <f>受注EXCEL出力!N1968</f>
        <v>0</v>
      </c>
      <c r="O1968" s="184" t="str">
        <f t="shared" si="30"/>
        <v/>
      </c>
      <c r="T1968"/>
      <c r="Y1968" s="175"/>
    </row>
    <row r="1969" spans="5:25" ht="15" customHeight="1">
      <c r="E1969" s="163">
        <f>受注EXCEL出力!E1969</f>
        <v>0</v>
      </c>
      <c r="F1969" s="194">
        <f>受注EXCEL出力!F1969</f>
        <v>0</v>
      </c>
      <c r="G1969" s="194">
        <f>受注EXCEL出力!G1969</f>
        <v>0</v>
      </c>
      <c r="H1969" s="194">
        <f>受注EXCEL出力!H1969</f>
        <v>0</v>
      </c>
      <c r="I1969" s="194">
        <f>受注EXCEL出力!I1969</f>
        <v>0</v>
      </c>
      <c r="J1969" s="163">
        <f>受注EXCEL出力!J1969</f>
        <v>0</v>
      </c>
      <c r="K1969" s="163">
        <f>受注EXCEL出力!K1969</f>
        <v>0</v>
      </c>
      <c r="L1969" s="163">
        <f>受注EXCEL出力!L1969</f>
        <v>0</v>
      </c>
      <c r="M1969" s="163">
        <f>受注EXCEL出力!M1969</f>
        <v>0</v>
      </c>
      <c r="N1969" s="185">
        <f>受注EXCEL出力!N1969</f>
        <v>0</v>
      </c>
      <c r="O1969" s="184" t="str">
        <f t="shared" si="30"/>
        <v/>
      </c>
      <c r="T1969"/>
      <c r="Y1969" s="175"/>
    </row>
    <row r="1970" spans="5:25" ht="15" customHeight="1">
      <c r="E1970" s="163">
        <f>受注EXCEL出力!E1970</f>
        <v>0</v>
      </c>
      <c r="F1970" s="194">
        <f>受注EXCEL出力!F1970</f>
        <v>0</v>
      </c>
      <c r="G1970" s="194">
        <f>受注EXCEL出力!G1970</f>
        <v>0</v>
      </c>
      <c r="H1970" s="194">
        <f>受注EXCEL出力!H1970</f>
        <v>0</v>
      </c>
      <c r="I1970" s="194">
        <f>受注EXCEL出力!I1970</f>
        <v>0</v>
      </c>
      <c r="J1970" s="163">
        <f>受注EXCEL出力!J1970</f>
        <v>0</v>
      </c>
      <c r="K1970" s="163">
        <f>受注EXCEL出力!K1970</f>
        <v>0</v>
      </c>
      <c r="L1970" s="163">
        <f>受注EXCEL出力!L1970</f>
        <v>0</v>
      </c>
      <c r="M1970" s="163">
        <f>受注EXCEL出力!M1970</f>
        <v>0</v>
      </c>
      <c r="N1970" s="185">
        <f>受注EXCEL出力!N1970</f>
        <v>0</v>
      </c>
      <c r="O1970" s="184" t="str">
        <f t="shared" si="30"/>
        <v/>
      </c>
      <c r="T1970"/>
      <c r="Y1970" s="175"/>
    </row>
    <row r="1971" spans="5:25" ht="15" customHeight="1">
      <c r="E1971" s="163">
        <f>受注EXCEL出力!E1971</f>
        <v>0</v>
      </c>
      <c r="F1971" s="194">
        <f>受注EXCEL出力!F1971</f>
        <v>0</v>
      </c>
      <c r="G1971" s="194">
        <f>受注EXCEL出力!G1971</f>
        <v>0</v>
      </c>
      <c r="H1971" s="194">
        <f>受注EXCEL出力!H1971</f>
        <v>0</v>
      </c>
      <c r="I1971" s="194">
        <f>受注EXCEL出力!I1971</f>
        <v>0</v>
      </c>
      <c r="J1971" s="163">
        <f>受注EXCEL出力!J1971</f>
        <v>0</v>
      </c>
      <c r="K1971" s="163">
        <f>受注EXCEL出力!K1971</f>
        <v>0</v>
      </c>
      <c r="L1971" s="163">
        <f>受注EXCEL出力!L1971</f>
        <v>0</v>
      </c>
      <c r="M1971" s="163">
        <f>受注EXCEL出力!M1971</f>
        <v>0</v>
      </c>
      <c r="N1971" s="185">
        <f>受注EXCEL出力!N1971</f>
        <v>0</v>
      </c>
      <c r="O1971" s="184" t="str">
        <f t="shared" si="30"/>
        <v/>
      </c>
      <c r="T1971"/>
      <c r="Y1971" s="175"/>
    </row>
    <row r="1972" spans="5:25" ht="15" customHeight="1">
      <c r="E1972" s="163">
        <f>受注EXCEL出力!E1972</f>
        <v>0</v>
      </c>
      <c r="F1972" s="194">
        <f>受注EXCEL出力!F1972</f>
        <v>0</v>
      </c>
      <c r="G1972" s="194">
        <f>受注EXCEL出力!G1972</f>
        <v>0</v>
      </c>
      <c r="H1972" s="194">
        <f>受注EXCEL出力!H1972</f>
        <v>0</v>
      </c>
      <c r="I1972" s="194">
        <f>受注EXCEL出力!I1972</f>
        <v>0</v>
      </c>
      <c r="J1972" s="163">
        <f>受注EXCEL出力!J1972</f>
        <v>0</v>
      </c>
      <c r="K1972" s="163">
        <f>受注EXCEL出力!K1972</f>
        <v>0</v>
      </c>
      <c r="L1972" s="163">
        <f>受注EXCEL出力!L1972</f>
        <v>0</v>
      </c>
      <c r="M1972" s="163">
        <f>受注EXCEL出力!M1972</f>
        <v>0</v>
      </c>
      <c r="N1972" s="185">
        <f>受注EXCEL出力!N1972</f>
        <v>0</v>
      </c>
      <c r="O1972" s="184" t="str">
        <f t="shared" si="30"/>
        <v/>
      </c>
      <c r="T1972"/>
      <c r="Y1972" s="175"/>
    </row>
    <row r="1973" spans="5:25" ht="15" customHeight="1">
      <c r="E1973" s="163">
        <f>受注EXCEL出力!E1973</f>
        <v>0</v>
      </c>
      <c r="F1973" s="194">
        <f>受注EXCEL出力!F1973</f>
        <v>0</v>
      </c>
      <c r="G1973" s="194">
        <f>受注EXCEL出力!G1973</f>
        <v>0</v>
      </c>
      <c r="H1973" s="194">
        <f>受注EXCEL出力!H1973</f>
        <v>0</v>
      </c>
      <c r="I1973" s="194">
        <f>受注EXCEL出力!I1973</f>
        <v>0</v>
      </c>
      <c r="J1973" s="163">
        <f>受注EXCEL出力!J1973</f>
        <v>0</v>
      </c>
      <c r="K1973" s="163">
        <f>受注EXCEL出力!K1973</f>
        <v>0</v>
      </c>
      <c r="L1973" s="163">
        <f>受注EXCEL出力!L1973</f>
        <v>0</v>
      </c>
      <c r="M1973" s="163">
        <f>受注EXCEL出力!M1973</f>
        <v>0</v>
      </c>
      <c r="N1973" s="185">
        <f>受注EXCEL出力!N1973</f>
        <v>0</v>
      </c>
      <c r="O1973" s="184" t="str">
        <f t="shared" si="30"/>
        <v/>
      </c>
      <c r="T1973"/>
      <c r="Y1973" s="175"/>
    </row>
    <row r="1974" spans="5:25" ht="15" customHeight="1">
      <c r="E1974" s="163">
        <f>受注EXCEL出力!E1974</f>
        <v>0</v>
      </c>
      <c r="F1974" s="194">
        <f>受注EXCEL出力!F1974</f>
        <v>0</v>
      </c>
      <c r="G1974" s="194">
        <f>受注EXCEL出力!G1974</f>
        <v>0</v>
      </c>
      <c r="H1974" s="194">
        <f>受注EXCEL出力!H1974</f>
        <v>0</v>
      </c>
      <c r="I1974" s="194">
        <f>受注EXCEL出力!I1974</f>
        <v>0</v>
      </c>
      <c r="J1974" s="163">
        <f>受注EXCEL出力!J1974</f>
        <v>0</v>
      </c>
      <c r="K1974" s="163">
        <f>受注EXCEL出力!K1974</f>
        <v>0</v>
      </c>
      <c r="L1974" s="163">
        <f>受注EXCEL出力!L1974</f>
        <v>0</v>
      </c>
      <c r="M1974" s="163">
        <f>受注EXCEL出力!M1974</f>
        <v>0</v>
      </c>
      <c r="N1974" s="185">
        <f>受注EXCEL出力!N1974</f>
        <v>0</v>
      </c>
      <c r="O1974" s="184" t="str">
        <f t="shared" si="30"/>
        <v/>
      </c>
      <c r="T1974"/>
      <c r="Y1974" s="175"/>
    </row>
    <row r="1975" spans="5:25" ht="15" customHeight="1">
      <c r="E1975" s="163">
        <f>受注EXCEL出力!E1975</f>
        <v>0</v>
      </c>
      <c r="F1975" s="194">
        <f>受注EXCEL出力!F1975</f>
        <v>0</v>
      </c>
      <c r="G1975" s="194">
        <f>受注EXCEL出力!G1975</f>
        <v>0</v>
      </c>
      <c r="H1975" s="194">
        <f>受注EXCEL出力!H1975</f>
        <v>0</v>
      </c>
      <c r="I1975" s="194">
        <f>受注EXCEL出力!I1975</f>
        <v>0</v>
      </c>
      <c r="J1975" s="163">
        <f>受注EXCEL出力!J1975</f>
        <v>0</v>
      </c>
      <c r="K1975" s="163">
        <f>受注EXCEL出力!K1975</f>
        <v>0</v>
      </c>
      <c r="L1975" s="163">
        <f>受注EXCEL出力!L1975</f>
        <v>0</v>
      </c>
      <c r="M1975" s="163">
        <f>受注EXCEL出力!M1975</f>
        <v>0</v>
      </c>
      <c r="N1975" s="185">
        <f>受注EXCEL出力!N1975</f>
        <v>0</v>
      </c>
      <c r="O1975" s="184" t="str">
        <f t="shared" si="30"/>
        <v/>
      </c>
      <c r="T1975"/>
      <c r="Y1975" s="175"/>
    </row>
    <row r="1976" spans="5:25" ht="15" customHeight="1">
      <c r="E1976" s="163">
        <f>受注EXCEL出力!E1976</f>
        <v>0</v>
      </c>
      <c r="F1976" s="194">
        <f>受注EXCEL出力!F1976</f>
        <v>0</v>
      </c>
      <c r="G1976" s="194">
        <f>受注EXCEL出力!G1976</f>
        <v>0</v>
      </c>
      <c r="H1976" s="194">
        <f>受注EXCEL出力!H1976</f>
        <v>0</v>
      </c>
      <c r="I1976" s="194">
        <f>受注EXCEL出力!I1976</f>
        <v>0</v>
      </c>
      <c r="J1976" s="163">
        <f>受注EXCEL出力!J1976</f>
        <v>0</v>
      </c>
      <c r="K1976" s="163">
        <f>受注EXCEL出力!K1976</f>
        <v>0</v>
      </c>
      <c r="L1976" s="163">
        <f>受注EXCEL出力!L1976</f>
        <v>0</v>
      </c>
      <c r="M1976" s="163">
        <f>受注EXCEL出力!M1976</f>
        <v>0</v>
      </c>
      <c r="N1976" s="185">
        <f>受注EXCEL出力!N1976</f>
        <v>0</v>
      </c>
      <c r="O1976" s="184" t="str">
        <f t="shared" si="30"/>
        <v/>
      </c>
      <c r="T1976"/>
      <c r="Y1976" s="175"/>
    </row>
    <row r="1977" spans="5:25" ht="15" customHeight="1">
      <c r="E1977" s="163">
        <f>受注EXCEL出力!E1977</f>
        <v>0</v>
      </c>
      <c r="F1977" s="194">
        <f>受注EXCEL出力!F1977</f>
        <v>0</v>
      </c>
      <c r="G1977" s="194">
        <f>受注EXCEL出力!G1977</f>
        <v>0</v>
      </c>
      <c r="H1977" s="194">
        <f>受注EXCEL出力!H1977</f>
        <v>0</v>
      </c>
      <c r="I1977" s="194">
        <f>受注EXCEL出力!I1977</f>
        <v>0</v>
      </c>
      <c r="J1977" s="163">
        <f>受注EXCEL出力!J1977</f>
        <v>0</v>
      </c>
      <c r="K1977" s="163">
        <f>受注EXCEL出力!K1977</f>
        <v>0</v>
      </c>
      <c r="L1977" s="163">
        <f>受注EXCEL出力!L1977</f>
        <v>0</v>
      </c>
      <c r="M1977" s="163">
        <f>受注EXCEL出力!M1977</f>
        <v>0</v>
      </c>
      <c r="N1977" s="185">
        <f>受注EXCEL出力!N1977</f>
        <v>0</v>
      </c>
      <c r="O1977" s="184" t="str">
        <f t="shared" si="30"/>
        <v/>
      </c>
      <c r="T1977"/>
      <c r="Y1977" s="175"/>
    </row>
    <row r="1978" spans="5:25" ht="15" customHeight="1">
      <c r="E1978" s="163">
        <f>受注EXCEL出力!E1978</f>
        <v>0</v>
      </c>
      <c r="F1978" s="194">
        <f>受注EXCEL出力!F1978</f>
        <v>0</v>
      </c>
      <c r="G1978" s="194">
        <f>受注EXCEL出力!G1978</f>
        <v>0</v>
      </c>
      <c r="H1978" s="194">
        <f>受注EXCEL出力!H1978</f>
        <v>0</v>
      </c>
      <c r="I1978" s="194">
        <f>受注EXCEL出力!I1978</f>
        <v>0</v>
      </c>
      <c r="J1978" s="163">
        <f>受注EXCEL出力!J1978</f>
        <v>0</v>
      </c>
      <c r="K1978" s="163">
        <f>受注EXCEL出力!K1978</f>
        <v>0</v>
      </c>
      <c r="L1978" s="163">
        <f>受注EXCEL出力!L1978</f>
        <v>0</v>
      </c>
      <c r="M1978" s="163">
        <f>受注EXCEL出力!M1978</f>
        <v>0</v>
      </c>
      <c r="N1978" s="185">
        <f>受注EXCEL出力!N1978</f>
        <v>0</v>
      </c>
      <c r="O1978" s="184" t="str">
        <f t="shared" si="30"/>
        <v/>
      </c>
      <c r="T1978"/>
      <c r="Y1978" s="175"/>
    </row>
    <row r="1979" spans="5:25" ht="15" customHeight="1">
      <c r="E1979" s="163">
        <f>受注EXCEL出力!E1979</f>
        <v>0</v>
      </c>
      <c r="F1979" s="194">
        <f>受注EXCEL出力!F1979</f>
        <v>0</v>
      </c>
      <c r="G1979" s="194">
        <f>受注EXCEL出力!G1979</f>
        <v>0</v>
      </c>
      <c r="H1979" s="194">
        <f>受注EXCEL出力!H1979</f>
        <v>0</v>
      </c>
      <c r="I1979" s="194">
        <f>受注EXCEL出力!I1979</f>
        <v>0</v>
      </c>
      <c r="J1979" s="163">
        <f>受注EXCEL出力!J1979</f>
        <v>0</v>
      </c>
      <c r="K1979" s="163">
        <f>受注EXCEL出力!K1979</f>
        <v>0</v>
      </c>
      <c r="L1979" s="163">
        <f>受注EXCEL出力!L1979</f>
        <v>0</v>
      </c>
      <c r="M1979" s="163">
        <f>受注EXCEL出力!M1979</f>
        <v>0</v>
      </c>
      <c r="N1979" s="185">
        <f>受注EXCEL出力!N1979</f>
        <v>0</v>
      </c>
      <c r="O1979" s="184" t="str">
        <f t="shared" si="30"/>
        <v/>
      </c>
      <c r="T1979"/>
      <c r="Y1979" s="175"/>
    </row>
    <row r="1980" spans="5:25" ht="15" customHeight="1">
      <c r="E1980" s="163">
        <f>受注EXCEL出力!E1980</f>
        <v>0</v>
      </c>
      <c r="F1980" s="194">
        <f>受注EXCEL出力!F1980</f>
        <v>0</v>
      </c>
      <c r="G1980" s="194">
        <f>受注EXCEL出力!G1980</f>
        <v>0</v>
      </c>
      <c r="H1980" s="194">
        <f>受注EXCEL出力!H1980</f>
        <v>0</v>
      </c>
      <c r="I1980" s="194">
        <f>受注EXCEL出力!I1980</f>
        <v>0</v>
      </c>
      <c r="J1980" s="163">
        <f>受注EXCEL出力!J1980</f>
        <v>0</v>
      </c>
      <c r="K1980" s="163">
        <f>受注EXCEL出力!K1980</f>
        <v>0</v>
      </c>
      <c r="L1980" s="163">
        <f>受注EXCEL出力!L1980</f>
        <v>0</v>
      </c>
      <c r="M1980" s="163">
        <f>受注EXCEL出力!M1980</f>
        <v>0</v>
      </c>
      <c r="N1980" s="185">
        <f>受注EXCEL出力!N1980</f>
        <v>0</v>
      </c>
      <c r="O1980" s="184" t="str">
        <f t="shared" si="30"/>
        <v/>
      </c>
      <c r="T1980"/>
      <c r="Y1980" s="175"/>
    </row>
    <row r="1981" spans="5:25" ht="15" customHeight="1">
      <c r="E1981" s="163">
        <f>受注EXCEL出力!E1981</f>
        <v>0</v>
      </c>
      <c r="F1981" s="194">
        <f>受注EXCEL出力!F1981</f>
        <v>0</v>
      </c>
      <c r="G1981" s="194">
        <f>受注EXCEL出力!G1981</f>
        <v>0</v>
      </c>
      <c r="H1981" s="194">
        <f>受注EXCEL出力!H1981</f>
        <v>0</v>
      </c>
      <c r="I1981" s="194">
        <f>受注EXCEL出力!I1981</f>
        <v>0</v>
      </c>
      <c r="J1981" s="163">
        <f>受注EXCEL出力!J1981</f>
        <v>0</v>
      </c>
      <c r="K1981" s="163">
        <f>受注EXCEL出力!K1981</f>
        <v>0</v>
      </c>
      <c r="L1981" s="163">
        <f>受注EXCEL出力!L1981</f>
        <v>0</v>
      </c>
      <c r="M1981" s="163">
        <f>受注EXCEL出力!M1981</f>
        <v>0</v>
      </c>
      <c r="N1981" s="185">
        <f>受注EXCEL出力!N1981</f>
        <v>0</v>
      </c>
      <c r="O1981" s="184" t="str">
        <f t="shared" si="30"/>
        <v/>
      </c>
      <c r="T1981"/>
      <c r="Y1981" s="175"/>
    </row>
    <row r="1982" spans="5:25" ht="15" customHeight="1">
      <c r="E1982" s="163">
        <f>受注EXCEL出力!E1982</f>
        <v>0</v>
      </c>
      <c r="F1982" s="194">
        <f>受注EXCEL出力!F1982</f>
        <v>0</v>
      </c>
      <c r="G1982" s="194">
        <f>受注EXCEL出力!G1982</f>
        <v>0</v>
      </c>
      <c r="H1982" s="194">
        <f>受注EXCEL出力!H1982</f>
        <v>0</v>
      </c>
      <c r="I1982" s="194">
        <f>受注EXCEL出力!I1982</f>
        <v>0</v>
      </c>
      <c r="J1982" s="163">
        <f>受注EXCEL出力!J1982</f>
        <v>0</v>
      </c>
      <c r="K1982" s="163">
        <f>受注EXCEL出力!K1982</f>
        <v>0</v>
      </c>
      <c r="L1982" s="163">
        <f>受注EXCEL出力!L1982</f>
        <v>0</v>
      </c>
      <c r="M1982" s="163">
        <f>受注EXCEL出力!M1982</f>
        <v>0</v>
      </c>
      <c r="N1982" s="185">
        <f>受注EXCEL出力!N1982</f>
        <v>0</v>
      </c>
      <c r="O1982" s="184" t="str">
        <f t="shared" si="30"/>
        <v/>
      </c>
      <c r="T1982"/>
      <c r="Y1982" s="175"/>
    </row>
    <row r="1983" spans="5:25" ht="15" customHeight="1">
      <c r="E1983" s="163">
        <f>受注EXCEL出力!E1983</f>
        <v>0</v>
      </c>
      <c r="F1983" s="194">
        <f>受注EXCEL出力!F1983</f>
        <v>0</v>
      </c>
      <c r="G1983" s="194">
        <f>受注EXCEL出力!G1983</f>
        <v>0</v>
      </c>
      <c r="H1983" s="194">
        <f>受注EXCEL出力!H1983</f>
        <v>0</v>
      </c>
      <c r="I1983" s="194">
        <f>受注EXCEL出力!I1983</f>
        <v>0</v>
      </c>
      <c r="J1983" s="163">
        <f>受注EXCEL出力!J1983</f>
        <v>0</v>
      </c>
      <c r="K1983" s="163">
        <f>受注EXCEL出力!K1983</f>
        <v>0</v>
      </c>
      <c r="L1983" s="163">
        <f>受注EXCEL出力!L1983</f>
        <v>0</v>
      </c>
      <c r="M1983" s="163">
        <f>受注EXCEL出力!M1983</f>
        <v>0</v>
      </c>
      <c r="N1983" s="185">
        <f>受注EXCEL出力!N1983</f>
        <v>0</v>
      </c>
      <c r="O1983" s="184" t="str">
        <f t="shared" si="30"/>
        <v/>
      </c>
      <c r="T1983"/>
      <c r="Y1983" s="175"/>
    </row>
    <row r="1984" spans="5:25" ht="15" customHeight="1">
      <c r="E1984" s="163">
        <f>受注EXCEL出力!E1984</f>
        <v>0</v>
      </c>
      <c r="F1984" s="194">
        <f>受注EXCEL出力!F1984</f>
        <v>0</v>
      </c>
      <c r="G1984" s="194">
        <f>受注EXCEL出力!G1984</f>
        <v>0</v>
      </c>
      <c r="H1984" s="194">
        <f>受注EXCEL出力!H1984</f>
        <v>0</v>
      </c>
      <c r="I1984" s="194">
        <f>受注EXCEL出力!I1984</f>
        <v>0</v>
      </c>
      <c r="J1984" s="163">
        <f>受注EXCEL出力!J1984</f>
        <v>0</v>
      </c>
      <c r="K1984" s="163">
        <f>受注EXCEL出力!K1984</f>
        <v>0</v>
      </c>
      <c r="L1984" s="163">
        <f>受注EXCEL出力!L1984</f>
        <v>0</v>
      </c>
      <c r="M1984" s="163">
        <f>受注EXCEL出力!M1984</f>
        <v>0</v>
      </c>
      <c r="N1984" s="185">
        <f>受注EXCEL出力!N1984</f>
        <v>0</v>
      </c>
      <c r="O1984" s="184" t="str">
        <f t="shared" si="30"/>
        <v/>
      </c>
      <c r="T1984"/>
      <c r="Y1984" s="175"/>
    </row>
    <row r="1985" spans="5:25" ht="15" customHeight="1">
      <c r="E1985" s="163">
        <f>受注EXCEL出力!E1985</f>
        <v>0</v>
      </c>
      <c r="F1985" s="194">
        <f>受注EXCEL出力!F1985</f>
        <v>0</v>
      </c>
      <c r="G1985" s="194">
        <f>受注EXCEL出力!G1985</f>
        <v>0</v>
      </c>
      <c r="H1985" s="194">
        <f>受注EXCEL出力!H1985</f>
        <v>0</v>
      </c>
      <c r="I1985" s="194">
        <f>受注EXCEL出力!I1985</f>
        <v>0</v>
      </c>
      <c r="J1985" s="163">
        <f>受注EXCEL出力!J1985</f>
        <v>0</v>
      </c>
      <c r="K1985" s="163">
        <f>受注EXCEL出力!K1985</f>
        <v>0</v>
      </c>
      <c r="L1985" s="163">
        <f>受注EXCEL出力!L1985</f>
        <v>0</v>
      </c>
      <c r="M1985" s="163">
        <f>受注EXCEL出力!M1985</f>
        <v>0</v>
      </c>
      <c r="N1985" s="185">
        <f>受注EXCEL出力!N1985</f>
        <v>0</v>
      </c>
      <c r="O1985" s="184" t="str">
        <f t="shared" si="30"/>
        <v/>
      </c>
      <c r="T1985"/>
      <c r="Y1985" s="175"/>
    </row>
    <row r="1986" spans="5:25" ht="15" customHeight="1">
      <c r="E1986" s="163">
        <f>受注EXCEL出力!E1986</f>
        <v>0</v>
      </c>
      <c r="F1986" s="194">
        <f>受注EXCEL出力!F1986</f>
        <v>0</v>
      </c>
      <c r="G1986" s="194">
        <f>受注EXCEL出力!G1986</f>
        <v>0</v>
      </c>
      <c r="H1986" s="194">
        <f>受注EXCEL出力!H1986</f>
        <v>0</v>
      </c>
      <c r="I1986" s="194">
        <f>受注EXCEL出力!I1986</f>
        <v>0</v>
      </c>
      <c r="J1986" s="163">
        <f>受注EXCEL出力!J1986</f>
        <v>0</v>
      </c>
      <c r="K1986" s="163">
        <f>受注EXCEL出力!K1986</f>
        <v>0</v>
      </c>
      <c r="L1986" s="163">
        <f>受注EXCEL出力!L1986</f>
        <v>0</v>
      </c>
      <c r="M1986" s="163">
        <f>受注EXCEL出力!M1986</f>
        <v>0</v>
      </c>
      <c r="N1986" s="185">
        <f>受注EXCEL出力!N1986</f>
        <v>0</v>
      </c>
      <c r="O1986" s="184" t="str">
        <f t="shared" ref="O1986:O2049" si="31">IF(E1986=0,"",VLOOKUP(N1986,$Q$2:$R$100,2,FALSE))</f>
        <v/>
      </c>
      <c r="T1986"/>
      <c r="Y1986" s="175"/>
    </row>
    <row r="1987" spans="5:25" ht="15" customHeight="1">
      <c r="E1987" s="163">
        <f>受注EXCEL出力!E1987</f>
        <v>0</v>
      </c>
      <c r="F1987" s="194">
        <f>受注EXCEL出力!F1987</f>
        <v>0</v>
      </c>
      <c r="G1987" s="194">
        <f>受注EXCEL出力!G1987</f>
        <v>0</v>
      </c>
      <c r="H1987" s="194">
        <f>受注EXCEL出力!H1987</f>
        <v>0</v>
      </c>
      <c r="I1987" s="194">
        <f>受注EXCEL出力!I1987</f>
        <v>0</v>
      </c>
      <c r="J1987" s="163">
        <f>受注EXCEL出力!J1987</f>
        <v>0</v>
      </c>
      <c r="K1987" s="163">
        <f>受注EXCEL出力!K1987</f>
        <v>0</v>
      </c>
      <c r="L1987" s="163">
        <f>受注EXCEL出力!L1987</f>
        <v>0</v>
      </c>
      <c r="M1987" s="163">
        <f>受注EXCEL出力!M1987</f>
        <v>0</v>
      </c>
      <c r="N1987" s="185">
        <f>受注EXCEL出力!N1987</f>
        <v>0</v>
      </c>
      <c r="O1987" s="184" t="str">
        <f t="shared" si="31"/>
        <v/>
      </c>
      <c r="T1987"/>
      <c r="Y1987" s="175"/>
    </row>
    <row r="1988" spans="5:25" ht="15" customHeight="1">
      <c r="E1988" s="163">
        <f>受注EXCEL出力!E1988</f>
        <v>0</v>
      </c>
      <c r="F1988" s="194">
        <f>受注EXCEL出力!F1988</f>
        <v>0</v>
      </c>
      <c r="G1988" s="194">
        <f>受注EXCEL出力!G1988</f>
        <v>0</v>
      </c>
      <c r="H1988" s="194">
        <f>受注EXCEL出力!H1988</f>
        <v>0</v>
      </c>
      <c r="I1988" s="194">
        <f>受注EXCEL出力!I1988</f>
        <v>0</v>
      </c>
      <c r="J1988" s="163">
        <f>受注EXCEL出力!J1988</f>
        <v>0</v>
      </c>
      <c r="K1988" s="163">
        <f>受注EXCEL出力!K1988</f>
        <v>0</v>
      </c>
      <c r="L1988" s="163">
        <f>受注EXCEL出力!L1988</f>
        <v>0</v>
      </c>
      <c r="M1988" s="163">
        <f>受注EXCEL出力!M1988</f>
        <v>0</v>
      </c>
      <c r="N1988" s="185">
        <f>受注EXCEL出力!N1988</f>
        <v>0</v>
      </c>
      <c r="O1988" s="184" t="str">
        <f t="shared" si="31"/>
        <v/>
      </c>
      <c r="T1988"/>
      <c r="Y1988" s="175"/>
    </row>
    <row r="1989" spans="5:25" ht="15" customHeight="1">
      <c r="E1989" s="163">
        <f>受注EXCEL出力!E1989</f>
        <v>0</v>
      </c>
      <c r="F1989" s="194">
        <f>受注EXCEL出力!F1989</f>
        <v>0</v>
      </c>
      <c r="G1989" s="194">
        <f>受注EXCEL出力!G1989</f>
        <v>0</v>
      </c>
      <c r="H1989" s="194">
        <f>受注EXCEL出力!H1989</f>
        <v>0</v>
      </c>
      <c r="I1989" s="194">
        <f>受注EXCEL出力!I1989</f>
        <v>0</v>
      </c>
      <c r="J1989" s="163">
        <f>受注EXCEL出力!J1989</f>
        <v>0</v>
      </c>
      <c r="K1989" s="163">
        <f>受注EXCEL出力!K1989</f>
        <v>0</v>
      </c>
      <c r="L1989" s="163">
        <f>受注EXCEL出力!L1989</f>
        <v>0</v>
      </c>
      <c r="M1989" s="163">
        <f>受注EXCEL出力!M1989</f>
        <v>0</v>
      </c>
      <c r="N1989" s="185">
        <f>受注EXCEL出力!N1989</f>
        <v>0</v>
      </c>
      <c r="O1989" s="184" t="str">
        <f t="shared" si="31"/>
        <v/>
      </c>
      <c r="T1989"/>
      <c r="Y1989" s="175"/>
    </row>
    <row r="1990" spans="5:25" ht="15" customHeight="1">
      <c r="E1990" s="163">
        <f>受注EXCEL出力!E1990</f>
        <v>0</v>
      </c>
      <c r="F1990" s="194">
        <f>受注EXCEL出力!F1990</f>
        <v>0</v>
      </c>
      <c r="G1990" s="194">
        <f>受注EXCEL出力!G1990</f>
        <v>0</v>
      </c>
      <c r="H1990" s="194">
        <f>受注EXCEL出力!H1990</f>
        <v>0</v>
      </c>
      <c r="I1990" s="194">
        <f>受注EXCEL出力!I1990</f>
        <v>0</v>
      </c>
      <c r="J1990" s="163">
        <f>受注EXCEL出力!J1990</f>
        <v>0</v>
      </c>
      <c r="K1990" s="163">
        <f>受注EXCEL出力!K1990</f>
        <v>0</v>
      </c>
      <c r="L1990" s="163">
        <f>受注EXCEL出力!L1990</f>
        <v>0</v>
      </c>
      <c r="M1990" s="163">
        <f>受注EXCEL出力!M1990</f>
        <v>0</v>
      </c>
      <c r="N1990" s="185">
        <f>受注EXCEL出力!N1990</f>
        <v>0</v>
      </c>
      <c r="O1990" s="184" t="str">
        <f t="shared" si="31"/>
        <v/>
      </c>
      <c r="T1990"/>
      <c r="Y1990" s="175"/>
    </row>
    <row r="1991" spans="5:25" ht="15" customHeight="1">
      <c r="E1991" s="163">
        <f>受注EXCEL出力!E1991</f>
        <v>0</v>
      </c>
      <c r="F1991" s="194">
        <f>受注EXCEL出力!F1991</f>
        <v>0</v>
      </c>
      <c r="G1991" s="194">
        <f>受注EXCEL出力!G1991</f>
        <v>0</v>
      </c>
      <c r="H1991" s="194">
        <f>受注EXCEL出力!H1991</f>
        <v>0</v>
      </c>
      <c r="I1991" s="194">
        <f>受注EXCEL出力!I1991</f>
        <v>0</v>
      </c>
      <c r="J1991" s="163">
        <f>受注EXCEL出力!J1991</f>
        <v>0</v>
      </c>
      <c r="K1991" s="163">
        <f>受注EXCEL出力!K1991</f>
        <v>0</v>
      </c>
      <c r="L1991" s="163">
        <f>受注EXCEL出力!L1991</f>
        <v>0</v>
      </c>
      <c r="M1991" s="163">
        <f>受注EXCEL出力!M1991</f>
        <v>0</v>
      </c>
      <c r="N1991" s="185">
        <f>受注EXCEL出力!N1991</f>
        <v>0</v>
      </c>
      <c r="O1991" s="184" t="str">
        <f t="shared" si="31"/>
        <v/>
      </c>
      <c r="T1991"/>
      <c r="Y1991" s="175"/>
    </row>
    <row r="1992" spans="5:25" ht="15" customHeight="1">
      <c r="E1992" s="163">
        <f>受注EXCEL出力!E1992</f>
        <v>0</v>
      </c>
      <c r="F1992" s="194">
        <f>受注EXCEL出力!F1992</f>
        <v>0</v>
      </c>
      <c r="G1992" s="194">
        <f>受注EXCEL出力!G1992</f>
        <v>0</v>
      </c>
      <c r="H1992" s="194">
        <f>受注EXCEL出力!H1992</f>
        <v>0</v>
      </c>
      <c r="I1992" s="194">
        <f>受注EXCEL出力!I1992</f>
        <v>0</v>
      </c>
      <c r="J1992" s="163">
        <f>受注EXCEL出力!J1992</f>
        <v>0</v>
      </c>
      <c r="K1992" s="163">
        <f>受注EXCEL出力!K1992</f>
        <v>0</v>
      </c>
      <c r="L1992" s="163">
        <f>受注EXCEL出力!L1992</f>
        <v>0</v>
      </c>
      <c r="M1992" s="163">
        <f>受注EXCEL出力!M1992</f>
        <v>0</v>
      </c>
      <c r="N1992" s="185">
        <f>受注EXCEL出力!N1992</f>
        <v>0</v>
      </c>
      <c r="O1992" s="184" t="str">
        <f t="shared" si="31"/>
        <v/>
      </c>
      <c r="T1992"/>
      <c r="Y1992" s="175"/>
    </row>
    <row r="1993" spans="5:25" ht="15" customHeight="1">
      <c r="E1993" s="163">
        <f>受注EXCEL出力!E1993</f>
        <v>0</v>
      </c>
      <c r="F1993" s="194">
        <f>受注EXCEL出力!F1993</f>
        <v>0</v>
      </c>
      <c r="G1993" s="194">
        <f>受注EXCEL出力!G1993</f>
        <v>0</v>
      </c>
      <c r="H1993" s="194">
        <f>受注EXCEL出力!H1993</f>
        <v>0</v>
      </c>
      <c r="I1993" s="194">
        <f>受注EXCEL出力!I1993</f>
        <v>0</v>
      </c>
      <c r="J1993" s="163">
        <f>受注EXCEL出力!J1993</f>
        <v>0</v>
      </c>
      <c r="K1993" s="163">
        <f>受注EXCEL出力!K1993</f>
        <v>0</v>
      </c>
      <c r="L1993" s="163">
        <f>受注EXCEL出力!L1993</f>
        <v>0</v>
      </c>
      <c r="M1993" s="163">
        <f>受注EXCEL出力!M1993</f>
        <v>0</v>
      </c>
      <c r="N1993" s="185">
        <f>受注EXCEL出力!N1993</f>
        <v>0</v>
      </c>
      <c r="O1993" s="184" t="str">
        <f t="shared" si="31"/>
        <v/>
      </c>
      <c r="T1993"/>
      <c r="Y1993" s="175"/>
    </row>
    <row r="1994" spans="5:25" ht="15" customHeight="1">
      <c r="E1994" s="163">
        <f>受注EXCEL出力!E1994</f>
        <v>0</v>
      </c>
      <c r="F1994" s="194">
        <f>受注EXCEL出力!F1994</f>
        <v>0</v>
      </c>
      <c r="G1994" s="194">
        <f>受注EXCEL出力!G1994</f>
        <v>0</v>
      </c>
      <c r="H1994" s="194">
        <f>受注EXCEL出力!H1994</f>
        <v>0</v>
      </c>
      <c r="I1994" s="194">
        <f>受注EXCEL出力!I1994</f>
        <v>0</v>
      </c>
      <c r="J1994" s="163">
        <f>受注EXCEL出力!J1994</f>
        <v>0</v>
      </c>
      <c r="K1994" s="163">
        <f>受注EXCEL出力!K1994</f>
        <v>0</v>
      </c>
      <c r="L1994" s="163">
        <f>受注EXCEL出力!L1994</f>
        <v>0</v>
      </c>
      <c r="M1994" s="163">
        <f>受注EXCEL出力!M1994</f>
        <v>0</v>
      </c>
      <c r="N1994" s="185">
        <f>受注EXCEL出力!N1994</f>
        <v>0</v>
      </c>
      <c r="O1994" s="184" t="str">
        <f t="shared" si="31"/>
        <v/>
      </c>
      <c r="T1994"/>
      <c r="Y1994" s="175"/>
    </row>
    <row r="1995" spans="5:25" ht="15" customHeight="1">
      <c r="E1995" s="163">
        <f>受注EXCEL出力!E1995</f>
        <v>0</v>
      </c>
      <c r="F1995" s="194">
        <f>受注EXCEL出力!F1995</f>
        <v>0</v>
      </c>
      <c r="G1995" s="194">
        <f>受注EXCEL出力!G1995</f>
        <v>0</v>
      </c>
      <c r="H1995" s="194">
        <f>受注EXCEL出力!H1995</f>
        <v>0</v>
      </c>
      <c r="I1995" s="194">
        <f>受注EXCEL出力!I1995</f>
        <v>0</v>
      </c>
      <c r="J1995" s="163">
        <f>受注EXCEL出力!J1995</f>
        <v>0</v>
      </c>
      <c r="K1995" s="163">
        <f>受注EXCEL出力!K1995</f>
        <v>0</v>
      </c>
      <c r="L1995" s="163">
        <f>受注EXCEL出力!L1995</f>
        <v>0</v>
      </c>
      <c r="M1995" s="163">
        <f>受注EXCEL出力!M1995</f>
        <v>0</v>
      </c>
      <c r="N1995" s="185">
        <f>受注EXCEL出力!N1995</f>
        <v>0</v>
      </c>
      <c r="O1995" s="184" t="str">
        <f t="shared" si="31"/>
        <v/>
      </c>
      <c r="T1995"/>
      <c r="Y1995" s="175"/>
    </row>
    <row r="1996" spans="5:25" ht="15" customHeight="1">
      <c r="E1996" s="163">
        <f>受注EXCEL出力!E1996</f>
        <v>0</v>
      </c>
      <c r="F1996" s="194">
        <f>受注EXCEL出力!F1996</f>
        <v>0</v>
      </c>
      <c r="G1996" s="194">
        <f>受注EXCEL出力!G1996</f>
        <v>0</v>
      </c>
      <c r="H1996" s="194">
        <f>受注EXCEL出力!H1996</f>
        <v>0</v>
      </c>
      <c r="I1996" s="194">
        <f>受注EXCEL出力!I1996</f>
        <v>0</v>
      </c>
      <c r="J1996" s="163">
        <f>受注EXCEL出力!J1996</f>
        <v>0</v>
      </c>
      <c r="K1996" s="163">
        <f>受注EXCEL出力!K1996</f>
        <v>0</v>
      </c>
      <c r="L1996" s="163">
        <f>受注EXCEL出力!L1996</f>
        <v>0</v>
      </c>
      <c r="M1996" s="163">
        <f>受注EXCEL出力!M1996</f>
        <v>0</v>
      </c>
      <c r="N1996" s="185">
        <f>受注EXCEL出力!N1996</f>
        <v>0</v>
      </c>
      <c r="O1996" s="184" t="str">
        <f t="shared" si="31"/>
        <v/>
      </c>
      <c r="T1996"/>
      <c r="Y1996" s="175"/>
    </row>
    <row r="1997" spans="5:25" ht="15" customHeight="1">
      <c r="E1997" s="163">
        <f>受注EXCEL出力!E1997</f>
        <v>0</v>
      </c>
      <c r="F1997" s="194">
        <f>受注EXCEL出力!F1997</f>
        <v>0</v>
      </c>
      <c r="G1997" s="194">
        <f>受注EXCEL出力!G1997</f>
        <v>0</v>
      </c>
      <c r="H1997" s="194">
        <f>受注EXCEL出力!H1997</f>
        <v>0</v>
      </c>
      <c r="I1997" s="194">
        <f>受注EXCEL出力!I1997</f>
        <v>0</v>
      </c>
      <c r="J1997" s="163">
        <f>受注EXCEL出力!J1997</f>
        <v>0</v>
      </c>
      <c r="K1997" s="163">
        <f>受注EXCEL出力!K1997</f>
        <v>0</v>
      </c>
      <c r="L1997" s="163">
        <f>受注EXCEL出力!L1997</f>
        <v>0</v>
      </c>
      <c r="M1997" s="163">
        <f>受注EXCEL出力!M1997</f>
        <v>0</v>
      </c>
      <c r="N1997" s="185">
        <f>受注EXCEL出力!N1997</f>
        <v>0</v>
      </c>
      <c r="O1997" s="184" t="str">
        <f t="shared" si="31"/>
        <v/>
      </c>
      <c r="T1997"/>
      <c r="Y1997" s="175"/>
    </row>
    <row r="1998" spans="5:25" ht="15" customHeight="1">
      <c r="E1998" s="163">
        <f>受注EXCEL出力!E1998</f>
        <v>0</v>
      </c>
      <c r="F1998" s="194">
        <f>受注EXCEL出力!F1998</f>
        <v>0</v>
      </c>
      <c r="G1998" s="194">
        <f>受注EXCEL出力!G1998</f>
        <v>0</v>
      </c>
      <c r="H1998" s="194">
        <f>受注EXCEL出力!H1998</f>
        <v>0</v>
      </c>
      <c r="I1998" s="194">
        <f>受注EXCEL出力!I1998</f>
        <v>0</v>
      </c>
      <c r="J1998" s="163">
        <f>受注EXCEL出力!J1998</f>
        <v>0</v>
      </c>
      <c r="K1998" s="163">
        <f>受注EXCEL出力!K1998</f>
        <v>0</v>
      </c>
      <c r="L1998" s="163">
        <f>受注EXCEL出力!L1998</f>
        <v>0</v>
      </c>
      <c r="M1998" s="163">
        <f>受注EXCEL出力!M1998</f>
        <v>0</v>
      </c>
      <c r="N1998" s="185">
        <f>受注EXCEL出力!N1998</f>
        <v>0</v>
      </c>
      <c r="O1998" s="184" t="str">
        <f t="shared" si="31"/>
        <v/>
      </c>
      <c r="T1998"/>
      <c r="Y1998" s="175"/>
    </row>
    <row r="1999" spans="5:25" ht="15" customHeight="1">
      <c r="E1999" s="163">
        <f>受注EXCEL出力!E1999</f>
        <v>0</v>
      </c>
      <c r="F1999" s="194">
        <f>受注EXCEL出力!F1999</f>
        <v>0</v>
      </c>
      <c r="G1999" s="194">
        <f>受注EXCEL出力!G1999</f>
        <v>0</v>
      </c>
      <c r="H1999" s="194">
        <f>受注EXCEL出力!H1999</f>
        <v>0</v>
      </c>
      <c r="I1999" s="194">
        <f>受注EXCEL出力!I1999</f>
        <v>0</v>
      </c>
      <c r="J1999" s="163">
        <f>受注EXCEL出力!J1999</f>
        <v>0</v>
      </c>
      <c r="K1999" s="163">
        <f>受注EXCEL出力!K1999</f>
        <v>0</v>
      </c>
      <c r="L1999" s="163">
        <f>受注EXCEL出力!L1999</f>
        <v>0</v>
      </c>
      <c r="M1999" s="163">
        <f>受注EXCEL出力!M1999</f>
        <v>0</v>
      </c>
      <c r="N1999" s="185">
        <f>受注EXCEL出力!N1999</f>
        <v>0</v>
      </c>
      <c r="O1999" s="184" t="str">
        <f t="shared" si="31"/>
        <v/>
      </c>
      <c r="T1999"/>
      <c r="Y1999" s="175"/>
    </row>
    <row r="2000" spans="5:25" ht="15" customHeight="1">
      <c r="E2000" s="163">
        <f>受注EXCEL出力!E2000</f>
        <v>0</v>
      </c>
      <c r="F2000" s="194">
        <f>受注EXCEL出力!F2000</f>
        <v>0</v>
      </c>
      <c r="G2000" s="194">
        <f>受注EXCEL出力!G2000</f>
        <v>0</v>
      </c>
      <c r="H2000" s="194">
        <f>受注EXCEL出力!H2000</f>
        <v>0</v>
      </c>
      <c r="I2000" s="194">
        <f>受注EXCEL出力!I2000</f>
        <v>0</v>
      </c>
      <c r="J2000" s="163">
        <f>受注EXCEL出力!J2000</f>
        <v>0</v>
      </c>
      <c r="K2000" s="163">
        <f>受注EXCEL出力!K2000</f>
        <v>0</v>
      </c>
      <c r="L2000" s="163">
        <f>受注EXCEL出力!L2000</f>
        <v>0</v>
      </c>
      <c r="M2000" s="163">
        <f>受注EXCEL出力!M2000</f>
        <v>0</v>
      </c>
      <c r="N2000" s="185">
        <f>受注EXCEL出力!N2000</f>
        <v>0</v>
      </c>
      <c r="O2000" s="184" t="str">
        <f t="shared" si="31"/>
        <v/>
      </c>
      <c r="T2000"/>
      <c r="Y2000" s="175"/>
    </row>
    <row r="2001" spans="5:25" ht="15" customHeight="1">
      <c r="E2001" s="163">
        <f>受注EXCEL出力!E2001</f>
        <v>0</v>
      </c>
      <c r="F2001" s="194">
        <f>受注EXCEL出力!F2001</f>
        <v>0</v>
      </c>
      <c r="G2001" s="194">
        <f>受注EXCEL出力!G2001</f>
        <v>0</v>
      </c>
      <c r="H2001" s="194">
        <f>受注EXCEL出力!H2001</f>
        <v>0</v>
      </c>
      <c r="I2001" s="194">
        <f>受注EXCEL出力!I2001</f>
        <v>0</v>
      </c>
      <c r="J2001" s="163">
        <f>受注EXCEL出力!J2001</f>
        <v>0</v>
      </c>
      <c r="K2001" s="163">
        <f>受注EXCEL出力!K2001</f>
        <v>0</v>
      </c>
      <c r="L2001" s="163">
        <f>受注EXCEL出力!L2001</f>
        <v>0</v>
      </c>
      <c r="M2001" s="163">
        <f>受注EXCEL出力!M2001</f>
        <v>0</v>
      </c>
      <c r="N2001" s="185">
        <f>受注EXCEL出力!N2001</f>
        <v>0</v>
      </c>
      <c r="O2001" s="184" t="str">
        <f t="shared" si="31"/>
        <v/>
      </c>
      <c r="T2001"/>
      <c r="Y2001" s="175"/>
    </row>
    <row r="2002" spans="5:25" ht="15" customHeight="1">
      <c r="E2002" s="163">
        <f>受注EXCEL出力!E2002</f>
        <v>0</v>
      </c>
      <c r="F2002" s="194">
        <f>受注EXCEL出力!F2002</f>
        <v>0</v>
      </c>
      <c r="G2002" s="194">
        <f>受注EXCEL出力!G2002</f>
        <v>0</v>
      </c>
      <c r="H2002" s="194">
        <f>受注EXCEL出力!H2002</f>
        <v>0</v>
      </c>
      <c r="I2002" s="194">
        <f>受注EXCEL出力!I2002</f>
        <v>0</v>
      </c>
      <c r="J2002" s="163">
        <f>受注EXCEL出力!J2002</f>
        <v>0</v>
      </c>
      <c r="K2002" s="163">
        <f>受注EXCEL出力!K2002</f>
        <v>0</v>
      </c>
      <c r="L2002" s="163">
        <f>受注EXCEL出力!L2002</f>
        <v>0</v>
      </c>
      <c r="M2002" s="163">
        <f>受注EXCEL出力!M2002</f>
        <v>0</v>
      </c>
      <c r="N2002" s="185">
        <f>受注EXCEL出力!N2002</f>
        <v>0</v>
      </c>
      <c r="O2002" s="184" t="str">
        <f t="shared" si="31"/>
        <v/>
      </c>
      <c r="T2002"/>
      <c r="Y2002" s="175"/>
    </row>
    <row r="2003" spans="5:25" ht="15" customHeight="1">
      <c r="E2003" s="163">
        <f>受注EXCEL出力!E2003</f>
        <v>0</v>
      </c>
      <c r="F2003" s="194">
        <f>受注EXCEL出力!F2003</f>
        <v>0</v>
      </c>
      <c r="G2003" s="194">
        <f>受注EXCEL出力!G2003</f>
        <v>0</v>
      </c>
      <c r="H2003" s="194">
        <f>受注EXCEL出力!H2003</f>
        <v>0</v>
      </c>
      <c r="I2003" s="194">
        <f>受注EXCEL出力!I2003</f>
        <v>0</v>
      </c>
      <c r="J2003" s="163">
        <f>受注EXCEL出力!J2003</f>
        <v>0</v>
      </c>
      <c r="K2003" s="163">
        <f>受注EXCEL出力!K2003</f>
        <v>0</v>
      </c>
      <c r="L2003" s="163">
        <f>受注EXCEL出力!L2003</f>
        <v>0</v>
      </c>
      <c r="M2003" s="163">
        <f>受注EXCEL出力!M2003</f>
        <v>0</v>
      </c>
      <c r="N2003" s="185">
        <f>受注EXCEL出力!N2003</f>
        <v>0</v>
      </c>
      <c r="O2003" s="184" t="str">
        <f t="shared" si="31"/>
        <v/>
      </c>
      <c r="T2003"/>
      <c r="Y2003" s="175"/>
    </row>
    <row r="2004" spans="5:25" ht="15" customHeight="1">
      <c r="E2004" s="163">
        <f>受注EXCEL出力!E2004</f>
        <v>0</v>
      </c>
      <c r="F2004" s="194">
        <f>受注EXCEL出力!F2004</f>
        <v>0</v>
      </c>
      <c r="G2004" s="194">
        <f>受注EXCEL出力!G2004</f>
        <v>0</v>
      </c>
      <c r="H2004" s="194">
        <f>受注EXCEL出力!H2004</f>
        <v>0</v>
      </c>
      <c r="I2004" s="194">
        <f>受注EXCEL出力!I2004</f>
        <v>0</v>
      </c>
      <c r="J2004" s="163">
        <f>受注EXCEL出力!J2004</f>
        <v>0</v>
      </c>
      <c r="K2004" s="163">
        <f>受注EXCEL出力!K2004</f>
        <v>0</v>
      </c>
      <c r="L2004" s="163">
        <f>受注EXCEL出力!L2004</f>
        <v>0</v>
      </c>
      <c r="M2004" s="163">
        <f>受注EXCEL出力!M2004</f>
        <v>0</v>
      </c>
      <c r="N2004" s="185">
        <f>受注EXCEL出力!N2004</f>
        <v>0</v>
      </c>
      <c r="O2004" s="184" t="str">
        <f t="shared" si="31"/>
        <v/>
      </c>
      <c r="T2004"/>
      <c r="Y2004" s="175"/>
    </row>
    <row r="2005" spans="5:25" ht="15" customHeight="1">
      <c r="E2005" s="163">
        <f>受注EXCEL出力!E2005</f>
        <v>0</v>
      </c>
      <c r="F2005" s="194">
        <f>受注EXCEL出力!F2005</f>
        <v>0</v>
      </c>
      <c r="G2005" s="194">
        <f>受注EXCEL出力!G2005</f>
        <v>0</v>
      </c>
      <c r="H2005" s="194">
        <f>受注EXCEL出力!H2005</f>
        <v>0</v>
      </c>
      <c r="I2005" s="194">
        <f>受注EXCEL出力!I2005</f>
        <v>0</v>
      </c>
      <c r="J2005" s="163">
        <f>受注EXCEL出力!J2005</f>
        <v>0</v>
      </c>
      <c r="K2005" s="163">
        <f>受注EXCEL出力!K2005</f>
        <v>0</v>
      </c>
      <c r="L2005" s="163">
        <f>受注EXCEL出力!L2005</f>
        <v>0</v>
      </c>
      <c r="M2005" s="163">
        <f>受注EXCEL出力!M2005</f>
        <v>0</v>
      </c>
      <c r="N2005" s="185">
        <f>受注EXCEL出力!N2005</f>
        <v>0</v>
      </c>
      <c r="O2005" s="184" t="str">
        <f t="shared" si="31"/>
        <v/>
      </c>
      <c r="T2005"/>
      <c r="Y2005" s="175"/>
    </row>
    <row r="2006" spans="5:25" ht="15" customHeight="1">
      <c r="E2006" s="163">
        <f>受注EXCEL出力!E2006</f>
        <v>0</v>
      </c>
      <c r="F2006" s="194">
        <f>受注EXCEL出力!F2006</f>
        <v>0</v>
      </c>
      <c r="G2006" s="194">
        <f>受注EXCEL出力!G2006</f>
        <v>0</v>
      </c>
      <c r="H2006" s="194">
        <f>受注EXCEL出力!H2006</f>
        <v>0</v>
      </c>
      <c r="I2006" s="194">
        <f>受注EXCEL出力!I2006</f>
        <v>0</v>
      </c>
      <c r="J2006" s="163">
        <f>受注EXCEL出力!J2006</f>
        <v>0</v>
      </c>
      <c r="K2006" s="163">
        <f>受注EXCEL出力!K2006</f>
        <v>0</v>
      </c>
      <c r="L2006" s="163">
        <f>受注EXCEL出力!L2006</f>
        <v>0</v>
      </c>
      <c r="M2006" s="163">
        <f>受注EXCEL出力!M2006</f>
        <v>0</v>
      </c>
      <c r="N2006" s="185">
        <f>受注EXCEL出力!N2006</f>
        <v>0</v>
      </c>
      <c r="O2006" s="184" t="str">
        <f t="shared" si="31"/>
        <v/>
      </c>
      <c r="T2006"/>
      <c r="Y2006" s="175"/>
    </row>
    <row r="2007" spans="5:25" ht="15" customHeight="1">
      <c r="E2007" s="163">
        <f>受注EXCEL出力!E2007</f>
        <v>0</v>
      </c>
      <c r="F2007" s="194">
        <f>受注EXCEL出力!F2007</f>
        <v>0</v>
      </c>
      <c r="G2007" s="194">
        <f>受注EXCEL出力!G2007</f>
        <v>0</v>
      </c>
      <c r="H2007" s="194">
        <f>受注EXCEL出力!H2007</f>
        <v>0</v>
      </c>
      <c r="I2007" s="194">
        <f>受注EXCEL出力!I2007</f>
        <v>0</v>
      </c>
      <c r="J2007" s="163">
        <f>受注EXCEL出力!J2007</f>
        <v>0</v>
      </c>
      <c r="K2007" s="163">
        <f>受注EXCEL出力!K2007</f>
        <v>0</v>
      </c>
      <c r="L2007" s="163">
        <f>受注EXCEL出力!L2007</f>
        <v>0</v>
      </c>
      <c r="M2007" s="163">
        <f>受注EXCEL出力!M2007</f>
        <v>0</v>
      </c>
      <c r="N2007" s="185">
        <f>受注EXCEL出力!N2007</f>
        <v>0</v>
      </c>
      <c r="O2007" s="184" t="str">
        <f t="shared" si="31"/>
        <v/>
      </c>
      <c r="T2007"/>
      <c r="Y2007" s="175"/>
    </row>
    <row r="2008" spans="5:25" ht="15" customHeight="1">
      <c r="E2008" s="163">
        <f>受注EXCEL出力!E2008</f>
        <v>0</v>
      </c>
      <c r="F2008" s="194">
        <f>受注EXCEL出力!F2008</f>
        <v>0</v>
      </c>
      <c r="G2008" s="194">
        <f>受注EXCEL出力!G2008</f>
        <v>0</v>
      </c>
      <c r="H2008" s="194">
        <f>受注EXCEL出力!H2008</f>
        <v>0</v>
      </c>
      <c r="I2008" s="194">
        <f>受注EXCEL出力!I2008</f>
        <v>0</v>
      </c>
      <c r="J2008" s="163">
        <f>受注EXCEL出力!J2008</f>
        <v>0</v>
      </c>
      <c r="K2008" s="163">
        <f>受注EXCEL出力!K2008</f>
        <v>0</v>
      </c>
      <c r="L2008" s="163">
        <f>受注EXCEL出力!L2008</f>
        <v>0</v>
      </c>
      <c r="M2008" s="163">
        <f>受注EXCEL出力!M2008</f>
        <v>0</v>
      </c>
      <c r="N2008" s="185">
        <f>受注EXCEL出力!N2008</f>
        <v>0</v>
      </c>
      <c r="O2008" s="184" t="str">
        <f t="shared" si="31"/>
        <v/>
      </c>
      <c r="T2008"/>
      <c r="Y2008" s="175"/>
    </row>
    <row r="2009" spans="5:25" ht="15" customHeight="1">
      <c r="E2009" s="163">
        <f>受注EXCEL出力!E2009</f>
        <v>0</v>
      </c>
      <c r="F2009" s="194">
        <f>受注EXCEL出力!F2009</f>
        <v>0</v>
      </c>
      <c r="G2009" s="194">
        <f>受注EXCEL出力!G2009</f>
        <v>0</v>
      </c>
      <c r="H2009" s="194">
        <f>受注EXCEL出力!H2009</f>
        <v>0</v>
      </c>
      <c r="I2009" s="194">
        <f>受注EXCEL出力!I2009</f>
        <v>0</v>
      </c>
      <c r="J2009" s="163">
        <f>受注EXCEL出力!J2009</f>
        <v>0</v>
      </c>
      <c r="K2009" s="163">
        <f>受注EXCEL出力!K2009</f>
        <v>0</v>
      </c>
      <c r="L2009" s="163">
        <f>受注EXCEL出力!L2009</f>
        <v>0</v>
      </c>
      <c r="M2009" s="163">
        <f>受注EXCEL出力!M2009</f>
        <v>0</v>
      </c>
      <c r="N2009" s="185">
        <f>受注EXCEL出力!N2009</f>
        <v>0</v>
      </c>
      <c r="O2009" s="184" t="str">
        <f t="shared" si="31"/>
        <v/>
      </c>
      <c r="T2009"/>
      <c r="Y2009" s="175"/>
    </row>
    <row r="2010" spans="5:25" ht="15" customHeight="1">
      <c r="E2010" s="163">
        <f>受注EXCEL出力!E2010</f>
        <v>0</v>
      </c>
      <c r="F2010" s="194">
        <f>受注EXCEL出力!F2010</f>
        <v>0</v>
      </c>
      <c r="G2010" s="194">
        <f>受注EXCEL出力!G2010</f>
        <v>0</v>
      </c>
      <c r="H2010" s="194">
        <f>受注EXCEL出力!H2010</f>
        <v>0</v>
      </c>
      <c r="I2010" s="194">
        <f>受注EXCEL出力!I2010</f>
        <v>0</v>
      </c>
      <c r="J2010" s="163">
        <f>受注EXCEL出力!J2010</f>
        <v>0</v>
      </c>
      <c r="K2010" s="163">
        <f>受注EXCEL出力!K2010</f>
        <v>0</v>
      </c>
      <c r="L2010" s="163">
        <f>受注EXCEL出力!L2010</f>
        <v>0</v>
      </c>
      <c r="M2010" s="163">
        <f>受注EXCEL出力!M2010</f>
        <v>0</v>
      </c>
      <c r="N2010" s="185">
        <f>受注EXCEL出力!N2010</f>
        <v>0</v>
      </c>
      <c r="O2010" s="184" t="str">
        <f t="shared" si="31"/>
        <v/>
      </c>
      <c r="T2010"/>
      <c r="Y2010" s="175"/>
    </row>
    <row r="2011" spans="5:25" ht="15" customHeight="1">
      <c r="E2011" s="163">
        <f>受注EXCEL出力!E2011</f>
        <v>0</v>
      </c>
      <c r="F2011" s="194">
        <f>受注EXCEL出力!F2011</f>
        <v>0</v>
      </c>
      <c r="G2011" s="194">
        <f>受注EXCEL出力!G2011</f>
        <v>0</v>
      </c>
      <c r="H2011" s="194">
        <f>受注EXCEL出力!H2011</f>
        <v>0</v>
      </c>
      <c r="I2011" s="194">
        <f>受注EXCEL出力!I2011</f>
        <v>0</v>
      </c>
      <c r="J2011" s="163">
        <f>受注EXCEL出力!J2011</f>
        <v>0</v>
      </c>
      <c r="K2011" s="163">
        <f>受注EXCEL出力!K2011</f>
        <v>0</v>
      </c>
      <c r="L2011" s="163">
        <f>受注EXCEL出力!L2011</f>
        <v>0</v>
      </c>
      <c r="M2011" s="163">
        <f>受注EXCEL出力!M2011</f>
        <v>0</v>
      </c>
      <c r="N2011" s="185">
        <f>受注EXCEL出力!N2011</f>
        <v>0</v>
      </c>
      <c r="O2011" s="184" t="str">
        <f t="shared" si="31"/>
        <v/>
      </c>
      <c r="T2011"/>
      <c r="Y2011" s="175"/>
    </row>
    <row r="2012" spans="5:25" ht="15" customHeight="1">
      <c r="E2012" s="163">
        <f>受注EXCEL出力!E2012</f>
        <v>0</v>
      </c>
      <c r="F2012" s="194">
        <f>受注EXCEL出力!F2012</f>
        <v>0</v>
      </c>
      <c r="G2012" s="194">
        <f>受注EXCEL出力!G2012</f>
        <v>0</v>
      </c>
      <c r="H2012" s="194">
        <f>受注EXCEL出力!H2012</f>
        <v>0</v>
      </c>
      <c r="I2012" s="194">
        <f>受注EXCEL出力!I2012</f>
        <v>0</v>
      </c>
      <c r="J2012" s="163">
        <f>受注EXCEL出力!J2012</f>
        <v>0</v>
      </c>
      <c r="K2012" s="163">
        <f>受注EXCEL出力!K2012</f>
        <v>0</v>
      </c>
      <c r="L2012" s="163">
        <f>受注EXCEL出力!L2012</f>
        <v>0</v>
      </c>
      <c r="M2012" s="163">
        <f>受注EXCEL出力!M2012</f>
        <v>0</v>
      </c>
      <c r="N2012" s="185">
        <f>受注EXCEL出力!N2012</f>
        <v>0</v>
      </c>
      <c r="O2012" s="184" t="str">
        <f t="shared" si="31"/>
        <v/>
      </c>
      <c r="T2012"/>
      <c r="Y2012" s="175"/>
    </row>
    <row r="2013" spans="5:25" ht="15" customHeight="1">
      <c r="E2013" s="163">
        <f>受注EXCEL出力!E2013</f>
        <v>0</v>
      </c>
      <c r="F2013" s="194">
        <f>受注EXCEL出力!F2013</f>
        <v>0</v>
      </c>
      <c r="G2013" s="194">
        <f>受注EXCEL出力!G2013</f>
        <v>0</v>
      </c>
      <c r="H2013" s="194">
        <f>受注EXCEL出力!H2013</f>
        <v>0</v>
      </c>
      <c r="I2013" s="194">
        <f>受注EXCEL出力!I2013</f>
        <v>0</v>
      </c>
      <c r="J2013" s="163">
        <f>受注EXCEL出力!J2013</f>
        <v>0</v>
      </c>
      <c r="K2013" s="163">
        <f>受注EXCEL出力!K2013</f>
        <v>0</v>
      </c>
      <c r="L2013" s="163">
        <f>受注EXCEL出力!L2013</f>
        <v>0</v>
      </c>
      <c r="M2013" s="163">
        <f>受注EXCEL出力!M2013</f>
        <v>0</v>
      </c>
      <c r="N2013" s="185">
        <f>受注EXCEL出力!N2013</f>
        <v>0</v>
      </c>
      <c r="O2013" s="184" t="str">
        <f t="shared" si="31"/>
        <v/>
      </c>
      <c r="T2013"/>
      <c r="Y2013" s="175"/>
    </row>
    <row r="2014" spans="5:25" ht="15" customHeight="1">
      <c r="E2014" s="163">
        <f>受注EXCEL出力!E2014</f>
        <v>0</v>
      </c>
      <c r="F2014" s="194">
        <f>受注EXCEL出力!F2014</f>
        <v>0</v>
      </c>
      <c r="G2014" s="194">
        <f>受注EXCEL出力!G2014</f>
        <v>0</v>
      </c>
      <c r="H2014" s="194">
        <f>受注EXCEL出力!H2014</f>
        <v>0</v>
      </c>
      <c r="I2014" s="194">
        <f>受注EXCEL出力!I2014</f>
        <v>0</v>
      </c>
      <c r="J2014" s="163">
        <f>受注EXCEL出力!J2014</f>
        <v>0</v>
      </c>
      <c r="K2014" s="163">
        <f>受注EXCEL出力!K2014</f>
        <v>0</v>
      </c>
      <c r="L2014" s="163">
        <f>受注EXCEL出力!L2014</f>
        <v>0</v>
      </c>
      <c r="M2014" s="163">
        <f>受注EXCEL出力!M2014</f>
        <v>0</v>
      </c>
      <c r="N2014" s="185">
        <f>受注EXCEL出力!N2014</f>
        <v>0</v>
      </c>
      <c r="O2014" s="184" t="str">
        <f t="shared" si="31"/>
        <v/>
      </c>
      <c r="T2014"/>
      <c r="Y2014" s="175"/>
    </row>
    <row r="2015" spans="5:25" ht="15" customHeight="1">
      <c r="E2015" s="163">
        <f>受注EXCEL出力!E2015</f>
        <v>0</v>
      </c>
      <c r="F2015" s="194">
        <f>受注EXCEL出力!F2015</f>
        <v>0</v>
      </c>
      <c r="G2015" s="194">
        <f>受注EXCEL出力!G2015</f>
        <v>0</v>
      </c>
      <c r="H2015" s="194">
        <f>受注EXCEL出力!H2015</f>
        <v>0</v>
      </c>
      <c r="I2015" s="194">
        <f>受注EXCEL出力!I2015</f>
        <v>0</v>
      </c>
      <c r="J2015" s="163">
        <f>受注EXCEL出力!J2015</f>
        <v>0</v>
      </c>
      <c r="K2015" s="163">
        <f>受注EXCEL出力!K2015</f>
        <v>0</v>
      </c>
      <c r="L2015" s="163">
        <f>受注EXCEL出力!L2015</f>
        <v>0</v>
      </c>
      <c r="M2015" s="163">
        <f>受注EXCEL出力!M2015</f>
        <v>0</v>
      </c>
      <c r="N2015" s="185">
        <f>受注EXCEL出力!N2015</f>
        <v>0</v>
      </c>
      <c r="O2015" s="184" t="str">
        <f t="shared" si="31"/>
        <v/>
      </c>
      <c r="T2015"/>
      <c r="Y2015" s="175"/>
    </row>
    <row r="2016" spans="5:25" ht="15" customHeight="1">
      <c r="E2016" s="163">
        <f>受注EXCEL出力!E2016</f>
        <v>0</v>
      </c>
      <c r="F2016" s="194">
        <f>受注EXCEL出力!F2016</f>
        <v>0</v>
      </c>
      <c r="G2016" s="194">
        <f>受注EXCEL出力!G2016</f>
        <v>0</v>
      </c>
      <c r="H2016" s="194">
        <f>受注EXCEL出力!H2016</f>
        <v>0</v>
      </c>
      <c r="I2016" s="194">
        <f>受注EXCEL出力!I2016</f>
        <v>0</v>
      </c>
      <c r="J2016" s="163">
        <f>受注EXCEL出力!J2016</f>
        <v>0</v>
      </c>
      <c r="K2016" s="163">
        <f>受注EXCEL出力!K2016</f>
        <v>0</v>
      </c>
      <c r="L2016" s="163">
        <f>受注EXCEL出力!L2016</f>
        <v>0</v>
      </c>
      <c r="M2016" s="163">
        <f>受注EXCEL出力!M2016</f>
        <v>0</v>
      </c>
      <c r="N2016" s="185">
        <f>受注EXCEL出力!N2016</f>
        <v>0</v>
      </c>
      <c r="O2016" s="184" t="str">
        <f t="shared" si="31"/>
        <v/>
      </c>
      <c r="T2016"/>
      <c r="Y2016" s="175"/>
    </row>
    <row r="2017" spans="5:25" ht="15" customHeight="1">
      <c r="E2017" s="163">
        <f>受注EXCEL出力!E2017</f>
        <v>0</v>
      </c>
      <c r="F2017" s="194">
        <f>受注EXCEL出力!F2017</f>
        <v>0</v>
      </c>
      <c r="G2017" s="194">
        <f>受注EXCEL出力!G2017</f>
        <v>0</v>
      </c>
      <c r="H2017" s="194">
        <f>受注EXCEL出力!H2017</f>
        <v>0</v>
      </c>
      <c r="I2017" s="194">
        <f>受注EXCEL出力!I2017</f>
        <v>0</v>
      </c>
      <c r="J2017" s="163">
        <f>受注EXCEL出力!J2017</f>
        <v>0</v>
      </c>
      <c r="K2017" s="163">
        <f>受注EXCEL出力!K2017</f>
        <v>0</v>
      </c>
      <c r="L2017" s="163">
        <f>受注EXCEL出力!L2017</f>
        <v>0</v>
      </c>
      <c r="M2017" s="163">
        <f>受注EXCEL出力!M2017</f>
        <v>0</v>
      </c>
      <c r="N2017" s="185">
        <f>受注EXCEL出力!N2017</f>
        <v>0</v>
      </c>
      <c r="O2017" s="184" t="str">
        <f t="shared" si="31"/>
        <v/>
      </c>
      <c r="T2017"/>
      <c r="Y2017" s="175"/>
    </row>
    <row r="2018" spans="5:25" ht="15" customHeight="1">
      <c r="E2018" s="163">
        <f>受注EXCEL出力!E2018</f>
        <v>0</v>
      </c>
      <c r="F2018" s="194">
        <f>受注EXCEL出力!F2018</f>
        <v>0</v>
      </c>
      <c r="G2018" s="194">
        <f>受注EXCEL出力!G2018</f>
        <v>0</v>
      </c>
      <c r="H2018" s="194">
        <f>受注EXCEL出力!H2018</f>
        <v>0</v>
      </c>
      <c r="I2018" s="194">
        <f>受注EXCEL出力!I2018</f>
        <v>0</v>
      </c>
      <c r="J2018" s="163">
        <f>受注EXCEL出力!J2018</f>
        <v>0</v>
      </c>
      <c r="K2018" s="163">
        <f>受注EXCEL出力!K2018</f>
        <v>0</v>
      </c>
      <c r="L2018" s="163">
        <f>受注EXCEL出力!L2018</f>
        <v>0</v>
      </c>
      <c r="M2018" s="163">
        <f>受注EXCEL出力!M2018</f>
        <v>0</v>
      </c>
      <c r="N2018" s="185">
        <f>受注EXCEL出力!N2018</f>
        <v>0</v>
      </c>
      <c r="O2018" s="184" t="str">
        <f t="shared" si="31"/>
        <v/>
      </c>
      <c r="T2018"/>
      <c r="Y2018" s="175"/>
    </row>
    <row r="2019" spans="5:25" ht="15" customHeight="1">
      <c r="E2019" s="163">
        <f>受注EXCEL出力!E2019</f>
        <v>0</v>
      </c>
      <c r="F2019" s="194">
        <f>受注EXCEL出力!F2019</f>
        <v>0</v>
      </c>
      <c r="G2019" s="194">
        <f>受注EXCEL出力!G2019</f>
        <v>0</v>
      </c>
      <c r="H2019" s="194">
        <f>受注EXCEL出力!H2019</f>
        <v>0</v>
      </c>
      <c r="I2019" s="194">
        <f>受注EXCEL出力!I2019</f>
        <v>0</v>
      </c>
      <c r="J2019" s="163">
        <f>受注EXCEL出力!J2019</f>
        <v>0</v>
      </c>
      <c r="K2019" s="163">
        <f>受注EXCEL出力!K2019</f>
        <v>0</v>
      </c>
      <c r="L2019" s="163">
        <f>受注EXCEL出力!L2019</f>
        <v>0</v>
      </c>
      <c r="M2019" s="163">
        <f>受注EXCEL出力!M2019</f>
        <v>0</v>
      </c>
      <c r="N2019" s="185">
        <f>受注EXCEL出力!N2019</f>
        <v>0</v>
      </c>
      <c r="O2019" s="184" t="str">
        <f t="shared" si="31"/>
        <v/>
      </c>
      <c r="T2019"/>
      <c r="Y2019" s="175"/>
    </row>
    <row r="2020" spans="5:25" ht="15" customHeight="1">
      <c r="E2020" s="163">
        <f>受注EXCEL出力!E2020</f>
        <v>0</v>
      </c>
      <c r="F2020" s="194">
        <f>受注EXCEL出力!F2020</f>
        <v>0</v>
      </c>
      <c r="G2020" s="194">
        <f>受注EXCEL出力!G2020</f>
        <v>0</v>
      </c>
      <c r="H2020" s="194">
        <f>受注EXCEL出力!H2020</f>
        <v>0</v>
      </c>
      <c r="I2020" s="194">
        <f>受注EXCEL出力!I2020</f>
        <v>0</v>
      </c>
      <c r="J2020" s="163">
        <f>受注EXCEL出力!J2020</f>
        <v>0</v>
      </c>
      <c r="K2020" s="163">
        <f>受注EXCEL出力!K2020</f>
        <v>0</v>
      </c>
      <c r="L2020" s="163">
        <f>受注EXCEL出力!L2020</f>
        <v>0</v>
      </c>
      <c r="M2020" s="163">
        <f>受注EXCEL出力!M2020</f>
        <v>0</v>
      </c>
      <c r="N2020" s="185">
        <f>受注EXCEL出力!N2020</f>
        <v>0</v>
      </c>
      <c r="O2020" s="184" t="str">
        <f t="shared" si="31"/>
        <v/>
      </c>
      <c r="T2020"/>
      <c r="Y2020" s="175"/>
    </row>
    <row r="2021" spans="5:25" ht="15" customHeight="1">
      <c r="E2021" s="163">
        <f>受注EXCEL出力!E2021</f>
        <v>0</v>
      </c>
      <c r="F2021" s="194">
        <f>受注EXCEL出力!F2021</f>
        <v>0</v>
      </c>
      <c r="G2021" s="194">
        <f>受注EXCEL出力!G2021</f>
        <v>0</v>
      </c>
      <c r="H2021" s="194">
        <f>受注EXCEL出力!H2021</f>
        <v>0</v>
      </c>
      <c r="I2021" s="194">
        <f>受注EXCEL出力!I2021</f>
        <v>0</v>
      </c>
      <c r="J2021" s="163">
        <f>受注EXCEL出力!J2021</f>
        <v>0</v>
      </c>
      <c r="K2021" s="163">
        <f>受注EXCEL出力!K2021</f>
        <v>0</v>
      </c>
      <c r="L2021" s="163">
        <f>受注EXCEL出力!L2021</f>
        <v>0</v>
      </c>
      <c r="M2021" s="163">
        <f>受注EXCEL出力!M2021</f>
        <v>0</v>
      </c>
      <c r="N2021" s="185">
        <f>受注EXCEL出力!N2021</f>
        <v>0</v>
      </c>
      <c r="O2021" s="184" t="str">
        <f t="shared" si="31"/>
        <v/>
      </c>
      <c r="T2021"/>
      <c r="Y2021" s="175"/>
    </row>
    <row r="2022" spans="5:25" ht="15" customHeight="1">
      <c r="E2022" s="163">
        <f>受注EXCEL出力!E2022</f>
        <v>0</v>
      </c>
      <c r="F2022" s="194">
        <f>受注EXCEL出力!F2022</f>
        <v>0</v>
      </c>
      <c r="G2022" s="194">
        <f>受注EXCEL出力!G2022</f>
        <v>0</v>
      </c>
      <c r="H2022" s="194">
        <f>受注EXCEL出力!H2022</f>
        <v>0</v>
      </c>
      <c r="I2022" s="194">
        <f>受注EXCEL出力!I2022</f>
        <v>0</v>
      </c>
      <c r="J2022" s="163">
        <f>受注EXCEL出力!J2022</f>
        <v>0</v>
      </c>
      <c r="K2022" s="163">
        <f>受注EXCEL出力!K2022</f>
        <v>0</v>
      </c>
      <c r="L2022" s="163">
        <f>受注EXCEL出力!L2022</f>
        <v>0</v>
      </c>
      <c r="M2022" s="163">
        <f>受注EXCEL出力!M2022</f>
        <v>0</v>
      </c>
      <c r="N2022" s="185">
        <f>受注EXCEL出力!N2022</f>
        <v>0</v>
      </c>
      <c r="O2022" s="184" t="str">
        <f t="shared" si="31"/>
        <v/>
      </c>
      <c r="T2022"/>
      <c r="Y2022" s="175"/>
    </row>
    <row r="2023" spans="5:25" ht="15" customHeight="1">
      <c r="E2023" s="163">
        <f>受注EXCEL出力!E2023</f>
        <v>0</v>
      </c>
      <c r="F2023" s="194">
        <f>受注EXCEL出力!F2023</f>
        <v>0</v>
      </c>
      <c r="G2023" s="194">
        <f>受注EXCEL出力!G2023</f>
        <v>0</v>
      </c>
      <c r="H2023" s="194">
        <f>受注EXCEL出力!H2023</f>
        <v>0</v>
      </c>
      <c r="I2023" s="194">
        <f>受注EXCEL出力!I2023</f>
        <v>0</v>
      </c>
      <c r="J2023" s="163">
        <f>受注EXCEL出力!J2023</f>
        <v>0</v>
      </c>
      <c r="K2023" s="163">
        <f>受注EXCEL出力!K2023</f>
        <v>0</v>
      </c>
      <c r="L2023" s="163">
        <f>受注EXCEL出力!L2023</f>
        <v>0</v>
      </c>
      <c r="M2023" s="163">
        <f>受注EXCEL出力!M2023</f>
        <v>0</v>
      </c>
      <c r="N2023" s="185">
        <f>受注EXCEL出力!N2023</f>
        <v>0</v>
      </c>
      <c r="O2023" s="184" t="str">
        <f t="shared" si="31"/>
        <v/>
      </c>
      <c r="T2023"/>
      <c r="Y2023" s="175"/>
    </row>
    <row r="2024" spans="5:25" ht="15" customHeight="1">
      <c r="E2024" s="163">
        <f>受注EXCEL出力!E2024</f>
        <v>0</v>
      </c>
      <c r="F2024" s="194">
        <f>受注EXCEL出力!F2024</f>
        <v>0</v>
      </c>
      <c r="G2024" s="194">
        <f>受注EXCEL出力!G2024</f>
        <v>0</v>
      </c>
      <c r="H2024" s="194">
        <f>受注EXCEL出力!H2024</f>
        <v>0</v>
      </c>
      <c r="I2024" s="194">
        <f>受注EXCEL出力!I2024</f>
        <v>0</v>
      </c>
      <c r="J2024" s="163">
        <f>受注EXCEL出力!J2024</f>
        <v>0</v>
      </c>
      <c r="K2024" s="163">
        <f>受注EXCEL出力!K2024</f>
        <v>0</v>
      </c>
      <c r="L2024" s="163">
        <f>受注EXCEL出力!L2024</f>
        <v>0</v>
      </c>
      <c r="M2024" s="163">
        <f>受注EXCEL出力!M2024</f>
        <v>0</v>
      </c>
      <c r="N2024" s="185">
        <f>受注EXCEL出力!N2024</f>
        <v>0</v>
      </c>
      <c r="O2024" s="184" t="str">
        <f t="shared" si="31"/>
        <v/>
      </c>
      <c r="T2024"/>
      <c r="Y2024" s="175"/>
    </row>
    <row r="2025" spans="5:25" ht="15" customHeight="1">
      <c r="E2025" s="163">
        <f>受注EXCEL出力!E2025</f>
        <v>0</v>
      </c>
      <c r="F2025" s="194">
        <f>受注EXCEL出力!F2025</f>
        <v>0</v>
      </c>
      <c r="G2025" s="194">
        <f>受注EXCEL出力!G2025</f>
        <v>0</v>
      </c>
      <c r="H2025" s="194">
        <f>受注EXCEL出力!H2025</f>
        <v>0</v>
      </c>
      <c r="I2025" s="194">
        <f>受注EXCEL出力!I2025</f>
        <v>0</v>
      </c>
      <c r="J2025" s="163">
        <f>受注EXCEL出力!J2025</f>
        <v>0</v>
      </c>
      <c r="K2025" s="163">
        <f>受注EXCEL出力!K2025</f>
        <v>0</v>
      </c>
      <c r="L2025" s="163">
        <f>受注EXCEL出力!L2025</f>
        <v>0</v>
      </c>
      <c r="M2025" s="163">
        <f>受注EXCEL出力!M2025</f>
        <v>0</v>
      </c>
      <c r="N2025" s="185">
        <f>受注EXCEL出力!N2025</f>
        <v>0</v>
      </c>
      <c r="O2025" s="184" t="str">
        <f t="shared" si="31"/>
        <v/>
      </c>
      <c r="T2025"/>
      <c r="Y2025" s="175"/>
    </row>
    <row r="2026" spans="5:25" ht="15" customHeight="1">
      <c r="E2026" s="163">
        <f>受注EXCEL出力!E2026</f>
        <v>0</v>
      </c>
      <c r="F2026" s="194">
        <f>受注EXCEL出力!F2026</f>
        <v>0</v>
      </c>
      <c r="G2026" s="194">
        <f>受注EXCEL出力!G2026</f>
        <v>0</v>
      </c>
      <c r="H2026" s="194">
        <f>受注EXCEL出力!H2026</f>
        <v>0</v>
      </c>
      <c r="I2026" s="194">
        <f>受注EXCEL出力!I2026</f>
        <v>0</v>
      </c>
      <c r="J2026" s="163">
        <f>受注EXCEL出力!J2026</f>
        <v>0</v>
      </c>
      <c r="K2026" s="163">
        <f>受注EXCEL出力!K2026</f>
        <v>0</v>
      </c>
      <c r="L2026" s="163">
        <f>受注EXCEL出力!L2026</f>
        <v>0</v>
      </c>
      <c r="M2026" s="163">
        <f>受注EXCEL出力!M2026</f>
        <v>0</v>
      </c>
      <c r="N2026" s="185">
        <f>受注EXCEL出力!N2026</f>
        <v>0</v>
      </c>
      <c r="O2026" s="184" t="str">
        <f t="shared" si="31"/>
        <v/>
      </c>
      <c r="T2026"/>
      <c r="Y2026" s="175"/>
    </row>
    <row r="2027" spans="5:25" ht="15" customHeight="1">
      <c r="E2027" s="163">
        <f>受注EXCEL出力!E2027</f>
        <v>0</v>
      </c>
      <c r="F2027" s="194">
        <f>受注EXCEL出力!F2027</f>
        <v>0</v>
      </c>
      <c r="G2027" s="194">
        <f>受注EXCEL出力!G2027</f>
        <v>0</v>
      </c>
      <c r="H2027" s="194">
        <f>受注EXCEL出力!H2027</f>
        <v>0</v>
      </c>
      <c r="I2027" s="194">
        <f>受注EXCEL出力!I2027</f>
        <v>0</v>
      </c>
      <c r="J2027" s="163">
        <f>受注EXCEL出力!J2027</f>
        <v>0</v>
      </c>
      <c r="K2027" s="163">
        <f>受注EXCEL出力!K2027</f>
        <v>0</v>
      </c>
      <c r="L2027" s="163">
        <f>受注EXCEL出力!L2027</f>
        <v>0</v>
      </c>
      <c r="M2027" s="163">
        <f>受注EXCEL出力!M2027</f>
        <v>0</v>
      </c>
      <c r="N2027" s="185">
        <f>受注EXCEL出力!N2027</f>
        <v>0</v>
      </c>
      <c r="O2027" s="184" t="str">
        <f t="shared" si="31"/>
        <v/>
      </c>
      <c r="T2027"/>
      <c r="Y2027" s="175"/>
    </row>
    <row r="2028" spans="5:25" ht="15" customHeight="1">
      <c r="E2028" s="163">
        <f>受注EXCEL出力!E2028</f>
        <v>0</v>
      </c>
      <c r="F2028" s="194">
        <f>受注EXCEL出力!F2028</f>
        <v>0</v>
      </c>
      <c r="G2028" s="194">
        <f>受注EXCEL出力!G2028</f>
        <v>0</v>
      </c>
      <c r="H2028" s="194">
        <f>受注EXCEL出力!H2028</f>
        <v>0</v>
      </c>
      <c r="I2028" s="194">
        <f>受注EXCEL出力!I2028</f>
        <v>0</v>
      </c>
      <c r="J2028" s="163">
        <f>受注EXCEL出力!J2028</f>
        <v>0</v>
      </c>
      <c r="K2028" s="163">
        <f>受注EXCEL出力!K2028</f>
        <v>0</v>
      </c>
      <c r="L2028" s="163">
        <f>受注EXCEL出力!L2028</f>
        <v>0</v>
      </c>
      <c r="M2028" s="163">
        <f>受注EXCEL出力!M2028</f>
        <v>0</v>
      </c>
      <c r="N2028" s="185">
        <f>受注EXCEL出力!N2028</f>
        <v>0</v>
      </c>
      <c r="O2028" s="184" t="str">
        <f t="shared" si="31"/>
        <v/>
      </c>
      <c r="T2028"/>
      <c r="Y2028" s="175"/>
    </row>
    <row r="2029" spans="5:25" ht="15" customHeight="1">
      <c r="E2029" s="163">
        <f>受注EXCEL出力!E2029</f>
        <v>0</v>
      </c>
      <c r="F2029" s="194">
        <f>受注EXCEL出力!F2029</f>
        <v>0</v>
      </c>
      <c r="G2029" s="194">
        <f>受注EXCEL出力!G2029</f>
        <v>0</v>
      </c>
      <c r="H2029" s="194">
        <f>受注EXCEL出力!H2029</f>
        <v>0</v>
      </c>
      <c r="I2029" s="194">
        <f>受注EXCEL出力!I2029</f>
        <v>0</v>
      </c>
      <c r="J2029" s="163">
        <f>受注EXCEL出力!J2029</f>
        <v>0</v>
      </c>
      <c r="K2029" s="163">
        <f>受注EXCEL出力!K2029</f>
        <v>0</v>
      </c>
      <c r="L2029" s="163">
        <f>受注EXCEL出力!L2029</f>
        <v>0</v>
      </c>
      <c r="M2029" s="163">
        <f>受注EXCEL出力!M2029</f>
        <v>0</v>
      </c>
      <c r="N2029" s="185">
        <f>受注EXCEL出力!N2029</f>
        <v>0</v>
      </c>
      <c r="O2029" s="184" t="str">
        <f t="shared" si="31"/>
        <v/>
      </c>
      <c r="T2029"/>
      <c r="Y2029" s="175"/>
    </row>
    <row r="2030" spans="5:25" ht="15" customHeight="1">
      <c r="E2030" s="163">
        <f>受注EXCEL出力!E2030</f>
        <v>0</v>
      </c>
      <c r="F2030" s="194">
        <f>受注EXCEL出力!F2030</f>
        <v>0</v>
      </c>
      <c r="G2030" s="194">
        <f>受注EXCEL出力!G2030</f>
        <v>0</v>
      </c>
      <c r="H2030" s="194">
        <f>受注EXCEL出力!H2030</f>
        <v>0</v>
      </c>
      <c r="I2030" s="194">
        <f>受注EXCEL出力!I2030</f>
        <v>0</v>
      </c>
      <c r="J2030" s="163">
        <f>受注EXCEL出力!J2030</f>
        <v>0</v>
      </c>
      <c r="K2030" s="163">
        <f>受注EXCEL出力!K2030</f>
        <v>0</v>
      </c>
      <c r="L2030" s="163">
        <f>受注EXCEL出力!L2030</f>
        <v>0</v>
      </c>
      <c r="M2030" s="163">
        <f>受注EXCEL出力!M2030</f>
        <v>0</v>
      </c>
      <c r="N2030" s="185">
        <f>受注EXCEL出力!N2030</f>
        <v>0</v>
      </c>
      <c r="O2030" s="184" t="str">
        <f t="shared" si="31"/>
        <v/>
      </c>
      <c r="T2030"/>
      <c r="Y2030" s="175"/>
    </row>
    <row r="2031" spans="5:25" ht="15" customHeight="1">
      <c r="E2031" s="163">
        <f>受注EXCEL出力!E2031</f>
        <v>0</v>
      </c>
      <c r="F2031" s="194">
        <f>受注EXCEL出力!F2031</f>
        <v>0</v>
      </c>
      <c r="G2031" s="194">
        <f>受注EXCEL出力!G2031</f>
        <v>0</v>
      </c>
      <c r="H2031" s="194">
        <f>受注EXCEL出力!H2031</f>
        <v>0</v>
      </c>
      <c r="I2031" s="194">
        <f>受注EXCEL出力!I2031</f>
        <v>0</v>
      </c>
      <c r="J2031" s="163">
        <f>受注EXCEL出力!J2031</f>
        <v>0</v>
      </c>
      <c r="K2031" s="163">
        <f>受注EXCEL出力!K2031</f>
        <v>0</v>
      </c>
      <c r="L2031" s="163">
        <f>受注EXCEL出力!L2031</f>
        <v>0</v>
      </c>
      <c r="M2031" s="163">
        <f>受注EXCEL出力!M2031</f>
        <v>0</v>
      </c>
      <c r="N2031" s="185">
        <f>受注EXCEL出力!N2031</f>
        <v>0</v>
      </c>
      <c r="O2031" s="184" t="str">
        <f t="shared" si="31"/>
        <v/>
      </c>
      <c r="T2031"/>
      <c r="Y2031" s="175"/>
    </row>
    <row r="2032" spans="5:25" ht="15" customHeight="1">
      <c r="E2032" s="163">
        <f>受注EXCEL出力!E2032</f>
        <v>0</v>
      </c>
      <c r="F2032" s="194">
        <f>受注EXCEL出力!F2032</f>
        <v>0</v>
      </c>
      <c r="G2032" s="194">
        <f>受注EXCEL出力!G2032</f>
        <v>0</v>
      </c>
      <c r="H2032" s="194">
        <f>受注EXCEL出力!H2032</f>
        <v>0</v>
      </c>
      <c r="I2032" s="194">
        <f>受注EXCEL出力!I2032</f>
        <v>0</v>
      </c>
      <c r="J2032" s="163">
        <f>受注EXCEL出力!J2032</f>
        <v>0</v>
      </c>
      <c r="K2032" s="163">
        <f>受注EXCEL出力!K2032</f>
        <v>0</v>
      </c>
      <c r="L2032" s="163">
        <f>受注EXCEL出力!L2032</f>
        <v>0</v>
      </c>
      <c r="M2032" s="163">
        <f>受注EXCEL出力!M2032</f>
        <v>0</v>
      </c>
      <c r="N2032" s="185">
        <f>受注EXCEL出力!N2032</f>
        <v>0</v>
      </c>
      <c r="O2032" s="184" t="str">
        <f t="shared" si="31"/>
        <v/>
      </c>
      <c r="T2032"/>
      <c r="Y2032" s="175"/>
    </row>
    <row r="2033" spans="5:25" ht="15" customHeight="1">
      <c r="E2033" s="163">
        <f>受注EXCEL出力!E2033</f>
        <v>0</v>
      </c>
      <c r="F2033" s="194">
        <f>受注EXCEL出力!F2033</f>
        <v>0</v>
      </c>
      <c r="G2033" s="194">
        <f>受注EXCEL出力!G2033</f>
        <v>0</v>
      </c>
      <c r="H2033" s="194">
        <f>受注EXCEL出力!H2033</f>
        <v>0</v>
      </c>
      <c r="I2033" s="194">
        <f>受注EXCEL出力!I2033</f>
        <v>0</v>
      </c>
      <c r="J2033" s="163">
        <f>受注EXCEL出力!J2033</f>
        <v>0</v>
      </c>
      <c r="K2033" s="163">
        <f>受注EXCEL出力!K2033</f>
        <v>0</v>
      </c>
      <c r="L2033" s="163">
        <f>受注EXCEL出力!L2033</f>
        <v>0</v>
      </c>
      <c r="M2033" s="163">
        <f>受注EXCEL出力!M2033</f>
        <v>0</v>
      </c>
      <c r="N2033" s="185">
        <f>受注EXCEL出力!N2033</f>
        <v>0</v>
      </c>
      <c r="O2033" s="184" t="str">
        <f t="shared" si="31"/>
        <v/>
      </c>
      <c r="T2033"/>
      <c r="Y2033" s="175"/>
    </row>
    <row r="2034" spans="5:25" ht="15" customHeight="1">
      <c r="E2034" s="163">
        <f>受注EXCEL出力!E2034</f>
        <v>0</v>
      </c>
      <c r="F2034" s="194">
        <f>受注EXCEL出力!F2034</f>
        <v>0</v>
      </c>
      <c r="G2034" s="194">
        <f>受注EXCEL出力!G2034</f>
        <v>0</v>
      </c>
      <c r="H2034" s="194">
        <f>受注EXCEL出力!H2034</f>
        <v>0</v>
      </c>
      <c r="I2034" s="194">
        <f>受注EXCEL出力!I2034</f>
        <v>0</v>
      </c>
      <c r="J2034" s="163">
        <f>受注EXCEL出力!J2034</f>
        <v>0</v>
      </c>
      <c r="K2034" s="163">
        <f>受注EXCEL出力!K2034</f>
        <v>0</v>
      </c>
      <c r="L2034" s="163">
        <f>受注EXCEL出力!L2034</f>
        <v>0</v>
      </c>
      <c r="M2034" s="163">
        <f>受注EXCEL出力!M2034</f>
        <v>0</v>
      </c>
      <c r="N2034" s="185">
        <f>受注EXCEL出力!N2034</f>
        <v>0</v>
      </c>
      <c r="O2034" s="184" t="str">
        <f t="shared" si="31"/>
        <v/>
      </c>
      <c r="T2034"/>
      <c r="Y2034" s="175"/>
    </row>
    <row r="2035" spans="5:25" ht="15" customHeight="1">
      <c r="E2035" s="163">
        <f>受注EXCEL出力!E2035</f>
        <v>0</v>
      </c>
      <c r="F2035" s="194">
        <f>受注EXCEL出力!F2035</f>
        <v>0</v>
      </c>
      <c r="G2035" s="194">
        <f>受注EXCEL出力!G2035</f>
        <v>0</v>
      </c>
      <c r="H2035" s="194">
        <f>受注EXCEL出力!H2035</f>
        <v>0</v>
      </c>
      <c r="I2035" s="194">
        <f>受注EXCEL出力!I2035</f>
        <v>0</v>
      </c>
      <c r="J2035" s="163">
        <f>受注EXCEL出力!J2035</f>
        <v>0</v>
      </c>
      <c r="K2035" s="163">
        <f>受注EXCEL出力!K2035</f>
        <v>0</v>
      </c>
      <c r="L2035" s="163">
        <f>受注EXCEL出力!L2035</f>
        <v>0</v>
      </c>
      <c r="M2035" s="163">
        <f>受注EXCEL出力!M2035</f>
        <v>0</v>
      </c>
      <c r="N2035" s="185">
        <f>受注EXCEL出力!N2035</f>
        <v>0</v>
      </c>
      <c r="O2035" s="184" t="str">
        <f t="shared" si="31"/>
        <v/>
      </c>
      <c r="T2035"/>
      <c r="Y2035" s="175"/>
    </row>
    <row r="2036" spans="5:25" ht="15" customHeight="1">
      <c r="E2036" s="163">
        <f>受注EXCEL出力!E2036</f>
        <v>0</v>
      </c>
      <c r="F2036" s="194">
        <f>受注EXCEL出力!F2036</f>
        <v>0</v>
      </c>
      <c r="G2036" s="194">
        <f>受注EXCEL出力!G2036</f>
        <v>0</v>
      </c>
      <c r="H2036" s="194">
        <f>受注EXCEL出力!H2036</f>
        <v>0</v>
      </c>
      <c r="I2036" s="194">
        <f>受注EXCEL出力!I2036</f>
        <v>0</v>
      </c>
      <c r="J2036" s="163">
        <f>受注EXCEL出力!J2036</f>
        <v>0</v>
      </c>
      <c r="K2036" s="163">
        <f>受注EXCEL出力!K2036</f>
        <v>0</v>
      </c>
      <c r="L2036" s="163">
        <f>受注EXCEL出力!L2036</f>
        <v>0</v>
      </c>
      <c r="M2036" s="163">
        <f>受注EXCEL出力!M2036</f>
        <v>0</v>
      </c>
      <c r="N2036" s="185">
        <f>受注EXCEL出力!N2036</f>
        <v>0</v>
      </c>
      <c r="O2036" s="184" t="str">
        <f t="shared" si="31"/>
        <v/>
      </c>
      <c r="T2036"/>
      <c r="Y2036" s="175"/>
    </row>
    <row r="2037" spans="5:25" ht="15" customHeight="1">
      <c r="E2037" s="163">
        <f>受注EXCEL出力!E2037</f>
        <v>0</v>
      </c>
      <c r="F2037" s="194">
        <f>受注EXCEL出力!F2037</f>
        <v>0</v>
      </c>
      <c r="G2037" s="194">
        <f>受注EXCEL出力!G2037</f>
        <v>0</v>
      </c>
      <c r="H2037" s="194">
        <f>受注EXCEL出力!H2037</f>
        <v>0</v>
      </c>
      <c r="I2037" s="194">
        <f>受注EXCEL出力!I2037</f>
        <v>0</v>
      </c>
      <c r="J2037" s="163">
        <f>受注EXCEL出力!J2037</f>
        <v>0</v>
      </c>
      <c r="K2037" s="163">
        <f>受注EXCEL出力!K2037</f>
        <v>0</v>
      </c>
      <c r="L2037" s="163">
        <f>受注EXCEL出力!L2037</f>
        <v>0</v>
      </c>
      <c r="M2037" s="163">
        <f>受注EXCEL出力!M2037</f>
        <v>0</v>
      </c>
      <c r="N2037" s="185">
        <f>受注EXCEL出力!N2037</f>
        <v>0</v>
      </c>
      <c r="O2037" s="184" t="str">
        <f t="shared" si="31"/>
        <v/>
      </c>
      <c r="T2037"/>
      <c r="Y2037" s="175"/>
    </row>
    <row r="2038" spans="5:25" ht="15" customHeight="1">
      <c r="E2038" s="163">
        <f>受注EXCEL出力!E2038</f>
        <v>0</v>
      </c>
      <c r="F2038" s="194">
        <f>受注EXCEL出力!F2038</f>
        <v>0</v>
      </c>
      <c r="G2038" s="194">
        <f>受注EXCEL出力!G2038</f>
        <v>0</v>
      </c>
      <c r="H2038" s="194">
        <f>受注EXCEL出力!H2038</f>
        <v>0</v>
      </c>
      <c r="I2038" s="194">
        <f>受注EXCEL出力!I2038</f>
        <v>0</v>
      </c>
      <c r="J2038" s="163">
        <f>受注EXCEL出力!J2038</f>
        <v>0</v>
      </c>
      <c r="K2038" s="163">
        <f>受注EXCEL出力!K2038</f>
        <v>0</v>
      </c>
      <c r="L2038" s="163">
        <f>受注EXCEL出力!L2038</f>
        <v>0</v>
      </c>
      <c r="M2038" s="163">
        <f>受注EXCEL出力!M2038</f>
        <v>0</v>
      </c>
      <c r="N2038" s="185">
        <f>受注EXCEL出力!N2038</f>
        <v>0</v>
      </c>
      <c r="O2038" s="184" t="str">
        <f t="shared" si="31"/>
        <v/>
      </c>
      <c r="T2038"/>
      <c r="Y2038" s="175"/>
    </row>
    <row r="2039" spans="5:25" ht="15" customHeight="1">
      <c r="E2039" s="163">
        <f>受注EXCEL出力!E2039</f>
        <v>0</v>
      </c>
      <c r="F2039" s="194">
        <f>受注EXCEL出力!F2039</f>
        <v>0</v>
      </c>
      <c r="G2039" s="194">
        <f>受注EXCEL出力!G2039</f>
        <v>0</v>
      </c>
      <c r="H2039" s="194">
        <f>受注EXCEL出力!H2039</f>
        <v>0</v>
      </c>
      <c r="I2039" s="194">
        <f>受注EXCEL出力!I2039</f>
        <v>0</v>
      </c>
      <c r="J2039" s="163">
        <f>受注EXCEL出力!J2039</f>
        <v>0</v>
      </c>
      <c r="K2039" s="163">
        <f>受注EXCEL出力!K2039</f>
        <v>0</v>
      </c>
      <c r="L2039" s="163">
        <f>受注EXCEL出力!L2039</f>
        <v>0</v>
      </c>
      <c r="M2039" s="163">
        <f>受注EXCEL出力!M2039</f>
        <v>0</v>
      </c>
      <c r="N2039" s="185">
        <f>受注EXCEL出力!N2039</f>
        <v>0</v>
      </c>
      <c r="O2039" s="184" t="str">
        <f t="shared" si="31"/>
        <v/>
      </c>
      <c r="T2039"/>
      <c r="Y2039" s="175"/>
    </row>
    <row r="2040" spans="5:25" ht="15" customHeight="1">
      <c r="E2040" s="163">
        <f>受注EXCEL出力!E2040</f>
        <v>0</v>
      </c>
      <c r="F2040" s="194">
        <f>受注EXCEL出力!F2040</f>
        <v>0</v>
      </c>
      <c r="G2040" s="194">
        <f>受注EXCEL出力!G2040</f>
        <v>0</v>
      </c>
      <c r="H2040" s="194">
        <f>受注EXCEL出力!H2040</f>
        <v>0</v>
      </c>
      <c r="I2040" s="194">
        <f>受注EXCEL出力!I2040</f>
        <v>0</v>
      </c>
      <c r="J2040" s="163">
        <f>受注EXCEL出力!J2040</f>
        <v>0</v>
      </c>
      <c r="K2040" s="163">
        <f>受注EXCEL出力!K2040</f>
        <v>0</v>
      </c>
      <c r="L2040" s="163">
        <f>受注EXCEL出力!L2040</f>
        <v>0</v>
      </c>
      <c r="M2040" s="163">
        <f>受注EXCEL出力!M2040</f>
        <v>0</v>
      </c>
      <c r="N2040" s="185">
        <f>受注EXCEL出力!N2040</f>
        <v>0</v>
      </c>
      <c r="O2040" s="184" t="str">
        <f t="shared" si="31"/>
        <v/>
      </c>
      <c r="T2040"/>
      <c r="Y2040" s="175"/>
    </row>
    <row r="2041" spans="5:25" ht="15" customHeight="1">
      <c r="E2041" s="163">
        <f>受注EXCEL出力!E2041</f>
        <v>0</v>
      </c>
      <c r="F2041" s="194">
        <f>受注EXCEL出力!F2041</f>
        <v>0</v>
      </c>
      <c r="G2041" s="194">
        <f>受注EXCEL出力!G2041</f>
        <v>0</v>
      </c>
      <c r="H2041" s="194">
        <f>受注EXCEL出力!H2041</f>
        <v>0</v>
      </c>
      <c r="I2041" s="194">
        <f>受注EXCEL出力!I2041</f>
        <v>0</v>
      </c>
      <c r="J2041" s="163">
        <f>受注EXCEL出力!J2041</f>
        <v>0</v>
      </c>
      <c r="K2041" s="163">
        <f>受注EXCEL出力!K2041</f>
        <v>0</v>
      </c>
      <c r="L2041" s="163">
        <f>受注EXCEL出力!L2041</f>
        <v>0</v>
      </c>
      <c r="M2041" s="163">
        <f>受注EXCEL出力!M2041</f>
        <v>0</v>
      </c>
      <c r="N2041" s="185">
        <f>受注EXCEL出力!N2041</f>
        <v>0</v>
      </c>
      <c r="O2041" s="184" t="str">
        <f t="shared" si="31"/>
        <v/>
      </c>
      <c r="T2041"/>
      <c r="Y2041" s="175"/>
    </row>
    <row r="2042" spans="5:25" ht="15" customHeight="1">
      <c r="E2042" s="163">
        <f>受注EXCEL出力!E2042</f>
        <v>0</v>
      </c>
      <c r="F2042" s="194">
        <f>受注EXCEL出力!F2042</f>
        <v>0</v>
      </c>
      <c r="G2042" s="194">
        <f>受注EXCEL出力!G2042</f>
        <v>0</v>
      </c>
      <c r="H2042" s="194">
        <f>受注EXCEL出力!H2042</f>
        <v>0</v>
      </c>
      <c r="I2042" s="194">
        <f>受注EXCEL出力!I2042</f>
        <v>0</v>
      </c>
      <c r="J2042" s="163">
        <f>受注EXCEL出力!J2042</f>
        <v>0</v>
      </c>
      <c r="K2042" s="163">
        <f>受注EXCEL出力!K2042</f>
        <v>0</v>
      </c>
      <c r="L2042" s="163">
        <f>受注EXCEL出力!L2042</f>
        <v>0</v>
      </c>
      <c r="M2042" s="163">
        <f>受注EXCEL出力!M2042</f>
        <v>0</v>
      </c>
      <c r="N2042" s="185">
        <f>受注EXCEL出力!N2042</f>
        <v>0</v>
      </c>
      <c r="O2042" s="184" t="str">
        <f t="shared" si="31"/>
        <v/>
      </c>
      <c r="T2042"/>
      <c r="Y2042" s="175"/>
    </row>
    <row r="2043" spans="5:25" ht="15" customHeight="1">
      <c r="E2043" s="163">
        <f>受注EXCEL出力!E2043</f>
        <v>0</v>
      </c>
      <c r="F2043" s="194">
        <f>受注EXCEL出力!F2043</f>
        <v>0</v>
      </c>
      <c r="G2043" s="194">
        <f>受注EXCEL出力!G2043</f>
        <v>0</v>
      </c>
      <c r="H2043" s="194">
        <f>受注EXCEL出力!H2043</f>
        <v>0</v>
      </c>
      <c r="I2043" s="194">
        <f>受注EXCEL出力!I2043</f>
        <v>0</v>
      </c>
      <c r="J2043" s="163">
        <f>受注EXCEL出力!J2043</f>
        <v>0</v>
      </c>
      <c r="K2043" s="163">
        <f>受注EXCEL出力!K2043</f>
        <v>0</v>
      </c>
      <c r="L2043" s="163">
        <f>受注EXCEL出力!L2043</f>
        <v>0</v>
      </c>
      <c r="M2043" s="163">
        <f>受注EXCEL出力!M2043</f>
        <v>0</v>
      </c>
      <c r="N2043" s="185">
        <f>受注EXCEL出力!N2043</f>
        <v>0</v>
      </c>
      <c r="O2043" s="184" t="str">
        <f t="shared" si="31"/>
        <v/>
      </c>
      <c r="T2043"/>
      <c r="Y2043" s="175"/>
    </row>
    <row r="2044" spans="5:25" ht="15" customHeight="1">
      <c r="E2044" s="163">
        <f>受注EXCEL出力!E2044</f>
        <v>0</v>
      </c>
      <c r="F2044" s="194">
        <f>受注EXCEL出力!F2044</f>
        <v>0</v>
      </c>
      <c r="G2044" s="194">
        <f>受注EXCEL出力!G2044</f>
        <v>0</v>
      </c>
      <c r="H2044" s="194">
        <f>受注EXCEL出力!H2044</f>
        <v>0</v>
      </c>
      <c r="I2044" s="194">
        <f>受注EXCEL出力!I2044</f>
        <v>0</v>
      </c>
      <c r="J2044" s="163">
        <f>受注EXCEL出力!J2044</f>
        <v>0</v>
      </c>
      <c r="K2044" s="163">
        <f>受注EXCEL出力!K2044</f>
        <v>0</v>
      </c>
      <c r="L2044" s="163">
        <f>受注EXCEL出力!L2044</f>
        <v>0</v>
      </c>
      <c r="M2044" s="163">
        <f>受注EXCEL出力!M2044</f>
        <v>0</v>
      </c>
      <c r="N2044" s="185">
        <f>受注EXCEL出力!N2044</f>
        <v>0</v>
      </c>
      <c r="O2044" s="184" t="str">
        <f t="shared" si="31"/>
        <v/>
      </c>
      <c r="T2044"/>
      <c r="Y2044" s="175"/>
    </row>
    <row r="2045" spans="5:25" ht="15" customHeight="1">
      <c r="E2045" s="163">
        <f>受注EXCEL出力!E2045</f>
        <v>0</v>
      </c>
      <c r="F2045" s="194">
        <f>受注EXCEL出力!F2045</f>
        <v>0</v>
      </c>
      <c r="G2045" s="194">
        <f>受注EXCEL出力!G2045</f>
        <v>0</v>
      </c>
      <c r="H2045" s="194">
        <f>受注EXCEL出力!H2045</f>
        <v>0</v>
      </c>
      <c r="I2045" s="194">
        <f>受注EXCEL出力!I2045</f>
        <v>0</v>
      </c>
      <c r="J2045" s="163">
        <f>受注EXCEL出力!J2045</f>
        <v>0</v>
      </c>
      <c r="K2045" s="163">
        <f>受注EXCEL出力!K2045</f>
        <v>0</v>
      </c>
      <c r="L2045" s="163">
        <f>受注EXCEL出力!L2045</f>
        <v>0</v>
      </c>
      <c r="M2045" s="163">
        <f>受注EXCEL出力!M2045</f>
        <v>0</v>
      </c>
      <c r="N2045" s="185">
        <f>受注EXCEL出力!N2045</f>
        <v>0</v>
      </c>
      <c r="O2045" s="184" t="str">
        <f t="shared" si="31"/>
        <v/>
      </c>
      <c r="T2045"/>
      <c r="Y2045" s="175"/>
    </row>
    <row r="2046" spans="5:25" ht="15" customHeight="1">
      <c r="E2046" s="163">
        <f>受注EXCEL出力!E2046</f>
        <v>0</v>
      </c>
      <c r="F2046" s="194">
        <f>受注EXCEL出力!F2046</f>
        <v>0</v>
      </c>
      <c r="G2046" s="194">
        <f>受注EXCEL出力!G2046</f>
        <v>0</v>
      </c>
      <c r="H2046" s="194">
        <f>受注EXCEL出力!H2046</f>
        <v>0</v>
      </c>
      <c r="I2046" s="194">
        <f>受注EXCEL出力!I2046</f>
        <v>0</v>
      </c>
      <c r="J2046" s="163">
        <f>受注EXCEL出力!J2046</f>
        <v>0</v>
      </c>
      <c r="K2046" s="163">
        <f>受注EXCEL出力!K2046</f>
        <v>0</v>
      </c>
      <c r="L2046" s="163">
        <f>受注EXCEL出力!L2046</f>
        <v>0</v>
      </c>
      <c r="M2046" s="163">
        <f>受注EXCEL出力!M2046</f>
        <v>0</v>
      </c>
      <c r="N2046" s="185">
        <f>受注EXCEL出力!N2046</f>
        <v>0</v>
      </c>
      <c r="O2046" s="184" t="str">
        <f t="shared" si="31"/>
        <v/>
      </c>
      <c r="T2046"/>
      <c r="Y2046" s="175"/>
    </row>
    <row r="2047" spans="5:25" ht="15" customHeight="1">
      <c r="E2047" s="163">
        <f>受注EXCEL出力!E2047</f>
        <v>0</v>
      </c>
      <c r="F2047" s="194">
        <f>受注EXCEL出力!F2047</f>
        <v>0</v>
      </c>
      <c r="G2047" s="194">
        <f>受注EXCEL出力!G2047</f>
        <v>0</v>
      </c>
      <c r="H2047" s="194">
        <f>受注EXCEL出力!H2047</f>
        <v>0</v>
      </c>
      <c r="I2047" s="194">
        <f>受注EXCEL出力!I2047</f>
        <v>0</v>
      </c>
      <c r="J2047" s="163">
        <f>受注EXCEL出力!J2047</f>
        <v>0</v>
      </c>
      <c r="K2047" s="163">
        <f>受注EXCEL出力!K2047</f>
        <v>0</v>
      </c>
      <c r="L2047" s="163">
        <f>受注EXCEL出力!L2047</f>
        <v>0</v>
      </c>
      <c r="M2047" s="163">
        <f>受注EXCEL出力!M2047</f>
        <v>0</v>
      </c>
      <c r="N2047" s="185">
        <f>受注EXCEL出力!N2047</f>
        <v>0</v>
      </c>
      <c r="O2047" s="184" t="str">
        <f t="shared" si="31"/>
        <v/>
      </c>
      <c r="T2047"/>
      <c r="Y2047" s="175"/>
    </row>
    <row r="2048" spans="5:25" ht="15" customHeight="1">
      <c r="E2048" s="163">
        <f>受注EXCEL出力!E2048</f>
        <v>0</v>
      </c>
      <c r="F2048" s="194">
        <f>受注EXCEL出力!F2048</f>
        <v>0</v>
      </c>
      <c r="G2048" s="194">
        <f>受注EXCEL出力!G2048</f>
        <v>0</v>
      </c>
      <c r="H2048" s="194">
        <f>受注EXCEL出力!H2048</f>
        <v>0</v>
      </c>
      <c r="I2048" s="194">
        <f>受注EXCEL出力!I2048</f>
        <v>0</v>
      </c>
      <c r="J2048" s="163">
        <f>受注EXCEL出力!J2048</f>
        <v>0</v>
      </c>
      <c r="K2048" s="163">
        <f>受注EXCEL出力!K2048</f>
        <v>0</v>
      </c>
      <c r="L2048" s="163">
        <f>受注EXCEL出力!L2048</f>
        <v>0</v>
      </c>
      <c r="M2048" s="163">
        <f>受注EXCEL出力!M2048</f>
        <v>0</v>
      </c>
      <c r="N2048" s="185">
        <f>受注EXCEL出力!N2048</f>
        <v>0</v>
      </c>
      <c r="O2048" s="184" t="str">
        <f t="shared" si="31"/>
        <v/>
      </c>
      <c r="T2048"/>
      <c r="Y2048" s="175"/>
    </row>
    <row r="2049" spans="5:25" ht="15" customHeight="1">
      <c r="E2049" s="163">
        <f>受注EXCEL出力!E2049</f>
        <v>0</v>
      </c>
      <c r="F2049" s="194">
        <f>受注EXCEL出力!F2049</f>
        <v>0</v>
      </c>
      <c r="G2049" s="194">
        <f>受注EXCEL出力!G2049</f>
        <v>0</v>
      </c>
      <c r="H2049" s="194">
        <f>受注EXCEL出力!H2049</f>
        <v>0</v>
      </c>
      <c r="I2049" s="194">
        <f>受注EXCEL出力!I2049</f>
        <v>0</v>
      </c>
      <c r="J2049" s="163">
        <f>受注EXCEL出力!J2049</f>
        <v>0</v>
      </c>
      <c r="K2049" s="163">
        <f>受注EXCEL出力!K2049</f>
        <v>0</v>
      </c>
      <c r="L2049" s="163">
        <f>受注EXCEL出力!L2049</f>
        <v>0</v>
      </c>
      <c r="M2049" s="163">
        <f>受注EXCEL出力!M2049</f>
        <v>0</v>
      </c>
      <c r="N2049" s="185">
        <f>受注EXCEL出力!N2049</f>
        <v>0</v>
      </c>
      <c r="O2049" s="184" t="str">
        <f t="shared" si="31"/>
        <v/>
      </c>
      <c r="T2049"/>
      <c r="Y2049" s="175"/>
    </row>
    <row r="2050" spans="5:25" ht="15" customHeight="1">
      <c r="E2050" s="163">
        <f>受注EXCEL出力!E2050</f>
        <v>0</v>
      </c>
      <c r="F2050" s="194">
        <f>受注EXCEL出力!F2050</f>
        <v>0</v>
      </c>
      <c r="G2050" s="194">
        <f>受注EXCEL出力!G2050</f>
        <v>0</v>
      </c>
      <c r="H2050" s="194">
        <f>受注EXCEL出力!H2050</f>
        <v>0</v>
      </c>
      <c r="I2050" s="194">
        <f>受注EXCEL出力!I2050</f>
        <v>0</v>
      </c>
      <c r="J2050" s="163">
        <f>受注EXCEL出力!J2050</f>
        <v>0</v>
      </c>
      <c r="K2050" s="163">
        <f>受注EXCEL出力!K2050</f>
        <v>0</v>
      </c>
      <c r="L2050" s="163">
        <f>受注EXCEL出力!L2050</f>
        <v>0</v>
      </c>
      <c r="M2050" s="163">
        <f>受注EXCEL出力!M2050</f>
        <v>0</v>
      </c>
      <c r="N2050" s="185">
        <f>受注EXCEL出力!N2050</f>
        <v>0</v>
      </c>
      <c r="O2050" s="184" t="str">
        <f t="shared" ref="O2050:O2113" si="32">IF(E2050=0,"",VLOOKUP(N2050,$Q$2:$R$100,2,FALSE))</f>
        <v/>
      </c>
      <c r="T2050"/>
      <c r="Y2050" s="175"/>
    </row>
    <row r="2051" spans="5:25" ht="15" customHeight="1">
      <c r="E2051" s="163">
        <f>受注EXCEL出力!E2051</f>
        <v>0</v>
      </c>
      <c r="F2051" s="194">
        <f>受注EXCEL出力!F2051</f>
        <v>0</v>
      </c>
      <c r="G2051" s="194">
        <f>受注EXCEL出力!G2051</f>
        <v>0</v>
      </c>
      <c r="H2051" s="194">
        <f>受注EXCEL出力!H2051</f>
        <v>0</v>
      </c>
      <c r="I2051" s="194">
        <f>受注EXCEL出力!I2051</f>
        <v>0</v>
      </c>
      <c r="J2051" s="163">
        <f>受注EXCEL出力!J2051</f>
        <v>0</v>
      </c>
      <c r="K2051" s="163">
        <f>受注EXCEL出力!K2051</f>
        <v>0</v>
      </c>
      <c r="L2051" s="163">
        <f>受注EXCEL出力!L2051</f>
        <v>0</v>
      </c>
      <c r="M2051" s="163">
        <f>受注EXCEL出力!M2051</f>
        <v>0</v>
      </c>
      <c r="N2051" s="185">
        <f>受注EXCEL出力!N2051</f>
        <v>0</v>
      </c>
      <c r="O2051" s="184" t="str">
        <f t="shared" si="32"/>
        <v/>
      </c>
      <c r="T2051"/>
      <c r="Y2051" s="175"/>
    </row>
    <row r="2052" spans="5:25" ht="15" customHeight="1">
      <c r="E2052" s="163">
        <f>受注EXCEL出力!E2052</f>
        <v>0</v>
      </c>
      <c r="F2052" s="194">
        <f>受注EXCEL出力!F2052</f>
        <v>0</v>
      </c>
      <c r="G2052" s="194">
        <f>受注EXCEL出力!G2052</f>
        <v>0</v>
      </c>
      <c r="H2052" s="194">
        <f>受注EXCEL出力!H2052</f>
        <v>0</v>
      </c>
      <c r="I2052" s="194">
        <f>受注EXCEL出力!I2052</f>
        <v>0</v>
      </c>
      <c r="J2052" s="163">
        <f>受注EXCEL出力!J2052</f>
        <v>0</v>
      </c>
      <c r="K2052" s="163">
        <f>受注EXCEL出力!K2052</f>
        <v>0</v>
      </c>
      <c r="L2052" s="163">
        <f>受注EXCEL出力!L2052</f>
        <v>0</v>
      </c>
      <c r="M2052" s="163">
        <f>受注EXCEL出力!M2052</f>
        <v>0</v>
      </c>
      <c r="N2052" s="185">
        <f>受注EXCEL出力!N2052</f>
        <v>0</v>
      </c>
      <c r="O2052" s="184" t="str">
        <f t="shared" si="32"/>
        <v/>
      </c>
      <c r="T2052"/>
      <c r="Y2052" s="175"/>
    </row>
    <row r="2053" spans="5:25" ht="15" customHeight="1">
      <c r="E2053" s="163">
        <f>受注EXCEL出力!E2053</f>
        <v>0</v>
      </c>
      <c r="F2053" s="194">
        <f>受注EXCEL出力!F2053</f>
        <v>0</v>
      </c>
      <c r="G2053" s="194">
        <f>受注EXCEL出力!G2053</f>
        <v>0</v>
      </c>
      <c r="H2053" s="194">
        <f>受注EXCEL出力!H2053</f>
        <v>0</v>
      </c>
      <c r="I2053" s="194">
        <f>受注EXCEL出力!I2053</f>
        <v>0</v>
      </c>
      <c r="J2053" s="163">
        <f>受注EXCEL出力!J2053</f>
        <v>0</v>
      </c>
      <c r="K2053" s="163">
        <f>受注EXCEL出力!K2053</f>
        <v>0</v>
      </c>
      <c r="L2053" s="163">
        <f>受注EXCEL出力!L2053</f>
        <v>0</v>
      </c>
      <c r="M2053" s="163">
        <f>受注EXCEL出力!M2053</f>
        <v>0</v>
      </c>
      <c r="N2053" s="185">
        <f>受注EXCEL出力!N2053</f>
        <v>0</v>
      </c>
      <c r="O2053" s="184" t="str">
        <f t="shared" si="32"/>
        <v/>
      </c>
      <c r="T2053"/>
      <c r="Y2053" s="175"/>
    </row>
    <row r="2054" spans="5:25" ht="15" customHeight="1">
      <c r="E2054" s="163">
        <f>受注EXCEL出力!E2054</f>
        <v>0</v>
      </c>
      <c r="F2054" s="194">
        <f>受注EXCEL出力!F2054</f>
        <v>0</v>
      </c>
      <c r="G2054" s="194">
        <f>受注EXCEL出力!G2054</f>
        <v>0</v>
      </c>
      <c r="H2054" s="194">
        <f>受注EXCEL出力!H2054</f>
        <v>0</v>
      </c>
      <c r="I2054" s="194">
        <f>受注EXCEL出力!I2054</f>
        <v>0</v>
      </c>
      <c r="J2054" s="163">
        <f>受注EXCEL出力!J2054</f>
        <v>0</v>
      </c>
      <c r="K2054" s="163">
        <f>受注EXCEL出力!K2054</f>
        <v>0</v>
      </c>
      <c r="L2054" s="163">
        <f>受注EXCEL出力!L2054</f>
        <v>0</v>
      </c>
      <c r="M2054" s="163">
        <f>受注EXCEL出力!M2054</f>
        <v>0</v>
      </c>
      <c r="N2054" s="185">
        <f>受注EXCEL出力!N2054</f>
        <v>0</v>
      </c>
      <c r="O2054" s="184" t="str">
        <f t="shared" si="32"/>
        <v/>
      </c>
      <c r="T2054"/>
      <c r="Y2054" s="175"/>
    </row>
    <row r="2055" spans="5:25" ht="15" customHeight="1">
      <c r="E2055" s="163">
        <f>受注EXCEL出力!E2055</f>
        <v>0</v>
      </c>
      <c r="F2055" s="194">
        <f>受注EXCEL出力!F2055</f>
        <v>0</v>
      </c>
      <c r="G2055" s="194">
        <f>受注EXCEL出力!G2055</f>
        <v>0</v>
      </c>
      <c r="H2055" s="194">
        <f>受注EXCEL出力!H2055</f>
        <v>0</v>
      </c>
      <c r="I2055" s="194">
        <f>受注EXCEL出力!I2055</f>
        <v>0</v>
      </c>
      <c r="J2055" s="163">
        <f>受注EXCEL出力!J2055</f>
        <v>0</v>
      </c>
      <c r="K2055" s="163">
        <f>受注EXCEL出力!K2055</f>
        <v>0</v>
      </c>
      <c r="L2055" s="163">
        <f>受注EXCEL出力!L2055</f>
        <v>0</v>
      </c>
      <c r="M2055" s="163">
        <f>受注EXCEL出力!M2055</f>
        <v>0</v>
      </c>
      <c r="N2055" s="185">
        <f>受注EXCEL出力!N2055</f>
        <v>0</v>
      </c>
      <c r="O2055" s="184" t="str">
        <f t="shared" si="32"/>
        <v/>
      </c>
      <c r="T2055"/>
      <c r="Y2055" s="175"/>
    </row>
    <row r="2056" spans="5:25" ht="15" customHeight="1">
      <c r="E2056" s="163">
        <f>受注EXCEL出力!E2056</f>
        <v>0</v>
      </c>
      <c r="F2056" s="194">
        <f>受注EXCEL出力!F2056</f>
        <v>0</v>
      </c>
      <c r="G2056" s="194">
        <f>受注EXCEL出力!G2056</f>
        <v>0</v>
      </c>
      <c r="H2056" s="194">
        <f>受注EXCEL出力!H2056</f>
        <v>0</v>
      </c>
      <c r="I2056" s="194">
        <f>受注EXCEL出力!I2056</f>
        <v>0</v>
      </c>
      <c r="J2056" s="163">
        <f>受注EXCEL出力!J2056</f>
        <v>0</v>
      </c>
      <c r="K2056" s="163">
        <f>受注EXCEL出力!K2056</f>
        <v>0</v>
      </c>
      <c r="L2056" s="163">
        <f>受注EXCEL出力!L2056</f>
        <v>0</v>
      </c>
      <c r="M2056" s="163">
        <f>受注EXCEL出力!M2056</f>
        <v>0</v>
      </c>
      <c r="N2056" s="185">
        <f>受注EXCEL出力!N2056</f>
        <v>0</v>
      </c>
      <c r="O2056" s="184" t="str">
        <f t="shared" si="32"/>
        <v/>
      </c>
      <c r="T2056"/>
      <c r="Y2056" s="175"/>
    </row>
    <row r="2057" spans="5:25" ht="15" customHeight="1">
      <c r="E2057" s="163">
        <f>受注EXCEL出力!E2057</f>
        <v>0</v>
      </c>
      <c r="F2057" s="194">
        <f>受注EXCEL出力!F2057</f>
        <v>0</v>
      </c>
      <c r="G2057" s="194">
        <f>受注EXCEL出力!G2057</f>
        <v>0</v>
      </c>
      <c r="H2057" s="194">
        <f>受注EXCEL出力!H2057</f>
        <v>0</v>
      </c>
      <c r="I2057" s="194">
        <f>受注EXCEL出力!I2057</f>
        <v>0</v>
      </c>
      <c r="J2057" s="163">
        <f>受注EXCEL出力!J2057</f>
        <v>0</v>
      </c>
      <c r="K2057" s="163">
        <f>受注EXCEL出力!K2057</f>
        <v>0</v>
      </c>
      <c r="L2057" s="163">
        <f>受注EXCEL出力!L2057</f>
        <v>0</v>
      </c>
      <c r="M2057" s="163">
        <f>受注EXCEL出力!M2057</f>
        <v>0</v>
      </c>
      <c r="N2057" s="185">
        <f>受注EXCEL出力!N2057</f>
        <v>0</v>
      </c>
      <c r="O2057" s="184" t="str">
        <f t="shared" si="32"/>
        <v/>
      </c>
      <c r="T2057"/>
      <c r="Y2057" s="175"/>
    </row>
    <row r="2058" spans="5:25" ht="15" customHeight="1">
      <c r="E2058" s="163">
        <f>受注EXCEL出力!E2058</f>
        <v>0</v>
      </c>
      <c r="F2058" s="194">
        <f>受注EXCEL出力!F2058</f>
        <v>0</v>
      </c>
      <c r="G2058" s="194">
        <f>受注EXCEL出力!G2058</f>
        <v>0</v>
      </c>
      <c r="H2058" s="194">
        <f>受注EXCEL出力!H2058</f>
        <v>0</v>
      </c>
      <c r="I2058" s="194">
        <f>受注EXCEL出力!I2058</f>
        <v>0</v>
      </c>
      <c r="J2058" s="163">
        <f>受注EXCEL出力!J2058</f>
        <v>0</v>
      </c>
      <c r="K2058" s="163">
        <f>受注EXCEL出力!K2058</f>
        <v>0</v>
      </c>
      <c r="L2058" s="163">
        <f>受注EXCEL出力!L2058</f>
        <v>0</v>
      </c>
      <c r="M2058" s="163">
        <f>受注EXCEL出力!M2058</f>
        <v>0</v>
      </c>
      <c r="N2058" s="185">
        <f>受注EXCEL出力!N2058</f>
        <v>0</v>
      </c>
      <c r="O2058" s="184" t="str">
        <f t="shared" si="32"/>
        <v/>
      </c>
      <c r="T2058"/>
      <c r="Y2058" s="175"/>
    </row>
    <row r="2059" spans="5:25" ht="15" customHeight="1">
      <c r="E2059" s="163">
        <f>受注EXCEL出力!E2059</f>
        <v>0</v>
      </c>
      <c r="F2059" s="194">
        <f>受注EXCEL出力!F2059</f>
        <v>0</v>
      </c>
      <c r="G2059" s="194">
        <f>受注EXCEL出力!G2059</f>
        <v>0</v>
      </c>
      <c r="H2059" s="194">
        <f>受注EXCEL出力!H2059</f>
        <v>0</v>
      </c>
      <c r="I2059" s="194">
        <f>受注EXCEL出力!I2059</f>
        <v>0</v>
      </c>
      <c r="J2059" s="163">
        <f>受注EXCEL出力!J2059</f>
        <v>0</v>
      </c>
      <c r="K2059" s="163">
        <f>受注EXCEL出力!K2059</f>
        <v>0</v>
      </c>
      <c r="L2059" s="163">
        <f>受注EXCEL出力!L2059</f>
        <v>0</v>
      </c>
      <c r="M2059" s="163">
        <f>受注EXCEL出力!M2059</f>
        <v>0</v>
      </c>
      <c r="N2059" s="185">
        <f>受注EXCEL出力!N2059</f>
        <v>0</v>
      </c>
      <c r="O2059" s="184" t="str">
        <f t="shared" si="32"/>
        <v/>
      </c>
      <c r="T2059"/>
      <c r="Y2059" s="175"/>
    </row>
    <row r="2060" spans="5:25" ht="15" customHeight="1">
      <c r="E2060" s="163">
        <f>受注EXCEL出力!E2060</f>
        <v>0</v>
      </c>
      <c r="F2060" s="194">
        <f>受注EXCEL出力!F2060</f>
        <v>0</v>
      </c>
      <c r="G2060" s="194">
        <f>受注EXCEL出力!G2060</f>
        <v>0</v>
      </c>
      <c r="H2060" s="194">
        <f>受注EXCEL出力!H2060</f>
        <v>0</v>
      </c>
      <c r="I2060" s="194">
        <f>受注EXCEL出力!I2060</f>
        <v>0</v>
      </c>
      <c r="J2060" s="163">
        <f>受注EXCEL出力!J2060</f>
        <v>0</v>
      </c>
      <c r="K2060" s="163">
        <f>受注EXCEL出力!K2060</f>
        <v>0</v>
      </c>
      <c r="L2060" s="163">
        <f>受注EXCEL出力!L2060</f>
        <v>0</v>
      </c>
      <c r="M2060" s="163">
        <f>受注EXCEL出力!M2060</f>
        <v>0</v>
      </c>
      <c r="N2060" s="185">
        <f>受注EXCEL出力!N2060</f>
        <v>0</v>
      </c>
      <c r="O2060" s="184" t="str">
        <f t="shared" si="32"/>
        <v/>
      </c>
      <c r="T2060"/>
      <c r="Y2060" s="175"/>
    </row>
    <row r="2061" spans="5:25" ht="15" customHeight="1">
      <c r="E2061" s="163">
        <f>受注EXCEL出力!E2061</f>
        <v>0</v>
      </c>
      <c r="F2061" s="194">
        <f>受注EXCEL出力!F2061</f>
        <v>0</v>
      </c>
      <c r="G2061" s="194">
        <f>受注EXCEL出力!G2061</f>
        <v>0</v>
      </c>
      <c r="H2061" s="194">
        <f>受注EXCEL出力!H2061</f>
        <v>0</v>
      </c>
      <c r="I2061" s="194">
        <f>受注EXCEL出力!I2061</f>
        <v>0</v>
      </c>
      <c r="J2061" s="163">
        <f>受注EXCEL出力!J2061</f>
        <v>0</v>
      </c>
      <c r="K2061" s="163">
        <f>受注EXCEL出力!K2061</f>
        <v>0</v>
      </c>
      <c r="L2061" s="163">
        <f>受注EXCEL出力!L2061</f>
        <v>0</v>
      </c>
      <c r="M2061" s="163">
        <f>受注EXCEL出力!M2061</f>
        <v>0</v>
      </c>
      <c r="N2061" s="185">
        <f>受注EXCEL出力!N2061</f>
        <v>0</v>
      </c>
      <c r="O2061" s="184" t="str">
        <f t="shared" si="32"/>
        <v/>
      </c>
      <c r="T2061"/>
      <c r="Y2061" s="175"/>
    </row>
    <row r="2062" spans="5:25" ht="15" customHeight="1">
      <c r="E2062" s="163">
        <f>受注EXCEL出力!E2062</f>
        <v>0</v>
      </c>
      <c r="F2062" s="194">
        <f>受注EXCEL出力!F2062</f>
        <v>0</v>
      </c>
      <c r="G2062" s="194">
        <f>受注EXCEL出力!G2062</f>
        <v>0</v>
      </c>
      <c r="H2062" s="194">
        <f>受注EXCEL出力!H2062</f>
        <v>0</v>
      </c>
      <c r="I2062" s="194">
        <f>受注EXCEL出力!I2062</f>
        <v>0</v>
      </c>
      <c r="J2062" s="163">
        <f>受注EXCEL出力!J2062</f>
        <v>0</v>
      </c>
      <c r="K2062" s="163">
        <f>受注EXCEL出力!K2062</f>
        <v>0</v>
      </c>
      <c r="L2062" s="163">
        <f>受注EXCEL出力!L2062</f>
        <v>0</v>
      </c>
      <c r="M2062" s="163">
        <f>受注EXCEL出力!M2062</f>
        <v>0</v>
      </c>
      <c r="N2062" s="185">
        <f>受注EXCEL出力!N2062</f>
        <v>0</v>
      </c>
      <c r="O2062" s="184" t="str">
        <f t="shared" si="32"/>
        <v/>
      </c>
      <c r="T2062"/>
      <c r="Y2062" s="175"/>
    </row>
    <row r="2063" spans="5:25" ht="15" customHeight="1">
      <c r="E2063" s="163">
        <f>受注EXCEL出力!E2063</f>
        <v>0</v>
      </c>
      <c r="F2063" s="194">
        <f>受注EXCEL出力!F2063</f>
        <v>0</v>
      </c>
      <c r="G2063" s="194">
        <f>受注EXCEL出力!G2063</f>
        <v>0</v>
      </c>
      <c r="H2063" s="194">
        <f>受注EXCEL出力!H2063</f>
        <v>0</v>
      </c>
      <c r="I2063" s="194">
        <f>受注EXCEL出力!I2063</f>
        <v>0</v>
      </c>
      <c r="J2063" s="163">
        <f>受注EXCEL出力!J2063</f>
        <v>0</v>
      </c>
      <c r="K2063" s="163">
        <f>受注EXCEL出力!K2063</f>
        <v>0</v>
      </c>
      <c r="L2063" s="163">
        <f>受注EXCEL出力!L2063</f>
        <v>0</v>
      </c>
      <c r="M2063" s="163">
        <f>受注EXCEL出力!M2063</f>
        <v>0</v>
      </c>
      <c r="N2063" s="185">
        <f>受注EXCEL出力!N2063</f>
        <v>0</v>
      </c>
      <c r="O2063" s="184" t="str">
        <f t="shared" si="32"/>
        <v/>
      </c>
      <c r="T2063"/>
      <c r="Y2063" s="175"/>
    </row>
    <row r="2064" spans="5:25" ht="15" customHeight="1">
      <c r="E2064" s="163">
        <f>受注EXCEL出力!E2064</f>
        <v>0</v>
      </c>
      <c r="F2064" s="194">
        <f>受注EXCEL出力!F2064</f>
        <v>0</v>
      </c>
      <c r="G2064" s="194">
        <f>受注EXCEL出力!G2064</f>
        <v>0</v>
      </c>
      <c r="H2064" s="194">
        <f>受注EXCEL出力!H2064</f>
        <v>0</v>
      </c>
      <c r="I2064" s="194">
        <f>受注EXCEL出力!I2064</f>
        <v>0</v>
      </c>
      <c r="J2064" s="163">
        <f>受注EXCEL出力!J2064</f>
        <v>0</v>
      </c>
      <c r="K2064" s="163">
        <f>受注EXCEL出力!K2064</f>
        <v>0</v>
      </c>
      <c r="L2064" s="163">
        <f>受注EXCEL出力!L2064</f>
        <v>0</v>
      </c>
      <c r="M2064" s="163">
        <f>受注EXCEL出力!M2064</f>
        <v>0</v>
      </c>
      <c r="N2064" s="185">
        <f>受注EXCEL出力!N2064</f>
        <v>0</v>
      </c>
      <c r="O2064" s="184" t="str">
        <f t="shared" si="32"/>
        <v/>
      </c>
      <c r="T2064"/>
      <c r="Y2064" s="175"/>
    </row>
    <row r="2065" spans="5:25" ht="15" customHeight="1">
      <c r="E2065" s="163">
        <f>受注EXCEL出力!E2065</f>
        <v>0</v>
      </c>
      <c r="F2065" s="194">
        <f>受注EXCEL出力!F2065</f>
        <v>0</v>
      </c>
      <c r="G2065" s="194">
        <f>受注EXCEL出力!G2065</f>
        <v>0</v>
      </c>
      <c r="H2065" s="194">
        <f>受注EXCEL出力!H2065</f>
        <v>0</v>
      </c>
      <c r="I2065" s="194">
        <f>受注EXCEL出力!I2065</f>
        <v>0</v>
      </c>
      <c r="J2065" s="163">
        <f>受注EXCEL出力!J2065</f>
        <v>0</v>
      </c>
      <c r="K2065" s="163">
        <f>受注EXCEL出力!K2065</f>
        <v>0</v>
      </c>
      <c r="L2065" s="163">
        <f>受注EXCEL出力!L2065</f>
        <v>0</v>
      </c>
      <c r="M2065" s="163">
        <f>受注EXCEL出力!M2065</f>
        <v>0</v>
      </c>
      <c r="N2065" s="185">
        <f>受注EXCEL出力!N2065</f>
        <v>0</v>
      </c>
      <c r="O2065" s="184" t="str">
        <f t="shared" si="32"/>
        <v/>
      </c>
      <c r="T2065"/>
      <c r="Y2065" s="175"/>
    </row>
    <row r="2066" spans="5:25" ht="15" customHeight="1">
      <c r="E2066" s="163">
        <f>受注EXCEL出力!E2066</f>
        <v>0</v>
      </c>
      <c r="F2066" s="194">
        <f>受注EXCEL出力!F2066</f>
        <v>0</v>
      </c>
      <c r="G2066" s="194">
        <f>受注EXCEL出力!G2066</f>
        <v>0</v>
      </c>
      <c r="H2066" s="194">
        <f>受注EXCEL出力!H2066</f>
        <v>0</v>
      </c>
      <c r="I2066" s="194">
        <f>受注EXCEL出力!I2066</f>
        <v>0</v>
      </c>
      <c r="J2066" s="163">
        <f>受注EXCEL出力!J2066</f>
        <v>0</v>
      </c>
      <c r="K2066" s="163">
        <f>受注EXCEL出力!K2066</f>
        <v>0</v>
      </c>
      <c r="L2066" s="163">
        <f>受注EXCEL出力!L2066</f>
        <v>0</v>
      </c>
      <c r="M2066" s="163">
        <f>受注EXCEL出力!M2066</f>
        <v>0</v>
      </c>
      <c r="N2066" s="185">
        <f>受注EXCEL出力!N2066</f>
        <v>0</v>
      </c>
      <c r="O2066" s="184" t="str">
        <f t="shared" si="32"/>
        <v/>
      </c>
      <c r="T2066"/>
      <c r="Y2066" s="175"/>
    </row>
    <row r="2067" spans="5:25" ht="15" customHeight="1">
      <c r="E2067" s="163">
        <f>受注EXCEL出力!E2067</f>
        <v>0</v>
      </c>
      <c r="F2067" s="194">
        <f>受注EXCEL出力!F2067</f>
        <v>0</v>
      </c>
      <c r="G2067" s="194">
        <f>受注EXCEL出力!G2067</f>
        <v>0</v>
      </c>
      <c r="H2067" s="194">
        <f>受注EXCEL出力!H2067</f>
        <v>0</v>
      </c>
      <c r="I2067" s="194">
        <f>受注EXCEL出力!I2067</f>
        <v>0</v>
      </c>
      <c r="J2067" s="163">
        <f>受注EXCEL出力!J2067</f>
        <v>0</v>
      </c>
      <c r="K2067" s="163">
        <f>受注EXCEL出力!K2067</f>
        <v>0</v>
      </c>
      <c r="L2067" s="163">
        <f>受注EXCEL出力!L2067</f>
        <v>0</v>
      </c>
      <c r="M2067" s="163">
        <f>受注EXCEL出力!M2067</f>
        <v>0</v>
      </c>
      <c r="N2067" s="185">
        <f>受注EXCEL出力!N2067</f>
        <v>0</v>
      </c>
      <c r="O2067" s="184" t="str">
        <f t="shared" si="32"/>
        <v/>
      </c>
      <c r="T2067"/>
      <c r="Y2067" s="175"/>
    </row>
    <row r="2068" spans="5:25" ht="15" customHeight="1">
      <c r="E2068" s="163">
        <f>受注EXCEL出力!E2068</f>
        <v>0</v>
      </c>
      <c r="F2068" s="194">
        <f>受注EXCEL出力!F2068</f>
        <v>0</v>
      </c>
      <c r="G2068" s="194">
        <f>受注EXCEL出力!G2068</f>
        <v>0</v>
      </c>
      <c r="H2068" s="194">
        <f>受注EXCEL出力!H2068</f>
        <v>0</v>
      </c>
      <c r="I2068" s="194">
        <f>受注EXCEL出力!I2068</f>
        <v>0</v>
      </c>
      <c r="J2068" s="163">
        <f>受注EXCEL出力!J2068</f>
        <v>0</v>
      </c>
      <c r="K2068" s="163">
        <f>受注EXCEL出力!K2068</f>
        <v>0</v>
      </c>
      <c r="L2068" s="163">
        <f>受注EXCEL出力!L2068</f>
        <v>0</v>
      </c>
      <c r="M2068" s="163">
        <f>受注EXCEL出力!M2068</f>
        <v>0</v>
      </c>
      <c r="N2068" s="185">
        <f>受注EXCEL出力!N2068</f>
        <v>0</v>
      </c>
      <c r="O2068" s="184" t="str">
        <f t="shared" si="32"/>
        <v/>
      </c>
      <c r="T2068"/>
      <c r="Y2068" s="175"/>
    </row>
    <row r="2069" spans="5:25" ht="15" customHeight="1">
      <c r="E2069" s="163">
        <f>受注EXCEL出力!E2069</f>
        <v>0</v>
      </c>
      <c r="F2069" s="194">
        <f>受注EXCEL出力!F2069</f>
        <v>0</v>
      </c>
      <c r="G2069" s="194">
        <f>受注EXCEL出力!G2069</f>
        <v>0</v>
      </c>
      <c r="H2069" s="194">
        <f>受注EXCEL出力!H2069</f>
        <v>0</v>
      </c>
      <c r="I2069" s="194">
        <f>受注EXCEL出力!I2069</f>
        <v>0</v>
      </c>
      <c r="J2069" s="163">
        <f>受注EXCEL出力!J2069</f>
        <v>0</v>
      </c>
      <c r="K2069" s="163">
        <f>受注EXCEL出力!K2069</f>
        <v>0</v>
      </c>
      <c r="L2069" s="163">
        <f>受注EXCEL出力!L2069</f>
        <v>0</v>
      </c>
      <c r="M2069" s="163">
        <f>受注EXCEL出力!M2069</f>
        <v>0</v>
      </c>
      <c r="N2069" s="185">
        <f>受注EXCEL出力!N2069</f>
        <v>0</v>
      </c>
      <c r="O2069" s="184" t="str">
        <f t="shared" si="32"/>
        <v/>
      </c>
      <c r="T2069"/>
      <c r="Y2069" s="175"/>
    </row>
    <row r="2070" spans="5:25" ht="15" customHeight="1">
      <c r="E2070" s="163">
        <f>受注EXCEL出力!E2070</f>
        <v>0</v>
      </c>
      <c r="F2070" s="194">
        <f>受注EXCEL出力!F2070</f>
        <v>0</v>
      </c>
      <c r="G2070" s="194">
        <f>受注EXCEL出力!G2070</f>
        <v>0</v>
      </c>
      <c r="H2070" s="194">
        <f>受注EXCEL出力!H2070</f>
        <v>0</v>
      </c>
      <c r="I2070" s="194">
        <f>受注EXCEL出力!I2070</f>
        <v>0</v>
      </c>
      <c r="J2070" s="163">
        <f>受注EXCEL出力!J2070</f>
        <v>0</v>
      </c>
      <c r="K2070" s="163">
        <f>受注EXCEL出力!K2070</f>
        <v>0</v>
      </c>
      <c r="L2070" s="163">
        <f>受注EXCEL出力!L2070</f>
        <v>0</v>
      </c>
      <c r="M2070" s="163">
        <f>受注EXCEL出力!M2070</f>
        <v>0</v>
      </c>
      <c r="N2070" s="185">
        <f>受注EXCEL出力!N2070</f>
        <v>0</v>
      </c>
      <c r="O2070" s="184" t="str">
        <f t="shared" si="32"/>
        <v/>
      </c>
      <c r="T2070"/>
      <c r="Y2070" s="175"/>
    </row>
    <row r="2071" spans="5:25" ht="15" customHeight="1">
      <c r="E2071" s="163">
        <f>受注EXCEL出力!E2071</f>
        <v>0</v>
      </c>
      <c r="F2071" s="194">
        <f>受注EXCEL出力!F2071</f>
        <v>0</v>
      </c>
      <c r="G2071" s="194">
        <f>受注EXCEL出力!G2071</f>
        <v>0</v>
      </c>
      <c r="H2071" s="194">
        <f>受注EXCEL出力!H2071</f>
        <v>0</v>
      </c>
      <c r="I2071" s="194">
        <f>受注EXCEL出力!I2071</f>
        <v>0</v>
      </c>
      <c r="J2071" s="163">
        <f>受注EXCEL出力!J2071</f>
        <v>0</v>
      </c>
      <c r="K2071" s="163">
        <f>受注EXCEL出力!K2071</f>
        <v>0</v>
      </c>
      <c r="L2071" s="163">
        <f>受注EXCEL出力!L2071</f>
        <v>0</v>
      </c>
      <c r="M2071" s="163">
        <f>受注EXCEL出力!M2071</f>
        <v>0</v>
      </c>
      <c r="N2071" s="185">
        <f>受注EXCEL出力!N2071</f>
        <v>0</v>
      </c>
      <c r="O2071" s="184" t="str">
        <f t="shared" si="32"/>
        <v/>
      </c>
      <c r="T2071"/>
      <c r="Y2071" s="175"/>
    </row>
    <row r="2072" spans="5:25" ht="15" customHeight="1">
      <c r="E2072" s="163">
        <f>受注EXCEL出力!E2072</f>
        <v>0</v>
      </c>
      <c r="F2072" s="194">
        <f>受注EXCEL出力!F2072</f>
        <v>0</v>
      </c>
      <c r="G2072" s="194">
        <f>受注EXCEL出力!G2072</f>
        <v>0</v>
      </c>
      <c r="H2072" s="194">
        <f>受注EXCEL出力!H2072</f>
        <v>0</v>
      </c>
      <c r="I2072" s="194">
        <f>受注EXCEL出力!I2072</f>
        <v>0</v>
      </c>
      <c r="J2072" s="163">
        <f>受注EXCEL出力!J2072</f>
        <v>0</v>
      </c>
      <c r="K2072" s="163">
        <f>受注EXCEL出力!K2072</f>
        <v>0</v>
      </c>
      <c r="L2072" s="163">
        <f>受注EXCEL出力!L2072</f>
        <v>0</v>
      </c>
      <c r="M2072" s="163">
        <f>受注EXCEL出力!M2072</f>
        <v>0</v>
      </c>
      <c r="N2072" s="185">
        <f>受注EXCEL出力!N2072</f>
        <v>0</v>
      </c>
      <c r="O2072" s="184" t="str">
        <f t="shared" si="32"/>
        <v/>
      </c>
      <c r="T2072"/>
      <c r="Y2072" s="175"/>
    </row>
    <row r="2073" spans="5:25" ht="15" customHeight="1">
      <c r="E2073" s="163">
        <f>受注EXCEL出力!E2073</f>
        <v>0</v>
      </c>
      <c r="F2073" s="194">
        <f>受注EXCEL出力!F2073</f>
        <v>0</v>
      </c>
      <c r="G2073" s="194">
        <f>受注EXCEL出力!G2073</f>
        <v>0</v>
      </c>
      <c r="H2073" s="194">
        <f>受注EXCEL出力!H2073</f>
        <v>0</v>
      </c>
      <c r="I2073" s="194">
        <f>受注EXCEL出力!I2073</f>
        <v>0</v>
      </c>
      <c r="J2073" s="163">
        <f>受注EXCEL出力!J2073</f>
        <v>0</v>
      </c>
      <c r="K2073" s="163">
        <f>受注EXCEL出力!K2073</f>
        <v>0</v>
      </c>
      <c r="L2073" s="163">
        <f>受注EXCEL出力!L2073</f>
        <v>0</v>
      </c>
      <c r="M2073" s="163">
        <f>受注EXCEL出力!M2073</f>
        <v>0</v>
      </c>
      <c r="N2073" s="185">
        <f>受注EXCEL出力!N2073</f>
        <v>0</v>
      </c>
      <c r="O2073" s="184" t="str">
        <f t="shared" si="32"/>
        <v/>
      </c>
      <c r="T2073"/>
      <c r="Y2073" s="175"/>
    </row>
    <row r="2074" spans="5:25" ht="15" customHeight="1">
      <c r="E2074" s="163">
        <f>受注EXCEL出力!E2074</f>
        <v>0</v>
      </c>
      <c r="F2074" s="194">
        <f>受注EXCEL出力!F2074</f>
        <v>0</v>
      </c>
      <c r="G2074" s="194">
        <f>受注EXCEL出力!G2074</f>
        <v>0</v>
      </c>
      <c r="H2074" s="194">
        <f>受注EXCEL出力!H2074</f>
        <v>0</v>
      </c>
      <c r="I2074" s="194">
        <f>受注EXCEL出力!I2074</f>
        <v>0</v>
      </c>
      <c r="J2074" s="163">
        <f>受注EXCEL出力!J2074</f>
        <v>0</v>
      </c>
      <c r="K2074" s="163">
        <f>受注EXCEL出力!K2074</f>
        <v>0</v>
      </c>
      <c r="L2074" s="163">
        <f>受注EXCEL出力!L2074</f>
        <v>0</v>
      </c>
      <c r="M2074" s="163">
        <f>受注EXCEL出力!M2074</f>
        <v>0</v>
      </c>
      <c r="N2074" s="185">
        <f>受注EXCEL出力!N2074</f>
        <v>0</v>
      </c>
      <c r="O2074" s="184" t="str">
        <f t="shared" si="32"/>
        <v/>
      </c>
      <c r="T2074"/>
      <c r="Y2074" s="175"/>
    </row>
    <row r="2075" spans="5:25" ht="15" customHeight="1">
      <c r="E2075" s="163">
        <f>受注EXCEL出力!E2075</f>
        <v>0</v>
      </c>
      <c r="F2075" s="194">
        <f>受注EXCEL出力!F2075</f>
        <v>0</v>
      </c>
      <c r="G2075" s="194">
        <f>受注EXCEL出力!G2075</f>
        <v>0</v>
      </c>
      <c r="H2075" s="194">
        <f>受注EXCEL出力!H2075</f>
        <v>0</v>
      </c>
      <c r="I2075" s="194">
        <f>受注EXCEL出力!I2075</f>
        <v>0</v>
      </c>
      <c r="J2075" s="163">
        <f>受注EXCEL出力!J2075</f>
        <v>0</v>
      </c>
      <c r="K2075" s="163">
        <f>受注EXCEL出力!K2075</f>
        <v>0</v>
      </c>
      <c r="L2075" s="163">
        <f>受注EXCEL出力!L2075</f>
        <v>0</v>
      </c>
      <c r="M2075" s="163">
        <f>受注EXCEL出力!M2075</f>
        <v>0</v>
      </c>
      <c r="N2075" s="185">
        <f>受注EXCEL出力!N2075</f>
        <v>0</v>
      </c>
      <c r="O2075" s="184" t="str">
        <f t="shared" si="32"/>
        <v/>
      </c>
      <c r="T2075"/>
      <c r="Y2075" s="175"/>
    </row>
    <row r="2076" spans="5:25" ht="15" customHeight="1">
      <c r="E2076" s="163">
        <f>受注EXCEL出力!E2076</f>
        <v>0</v>
      </c>
      <c r="F2076" s="194">
        <f>受注EXCEL出力!F2076</f>
        <v>0</v>
      </c>
      <c r="G2076" s="194">
        <f>受注EXCEL出力!G2076</f>
        <v>0</v>
      </c>
      <c r="H2076" s="194">
        <f>受注EXCEL出力!H2076</f>
        <v>0</v>
      </c>
      <c r="I2076" s="194">
        <f>受注EXCEL出力!I2076</f>
        <v>0</v>
      </c>
      <c r="J2076" s="163">
        <f>受注EXCEL出力!J2076</f>
        <v>0</v>
      </c>
      <c r="K2076" s="163">
        <f>受注EXCEL出力!K2076</f>
        <v>0</v>
      </c>
      <c r="L2076" s="163">
        <f>受注EXCEL出力!L2076</f>
        <v>0</v>
      </c>
      <c r="M2076" s="163">
        <f>受注EXCEL出力!M2076</f>
        <v>0</v>
      </c>
      <c r="N2076" s="185">
        <f>受注EXCEL出力!N2076</f>
        <v>0</v>
      </c>
      <c r="O2076" s="184" t="str">
        <f t="shared" si="32"/>
        <v/>
      </c>
      <c r="T2076"/>
      <c r="Y2076" s="175"/>
    </row>
    <row r="2077" spans="5:25" ht="15" customHeight="1">
      <c r="E2077" s="163">
        <f>受注EXCEL出力!E2077</f>
        <v>0</v>
      </c>
      <c r="F2077" s="194">
        <f>受注EXCEL出力!F2077</f>
        <v>0</v>
      </c>
      <c r="G2077" s="194">
        <f>受注EXCEL出力!G2077</f>
        <v>0</v>
      </c>
      <c r="H2077" s="194">
        <f>受注EXCEL出力!H2077</f>
        <v>0</v>
      </c>
      <c r="I2077" s="194">
        <f>受注EXCEL出力!I2077</f>
        <v>0</v>
      </c>
      <c r="J2077" s="163">
        <f>受注EXCEL出力!J2077</f>
        <v>0</v>
      </c>
      <c r="K2077" s="163">
        <f>受注EXCEL出力!K2077</f>
        <v>0</v>
      </c>
      <c r="L2077" s="163">
        <f>受注EXCEL出力!L2077</f>
        <v>0</v>
      </c>
      <c r="M2077" s="163">
        <f>受注EXCEL出力!M2077</f>
        <v>0</v>
      </c>
      <c r="N2077" s="185">
        <f>受注EXCEL出力!N2077</f>
        <v>0</v>
      </c>
      <c r="O2077" s="184" t="str">
        <f t="shared" si="32"/>
        <v/>
      </c>
      <c r="T2077"/>
      <c r="Y2077" s="175"/>
    </row>
    <row r="2078" spans="5:25" ht="15" customHeight="1">
      <c r="E2078" s="163">
        <f>受注EXCEL出力!E2078</f>
        <v>0</v>
      </c>
      <c r="F2078" s="194">
        <f>受注EXCEL出力!F2078</f>
        <v>0</v>
      </c>
      <c r="G2078" s="194">
        <f>受注EXCEL出力!G2078</f>
        <v>0</v>
      </c>
      <c r="H2078" s="194">
        <f>受注EXCEL出力!H2078</f>
        <v>0</v>
      </c>
      <c r="I2078" s="194">
        <f>受注EXCEL出力!I2078</f>
        <v>0</v>
      </c>
      <c r="J2078" s="163">
        <f>受注EXCEL出力!J2078</f>
        <v>0</v>
      </c>
      <c r="K2078" s="163">
        <f>受注EXCEL出力!K2078</f>
        <v>0</v>
      </c>
      <c r="L2078" s="163">
        <f>受注EXCEL出力!L2078</f>
        <v>0</v>
      </c>
      <c r="M2078" s="163">
        <f>受注EXCEL出力!M2078</f>
        <v>0</v>
      </c>
      <c r="N2078" s="185">
        <f>受注EXCEL出力!N2078</f>
        <v>0</v>
      </c>
      <c r="O2078" s="184" t="str">
        <f t="shared" si="32"/>
        <v/>
      </c>
      <c r="T2078"/>
      <c r="Y2078" s="175"/>
    </row>
    <row r="2079" spans="5:25" ht="15" customHeight="1">
      <c r="E2079" s="163">
        <f>受注EXCEL出力!E2079</f>
        <v>0</v>
      </c>
      <c r="F2079" s="194">
        <f>受注EXCEL出力!F2079</f>
        <v>0</v>
      </c>
      <c r="G2079" s="194">
        <f>受注EXCEL出力!G2079</f>
        <v>0</v>
      </c>
      <c r="H2079" s="194">
        <f>受注EXCEL出力!H2079</f>
        <v>0</v>
      </c>
      <c r="I2079" s="194">
        <f>受注EXCEL出力!I2079</f>
        <v>0</v>
      </c>
      <c r="J2079" s="163">
        <f>受注EXCEL出力!J2079</f>
        <v>0</v>
      </c>
      <c r="K2079" s="163">
        <f>受注EXCEL出力!K2079</f>
        <v>0</v>
      </c>
      <c r="L2079" s="163">
        <f>受注EXCEL出力!L2079</f>
        <v>0</v>
      </c>
      <c r="M2079" s="163">
        <f>受注EXCEL出力!M2079</f>
        <v>0</v>
      </c>
      <c r="N2079" s="185">
        <f>受注EXCEL出力!N2079</f>
        <v>0</v>
      </c>
      <c r="O2079" s="184" t="str">
        <f t="shared" si="32"/>
        <v/>
      </c>
      <c r="T2079"/>
      <c r="Y2079" s="175"/>
    </row>
    <row r="2080" spans="5:25" ht="15" customHeight="1">
      <c r="E2080" s="163">
        <f>受注EXCEL出力!E2080</f>
        <v>0</v>
      </c>
      <c r="F2080" s="194">
        <f>受注EXCEL出力!F2080</f>
        <v>0</v>
      </c>
      <c r="G2080" s="194">
        <f>受注EXCEL出力!G2080</f>
        <v>0</v>
      </c>
      <c r="H2080" s="194">
        <f>受注EXCEL出力!H2080</f>
        <v>0</v>
      </c>
      <c r="I2080" s="194">
        <f>受注EXCEL出力!I2080</f>
        <v>0</v>
      </c>
      <c r="J2080" s="163">
        <f>受注EXCEL出力!J2080</f>
        <v>0</v>
      </c>
      <c r="K2080" s="163">
        <f>受注EXCEL出力!K2080</f>
        <v>0</v>
      </c>
      <c r="L2080" s="163">
        <f>受注EXCEL出力!L2080</f>
        <v>0</v>
      </c>
      <c r="M2080" s="163">
        <f>受注EXCEL出力!M2080</f>
        <v>0</v>
      </c>
      <c r="N2080" s="185">
        <f>受注EXCEL出力!N2080</f>
        <v>0</v>
      </c>
      <c r="O2080" s="184" t="str">
        <f t="shared" si="32"/>
        <v/>
      </c>
      <c r="T2080"/>
      <c r="Y2080" s="175"/>
    </row>
    <row r="2081" spans="5:25" ht="15" customHeight="1">
      <c r="E2081" s="163">
        <f>受注EXCEL出力!E2081</f>
        <v>0</v>
      </c>
      <c r="F2081" s="194">
        <f>受注EXCEL出力!F2081</f>
        <v>0</v>
      </c>
      <c r="G2081" s="194">
        <f>受注EXCEL出力!G2081</f>
        <v>0</v>
      </c>
      <c r="H2081" s="194">
        <f>受注EXCEL出力!H2081</f>
        <v>0</v>
      </c>
      <c r="I2081" s="194">
        <f>受注EXCEL出力!I2081</f>
        <v>0</v>
      </c>
      <c r="J2081" s="163">
        <f>受注EXCEL出力!J2081</f>
        <v>0</v>
      </c>
      <c r="K2081" s="163">
        <f>受注EXCEL出力!K2081</f>
        <v>0</v>
      </c>
      <c r="L2081" s="163">
        <f>受注EXCEL出力!L2081</f>
        <v>0</v>
      </c>
      <c r="M2081" s="163">
        <f>受注EXCEL出力!M2081</f>
        <v>0</v>
      </c>
      <c r="N2081" s="185">
        <f>受注EXCEL出力!N2081</f>
        <v>0</v>
      </c>
      <c r="O2081" s="184" t="str">
        <f t="shared" si="32"/>
        <v/>
      </c>
      <c r="T2081"/>
      <c r="Y2081" s="175"/>
    </row>
    <row r="2082" spans="5:25" ht="15" customHeight="1">
      <c r="E2082" s="163">
        <f>受注EXCEL出力!E2082</f>
        <v>0</v>
      </c>
      <c r="F2082" s="194">
        <f>受注EXCEL出力!F2082</f>
        <v>0</v>
      </c>
      <c r="G2082" s="194">
        <f>受注EXCEL出力!G2082</f>
        <v>0</v>
      </c>
      <c r="H2082" s="194">
        <f>受注EXCEL出力!H2082</f>
        <v>0</v>
      </c>
      <c r="I2082" s="194">
        <f>受注EXCEL出力!I2082</f>
        <v>0</v>
      </c>
      <c r="J2082" s="163">
        <f>受注EXCEL出力!J2082</f>
        <v>0</v>
      </c>
      <c r="K2082" s="163">
        <f>受注EXCEL出力!K2082</f>
        <v>0</v>
      </c>
      <c r="L2082" s="163">
        <f>受注EXCEL出力!L2082</f>
        <v>0</v>
      </c>
      <c r="M2082" s="163">
        <f>受注EXCEL出力!M2082</f>
        <v>0</v>
      </c>
      <c r="N2082" s="185">
        <f>受注EXCEL出力!N2082</f>
        <v>0</v>
      </c>
      <c r="O2082" s="184" t="str">
        <f t="shared" si="32"/>
        <v/>
      </c>
      <c r="T2082"/>
      <c r="Y2082" s="175"/>
    </row>
    <row r="2083" spans="5:25" ht="15" customHeight="1">
      <c r="E2083" s="163">
        <f>受注EXCEL出力!E2083</f>
        <v>0</v>
      </c>
      <c r="F2083" s="194">
        <f>受注EXCEL出力!F2083</f>
        <v>0</v>
      </c>
      <c r="G2083" s="194">
        <f>受注EXCEL出力!G2083</f>
        <v>0</v>
      </c>
      <c r="H2083" s="194">
        <f>受注EXCEL出力!H2083</f>
        <v>0</v>
      </c>
      <c r="I2083" s="194">
        <f>受注EXCEL出力!I2083</f>
        <v>0</v>
      </c>
      <c r="J2083" s="163">
        <f>受注EXCEL出力!J2083</f>
        <v>0</v>
      </c>
      <c r="K2083" s="163">
        <f>受注EXCEL出力!K2083</f>
        <v>0</v>
      </c>
      <c r="L2083" s="163">
        <f>受注EXCEL出力!L2083</f>
        <v>0</v>
      </c>
      <c r="M2083" s="163">
        <f>受注EXCEL出力!M2083</f>
        <v>0</v>
      </c>
      <c r="N2083" s="185">
        <f>受注EXCEL出力!N2083</f>
        <v>0</v>
      </c>
      <c r="O2083" s="184" t="str">
        <f t="shared" si="32"/>
        <v/>
      </c>
      <c r="T2083"/>
      <c r="Y2083" s="175"/>
    </row>
    <row r="2084" spans="5:25" ht="15" customHeight="1">
      <c r="E2084" s="163">
        <f>受注EXCEL出力!E2084</f>
        <v>0</v>
      </c>
      <c r="F2084" s="194">
        <f>受注EXCEL出力!F2084</f>
        <v>0</v>
      </c>
      <c r="G2084" s="194">
        <f>受注EXCEL出力!G2084</f>
        <v>0</v>
      </c>
      <c r="H2084" s="194">
        <f>受注EXCEL出力!H2084</f>
        <v>0</v>
      </c>
      <c r="I2084" s="194">
        <f>受注EXCEL出力!I2084</f>
        <v>0</v>
      </c>
      <c r="J2084" s="163">
        <f>受注EXCEL出力!J2084</f>
        <v>0</v>
      </c>
      <c r="K2084" s="163">
        <f>受注EXCEL出力!K2084</f>
        <v>0</v>
      </c>
      <c r="L2084" s="163">
        <f>受注EXCEL出力!L2084</f>
        <v>0</v>
      </c>
      <c r="M2084" s="163">
        <f>受注EXCEL出力!M2084</f>
        <v>0</v>
      </c>
      <c r="N2084" s="185">
        <f>受注EXCEL出力!N2084</f>
        <v>0</v>
      </c>
      <c r="O2084" s="184" t="str">
        <f t="shared" si="32"/>
        <v/>
      </c>
      <c r="T2084"/>
      <c r="Y2084" s="175"/>
    </row>
    <row r="2085" spans="5:25" ht="15" customHeight="1">
      <c r="E2085" s="163">
        <f>受注EXCEL出力!E2085</f>
        <v>0</v>
      </c>
      <c r="F2085" s="194">
        <f>受注EXCEL出力!F2085</f>
        <v>0</v>
      </c>
      <c r="G2085" s="194">
        <f>受注EXCEL出力!G2085</f>
        <v>0</v>
      </c>
      <c r="H2085" s="194">
        <f>受注EXCEL出力!H2085</f>
        <v>0</v>
      </c>
      <c r="I2085" s="194">
        <f>受注EXCEL出力!I2085</f>
        <v>0</v>
      </c>
      <c r="J2085" s="163">
        <f>受注EXCEL出力!J2085</f>
        <v>0</v>
      </c>
      <c r="K2085" s="163">
        <f>受注EXCEL出力!K2085</f>
        <v>0</v>
      </c>
      <c r="L2085" s="163">
        <f>受注EXCEL出力!L2085</f>
        <v>0</v>
      </c>
      <c r="M2085" s="163">
        <f>受注EXCEL出力!M2085</f>
        <v>0</v>
      </c>
      <c r="N2085" s="185">
        <f>受注EXCEL出力!N2085</f>
        <v>0</v>
      </c>
      <c r="O2085" s="184" t="str">
        <f t="shared" si="32"/>
        <v/>
      </c>
      <c r="T2085"/>
      <c r="Y2085" s="175"/>
    </row>
    <row r="2086" spans="5:25" ht="15" customHeight="1">
      <c r="E2086" s="163">
        <f>受注EXCEL出力!E2086</f>
        <v>0</v>
      </c>
      <c r="F2086" s="194">
        <f>受注EXCEL出力!F2086</f>
        <v>0</v>
      </c>
      <c r="G2086" s="194">
        <f>受注EXCEL出力!G2086</f>
        <v>0</v>
      </c>
      <c r="H2086" s="194">
        <f>受注EXCEL出力!H2086</f>
        <v>0</v>
      </c>
      <c r="I2086" s="194">
        <f>受注EXCEL出力!I2086</f>
        <v>0</v>
      </c>
      <c r="J2086" s="163">
        <f>受注EXCEL出力!J2086</f>
        <v>0</v>
      </c>
      <c r="K2086" s="163">
        <f>受注EXCEL出力!K2086</f>
        <v>0</v>
      </c>
      <c r="L2086" s="163">
        <f>受注EXCEL出力!L2086</f>
        <v>0</v>
      </c>
      <c r="M2086" s="163">
        <f>受注EXCEL出力!M2086</f>
        <v>0</v>
      </c>
      <c r="N2086" s="185">
        <f>受注EXCEL出力!N2086</f>
        <v>0</v>
      </c>
      <c r="O2086" s="184" t="str">
        <f t="shared" si="32"/>
        <v/>
      </c>
      <c r="T2086"/>
      <c r="Y2086" s="175"/>
    </row>
    <row r="2087" spans="5:25" ht="15" customHeight="1">
      <c r="E2087" s="163">
        <f>受注EXCEL出力!E2087</f>
        <v>0</v>
      </c>
      <c r="F2087" s="194">
        <f>受注EXCEL出力!F2087</f>
        <v>0</v>
      </c>
      <c r="G2087" s="194">
        <f>受注EXCEL出力!G2087</f>
        <v>0</v>
      </c>
      <c r="H2087" s="194">
        <f>受注EXCEL出力!H2087</f>
        <v>0</v>
      </c>
      <c r="I2087" s="194">
        <f>受注EXCEL出力!I2087</f>
        <v>0</v>
      </c>
      <c r="J2087" s="163">
        <f>受注EXCEL出力!J2087</f>
        <v>0</v>
      </c>
      <c r="K2087" s="163">
        <f>受注EXCEL出力!K2087</f>
        <v>0</v>
      </c>
      <c r="L2087" s="163">
        <f>受注EXCEL出力!L2087</f>
        <v>0</v>
      </c>
      <c r="M2087" s="163">
        <f>受注EXCEL出力!M2087</f>
        <v>0</v>
      </c>
      <c r="N2087" s="185">
        <f>受注EXCEL出力!N2087</f>
        <v>0</v>
      </c>
      <c r="O2087" s="184" t="str">
        <f t="shared" si="32"/>
        <v/>
      </c>
      <c r="T2087"/>
      <c r="Y2087" s="175"/>
    </row>
    <row r="2088" spans="5:25" ht="15" customHeight="1">
      <c r="E2088" s="163">
        <f>受注EXCEL出力!E2088</f>
        <v>0</v>
      </c>
      <c r="F2088" s="194">
        <f>受注EXCEL出力!F2088</f>
        <v>0</v>
      </c>
      <c r="G2088" s="194">
        <f>受注EXCEL出力!G2088</f>
        <v>0</v>
      </c>
      <c r="H2088" s="194">
        <f>受注EXCEL出力!H2088</f>
        <v>0</v>
      </c>
      <c r="I2088" s="194">
        <f>受注EXCEL出力!I2088</f>
        <v>0</v>
      </c>
      <c r="J2088" s="163">
        <f>受注EXCEL出力!J2088</f>
        <v>0</v>
      </c>
      <c r="K2088" s="163">
        <f>受注EXCEL出力!K2088</f>
        <v>0</v>
      </c>
      <c r="L2088" s="163">
        <f>受注EXCEL出力!L2088</f>
        <v>0</v>
      </c>
      <c r="M2088" s="163">
        <f>受注EXCEL出力!M2088</f>
        <v>0</v>
      </c>
      <c r="N2088" s="185">
        <f>受注EXCEL出力!N2088</f>
        <v>0</v>
      </c>
      <c r="O2088" s="184" t="str">
        <f t="shared" si="32"/>
        <v/>
      </c>
      <c r="T2088"/>
      <c r="Y2088" s="175"/>
    </row>
    <row r="2089" spans="5:25" ht="15" customHeight="1">
      <c r="E2089" s="163">
        <f>受注EXCEL出力!E2089</f>
        <v>0</v>
      </c>
      <c r="F2089" s="194">
        <f>受注EXCEL出力!F2089</f>
        <v>0</v>
      </c>
      <c r="G2089" s="194">
        <f>受注EXCEL出力!G2089</f>
        <v>0</v>
      </c>
      <c r="H2089" s="194">
        <f>受注EXCEL出力!H2089</f>
        <v>0</v>
      </c>
      <c r="I2089" s="194">
        <f>受注EXCEL出力!I2089</f>
        <v>0</v>
      </c>
      <c r="J2089" s="163">
        <f>受注EXCEL出力!J2089</f>
        <v>0</v>
      </c>
      <c r="K2089" s="163">
        <f>受注EXCEL出力!K2089</f>
        <v>0</v>
      </c>
      <c r="L2089" s="163">
        <f>受注EXCEL出力!L2089</f>
        <v>0</v>
      </c>
      <c r="M2089" s="163">
        <f>受注EXCEL出力!M2089</f>
        <v>0</v>
      </c>
      <c r="N2089" s="185">
        <f>受注EXCEL出力!N2089</f>
        <v>0</v>
      </c>
      <c r="O2089" s="184" t="str">
        <f t="shared" si="32"/>
        <v/>
      </c>
      <c r="T2089"/>
      <c r="Y2089" s="175"/>
    </row>
    <row r="2090" spans="5:25" ht="15" customHeight="1">
      <c r="E2090" s="163">
        <f>受注EXCEL出力!E2090</f>
        <v>0</v>
      </c>
      <c r="F2090" s="194">
        <f>受注EXCEL出力!F2090</f>
        <v>0</v>
      </c>
      <c r="G2090" s="194">
        <f>受注EXCEL出力!G2090</f>
        <v>0</v>
      </c>
      <c r="H2090" s="194">
        <f>受注EXCEL出力!H2090</f>
        <v>0</v>
      </c>
      <c r="I2090" s="194">
        <f>受注EXCEL出力!I2090</f>
        <v>0</v>
      </c>
      <c r="J2090" s="163">
        <f>受注EXCEL出力!J2090</f>
        <v>0</v>
      </c>
      <c r="K2090" s="163">
        <f>受注EXCEL出力!K2090</f>
        <v>0</v>
      </c>
      <c r="L2090" s="163">
        <f>受注EXCEL出力!L2090</f>
        <v>0</v>
      </c>
      <c r="M2090" s="163">
        <f>受注EXCEL出力!M2090</f>
        <v>0</v>
      </c>
      <c r="N2090" s="185">
        <f>受注EXCEL出力!N2090</f>
        <v>0</v>
      </c>
      <c r="O2090" s="184" t="str">
        <f t="shared" si="32"/>
        <v/>
      </c>
      <c r="T2090"/>
      <c r="Y2090" s="175"/>
    </row>
    <row r="2091" spans="5:25" ht="15" customHeight="1">
      <c r="E2091" s="163">
        <f>受注EXCEL出力!E2091</f>
        <v>0</v>
      </c>
      <c r="F2091" s="194">
        <f>受注EXCEL出力!F2091</f>
        <v>0</v>
      </c>
      <c r="G2091" s="194">
        <f>受注EXCEL出力!G2091</f>
        <v>0</v>
      </c>
      <c r="H2091" s="194">
        <f>受注EXCEL出力!H2091</f>
        <v>0</v>
      </c>
      <c r="I2091" s="194">
        <f>受注EXCEL出力!I2091</f>
        <v>0</v>
      </c>
      <c r="J2091" s="163">
        <f>受注EXCEL出力!J2091</f>
        <v>0</v>
      </c>
      <c r="K2091" s="163">
        <f>受注EXCEL出力!K2091</f>
        <v>0</v>
      </c>
      <c r="L2091" s="163">
        <f>受注EXCEL出力!L2091</f>
        <v>0</v>
      </c>
      <c r="M2091" s="163">
        <f>受注EXCEL出力!M2091</f>
        <v>0</v>
      </c>
      <c r="N2091" s="185">
        <f>受注EXCEL出力!N2091</f>
        <v>0</v>
      </c>
      <c r="O2091" s="184" t="str">
        <f t="shared" si="32"/>
        <v/>
      </c>
      <c r="T2091"/>
      <c r="Y2091" s="175"/>
    </row>
    <row r="2092" spans="5:25" ht="15" customHeight="1">
      <c r="E2092" s="163">
        <f>受注EXCEL出力!E2092</f>
        <v>0</v>
      </c>
      <c r="F2092" s="194">
        <f>受注EXCEL出力!F2092</f>
        <v>0</v>
      </c>
      <c r="G2092" s="194">
        <f>受注EXCEL出力!G2092</f>
        <v>0</v>
      </c>
      <c r="H2092" s="194">
        <f>受注EXCEL出力!H2092</f>
        <v>0</v>
      </c>
      <c r="I2092" s="194">
        <f>受注EXCEL出力!I2092</f>
        <v>0</v>
      </c>
      <c r="J2092" s="163">
        <f>受注EXCEL出力!J2092</f>
        <v>0</v>
      </c>
      <c r="K2092" s="163">
        <f>受注EXCEL出力!K2092</f>
        <v>0</v>
      </c>
      <c r="L2092" s="163">
        <f>受注EXCEL出力!L2092</f>
        <v>0</v>
      </c>
      <c r="M2092" s="163">
        <f>受注EXCEL出力!M2092</f>
        <v>0</v>
      </c>
      <c r="N2092" s="185">
        <f>受注EXCEL出力!N2092</f>
        <v>0</v>
      </c>
      <c r="O2092" s="184" t="str">
        <f t="shared" si="32"/>
        <v/>
      </c>
      <c r="T2092"/>
      <c r="Y2092" s="175"/>
    </row>
    <row r="2093" spans="5:25" ht="15" customHeight="1">
      <c r="E2093" s="163">
        <f>受注EXCEL出力!E2093</f>
        <v>0</v>
      </c>
      <c r="F2093" s="194">
        <f>受注EXCEL出力!F2093</f>
        <v>0</v>
      </c>
      <c r="G2093" s="194">
        <f>受注EXCEL出力!G2093</f>
        <v>0</v>
      </c>
      <c r="H2093" s="194">
        <f>受注EXCEL出力!H2093</f>
        <v>0</v>
      </c>
      <c r="I2093" s="194">
        <f>受注EXCEL出力!I2093</f>
        <v>0</v>
      </c>
      <c r="J2093" s="163">
        <f>受注EXCEL出力!J2093</f>
        <v>0</v>
      </c>
      <c r="K2093" s="163">
        <f>受注EXCEL出力!K2093</f>
        <v>0</v>
      </c>
      <c r="L2093" s="163">
        <f>受注EXCEL出力!L2093</f>
        <v>0</v>
      </c>
      <c r="M2093" s="163">
        <f>受注EXCEL出力!M2093</f>
        <v>0</v>
      </c>
      <c r="N2093" s="185">
        <f>受注EXCEL出力!N2093</f>
        <v>0</v>
      </c>
      <c r="O2093" s="184" t="str">
        <f t="shared" si="32"/>
        <v/>
      </c>
      <c r="T2093"/>
      <c r="Y2093" s="175"/>
    </row>
    <row r="2094" spans="5:25" ht="15" customHeight="1">
      <c r="E2094" s="163">
        <f>受注EXCEL出力!E2094</f>
        <v>0</v>
      </c>
      <c r="F2094" s="194">
        <f>受注EXCEL出力!F2094</f>
        <v>0</v>
      </c>
      <c r="G2094" s="194">
        <f>受注EXCEL出力!G2094</f>
        <v>0</v>
      </c>
      <c r="H2094" s="194">
        <f>受注EXCEL出力!H2094</f>
        <v>0</v>
      </c>
      <c r="I2094" s="194">
        <f>受注EXCEL出力!I2094</f>
        <v>0</v>
      </c>
      <c r="J2094" s="163">
        <f>受注EXCEL出力!J2094</f>
        <v>0</v>
      </c>
      <c r="K2094" s="163">
        <f>受注EXCEL出力!K2094</f>
        <v>0</v>
      </c>
      <c r="L2094" s="163">
        <f>受注EXCEL出力!L2094</f>
        <v>0</v>
      </c>
      <c r="M2094" s="163">
        <f>受注EXCEL出力!M2094</f>
        <v>0</v>
      </c>
      <c r="N2094" s="185">
        <f>受注EXCEL出力!N2094</f>
        <v>0</v>
      </c>
      <c r="O2094" s="184" t="str">
        <f t="shared" si="32"/>
        <v/>
      </c>
      <c r="T2094"/>
      <c r="Y2094" s="175"/>
    </row>
    <row r="2095" spans="5:25" ht="15" customHeight="1">
      <c r="E2095" s="163">
        <f>受注EXCEL出力!E2095</f>
        <v>0</v>
      </c>
      <c r="F2095" s="194">
        <f>受注EXCEL出力!F2095</f>
        <v>0</v>
      </c>
      <c r="G2095" s="194">
        <f>受注EXCEL出力!G2095</f>
        <v>0</v>
      </c>
      <c r="H2095" s="194">
        <f>受注EXCEL出力!H2095</f>
        <v>0</v>
      </c>
      <c r="I2095" s="194">
        <f>受注EXCEL出力!I2095</f>
        <v>0</v>
      </c>
      <c r="J2095" s="163">
        <f>受注EXCEL出力!J2095</f>
        <v>0</v>
      </c>
      <c r="K2095" s="163">
        <f>受注EXCEL出力!K2095</f>
        <v>0</v>
      </c>
      <c r="L2095" s="163">
        <f>受注EXCEL出力!L2095</f>
        <v>0</v>
      </c>
      <c r="M2095" s="163">
        <f>受注EXCEL出力!M2095</f>
        <v>0</v>
      </c>
      <c r="N2095" s="185">
        <f>受注EXCEL出力!N2095</f>
        <v>0</v>
      </c>
      <c r="O2095" s="184" t="str">
        <f t="shared" si="32"/>
        <v/>
      </c>
      <c r="T2095"/>
      <c r="Y2095" s="175"/>
    </row>
    <row r="2096" spans="5:25" ht="15" customHeight="1">
      <c r="E2096" s="163">
        <f>受注EXCEL出力!E2096</f>
        <v>0</v>
      </c>
      <c r="F2096" s="194">
        <f>受注EXCEL出力!F2096</f>
        <v>0</v>
      </c>
      <c r="G2096" s="194">
        <f>受注EXCEL出力!G2096</f>
        <v>0</v>
      </c>
      <c r="H2096" s="194">
        <f>受注EXCEL出力!H2096</f>
        <v>0</v>
      </c>
      <c r="I2096" s="194">
        <f>受注EXCEL出力!I2096</f>
        <v>0</v>
      </c>
      <c r="J2096" s="163">
        <f>受注EXCEL出力!J2096</f>
        <v>0</v>
      </c>
      <c r="K2096" s="163">
        <f>受注EXCEL出力!K2096</f>
        <v>0</v>
      </c>
      <c r="L2096" s="163">
        <f>受注EXCEL出力!L2096</f>
        <v>0</v>
      </c>
      <c r="M2096" s="163">
        <f>受注EXCEL出力!M2096</f>
        <v>0</v>
      </c>
      <c r="N2096" s="185">
        <f>受注EXCEL出力!N2096</f>
        <v>0</v>
      </c>
      <c r="O2096" s="184" t="str">
        <f t="shared" si="32"/>
        <v/>
      </c>
      <c r="T2096"/>
      <c r="Y2096" s="175"/>
    </row>
    <row r="2097" spans="5:25" ht="15" customHeight="1">
      <c r="E2097" s="163">
        <f>受注EXCEL出力!E2097</f>
        <v>0</v>
      </c>
      <c r="F2097" s="194">
        <f>受注EXCEL出力!F2097</f>
        <v>0</v>
      </c>
      <c r="G2097" s="194">
        <f>受注EXCEL出力!G2097</f>
        <v>0</v>
      </c>
      <c r="H2097" s="194">
        <f>受注EXCEL出力!H2097</f>
        <v>0</v>
      </c>
      <c r="I2097" s="194">
        <f>受注EXCEL出力!I2097</f>
        <v>0</v>
      </c>
      <c r="J2097" s="163">
        <f>受注EXCEL出力!J2097</f>
        <v>0</v>
      </c>
      <c r="K2097" s="163">
        <f>受注EXCEL出力!K2097</f>
        <v>0</v>
      </c>
      <c r="L2097" s="163">
        <f>受注EXCEL出力!L2097</f>
        <v>0</v>
      </c>
      <c r="M2097" s="163">
        <f>受注EXCEL出力!M2097</f>
        <v>0</v>
      </c>
      <c r="N2097" s="185">
        <f>受注EXCEL出力!N2097</f>
        <v>0</v>
      </c>
      <c r="O2097" s="184" t="str">
        <f t="shared" si="32"/>
        <v/>
      </c>
      <c r="T2097"/>
      <c r="Y2097" s="175"/>
    </row>
    <row r="2098" spans="5:25" ht="15" customHeight="1">
      <c r="E2098" s="163">
        <f>受注EXCEL出力!E2098</f>
        <v>0</v>
      </c>
      <c r="F2098" s="194">
        <f>受注EXCEL出力!F2098</f>
        <v>0</v>
      </c>
      <c r="G2098" s="194">
        <f>受注EXCEL出力!G2098</f>
        <v>0</v>
      </c>
      <c r="H2098" s="194">
        <f>受注EXCEL出力!H2098</f>
        <v>0</v>
      </c>
      <c r="I2098" s="194">
        <f>受注EXCEL出力!I2098</f>
        <v>0</v>
      </c>
      <c r="J2098" s="163">
        <f>受注EXCEL出力!J2098</f>
        <v>0</v>
      </c>
      <c r="K2098" s="163">
        <f>受注EXCEL出力!K2098</f>
        <v>0</v>
      </c>
      <c r="L2098" s="163">
        <f>受注EXCEL出力!L2098</f>
        <v>0</v>
      </c>
      <c r="M2098" s="163">
        <f>受注EXCEL出力!M2098</f>
        <v>0</v>
      </c>
      <c r="N2098" s="185">
        <f>受注EXCEL出力!N2098</f>
        <v>0</v>
      </c>
      <c r="O2098" s="184" t="str">
        <f t="shared" si="32"/>
        <v/>
      </c>
      <c r="T2098"/>
      <c r="Y2098" s="175"/>
    </row>
    <row r="2099" spans="5:25" ht="15" customHeight="1">
      <c r="E2099" s="163">
        <f>受注EXCEL出力!E2099</f>
        <v>0</v>
      </c>
      <c r="F2099" s="194">
        <f>受注EXCEL出力!F2099</f>
        <v>0</v>
      </c>
      <c r="G2099" s="194">
        <f>受注EXCEL出力!G2099</f>
        <v>0</v>
      </c>
      <c r="H2099" s="194">
        <f>受注EXCEL出力!H2099</f>
        <v>0</v>
      </c>
      <c r="I2099" s="194">
        <f>受注EXCEL出力!I2099</f>
        <v>0</v>
      </c>
      <c r="J2099" s="163">
        <f>受注EXCEL出力!J2099</f>
        <v>0</v>
      </c>
      <c r="K2099" s="163">
        <f>受注EXCEL出力!K2099</f>
        <v>0</v>
      </c>
      <c r="L2099" s="163">
        <f>受注EXCEL出力!L2099</f>
        <v>0</v>
      </c>
      <c r="M2099" s="163">
        <f>受注EXCEL出力!M2099</f>
        <v>0</v>
      </c>
      <c r="N2099" s="185">
        <f>受注EXCEL出力!N2099</f>
        <v>0</v>
      </c>
      <c r="O2099" s="184" t="str">
        <f t="shared" si="32"/>
        <v/>
      </c>
      <c r="T2099"/>
      <c r="Y2099" s="175"/>
    </row>
    <row r="2100" spans="5:25" ht="15" customHeight="1">
      <c r="E2100" s="163">
        <f>受注EXCEL出力!E2100</f>
        <v>0</v>
      </c>
      <c r="F2100" s="194">
        <f>受注EXCEL出力!F2100</f>
        <v>0</v>
      </c>
      <c r="G2100" s="194">
        <f>受注EXCEL出力!G2100</f>
        <v>0</v>
      </c>
      <c r="H2100" s="194">
        <f>受注EXCEL出力!H2100</f>
        <v>0</v>
      </c>
      <c r="I2100" s="194">
        <f>受注EXCEL出力!I2100</f>
        <v>0</v>
      </c>
      <c r="J2100" s="163">
        <f>受注EXCEL出力!J2100</f>
        <v>0</v>
      </c>
      <c r="K2100" s="163">
        <f>受注EXCEL出力!K2100</f>
        <v>0</v>
      </c>
      <c r="L2100" s="163">
        <f>受注EXCEL出力!L2100</f>
        <v>0</v>
      </c>
      <c r="M2100" s="163">
        <f>受注EXCEL出力!M2100</f>
        <v>0</v>
      </c>
      <c r="N2100" s="185">
        <f>受注EXCEL出力!N2100</f>
        <v>0</v>
      </c>
      <c r="O2100" s="184" t="str">
        <f t="shared" si="32"/>
        <v/>
      </c>
      <c r="T2100"/>
      <c r="Y2100" s="175"/>
    </row>
    <row r="2101" spans="5:25" ht="15" customHeight="1">
      <c r="E2101" s="163">
        <f>受注EXCEL出力!E2101</f>
        <v>0</v>
      </c>
      <c r="F2101" s="194">
        <f>受注EXCEL出力!F2101</f>
        <v>0</v>
      </c>
      <c r="G2101" s="194">
        <f>受注EXCEL出力!G2101</f>
        <v>0</v>
      </c>
      <c r="H2101" s="194">
        <f>受注EXCEL出力!H2101</f>
        <v>0</v>
      </c>
      <c r="I2101" s="194">
        <f>受注EXCEL出力!I2101</f>
        <v>0</v>
      </c>
      <c r="J2101" s="163">
        <f>受注EXCEL出力!J2101</f>
        <v>0</v>
      </c>
      <c r="K2101" s="163">
        <f>受注EXCEL出力!K2101</f>
        <v>0</v>
      </c>
      <c r="L2101" s="163">
        <f>受注EXCEL出力!L2101</f>
        <v>0</v>
      </c>
      <c r="M2101" s="163">
        <f>受注EXCEL出力!M2101</f>
        <v>0</v>
      </c>
      <c r="N2101" s="185">
        <f>受注EXCEL出力!N2101</f>
        <v>0</v>
      </c>
      <c r="O2101" s="184" t="str">
        <f t="shared" si="32"/>
        <v/>
      </c>
      <c r="T2101"/>
      <c r="Y2101" s="175"/>
    </row>
    <row r="2102" spans="5:25" ht="15" customHeight="1">
      <c r="E2102" s="163">
        <f>受注EXCEL出力!E2102</f>
        <v>0</v>
      </c>
      <c r="F2102" s="194">
        <f>受注EXCEL出力!F2102</f>
        <v>0</v>
      </c>
      <c r="G2102" s="194">
        <f>受注EXCEL出力!G2102</f>
        <v>0</v>
      </c>
      <c r="H2102" s="194">
        <f>受注EXCEL出力!H2102</f>
        <v>0</v>
      </c>
      <c r="I2102" s="194">
        <f>受注EXCEL出力!I2102</f>
        <v>0</v>
      </c>
      <c r="J2102" s="163">
        <f>受注EXCEL出力!J2102</f>
        <v>0</v>
      </c>
      <c r="K2102" s="163">
        <f>受注EXCEL出力!K2102</f>
        <v>0</v>
      </c>
      <c r="L2102" s="163">
        <f>受注EXCEL出力!L2102</f>
        <v>0</v>
      </c>
      <c r="M2102" s="163">
        <f>受注EXCEL出力!M2102</f>
        <v>0</v>
      </c>
      <c r="N2102" s="185">
        <f>受注EXCEL出力!N2102</f>
        <v>0</v>
      </c>
      <c r="O2102" s="184" t="str">
        <f t="shared" si="32"/>
        <v/>
      </c>
      <c r="T2102"/>
      <c r="Y2102" s="175"/>
    </row>
    <row r="2103" spans="5:25" ht="15" customHeight="1">
      <c r="E2103" s="163">
        <f>受注EXCEL出力!E2103</f>
        <v>0</v>
      </c>
      <c r="F2103" s="194">
        <f>受注EXCEL出力!F2103</f>
        <v>0</v>
      </c>
      <c r="G2103" s="194">
        <f>受注EXCEL出力!G2103</f>
        <v>0</v>
      </c>
      <c r="H2103" s="194">
        <f>受注EXCEL出力!H2103</f>
        <v>0</v>
      </c>
      <c r="I2103" s="194">
        <f>受注EXCEL出力!I2103</f>
        <v>0</v>
      </c>
      <c r="J2103" s="163">
        <f>受注EXCEL出力!J2103</f>
        <v>0</v>
      </c>
      <c r="K2103" s="163">
        <f>受注EXCEL出力!K2103</f>
        <v>0</v>
      </c>
      <c r="L2103" s="163">
        <f>受注EXCEL出力!L2103</f>
        <v>0</v>
      </c>
      <c r="M2103" s="163">
        <f>受注EXCEL出力!M2103</f>
        <v>0</v>
      </c>
      <c r="N2103" s="185">
        <f>受注EXCEL出力!N2103</f>
        <v>0</v>
      </c>
      <c r="O2103" s="184" t="str">
        <f t="shared" si="32"/>
        <v/>
      </c>
      <c r="T2103"/>
      <c r="Y2103" s="175"/>
    </row>
    <row r="2104" spans="5:25" ht="15" customHeight="1">
      <c r="E2104" s="163">
        <f>受注EXCEL出力!E2104</f>
        <v>0</v>
      </c>
      <c r="F2104" s="194">
        <f>受注EXCEL出力!F2104</f>
        <v>0</v>
      </c>
      <c r="G2104" s="194">
        <f>受注EXCEL出力!G2104</f>
        <v>0</v>
      </c>
      <c r="H2104" s="194">
        <f>受注EXCEL出力!H2104</f>
        <v>0</v>
      </c>
      <c r="I2104" s="194">
        <f>受注EXCEL出力!I2104</f>
        <v>0</v>
      </c>
      <c r="J2104" s="163">
        <f>受注EXCEL出力!J2104</f>
        <v>0</v>
      </c>
      <c r="K2104" s="163">
        <f>受注EXCEL出力!K2104</f>
        <v>0</v>
      </c>
      <c r="L2104" s="163">
        <f>受注EXCEL出力!L2104</f>
        <v>0</v>
      </c>
      <c r="M2104" s="163">
        <f>受注EXCEL出力!M2104</f>
        <v>0</v>
      </c>
      <c r="N2104" s="185">
        <f>受注EXCEL出力!N2104</f>
        <v>0</v>
      </c>
      <c r="O2104" s="184" t="str">
        <f t="shared" si="32"/>
        <v/>
      </c>
      <c r="T2104"/>
      <c r="Y2104" s="175"/>
    </row>
    <row r="2105" spans="5:25" ht="15" customHeight="1">
      <c r="E2105" s="163">
        <f>受注EXCEL出力!E2105</f>
        <v>0</v>
      </c>
      <c r="F2105" s="194">
        <f>受注EXCEL出力!F2105</f>
        <v>0</v>
      </c>
      <c r="G2105" s="194">
        <f>受注EXCEL出力!G2105</f>
        <v>0</v>
      </c>
      <c r="H2105" s="194">
        <f>受注EXCEL出力!H2105</f>
        <v>0</v>
      </c>
      <c r="I2105" s="194">
        <f>受注EXCEL出力!I2105</f>
        <v>0</v>
      </c>
      <c r="J2105" s="163">
        <f>受注EXCEL出力!J2105</f>
        <v>0</v>
      </c>
      <c r="K2105" s="163">
        <f>受注EXCEL出力!K2105</f>
        <v>0</v>
      </c>
      <c r="L2105" s="163">
        <f>受注EXCEL出力!L2105</f>
        <v>0</v>
      </c>
      <c r="M2105" s="163">
        <f>受注EXCEL出力!M2105</f>
        <v>0</v>
      </c>
      <c r="N2105" s="185">
        <f>受注EXCEL出力!N2105</f>
        <v>0</v>
      </c>
      <c r="O2105" s="184" t="str">
        <f t="shared" si="32"/>
        <v/>
      </c>
      <c r="T2105"/>
      <c r="Y2105" s="175"/>
    </row>
    <row r="2106" spans="5:25" ht="15" customHeight="1">
      <c r="E2106" s="163">
        <f>受注EXCEL出力!E2106</f>
        <v>0</v>
      </c>
      <c r="F2106" s="194">
        <f>受注EXCEL出力!F2106</f>
        <v>0</v>
      </c>
      <c r="G2106" s="194">
        <f>受注EXCEL出力!G2106</f>
        <v>0</v>
      </c>
      <c r="H2106" s="194">
        <f>受注EXCEL出力!H2106</f>
        <v>0</v>
      </c>
      <c r="I2106" s="194">
        <f>受注EXCEL出力!I2106</f>
        <v>0</v>
      </c>
      <c r="J2106" s="163">
        <f>受注EXCEL出力!J2106</f>
        <v>0</v>
      </c>
      <c r="K2106" s="163">
        <f>受注EXCEL出力!K2106</f>
        <v>0</v>
      </c>
      <c r="L2106" s="163">
        <f>受注EXCEL出力!L2106</f>
        <v>0</v>
      </c>
      <c r="M2106" s="163">
        <f>受注EXCEL出力!M2106</f>
        <v>0</v>
      </c>
      <c r="N2106" s="185">
        <f>受注EXCEL出力!N2106</f>
        <v>0</v>
      </c>
      <c r="O2106" s="184" t="str">
        <f t="shared" si="32"/>
        <v/>
      </c>
      <c r="T2106"/>
      <c r="Y2106" s="175"/>
    </row>
    <row r="2107" spans="5:25" ht="15" customHeight="1">
      <c r="E2107" s="163">
        <f>受注EXCEL出力!E2107</f>
        <v>0</v>
      </c>
      <c r="F2107" s="194">
        <f>受注EXCEL出力!F2107</f>
        <v>0</v>
      </c>
      <c r="G2107" s="194">
        <f>受注EXCEL出力!G2107</f>
        <v>0</v>
      </c>
      <c r="H2107" s="194">
        <f>受注EXCEL出力!H2107</f>
        <v>0</v>
      </c>
      <c r="I2107" s="194">
        <f>受注EXCEL出力!I2107</f>
        <v>0</v>
      </c>
      <c r="J2107" s="163">
        <f>受注EXCEL出力!J2107</f>
        <v>0</v>
      </c>
      <c r="K2107" s="163">
        <f>受注EXCEL出力!K2107</f>
        <v>0</v>
      </c>
      <c r="L2107" s="163">
        <f>受注EXCEL出力!L2107</f>
        <v>0</v>
      </c>
      <c r="M2107" s="163">
        <f>受注EXCEL出力!M2107</f>
        <v>0</v>
      </c>
      <c r="N2107" s="185">
        <f>受注EXCEL出力!N2107</f>
        <v>0</v>
      </c>
      <c r="O2107" s="184" t="str">
        <f t="shared" si="32"/>
        <v/>
      </c>
      <c r="T2107"/>
      <c r="Y2107" s="175"/>
    </row>
    <row r="2108" spans="5:25" ht="15" customHeight="1">
      <c r="E2108" s="163">
        <f>受注EXCEL出力!E2108</f>
        <v>0</v>
      </c>
      <c r="F2108" s="194">
        <f>受注EXCEL出力!F2108</f>
        <v>0</v>
      </c>
      <c r="G2108" s="194">
        <f>受注EXCEL出力!G2108</f>
        <v>0</v>
      </c>
      <c r="H2108" s="194">
        <f>受注EXCEL出力!H2108</f>
        <v>0</v>
      </c>
      <c r="I2108" s="194">
        <f>受注EXCEL出力!I2108</f>
        <v>0</v>
      </c>
      <c r="J2108" s="163">
        <f>受注EXCEL出力!J2108</f>
        <v>0</v>
      </c>
      <c r="K2108" s="163">
        <f>受注EXCEL出力!K2108</f>
        <v>0</v>
      </c>
      <c r="L2108" s="163">
        <f>受注EXCEL出力!L2108</f>
        <v>0</v>
      </c>
      <c r="M2108" s="163">
        <f>受注EXCEL出力!M2108</f>
        <v>0</v>
      </c>
      <c r="N2108" s="185">
        <f>受注EXCEL出力!N2108</f>
        <v>0</v>
      </c>
      <c r="O2108" s="184" t="str">
        <f t="shared" si="32"/>
        <v/>
      </c>
      <c r="T2108"/>
      <c r="Y2108" s="175"/>
    </row>
    <row r="2109" spans="5:25" ht="15" customHeight="1">
      <c r="E2109" s="163">
        <f>受注EXCEL出力!E2109</f>
        <v>0</v>
      </c>
      <c r="F2109" s="194">
        <f>受注EXCEL出力!F2109</f>
        <v>0</v>
      </c>
      <c r="G2109" s="194">
        <f>受注EXCEL出力!G2109</f>
        <v>0</v>
      </c>
      <c r="H2109" s="194">
        <f>受注EXCEL出力!H2109</f>
        <v>0</v>
      </c>
      <c r="I2109" s="194">
        <f>受注EXCEL出力!I2109</f>
        <v>0</v>
      </c>
      <c r="J2109" s="163">
        <f>受注EXCEL出力!J2109</f>
        <v>0</v>
      </c>
      <c r="K2109" s="163">
        <f>受注EXCEL出力!K2109</f>
        <v>0</v>
      </c>
      <c r="L2109" s="163">
        <f>受注EXCEL出力!L2109</f>
        <v>0</v>
      </c>
      <c r="M2109" s="163">
        <f>受注EXCEL出力!M2109</f>
        <v>0</v>
      </c>
      <c r="N2109" s="185">
        <f>受注EXCEL出力!N2109</f>
        <v>0</v>
      </c>
      <c r="O2109" s="184" t="str">
        <f t="shared" si="32"/>
        <v/>
      </c>
      <c r="T2109"/>
      <c r="Y2109" s="175"/>
    </row>
    <row r="2110" spans="5:25" ht="15" customHeight="1">
      <c r="E2110" s="163">
        <f>受注EXCEL出力!E2110</f>
        <v>0</v>
      </c>
      <c r="F2110" s="194">
        <f>受注EXCEL出力!F2110</f>
        <v>0</v>
      </c>
      <c r="G2110" s="194">
        <f>受注EXCEL出力!G2110</f>
        <v>0</v>
      </c>
      <c r="H2110" s="194">
        <f>受注EXCEL出力!H2110</f>
        <v>0</v>
      </c>
      <c r="I2110" s="194">
        <f>受注EXCEL出力!I2110</f>
        <v>0</v>
      </c>
      <c r="J2110" s="163">
        <f>受注EXCEL出力!J2110</f>
        <v>0</v>
      </c>
      <c r="K2110" s="163">
        <f>受注EXCEL出力!K2110</f>
        <v>0</v>
      </c>
      <c r="L2110" s="163">
        <f>受注EXCEL出力!L2110</f>
        <v>0</v>
      </c>
      <c r="M2110" s="163">
        <f>受注EXCEL出力!M2110</f>
        <v>0</v>
      </c>
      <c r="N2110" s="185">
        <f>受注EXCEL出力!N2110</f>
        <v>0</v>
      </c>
      <c r="O2110" s="184" t="str">
        <f t="shared" si="32"/>
        <v/>
      </c>
      <c r="T2110"/>
      <c r="Y2110" s="175"/>
    </row>
    <row r="2111" spans="5:25" ht="15" customHeight="1">
      <c r="E2111" s="163">
        <f>受注EXCEL出力!E2111</f>
        <v>0</v>
      </c>
      <c r="F2111" s="194">
        <f>受注EXCEL出力!F2111</f>
        <v>0</v>
      </c>
      <c r="G2111" s="194">
        <f>受注EXCEL出力!G2111</f>
        <v>0</v>
      </c>
      <c r="H2111" s="194">
        <f>受注EXCEL出力!H2111</f>
        <v>0</v>
      </c>
      <c r="I2111" s="194">
        <f>受注EXCEL出力!I2111</f>
        <v>0</v>
      </c>
      <c r="J2111" s="163">
        <f>受注EXCEL出力!J2111</f>
        <v>0</v>
      </c>
      <c r="K2111" s="163">
        <f>受注EXCEL出力!K2111</f>
        <v>0</v>
      </c>
      <c r="L2111" s="163">
        <f>受注EXCEL出力!L2111</f>
        <v>0</v>
      </c>
      <c r="M2111" s="163">
        <f>受注EXCEL出力!M2111</f>
        <v>0</v>
      </c>
      <c r="N2111" s="185">
        <f>受注EXCEL出力!N2111</f>
        <v>0</v>
      </c>
      <c r="O2111" s="184" t="str">
        <f t="shared" si="32"/>
        <v/>
      </c>
      <c r="T2111"/>
      <c r="Y2111" s="175"/>
    </row>
    <row r="2112" spans="5:25" ht="15" customHeight="1">
      <c r="E2112" s="163">
        <f>受注EXCEL出力!E2112</f>
        <v>0</v>
      </c>
      <c r="F2112" s="194">
        <f>受注EXCEL出力!F2112</f>
        <v>0</v>
      </c>
      <c r="G2112" s="194">
        <f>受注EXCEL出力!G2112</f>
        <v>0</v>
      </c>
      <c r="H2112" s="194">
        <f>受注EXCEL出力!H2112</f>
        <v>0</v>
      </c>
      <c r="I2112" s="194">
        <f>受注EXCEL出力!I2112</f>
        <v>0</v>
      </c>
      <c r="J2112" s="163">
        <f>受注EXCEL出力!J2112</f>
        <v>0</v>
      </c>
      <c r="K2112" s="163">
        <f>受注EXCEL出力!K2112</f>
        <v>0</v>
      </c>
      <c r="L2112" s="163">
        <f>受注EXCEL出力!L2112</f>
        <v>0</v>
      </c>
      <c r="M2112" s="163">
        <f>受注EXCEL出力!M2112</f>
        <v>0</v>
      </c>
      <c r="N2112" s="185">
        <f>受注EXCEL出力!N2112</f>
        <v>0</v>
      </c>
      <c r="O2112" s="184" t="str">
        <f t="shared" si="32"/>
        <v/>
      </c>
      <c r="T2112"/>
      <c r="Y2112" s="175"/>
    </row>
    <row r="2113" spans="5:25" ht="15" customHeight="1">
      <c r="E2113" s="163">
        <f>受注EXCEL出力!E2113</f>
        <v>0</v>
      </c>
      <c r="F2113" s="194">
        <f>受注EXCEL出力!F2113</f>
        <v>0</v>
      </c>
      <c r="G2113" s="194">
        <f>受注EXCEL出力!G2113</f>
        <v>0</v>
      </c>
      <c r="H2113" s="194">
        <f>受注EXCEL出力!H2113</f>
        <v>0</v>
      </c>
      <c r="I2113" s="194">
        <f>受注EXCEL出力!I2113</f>
        <v>0</v>
      </c>
      <c r="J2113" s="163">
        <f>受注EXCEL出力!J2113</f>
        <v>0</v>
      </c>
      <c r="K2113" s="163">
        <f>受注EXCEL出力!K2113</f>
        <v>0</v>
      </c>
      <c r="L2113" s="163">
        <f>受注EXCEL出力!L2113</f>
        <v>0</v>
      </c>
      <c r="M2113" s="163">
        <f>受注EXCEL出力!M2113</f>
        <v>0</v>
      </c>
      <c r="N2113" s="185">
        <f>受注EXCEL出力!N2113</f>
        <v>0</v>
      </c>
      <c r="O2113" s="184" t="str">
        <f t="shared" si="32"/>
        <v/>
      </c>
      <c r="T2113"/>
      <c r="Y2113" s="175"/>
    </row>
    <row r="2114" spans="5:25" ht="15" customHeight="1">
      <c r="E2114" s="163">
        <f>受注EXCEL出力!E2114</f>
        <v>0</v>
      </c>
      <c r="F2114" s="194">
        <f>受注EXCEL出力!F2114</f>
        <v>0</v>
      </c>
      <c r="G2114" s="194">
        <f>受注EXCEL出力!G2114</f>
        <v>0</v>
      </c>
      <c r="H2114" s="194">
        <f>受注EXCEL出力!H2114</f>
        <v>0</v>
      </c>
      <c r="I2114" s="194">
        <f>受注EXCEL出力!I2114</f>
        <v>0</v>
      </c>
      <c r="J2114" s="163">
        <f>受注EXCEL出力!J2114</f>
        <v>0</v>
      </c>
      <c r="K2114" s="163">
        <f>受注EXCEL出力!K2114</f>
        <v>0</v>
      </c>
      <c r="L2114" s="163">
        <f>受注EXCEL出力!L2114</f>
        <v>0</v>
      </c>
      <c r="M2114" s="163">
        <f>受注EXCEL出力!M2114</f>
        <v>0</v>
      </c>
      <c r="N2114" s="185">
        <f>受注EXCEL出力!N2114</f>
        <v>0</v>
      </c>
      <c r="O2114" s="184" t="str">
        <f t="shared" ref="O2114:O2177" si="33">IF(E2114=0,"",VLOOKUP(N2114,$Q$2:$R$100,2,FALSE))</f>
        <v/>
      </c>
      <c r="T2114"/>
      <c r="Y2114" s="175"/>
    </row>
    <row r="2115" spans="5:25" ht="15" customHeight="1">
      <c r="E2115" s="163">
        <f>受注EXCEL出力!E2115</f>
        <v>0</v>
      </c>
      <c r="F2115" s="194">
        <f>受注EXCEL出力!F2115</f>
        <v>0</v>
      </c>
      <c r="G2115" s="194">
        <f>受注EXCEL出力!G2115</f>
        <v>0</v>
      </c>
      <c r="H2115" s="194">
        <f>受注EXCEL出力!H2115</f>
        <v>0</v>
      </c>
      <c r="I2115" s="194">
        <f>受注EXCEL出力!I2115</f>
        <v>0</v>
      </c>
      <c r="J2115" s="163">
        <f>受注EXCEL出力!J2115</f>
        <v>0</v>
      </c>
      <c r="K2115" s="163">
        <f>受注EXCEL出力!K2115</f>
        <v>0</v>
      </c>
      <c r="L2115" s="163">
        <f>受注EXCEL出力!L2115</f>
        <v>0</v>
      </c>
      <c r="M2115" s="163">
        <f>受注EXCEL出力!M2115</f>
        <v>0</v>
      </c>
      <c r="N2115" s="185">
        <f>受注EXCEL出力!N2115</f>
        <v>0</v>
      </c>
      <c r="O2115" s="184" t="str">
        <f t="shared" si="33"/>
        <v/>
      </c>
      <c r="T2115"/>
      <c r="Y2115" s="175"/>
    </row>
    <row r="2116" spans="5:25" ht="15" customHeight="1">
      <c r="E2116" s="163">
        <f>受注EXCEL出力!E2116</f>
        <v>0</v>
      </c>
      <c r="F2116" s="194">
        <f>受注EXCEL出力!F2116</f>
        <v>0</v>
      </c>
      <c r="G2116" s="194">
        <f>受注EXCEL出力!G2116</f>
        <v>0</v>
      </c>
      <c r="H2116" s="194">
        <f>受注EXCEL出力!H2116</f>
        <v>0</v>
      </c>
      <c r="I2116" s="194">
        <f>受注EXCEL出力!I2116</f>
        <v>0</v>
      </c>
      <c r="J2116" s="163">
        <f>受注EXCEL出力!J2116</f>
        <v>0</v>
      </c>
      <c r="K2116" s="163">
        <f>受注EXCEL出力!K2116</f>
        <v>0</v>
      </c>
      <c r="L2116" s="163">
        <f>受注EXCEL出力!L2116</f>
        <v>0</v>
      </c>
      <c r="M2116" s="163">
        <f>受注EXCEL出力!M2116</f>
        <v>0</v>
      </c>
      <c r="N2116" s="185">
        <f>受注EXCEL出力!N2116</f>
        <v>0</v>
      </c>
      <c r="O2116" s="184" t="str">
        <f t="shared" si="33"/>
        <v/>
      </c>
      <c r="T2116"/>
      <c r="Y2116" s="175"/>
    </row>
    <row r="2117" spans="5:25" ht="15" customHeight="1">
      <c r="E2117" s="163">
        <f>受注EXCEL出力!E2117</f>
        <v>0</v>
      </c>
      <c r="F2117" s="194">
        <f>受注EXCEL出力!F2117</f>
        <v>0</v>
      </c>
      <c r="G2117" s="194">
        <f>受注EXCEL出力!G2117</f>
        <v>0</v>
      </c>
      <c r="H2117" s="194">
        <f>受注EXCEL出力!H2117</f>
        <v>0</v>
      </c>
      <c r="I2117" s="194">
        <f>受注EXCEL出力!I2117</f>
        <v>0</v>
      </c>
      <c r="J2117" s="163">
        <f>受注EXCEL出力!J2117</f>
        <v>0</v>
      </c>
      <c r="K2117" s="163">
        <f>受注EXCEL出力!K2117</f>
        <v>0</v>
      </c>
      <c r="L2117" s="163">
        <f>受注EXCEL出力!L2117</f>
        <v>0</v>
      </c>
      <c r="M2117" s="163">
        <f>受注EXCEL出力!M2117</f>
        <v>0</v>
      </c>
      <c r="N2117" s="185">
        <f>受注EXCEL出力!N2117</f>
        <v>0</v>
      </c>
      <c r="O2117" s="184" t="str">
        <f t="shared" si="33"/>
        <v/>
      </c>
      <c r="T2117"/>
      <c r="Y2117" s="175"/>
    </row>
    <row r="2118" spans="5:25" ht="15" customHeight="1">
      <c r="E2118" s="163">
        <f>受注EXCEL出力!E2118</f>
        <v>0</v>
      </c>
      <c r="F2118" s="194">
        <f>受注EXCEL出力!F2118</f>
        <v>0</v>
      </c>
      <c r="G2118" s="194">
        <f>受注EXCEL出力!G2118</f>
        <v>0</v>
      </c>
      <c r="H2118" s="194">
        <f>受注EXCEL出力!H2118</f>
        <v>0</v>
      </c>
      <c r="I2118" s="194">
        <f>受注EXCEL出力!I2118</f>
        <v>0</v>
      </c>
      <c r="J2118" s="163">
        <f>受注EXCEL出力!J2118</f>
        <v>0</v>
      </c>
      <c r="K2118" s="163">
        <f>受注EXCEL出力!K2118</f>
        <v>0</v>
      </c>
      <c r="L2118" s="163">
        <f>受注EXCEL出力!L2118</f>
        <v>0</v>
      </c>
      <c r="M2118" s="163">
        <f>受注EXCEL出力!M2118</f>
        <v>0</v>
      </c>
      <c r="N2118" s="185">
        <f>受注EXCEL出力!N2118</f>
        <v>0</v>
      </c>
      <c r="O2118" s="184" t="str">
        <f t="shared" si="33"/>
        <v/>
      </c>
      <c r="T2118"/>
      <c r="Y2118" s="175"/>
    </row>
    <row r="2119" spans="5:25" ht="15" customHeight="1">
      <c r="E2119" s="163">
        <f>受注EXCEL出力!E2119</f>
        <v>0</v>
      </c>
      <c r="F2119" s="194">
        <f>受注EXCEL出力!F2119</f>
        <v>0</v>
      </c>
      <c r="G2119" s="194">
        <f>受注EXCEL出力!G2119</f>
        <v>0</v>
      </c>
      <c r="H2119" s="194">
        <f>受注EXCEL出力!H2119</f>
        <v>0</v>
      </c>
      <c r="I2119" s="194">
        <f>受注EXCEL出力!I2119</f>
        <v>0</v>
      </c>
      <c r="J2119" s="163">
        <f>受注EXCEL出力!J2119</f>
        <v>0</v>
      </c>
      <c r="K2119" s="163">
        <f>受注EXCEL出力!K2119</f>
        <v>0</v>
      </c>
      <c r="L2119" s="163">
        <f>受注EXCEL出力!L2119</f>
        <v>0</v>
      </c>
      <c r="M2119" s="163">
        <f>受注EXCEL出力!M2119</f>
        <v>0</v>
      </c>
      <c r="N2119" s="185">
        <f>受注EXCEL出力!N2119</f>
        <v>0</v>
      </c>
      <c r="O2119" s="184" t="str">
        <f t="shared" si="33"/>
        <v/>
      </c>
      <c r="T2119"/>
      <c r="Y2119" s="175"/>
    </row>
    <row r="2120" spans="5:25" ht="15" customHeight="1">
      <c r="E2120" s="163">
        <f>受注EXCEL出力!E2120</f>
        <v>0</v>
      </c>
      <c r="F2120" s="194">
        <f>受注EXCEL出力!F2120</f>
        <v>0</v>
      </c>
      <c r="G2120" s="194">
        <f>受注EXCEL出力!G2120</f>
        <v>0</v>
      </c>
      <c r="H2120" s="194">
        <f>受注EXCEL出力!H2120</f>
        <v>0</v>
      </c>
      <c r="I2120" s="194">
        <f>受注EXCEL出力!I2120</f>
        <v>0</v>
      </c>
      <c r="J2120" s="163">
        <f>受注EXCEL出力!J2120</f>
        <v>0</v>
      </c>
      <c r="K2120" s="163">
        <f>受注EXCEL出力!K2120</f>
        <v>0</v>
      </c>
      <c r="L2120" s="163">
        <f>受注EXCEL出力!L2120</f>
        <v>0</v>
      </c>
      <c r="M2120" s="163">
        <f>受注EXCEL出力!M2120</f>
        <v>0</v>
      </c>
      <c r="N2120" s="185">
        <f>受注EXCEL出力!N2120</f>
        <v>0</v>
      </c>
      <c r="O2120" s="184" t="str">
        <f t="shared" si="33"/>
        <v/>
      </c>
      <c r="T2120"/>
      <c r="Y2120" s="175"/>
    </row>
    <row r="2121" spans="5:25" ht="15" customHeight="1">
      <c r="E2121" s="163">
        <f>受注EXCEL出力!E2121</f>
        <v>0</v>
      </c>
      <c r="F2121" s="194">
        <f>受注EXCEL出力!F2121</f>
        <v>0</v>
      </c>
      <c r="G2121" s="194">
        <f>受注EXCEL出力!G2121</f>
        <v>0</v>
      </c>
      <c r="H2121" s="194">
        <f>受注EXCEL出力!H2121</f>
        <v>0</v>
      </c>
      <c r="I2121" s="194">
        <f>受注EXCEL出力!I2121</f>
        <v>0</v>
      </c>
      <c r="J2121" s="163">
        <f>受注EXCEL出力!J2121</f>
        <v>0</v>
      </c>
      <c r="K2121" s="163">
        <f>受注EXCEL出力!K2121</f>
        <v>0</v>
      </c>
      <c r="L2121" s="163">
        <f>受注EXCEL出力!L2121</f>
        <v>0</v>
      </c>
      <c r="M2121" s="163">
        <f>受注EXCEL出力!M2121</f>
        <v>0</v>
      </c>
      <c r="N2121" s="185">
        <f>受注EXCEL出力!N2121</f>
        <v>0</v>
      </c>
      <c r="O2121" s="184" t="str">
        <f t="shared" si="33"/>
        <v/>
      </c>
      <c r="T2121"/>
      <c r="Y2121" s="175"/>
    </row>
    <row r="2122" spans="5:25" ht="15" customHeight="1">
      <c r="E2122" s="163">
        <f>受注EXCEL出力!E2122</f>
        <v>0</v>
      </c>
      <c r="F2122" s="194">
        <f>受注EXCEL出力!F2122</f>
        <v>0</v>
      </c>
      <c r="G2122" s="194">
        <f>受注EXCEL出力!G2122</f>
        <v>0</v>
      </c>
      <c r="H2122" s="194">
        <f>受注EXCEL出力!H2122</f>
        <v>0</v>
      </c>
      <c r="I2122" s="194">
        <f>受注EXCEL出力!I2122</f>
        <v>0</v>
      </c>
      <c r="J2122" s="163">
        <f>受注EXCEL出力!J2122</f>
        <v>0</v>
      </c>
      <c r="K2122" s="163">
        <f>受注EXCEL出力!K2122</f>
        <v>0</v>
      </c>
      <c r="L2122" s="163">
        <f>受注EXCEL出力!L2122</f>
        <v>0</v>
      </c>
      <c r="M2122" s="163">
        <f>受注EXCEL出力!M2122</f>
        <v>0</v>
      </c>
      <c r="N2122" s="185">
        <f>受注EXCEL出力!N2122</f>
        <v>0</v>
      </c>
      <c r="O2122" s="184" t="str">
        <f t="shared" si="33"/>
        <v/>
      </c>
      <c r="T2122"/>
      <c r="Y2122" s="175"/>
    </row>
    <row r="2123" spans="5:25" ht="15" customHeight="1">
      <c r="E2123" s="163">
        <f>受注EXCEL出力!E2123</f>
        <v>0</v>
      </c>
      <c r="F2123" s="194">
        <f>受注EXCEL出力!F2123</f>
        <v>0</v>
      </c>
      <c r="G2123" s="194">
        <f>受注EXCEL出力!G2123</f>
        <v>0</v>
      </c>
      <c r="H2123" s="194">
        <f>受注EXCEL出力!H2123</f>
        <v>0</v>
      </c>
      <c r="I2123" s="194">
        <f>受注EXCEL出力!I2123</f>
        <v>0</v>
      </c>
      <c r="J2123" s="163">
        <f>受注EXCEL出力!J2123</f>
        <v>0</v>
      </c>
      <c r="K2123" s="163">
        <f>受注EXCEL出力!K2123</f>
        <v>0</v>
      </c>
      <c r="L2123" s="163">
        <f>受注EXCEL出力!L2123</f>
        <v>0</v>
      </c>
      <c r="M2123" s="163">
        <f>受注EXCEL出力!M2123</f>
        <v>0</v>
      </c>
      <c r="N2123" s="185">
        <f>受注EXCEL出力!N2123</f>
        <v>0</v>
      </c>
      <c r="O2123" s="184" t="str">
        <f t="shared" si="33"/>
        <v/>
      </c>
      <c r="T2123"/>
      <c r="Y2123" s="175"/>
    </row>
    <row r="2124" spans="5:25" ht="15" customHeight="1">
      <c r="E2124" s="163">
        <f>受注EXCEL出力!E2124</f>
        <v>0</v>
      </c>
      <c r="F2124" s="194">
        <f>受注EXCEL出力!F2124</f>
        <v>0</v>
      </c>
      <c r="G2124" s="194">
        <f>受注EXCEL出力!G2124</f>
        <v>0</v>
      </c>
      <c r="H2124" s="194">
        <f>受注EXCEL出力!H2124</f>
        <v>0</v>
      </c>
      <c r="I2124" s="194">
        <f>受注EXCEL出力!I2124</f>
        <v>0</v>
      </c>
      <c r="J2124" s="163">
        <f>受注EXCEL出力!J2124</f>
        <v>0</v>
      </c>
      <c r="K2124" s="163">
        <f>受注EXCEL出力!K2124</f>
        <v>0</v>
      </c>
      <c r="L2124" s="163">
        <f>受注EXCEL出力!L2124</f>
        <v>0</v>
      </c>
      <c r="M2124" s="163">
        <f>受注EXCEL出力!M2124</f>
        <v>0</v>
      </c>
      <c r="N2124" s="185">
        <f>受注EXCEL出力!N2124</f>
        <v>0</v>
      </c>
      <c r="O2124" s="184" t="str">
        <f t="shared" si="33"/>
        <v/>
      </c>
      <c r="T2124"/>
      <c r="Y2124" s="175"/>
    </row>
    <row r="2125" spans="5:25" ht="15" customHeight="1">
      <c r="E2125" s="163">
        <f>受注EXCEL出力!E2125</f>
        <v>0</v>
      </c>
      <c r="F2125" s="194">
        <f>受注EXCEL出力!F2125</f>
        <v>0</v>
      </c>
      <c r="G2125" s="194">
        <f>受注EXCEL出力!G2125</f>
        <v>0</v>
      </c>
      <c r="H2125" s="194">
        <f>受注EXCEL出力!H2125</f>
        <v>0</v>
      </c>
      <c r="I2125" s="194">
        <f>受注EXCEL出力!I2125</f>
        <v>0</v>
      </c>
      <c r="J2125" s="163">
        <f>受注EXCEL出力!J2125</f>
        <v>0</v>
      </c>
      <c r="K2125" s="163">
        <f>受注EXCEL出力!K2125</f>
        <v>0</v>
      </c>
      <c r="L2125" s="163">
        <f>受注EXCEL出力!L2125</f>
        <v>0</v>
      </c>
      <c r="M2125" s="163">
        <f>受注EXCEL出力!M2125</f>
        <v>0</v>
      </c>
      <c r="N2125" s="185">
        <f>受注EXCEL出力!N2125</f>
        <v>0</v>
      </c>
      <c r="O2125" s="184" t="str">
        <f t="shared" si="33"/>
        <v/>
      </c>
      <c r="T2125"/>
      <c r="Y2125" s="175"/>
    </row>
    <row r="2126" spans="5:25" ht="15" customHeight="1">
      <c r="E2126" s="163">
        <f>受注EXCEL出力!E2126</f>
        <v>0</v>
      </c>
      <c r="F2126" s="194">
        <f>受注EXCEL出力!F2126</f>
        <v>0</v>
      </c>
      <c r="G2126" s="194">
        <f>受注EXCEL出力!G2126</f>
        <v>0</v>
      </c>
      <c r="H2126" s="194">
        <f>受注EXCEL出力!H2126</f>
        <v>0</v>
      </c>
      <c r="I2126" s="194">
        <f>受注EXCEL出力!I2126</f>
        <v>0</v>
      </c>
      <c r="J2126" s="163">
        <f>受注EXCEL出力!J2126</f>
        <v>0</v>
      </c>
      <c r="K2126" s="163">
        <f>受注EXCEL出力!K2126</f>
        <v>0</v>
      </c>
      <c r="L2126" s="163">
        <f>受注EXCEL出力!L2126</f>
        <v>0</v>
      </c>
      <c r="M2126" s="163">
        <f>受注EXCEL出力!M2126</f>
        <v>0</v>
      </c>
      <c r="N2126" s="185">
        <f>受注EXCEL出力!N2126</f>
        <v>0</v>
      </c>
      <c r="O2126" s="184" t="str">
        <f t="shared" si="33"/>
        <v/>
      </c>
      <c r="T2126"/>
      <c r="Y2126" s="175"/>
    </row>
    <row r="2127" spans="5:25" ht="15" customHeight="1">
      <c r="E2127" s="163">
        <f>受注EXCEL出力!E2127</f>
        <v>0</v>
      </c>
      <c r="F2127" s="194">
        <f>受注EXCEL出力!F2127</f>
        <v>0</v>
      </c>
      <c r="G2127" s="194">
        <f>受注EXCEL出力!G2127</f>
        <v>0</v>
      </c>
      <c r="H2127" s="194">
        <f>受注EXCEL出力!H2127</f>
        <v>0</v>
      </c>
      <c r="I2127" s="194">
        <f>受注EXCEL出力!I2127</f>
        <v>0</v>
      </c>
      <c r="J2127" s="163">
        <f>受注EXCEL出力!J2127</f>
        <v>0</v>
      </c>
      <c r="K2127" s="163">
        <f>受注EXCEL出力!K2127</f>
        <v>0</v>
      </c>
      <c r="L2127" s="163">
        <f>受注EXCEL出力!L2127</f>
        <v>0</v>
      </c>
      <c r="M2127" s="163">
        <f>受注EXCEL出力!M2127</f>
        <v>0</v>
      </c>
      <c r="N2127" s="185">
        <f>受注EXCEL出力!N2127</f>
        <v>0</v>
      </c>
      <c r="O2127" s="184" t="str">
        <f t="shared" si="33"/>
        <v/>
      </c>
      <c r="T2127"/>
      <c r="Y2127" s="175"/>
    </row>
    <row r="2128" spans="5:25" ht="15" customHeight="1">
      <c r="E2128" s="163">
        <f>受注EXCEL出力!E2128</f>
        <v>0</v>
      </c>
      <c r="F2128" s="194">
        <f>受注EXCEL出力!F2128</f>
        <v>0</v>
      </c>
      <c r="G2128" s="194">
        <f>受注EXCEL出力!G2128</f>
        <v>0</v>
      </c>
      <c r="H2128" s="194">
        <f>受注EXCEL出力!H2128</f>
        <v>0</v>
      </c>
      <c r="I2128" s="194">
        <f>受注EXCEL出力!I2128</f>
        <v>0</v>
      </c>
      <c r="J2128" s="163">
        <f>受注EXCEL出力!J2128</f>
        <v>0</v>
      </c>
      <c r="K2128" s="163">
        <f>受注EXCEL出力!K2128</f>
        <v>0</v>
      </c>
      <c r="L2128" s="163">
        <f>受注EXCEL出力!L2128</f>
        <v>0</v>
      </c>
      <c r="M2128" s="163">
        <f>受注EXCEL出力!M2128</f>
        <v>0</v>
      </c>
      <c r="N2128" s="185">
        <f>受注EXCEL出力!N2128</f>
        <v>0</v>
      </c>
      <c r="O2128" s="184" t="str">
        <f t="shared" si="33"/>
        <v/>
      </c>
      <c r="T2128"/>
      <c r="Y2128" s="175"/>
    </row>
    <row r="2129" spans="5:25" ht="15" customHeight="1">
      <c r="E2129" s="163">
        <f>受注EXCEL出力!E2129</f>
        <v>0</v>
      </c>
      <c r="F2129" s="194">
        <f>受注EXCEL出力!F2129</f>
        <v>0</v>
      </c>
      <c r="G2129" s="194">
        <f>受注EXCEL出力!G2129</f>
        <v>0</v>
      </c>
      <c r="H2129" s="194">
        <f>受注EXCEL出力!H2129</f>
        <v>0</v>
      </c>
      <c r="I2129" s="194">
        <f>受注EXCEL出力!I2129</f>
        <v>0</v>
      </c>
      <c r="J2129" s="163">
        <f>受注EXCEL出力!J2129</f>
        <v>0</v>
      </c>
      <c r="K2129" s="163">
        <f>受注EXCEL出力!K2129</f>
        <v>0</v>
      </c>
      <c r="L2129" s="163">
        <f>受注EXCEL出力!L2129</f>
        <v>0</v>
      </c>
      <c r="M2129" s="163">
        <f>受注EXCEL出力!M2129</f>
        <v>0</v>
      </c>
      <c r="N2129" s="185">
        <f>受注EXCEL出力!N2129</f>
        <v>0</v>
      </c>
      <c r="O2129" s="184" t="str">
        <f t="shared" si="33"/>
        <v/>
      </c>
      <c r="T2129"/>
      <c r="Y2129" s="175"/>
    </row>
    <row r="2130" spans="5:25" ht="15" customHeight="1">
      <c r="E2130" s="163">
        <f>受注EXCEL出力!E2130</f>
        <v>0</v>
      </c>
      <c r="F2130" s="194">
        <f>受注EXCEL出力!F2130</f>
        <v>0</v>
      </c>
      <c r="G2130" s="194">
        <f>受注EXCEL出力!G2130</f>
        <v>0</v>
      </c>
      <c r="H2130" s="194">
        <f>受注EXCEL出力!H2130</f>
        <v>0</v>
      </c>
      <c r="I2130" s="194">
        <f>受注EXCEL出力!I2130</f>
        <v>0</v>
      </c>
      <c r="J2130" s="163">
        <f>受注EXCEL出力!J2130</f>
        <v>0</v>
      </c>
      <c r="K2130" s="163">
        <f>受注EXCEL出力!K2130</f>
        <v>0</v>
      </c>
      <c r="L2130" s="163">
        <f>受注EXCEL出力!L2130</f>
        <v>0</v>
      </c>
      <c r="M2130" s="163">
        <f>受注EXCEL出力!M2130</f>
        <v>0</v>
      </c>
      <c r="N2130" s="185">
        <f>受注EXCEL出力!N2130</f>
        <v>0</v>
      </c>
      <c r="O2130" s="184" t="str">
        <f t="shared" si="33"/>
        <v/>
      </c>
      <c r="T2130"/>
      <c r="Y2130" s="175"/>
    </row>
    <row r="2131" spans="5:25" ht="15" customHeight="1">
      <c r="E2131" s="163">
        <f>受注EXCEL出力!E2131</f>
        <v>0</v>
      </c>
      <c r="F2131" s="194">
        <f>受注EXCEL出力!F2131</f>
        <v>0</v>
      </c>
      <c r="G2131" s="194">
        <f>受注EXCEL出力!G2131</f>
        <v>0</v>
      </c>
      <c r="H2131" s="194">
        <f>受注EXCEL出力!H2131</f>
        <v>0</v>
      </c>
      <c r="I2131" s="194">
        <f>受注EXCEL出力!I2131</f>
        <v>0</v>
      </c>
      <c r="J2131" s="163">
        <f>受注EXCEL出力!J2131</f>
        <v>0</v>
      </c>
      <c r="K2131" s="163">
        <f>受注EXCEL出力!K2131</f>
        <v>0</v>
      </c>
      <c r="L2131" s="163">
        <f>受注EXCEL出力!L2131</f>
        <v>0</v>
      </c>
      <c r="M2131" s="163">
        <f>受注EXCEL出力!M2131</f>
        <v>0</v>
      </c>
      <c r="N2131" s="185">
        <f>受注EXCEL出力!N2131</f>
        <v>0</v>
      </c>
      <c r="O2131" s="184" t="str">
        <f t="shared" si="33"/>
        <v/>
      </c>
      <c r="T2131"/>
      <c r="Y2131" s="175"/>
    </row>
    <row r="2132" spans="5:25" ht="15" customHeight="1">
      <c r="E2132" s="163">
        <f>受注EXCEL出力!E2132</f>
        <v>0</v>
      </c>
      <c r="F2132" s="194">
        <f>受注EXCEL出力!F2132</f>
        <v>0</v>
      </c>
      <c r="G2132" s="194">
        <f>受注EXCEL出力!G2132</f>
        <v>0</v>
      </c>
      <c r="H2132" s="194">
        <f>受注EXCEL出力!H2132</f>
        <v>0</v>
      </c>
      <c r="I2132" s="194">
        <f>受注EXCEL出力!I2132</f>
        <v>0</v>
      </c>
      <c r="J2132" s="163">
        <f>受注EXCEL出力!J2132</f>
        <v>0</v>
      </c>
      <c r="K2132" s="163">
        <f>受注EXCEL出力!K2132</f>
        <v>0</v>
      </c>
      <c r="L2132" s="163">
        <f>受注EXCEL出力!L2132</f>
        <v>0</v>
      </c>
      <c r="M2132" s="163">
        <f>受注EXCEL出力!M2132</f>
        <v>0</v>
      </c>
      <c r="N2132" s="185">
        <f>受注EXCEL出力!N2132</f>
        <v>0</v>
      </c>
      <c r="O2132" s="184" t="str">
        <f t="shared" si="33"/>
        <v/>
      </c>
      <c r="T2132"/>
      <c r="Y2132" s="175"/>
    </row>
    <row r="2133" spans="5:25" ht="15" customHeight="1">
      <c r="E2133" s="163">
        <f>受注EXCEL出力!E2133</f>
        <v>0</v>
      </c>
      <c r="F2133" s="194">
        <f>受注EXCEL出力!F2133</f>
        <v>0</v>
      </c>
      <c r="G2133" s="194">
        <f>受注EXCEL出力!G2133</f>
        <v>0</v>
      </c>
      <c r="H2133" s="194">
        <f>受注EXCEL出力!H2133</f>
        <v>0</v>
      </c>
      <c r="I2133" s="194">
        <f>受注EXCEL出力!I2133</f>
        <v>0</v>
      </c>
      <c r="J2133" s="163">
        <f>受注EXCEL出力!J2133</f>
        <v>0</v>
      </c>
      <c r="K2133" s="163">
        <f>受注EXCEL出力!K2133</f>
        <v>0</v>
      </c>
      <c r="L2133" s="163">
        <f>受注EXCEL出力!L2133</f>
        <v>0</v>
      </c>
      <c r="M2133" s="163">
        <f>受注EXCEL出力!M2133</f>
        <v>0</v>
      </c>
      <c r="N2133" s="185">
        <f>受注EXCEL出力!N2133</f>
        <v>0</v>
      </c>
      <c r="O2133" s="184" t="str">
        <f t="shared" si="33"/>
        <v/>
      </c>
      <c r="T2133"/>
      <c r="Y2133" s="175"/>
    </row>
    <row r="2134" spans="5:25" ht="15" customHeight="1">
      <c r="E2134" s="163">
        <f>受注EXCEL出力!E2134</f>
        <v>0</v>
      </c>
      <c r="F2134" s="194">
        <f>受注EXCEL出力!F2134</f>
        <v>0</v>
      </c>
      <c r="G2134" s="194">
        <f>受注EXCEL出力!G2134</f>
        <v>0</v>
      </c>
      <c r="H2134" s="194">
        <f>受注EXCEL出力!H2134</f>
        <v>0</v>
      </c>
      <c r="I2134" s="194">
        <f>受注EXCEL出力!I2134</f>
        <v>0</v>
      </c>
      <c r="J2134" s="163">
        <f>受注EXCEL出力!J2134</f>
        <v>0</v>
      </c>
      <c r="K2134" s="163">
        <f>受注EXCEL出力!K2134</f>
        <v>0</v>
      </c>
      <c r="L2134" s="163">
        <f>受注EXCEL出力!L2134</f>
        <v>0</v>
      </c>
      <c r="M2134" s="163">
        <f>受注EXCEL出力!M2134</f>
        <v>0</v>
      </c>
      <c r="N2134" s="185">
        <f>受注EXCEL出力!N2134</f>
        <v>0</v>
      </c>
      <c r="O2134" s="184" t="str">
        <f t="shared" si="33"/>
        <v/>
      </c>
      <c r="T2134"/>
      <c r="Y2134" s="175"/>
    </row>
    <row r="2135" spans="5:25" ht="15" customHeight="1">
      <c r="E2135" s="163">
        <f>受注EXCEL出力!E2135</f>
        <v>0</v>
      </c>
      <c r="F2135" s="194">
        <f>受注EXCEL出力!F2135</f>
        <v>0</v>
      </c>
      <c r="G2135" s="194">
        <f>受注EXCEL出力!G2135</f>
        <v>0</v>
      </c>
      <c r="H2135" s="194">
        <f>受注EXCEL出力!H2135</f>
        <v>0</v>
      </c>
      <c r="I2135" s="194">
        <f>受注EXCEL出力!I2135</f>
        <v>0</v>
      </c>
      <c r="J2135" s="163">
        <f>受注EXCEL出力!J2135</f>
        <v>0</v>
      </c>
      <c r="K2135" s="163">
        <f>受注EXCEL出力!K2135</f>
        <v>0</v>
      </c>
      <c r="L2135" s="163">
        <f>受注EXCEL出力!L2135</f>
        <v>0</v>
      </c>
      <c r="M2135" s="163">
        <f>受注EXCEL出力!M2135</f>
        <v>0</v>
      </c>
      <c r="N2135" s="185">
        <f>受注EXCEL出力!N2135</f>
        <v>0</v>
      </c>
      <c r="O2135" s="184" t="str">
        <f t="shared" si="33"/>
        <v/>
      </c>
      <c r="T2135"/>
      <c r="Y2135" s="175"/>
    </row>
    <row r="2136" spans="5:25" ht="15" customHeight="1">
      <c r="E2136" s="163">
        <f>受注EXCEL出力!E2136</f>
        <v>0</v>
      </c>
      <c r="F2136" s="194">
        <f>受注EXCEL出力!F2136</f>
        <v>0</v>
      </c>
      <c r="G2136" s="194">
        <f>受注EXCEL出力!G2136</f>
        <v>0</v>
      </c>
      <c r="H2136" s="194">
        <f>受注EXCEL出力!H2136</f>
        <v>0</v>
      </c>
      <c r="I2136" s="194">
        <f>受注EXCEL出力!I2136</f>
        <v>0</v>
      </c>
      <c r="J2136" s="163">
        <f>受注EXCEL出力!J2136</f>
        <v>0</v>
      </c>
      <c r="K2136" s="163">
        <f>受注EXCEL出力!K2136</f>
        <v>0</v>
      </c>
      <c r="L2136" s="163">
        <f>受注EXCEL出力!L2136</f>
        <v>0</v>
      </c>
      <c r="M2136" s="163">
        <f>受注EXCEL出力!M2136</f>
        <v>0</v>
      </c>
      <c r="N2136" s="185">
        <f>受注EXCEL出力!N2136</f>
        <v>0</v>
      </c>
      <c r="O2136" s="184" t="str">
        <f t="shared" si="33"/>
        <v/>
      </c>
      <c r="T2136"/>
      <c r="Y2136" s="175"/>
    </row>
    <row r="2137" spans="5:25" ht="15" customHeight="1">
      <c r="E2137" s="163">
        <f>受注EXCEL出力!E2137</f>
        <v>0</v>
      </c>
      <c r="F2137" s="194">
        <f>受注EXCEL出力!F2137</f>
        <v>0</v>
      </c>
      <c r="G2137" s="194">
        <f>受注EXCEL出力!G2137</f>
        <v>0</v>
      </c>
      <c r="H2137" s="194">
        <f>受注EXCEL出力!H2137</f>
        <v>0</v>
      </c>
      <c r="I2137" s="194">
        <f>受注EXCEL出力!I2137</f>
        <v>0</v>
      </c>
      <c r="J2137" s="163">
        <f>受注EXCEL出力!J2137</f>
        <v>0</v>
      </c>
      <c r="K2137" s="163">
        <f>受注EXCEL出力!K2137</f>
        <v>0</v>
      </c>
      <c r="L2137" s="163">
        <f>受注EXCEL出力!L2137</f>
        <v>0</v>
      </c>
      <c r="M2137" s="163">
        <f>受注EXCEL出力!M2137</f>
        <v>0</v>
      </c>
      <c r="N2137" s="185">
        <f>受注EXCEL出力!N2137</f>
        <v>0</v>
      </c>
      <c r="O2137" s="184" t="str">
        <f t="shared" si="33"/>
        <v/>
      </c>
      <c r="T2137"/>
      <c r="Y2137" s="175"/>
    </row>
    <row r="2138" spans="5:25" ht="15" customHeight="1">
      <c r="E2138" s="163">
        <f>受注EXCEL出力!E2138</f>
        <v>0</v>
      </c>
      <c r="F2138" s="194">
        <f>受注EXCEL出力!F2138</f>
        <v>0</v>
      </c>
      <c r="G2138" s="194">
        <f>受注EXCEL出力!G2138</f>
        <v>0</v>
      </c>
      <c r="H2138" s="194">
        <f>受注EXCEL出力!H2138</f>
        <v>0</v>
      </c>
      <c r="I2138" s="194">
        <f>受注EXCEL出力!I2138</f>
        <v>0</v>
      </c>
      <c r="J2138" s="163">
        <f>受注EXCEL出力!J2138</f>
        <v>0</v>
      </c>
      <c r="K2138" s="163">
        <f>受注EXCEL出力!K2138</f>
        <v>0</v>
      </c>
      <c r="L2138" s="163">
        <f>受注EXCEL出力!L2138</f>
        <v>0</v>
      </c>
      <c r="M2138" s="163">
        <f>受注EXCEL出力!M2138</f>
        <v>0</v>
      </c>
      <c r="N2138" s="185">
        <f>受注EXCEL出力!N2138</f>
        <v>0</v>
      </c>
      <c r="O2138" s="184" t="str">
        <f t="shared" si="33"/>
        <v/>
      </c>
      <c r="T2138"/>
      <c r="Y2138" s="175"/>
    </row>
    <row r="2139" spans="5:25" ht="15" customHeight="1">
      <c r="E2139" s="163">
        <f>受注EXCEL出力!E2139</f>
        <v>0</v>
      </c>
      <c r="F2139" s="194">
        <f>受注EXCEL出力!F2139</f>
        <v>0</v>
      </c>
      <c r="G2139" s="194">
        <f>受注EXCEL出力!G2139</f>
        <v>0</v>
      </c>
      <c r="H2139" s="194">
        <f>受注EXCEL出力!H2139</f>
        <v>0</v>
      </c>
      <c r="I2139" s="194">
        <f>受注EXCEL出力!I2139</f>
        <v>0</v>
      </c>
      <c r="J2139" s="163">
        <f>受注EXCEL出力!J2139</f>
        <v>0</v>
      </c>
      <c r="K2139" s="163">
        <f>受注EXCEL出力!K2139</f>
        <v>0</v>
      </c>
      <c r="L2139" s="163">
        <f>受注EXCEL出力!L2139</f>
        <v>0</v>
      </c>
      <c r="M2139" s="163">
        <f>受注EXCEL出力!M2139</f>
        <v>0</v>
      </c>
      <c r="N2139" s="185">
        <f>受注EXCEL出力!N2139</f>
        <v>0</v>
      </c>
      <c r="O2139" s="184" t="str">
        <f t="shared" si="33"/>
        <v/>
      </c>
      <c r="T2139"/>
      <c r="Y2139" s="175"/>
    </row>
    <row r="2140" spans="5:25" ht="15" customHeight="1">
      <c r="E2140" s="163">
        <f>受注EXCEL出力!E2140</f>
        <v>0</v>
      </c>
      <c r="F2140" s="194">
        <f>受注EXCEL出力!F2140</f>
        <v>0</v>
      </c>
      <c r="G2140" s="194">
        <f>受注EXCEL出力!G2140</f>
        <v>0</v>
      </c>
      <c r="H2140" s="194">
        <f>受注EXCEL出力!H2140</f>
        <v>0</v>
      </c>
      <c r="I2140" s="194">
        <f>受注EXCEL出力!I2140</f>
        <v>0</v>
      </c>
      <c r="J2140" s="163">
        <f>受注EXCEL出力!J2140</f>
        <v>0</v>
      </c>
      <c r="K2140" s="163">
        <f>受注EXCEL出力!K2140</f>
        <v>0</v>
      </c>
      <c r="L2140" s="163">
        <f>受注EXCEL出力!L2140</f>
        <v>0</v>
      </c>
      <c r="M2140" s="163">
        <f>受注EXCEL出力!M2140</f>
        <v>0</v>
      </c>
      <c r="N2140" s="185">
        <f>受注EXCEL出力!N2140</f>
        <v>0</v>
      </c>
      <c r="O2140" s="184" t="str">
        <f t="shared" si="33"/>
        <v/>
      </c>
      <c r="T2140"/>
      <c r="Y2140" s="175"/>
    </row>
    <row r="2141" spans="5:25" ht="15" customHeight="1">
      <c r="E2141" s="163">
        <f>受注EXCEL出力!E2141</f>
        <v>0</v>
      </c>
      <c r="F2141" s="194">
        <f>受注EXCEL出力!F2141</f>
        <v>0</v>
      </c>
      <c r="G2141" s="194">
        <f>受注EXCEL出力!G2141</f>
        <v>0</v>
      </c>
      <c r="H2141" s="194">
        <f>受注EXCEL出力!H2141</f>
        <v>0</v>
      </c>
      <c r="I2141" s="194">
        <f>受注EXCEL出力!I2141</f>
        <v>0</v>
      </c>
      <c r="J2141" s="163">
        <f>受注EXCEL出力!J2141</f>
        <v>0</v>
      </c>
      <c r="K2141" s="163">
        <f>受注EXCEL出力!K2141</f>
        <v>0</v>
      </c>
      <c r="L2141" s="163">
        <f>受注EXCEL出力!L2141</f>
        <v>0</v>
      </c>
      <c r="M2141" s="163">
        <f>受注EXCEL出力!M2141</f>
        <v>0</v>
      </c>
      <c r="N2141" s="185">
        <f>受注EXCEL出力!N2141</f>
        <v>0</v>
      </c>
      <c r="O2141" s="184" t="str">
        <f t="shared" si="33"/>
        <v/>
      </c>
      <c r="T2141"/>
      <c r="Y2141" s="175"/>
    </row>
    <row r="2142" spans="5:25" ht="15" customHeight="1">
      <c r="E2142" s="163">
        <f>受注EXCEL出力!E2142</f>
        <v>0</v>
      </c>
      <c r="F2142" s="194">
        <f>受注EXCEL出力!F2142</f>
        <v>0</v>
      </c>
      <c r="G2142" s="194">
        <f>受注EXCEL出力!G2142</f>
        <v>0</v>
      </c>
      <c r="H2142" s="194">
        <f>受注EXCEL出力!H2142</f>
        <v>0</v>
      </c>
      <c r="I2142" s="194">
        <f>受注EXCEL出力!I2142</f>
        <v>0</v>
      </c>
      <c r="J2142" s="163">
        <f>受注EXCEL出力!J2142</f>
        <v>0</v>
      </c>
      <c r="K2142" s="163">
        <f>受注EXCEL出力!K2142</f>
        <v>0</v>
      </c>
      <c r="L2142" s="163">
        <f>受注EXCEL出力!L2142</f>
        <v>0</v>
      </c>
      <c r="M2142" s="163">
        <f>受注EXCEL出力!M2142</f>
        <v>0</v>
      </c>
      <c r="N2142" s="185">
        <f>受注EXCEL出力!N2142</f>
        <v>0</v>
      </c>
      <c r="O2142" s="184" t="str">
        <f t="shared" si="33"/>
        <v/>
      </c>
      <c r="T2142"/>
      <c r="Y2142" s="175"/>
    </row>
    <row r="2143" spans="5:25" ht="15" customHeight="1">
      <c r="E2143" s="163">
        <f>受注EXCEL出力!E2143</f>
        <v>0</v>
      </c>
      <c r="F2143" s="194">
        <f>受注EXCEL出力!F2143</f>
        <v>0</v>
      </c>
      <c r="G2143" s="194">
        <f>受注EXCEL出力!G2143</f>
        <v>0</v>
      </c>
      <c r="H2143" s="194">
        <f>受注EXCEL出力!H2143</f>
        <v>0</v>
      </c>
      <c r="I2143" s="194">
        <f>受注EXCEL出力!I2143</f>
        <v>0</v>
      </c>
      <c r="J2143" s="163">
        <f>受注EXCEL出力!J2143</f>
        <v>0</v>
      </c>
      <c r="K2143" s="163">
        <f>受注EXCEL出力!K2143</f>
        <v>0</v>
      </c>
      <c r="L2143" s="163">
        <f>受注EXCEL出力!L2143</f>
        <v>0</v>
      </c>
      <c r="M2143" s="163">
        <f>受注EXCEL出力!M2143</f>
        <v>0</v>
      </c>
      <c r="N2143" s="185">
        <f>受注EXCEL出力!N2143</f>
        <v>0</v>
      </c>
      <c r="O2143" s="184" t="str">
        <f t="shared" si="33"/>
        <v/>
      </c>
      <c r="T2143"/>
      <c r="Y2143" s="175"/>
    </row>
    <row r="2144" spans="5:25" ht="15" customHeight="1">
      <c r="E2144" s="163">
        <f>受注EXCEL出力!E2144</f>
        <v>0</v>
      </c>
      <c r="F2144" s="194">
        <f>受注EXCEL出力!F2144</f>
        <v>0</v>
      </c>
      <c r="G2144" s="194">
        <f>受注EXCEL出力!G2144</f>
        <v>0</v>
      </c>
      <c r="H2144" s="194">
        <f>受注EXCEL出力!H2144</f>
        <v>0</v>
      </c>
      <c r="I2144" s="194">
        <f>受注EXCEL出力!I2144</f>
        <v>0</v>
      </c>
      <c r="J2144" s="163">
        <f>受注EXCEL出力!J2144</f>
        <v>0</v>
      </c>
      <c r="K2144" s="163">
        <f>受注EXCEL出力!K2144</f>
        <v>0</v>
      </c>
      <c r="L2144" s="163">
        <f>受注EXCEL出力!L2144</f>
        <v>0</v>
      </c>
      <c r="M2144" s="163">
        <f>受注EXCEL出力!M2144</f>
        <v>0</v>
      </c>
      <c r="N2144" s="185">
        <f>受注EXCEL出力!N2144</f>
        <v>0</v>
      </c>
      <c r="O2144" s="184" t="str">
        <f t="shared" si="33"/>
        <v/>
      </c>
      <c r="T2144"/>
      <c r="Y2144" s="175"/>
    </row>
    <row r="2145" spans="5:25" ht="15" customHeight="1">
      <c r="E2145" s="163">
        <f>受注EXCEL出力!E2145</f>
        <v>0</v>
      </c>
      <c r="F2145" s="194">
        <f>受注EXCEL出力!F2145</f>
        <v>0</v>
      </c>
      <c r="G2145" s="194">
        <f>受注EXCEL出力!G2145</f>
        <v>0</v>
      </c>
      <c r="H2145" s="194">
        <f>受注EXCEL出力!H2145</f>
        <v>0</v>
      </c>
      <c r="I2145" s="194">
        <f>受注EXCEL出力!I2145</f>
        <v>0</v>
      </c>
      <c r="J2145" s="163">
        <f>受注EXCEL出力!J2145</f>
        <v>0</v>
      </c>
      <c r="K2145" s="163">
        <f>受注EXCEL出力!K2145</f>
        <v>0</v>
      </c>
      <c r="L2145" s="163">
        <f>受注EXCEL出力!L2145</f>
        <v>0</v>
      </c>
      <c r="M2145" s="163">
        <f>受注EXCEL出力!M2145</f>
        <v>0</v>
      </c>
      <c r="N2145" s="185">
        <f>受注EXCEL出力!N2145</f>
        <v>0</v>
      </c>
      <c r="O2145" s="184" t="str">
        <f t="shared" si="33"/>
        <v/>
      </c>
      <c r="T2145"/>
      <c r="Y2145" s="175"/>
    </row>
    <row r="2146" spans="5:25" ht="15" customHeight="1">
      <c r="E2146" s="163">
        <f>受注EXCEL出力!E2146</f>
        <v>0</v>
      </c>
      <c r="F2146" s="194">
        <f>受注EXCEL出力!F2146</f>
        <v>0</v>
      </c>
      <c r="G2146" s="194">
        <f>受注EXCEL出力!G2146</f>
        <v>0</v>
      </c>
      <c r="H2146" s="194">
        <f>受注EXCEL出力!H2146</f>
        <v>0</v>
      </c>
      <c r="I2146" s="194">
        <f>受注EXCEL出力!I2146</f>
        <v>0</v>
      </c>
      <c r="J2146" s="163">
        <f>受注EXCEL出力!J2146</f>
        <v>0</v>
      </c>
      <c r="K2146" s="163">
        <f>受注EXCEL出力!K2146</f>
        <v>0</v>
      </c>
      <c r="L2146" s="163">
        <f>受注EXCEL出力!L2146</f>
        <v>0</v>
      </c>
      <c r="M2146" s="163">
        <f>受注EXCEL出力!M2146</f>
        <v>0</v>
      </c>
      <c r="N2146" s="185">
        <f>受注EXCEL出力!N2146</f>
        <v>0</v>
      </c>
      <c r="O2146" s="184" t="str">
        <f t="shared" si="33"/>
        <v/>
      </c>
      <c r="T2146"/>
      <c r="Y2146" s="175"/>
    </row>
    <row r="2147" spans="5:25" ht="15" customHeight="1">
      <c r="E2147" s="163">
        <f>受注EXCEL出力!E2147</f>
        <v>0</v>
      </c>
      <c r="F2147" s="194">
        <f>受注EXCEL出力!F2147</f>
        <v>0</v>
      </c>
      <c r="G2147" s="194">
        <f>受注EXCEL出力!G2147</f>
        <v>0</v>
      </c>
      <c r="H2147" s="194">
        <f>受注EXCEL出力!H2147</f>
        <v>0</v>
      </c>
      <c r="I2147" s="194">
        <f>受注EXCEL出力!I2147</f>
        <v>0</v>
      </c>
      <c r="J2147" s="163">
        <f>受注EXCEL出力!J2147</f>
        <v>0</v>
      </c>
      <c r="K2147" s="163">
        <f>受注EXCEL出力!K2147</f>
        <v>0</v>
      </c>
      <c r="L2147" s="163">
        <f>受注EXCEL出力!L2147</f>
        <v>0</v>
      </c>
      <c r="M2147" s="163">
        <f>受注EXCEL出力!M2147</f>
        <v>0</v>
      </c>
      <c r="N2147" s="185">
        <f>受注EXCEL出力!N2147</f>
        <v>0</v>
      </c>
      <c r="O2147" s="184" t="str">
        <f t="shared" si="33"/>
        <v/>
      </c>
      <c r="T2147"/>
      <c r="Y2147" s="175"/>
    </row>
    <row r="2148" spans="5:25" ht="15" customHeight="1">
      <c r="E2148" s="163">
        <f>受注EXCEL出力!E2148</f>
        <v>0</v>
      </c>
      <c r="F2148" s="194">
        <f>受注EXCEL出力!F2148</f>
        <v>0</v>
      </c>
      <c r="G2148" s="194">
        <f>受注EXCEL出力!G2148</f>
        <v>0</v>
      </c>
      <c r="H2148" s="194">
        <f>受注EXCEL出力!H2148</f>
        <v>0</v>
      </c>
      <c r="I2148" s="194">
        <f>受注EXCEL出力!I2148</f>
        <v>0</v>
      </c>
      <c r="J2148" s="163">
        <f>受注EXCEL出力!J2148</f>
        <v>0</v>
      </c>
      <c r="K2148" s="163">
        <f>受注EXCEL出力!K2148</f>
        <v>0</v>
      </c>
      <c r="L2148" s="163">
        <f>受注EXCEL出力!L2148</f>
        <v>0</v>
      </c>
      <c r="M2148" s="163">
        <f>受注EXCEL出力!M2148</f>
        <v>0</v>
      </c>
      <c r="N2148" s="185">
        <f>受注EXCEL出力!N2148</f>
        <v>0</v>
      </c>
      <c r="O2148" s="184" t="str">
        <f t="shared" si="33"/>
        <v/>
      </c>
      <c r="T2148"/>
      <c r="Y2148" s="175"/>
    </row>
    <row r="2149" spans="5:25" ht="15" customHeight="1">
      <c r="E2149" s="163">
        <f>受注EXCEL出力!E2149</f>
        <v>0</v>
      </c>
      <c r="F2149" s="194">
        <f>受注EXCEL出力!F2149</f>
        <v>0</v>
      </c>
      <c r="G2149" s="194">
        <f>受注EXCEL出力!G2149</f>
        <v>0</v>
      </c>
      <c r="H2149" s="194">
        <f>受注EXCEL出力!H2149</f>
        <v>0</v>
      </c>
      <c r="I2149" s="194">
        <f>受注EXCEL出力!I2149</f>
        <v>0</v>
      </c>
      <c r="J2149" s="163">
        <f>受注EXCEL出力!J2149</f>
        <v>0</v>
      </c>
      <c r="K2149" s="163">
        <f>受注EXCEL出力!K2149</f>
        <v>0</v>
      </c>
      <c r="L2149" s="163">
        <f>受注EXCEL出力!L2149</f>
        <v>0</v>
      </c>
      <c r="M2149" s="163">
        <f>受注EXCEL出力!M2149</f>
        <v>0</v>
      </c>
      <c r="N2149" s="185">
        <f>受注EXCEL出力!N2149</f>
        <v>0</v>
      </c>
      <c r="O2149" s="184" t="str">
        <f t="shared" si="33"/>
        <v/>
      </c>
      <c r="T2149"/>
      <c r="Y2149" s="175"/>
    </row>
    <row r="2150" spans="5:25" ht="15" customHeight="1">
      <c r="E2150" s="163">
        <f>受注EXCEL出力!E2150</f>
        <v>0</v>
      </c>
      <c r="F2150" s="194">
        <f>受注EXCEL出力!F2150</f>
        <v>0</v>
      </c>
      <c r="G2150" s="194">
        <f>受注EXCEL出力!G2150</f>
        <v>0</v>
      </c>
      <c r="H2150" s="194">
        <f>受注EXCEL出力!H2150</f>
        <v>0</v>
      </c>
      <c r="I2150" s="194">
        <f>受注EXCEL出力!I2150</f>
        <v>0</v>
      </c>
      <c r="J2150" s="163">
        <f>受注EXCEL出力!J2150</f>
        <v>0</v>
      </c>
      <c r="K2150" s="163">
        <f>受注EXCEL出力!K2150</f>
        <v>0</v>
      </c>
      <c r="L2150" s="163">
        <f>受注EXCEL出力!L2150</f>
        <v>0</v>
      </c>
      <c r="M2150" s="163">
        <f>受注EXCEL出力!M2150</f>
        <v>0</v>
      </c>
      <c r="N2150" s="185">
        <f>受注EXCEL出力!N2150</f>
        <v>0</v>
      </c>
      <c r="O2150" s="184" t="str">
        <f t="shared" si="33"/>
        <v/>
      </c>
      <c r="T2150"/>
      <c r="Y2150" s="175"/>
    </row>
    <row r="2151" spans="5:25" ht="15" customHeight="1">
      <c r="E2151" s="163">
        <f>受注EXCEL出力!E2151</f>
        <v>0</v>
      </c>
      <c r="F2151" s="194">
        <f>受注EXCEL出力!F2151</f>
        <v>0</v>
      </c>
      <c r="G2151" s="194">
        <f>受注EXCEL出力!G2151</f>
        <v>0</v>
      </c>
      <c r="H2151" s="194">
        <f>受注EXCEL出力!H2151</f>
        <v>0</v>
      </c>
      <c r="I2151" s="194">
        <f>受注EXCEL出力!I2151</f>
        <v>0</v>
      </c>
      <c r="J2151" s="163">
        <f>受注EXCEL出力!J2151</f>
        <v>0</v>
      </c>
      <c r="K2151" s="163">
        <f>受注EXCEL出力!K2151</f>
        <v>0</v>
      </c>
      <c r="L2151" s="163">
        <f>受注EXCEL出力!L2151</f>
        <v>0</v>
      </c>
      <c r="M2151" s="163">
        <f>受注EXCEL出力!M2151</f>
        <v>0</v>
      </c>
      <c r="N2151" s="185">
        <f>受注EXCEL出力!N2151</f>
        <v>0</v>
      </c>
      <c r="O2151" s="184" t="str">
        <f t="shared" si="33"/>
        <v/>
      </c>
      <c r="T2151"/>
      <c r="Y2151" s="175"/>
    </row>
    <row r="2152" spans="5:25" ht="15" customHeight="1">
      <c r="E2152" s="163">
        <f>受注EXCEL出力!E2152</f>
        <v>0</v>
      </c>
      <c r="F2152" s="194">
        <f>受注EXCEL出力!F2152</f>
        <v>0</v>
      </c>
      <c r="G2152" s="194">
        <f>受注EXCEL出力!G2152</f>
        <v>0</v>
      </c>
      <c r="H2152" s="194">
        <f>受注EXCEL出力!H2152</f>
        <v>0</v>
      </c>
      <c r="I2152" s="194">
        <f>受注EXCEL出力!I2152</f>
        <v>0</v>
      </c>
      <c r="J2152" s="163">
        <f>受注EXCEL出力!J2152</f>
        <v>0</v>
      </c>
      <c r="K2152" s="163">
        <f>受注EXCEL出力!K2152</f>
        <v>0</v>
      </c>
      <c r="L2152" s="163">
        <f>受注EXCEL出力!L2152</f>
        <v>0</v>
      </c>
      <c r="M2152" s="163">
        <f>受注EXCEL出力!M2152</f>
        <v>0</v>
      </c>
      <c r="N2152" s="185">
        <f>受注EXCEL出力!N2152</f>
        <v>0</v>
      </c>
      <c r="O2152" s="184" t="str">
        <f t="shared" si="33"/>
        <v/>
      </c>
      <c r="T2152"/>
      <c r="Y2152" s="175"/>
    </row>
    <row r="2153" spans="5:25" ht="15" customHeight="1">
      <c r="E2153" s="163">
        <f>受注EXCEL出力!E2153</f>
        <v>0</v>
      </c>
      <c r="F2153" s="194">
        <f>受注EXCEL出力!F2153</f>
        <v>0</v>
      </c>
      <c r="G2153" s="194">
        <f>受注EXCEL出力!G2153</f>
        <v>0</v>
      </c>
      <c r="H2153" s="194">
        <f>受注EXCEL出力!H2153</f>
        <v>0</v>
      </c>
      <c r="I2153" s="194">
        <f>受注EXCEL出力!I2153</f>
        <v>0</v>
      </c>
      <c r="J2153" s="163">
        <f>受注EXCEL出力!J2153</f>
        <v>0</v>
      </c>
      <c r="K2153" s="163">
        <f>受注EXCEL出力!K2153</f>
        <v>0</v>
      </c>
      <c r="L2153" s="163">
        <f>受注EXCEL出力!L2153</f>
        <v>0</v>
      </c>
      <c r="M2153" s="163">
        <f>受注EXCEL出力!M2153</f>
        <v>0</v>
      </c>
      <c r="N2153" s="185">
        <f>受注EXCEL出力!N2153</f>
        <v>0</v>
      </c>
      <c r="O2153" s="184" t="str">
        <f t="shared" si="33"/>
        <v/>
      </c>
      <c r="T2153"/>
      <c r="Y2153" s="175"/>
    </row>
    <row r="2154" spans="5:25" ht="15" customHeight="1">
      <c r="E2154" s="163">
        <f>受注EXCEL出力!E2154</f>
        <v>0</v>
      </c>
      <c r="F2154" s="194">
        <f>受注EXCEL出力!F2154</f>
        <v>0</v>
      </c>
      <c r="G2154" s="194">
        <f>受注EXCEL出力!G2154</f>
        <v>0</v>
      </c>
      <c r="H2154" s="194">
        <f>受注EXCEL出力!H2154</f>
        <v>0</v>
      </c>
      <c r="I2154" s="194">
        <f>受注EXCEL出力!I2154</f>
        <v>0</v>
      </c>
      <c r="J2154" s="163">
        <f>受注EXCEL出力!J2154</f>
        <v>0</v>
      </c>
      <c r="K2154" s="163">
        <f>受注EXCEL出力!K2154</f>
        <v>0</v>
      </c>
      <c r="L2154" s="163">
        <f>受注EXCEL出力!L2154</f>
        <v>0</v>
      </c>
      <c r="M2154" s="163">
        <f>受注EXCEL出力!M2154</f>
        <v>0</v>
      </c>
      <c r="N2154" s="185">
        <f>受注EXCEL出力!N2154</f>
        <v>0</v>
      </c>
      <c r="O2154" s="184" t="str">
        <f t="shared" si="33"/>
        <v/>
      </c>
      <c r="T2154"/>
      <c r="Y2154" s="175"/>
    </row>
    <row r="2155" spans="5:25" ht="15" customHeight="1">
      <c r="E2155" s="163">
        <f>受注EXCEL出力!E2155</f>
        <v>0</v>
      </c>
      <c r="F2155" s="194">
        <f>受注EXCEL出力!F2155</f>
        <v>0</v>
      </c>
      <c r="G2155" s="194">
        <f>受注EXCEL出力!G2155</f>
        <v>0</v>
      </c>
      <c r="H2155" s="194">
        <f>受注EXCEL出力!H2155</f>
        <v>0</v>
      </c>
      <c r="I2155" s="194">
        <f>受注EXCEL出力!I2155</f>
        <v>0</v>
      </c>
      <c r="J2155" s="163">
        <f>受注EXCEL出力!J2155</f>
        <v>0</v>
      </c>
      <c r="K2155" s="163">
        <f>受注EXCEL出力!K2155</f>
        <v>0</v>
      </c>
      <c r="L2155" s="163">
        <f>受注EXCEL出力!L2155</f>
        <v>0</v>
      </c>
      <c r="M2155" s="163">
        <f>受注EXCEL出力!M2155</f>
        <v>0</v>
      </c>
      <c r="N2155" s="185">
        <f>受注EXCEL出力!N2155</f>
        <v>0</v>
      </c>
      <c r="O2155" s="184" t="str">
        <f t="shared" si="33"/>
        <v/>
      </c>
      <c r="T2155"/>
      <c r="Y2155" s="175"/>
    </row>
    <row r="2156" spans="5:25" ht="15" customHeight="1">
      <c r="E2156" s="163">
        <f>受注EXCEL出力!E2156</f>
        <v>0</v>
      </c>
      <c r="F2156" s="194">
        <f>受注EXCEL出力!F2156</f>
        <v>0</v>
      </c>
      <c r="G2156" s="194">
        <f>受注EXCEL出力!G2156</f>
        <v>0</v>
      </c>
      <c r="H2156" s="194">
        <f>受注EXCEL出力!H2156</f>
        <v>0</v>
      </c>
      <c r="I2156" s="194">
        <f>受注EXCEL出力!I2156</f>
        <v>0</v>
      </c>
      <c r="J2156" s="163">
        <f>受注EXCEL出力!J2156</f>
        <v>0</v>
      </c>
      <c r="K2156" s="163">
        <f>受注EXCEL出力!K2156</f>
        <v>0</v>
      </c>
      <c r="L2156" s="163">
        <f>受注EXCEL出力!L2156</f>
        <v>0</v>
      </c>
      <c r="M2156" s="163">
        <f>受注EXCEL出力!M2156</f>
        <v>0</v>
      </c>
      <c r="N2156" s="185">
        <f>受注EXCEL出力!N2156</f>
        <v>0</v>
      </c>
      <c r="O2156" s="184" t="str">
        <f t="shared" si="33"/>
        <v/>
      </c>
      <c r="T2156"/>
      <c r="Y2156" s="175"/>
    </row>
    <row r="2157" spans="5:25" ht="15" customHeight="1">
      <c r="E2157" s="163">
        <f>受注EXCEL出力!E2157</f>
        <v>0</v>
      </c>
      <c r="F2157" s="194">
        <f>受注EXCEL出力!F2157</f>
        <v>0</v>
      </c>
      <c r="G2157" s="194">
        <f>受注EXCEL出力!G2157</f>
        <v>0</v>
      </c>
      <c r="H2157" s="194">
        <f>受注EXCEL出力!H2157</f>
        <v>0</v>
      </c>
      <c r="I2157" s="194">
        <f>受注EXCEL出力!I2157</f>
        <v>0</v>
      </c>
      <c r="J2157" s="163">
        <f>受注EXCEL出力!J2157</f>
        <v>0</v>
      </c>
      <c r="K2157" s="163">
        <f>受注EXCEL出力!K2157</f>
        <v>0</v>
      </c>
      <c r="L2157" s="163">
        <f>受注EXCEL出力!L2157</f>
        <v>0</v>
      </c>
      <c r="M2157" s="163">
        <f>受注EXCEL出力!M2157</f>
        <v>0</v>
      </c>
      <c r="N2157" s="185">
        <f>受注EXCEL出力!N2157</f>
        <v>0</v>
      </c>
      <c r="O2157" s="184" t="str">
        <f t="shared" si="33"/>
        <v/>
      </c>
      <c r="T2157"/>
      <c r="Y2157" s="175"/>
    </row>
    <row r="2158" spans="5:25" ht="15" customHeight="1">
      <c r="E2158" s="163">
        <f>受注EXCEL出力!E2158</f>
        <v>0</v>
      </c>
      <c r="F2158" s="194">
        <f>受注EXCEL出力!F2158</f>
        <v>0</v>
      </c>
      <c r="G2158" s="194">
        <f>受注EXCEL出力!G2158</f>
        <v>0</v>
      </c>
      <c r="H2158" s="194">
        <f>受注EXCEL出力!H2158</f>
        <v>0</v>
      </c>
      <c r="I2158" s="194">
        <f>受注EXCEL出力!I2158</f>
        <v>0</v>
      </c>
      <c r="J2158" s="163">
        <f>受注EXCEL出力!J2158</f>
        <v>0</v>
      </c>
      <c r="K2158" s="163">
        <f>受注EXCEL出力!K2158</f>
        <v>0</v>
      </c>
      <c r="L2158" s="163">
        <f>受注EXCEL出力!L2158</f>
        <v>0</v>
      </c>
      <c r="M2158" s="163">
        <f>受注EXCEL出力!M2158</f>
        <v>0</v>
      </c>
      <c r="N2158" s="185">
        <f>受注EXCEL出力!N2158</f>
        <v>0</v>
      </c>
      <c r="O2158" s="184" t="str">
        <f t="shared" si="33"/>
        <v/>
      </c>
      <c r="T2158"/>
      <c r="Y2158" s="175"/>
    </row>
    <row r="2159" spans="5:25" ht="15" customHeight="1">
      <c r="E2159" s="163">
        <f>受注EXCEL出力!E2159</f>
        <v>0</v>
      </c>
      <c r="F2159" s="194">
        <f>受注EXCEL出力!F2159</f>
        <v>0</v>
      </c>
      <c r="G2159" s="194">
        <f>受注EXCEL出力!G2159</f>
        <v>0</v>
      </c>
      <c r="H2159" s="194">
        <f>受注EXCEL出力!H2159</f>
        <v>0</v>
      </c>
      <c r="I2159" s="194">
        <f>受注EXCEL出力!I2159</f>
        <v>0</v>
      </c>
      <c r="J2159" s="163">
        <f>受注EXCEL出力!J2159</f>
        <v>0</v>
      </c>
      <c r="K2159" s="163">
        <f>受注EXCEL出力!K2159</f>
        <v>0</v>
      </c>
      <c r="L2159" s="163">
        <f>受注EXCEL出力!L2159</f>
        <v>0</v>
      </c>
      <c r="M2159" s="163">
        <f>受注EXCEL出力!M2159</f>
        <v>0</v>
      </c>
      <c r="N2159" s="185">
        <f>受注EXCEL出力!N2159</f>
        <v>0</v>
      </c>
      <c r="O2159" s="184" t="str">
        <f t="shared" si="33"/>
        <v/>
      </c>
      <c r="T2159"/>
      <c r="Y2159" s="175"/>
    </row>
    <row r="2160" spans="5:25" ht="15" customHeight="1">
      <c r="E2160" s="163">
        <f>受注EXCEL出力!E2160</f>
        <v>0</v>
      </c>
      <c r="F2160" s="194">
        <f>受注EXCEL出力!F2160</f>
        <v>0</v>
      </c>
      <c r="G2160" s="194">
        <f>受注EXCEL出力!G2160</f>
        <v>0</v>
      </c>
      <c r="H2160" s="194">
        <f>受注EXCEL出力!H2160</f>
        <v>0</v>
      </c>
      <c r="I2160" s="194">
        <f>受注EXCEL出力!I2160</f>
        <v>0</v>
      </c>
      <c r="J2160" s="163">
        <f>受注EXCEL出力!J2160</f>
        <v>0</v>
      </c>
      <c r="K2160" s="163">
        <f>受注EXCEL出力!K2160</f>
        <v>0</v>
      </c>
      <c r="L2160" s="163">
        <f>受注EXCEL出力!L2160</f>
        <v>0</v>
      </c>
      <c r="M2160" s="163">
        <f>受注EXCEL出力!M2160</f>
        <v>0</v>
      </c>
      <c r="N2160" s="185">
        <f>受注EXCEL出力!N2160</f>
        <v>0</v>
      </c>
      <c r="O2160" s="184" t="str">
        <f t="shared" si="33"/>
        <v/>
      </c>
      <c r="T2160"/>
      <c r="Y2160" s="175"/>
    </row>
    <row r="2161" spans="5:25" ht="15" customHeight="1">
      <c r="E2161" s="163">
        <f>受注EXCEL出力!E2161</f>
        <v>0</v>
      </c>
      <c r="F2161" s="194">
        <f>受注EXCEL出力!F2161</f>
        <v>0</v>
      </c>
      <c r="G2161" s="194">
        <f>受注EXCEL出力!G2161</f>
        <v>0</v>
      </c>
      <c r="H2161" s="194">
        <f>受注EXCEL出力!H2161</f>
        <v>0</v>
      </c>
      <c r="I2161" s="194">
        <f>受注EXCEL出力!I2161</f>
        <v>0</v>
      </c>
      <c r="J2161" s="163">
        <f>受注EXCEL出力!J2161</f>
        <v>0</v>
      </c>
      <c r="K2161" s="163">
        <f>受注EXCEL出力!K2161</f>
        <v>0</v>
      </c>
      <c r="L2161" s="163">
        <f>受注EXCEL出力!L2161</f>
        <v>0</v>
      </c>
      <c r="M2161" s="163">
        <f>受注EXCEL出力!M2161</f>
        <v>0</v>
      </c>
      <c r="N2161" s="185">
        <f>受注EXCEL出力!N2161</f>
        <v>0</v>
      </c>
      <c r="O2161" s="184" t="str">
        <f t="shared" si="33"/>
        <v/>
      </c>
      <c r="T2161"/>
      <c r="Y2161" s="175"/>
    </row>
    <row r="2162" spans="5:25" ht="15" customHeight="1">
      <c r="E2162" s="163">
        <f>受注EXCEL出力!E2162</f>
        <v>0</v>
      </c>
      <c r="F2162" s="194">
        <f>受注EXCEL出力!F2162</f>
        <v>0</v>
      </c>
      <c r="G2162" s="194">
        <f>受注EXCEL出力!G2162</f>
        <v>0</v>
      </c>
      <c r="H2162" s="194">
        <f>受注EXCEL出力!H2162</f>
        <v>0</v>
      </c>
      <c r="I2162" s="194">
        <f>受注EXCEL出力!I2162</f>
        <v>0</v>
      </c>
      <c r="J2162" s="163">
        <f>受注EXCEL出力!J2162</f>
        <v>0</v>
      </c>
      <c r="K2162" s="163">
        <f>受注EXCEL出力!K2162</f>
        <v>0</v>
      </c>
      <c r="L2162" s="163">
        <f>受注EXCEL出力!L2162</f>
        <v>0</v>
      </c>
      <c r="M2162" s="163">
        <f>受注EXCEL出力!M2162</f>
        <v>0</v>
      </c>
      <c r="N2162" s="185">
        <f>受注EXCEL出力!N2162</f>
        <v>0</v>
      </c>
      <c r="O2162" s="184" t="str">
        <f t="shared" si="33"/>
        <v/>
      </c>
      <c r="T2162"/>
      <c r="Y2162" s="175"/>
    </row>
    <row r="2163" spans="5:25" ht="15" customHeight="1">
      <c r="E2163" s="163">
        <f>受注EXCEL出力!E2163</f>
        <v>0</v>
      </c>
      <c r="F2163" s="194">
        <f>受注EXCEL出力!F2163</f>
        <v>0</v>
      </c>
      <c r="G2163" s="194">
        <f>受注EXCEL出力!G2163</f>
        <v>0</v>
      </c>
      <c r="H2163" s="194">
        <f>受注EXCEL出力!H2163</f>
        <v>0</v>
      </c>
      <c r="I2163" s="194">
        <f>受注EXCEL出力!I2163</f>
        <v>0</v>
      </c>
      <c r="J2163" s="163">
        <f>受注EXCEL出力!J2163</f>
        <v>0</v>
      </c>
      <c r="K2163" s="163">
        <f>受注EXCEL出力!K2163</f>
        <v>0</v>
      </c>
      <c r="L2163" s="163">
        <f>受注EXCEL出力!L2163</f>
        <v>0</v>
      </c>
      <c r="M2163" s="163">
        <f>受注EXCEL出力!M2163</f>
        <v>0</v>
      </c>
      <c r="N2163" s="185">
        <f>受注EXCEL出力!N2163</f>
        <v>0</v>
      </c>
      <c r="O2163" s="184" t="str">
        <f t="shared" si="33"/>
        <v/>
      </c>
      <c r="T2163"/>
      <c r="Y2163" s="175"/>
    </row>
    <row r="2164" spans="5:25" ht="15" customHeight="1">
      <c r="E2164" s="163">
        <f>受注EXCEL出力!E2164</f>
        <v>0</v>
      </c>
      <c r="F2164" s="194">
        <f>受注EXCEL出力!F2164</f>
        <v>0</v>
      </c>
      <c r="G2164" s="194">
        <f>受注EXCEL出力!G2164</f>
        <v>0</v>
      </c>
      <c r="H2164" s="194">
        <f>受注EXCEL出力!H2164</f>
        <v>0</v>
      </c>
      <c r="I2164" s="194">
        <f>受注EXCEL出力!I2164</f>
        <v>0</v>
      </c>
      <c r="J2164" s="163">
        <f>受注EXCEL出力!J2164</f>
        <v>0</v>
      </c>
      <c r="K2164" s="163">
        <f>受注EXCEL出力!K2164</f>
        <v>0</v>
      </c>
      <c r="L2164" s="163">
        <f>受注EXCEL出力!L2164</f>
        <v>0</v>
      </c>
      <c r="M2164" s="163">
        <f>受注EXCEL出力!M2164</f>
        <v>0</v>
      </c>
      <c r="N2164" s="185">
        <f>受注EXCEL出力!N2164</f>
        <v>0</v>
      </c>
      <c r="O2164" s="184" t="str">
        <f t="shared" si="33"/>
        <v/>
      </c>
      <c r="T2164"/>
      <c r="Y2164" s="175"/>
    </row>
    <row r="2165" spans="5:25" ht="15" customHeight="1">
      <c r="E2165" s="163">
        <f>受注EXCEL出力!E2165</f>
        <v>0</v>
      </c>
      <c r="F2165" s="194">
        <f>受注EXCEL出力!F2165</f>
        <v>0</v>
      </c>
      <c r="G2165" s="194">
        <f>受注EXCEL出力!G2165</f>
        <v>0</v>
      </c>
      <c r="H2165" s="194">
        <f>受注EXCEL出力!H2165</f>
        <v>0</v>
      </c>
      <c r="I2165" s="194">
        <f>受注EXCEL出力!I2165</f>
        <v>0</v>
      </c>
      <c r="J2165" s="163">
        <f>受注EXCEL出力!J2165</f>
        <v>0</v>
      </c>
      <c r="K2165" s="163">
        <f>受注EXCEL出力!K2165</f>
        <v>0</v>
      </c>
      <c r="L2165" s="163">
        <f>受注EXCEL出力!L2165</f>
        <v>0</v>
      </c>
      <c r="M2165" s="163">
        <f>受注EXCEL出力!M2165</f>
        <v>0</v>
      </c>
      <c r="N2165" s="185">
        <f>受注EXCEL出力!N2165</f>
        <v>0</v>
      </c>
      <c r="O2165" s="184" t="str">
        <f t="shared" si="33"/>
        <v/>
      </c>
      <c r="T2165"/>
      <c r="Y2165" s="175"/>
    </row>
    <row r="2166" spans="5:25" ht="15" customHeight="1">
      <c r="E2166" s="163">
        <f>受注EXCEL出力!E2166</f>
        <v>0</v>
      </c>
      <c r="F2166" s="194">
        <f>受注EXCEL出力!F2166</f>
        <v>0</v>
      </c>
      <c r="G2166" s="194">
        <f>受注EXCEL出力!G2166</f>
        <v>0</v>
      </c>
      <c r="H2166" s="194">
        <f>受注EXCEL出力!H2166</f>
        <v>0</v>
      </c>
      <c r="I2166" s="194">
        <f>受注EXCEL出力!I2166</f>
        <v>0</v>
      </c>
      <c r="J2166" s="163">
        <f>受注EXCEL出力!J2166</f>
        <v>0</v>
      </c>
      <c r="K2166" s="163">
        <f>受注EXCEL出力!K2166</f>
        <v>0</v>
      </c>
      <c r="L2166" s="163">
        <f>受注EXCEL出力!L2166</f>
        <v>0</v>
      </c>
      <c r="M2166" s="163">
        <f>受注EXCEL出力!M2166</f>
        <v>0</v>
      </c>
      <c r="N2166" s="185">
        <f>受注EXCEL出力!N2166</f>
        <v>0</v>
      </c>
      <c r="O2166" s="184" t="str">
        <f t="shared" si="33"/>
        <v/>
      </c>
      <c r="T2166"/>
      <c r="Y2166" s="175"/>
    </row>
    <row r="2167" spans="5:25" ht="15" customHeight="1">
      <c r="E2167" s="163">
        <f>受注EXCEL出力!E2167</f>
        <v>0</v>
      </c>
      <c r="F2167" s="194">
        <f>受注EXCEL出力!F2167</f>
        <v>0</v>
      </c>
      <c r="G2167" s="194">
        <f>受注EXCEL出力!G2167</f>
        <v>0</v>
      </c>
      <c r="H2167" s="194">
        <f>受注EXCEL出力!H2167</f>
        <v>0</v>
      </c>
      <c r="I2167" s="194">
        <f>受注EXCEL出力!I2167</f>
        <v>0</v>
      </c>
      <c r="J2167" s="163">
        <f>受注EXCEL出力!J2167</f>
        <v>0</v>
      </c>
      <c r="K2167" s="163">
        <f>受注EXCEL出力!K2167</f>
        <v>0</v>
      </c>
      <c r="L2167" s="163">
        <f>受注EXCEL出力!L2167</f>
        <v>0</v>
      </c>
      <c r="M2167" s="163">
        <f>受注EXCEL出力!M2167</f>
        <v>0</v>
      </c>
      <c r="N2167" s="185">
        <f>受注EXCEL出力!N2167</f>
        <v>0</v>
      </c>
      <c r="O2167" s="184" t="str">
        <f t="shared" si="33"/>
        <v/>
      </c>
      <c r="T2167"/>
      <c r="Y2167" s="175"/>
    </row>
    <row r="2168" spans="5:25" ht="15" customHeight="1">
      <c r="E2168" s="163">
        <f>受注EXCEL出力!E2168</f>
        <v>0</v>
      </c>
      <c r="F2168" s="194">
        <f>受注EXCEL出力!F2168</f>
        <v>0</v>
      </c>
      <c r="G2168" s="194">
        <f>受注EXCEL出力!G2168</f>
        <v>0</v>
      </c>
      <c r="H2168" s="194">
        <f>受注EXCEL出力!H2168</f>
        <v>0</v>
      </c>
      <c r="I2168" s="194">
        <f>受注EXCEL出力!I2168</f>
        <v>0</v>
      </c>
      <c r="J2168" s="163">
        <f>受注EXCEL出力!J2168</f>
        <v>0</v>
      </c>
      <c r="K2168" s="163">
        <f>受注EXCEL出力!K2168</f>
        <v>0</v>
      </c>
      <c r="L2168" s="163">
        <f>受注EXCEL出力!L2168</f>
        <v>0</v>
      </c>
      <c r="M2168" s="163">
        <f>受注EXCEL出力!M2168</f>
        <v>0</v>
      </c>
      <c r="N2168" s="185">
        <f>受注EXCEL出力!N2168</f>
        <v>0</v>
      </c>
      <c r="O2168" s="184" t="str">
        <f t="shared" si="33"/>
        <v/>
      </c>
      <c r="T2168"/>
      <c r="Y2168" s="175"/>
    </row>
    <row r="2169" spans="5:25" ht="15" customHeight="1">
      <c r="E2169" s="163">
        <f>受注EXCEL出力!E2169</f>
        <v>0</v>
      </c>
      <c r="F2169" s="194">
        <f>受注EXCEL出力!F2169</f>
        <v>0</v>
      </c>
      <c r="G2169" s="194">
        <f>受注EXCEL出力!G2169</f>
        <v>0</v>
      </c>
      <c r="H2169" s="194">
        <f>受注EXCEL出力!H2169</f>
        <v>0</v>
      </c>
      <c r="I2169" s="194">
        <f>受注EXCEL出力!I2169</f>
        <v>0</v>
      </c>
      <c r="J2169" s="163">
        <f>受注EXCEL出力!J2169</f>
        <v>0</v>
      </c>
      <c r="K2169" s="163">
        <f>受注EXCEL出力!K2169</f>
        <v>0</v>
      </c>
      <c r="L2169" s="163">
        <f>受注EXCEL出力!L2169</f>
        <v>0</v>
      </c>
      <c r="M2169" s="163">
        <f>受注EXCEL出力!M2169</f>
        <v>0</v>
      </c>
      <c r="N2169" s="185">
        <f>受注EXCEL出力!N2169</f>
        <v>0</v>
      </c>
      <c r="O2169" s="184" t="str">
        <f t="shared" si="33"/>
        <v/>
      </c>
      <c r="T2169"/>
      <c r="Y2169" s="175"/>
    </row>
    <row r="2170" spans="5:25" ht="15" customHeight="1">
      <c r="E2170" s="163">
        <f>受注EXCEL出力!E2170</f>
        <v>0</v>
      </c>
      <c r="F2170" s="194">
        <f>受注EXCEL出力!F2170</f>
        <v>0</v>
      </c>
      <c r="G2170" s="194">
        <f>受注EXCEL出力!G2170</f>
        <v>0</v>
      </c>
      <c r="H2170" s="194">
        <f>受注EXCEL出力!H2170</f>
        <v>0</v>
      </c>
      <c r="I2170" s="194">
        <f>受注EXCEL出力!I2170</f>
        <v>0</v>
      </c>
      <c r="J2170" s="163">
        <f>受注EXCEL出力!J2170</f>
        <v>0</v>
      </c>
      <c r="K2170" s="163">
        <f>受注EXCEL出力!K2170</f>
        <v>0</v>
      </c>
      <c r="L2170" s="163">
        <f>受注EXCEL出力!L2170</f>
        <v>0</v>
      </c>
      <c r="M2170" s="163">
        <f>受注EXCEL出力!M2170</f>
        <v>0</v>
      </c>
      <c r="N2170" s="185">
        <f>受注EXCEL出力!N2170</f>
        <v>0</v>
      </c>
      <c r="O2170" s="184" t="str">
        <f t="shared" si="33"/>
        <v/>
      </c>
      <c r="T2170"/>
      <c r="Y2170" s="175"/>
    </row>
    <row r="2171" spans="5:25" ht="15" customHeight="1">
      <c r="E2171" s="163">
        <f>受注EXCEL出力!E2171</f>
        <v>0</v>
      </c>
      <c r="F2171" s="194">
        <f>受注EXCEL出力!F2171</f>
        <v>0</v>
      </c>
      <c r="G2171" s="194">
        <f>受注EXCEL出力!G2171</f>
        <v>0</v>
      </c>
      <c r="H2171" s="194">
        <f>受注EXCEL出力!H2171</f>
        <v>0</v>
      </c>
      <c r="I2171" s="194">
        <f>受注EXCEL出力!I2171</f>
        <v>0</v>
      </c>
      <c r="J2171" s="163">
        <f>受注EXCEL出力!J2171</f>
        <v>0</v>
      </c>
      <c r="K2171" s="163">
        <f>受注EXCEL出力!K2171</f>
        <v>0</v>
      </c>
      <c r="L2171" s="163">
        <f>受注EXCEL出力!L2171</f>
        <v>0</v>
      </c>
      <c r="M2171" s="163">
        <f>受注EXCEL出力!M2171</f>
        <v>0</v>
      </c>
      <c r="N2171" s="185">
        <f>受注EXCEL出力!N2171</f>
        <v>0</v>
      </c>
      <c r="O2171" s="184" t="str">
        <f t="shared" si="33"/>
        <v/>
      </c>
      <c r="T2171"/>
      <c r="Y2171" s="175"/>
    </row>
    <row r="2172" spans="5:25" ht="15" customHeight="1">
      <c r="E2172" s="163">
        <f>受注EXCEL出力!E2172</f>
        <v>0</v>
      </c>
      <c r="F2172" s="194">
        <f>受注EXCEL出力!F2172</f>
        <v>0</v>
      </c>
      <c r="G2172" s="194">
        <f>受注EXCEL出力!G2172</f>
        <v>0</v>
      </c>
      <c r="H2172" s="194">
        <f>受注EXCEL出力!H2172</f>
        <v>0</v>
      </c>
      <c r="I2172" s="194">
        <f>受注EXCEL出力!I2172</f>
        <v>0</v>
      </c>
      <c r="J2172" s="163">
        <f>受注EXCEL出力!J2172</f>
        <v>0</v>
      </c>
      <c r="K2172" s="163">
        <f>受注EXCEL出力!K2172</f>
        <v>0</v>
      </c>
      <c r="L2172" s="163">
        <f>受注EXCEL出力!L2172</f>
        <v>0</v>
      </c>
      <c r="M2172" s="163">
        <f>受注EXCEL出力!M2172</f>
        <v>0</v>
      </c>
      <c r="N2172" s="185">
        <f>受注EXCEL出力!N2172</f>
        <v>0</v>
      </c>
      <c r="O2172" s="184" t="str">
        <f t="shared" si="33"/>
        <v/>
      </c>
      <c r="T2172"/>
      <c r="Y2172" s="175"/>
    </row>
    <row r="2173" spans="5:25" ht="15" customHeight="1">
      <c r="E2173" s="163">
        <f>受注EXCEL出力!E2173</f>
        <v>0</v>
      </c>
      <c r="F2173" s="194">
        <f>受注EXCEL出力!F2173</f>
        <v>0</v>
      </c>
      <c r="G2173" s="194">
        <f>受注EXCEL出力!G2173</f>
        <v>0</v>
      </c>
      <c r="H2173" s="194">
        <f>受注EXCEL出力!H2173</f>
        <v>0</v>
      </c>
      <c r="I2173" s="194">
        <f>受注EXCEL出力!I2173</f>
        <v>0</v>
      </c>
      <c r="J2173" s="163">
        <f>受注EXCEL出力!J2173</f>
        <v>0</v>
      </c>
      <c r="K2173" s="163">
        <f>受注EXCEL出力!K2173</f>
        <v>0</v>
      </c>
      <c r="L2173" s="163">
        <f>受注EXCEL出力!L2173</f>
        <v>0</v>
      </c>
      <c r="M2173" s="163">
        <f>受注EXCEL出力!M2173</f>
        <v>0</v>
      </c>
      <c r="N2173" s="185">
        <f>受注EXCEL出力!N2173</f>
        <v>0</v>
      </c>
      <c r="O2173" s="184" t="str">
        <f t="shared" si="33"/>
        <v/>
      </c>
      <c r="T2173"/>
      <c r="Y2173" s="175"/>
    </row>
    <row r="2174" spans="5:25" ht="15" customHeight="1">
      <c r="E2174" s="163">
        <f>受注EXCEL出力!E2174</f>
        <v>0</v>
      </c>
      <c r="F2174" s="194">
        <f>受注EXCEL出力!F2174</f>
        <v>0</v>
      </c>
      <c r="G2174" s="194">
        <f>受注EXCEL出力!G2174</f>
        <v>0</v>
      </c>
      <c r="H2174" s="194">
        <f>受注EXCEL出力!H2174</f>
        <v>0</v>
      </c>
      <c r="I2174" s="194">
        <f>受注EXCEL出力!I2174</f>
        <v>0</v>
      </c>
      <c r="J2174" s="163">
        <f>受注EXCEL出力!J2174</f>
        <v>0</v>
      </c>
      <c r="K2174" s="163">
        <f>受注EXCEL出力!K2174</f>
        <v>0</v>
      </c>
      <c r="L2174" s="163">
        <f>受注EXCEL出力!L2174</f>
        <v>0</v>
      </c>
      <c r="M2174" s="163">
        <f>受注EXCEL出力!M2174</f>
        <v>0</v>
      </c>
      <c r="N2174" s="185">
        <f>受注EXCEL出力!N2174</f>
        <v>0</v>
      </c>
      <c r="O2174" s="184" t="str">
        <f t="shared" si="33"/>
        <v/>
      </c>
      <c r="T2174"/>
      <c r="Y2174" s="175"/>
    </row>
    <row r="2175" spans="5:25" ht="15" customHeight="1">
      <c r="E2175" s="163">
        <f>受注EXCEL出力!E2175</f>
        <v>0</v>
      </c>
      <c r="F2175" s="194">
        <f>受注EXCEL出力!F2175</f>
        <v>0</v>
      </c>
      <c r="G2175" s="194">
        <f>受注EXCEL出力!G2175</f>
        <v>0</v>
      </c>
      <c r="H2175" s="194">
        <f>受注EXCEL出力!H2175</f>
        <v>0</v>
      </c>
      <c r="I2175" s="194">
        <f>受注EXCEL出力!I2175</f>
        <v>0</v>
      </c>
      <c r="J2175" s="163">
        <f>受注EXCEL出力!J2175</f>
        <v>0</v>
      </c>
      <c r="K2175" s="163">
        <f>受注EXCEL出力!K2175</f>
        <v>0</v>
      </c>
      <c r="L2175" s="163">
        <f>受注EXCEL出力!L2175</f>
        <v>0</v>
      </c>
      <c r="M2175" s="163">
        <f>受注EXCEL出力!M2175</f>
        <v>0</v>
      </c>
      <c r="N2175" s="185">
        <f>受注EXCEL出力!N2175</f>
        <v>0</v>
      </c>
      <c r="O2175" s="184" t="str">
        <f t="shared" si="33"/>
        <v/>
      </c>
      <c r="T2175"/>
      <c r="Y2175" s="175"/>
    </row>
    <row r="2176" spans="5:25" ht="15" customHeight="1">
      <c r="E2176" s="163">
        <f>受注EXCEL出力!E2176</f>
        <v>0</v>
      </c>
      <c r="F2176" s="194">
        <f>受注EXCEL出力!F2176</f>
        <v>0</v>
      </c>
      <c r="G2176" s="194">
        <f>受注EXCEL出力!G2176</f>
        <v>0</v>
      </c>
      <c r="H2176" s="194">
        <f>受注EXCEL出力!H2176</f>
        <v>0</v>
      </c>
      <c r="I2176" s="194">
        <f>受注EXCEL出力!I2176</f>
        <v>0</v>
      </c>
      <c r="J2176" s="163">
        <f>受注EXCEL出力!J2176</f>
        <v>0</v>
      </c>
      <c r="K2176" s="163">
        <f>受注EXCEL出力!K2176</f>
        <v>0</v>
      </c>
      <c r="L2176" s="163">
        <f>受注EXCEL出力!L2176</f>
        <v>0</v>
      </c>
      <c r="M2176" s="163">
        <f>受注EXCEL出力!M2176</f>
        <v>0</v>
      </c>
      <c r="N2176" s="185">
        <f>受注EXCEL出力!N2176</f>
        <v>0</v>
      </c>
      <c r="O2176" s="184" t="str">
        <f t="shared" si="33"/>
        <v/>
      </c>
      <c r="T2176"/>
      <c r="Y2176" s="175"/>
    </row>
    <row r="2177" spans="5:25" ht="15" customHeight="1">
      <c r="E2177" s="163">
        <f>受注EXCEL出力!E2177</f>
        <v>0</v>
      </c>
      <c r="F2177" s="194">
        <f>受注EXCEL出力!F2177</f>
        <v>0</v>
      </c>
      <c r="G2177" s="194">
        <f>受注EXCEL出力!G2177</f>
        <v>0</v>
      </c>
      <c r="H2177" s="194">
        <f>受注EXCEL出力!H2177</f>
        <v>0</v>
      </c>
      <c r="I2177" s="194">
        <f>受注EXCEL出力!I2177</f>
        <v>0</v>
      </c>
      <c r="J2177" s="163">
        <f>受注EXCEL出力!J2177</f>
        <v>0</v>
      </c>
      <c r="K2177" s="163">
        <f>受注EXCEL出力!K2177</f>
        <v>0</v>
      </c>
      <c r="L2177" s="163">
        <f>受注EXCEL出力!L2177</f>
        <v>0</v>
      </c>
      <c r="M2177" s="163">
        <f>受注EXCEL出力!M2177</f>
        <v>0</v>
      </c>
      <c r="N2177" s="185">
        <f>受注EXCEL出力!N2177</f>
        <v>0</v>
      </c>
      <c r="O2177" s="184" t="str">
        <f t="shared" si="33"/>
        <v/>
      </c>
      <c r="T2177"/>
      <c r="Y2177" s="175"/>
    </row>
    <row r="2178" spans="5:25" ht="15" customHeight="1">
      <c r="E2178" s="163">
        <f>受注EXCEL出力!E2178</f>
        <v>0</v>
      </c>
      <c r="F2178" s="194">
        <f>受注EXCEL出力!F2178</f>
        <v>0</v>
      </c>
      <c r="G2178" s="194">
        <f>受注EXCEL出力!G2178</f>
        <v>0</v>
      </c>
      <c r="H2178" s="194">
        <f>受注EXCEL出力!H2178</f>
        <v>0</v>
      </c>
      <c r="I2178" s="194">
        <f>受注EXCEL出力!I2178</f>
        <v>0</v>
      </c>
      <c r="J2178" s="163">
        <f>受注EXCEL出力!J2178</f>
        <v>0</v>
      </c>
      <c r="K2178" s="163">
        <f>受注EXCEL出力!K2178</f>
        <v>0</v>
      </c>
      <c r="L2178" s="163">
        <f>受注EXCEL出力!L2178</f>
        <v>0</v>
      </c>
      <c r="M2178" s="163">
        <f>受注EXCEL出力!M2178</f>
        <v>0</v>
      </c>
      <c r="N2178" s="185">
        <f>受注EXCEL出力!N2178</f>
        <v>0</v>
      </c>
      <c r="O2178" s="184" t="str">
        <f t="shared" ref="O2178:O2241" si="34">IF(E2178=0,"",VLOOKUP(N2178,$Q$2:$R$100,2,FALSE))</f>
        <v/>
      </c>
      <c r="T2178"/>
      <c r="Y2178" s="175"/>
    </row>
    <row r="2179" spans="5:25" ht="15" customHeight="1">
      <c r="E2179" s="163">
        <f>受注EXCEL出力!E2179</f>
        <v>0</v>
      </c>
      <c r="F2179" s="194">
        <f>受注EXCEL出力!F2179</f>
        <v>0</v>
      </c>
      <c r="G2179" s="194">
        <f>受注EXCEL出力!G2179</f>
        <v>0</v>
      </c>
      <c r="H2179" s="194">
        <f>受注EXCEL出力!H2179</f>
        <v>0</v>
      </c>
      <c r="I2179" s="194">
        <f>受注EXCEL出力!I2179</f>
        <v>0</v>
      </c>
      <c r="J2179" s="163">
        <f>受注EXCEL出力!J2179</f>
        <v>0</v>
      </c>
      <c r="K2179" s="163">
        <f>受注EXCEL出力!K2179</f>
        <v>0</v>
      </c>
      <c r="L2179" s="163">
        <f>受注EXCEL出力!L2179</f>
        <v>0</v>
      </c>
      <c r="M2179" s="163">
        <f>受注EXCEL出力!M2179</f>
        <v>0</v>
      </c>
      <c r="N2179" s="185">
        <f>受注EXCEL出力!N2179</f>
        <v>0</v>
      </c>
      <c r="O2179" s="184" t="str">
        <f t="shared" si="34"/>
        <v/>
      </c>
      <c r="T2179"/>
      <c r="Y2179" s="175"/>
    </row>
    <row r="2180" spans="5:25" ht="15" customHeight="1">
      <c r="E2180" s="163">
        <f>受注EXCEL出力!E2180</f>
        <v>0</v>
      </c>
      <c r="F2180" s="194">
        <f>受注EXCEL出力!F2180</f>
        <v>0</v>
      </c>
      <c r="G2180" s="194">
        <f>受注EXCEL出力!G2180</f>
        <v>0</v>
      </c>
      <c r="H2180" s="194">
        <f>受注EXCEL出力!H2180</f>
        <v>0</v>
      </c>
      <c r="I2180" s="194">
        <f>受注EXCEL出力!I2180</f>
        <v>0</v>
      </c>
      <c r="J2180" s="163">
        <f>受注EXCEL出力!J2180</f>
        <v>0</v>
      </c>
      <c r="K2180" s="163">
        <f>受注EXCEL出力!K2180</f>
        <v>0</v>
      </c>
      <c r="L2180" s="163">
        <f>受注EXCEL出力!L2180</f>
        <v>0</v>
      </c>
      <c r="M2180" s="163">
        <f>受注EXCEL出力!M2180</f>
        <v>0</v>
      </c>
      <c r="N2180" s="185">
        <f>受注EXCEL出力!N2180</f>
        <v>0</v>
      </c>
      <c r="O2180" s="184" t="str">
        <f t="shared" si="34"/>
        <v/>
      </c>
      <c r="T2180"/>
      <c r="Y2180" s="175"/>
    </row>
    <row r="2181" spans="5:25" ht="15" customHeight="1">
      <c r="E2181" s="163">
        <f>受注EXCEL出力!E2181</f>
        <v>0</v>
      </c>
      <c r="F2181" s="194">
        <f>受注EXCEL出力!F2181</f>
        <v>0</v>
      </c>
      <c r="G2181" s="194">
        <f>受注EXCEL出力!G2181</f>
        <v>0</v>
      </c>
      <c r="H2181" s="194">
        <f>受注EXCEL出力!H2181</f>
        <v>0</v>
      </c>
      <c r="I2181" s="194">
        <f>受注EXCEL出力!I2181</f>
        <v>0</v>
      </c>
      <c r="J2181" s="163">
        <f>受注EXCEL出力!J2181</f>
        <v>0</v>
      </c>
      <c r="K2181" s="163">
        <f>受注EXCEL出力!K2181</f>
        <v>0</v>
      </c>
      <c r="L2181" s="163">
        <f>受注EXCEL出力!L2181</f>
        <v>0</v>
      </c>
      <c r="M2181" s="163">
        <f>受注EXCEL出力!M2181</f>
        <v>0</v>
      </c>
      <c r="N2181" s="185">
        <f>受注EXCEL出力!N2181</f>
        <v>0</v>
      </c>
      <c r="O2181" s="184" t="str">
        <f t="shared" si="34"/>
        <v/>
      </c>
      <c r="T2181"/>
      <c r="Y2181" s="175"/>
    </row>
    <row r="2182" spans="5:25" ht="15" customHeight="1">
      <c r="E2182" s="163">
        <f>受注EXCEL出力!E2182</f>
        <v>0</v>
      </c>
      <c r="F2182" s="194">
        <f>受注EXCEL出力!F2182</f>
        <v>0</v>
      </c>
      <c r="G2182" s="194">
        <f>受注EXCEL出力!G2182</f>
        <v>0</v>
      </c>
      <c r="H2182" s="194">
        <f>受注EXCEL出力!H2182</f>
        <v>0</v>
      </c>
      <c r="I2182" s="194">
        <f>受注EXCEL出力!I2182</f>
        <v>0</v>
      </c>
      <c r="J2182" s="163">
        <f>受注EXCEL出力!J2182</f>
        <v>0</v>
      </c>
      <c r="K2182" s="163">
        <f>受注EXCEL出力!K2182</f>
        <v>0</v>
      </c>
      <c r="L2182" s="163">
        <f>受注EXCEL出力!L2182</f>
        <v>0</v>
      </c>
      <c r="M2182" s="163">
        <f>受注EXCEL出力!M2182</f>
        <v>0</v>
      </c>
      <c r="N2182" s="185">
        <f>受注EXCEL出力!N2182</f>
        <v>0</v>
      </c>
      <c r="O2182" s="184" t="str">
        <f t="shared" si="34"/>
        <v/>
      </c>
      <c r="T2182"/>
      <c r="Y2182" s="175"/>
    </row>
    <row r="2183" spans="5:25" ht="15" customHeight="1">
      <c r="E2183" s="163">
        <f>受注EXCEL出力!E2183</f>
        <v>0</v>
      </c>
      <c r="F2183" s="194">
        <f>受注EXCEL出力!F2183</f>
        <v>0</v>
      </c>
      <c r="G2183" s="194">
        <f>受注EXCEL出力!G2183</f>
        <v>0</v>
      </c>
      <c r="H2183" s="194">
        <f>受注EXCEL出力!H2183</f>
        <v>0</v>
      </c>
      <c r="I2183" s="194">
        <f>受注EXCEL出力!I2183</f>
        <v>0</v>
      </c>
      <c r="J2183" s="163">
        <f>受注EXCEL出力!J2183</f>
        <v>0</v>
      </c>
      <c r="K2183" s="163">
        <f>受注EXCEL出力!K2183</f>
        <v>0</v>
      </c>
      <c r="L2183" s="163">
        <f>受注EXCEL出力!L2183</f>
        <v>0</v>
      </c>
      <c r="M2183" s="163">
        <f>受注EXCEL出力!M2183</f>
        <v>0</v>
      </c>
      <c r="N2183" s="185">
        <f>受注EXCEL出力!N2183</f>
        <v>0</v>
      </c>
      <c r="O2183" s="184" t="str">
        <f t="shared" si="34"/>
        <v/>
      </c>
      <c r="T2183"/>
      <c r="Y2183" s="175"/>
    </row>
    <row r="2184" spans="5:25" ht="15" customHeight="1">
      <c r="E2184" s="163">
        <f>受注EXCEL出力!E2184</f>
        <v>0</v>
      </c>
      <c r="F2184" s="194">
        <f>受注EXCEL出力!F2184</f>
        <v>0</v>
      </c>
      <c r="G2184" s="194">
        <f>受注EXCEL出力!G2184</f>
        <v>0</v>
      </c>
      <c r="H2184" s="194">
        <f>受注EXCEL出力!H2184</f>
        <v>0</v>
      </c>
      <c r="I2184" s="194">
        <f>受注EXCEL出力!I2184</f>
        <v>0</v>
      </c>
      <c r="J2184" s="163">
        <f>受注EXCEL出力!J2184</f>
        <v>0</v>
      </c>
      <c r="K2184" s="163">
        <f>受注EXCEL出力!K2184</f>
        <v>0</v>
      </c>
      <c r="L2184" s="163">
        <f>受注EXCEL出力!L2184</f>
        <v>0</v>
      </c>
      <c r="M2184" s="163">
        <f>受注EXCEL出力!M2184</f>
        <v>0</v>
      </c>
      <c r="N2184" s="185">
        <f>受注EXCEL出力!N2184</f>
        <v>0</v>
      </c>
      <c r="O2184" s="184" t="str">
        <f t="shared" si="34"/>
        <v/>
      </c>
      <c r="T2184"/>
      <c r="Y2184" s="175"/>
    </row>
    <row r="2185" spans="5:25" ht="15" customHeight="1">
      <c r="E2185" s="163">
        <f>受注EXCEL出力!E2185</f>
        <v>0</v>
      </c>
      <c r="F2185" s="194">
        <f>受注EXCEL出力!F2185</f>
        <v>0</v>
      </c>
      <c r="G2185" s="194">
        <f>受注EXCEL出力!G2185</f>
        <v>0</v>
      </c>
      <c r="H2185" s="194">
        <f>受注EXCEL出力!H2185</f>
        <v>0</v>
      </c>
      <c r="I2185" s="194">
        <f>受注EXCEL出力!I2185</f>
        <v>0</v>
      </c>
      <c r="J2185" s="163">
        <f>受注EXCEL出力!J2185</f>
        <v>0</v>
      </c>
      <c r="K2185" s="163">
        <f>受注EXCEL出力!K2185</f>
        <v>0</v>
      </c>
      <c r="L2185" s="163">
        <f>受注EXCEL出力!L2185</f>
        <v>0</v>
      </c>
      <c r="M2185" s="163">
        <f>受注EXCEL出力!M2185</f>
        <v>0</v>
      </c>
      <c r="N2185" s="185">
        <f>受注EXCEL出力!N2185</f>
        <v>0</v>
      </c>
      <c r="O2185" s="184" t="str">
        <f t="shared" si="34"/>
        <v/>
      </c>
      <c r="T2185"/>
      <c r="Y2185" s="175"/>
    </row>
    <row r="2186" spans="5:25" ht="15" customHeight="1">
      <c r="E2186" s="163">
        <f>受注EXCEL出力!E2186</f>
        <v>0</v>
      </c>
      <c r="F2186" s="194">
        <f>受注EXCEL出力!F2186</f>
        <v>0</v>
      </c>
      <c r="G2186" s="194">
        <f>受注EXCEL出力!G2186</f>
        <v>0</v>
      </c>
      <c r="H2186" s="194">
        <f>受注EXCEL出力!H2186</f>
        <v>0</v>
      </c>
      <c r="I2186" s="194">
        <f>受注EXCEL出力!I2186</f>
        <v>0</v>
      </c>
      <c r="J2186" s="163">
        <f>受注EXCEL出力!J2186</f>
        <v>0</v>
      </c>
      <c r="K2186" s="163">
        <f>受注EXCEL出力!K2186</f>
        <v>0</v>
      </c>
      <c r="L2186" s="163">
        <f>受注EXCEL出力!L2186</f>
        <v>0</v>
      </c>
      <c r="M2186" s="163">
        <f>受注EXCEL出力!M2186</f>
        <v>0</v>
      </c>
      <c r="N2186" s="185">
        <f>受注EXCEL出力!N2186</f>
        <v>0</v>
      </c>
      <c r="O2186" s="184" t="str">
        <f t="shared" si="34"/>
        <v/>
      </c>
      <c r="T2186"/>
      <c r="Y2186" s="175"/>
    </row>
    <row r="2187" spans="5:25" ht="15" customHeight="1">
      <c r="E2187" s="163">
        <f>受注EXCEL出力!E2187</f>
        <v>0</v>
      </c>
      <c r="F2187" s="194">
        <f>受注EXCEL出力!F2187</f>
        <v>0</v>
      </c>
      <c r="G2187" s="194">
        <f>受注EXCEL出力!G2187</f>
        <v>0</v>
      </c>
      <c r="H2187" s="194">
        <f>受注EXCEL出力!H2187</f>
        <v>0</v>
      </c>
      <c r="I2187" s="194">
        <f>受注EXCEL出力!I2187</f>
        <v>0</v>
      </c>
      <c r="J2187" s="163">
        <f>受注EXCEL出力!J2187</f>
        <v>0</v>
      </c>
      <c r="K2187" s="163">
        <f>受注EXCEL出力!K2187</f>
        <v>0</v>
      </c>
      <c r="L2187" s="163">
        <f>受注EXCEL出力!L2187</f>
        <v>0</v>
      </c>
      <c r="M2187" s="163">
        <f>受注EXCEL出力!M2187</f>
        <v>0</v>
      </c>
      <c r="N2187" s="185">
        <f>受注EXCEL出力!N2187</f>
        <v>0</v>
      </c>
      <c r="O2187" s="184" t="str">
        <f t="shared" si="34"/>
        <v/>
      </c>
      <c r="T2187"/>
      <c r="Y2187" s="175"/>
    </row>
    <row r="2188" spans="5:25" ht="15" customHeight="1">
      <c r="E2188" s="163">
        <f>受注EXCEL出力!E2188</f>
        <v>0</v>
      </c>
      <c r="F2188" s="194">
        <f>受注EXCEL出力!F2188</f>
        <v>0</v>
      </c>
      <c r="G2188" s="194">
        <f>受注EXCEL出力!G2188</f>
        <v>0</v>
      </c>
      <c r="H2188" s="194">
        <f>受注EXCEL出力!H2188</f>
        <v>0</v>
      </c>
      <c r="I2188" s="194">
        <f>受注EXCEL出力!I2188</f>
        <v>0</v>
      </c>
      <c r="J2188" s="163">
        <f>受注EXCEL出力!J2188</f>
        <v>0</v>
      </c>
      <c r="K2188" s="163">
        <f>受注EXCEL出力!K2188</f>
        <v>0</v>
      </c>
      <c r="L2188" s="163">
        <f>受注EXCEL出力!L2188</f>
        <v>0</v>
      </c>
      <c r="M2188" s="163">
        <f>受注EXCEL出力!M2188</f>
        <v>0</v>
      </c>
      <c r="N2188" s="185">
        <f>受注EXCEL出力!N2188</f>
        <v>0</v>
      </c>
      <c r="O2188" s="184" t="str">
        <f t="shared" si="34"/>
        <v/>
      </c>
      <c r="T2188"/>
      <c r="Y2188" s="175"/>
    </row>
    <row r="2189" spans="5:25" ht="15" customHeight="1">
      <c r="E2189" s="163">
        <f>受注EXCEL出力!E2189</f>
        <v>0</v>
      </c>
      <c r="F2189" s="194">
        <f>受注EXCEL出力!F2189</f>
        <v>0</v>
      </c>
      <c r="G2189" s="194">
        <f>受注EXCEL出力!G2189</f>
        <v>0</v>
      </c>
      <c r="H2189" s="194">
        <f>受注EXCEL出力!H2189</f>
        <v>0</v>
      </c>
      <c r="I2189" s="194">
        <f>受注EXCEL出力!I2189</f>
        <v>0</v>
      </c>
      <c r="J2189" s="163">
        <f>受注EXCEL出力!J2189</f>
        <v>0</v>
      </c>
      <c r="K2189" s="163">
        <f>受注EXCEL出力!K2189</f>
        <v>0</v>
      </c>
      <c r="L2189" s="163">
        <f>受注EXCEL出力!L2189</f>
        <v>0</v>
      </c>
      <c r="M2189" s="163">
        <f>受注EXCEL出力!M2189</f>
        <v>0</v>
      </c>
      <c r="N2189" s="185">
        <f>受注EXCEL出力!N2189</f>
        <v>0</v>
      </c>
      <c r="O2189" s="184" t="str">
        <f t="shared" si="34"/>
        <v/>
      </c>
      <c r="T2189"/>
      <c r="Y2189" s="175"/>
    </row>
    <row r="2190" spans="5:25" ht="15" customHeight="1">
      <c r="E2190" s="163">
        <f>受注EXCEL出力!E2190</f>
        <v>0</v>
      </c>
      <c r="F2190" s="194">
        <f>受注EXCEL出力!F2190</f>
        <v>0</v>
      </c>
      <c r="G2190" s="194">
        <f>受注EXCEL出力!G2190</f>
        <v>0</v>
      </c>
      <c r="H2190" s="194">
        <f>受注EXCEL出力!H2190</f>
        <v>0</v>
      </c>
      <c r="I2190" s="194">
        <f>受注EXCEL出力!I2190</f>
        <v>0</v>
      </c>
      <c r="J2190" s="163">
        <f>受注EXCEL出力!J2190</f>
        <v>0</v>
      </c>
      <c r="K2190" s="163">
        <f>受注EXCEL出力!K2190</f>
        <v>0</v>
      </c>
      <c r="L2190" s="163">
        <f>受注EXCEL出力!L2190</f>
        <v>0</v>
      </c>
      <c r="M2190" s="163">
        <f>受注EXCEL出力!M2190</f>
        <v>0</v>
      </c>
      <c r="N2190" s="185">
        <f>受注EXCEL出力!N2190</f>
        <v>0</v>
      </c>
      <c r="O2190" s="184" t="str">
        <f t="shared" si="34"/>
        <v/>
      </c>
      <c r="T2190"/>
      <c r="Y2190" s="175"/>
    </row>
    <row r="2191" spans="5:25" ht="15" customHeight="1">
      <c r="E2191" s="163">
        <f>受注EXCEL出力!E2191</f>
        <v>0</v>
      </c>
      <c r="F2191" s="194">
        <f>受注EXCEL出力!F2191</f>
        <v>0</v>
      </c>
      <c r="G2191" s="194">
        <f>受注EXCEL出力!G2191</f>
        <v>0</v>
      </c>
      <c r="H2191" s="194">
        <f>受注EXCEL出力!H2191</f>
        <v>0</v>
      </c>
      <c r="I2191" s="194">
        <f>受注EXCEL出力!I2191</f>
        <v>0</v>
      </c>
      <c r="J2191" s="163">
        <f>受注EXCEL出力!J2191</f>
        <v>0</v>
      </c>
      <c r="K2191" s="163">
        <f>受注EXCEL出力!K2191</f>
        <v>0</v>
      </c>
      <c r="L2191" s="163">
        <f>受注EXCEL出力!L2191</f>
        <v>0</v>
      </c>
      <c r="M2191" s="163">
        <f>受注EXCEL出力!M2191</f>
        <v>0</v>
      </c>
      <c r="N2191" s="185">
        <f>受注EXCEL出力!N2191</f>
        <v>0</v>
      </c>
      <c r="O2191" s="184" t="str">
        <f t="shared" si="34"/>
        <v/>
      </c>
      <c r="T2191"/>
      <c r="Y2191" s="175"/>
    </row>
    <row r="2192" spans="5:25" ht="15" customHeight="1">
      <c r="E2192" s="163">
        <f>受注EXCEL出力!E2192</f>
        <v>0</v>
      </c>
      <c r="F2192" s="194">
        <f>受注EXCEL出力!F2192</f>
        <v>0</v>
      </c>
      <c r="G2192" s="194">
        <f>受注EXCEL出力!G2192</f>
        <v>0</v>
      </c>
      <c r="H2192" s="194">
        <f>受注EXCEL出力!H2192</f>
        <v>0</v>
      </c>
      <c r="I2192" s="194">
        <f>受注EXCEL出力!I2192</f>
        <v>0</v>
      </c>
      <c r="J2192" s="163">
        <f>受注EXCEL出力!J2192</f>
        <v>0</v>
      </c>
      <c r="K2192" s="163">
        <f>受注EXCEL出力!K2192</f>
        <v>0</v>
      </c>
      <c r="L2192" s="163">
        <f>受注EXCEL出力!L2192</f>
        <v>0</v>
      </c>
      <c r="M2192" s="163">
        <f>受注EXCEL出力!M2192</f>
        <v>0</v>
      </c>
      <c r="N2192" s="185">
        <f>受注EXCEL出力!N2192</f>
        <v>0</v>
      </c>
      <c r="O2192" s="184" t="str">
        <f t="shared" si="34"/>
        <v/>
      </c>
      <c r="T2192"/>
      <c r="Y2192" s="175"/>
    </row>
    <row r="2193" spans="5:25" ht="15" customHeight="1">
      <c r="E2193" s="163">
        <f>受注EXCEL出力!E2193</f>
        <v>0</v>
      </c>
      <c r="F2193" s="194">
        <f>受注EXCEL出力!F2193</f>
        <v>0</v>
      </c>
      <c r="G2193" s="194">
        <f>受注EXCEL出力!G2193</f>
        <v>0</v>
      </c>
      <c r="H2193" s="194">
        <f>受注EXCEL出力!H2193</f>
        <v>0</v>
      </c>
      <c r="I2193" s="194">
        <f>受注EXCEL出力!I2193</f>
        <v>0</v>
      </c>
      <c r="J2193" s="163">
        <f>受注EXCEL出力!J2193</f>
        <v>0</v>
      </c>
      <c r="K2193" s="163">
        <f>受注EXCEL出力!K2193</f>
        <v>0</v>
      </c>
      <c r="L2193" s="163">
        <f>受注EXCEL出力!L2193</f>
        <v>0</v>
      </c>
      <c r="M2193" s="163">
        <f>受注EXCEL出力!M2193</f>
        <v>0</v>
      </c>
      <c r="N2193" s="185">
        <f>受注EXCEL出力!N2193</f>
        <v>0</v>
      </c>
      <c r="O2193" s="184" t="str">
        <f t="shared" si="34"/>
        <v/>
      </c>
      <c r="T2193"/>
      <c r="Y2193" s="175"/>
    </row>
    <row r="2194" spans="5:25" ht="15" customHeight="1">
      <c r="E2194" s="163">
        <f>受注EXCEL出力!E2194</f>
        <v>0</v>
      </c>
      <c r="F2194" s="194">
        <f>受注EXCEL出力!F2194</f>
        <v>0</v>
      </c>
      <c r="G2194" s="194">
        <f>受注EXCEL出力!G2194</f>
        <v>0</v>
      </c>
      <c r="H2194" s="194">
        <f>受注EXCEL出力!H2194</f>
        <v>0</v>
      </c>
      <c r="I2194" s="194">
        <f>受注EXCEL出力!I2194</f>
        <v>0</v>
      </c>
      <c r="J2194" s="163">
        <f>受注EXCEL出力!J2194</f>
        <v>0</v>
      </c>
      <c r="K2194" s="163">
        <f>受注EXCEL出力!K2194</f>
        <v>0</v>
      </c>
      <c r="L2194" s="163">
        <f>受注EXCEL出力!L2194</f>
        <v>0</v>
      </c>
      <c r="M2194" s="163">
        <f>受注EXCEL出力!M2194</f>
        <v>0</v>
      </c>
      <c r="N2194" s="185">
        <f>受注EXCEL出力!N2194</f>
        <v>0</v>
      </c>
      <c r="O2194" s="184" t="str">
        <f t="shared" si="34"/>
        <v/>
      </c>
      <c r="T2194"/>
      <c r="Y2194" s="175"/>
    </row>
    <row r="2195" spans="5:25" ht="15" customHeight="1">
      <c r="E2195" s="163">
        <f>受注EXCEL出力!E2195</f>
        <v>0</v>
      </c>
      <c r="F2195" s="194">
        <f>受注EXCEL出力!F2195</f>
        <v>0</v>
      </c>
      <c r="G2195" s="194">
        <f>受注EXCEL出力!G2195</f>
        <v>0</v>
      </c>
      <c r="H2195" s="194">
        <f>受注EXCEL出力!H2195</f>
        <v>0</v>
      </c>
      <c r="I2195" s="194">
        <f>受注EXCEL出力!I2195</f>
        <v>0</v>
      </c>
      <c r="J2195" s="163">
        <f>受注EXCEL出力!J2195</f>
        <v>0</v>
      </c>
      <c r="K2195" s="163">
        <f>受注EXCEL出力!K2195</f>
        <v>0</v>
      </c>
      <c r="L2195" s="163">
        <f>受注EXCEL出力!L2195</f>
        <v>0</v>
      </c>
      <c r="M2195" s="163">
        <f>受注EXCEL出力!M2195</f>
        <v>0</v>
      </c>
      <c r="N2195" s="185">
        <f>受注EXCEL出力!N2195</f>
        <v>0</v>
      </c>
      <c r="O2195" s="184" t="str">
        <f t="shared" si="34"/>
        <v/>
      </c>
      <c r="T2195"/>
      <c r="Y2195" s="175"/>
    </row>
    <row r="2196" spans="5:25" ht="15" customHeight="1">
      <c r="E2196" s="163">
        <f>受注EXCEL出力!E2196</f>
        <v>0</v>
      </c>
      <c r="F2196" s="194">
        <f>受注EXCEL出力!F2196</f>
        <v>0</v>
      </c>
      <c r="G2196" s="194">
        <f>受注EXCEL出力!G2196</f>
        <v>0</v>
      </c>
      <c r="H2196" s="194">
        <f>受注EXCEL出力!H2196</f>
        <v>0</v>
      </c>
      <c r="I2196" s="194">
        <f>受注EXCEL出力!I2196</f>
        <v>0</v>
      </c>
      <c r="J2196" s="163">
        <f>受注EXCEL出力!J2196</f>
        <v>0</v>
      </c>
      <c r="K2196" s="163">
        <f>受注EXCEL出力!K2196</f>
        <v>0</v>
      </c>
      <c r="L2196" s="163">
        <f>受注EXCEL出力!L2196</f>
        <v>0</v>
      </c>
      <c r="M2196" s="163">
        <f>受注EXCEL出力!M2196</f>
        <v>0</v>
      </c>
      <c r="N2196" s="185">
        <f>受注EXCEL出力!N2196</f>
        <v>0</v>
      </c>
      <c r="O2196" s="184" t="str">
        <f t="shared" si="34"/>
        <v/>
      </c>
      <c r="T2196"/>
      <c r="Y2196" s="175"/>
    </row>
    <row r="2197" spans="5:25" ht="15" customHeight="1">
      <c r="E2197" s="163">
        <f>受注EXCEL出力!E2197</f>
        <v>0</v>
      </c>
      <c r="F2197" s="194">
        <f>受注EXCEL出力!F2197</f>
        <v>0</v>
      </c>
      <c r="G2197" s="194">
        <f>受注EXCEL出力!G2197</f>
        <v>0</v>
      </c>
      <c r="H2197" s="194">
        <f>受注EXCEL出力!H2197</f>
        <v>0</v>
      </c>
      <c r="I2197" s="194">
        <f>受注EXCEL出力!I2197</f>
        <v>0</v>
      </c>
      <c r="J2197" s="163">
        <f>受注EXCEL出力!J2197</f>
        <v>0</v>
      </c>
      <c r="K2197" s="163">
        <f>受注EXCEL出力!K2197</f>
        <v>0</v>
      </c>
      <c r="L2197" s="163">
        <f>受注EXCEL出力!L2197</f>
        <v>0</v>
      </c>
      <c r="M2197" s="163">
        <f>受注EXCEL出力!M2197</f>
        <v>0</v>
      </c>
      <c r="N2197" s="185">
        <f>受注EXCEL出力!N2197</f>
        <v>0</v>
      </c>
      <c r="O2197" s="184" t="str">
        <f t="shared" si="34"/>
        <v/>
      </c>
      <c r="T2197"/>
      <c r="Y2197" s="175"/>
    </row>
    <row r="2198" spans="5:25" ht="15" customHeight="1">
      <c r="E2198" s="163">
        <f>受注EXCEL出力!E2198</f>
        <v>0</v>
      </c>
      <c r="F2198" s="194">
        <f>受注EXCEL出力!F2198</f>
        <v>0</v>
      </c>
      <c r="G2198" s="194">
        <f>受注EXCEL出力!G2198</f>
        <v>0</v>
      </c>
      <c r="H2198" s="194">
        <f>受注EXCEL出力!H2198</f>
        <v>0</v>
      </c>
      <c r="I2198" s="194">
        <f>受注EXCEL出力!I2198</f>
        <v>0</v>
      </c>
      <c r="J2198" s="163">
        <f>受注EXCEL出力!J2198</f>
        <v>0</v>
      </c>
      <c r="K2198" s="163">
        <f>受注EXCEL出力!K2198</f>
        <v>0</v>
      </c>
      <c r="L2198" s="163">
        <f>受注EXCEL出力!L2198</f>
        <v>0</v>
      </c>
      <c r="M2198" s="163">
        <f>受注EXCEL出力!M2198</f>
        <v>0</v>
      </c>
      <c r="N2198" s="185">
        <f>受注EXCEL出力!N2198</f>
        <v>0</v>
      </c>
      <c r="O2198" s="184" t="str">
        <f t="shared" si="34"/>
        <v/>
      </c>
      <c r="T2198"/>
      <c r="Y2198" s="175"/>
    </row>
    <row r="2199" spans="5:25" ht="15" customHeight="1">
      <c r="E2199" s="163">
        <f>受注EXCEL出力!E2199</f>
        <v>0</v>
      </c>
      <c r="F2199" s="194">
        <f>受注EXCEL出力!F2199</f>
        <v>0</v>
      </c>
      <c r="G2199" s="194">
        <f>受注EXCEL出力!G2199</f>
        <v>0</v>
      </c>
      <c r="H2199" s="194">
        <f>受注EXCEL出力!H2199</f>
        <v>0</v>
      </c>
      <c r="I2199" s="194">
        <f>受注EXCEL出力!I2199</f>
        <v>0</v>
      </c>
      <c r="J2199" s="163">
        <f>受注EXCEL出力!J2199</f>
        <v>0</v>
      </c>
      <c r="K2199" s="163">
        <f>受注EXCEL出力!K2199</f>
        <v>0</v>
      </c>
      <c r="L2199" s="163">
        <f>受注EXCEL出力!L2199</f>
        <v>0</v>
      </c>
      <c r="M2199" s="163">
        <f>受注EXCEL出力!M2199</f>
        <v>0</v>
      </c>
      <c r="N2199" s="185">
        <f>受注EXCEL出力!N2199</f>
        <v>0</v>
      </c>
      <c r="O2199" s="184" t="str">
        <f t="shared" si="34"/>
        <v/>
      </c>
      <c r="T2199"/>
      <c r="Y2199" s="175"/>
    </row>
    <row r="2200" spans="5:25" ht="15" customHeight="1">
      <c r="E2200" s="163">
        <f>受注EXCEL出力!E2200</f>
        <v>0</v>
      </c>
      <c r="F2200" s="194">
        <f>受注EXCEL出力!F2200</f>
        <v>0</v>
      </c>
      <c r="G2200" s="194">
        <f>受注EXCEL出力!G2200</f>
        <v>0</v>
      </c>
      <c r="H2200" s="194">
        <f>受注EXCEL出力!H2200</f>
        <v>0</v>
      </c>
      <c r="I2200" s="194">
        <f>受注EXCEL出力!I2200</f>
        <v>0</v>
      </c>
      <c r="J2200" s="163">
        <f>受注EXCEL出力!J2200</f>
        <v>0</v>
      </c>
      <c r="K2200" s="163">
        <f>受注EXCEL出力!K2200</f>
        <v>0</v>
      </c>
      <c r="L2200" s="163">
        <f>受注EXCEL出力!L2200</f>
        <v>0</v>
      </c>
      <c r="M2200" s="163">
        <f>受注EXCEL出力!M2200</f>
        <v>0</v>
      </c>
      <c r="N2200" s="185">
        <f>受注EXCEL出力!N2200</f>
        <v>0</v>
      </c>
      <c r="O2200" s="184" t="str">
        <f t="shared" si="34"/>
        <v/>
      </c>
      <c r="T2200"/>
      <c r="Y2200" s="175"/>
    </row>
    <row r="2201" spans="5:25" ht="15" customHeight="1">
      <c r="E2201" s="163">
        <f>受注EXCEL出力!E2201</f>
        <v>0</v>
      </c>
      <c r="F2201" s="194">
        <f>受注EXCEL出力!F2201</f>
        <v>0</v>
      </c>
      <c r="G2201" s="194">
        <f>受注EXCEL出力!G2201</f>
        <v>0</v>
      </c>
      <c r="H2201" s="194">
        <f>受注EXCEL出力!H2201</f>
        <v>0</v>
      </c>
      <c r="I2201" s="194">
        <f>受注EXCEL出力!I2201</f>
        <v>0</v>
      </c>
      <c r="J2201" s="163">
        <f>受注EXCEL出力!J2201</f>
        <v>0</v>
      </c>
      <c r="K2201" s="163">
        <f>受注EXCEL出力!K2201</f>
        <v>0</v>
      </c>
      <c r="L2201" s="163">
        <f>受注EXCEL出力!L2201</f>
        <v>0</v>
      </c>
      <c r="M2201" s="163">
        <f>受注EXCEL出力!M2201</f>
        <v>0</v>
      </c>
      <c r="N2201" s="185">
        <f>受注EXCEL出力!N2201</f>
        <v>0</v>
      </c>
      <c r="O2201" s="184" t="str">
        <f t="shared" si="34"/>
        <v/>
      </c>
      <c r="T2201"/>
      <c r="Y2201" s="175"/>
    </row>
    <row r="2202" spans="5:25" ht="15" customHeight="1">
      <c r="E2202" s="163">
        <f>受注EXCEL出力!E2202</f>
        <v>0</v>
      </c>
      <c r="F2202" s="194">
        <f>受注EXCEL出力!F2202</f>
        <v>0</v>
      </c>
      <c r="G2202" s="194">
        <f>受注EXCEL出力!G2202</f>
        <v>0</v>
      </c>
      <c r="H2202" s="194">
        <f>受注EXCEL出力!H2202</f>
        <v>0</v>
      </c>
      <c r="I2202" s="194">
        <f>受注EXCEL出力!I2202</f>
        <v>0</v>
      </c>
      <c r="J2202" s="163">
        <f>受注EXCEL出力!J2202</f>
        <v>0</v>
      </c>
      <c r="K2202" s="163">
        <f>受注EXCEL出力!K2202</f>
        <v>0</v>
      </c>
      <c r="L2202" s="163">
        <f>受注EXCEL出力!L2202</f>
        <v>0</v>
      </c>
      <c r="M2202" s="163">
        <f>受注EXCEL出力!M2202</f>
        <v>0</v>
      </c>
      <c r="N2202" s="185">
        <f>受注EXCEL出力!N2202</f>
        <v>0</v>
      </c>
      <c r="O2202" s="184" t="str">
        <f t="shared" si="34"/>
        <v/>
      </c>
      <c r="T2202"/>
      <c r="Y2202" s="175"/>
    </row>
    <row r="2203" spans="5:25" ht="15" customHeight="1">
      <c r="E2203" s="163">
        <f>受注EXCEL出力!E2203</f>
        <v>0</v>
      </c>
      <c r="F2203" s="194">
        <f>受注EXCEL出力!F2203</f>
        <v>0</v>
      </c>
      <c r="G2203" s="194">
        <f>受注EXCEL出力!G2203</f>
        <v>0</v>
      </c>
      <c r="H2203" s="194">
        <f>受注EXCEL出力!H2203</f>
        <v>0</v>
      </c>
      <c r="I2203" s="194">
        <f>受注EXCEL出力!I2203</f>
        <v>0</v>
      </c>
      <c r="J2203" s="163">
        <f>受注EXCEL出力!J2203</f>
        <v>0</v>
      </c>
      <c r="K2203" s="163">
        <f>受注EXCEL出力!K2203</f>
        <v>0</v>
      </c>
      <c r="L2203" s="163">
        <f>受注EXCEL出力!L2203</f>
        <v>0</v>
      </c>
      <c r="M2203" s="163">
        <f>受注EXCEL出力!M2203</f>
        <v>0</v>
      </c>
      <c r="N2203" s="185">
        <f>受注EXCEL出力!N2203</f>
        <v>0</v>
      </c>
      <c r="O2203" s="184" t="str">
        <f t="shared" si="34"/>
        <v/>
      </c>
      <c r="T2203"/>
      <c r="Y2203" s="175"/>
    </row>
    <row r="2204" spans="5:25" ht="15" customHeight="1">
      <c r="E2204" s="163">
        <f>受注EXCEL出力!E2204</f>
        <v>0</v>
      </c>
      <c r="F2204" s="194">
        <f>受注EXCEL出力!F2204</f>
        <v>0</v>
      </c>
      <c r="G2204" s="194">
        <f>受注EXCEL出力!G2204</f>
        <v>0</v>
      </c>
      <c r="H2204" s="194">
        <f>受注EXCEL出力!H2204</f>
        <v>0</v>
      </c>
      <c r="I2204" s="194">
        <f>受注EXCEL出力!I2204</f>
        <v>0</v>
      </c>
      <c r="J2204" s="163">
        <f>受注EXCEL出力!J2204</f>
        <v>0</v>
      </c>
      <c r="K2204" s="163">
        <f>受注EXCEL出力!K2204</f>
        <v>0</v>
      </c>
      <c r="L2204" s="163">
        <f>受注EXCEL出力!L2204</f>
        <v>0</v>
      </c>
      <c r="M2204" s="163">
        <f>受注EXCEL出力!M2204</f>
        <v>0</v>
      </c>
      <c r="N2204" s="185">
        <f>受注EXCEL出力!N2204</f>
        <v>0</v>
      </c>
      <c r="O2204" s="184" t="str">
        <f t="shared" si="34"/>
        <v/>
      </c>
      <c r="T2204"/>
      <c r="Y2204" s="175"/>
    </row>
    <row r="2205" spans="5:25" ht="15" customHeight="1">
      <c r="E2205" s="163">
        <f>受注EXCEL出力!E2205</f>
        <v>0</v>
      </c>
      <c r="F2205" s="194">
        <f>受注EXCEL出力!F2205</f>
        <v>0</v>
      </c>
      <c r="G2205" s="194">
        <f>受注EXCEL出力!G2205</f>
        <v>0</v>
      </c>
      <c r="H2205" s="194">
        <f>受注EXCEL出力!H2205</f>
        <v>0</v>
      </c>
      <c r="I2205" s="194">
        <f>受注EXCEL出力!I2205</f>
        <v>0</v>
      </c>
      <c r="J2205" s="163">
        <f>受注EXCEL出力!J2205</f>
        <v>0</v>
      </c>
      <c r="K2205" s="163">
        <f>受注EXCEL出力!K2205</f>
        <v>0</v>
      </c>
      <c r="L2205" s="163">
        <f>受注EXCEL出力!L2205</f>
        <v>0</v>
      </c>
      <c r="M2205" s="163">
        <f>受注EXCEL出力!M2205</f>
        <v>0</v>
      </c>
      <c r="N2205" s="185">
        <f>受注EXCEL出力!N2205</f>
        <v>0</v>
      </c>
      <c r="O2205" s="184" t="str">
        <f t="shared" si="34"/>
        <v/>
      </c>
      <c r="T2205"/>
      <c r="Y2205" s="175"/>
    </row>
    <row r="2206" spans="5:25" ht="15" customHeight="1">
      <c r="E2206" s="163">
        <f>受注EXCEL出力!E2206</f>
        <v>0</v>
      </c>
      <c r="F2206" s="194">
        <f>受注EXCEL出力!F2206</f>
        <v>0</v>
      </c>
      <c r="G2206" s="194">
        <f>受注EXCEL出力!G2206</f>
        <v>0</v>
      </c>
      <c r="H2206" s="194">
        <f>受注EXCEL出力!H2206</f>
        <v>0</v>
      </c>
      <c r="I2206" s="194">
        <f>受注EXCEL出力!I2206</f>
        <v>0</v>
      </c>
      <c r="J2206" s="163">
        <f>受注EXCEL出力!J2206</f>
        <v>0</v>
      </c>
      <c r="K2206" s="163">
        <f>受注EXCEL出力!K2206</f>
        <v>0</v>
      </c>
      <c r="L2206" s="163">
        <f>受注EXCEL出力!L2206</f>
        <v>0</v>
      </c>
      <c r="M2206" s="163">
        <f>受注EXCEL出力!M2206</f>
        <v>0</v>
      </c>
      <c r="N2206" s="185">
        <f>受注EXCEL出力!N2206</f>
        <v>0</v>
      </c>
      <c r="O2206" s="184" t="str">
        <f t="shared" si="34"/>
        <v/>
      </c>
      <c r="T2206"/>
      <c r="Y2206" s="175"/>
    </row>
    <row r="2207" spans="5:25" ht="15" customHeight="1">
      <c r="E2207" s="163">
        <f>受注EXCEL出力!E2207</f>
        <v>0</v>
      </c>
      <c r="F2207" s="194">
        <f>受注EXCEL出力!F2207</f>
        <v>0</v>
      </c>
      <c r="G2207" s="194">
        <f>受注EXCEL出力!G2207</f>
        <v>0</v>
      </c>
      <c r="H2207" s="194">
        <f>受注EXCEL出力!H2207</f>
        <v>0</v>
      </c>
      <c r="I2207" s="194">
        <f>受注EXCEL出力!I2207</f>
        <v>0</v>
      </c>
      <c r="J2207" s="163">
        <f>受注EXCEL出力!J2207</f>
        <v>0</v>
      </c>
      <c r="K2207" s="163">
        <f>受注EXCEL出力!K2207</f>
        <v>0</v>
      </c>
      <c r="L2207" s="163">
        <f>受注EXCEL出力!L2207</f>
        <v>0</v>
      </c>
      <c r="M2207" s="163">
        <f>受注EXCEL出力!M2207</f>
        <v>0</v>
      </c>
      <c r="N2207" s="185">
        <f>受注EXCEL出力!N2207</f>
        <v>0</v>
      </c>
      <c r="O2207" s="184" t="str">
        <f t="shared" si="34"/>
        <v/>
      </c>
      <c r="T2207"/>
      <c r="Y2207" s="175"/>
    </row>
    <row r="2208" spans="5:25" ht="15" customHeight="1">
      <c r="E2208" s="163">
        <f>受注EXCEL出力!E2208</f>
        <v>0</v>
      </c>
      <c r="F2208" s="194">
        <f>受注EXCEL出力!F2208</f>
        <v>0</v>
      </c>
      <c r="G2208" s="194">
        <f>受注EXCEL出力!G2208</f>
        <v>0</v>
      </c>
      <c r="H2208" s="194">
        <f>受注EXCEL出力!H2208</f>
        <v>0</v>
      </c>
      <c r="I2208" s="194">
        <f>受注EXCEL出力!I2208</f>
        <v>0</v>
      </c>
      <c r="J2208" s="163">
        <f>受注EXCEL出力!J2208</f>
        <v>0</v>
      </c>
      <c r="K2208" s="163">
        <f>受注EXCEL出力!K2208</f>
        <v>0</v>
      </c>
      <c r="L2208" s="163">
        <f>受注EXCEL出力!L2208</f>
        <v>0</v>
      </c>
      <c r="M2208" s="163">
        <f>受注EXCEL出力!M2208</f>
        <v>0</v>
      </c>
      <c r="N2208" s="185">
        <f>受注EXCEL出力!N2208</f>
        <v>0</v>
      </c>
      <c r="O2208" s="184" t="str">
        <f t="shared" si="34"/>
        <v/>
      </c>
      <c r="T2208"/>
      <c r="Y2208" s="175"/>
    </row>
    <row r="2209" spans="5:25" ht="15" customHeight="1">
      <c r="E2209" s="163">
        <f>受注EXCEL出力!E2209</f>
        <v>0</v>
      </c>
      <c r="F2209" s="194">
        <f>受注EXCEL出力!F2209</f>
        <v>0</v>
      </c>
      <c r="G2209" s="194">
        <f>受注EXCEL出力!G2209</f>
        <v>0</v>
      </c>
      <c r="H2209" s="194">
        <f>受注EXCEL出力!H2209</f>
        <v>0</v>
      </c>
      <c r="I2209" s="194">
        <f>受注EXCEL出力!I2209</f>
        <v>0</v>
      </c>
      <c r="J2209" s="163">
        <f>受注EXCEL出力!J2209</f>
        <v>0</v>
      </c>
      <c r="K2209" s="163">
        <f>受注EXCEL出力!K2209</f>
        <v>0</v>
      </c>
      <c r="L2209" s="163">
        <f>受注EXCEL出力!L2209</f>
        <v>0</v>
      </c>
      <c r="M2209" s="163">
        <f>受注EXCEL出力!M2209</f>
        <v>0</v>
      </c>
      <c r="N2209" s="185">
        <f>受注EXCEL出力!N2209</f>
        <v>0</v>
      </c>
      <c r="O2209" s="184" t="str">
        <f t="shared" si="34"/>
        <v/>
      </c>
      <c r="T2209"/>
      <c r="Y2209" s="175"/>
    </row>
    <row r="2210" spans="5:25" ht="15" customHeight="1">
      <c r="E2210" s="163">
        <f>受注EXCEL出力!E2210</f>
        <v>0</v>
      </c>
      <c r="F2210" s="194">
        <f>受注EXCEL出力!F2210</f>
        <v>0</v>
      </c>
      <c r="G2210" s="194">
        <f>受注EXCEL出力!G2210</f>
        <v>0</v>
      </c>
      <c r="H2210" s="194">
        <f>受注EXCEL出力!H2210</f>
        <v>0</v>
      </c>
      <c r="I2210" s="194">
        <f>受注EXCEL出力!I2210</f>
        <v>0</v>
      </c>
      <c r="J2210" s="163">
        <f>受注EXCEL出力!J2210</f>
        <v>0</v>
      </c>
      <c r="K2210" s="163">
        <f>受注EXCEL出力!K2210</f>
        <v>0</v>
      </c>
      <c r="L2210" s="163">
        <f>受注EXCEL出力!L2210</f>
        <v>0</v>
      </c>
      <c r="M2210" s="163">
        <f>受注EXCEL出力!M2210</f>
        <v>0</v>
      </c>
      <c r="N2210" s="185">
        <f>受注EXCEL出力!N2210</f>
        <v>0</v>
      </c>
      <c r="O2210" s="184" t="str">
        <f t="shared" si="34"/>
        <v/>
      </c>
      <c r="T2210"/>
      <c r="Y2210" s="175"/>
    </row>
    <row r="2211" spans="5:25" ht="15" customHeight="1">
      <c r="E2211" s="163">
        <f>受注EXCEL出力!E2211</f>
        <v>0</v>
      </c>
      <c r="F2211" s="194">
        <f>受注EXCEL出力!F2211</f>
        <v>0</v>
      </c>
      <c r="G2211" s="194">
        <f>受注EXCEL出力!G2211</f>
        <v>0</v>
      </c>
      <c r="H2211" s="194">
        <f>受注EXCEL出力!H2211</f>
        <v>0</v>
      </c>
      <c r="I2211" s="194">
        <f>受注EXCEL出力!I2211</f>
        <v>0</v>
      </c>
      <c r="J2211" s="163">
        <f>受注EXCEL出力!J2211</f>
        <v>0</v>
      </c>
      <c r="K2211" s="163">
        <f>受注EXCEL出力!K2211</f>
        <v>0</v>
      </c>
      <c r="L2211" s="163">
        <f>受注EXCEL出力!L2211</f>
        <v>0</v>
      </c>
      <c r="M2211" s="163">
        <f>受注EXCEL出力!M2211</f>
        <v>0</v>
      </c>
      <c r="N2211" s="185">
        <f>受注EXCEL出力!N2211</f>
        <v>0</v>
      </c>
      <c r="O2211" s="184" t="str">
        <f t="shared" si="34"/>
        <v/>
      </c>
      <c r="T2211"/>
      <c r="Y2211" s="175"/>
    </row>
    <row r="2212" spans="5:25" ht="15" customHeight="1">
      <c r="E2212" s="163">
        <f>受注EXCEL出力!E2212</f>
        <v>0</v>
      </c>
      <c r="F2212" s="194">
        <f>受注EXCEL出力!F2212</f>
        <v>0</v>
      </c>
      <c r="G2212" s="194">
        <f>受注EXCEL出力!G2212</f>
        <v>0</v>
      </c>
      <c r="H2212" s="194">
        <f>受注EXCEL出力!H2212</f>
        <v>0</v>
      </c>
      <c r="I2212" s="194">
        <f>受注EXCEL出力!I2212</f>
        <v>0</v>
      </c>
      <c r="J2212" s="163">
        <f>受注EXCEL出力!J2212</f>
        <v>0</v>
      </c>
      <c r="K2212" s="163">
        <f>受注EXCEL出力!K2212</f>
        <v>0</v>
      </c>
      <c r="L2212" s="163">
        <f>受注EXCEL出力!L2212</f>
        <v>0</v>
      </c>
      <c r="M2212" s="163">
        <f>受注EXCEL出力!M2212</f>
        <v>0</v>
      </c>
      <c r="N2212" s="185">
        <f>受注EXCEL出力!N2212</f>
        <v>0</v>
      </c>
      <c r="O2212" s="184" t="str">
        <f t="shared" si="34"/>
        <v/>
      </c>
      <c r="T2212"/>
      <c r="Y2212" s="175"/>
    </row>
    <row r="2213" spans="5:25" ht="15" customHeight="1">
      <c r="E2213" s="163">
        <f>受注EXCEL出力!E2213</f>
        <v>0</v>
      </c>
      <c r="F2213" s="194">
        <f>受注EXCEL出力!F2213</f>
        <v>0</v>
      </c>
      <c r="G2213" s="194">
        <f>受注EXCEL出力!G2213</f>
        <v>0</v>
      </c>
      <c r="H2213" s="194">
        <f>受注EXCEL出力!H2213</f>
        <v>0</v>
      </c>
      <c r="I2213" s="194">
        <f>受注EXCEL出力!I2213</f>
        <v>0</v>
      </c>
      <c r="J2213" s="163">
        <f>受注EXCEL出力!J2213</f>
        <v>0</v>
      </c>
      <c r="K2213" s="163">
        <f>受注EXCEL出力!K2213</f>
        <v>0</v>
      </c>
      <c r="L2213" s="163">
        <f>受注EXCEL出力!L2213</f>
        <v>0</v>
      </c>
      <c r="M2213" s="163">
        <f>受注EXCEL出力!M2213</f>
        <v>0</v>
      </c>
      <c r="N2213" s="185">
        <f>受注EXCEL出力!N2213</f>
        <v>0</v>
      </c>
      <c r="O2213" s="184" t="str">
        <f t="shared" si="34"/>
        <v/>
      </c>
      <c r="T2213"/>
      <c r="Y2213" s="175"/>
    </row>
    <row r="2214" spans="5:25" ht="15" customHeight="1">
      <c r="E2214" s="163">
        <f>受注EXCEL出力!E2214</f>
        <v>0</v>
      </c>
      <c r="F2214" s="194">
        <f>受注EXCEL出力!F2214</f>
        <v>0</v>
      </c>
      <c r="G2214" s="194">
        <f>受注EXCEL出力!G2214</f>
        <v>0</v>
      </c>
      <c r="H2214" s="194">
        <f>受注EXCEL出力!H2214</f>
        <v>0</v>
      </c>
      <c r="I2214" s="194">
        <f>受注EXCEL出力!I2214</f>
        <v>0</v>
      </c>
      <c r="J2214" s="163">
        <f>受注EXCEL出力!J2214</f>
        <v>0</v>
      </c>
      <c r="K2214" s="163">
        <f>受注EXCEL出力!K2214</f>
        <v>0</v>
      </c>
      <c r="L2214" s="163">
        <f>受注EXCEL出力!L2214</f>
        <v>0</v>
      </c>
      <c r="M2214" s="163">
        <f>受注EXCEL出力!M2214</f>
        <v>0</v>
      </c>
      <c r="N2214" s="185">
        <f>受注EXCEL出力!N2214</f>
        <v>0</v>
      </c>
      <c r="O2214" s="184" t="str">
        <f t="shared" si="34"/>
        <v/>
      </c>
      <c r="T2214"/>
      <c r="Y2214" s="175"/>
    </row>
    <row r="2215" spans="5:25" ht="15" customHeight="1">
      <c r="E2215" s="163">
        <f>受注EXCEL出力!E2215</f>
        <v>0</v>
      </c>
      <c r="F2215" s="194">
        <f>受注EXCEL出力!F2215</f>
        <v>0</v>
      </c>
      <c r="G2215" s="194">
        <f>受注EXCEL出力!G2215</f>
        <v>0</v>
      </c>
      <c r="H2215" s="194">
        <f>受注EXCEL出力!H2215</f>
        <v>0</v>
      </c>
      <c r="I2215" s="194">
        <f>受注EXCEL出力!I2215</f>
        <v>0</v>
      </c>
      <c r="J2215" s="163">
        <f>受注EXCEL出力!J2215</f>
        <v>0</v>
      </c>
      <c r="K2215" s="163">
        <f>受注EXCEL出力!K2215</f>
        <v>0</v>
      </c>
      <c r="L2215" s="163">
        <f>受注EXCEL出力!L2215</f>
        <v>0</v>
      </c>
      <c r="M2215" s="163">
        <f>受注EXCEL出力!M2215</f>
        <v>0</v>
      </c>
      <c r="N2215" s="185">
        <f>受注EXCEL出力!N2215</f>
        <v>0</v>
      </c>
      <c r="O2215" s="184" t="str">
        <f t="shared" si="34"/>
        <v/>
      </c>
      <c r="T2215"/>
      <c r="Y2215" s="175"/>
    </row>
    <row r="2216" spans="5:25" ht="15" customHeight="1">
      <c r="E2216" s="163">
        <f>受注EXCEL出力!E2216</f>
        <v>0</v>
      </c>
      <c r="F2216" s="194">
        <f>受注EXCEL出力!F2216</f>
        <v>0</v>
      </c>
      <c r="G2216" s="194">
        <f>受注EXCEL出力!G2216</f>
        <v>0</v>
      </c>
      <c r="H2216" s="194">
        <f>受注EXCEL出力!H2216</f>
        <v>0</v>
      </c>
      <c r="I2216" s="194">
        <f>受注EXCEL出力!I2216</f>
        <v>0</v>
      </c>
      <c r="J2216" s="163">
        <f>受注EXCEL出力!J2216</f>
        <v>0</v>
      </c>
      <c r="K2216" s="163">
        <f>受注EXCEL出力!K2216</f>
        <v>0</v>
      </c>
      <c r="L2216" s="163">
        <f>受注EXCEL出力!L2216</f>
        <v>0</v>
      </c>
      <c r="M2216" s="163">
        <f>受注EXCEL出力!M2216</f>
        <v>0</v>
      </c>
      <c r="N2216" s="185">
        <f>受注EXCEL出力!N2216</f>
        <v>0</v>
      </c>
      <c r="O2216" s="184" t="str">
        <f t="shared" si="34"/>
        <v/>
      </c>
      <c r="T2216"/>
      <c r="Y2216" s="175"/>
    </row>
    <row r="2217" spans="5:25" ht="15" customHeight="1">
      <c r="E2217" s="163">
        <f>受注EXCEL出力!E2217</f>
        <v>0</v>
      </c>
      <c r="F2217" s="194">
        <f>受注EXCEL出力!F2217</f>
        <v>0</v>
      </c>
      <c r="G2217" s="194">
        <f>受注EXCEL出力!G2217</f>
        <v>0</v>
      </c>
      <c r="H2217" s="194">
        <f>受注EXCEL出力!H2217</f>
        <v>0</v>
      </c>
      <c r="I2217" s="194">
        <f>受注EXCEL出力!I2217</f>
        <v>0</v>
      </c>
      <c r="J2217" s="163">
        <f>受注EXCEL出力!J2217</f>
        <v>0</v>
      </c>
      <c r="K2217" s="163">
        <f>受注EXCEL出力!K2217</f>
        <v>0</v>
      </c>
      <c r="L2217" s="163">
        <f>受注EXCEL出力!L2217</f>
        <v>0</v>
      </c>
      <c r="M2217" s="163">
        <f>受注EXCEL出力!M2217</f>
        <v>0</v>
      </c>
      <c r="N2217" s="185">
        <f>受注EXCEL出力!N2217</f>
        <v>0</v>
      </c>
      <c r="O2217" s="184" t="str">
        <f t="shared" si="34"/>
        <v/>
      </c>
      <c r="T2217"/>
      <c r="Y2217" s="175"/>
    </row>
    <row r="2218" spans="5:25" ht="15" customHeight="1">
      <c r="E2218" s="163">
        <f>受注EXCEL出力!E2218</f>
        <v>0</v>
      </c>
      <c r="F2218" s="194">
        <f>受注EXCEL出力!F2218</f>
        <v>0</v>
      </c>
      <c r="G2218" s="194">
        <f>受注EXCEL出力!G2218</f>
        <v>0</v>
      </c>
      <c r="H2218" s="194">
        <f>受注EXCEL出力!H2218</f>
        <v>0</v>
      </c>
      <c r="I2218" s="194">
        <f>受注EXCEL出力!I2218</f>
        <v>0</v>
      </c>
      <c r="J2218" s="163">
        <f>受注EXCEL出力!J2218</f>
        <v>0</v>
      </c>
      <c r="K2218" s="163">
        <f>受注EXCEL出力!K2218</f>
        <v>0</v>
      </c>
      <c r="L2218" s="163">
        <f>受注EXCEL出力!L2218</f>
        <v>0</v>
      </c>
      <c r="M2218" s="163">
        <f>受注EXCEL出力!M2218</f>
        <v>0</v>
      </c>
      <c r="N2218" s="185">
        <f>受注EXCEL出力!N2218</f>
        <v>0</v>
      </c>
      <c r="O2218" s="184" t="str">
        <f t="shared" si="34"/>
        <v/>
      </c>
      <c r="T2218"/>
      <c r="Y2218" s="175"/>
    </row>
    <row r="2219" spans="5:25" ht="15" customHeight="1">
      <c r="E2219" s="163">
        <f>受注EXCEL出力!E2219</f>
        <v>0</v>
      </c>
      <c r="F2219" s="194">
        <f>受注EXCEL出力!F2219</f>
        <v>0</v>
      </c>
      <c r="G2219" s="194">
        <f>受注EXCEL出力!G2219</f>
        <v>0</v>
      </c>
      <c r="H2219" s="194">
        <f>受注EXCEL出力!H2219</f>
        <v>0</v>
      </c>
      <c r="I2219" s="194">
        <f>受注EXCEL出力!I2219</f>
        <v>0</v>
      </c>
      <c r="J2219" s="163">
        <f>受注EXCEL出力!J2219</f>
        <v>0</v>
      </c>
      <c r="K2219" s="163">
        <f>受注EXCEL出力!K2219</f>
        <v>0</v>
      </c>
      <c r="L2219" s="163">
        <f>受注EXCEL出力!L2219</f>
        <v>0</v>
      </c>
      <c r="M2219" s="163">
        <f>受注EXCEL出力!M2219</f>
        <v>0</v>
      </c>
      <c r="N2219" s="185">
        <f>受注EXCEL出力!N2219</f>
        <v>0</v>
      </c>
      <c r="O2219" s="184" t="str">
        <f t="shared" si="34"/>
        <v/>
      </c>
      <c r="T2219"/>
      <c r="Y2219" s="175"/>
    </row>
    <row r="2220" spans="5:25" ht="15" customHeight="1">
      <c r="E2220" s="163">
        <f>受注EXCEL出力!E2220</f>
        <v>0</v>
      </c>
      <c r="F2220" s="194">
        <f>受注EXCEL出力!F2220</f>
        <v>0</v>
      </c>
      <c r="G2220" s="194">
        <f>受注EXCEL出力!G2220</f>
        <v>0</v>
      </c>
      <c r="H2220" s="194">
        <f>受注EXCEL出力!H2220</f>
        <v>0</v>
      </c>
      <c r="I2220" s="194">
        <f>受注EXCEL出力!I2220</f>
        <v>0</v>
      </c>
      <c r="J2220" s="163">
        <f>受注EXCEL出力!J2220</f>
        <v>0</v>
      </c>
      <c r="K2220" s="163">
        <f>受注EXCEL出力!K2220</f>
        <v>0</v>
      </c>
      <c r="L2220" s="163">
        <f>受注EXCEL出力!L2220</f>
        <v>0</v>
      </c>
      <c r="M2220" s="163">
        <f>受注EXCEL出力!M2220</f>
        <v>0</v>
      </c>
      <c r="N2220" s="185">
        <f>受注EXCEL出力!N2220</f>
        <v>0</v>
      </c>
      <c r="O2220" s="184" t="str">
        <f t="shared" si="34"/>
        <v/>
      </c>
      <c r="T2220"/>
      <c r="Y2220" s="175"/>
    </row>
    <row r="2221" spans="5:25" ht="15" customHeight="1">
      <c r="E2221" s="163">
        <f>受注EXCEL出力!E2221</f>
        <v>0</v>
      </c>
      <c r="F2221" s="194">
        <f>受注EXCEL出力!F2221</f>
        <v>0</v>
      </c>
      <c r="G2221" s="194">
        <f>受注EXCEL出力!G2221</f>
        <v>0</v>
      </c>
      <c r="H2221" s="194">
        <f>受注EXCEL出力!H2221</f>
        <v>0</v>
      </c>
      <c r="I2221" s="194">
        <f>受注EXCEL出力!I2221</f>
        <v>0</v>
      </c>
      <c r="J2221" s="163">
        <f>受注EXCEL出力!J2221</f>
        <v>0</v>
      </c>
      <c r="K2221" s="163">
        <f>受注EXCEL出力!K2221</f>
        <v>0</v>
      </c>
      <c r="L2221" s="163">
        <f>受注EXCEL出力!L2221</f>
        <v>0</v>
      </c>
      <c r="M2221" s="163">
        <f>受注EXCEL出力!M2221</f>
        <v>0</v>
      </c>
      <c r="N2221" s="185">
        <f>受注EXCEL出力!N2221</f>
        <v>0</v>
      </c>
      <c r="O2221" s="184" t="str">
        <f t="shared" si="34"/>
        <v/>
      </c>
      <c r="T2221"/>
      <c r="Y2221" s="175"/>
    </row>
    <row r="2222" spans="5:25" ht="15" customHeight="1">
      <c r="E2222" s="163">
        <f>受注EXCEL出力!E2222</f>
        <v>0</v>
      </c>
      <c r="F2222" s="194">
        <f>受注EXCEL出力!F2222</f>
        <v>0</v>
      </c>
      <c r="G2222" s="194">
        <f>受注EXCEL出力!G2222</f>
        <v>0</v>
      </c>
      <c r="H2222" s="194">
        <f>受注EXCEL出力!H2222</f>
        <v>0</v>
      </c>
      <c r="I2222" s="194">
        <f>受注EXCEL出力!I2222</f>
        <v>0</v>
      </c>
      <c r="J2222" s="163">
        <f>受注EXCEL出力!J2222</f>
        <v>0</v>
      </c>
      <c r="K2222" s="163">
        <f>受注EXCEL出力!K2222</f>
        <v>0</v>
      </c>
      <c r="L2222" s="163">
        <f>受注EXCEL出力!L2222</f>
        <v>0</v>
      </c>
      <c r="M2222" s="163">
        <f>受注EXCEL出力!M2222</f>
        <v>0</v>
      </c>
      <c r="N2222" s="185">
        <f>受注EXCEL出力!N2222</f>
        <v>0</v>
      </c>
      <c r="O2222" s="184" t="str">
        <f t="shared" si="34"/>
        <v/>
      </c>
      <c r="T2222"/>
      <c r="Y2222" s="175"/>
    </row>
    <row r="2223" spans="5:25" ht="15" customHeight="1">
      <c r="E2223" s="163">
        <f>受注EXCEL出力!E2223</f>
        <v>0</v>
      </c>
      <c r="F2223" s="194">
        <f>受注EXCEL出力!F2223</f>
        <v>0</v>
      </c>
      <c r="G2223" s="194">
        <f>受注EXCEL出力!G2223</f>
        <v>0</v>
      </c>
      <c r="H2223" s="194">
        <f>受注EXCEL出力!H2223</f>
        <v>0</v>
      </c>
      <c r="I2223" s="194">
        <f>受注EXCEL出力!I2223</f>
        <v>0</v>
      </c>
      <c r="J2223" s="163">
        <f>受注EXCEL出力!J2223</f>
        <v>0</v>
      </c>
      <c r="K2223" s="163">
        <f>受注EXCEL出力!K2223</f>
        <v>0</v>
      </c>
      <c r="L2223" s="163">
        <f>受注EXCEL出力!L2223</f>
        <v>0</v>
      </c>
      <c r="M2223" s="163">
        <f>受注EXCEL出力!M2223</f>
        <v>0</v>
      </c>
      <c r="N2223" s="185">
        <f>受注EXCEL出力!N2223</f>
        <v>0</v>
      </c>
      <c r="O2223" s="184" t="str">
        <f t="shared" si="34"/>
        <v/>
      </c>
      <c r="T2223"/>
      <c r="Y2223" s="175"/>
    </row>
    <row r="2224" spans="5:25" ht="15" customHeight="1">
      <c r="E2224" s="163">
        <f>受注EXCEL出力!E2224</f>
        <v>0</v>
      </c>
      <c r="F2224" s="194">
        <f>受注EXCEL出力!F2224</f>
        <v>0</v>
      </c>
      <c r="G2224" s="194">
        <f>受注EXCEL出力!G2224</f>
        <v>0</v>
      </c>
      <c r="H2224" s="194">
        <f>受注EXCEL出力!H2224</f>
        <v>0</v>
      </c>
      <c r="I2224" s="194">
        <f>受注EXCEL出力!I2224</f>
        <v>0</v>
      </c>
      <c r="J2224" s="163">
        <f>受注EXCEL出力!J2224</f>
        <v>0</v>
      </c>
      <c r="K2224" s="163">
        <f>受注EXCEL出力!K2224</f>
        <v>0</v>
      </c>
      <c r="L2224" s="163">
        <f>受注EXCEL出力!L2224</f>
        <v>0</v>
      </c>
      <c r="M2224" s="163">
        <f>受注EXCEL出力!M2224</f>
        <v>0</v>
      </c>
      <c r="N2224" s="185">
        <f>受注EXCEL出力!N2224</f>
        <v>0</v>
      </c>
      <c r="O2224" s="184" t="str">
        <f t="shared" si="34"/>
        <v/>
      </c>
      <c r="T2224"/>
      <c r="Y2224" s="175"/>
    </row>
    <row r="2225" spans="5:25" ht="15" customHeight="1">
      <c r="E2225" s="163">
        <f>受注EXCEL出力!E2225</f>
        <v>0</v>
      </c>
      <c r="F2225" s="194">
        <f>受注EXCEL出力!F2225</f>
        <v>0</v>
      </c>
      <c r="G2225" s="194">
        <f>受注EXCEL出力!G2225</f>
        <v>0</v>
      </c>
      <c r="H2225" s="194">
        <f>受注EXCEL出力!H2225</f>
        <v>0</v>
      </c>
      <c r="I2225" s="194">
        <f>受注EXCEL出力!I2225</f>
        <v>0</v>
      </c>
      <c r="J2225" s="163">
        <f>受注EXCEL出力!J2225</f>
        <v>0</v>
      </c>
      <c r="K2225" s="163">
        <f>受注EXCEL出力!K2225</f>
        <v>0</v>
      </c>
      <c r="L2225" s="163">
        <f>受注EXCEL出力!L2225</f>
        <v>0</v>
      </c>
      <c r="M2225" s="163">
        <f>受注EXCEL出力!M2225</f>
        <v>0</v>
      </c>
      <c r="N2225" s="185">
        <f>受注EXCEL出力!N2225</f>
        <v>0</v>
      </c>
      <c r="O2225" s="184" t="str">
        <f t="shared" si="34"/>
        <v/>
      </c>
      <c r="T2225"/>
      <c r="Y2225" s="175"/>
    </row>
    <row r="2226" spans="5:25" ht="15" customHeight="1">
      <c r="E2226" s="163">
        <f>受注EXCEL出力!E2226</f>
        <v>0</v>
      </c>
      <c r="F2226" s="194">
        <f>受注EXCEL出力!F2226</f>
        <v>0</v>
      </c>
      <c r="G2226" s="194">
        <f>受注EXCEL出力!G2226</f>
        <v>0</v>
      </c>
      <c r="H2226" s="194">
        <f>受注EXCEL出力!H2226</f>
        <v>0</v>
      </c>
      <c r="I2226" s="194">
        <f>受注EXCEL出力!I2226</f>
        <v>0</v>
      </c>
      <c r="J2226" s="163">
        <f>受注EXCEL出力!J2226</f>
        <v>0</v>
      </c>
      <c r="K2226" s="163">
        <f>受注EXCEL出力!K2226</f>
        <v>0</v>
      </c>
      <c r="L2226" s="163">
        <f>受注EXCEL出力!L2226</f>
        <v>0</v>
      </c>
      <c r="M2226" s="163">
        <f>受注EXCEL出力!M2226</f>
        <v>0</v>
      </c>
      <c r="N2226" s="185">
        <f>受注EXCEL出力!N2226</f>
        <v>0</v>
      </c>
      <c r="O2226" s="184" t="str">
        <f t="shared" si="34"/>
        <v/>
      </c>
      <c r="T2226"/>
      <c r="Y2226" s="175"/>
    </row>
    <row r="2227" spans="5:25" ht="15" customHeight="1">
      <c r="E2227" s="163">
        <f>受注EXCEL出力!E2227</f>
        <v>0</v>
      </c>
      <c r="F2227" s="194">
        <f>受注EXCEL出力!F2227</f>
        <v>0</v>
      </c>
      <c r="G2227" s="194">
        <f>受注EXCEL出力!G2227</f>
        <v>0</v>
      </c>
      <c r="H2227" s="194">
        <f>受注EXCEL出力!H2227</f>
        <v>0</v>
      </c>
      <c r="I2227" s="194">
        <f>受注EXCEL出力!I2227</f>
        <v>0</v>
      </c>
      <c r="J2227" s="163">
        <f>受注EXCEL出力!J2227</f>
        <v>0</v>
      </c>
      <c r="K2227" s="163">
        <f>受注EXCEL出力!K2227</f>
        <v>0</v>
      </c>
      <c r="L2227" s="163">
        <f>受注EXCEL出力!L2227</f>
        <v>0</v>
      </c>
      <c r="M2227" s="163">
        <f>受注EXCEL出力!M2227</f>
        <v>0</v>
      </c>
      <c r="N2227" s="185">
        <f>受注EXCEL出力!N2227</f>
        <v>0</v>
      </c>
      <c r="O2227" s="184" t="str">
        <f t="shared" si="34"/>
        <v/>
      </c>
      <c r="T2227"/>
      <c r="Y2227" s="175"/>
    </row>
    <row r="2228" spans="5:25" ht="15" customHeight="1">
      <c r="E2228" s="163">
        <f>受注EXCEL出力!E2228</f>
        <v>0</v>
      </c>
      <c r="F2228" s="194">
        <f>受注EXCEL出力!F2228</f>
        <v>0</v>
      </c>
      <c r="G2228" s="194">
        <f>受注EXCEL出力!G2228</f>
        <v>0</v>
      </c>
      <c r="H2228" s="194">
        <f>受注EXCEL出力!H2228</f>
        <v>0</v>
      </c>
      <c r="I2228" s="194">
        <f>受注EXCEL出力!I2228</f>
        <v>0</v>
      </c>
      <c r="J2228" s="163">
        <f>受注EXCEL出力!J2228</f>
        <v>0</v>
      </c>
      <c r="K2228" s="163">
        <f>受注EXCEL出力!K2228</f>
        <v>0</v>
      </c>
      <c r="L2228" s="163">
        <f>受注EXCEL出力!L2228</f>
        <v>0</v>
      </c>
      <c r="M2228" s="163">
        <f>受注EXCEL出力!M2228</f>
        <v>0</v>
      </c>
      <c r="N2228" s="185">
        <f>受注EXCEL出力!N2228</f>
        <v>0</v>
      </c>
      <c r="O2228" s="184" t="str">
        <f t="shared" si="34"/>
        <v/>
      </c>
      <c r="T2228"/>
      <c r="Y2228" s="175"/>
    </row>
    <row r="2229" spans="5:25" ht="15" customHeight="1">
      <c r="E2229" s="163">
        <f>受注EXCEL出力!E2229</f>
        <v>0</v>
      </c>
      <c r="F2229" s="194">
        <f>受注EXCEL出力!F2229</f>
        <v>0</v>
      </c>
      <c r="G2229" s="194">
        <f>受注EXCEL出力!G2229</f>
        <v>0</v>
      </c>
      <c r="H2229" s="194">
        <f>受注EXCEL出力!H2229</f>
        <v>0</v>
      </c>
      <c r="I2229" s="194">
        <f>受注EXCEL出力!I2229</f>
        <v>0</v>
      </c>
      <c r="J2229" s="163">
        <f>受注EXCEL出力!J2229</f>
        <v>0</v>
      </c>
      <c r="K2229" s="163">
        <f>受注EXCEL出力!K2229</f>
        <v>0</v>
      </c>
      <c r="L2229" s="163">
        <f>受注EXCEL出力!L2229</f>
        <v>0</v>
      </c>
      <c r="M2229" s="163">
        <f>受注EXCEL出力!M2229</f>
        <v>0</v>
      </c>
      <c r="N2229" s="185">
        <f>受注EXCEL出力!N2229</f>
        <v>0</v>
      </c>
      <c r="O2229" s="184" t="str">
        <f t="shared" si="34"/>
        <v/>
      </c>
      <c r="T2229"/>
      <c r="Y2229" s="175"/>
    </row>
    <row r="2230" spans="5:25" ht="15" customHeight="1">
      <c r="E2230" s="163">
        <f>受注EXCEL出力!E2230</f>
        <v>0</v>
      </c>
      <c r="F2230" s="194">
        <f>受注EXCEL出力!F2230</f>
        <v>0</v>
      </c>
      <c r="G2230" s="194">
        <f>受注EXCEL出力!G2230</f>
        <v>0</v>
      </c>
      <c r="H2230" s="194">
        <f>受注EXCEL出力!H2230</f>
        <v>0</v>
      </c>
      <c r="I2230" s="194">
        <f>受注EXCEL出力!I2230</f>
        <v>0</v>
      </c>
      <c r="J2230" s="163">
        <f>受注EXCEL出力!J2230</f>
        <v>0</v>
      </c>
      <c r="K2230" s="163">
        <f>受注EXCEL出力!K2230</f>
        <v>0</v>
      </c>
      <c r="L2230" s="163">
        <f>受注EXCEL出力!L2230</f>
        <v>0</v>
      </c>
      <c r="M2230" s="163">
        <f>受注EXCEL出力!M2230</f>
        <v>0</v>
      </c>
      <c r="N2230" s="185">
        <f>受注EXCEL出力!N2230</f>
        <v>0</v>
      </c>
      <c r="O2230" s="184" t="str">
        <f t="shared" si="34"/>
        <v/>
      </c>
      <c r="T2230"/>
      <c r="Y2230" s="175"/>
    </row>
    <row r="2231" spans="5:25" ht="15" customHeight="1">
      <c r="E2231" s="163">
        <f>受注EXCEL出力!E2231</f>
        <v>0</v>
      </c>
      <c r="F2231" s="194">
        <f>受注EXCEL出力!F2231</f>
        <v>0</v>
      </c>
      <c r="G2231" s="194">
        <f>受注EXCEL出力!G2231</f>
        <v>0</v>
      </c>
      <c r="H2231" s="194">
        <f>受注EXCEL出力!H2231</f>
        <v>0</v>
      </c>
      <c r="I2231" s="194">
        <f>受注EXCEL出力!I2231</f>
        <v>0</v>
      </c>
      <c r="J2231" s="163">
        <f>受注EXCEL出力!J2231</f>
        <v>0</v>
      </c>
      <c r="K2231" s="163">
        <f>受注EXCEL出力!K2231</f>
        <v>0</v>
      </c>
      <c r="L2231" s="163">
        <f>受注EXCEL出力!L2231</f>
        <v>0</v>
      </c>
      <c r="M2231" s="163">
        <f>受注EXCEL出力!M2231</f>
        <v>0</v>
      </c>
      <c r="N2231" s="185">
        <f>受注EXCEL出力!N2231</f>
        <v>0</v>
      </c>
      <c r="O2231" s="184" t="str">
        <f t="shared" si="34"/>
        <v/>
      </c>
      <c r="T2231"/>
      <c r="Y2231" s="175"/>
    </row>
    <row r="2232" spans="5:25" ht="15" customHeight="1">
      <c r="E2232" s="163">
        <f>受注EXCEL出力!E2232</f>
        <v>0</v>
      </c>
      <c r="F2232" s="194">
        <f>受注EXCEL出力!F2232</f>
        <v>0</v>
      </c>
      <c r="G2232" s="194">
        <f>受注EXCEL出力!G2232</f>
        <v>0</v>
      </c>
      <c r="H2232" s="194">
        <f>受注EXCEL出力!H2232</f>
        <v>0</v>
      </c>
      <c r="I2232" s="194">
        <f>受注EXCEL出力!I2232</f>
        <v>0</v>
      </c>
      <c r="J2232" s="163">
        <f>受注EXCEL出力!J2232</f>
        <v>0</v>
      </c>
      <c r="K2232" s="163">
        <f>受注EXCEL出力!K2232</f>
        <v>0</v>
      </c>
      <c r="L2232" s="163">
        <f>受注EXCEL出力!L2232</f>
        <v>0</v>
      </c>
      <c r="M2232" s="163">
        <f>受注EXCEL出力!M2232</f>
        <v>0</v>
      </c>
      <c r="N2232" s="185">
        <f>受注EXCEL出力!N2232</f>
        <v>0</v>
      </c>
      <c r="O2232" s="184" t="str">
        <f t="shared" si="34"/>
        <v/>
      </c>
      <c r="T2232"/>
      <c r="Y2232" s="175"/>
    </row>
    <row r="2233" spans="5:25" ht="15" customHeight="1">
      <c r="E2233" s="163">
        <f>受注EXCEL出力!E2233</f>
        <v>0</v>
      </c>
      <c r="F2233" s="194">
        <f>受注EXCEL出力!F2233</f>
        <v>0</v>
      </c>
      <c r="G2233" s="194">
        <f>受注EXCEL出力!G2233</f>
        <v>0</v>
      </c>
      <c r="H2233" s="194">
        <f>受注EXCEL出力!H2233</f>
        <v>0</v>
      </c>
      <c r="I2233" s="194">
        <f>受注EXCEL出力!I2233</f>
        <v>0</v>
      </c>
      <c r="J2233" s="163">
        <f>受注EXCEL出力!J2233</f>
        <v>0</v>
      </c>
      <c r="K2233" s="163">
        <f>受注EXCEL出力!K2233</f>
        <v>0</v>
      </c>
      <c r="L2233" s="163">
        <f>受注EXCEL出力!L2233</f>
        <v>0</v>
      </c>
      <c r="M2233" s="163">
        <f>受注EXCEL出力!M2233</f>
        <v>0</v>
      </c>
      <c r="N2233" s="185">
        <f>受注EXCEL出力!N2233</f>
        <v>0</v>
      </c>
      <c r="O2233" s="184" t="str">
        <f t="shared" si="34"/>
        <v/>
      </c>
      <c r="T2233"/>
      <c r="Y2233" s="175"/>
    </row>
    <row r="2234" spans="5:25" ht="15" customHeight="1">
      <c r="E2234" s="163">
        <f>受注EXCEL出力!E2234</f>
        <v>0</v>
      </c>
      <c r="F2234" s="194">
        <f>受注EXCEL出力!F2234</f>
        <v>0</v>
      </c>
      <c r="G2234" s="194">
        <f>受注EXCEL出力!G2234</f>
        <v>0</v>
      </c>
      <c r="H2234" s="194">
        <f>受注EXCEL出力!H2234</f>
        <v>0</v>
      </c>
      <c r="I2234" s="194">
        <f>受注EXCEL出力!I2234</f>
        <v>0</v>
      </c>
      <c r="J2234" s="163">
        <f>受注EXCEL出力!J2234</f>
        <v>0</v>
      </c>
      <c r="K2234" s="163">
        <f>受注EXCEL出力!K2234</f>
        <v>0</v>
      </c>
      <c r="L2234" s="163">
        <f>受注EXCEL出力!L2234</f>
        <v>0</v>
      </c>
      <c r="M2234" s="163">
        <f>受注EXCEL出力!M2234</f>
        <v>0</v>
      </c>
      <c r="N2234" s="185">
        <f>受注EXCEL出力!N2234</f>
        <v>0</v>
      </c>
      <c r="O2234" s="184" t="str">
        <f t="shared" si="34"/>
        <v/>
      </c>
      <c r="T2234"/>
      <c r="Y2234" s="175"/>
    </row>
    <row r="2235" spans="5:25" ht="15" customHeight="1">
      <c r="E2235" s="163">
        <f>受注EXCEL出力!E2235</f>
        <v>0</v>
      </c>
      <c r="F2235" s="194">
        <f>受注EXCEL出力!F2235</f>
        <v>0</v>
      </c>
      <c r="G2235" s="194">
        <f>受注EXCEL出力!G2235</f>
        <v>0</v>
      </c>
      <c r="H2235" s="194">
        <f>受注EXCEL出力!H2235</f>
        <v>0</v>
      </c>
      <c r="I2235" s="194">
        <f>受注EXCEL出力!I2235</f>
        <v>0</v>
      </c>
      <c r="J2235" s="163">
        <f>受注EXCEL出力!J2235</f>
        <v>0</v>
      </c>
      <c r="K2235" s="163">
        <f>受注EXCEL出力!K2235</f>
        <v>0</v>
      </c>
      <c r="L2235" s="163">
        <f>受注EXCEL出力!L2235</f>
        <v>0</v>
      </c>
      <c r="M2235" s="163">
        <f>受注EXCEL出力!M2235</f>
        <v>0</v>
      </c>
      <c r="N2235" s="185">
        <f>受注EXCEL出力!N2235</f>
        <v>0</v>
      </c>
      <c r="O2235" s="184" t="str">
        <f t="shared" si="34"/>
        <v/>
      </c>
      <c r="T2235"/>
      <c r="Y2235" s="175"/>
    </row>
    <row r="2236" spans="5:25" ht="15" customHeight="1">
      <c r="E2236" s="163">
        <f>受注EXCEL出力!E2236</f>
        <v>0</v>
      </c>
      <c r="F2236" s="194">
        <f>受注EXCEL出力!F2236</f>
        <v>0</v>
      </c>
      <c r="G2236" s="194">
        <f>受注EXCEL出力!G2236</f>
        <v>0</v>
      </c>
      <c r="H2236" s="194">
        <f>受注EXCEL出力!H2236</f>
        <v>0</v>
      </c>
      <c r="I2236" s="194">
        <f>受注EXCEL出力!I2236</f>
        <v>0</v>
      </c>
      <c r="J2236" s="163">
        <f>受注EXCEL出力!J2236</f>
        <v>0</v>
      </c>
      <c r="K2236" s="163">
        <f>受注EXCEL出力!K2236</f>
        <v>0</v>
      </c>
      <c r="L2236" s="163">
        <f>受注EXCEL出力!L2236</f>
        <v>0</v>
      </c>
      <c r="M2236" s="163">
        <f>受注EXCEL出力!M2236</f>
        <v>0</v>
      </c>
      <c r="N2236" s="185">
        <f>受注EXCEL出力!N2236</f>
        <v>0</v>
      </c>
      <c r="O2236" s="184" t="str">
        <f t="shared" si="34"/>
        <v/>
      </c>
      <c r="T2236"/>
      <c r="Y2236" s="175"/>
    </row>
    <row r="2237" spans="5:25" ht="15" customHeight="1">
      <c r="E2237" s="163">
        <f>受注EXCEL出力!E2237</f>
        <v>0</v>
      </c>
      <c r="F2237" s="194">
        <f>受注EXCEL出力!F2237</f>
        <v>0</v>
      </c>
      <c r="G2237" s="194">
        <f>受注EXCEL出力!G2237</f>
        <v>0</v>
      </c>
      <c r="H2237" s="194">
        <f>受注EXCEL出力!H2237</f>
        <v>0</v>
      </c>
      <c r="I2237" s="194">
        <f>受注EXCEL出力!I2237</f>
        <v>0</v>
      </c>
      <c r="J2237" s="163">
        <f>受注EXCEL出力!J2237</f>
        <v>0</v>
      </c>
      <c r="K2237" s="163">
        <f>受注EXCEL出力!K2237</f>
        <v>0</v>
      </c>
      <c r="L2237" s="163">
        <f>受注EXCEL出力!L2237</f>
        <v>0</v>
      </c>
      <c r="M2237" s="163">
        <f>受注EXCEL出力!M2237</f>
        <v>0</v>
      </c>
      <c r="N2237" s="185">
        <f>受注EXCEL出力!N2237</f>
        <v>0</v>
      </c>
      <c r="O2237" s="184" t="str">
        <f t="shared" si="34"/>
        <v/>
      </c>
      <c r="T2237"/>
      <c r="Y2237" s="175"/>
    </row>
    <row r="2238" spans="5:25" ht="15" customHeight="1">
      <c r="E2238" s="163">
        <f>受注EXCEL出力!E2238</f>
        <v>0</v>
      </c>
      <c r="F2238" s="194">
        <f>受注EXCEL出力!F2238</f>
        <v>0</v>
      </c>
      <c r="G2238" s="194">
        <f>受注EXCEL出力!G2238</f>
        <v>0</v>
      </c>
      <c r="H2238" s="194">
        <f>受注EXCEL出力!H2238</f>
        <v>0</v>
      </c>
      <c r="I2238" s="194">
        <f>受注EXCEL出力!I2238</f>
        <v>0</v>
      </c>
      <c r="J2238" s="163">
        <f>受注EXCEL出力!J2238</f>
        <v>0</v>
      </c>
      <c r="K2238" s="163">
        <f>受注EXCEL出力!K2238</f>
        <v>0</v>
      </c>
      <c r="L2238" s="163">
        <f>受注EXCEL出力!L2238</f>
        <v>0</v>
      </c>
      <c r="M2238" s="163">
        <f>受注EXCEL出力!M2238</f>
        <v>0</v>
      </c>
      <c r="N2238" s="185">
        <f>受注EXCEL出力!N2238</f>
        <v>0</v>
      </c>
      <c r="O2238" s="184" t="str">
        <f t="shared" si="34"/>
        <v/>
      </c>
      <c r="T2238"/>
      <c r="Y2238" s="175"/>
    </row>
    <row r="2239" spans="5:25" ht="15" customHeight="1">
      <c r="E2239" s="163">
        <f>受注EXCEL出力!E2239</f>
        <v>0</v>
      </c>
      <c r="F2239" s="194">
        <f>受注EXCEL出力!F2239</f>
        <v>0</v>
      </c>
      <c r="G2239" s="194">
        <f>受注EXCEL出力!G2239</f>
        <v>0</v>
      </c>
      <c r="H2239" s="194">
        <f>受注EXCEL出力!H2239</f>
        <v>0</v>
      </c>
      <c r="I2239" s="194">
        <f>受注EXCEL出力!I2239</f>
        <v>0</v>
      </c>
      <c r="J2239" s="163">
        <f>受注EXCEL出力!J2239</f>
        <v>0</v>
      </c>
      <c r="K2239" s="163">
        <f>受注EXCEL出力!K2239</f>
        <v>0</v>
      </c>
      <c r="L2239" s="163">
        <f>受注EXCEL出力!L2239</f>
        <v>0</v>
      </c>
      <c r="M2239" s="163">
        <f>受注EXCEL出力!M2239</f>
        <v>0</v>
      </c>
      <c r="N2239" s="185">
        <f>受注EXCEL出力!N2239</f>
        <v>0</v>
      </c>
      <c r="O2239" s="184" t="str">
        <f t="shared" si="34"/>
        <v/>
      </c>
      <c r="T2239"/>
      <c r="Y2239" s="175"/>
    </row>
    <row r="2240" spans="5:25" ht="15" customHeight="1">
      <c r="E2240" s="163">
        <f>受注EXCEL出力!E2240</f>
        <v>0</v>
      </c>
      <c r="F2240" s="194">
        <f>受注EXCEL出力!F2240</f>
        <v>0</v>
      </c>
      <c r="G2240" s="194">
        <f>受注EXCEL出力!G2240</f>
        <v>0</v>
      </c>
      <c r="H2240" s="194">
        <f>受注EXCEL出力!H2240</f>
        <v>0</v>
      </c>
      <c r="I2240" s="194">
        <f>受注EXCEL出力!I2240</f>
        <v>0</v>
      </c>
      <c r="J2240" s="163">
        <f>受注EXCEL出力!J2240</f>
        <v>0</v>
      </c>
      <c r="K2240" s="163">
        <f>受注EXCEL出力!K2240</f>
        <v>0</v>
      </c>
      <c r="L2240" s="163">
        <f>受注EXCEL出力!L2240</f>
        <v>0</v>
      </c>
      <c r="M2240" s="163">
        <f>受注EXCEL出力!M2240</f>
        <v>0</v>
      </c>
      <c r="N2240" s="185">
        <f>受注EXCEL出力!N2240</f>
        <v>0</v>
      </c>
      <c r="O2240" s="184" t="str">
        <f t="shared" si="34"/>
        <v/>
      </c>
      <c r="T2240"/>
      <c r="Y2240" s="175"/>
    </row>
    <row r="2241" spans="5:25" ht="15" customHeight="1">
      <c r="E2241" s="163">
        <f>受注EXCEL出力!E2241</f>
        <v>0</v>
      </c>
      <c r="F2241" s="194">
        <f>受注EXCEL出力!F2241</f>
        <v>0</v>
      </c>
      <c r="G2241" s="194">
        <f>受注EXCEL出力!G2241</f>
        <v>0</v>
      </c>
      <c r="H2241" s="194">
        <f>受注EXCEL出力!H2241</f>
        <v>0</v>
      </c>
      <c r="I2241" s="194">
        <f>受注EXCEL出力!I2241</f>
        <v>0</v>
      </c>
      <c r="J2241" s="163">
        <f>受注EXCEL出力!J2241</f>
        <v>0</v>
      </c>
      <c r="K2241" s="163">
        <f>受注EXCEL出力!K2241</f>
        <v>0</v>
      </c>
      <c r="L2241" s="163">
        <f>受注EXCEL出力!L2241</f>
        <v>0</v>
      </c>
      <c r="M2241" s="163">
        <f>受注EXCEL出力!M2241</f>
        <v>0</v>
      </c>
      <c r="N2241" s="185">
        <f>受注EXCEL出力!N2241</f>
        <v>0</v>
      </c>
      <c r="O2241" s="184" t="str">
        <f t="shared" si="34"/>
        <v/>
      </c>
      <c r="T2241"/>
      <c r="Y2241" s="175"/>
    </row>
    <row r="2242" spans="5:25" ht="15" customHeight="1">
      <c r="E2242" s="163">
        <f>受注EXCEL出力!E2242</f>
        <v>0</v>
      </c>
      <c r="F2242" s="194">
        <f>受注EXCEL出力!F2242</f>
        <v>0</v>
      </c>
      <c r="G2242" s="194">
        <f>受注EXCEL出力!G2242</f>
        <v>0</v>
      </c>
      <c r="H2242" s="194">
        <f>受注EXCEL出力!H2242</f>
        <v>0</v>
      </c>
      <c r="I2242" s="194">
        <f>受注EXCEL出力!I2242</f>
        <v>0</v>
      </c>
      <c r="J2242" s="163">
        <f>受注EXCEL出力!J2242</f>
        <v>0</v>
      </c>
      <c r="K2242" s="163">
        <f>受注EXCEL出力!K2242</f>
        <v>0</v>
      </c>
      <c r="L2242" s="163">
        <f>受注EXCEL出力!L2242</f>
        <v>0</v>
      </c>
      <c r="M2242" s="163">
        <f>受注EXCEL出力!M2242</f>
        <v>0</v>
      </c>
      <c r="N2242" s="185">
        <f>受注EXCEL出力!N2242</f>
        <v>0</v>
      </c>
      <c r="O2242" s="184" t="str">
        <f t="shared" ref="O2242:O2305" si="35">IF(E2242=0,"",VLOOKUP(N2242,$Q$2:$R$100,2,FALSE))</f>
        <v/>
      </c>
      <c r="T2242"/>
      <c r="Y2242" s="175"/>
    </row>
    <row r="2243" spans="5:25" ht="15" customHeight="1">
      <c r="E2243" s="163">
        <f>受注EXCEL出力!E2243</f>
        <v>0</v>
      </c>
      <c r="F2243" s="194">
        <f>受注EXCEL出力!F2243</f>
        <v>0</v>
      </c>
      <c r="G2243" s="194">
        <f>受注EXCEL出力!G2243</f>
        <v>0</v>
      </c>
      <c r="H2243" s="194">
        <f>受注EXCEL出力!H2243</f>
        <v>0</v>
      </c>
      <c r="I2243" s="194">
        <f>受注EXCEL出力!I2243</f>
        <v>0</v>
      </c>
      <c r="J2243" s="163">
        <f>受注EXCEL出力!J2243</f>
        <v>0</v>
      </c>
      <c r="K2243" s="163">
        <f>受注EXCEL出力!K2243</f>
        <v>0</v>
      </c>
      <c r="L2243" s="163">
        <f>受注EXCEL出力!L2243</f>
        <v>0</v>
      </c>
      <c r="M2243" s="163">
        <f>受注EXCEL出力!M2243</f>
        <v>0</v>
      </c>
      <c r="N2243" s="185">
        <f>受注EXCEL出力!N2243</f>
        <v>0</v>
      </c>
      <c r="O2243" s="184" t="str">
        <f t="shared" si="35"/>
        <v/>
      </c>
      <c r="T2243"/>
      <c r="Y2243" s="175"/>
    </row>
    <row r="2244" spans="5:25" ht="15" customHeight="1">
      <c r="E2244" s="163">
        <f>受注EXCEL出力!E2244</f>
        <v>0</v>
      </c>
      <c r="F2244" s="194">
        <f>受注EXCEL出力!F2244</f>
        <v>0</v>
      </c>
      <c r="G2244" s="194">
        <f>受注EXCEL出力!G2244</f>
        <v>0</v>
      </c>
      <c r="H2244" s="194">
        <f>受注EXCEL出力!H2244</f>
        <v>0</v>
      </c>
      <c r="I2244" s="194">
        <f>受注EXCEL出力!I2244</f>
        <v>0</v>
      </c>
      <c r="J2244" s="163">
        <f>受注EXCEL出力!J2244</f>
        <v>0</v>
      </c>
      <c r="K2244" s="163">
        <f>受注EXCEL出力!K2244</f>
        <v>0</v>
      </c>
      <c r="L2244" s="163">
        <f>受注EXCEL出力!L2244</f>
        <v>0</v>
      </c>
      <c r="M2244" s="163">
        <f>受注EXCEL出力!M2244</f>
        <v>0</v>
      </c>
      <c r="N2244" s="185">
        <f>受注EXCEL出力!N2244</f>
        <v>0</v>
      </c>
      <c r="O2244" s="184" t="str">
        <f t="shared" si="35"/>
        <v/>
      </c>
      <c r="T2244"/>
      <c r="Y2244" s="175"/>
    </row>
    <row r="2245" spans="5:25" ht="15" customHeight="1">
      <c r="E2245" s="163">
        <f>受注EXCEL出力!E2245</f>
        <v>0</v>
      </c>
      <c r="F2245" s="194">
        <f>受注EXCEL出力!F2245</f>
        <v>0</v>
      </c>
      <c r="G2245" s="194">
        <f>受注EXCEL出力!G2245</f>
        <v>0</v>
      </c>
      <c r="H2245" s="194">
        <f>受注EXCEL出力!H2245</f>
        <v>0</v>
      </c>
      <c r="I2245" s="194">
        <f>受注EXCEL出力!I2245</f>
        <v>0</v>
      </c>
      <c r="J2245" s="163">
        <f>受注EXCEL出力!J2245</f>
        <v>0</v>
      </c>
      <c r="K2245" s="163">
        <f>受注EXCEL出力!K2245</f>
        <v>0</v>
      </c>
      <c r="L2245" s="163">
        <f>受注EXCEL出力!L2245</f>
        <v>0</v>
      </c>
      <c r="M2245" s="163">
        <f>受注EXCEL出力!M2245</f>
        <v>0</v>
      </c>
      <c r="N2245" s="185">
        <f>受注EXCEL出力!N2245</f>
        <v>0</v>
      </c>
      <c r="O2245" s="184" t="str">
        <f t="shared" si="35"/>
        <v/>
      </c>
      <c r="T2245"/>
      <c r="Y2245" s="175"/>
    </row>
    <row r="2246" spans="5:25" ht="15" customHeight="1">
      <c r="E2246" s="163">
        <f>受注EXCEL出力!E2246</f>
        <v>0</v>
      </c>
      <c r="F2246" s="194">
        <f>受注EXCEL出力!F2246</f>
        <v>0</v>
      </c>
      <c r="G2246" s="194">
        <f>受注EXCEL出力!G2246</f>
        <v>0</v>
      </c>
      <c r="H2246" s="194">
        <f>受注EXCEL出力!H2246</f>
        <v>0</v>
      </c>
      <c r="I2246" s="194">
        <f>受注EXCEL出力!I2246</f>
        <v>0</v>
      </c>
      <c r="J2246" s="163">
        <f>受注EXCEL出力!J2246</f>
        <v>0</v>
      </c>
      <c r="K2246" s="163">
        <f>受注EXCEL出力!K2246</f>
        <v>0</v>
      </c>
      <c r="L2246" s="163">
        <f>受注EXCEL出力!L2246</f>
        <v>0</v>
      </c>
      <c r="M2246" s="163">
        <f>受注EXCEL出力!M2246</f>
        <v>0</v>
      </c>
      <c r="N2246" s="185">
        <f>受注EXCEL出力!N2246</f>
        <v>0</v>
      </c>
      <c r="O2246" s="184" t="str">
        <f t="shared" si="35"/>
        <v/>
      </c>
      <c r="T2246"/>
      <c r="Y2246" s="175"/>
    </row>
    <row r="2247" spans="5:25" ht="15" customHeight="1">
      <c r="E2247" s="163">
        <f>受注EXCEL出力!E2247</f>
        <v>0</v>
      </c>
      <c r="F2247" s="194">
        <f>受注EXCEL出力!F2247</f>
        <v>0</v>
      </c>
      <c r="G2247" s="194">
        <f>受注EXCEL出力!G2247</f>
        <v>0</v>
      </c>
      <c r="H2247" s="194">
        <f>受注EXCEL出力!H2247</f>
        <v>0</v>
      </c>
      <c r="I2247" s="194">
        <f>受注EXCEL出力!I2247</f>
        <v>0</v>
      </c>
      <c r="J2247" s="163">
        <f>受注EXCEL出力!J2247</f>
        <v>0</v>
      </c>
      <c r="K2247" s="163">
        <f>受注EXCEL出力!K2247</f>
        <v>0</v>
      </c>
      <c r="L2247" s="163">
        <f>受注EXCEL出力!L2247</f>
        <v>0</v>
      </c>
      <c r="M2247" s="163">
        <f>受注EXCEL出力!M2247</f>
        <v>0</v>
      </c>
      <c r="N2247" s="185">
        <f>受注EXCEL出力!N2247</f>
        <v>0</v>
      </c>
      <c r="O2247" s="184" t="str">
        <f t="shared" si="35"/>
        <v/>
      </c>
      <c r="T2247"/>
      <c r="Y2247" s="175"/>
    </row>
    <row r="2248" spans="5:25" ht="15" customHeight="1">
      <c r="E2248" s="163">
        <f>受注EXCEL出力!E2248</f>
        <v>0</v>
      </c>
      <c r="F2248" s="194">
        <f>受注EXCEL出力!F2248</f>
        <v>0</v>
      </c>
      <c r="G2248" s="194">
        <f>受注EXCEL出力!G2248</f>
        <v>0</v>
      </c>
      <c r="H2248" s="194">
        <f>受注EXCEL出力!H2248</f>
        <v>0</v>
      </c>
      <c r="I2248" s="194">
        <f>受注EXCEL出力!I2248</f>
        <v>0</v>
      </c>
      <c r="J2248" s="163">
        <f>受注EXCEL出力!J2248</f>
        <v>0</v>
      </c>
      <c r="K2248" s="163">
        <f>受注EXCEL出力!K2248</f>
        <v>0</v>
      </c>
      <c r="L2248" s="163">
        <f>受注EXCEL出力!L2248</f>
        <v>0</v>
      </c>
      <c r="M2248" s="163">
        <f>受注EXCEL出力!M2248</f>
        <v>0</v>
      </c>
      <c r="N2248" s="185">
        <f>受注EXCEL出力!N2248</f>
        <v>0</v>
      </c>
      <c r="O2248" s="184" t="str">
        <f t="shared" si="35"/>
        <v/>
      </c>
      <c r="T2248"/>
      <c r="Y2248" s="175"/>
    </row>
    <row r="2249" spans="5:25" ht="15" customHeight="1">
      <c r="E2249" s="163">
        <f>受注EXCEL出力!E2249</f>
        <v>0</v>
      </c>
      <c r="F2249" s="194">
        <f>受注EXCEL出力!F2249</f>
        <v>0</v>
      </c>
      <c r="G2249" s="194">
        <f>受注EXCEL出力!G2249</f>
        <v>0</v>
      </c>
      <c r="H2249" s="194">
        <f>受注EXCEL出力!H2249</f>
        <v>0</v>
      </c>
      <c r="I2249" s="194">
        <f>受注EXCEL出力!I2249</f>
        <v>0</v>
      </c>
      <c r="J2249" s="163">
        <f>受注EXCEL出力!J2249</f>
        <v>0</v>
      </c>
      <c r="K2249" s="163">
        <f>受注EXCEL出力!K2249</f>
        <v>0</v>
      </c>
      <c r="L2249" s="163">
        <f>受注EXCEL出力!L2249</f>
        <v>0</v>
      </c>
      <c r="M2249" s="163">
        <f>受注EXCEL出力!M2249</f>
        <v>0</v>
      </c>
      <c r="N2249" s="185">
        <f>受注EXCEL出力!N2249</f>
        <v>0</v>
      </c>
      <c r="O2249" s="184" t="str">
        <f t="shared" si="35"/>
        <v/>
      </c>
      <c r="T2249"/>
      <c r="Y2249" s="175"/>
    </row>
    <row r="2250" spans="5:25" ht="15" customHeight="1">
      <c r="E2250" s="163">
        <f>受注EXCEL出力!E2250</f>
        <v>0</v>
      </c>
      <c r="F2250" s="194">
        <f>受注EXCEL出力!F2250</f>
        <v>0</v>
      </c>
      <c r="G2250" s="194">
        <f>受注EXCEL出力!G2250</f>
        <v>0</v>
      </c>
      <c r="H2250" s="194">
        <f>受注EXCEL出力!H2250</f>
        <v>0</v>
      </c>
      <c r="I2250" s="194">
        <f>受注EXCEL出力!I2250</f>
        <v>0</v>
      </c>
      <c r="J2250" s="163">
        <f>受注EXCEL出力!J2250</f>
        <v>0</v>
      </c>
      <c r="K2250" s="163">
        <f>受注EXCEL出力!K2250</f>
        <v>0</v>
      </c>
      <c r="L2250" s="163">
        <f>受注EXCEL出力!L2250</f>
        <v>0</v>
      </c>
      <c r="M2250" s="163">
        <f>受注EXCEL出力!M2250</f>
        <v>0</v>
      </c>
      <c r="N2250" s="185">
        <f>受注EXCEL出力!N2250</f>
        <v>0</v>
      </c>
      <c r="O2250" s="184" t="str">
        <f t="shared" si="35"/>
        <v/>
      </c>
      <c r="T2250"/>
      <c r="Y2250" s="175"/>
    </row>
    <row r="2251" spans="5:25" ht="15" customHeight="1">
      <c r="E2251" s="163">
        <f>受注EXCEL出力!E2251</f>
        <v>0</v>
      </c>
      <c r="F2251" s="194">
        <f>受注EXCEL出力!F2251</f>
        <v>0</v>
      </c>
      <c r="G2251" s="194">
        <f>受注EXCEL出力!G2251</f>
        <v>0</v>
      </c>
      <c r="H2251" s="194">
        <f>受注EXCEL出力!H2251</f>
        <v>0</v>
      </c>
      <c r="I2251" s="194">
        <f>受注EXCEL出力!I2251</f>
        <v>0</v>
      </c>
      <c r="J2251" s="163">
        <f>受注EXCEL出力!J2251</f>
        <v>0</v>
      </c>
      <c r="K2251" s="163">
        <f>受注EXCEL出力!K2251</f>
        <v>0</v>
      </c>
      <c r="L2251" s="163">
        <f>受注EXCEL出力!L2251</f>
        <v>0</v>
      </c>
      <c r="M2251" s="163">
        <f>受注EXCEL出力!M2251</f>
        <v>0</v>
      </c>
      <c r="N2251" s="185">
        <f>受注EXCEL出力!N2251</f>
        <v>0</v>
      </c>
      <c r="O2251" s="184" t="str">
        <f t="shared" si="35"/>
        <v/>
      </c>
      <c r="T2251"/>
      <c r="Y2251" s="175"/>
    </row>
    <row r="2252" spans="5:25" ht="15" customHeight="1">
      <c r="E2252" s="163">
        <f>受注EXCEL出力!E2252</f>
        <v>0</v>
      </c>
      <c r="F2252" s="194">
        <f>受注EXCEL出力!F2252</f>
        <v>0</v>
      </c>
      <c r="G2252" s="194">
        <f>受注EXCEL出力!G2252</f>
        <v>0</v>
      </c>
      <c r="H2252" s="194">
        <f>受注EXCEL出力!H2252</f>
        <v>0</v>
      </c>
      <c r="I2252" s="194">
        <f>受注EXCEL出力!I2252</f>
        <v>0</v>
      </c>
      <c r="J2252" s="163">
        <f>受注EXCEL出力!J2252</f>
        <v>0</v>
      </c>
      <c r="K2252" s="163">
        <f>受注EXCEL出力!K2252</f>
        <v>0</v>
      </c>
      <c r="L2252" s="163">
        <f>受注EXCEL出力!L2252</f>
        <v>0</v>
      </c>
      <c r="M2252" s="163">
        <f>受注EXCEL出力!M2252</f>
        <v>0</v>
      </c>
      <c r="N2252" s="185">
        <f>受注EXCEL出力!N2252</f>
        <v>0</v>
      </c>
      <c r="O2252" s="184" t="str">
        <f t="shared" si="35"/>
        <v/>
      </c>
      <c r="T2252"/>
      <c r="Y2252" s="175"/>
    </row>
    <row r="2253" spans="5:25" ht="15" customHeight="1">
      <c r="E2253" s="163">
        <f>受注EXCEL出力!E2253</f>
        <v>0</v>
      </c>
      <c r="F2253" s="194">
        <f>受注EXCEL出力!F2253</f>
        <v>0</v>
      </c>
      <c r="G2253" s="194">
        <f>受注EXCEL出力!G2253</f>
        <v>0</v>
      </c>
      <c r="H2253" s="194">
        <f>受注EXCEL出力!H2253</f>
        <v>0</v>
      </c>
      <c r="I2253" s="194">
        <f>受注EXCEL出力!I2253</f>
        <v>0</v>
      </c>
      <c r="J2253" s="163">
        <f>受注EXCEL出力!J2253</f>
        <v>0</v>
      </c>
      <c r="K2253" s="163">
        <f>受注EXCEL出力!K2253</f>
        <v>0</v>
      </c>
      <c r="L2253" s="163">
        <f>受注EXCEL出力!L2253</f>
        <v>0</v>
      </c>
      <c r="M2253" s="163">
        <f>受注EXCEL出力!M2253</f>
        <v>0</v>
      </c>
      <c r="N2253" s="185">
        <f>受注EXCEL出力!N2253</f>
        <v>0</v>
      </c>
      <c r="O2253" s="184" t="str">
        <f t="shared" si="35"/>
        <v/>
      </c>
      <c r="T2253"/>
      <c r="Y2253" s="175"/>
    </row>
    <row r="2254" spans="5:25" ht="15" customHeight="1">
      <c r="E2254" s="163">
        <f>受注EXCEL出力!E2254</f>
        <v>0</v>
      </c>
      <c r="F2254" s="194">
        <f>受注EXCEL出力!F2254</f>
        <v>0</v>
      </c>
      <c r="G2254" s="194">
        <f>受注EXCEL出力!G2254</f>
        <v>0</v>
      </c>
      <c r="H2254" s="194">
        <f>受注EXCEL出力!H2254</f>
        <v>0</v>
      </c>
      <c r="I2254" s="194">
        <f>受注EXCEL出力!I2254</f>
        <v>0</v>
      </c>
      <c r="J2254" s="163">
        <f>受注EXCEL出力!J2254</f>
        <v>0</v>
      </c>
      <c r="K2254" s="163">
        <f>受注EXCEL出力!K2254</f>
        <v>0</v>
      </c>
      <c r="L2254" s="163">
        <f>受注EXCEL出力!L2254</f>
        <v>0</v>
      </c>
      <c r="M2254" s="163">
        <f>受注EXCEL出力!M2254</f>
        <v>0</v>
      </c>
      <c r="N2254" s="185">
        <f>受注EXCEL出力!N2254</f>
        <v>0</v>
      </c>
      <c r="O2254" s="184" t="str">
        <f t="shared" si="35"/>
        <v/>
      </c>
      <c r="T2254"/>
      <c r="Y2254" s="175"/>
    </row>
    <row r="2255" spans="5:25" ht="15" customHeight="1">
      <c r="E2255" s="163">
        <f>受注EXCEL出力!E2255</f>
        <v>0</v>
      </c>
      <c r="F2255" s="194">
        <f>受注EXCEL出力!F2255</f>
        <v>0</v>
      </c>
      <c r="G2255" s="194">
        <f>受注EXCEL出力!G2255</f>
        <v>0</v>
      </c>
      <c r="H2255" s="194">
        <f>受注EXCEL出力!H2255</f>
        <v>0</v>
      </c>
      <c r="I2255" s="194">
        <f>受注EXCEL出力!I2255</f>
        <v>0</v>
      </c>
      <c r="J2255" s="163">
        <f>受注EXCEL出力!J2255</f>
        <v>0</v>
      </c>
      <c r="K2255" s="163">
        <f>受注EXCEL出力!K2255</f>
        <v>0</v>
      </c>
      <c r="L2255" s="163">
        <f>受注EXCEL出力!L2255</f>
        <v>0</v>
      </c>
      <c r="M2255" s="163">
        <f>受注EXCEL出力!M2255</f>
        <v>0</v>
      </c>
      <c r="N2255" s="185">
        <f>受注EXCEL出力!N2255</f>
        <v>0</v>
      </c>
      <c r="O2255" s="184" t="str">
        <f t="shared" si="35"/>
        <v/>
      </c>
      <c r="T2255"/>
      <c r="Y2255" s="175"/>
    </row>
    <row r="2256" spans="5:25" ht="15" customHeight="1">
      <c r="E2256" s="163">
        <f>受注EXCEL出力!E2256</f>
        <v>0</v>
      </c>
      <c r="F2256" s="194">
        <f>受注EXCEL出力!F2256</f>
        <v>0</v>
      </c>
      <c r="G2256" s="194">
        <f>受注EXCEL出力!G2256</f>
        <v>0</v>
      </c>
      <c r="H2256" s="194">
        <f>受注EXCEL出力!H2256</f>
        <v>0</v>
      </c>
      <c r="I2256" s="194">
        <f>受注EXCEL出力!I2256</f>
        <v>0</v>
      </c>
      <c r="J2256" s="163">
        <f>受注EXCEL出力!J2256</f>
        <v>0</v>
      </c>
      <c r="K2256" s="163">
        <f>受注EXCEL出力!K2256</f>
        <v>0</v>
      </c>
      <c r="L2256" s="163">
        <f>受注EXCEL出力!L2256</f>
        <v>0</v>
      </c>
      <c r="M2256" s="163">
        <f>受注EXCEL出力!M2256</f>
        <v>0</v>
      </c>
      <c r="N2256" s="185">
        <f>受注EXCEL出力!N2256</f>
        <v>0</v>
      </c>
      <c r="O2256" s="184" t="str">
        <f t="shared" si="35"/>
        <v/>
      </c>
      <c r="T2256"/>
      <c r="Y2256" s="175"/>
    </row>
    <row r="2257" spans="5:25" ht="15" customHeight="1">
      <c r="E2257" s="163">
        <f>受注EXCEL出力!E2257</f>
        <v>0</v>
      </c>
      <c r="F2257" s="194">
        <f>受注EXCEL出力!F2257</f>
        <v>0</v>
      </c>
      <c r="G2257" s="194">
        <f>受注EXCEL出力!G2257</f>
        <v>0</v>
      </c>
      <c r="H2257" s="194">
        <f>受注EXCEL出力!H2257</f>
        <v>0</v>
      </c>
      <c r="I2257" s="194">
        <f>受注EXCEL出力!I2257</f>
        <v>0</v>
      </c>
      <c r="J2257" s="163">
        <f>受注EXCEL出力!J2257</f>
        <v>0</v>
      </c>
      <c r="K2257" s="163">
        <f>受注EXCEL出力!K2257</f>
        <v>0</v>
      </c>
      <c r="L2257" s="163">
        <f>受注EXCEL出力!L2257</f>
        <v>0</v>
      </c>
      <c r="M2257" s="163">
        <f>受注EXCEL出力!M2257</f>
        <v>0</v>
      </c>
      <c r="N2257" s="185">
        <f>受注EXCEL出力!N2257</f>
        <v>0</v>
      </c>
      <c r="O2257" s="184" t="str">
        <f t="shared" si="35"/>
        <v/>
      </c>
      <c r="T2257"/>
      <c r="Y2257" s="175"/>
    </row>
    <row r="2258" spans="5:25" ht="15" customHeight="1">
      <c r="E2258" s="163">
        <f>受注EXCEL出力!E2258</f>
        <v>0</v>
      </c>
      <c r="F2258" s="194">
        <f>受注EXCEL出力!F2258</f>
        <v>0</v>
      </c>
      <c r="G2258" s="194">
        <f>受注EXCEL出力!G2258</f>
        <v>0</v>
      </c>
      <c r="H2258" s="194">
        <f>受注EXCEL出力!H2258</f>
        <v>0</v>
      </c>
      <c r="I2258" s="194">
        <f>受注EXCEL出力!I2258</f>
        <v>0</v>
      </c>
      <c r="J2258" s="163">
        <f>受注EXCEL出力!J2258</f>
        <v>0</v>
      </c>
      <c r="K2258" s="163">
        <f>受注EXCEL出力!K2258</f>
        <v>0</v>
      </c>
      <c r="L2258" s="163">
        <f>受注EXCEL出力!L2258</f>
        <v>0</v>
      </c>
      <c r="M2258" s="163">
        <f>受注EXCEL出力!M2258</f>
        <v>0</v>
      </c>
      <c r="N2258" s="185">
        <f>受注EXCEL出力!N2258</f>
        <v>0</v>
      </c>
      <c r="O2258" s="184" t="str">
        <f t="shared" si="35"/>
        <v/>
      </c>
      <c r="T2258"/>
      <c r="Y2258" s="175"/>
    </row>
    <row r="2259" spans="5:25" ht="15" customHeight="1">
      <c r="E2259" s="163">
        <f>受注EXCEL出力!E2259</f>
        <v>0</v>
      </c>
      <c r="F2259" s="194">
        <f>受注EXCEL出力!F2259</f>
        <v>0</v>
      </c>
      <c r="G2259" s="194">
        <f>受注EXCEL出力!G2259</f>
        <v>0</v>
      </c>
      <c r="H2259" s="194">
        <f>受注EXCEL出力!H2259</f>
        <v>0</v>
      </c>
      <c r="I2259" s="194">
        <f>受注EXCEL出力!I2259</f>
        <v>0</v>
      </c>
      <c r="J2259" s="163">
        <f>受注EXCEL出力!J2259</f>
        <v>0</v>
      </c>
      <c r="K2259" s="163">
        <f>受注EXCEL出力!K2259</f>
        <v>0</v>
      </c>
      <c r="L2259" s="163">
        <f>受注EXCEL出力!L2259</f>
        <v>0</v>
      </c>
      <c r="M2259" s="163">
        <f>受注EXCEL出力!M2259</f>
        <v>0</v>
      </c>
      <c r="N2259" s="185">
        <f>受注EXCEL出力!N2259</f>
        <v>0</v>
      </c>
      <c r="O2259" s="184" t="str">
        <f t="shared" si="35"/>
        <v/>
      </c>
      <c r="T2259"/>
      <c r="Y2259" s="175"/>
    </row>
    <row r="2260" spans="5:25" ht="15" customHeight="1">
      <c r="E2260" s="163">
        <f>受注EXCEL出力!E2260</f>
        <v>0</v>
      </c>
      <c r="F2260" s="194">
        <f>受注EXCEL出力!F2260</f>
        <v>0</v>
      </c>
      <c r="G2260" s="194">
        <f>受注EXCEL出力!G2260</f>
        <v>0</v>
      </c>
      <c r="H2260" s="194">
        <f>受注EXCEL出力!H2260</f>
        <v>0</v>
      </c>
      <c r="I2260" s="194">
        <f>受注EXCEL出力!I2260</f>
        <v>0</v>
      </c>
      <c r="J2260" s="163">
        <f>受注EXCEL出力!J2260</f>
        <v>0</v>
      </c>
      <c r="K2260" s="163">
        <f>受注EXCEL出力!K2260</f>
        <v>0</v>
      </c>
      <c r="L2260" s="163">
        <f>受注EXCEL出力!L2260</f>
        <v>0</v>
      </c>
      <c r="M2260" s="163">
        <f>受注EXCEL出力!M2260</f>
        <v>0</v>
      </c>
      <c r="N2260" s="185">
        <f>受注EXCEL出力!N2260</f>
        <v>0</v>
      </c>
      <c r="O2260" s="184" t="str">
        <f t="shared" si="35"/>
        <v/>
      </c>
      <c r="T2260"/>
      <c r="Y2260" s="175"/>
    </row>
    <row r="2261" spans="5:25" ht="15" customHeight="1">
      <c r="E2261" s="163">
        <f>受注EXCEL出力!E2261</f>
        <v>0</v>
      </c>
      <c r="F2261" s="194">
        <f>受注EXCEL出力!F2261</f>
        <v>0</v>
      </c>
      <c r="G2261" s="194">
        <f>受注EXCEL出力!G2261</f>
        <v>0</v>
      </c>
      <c r="H2261" s="194">
        <f>受注EXCEL出力!H2261</f>
        <v>0</v>
      </c>
      <c r="I2261" s="194">
        <f>受注EXCEL出力!I2261</f>
        <v>0</v>
      </c>
      <c r="J2261" s="163">
        <f>受注EXCEL出力!J2261</f>
        <v>0</v>
      </c>
      <c r="K2261" s="163">
        <f>受注EXCEL出力!K2261</f>
        <v>0</v>
      </c>
      <c r="L2261" s="163">
        <f>受注EXCEL出力!L2261</f>
        <v>0</v>
      </c>
      <c r="M2261" s="163">
        <f>受注EXCEL出力!M2261</f>
        <v>0</v>
      </c>
      <c r="N2261" s="185">
        <f>受注EXCEL出力!N2261</f>
        <v>0</v>
      </c>
      <c r="O2261" s="184" t="str">
        <f t="shared" si="35"/>
        <v/>
      </c>
      <c r="T2261"/>
      <c r="Y2261" s="175"/>
    </row>
    <row r="2262" spans="5:25" ht="15" customHeight="1">
      <c r="E2262" s="163">
        <f>受注EXCEL出力!E2262</f>
        <v>0</v>
      </c>
      <c r="F2262" s="194">
        <f>受注EXCEL出力!F2262</f>
        <v>0</v>
      </c>
      <c r="G2262" s="194">
        <f>受注EXCEL出力!G2262</f>
        <v>0</v>
      </c>
      <c r="H2262" s="194">
        <f>受注EXCEL出力!H2262</f>
        <v>0</v>
      </c>
      <c r="I2262" s="194">
        <f>受注EXCEL出力!I2262</f>
        <v>0</v>
      </c>
      <c r="J2262" s="163">
        <f>受注EXCEL出力!J2262</f>
        <v>0</v>
      </c>
      <c r="K2262" s="163">
        <f>受注EXCEL出力!K2262</f>
        <v>0</v>
      </c>
      <c r="L2262" s="163">
        <f>受注EXCEL出力!L2262</f>
        <v>0</v>
      </c>
      <c r="M2262" s="163">
        <f>受注EXCEL出力!M2262</f>
        <v>0</v>
      </c>
      <c r="N2262" s="185">
        <f>受注EXCEL出力!N2262</f>
        <v>0</v>
      </c>
      <c r="O2262" s="184" t="str">
        <f t="shared" si="35"/>
        <v/>
      </c>
      <c r="T2262"/>
      <c r="Y2262" s="175"/>
    </row>
    <row r="2263" spans="5:25" ht="15" customHeight="1">
      <c r="E2263" s="163">
        <f>受注EXCEL出力!E2263</f>
        <v>0</v>
      </c>
      <c r="F2263" s="194">
        <f>受注EXCEL出力!F2263</f>
        <v>0</v>
      </c>
      <c r="G2263" s="194">
        <f>受注EXCEL出力!G2263</f>
        <v>0</v>
      </c>
      <c r="H2263" s="194">
        <f>受注EXCEL出力!H2263</f>
        <v>0</v>
      </c>
      <c r="I2263" s="194">
        <f>受注EXCEL出力!I2263</f>
        <v>0</v>
      </c>
      <c r="J2263" s="163">
        <f>受注EXCEL出力!J2263</f>
        <v>0</v>
      </c>
      <c r="K2263" s="163">
        <f>受注EXCEL出力!K2263</f>
        <v>0</v>
      </c>
      <c r="L2263" s="163">
        <f>受注EXCEL出力!L2263</f>
        <v>0</v>
      </c>
      <c r="M2263" s="163">
        <f>受注EXCEL出力!M2263</f>
        <v>0</v>
      </c>
      <c r="N2263" s="185">
        <f>受注EXCEL出力!N2263</f>
        <v>0</v>
      </c>
      <c r="O2263" s="184" t="str">
        <f t="shared" si="35"/>
        <v/>
      </c>
      <c r="T2263"/>
      <c r="Y2263" s="175"/>
    </row>
    <row r="2264" spans="5:25" ht="15" customHeight="1">
      <c r="E2264" s="163">
        <f>受注EXCEL出力!E2264</f>
        <v>0</v>
      </c>
      <c r="F2264" s="194">
        <f>受注EXCEL出力!F2264</f>
        <v>0</v>
      </c>
      <c r="G2264" s="194">
        <f>受注EXCEL出力!G2264</f>
        <v>0</v>
      </c>
      <c r="H2264" s="194">
        <f>受注EXCEL出力!H2264</f>
        <v>0</v>
      </c>
      <c r="I2264" s="194">
        <f>受注EXCEL出力!I2264</f>
        <v>0</v>
      </c>
      <c r="J2264" s="163">
        <f>受注EXCEL出力!J2264</f>
        <v>0</v>
      </c>
      <c r="K2264" s="163">
        <f>受注EXCEL出力!K2264</f>
        <v>0</v>
      </c>
      <c r="L2264" s="163">
        <f>受注EXCEL出力!L2264</f>
        <v>0</v>
      </c>
      <c r="M2264" s="163">
        <f>受注EXCEL出力!M2264</f>
        <v>0</v>
      </c>
      <c r="N2264" s="185">
        <f>受注EXCEL出力!N2264</f>
        <v>0</v>
      </c>
      <c r="O2264" s="184" t="str">
        <f t="shared" si="35"/>
        <v/>
      </c>
      <c r="T2264"/>
      <c r="Y2264" s="175"/>
    </row>
    <row r="2265" spans="5:25" ht="15" customHeight="1">
      <c r="E2265" s="163">
        <f>受注EXCEL出力!E2265</f>
        <v>0</v>
      </c>
      <c r="F2265" s="194">
        <f>受注EXCEL出力!F2265</f>
        <v>0</v>
      </c>
      <c r="G2265" s="194">
        <f>受注EXCEL出力!G2265</f>
        <v>0</v>
      </c>
      <c r="H2265" s="194">
        <f>受注EXCEL出力!H2265</f>
        <v>0</v>
      </c>
      <c r="I2265" s="194">
        <f>受注EXCEL出力!I2265</f>
        <v>0</v>
      </c>
      <c r="J2265" s="163">
        <f>受注EXCEL出力!J2265</f>
        <v>0</v>
      </c>
      <c r="K2265" s="163">
        <f>受注EXCEL出力!K2265</f>
        <v>0</v>
      </c>
      <c r="L2265" s="163">
        <f>受注EXCEL出力!L2265</f>
        <v>0</v>
      </c>
      <c r="M2265" s="163">
        <f>受注EXCEL出力!M2265</f>
        <v>0</v>
      </c>
      <c r="N2265" s="185">
        <f>受注EXCEL出力!N2265</f>
        <v>0</v>
      </c>
      <c r="O2265" s="184" t="str">
        <f t="shared" si="35"/>
        <v/>
      </c>
      <c r="T2265"/>
      <c r="Y2265" s="175"/>
    </row>
    <row r="2266" spans="5:25" ht="15" customHeight="1">
      <c r="E2266" s="163">
        <f>受注EXCEL出力!E2266</f>
        <v>0</v>
      </c>
      <c r="F2266" s="194">
        <f>受注EXCEL出力!F2266</f>
        <v>0</v>
      </c>
      <c r="G2266" s="194">
        <f>受注EXCEL出力!G2266</f>
        <v>0</v>
      </c>
      <c r="H2266" s="194">
        <f>受注EXCEL出力!H2266</f>
        <v>0</v>
      </c>
      <c r="I2266" s="194">
        <f>受注EXCEL出力!I2266</f>
        <v>0</v>
      </c>
      <c r="J2266" s="163">
        <f>受注EXCEL出力!J2266</f>
        <v>0</v>
      </c>
      <c r="K2266" s="163">
        <f>受注EXCEL出力!K2266</f>
        <v>0</v>
      </c>
      <c r="L2266" s="163">
        <f>受注EXCEL出力!L2266</f>
        <v>0</v>
      </c>
      <c r="M2266" s="163">
        <f>受注EXCEL出力!M2266</f>
        <v>0</v>
      </c>
      <c r="N2266" s="185">
        <f>受注EXCEL出力!N2266</f>
        <v>0</v>
      </c>
      <c r="O2266" s="184" t="str">
        <f t="shared" si="35"/>
        <v/>
      </c>
      <c r="T2266"/>
      <c r="Y2266" s="175"/>
    </row>
    <row r="2267" spans="5:25" ht="15" customHeight="1">
      <c r="E2267" s="163">
        <f>受注EXCEL出力!E2267</f>
        <v>0</v>
      </c>
      <c r="F2267" s="194">
        <f>受注EXCEL出力!F2267</f>
        <v>0</v>
      </c>
      <c r="G2267" s="194">
        <f>受注EXCEL出力!G2267</f>
        <v>0</v>
      </c>
      <c r="H2267" s="194">
        <f>受注EXCEL出力!H2267</f>
        <v>0</v>
      </c>
      <c r="I2267" s="194">
        <f>受注EXCEL出力!I2267</f>
        <v>0</v>
      </c>
      <c r="J2267" s="163">
        <f>受注EXCEL出力!J2267</f>
        <v>0</v>
      </c>
      <c r="K2267" s="163">
        <f>受注EXCEL出力!K2267</f>
        <v>0</v>
      </c>
      <c r="L2267" s="163">
        <f>受注EXCEL出力!L2267</f>
        <v>0</v>
      </c>
      <c r="M2267" s="163">
        <f>受注EXCEL出力!M2267</f>
        <v>0</v>
      </c>
      <c r="N2267" s="185">
        <f>受注EXCEL出力!N2267</f>
        <v>0</v>
      </c>
      <c r="O2267" s="184" t="str">
        <f t="shared" si="35"/>
        <v/>
      </c>
      <c r="T2267"/>
      <c r="Y2267" s="175"/>
    </row>
    <row r="2268" spans="5:25" ht="15" customHeight="1">
      <c r="E2268" s="163">
        <f>受注EXCEL出力!E2268</f>
        <v>0</v>
      </c>
      <c r="F2268" s="194">
        <f>受注EXCEL出力!F2268</f>
        <v>0</v>
      </c>
      <c r="G2268" s="194">
        <f>受注EXCEL出力!G2268</f>
        <v>0</v>
      </c>
      <c r="H2268" s="194">
        <f>受注EXCEL出力!H2268</f>
        <v>0</v>
      </c>
      <c r="I2268" s="194">
        <f>受注EXCEL出力!I2268</f>
        <v>0</v>
      </c>
      <c r="J2268" s="163">
        <f>受注EXCEL出力!J2268</f>
        <v>0</v>
      </c>
      <c r="K2268" s="163">
        <f>受注EXCEL出力!K2268</f>
        <v>0</v>
      </c>
      <c r="L2268" s="163">
        <f>受注EXCEL出力!L2268</f>
        <v>0</v>
      </c>
      <c r="M2268" s="163">
        <f>受注EXCEL出力!M2268</f>
        <v>0</v>
      </c>
      <c r="N2268" s="185">
        <f>受注EXCEL出力!N2268</f>
        <v>0</v>
      </c>
      <c r="O2268" s="184" t="str">
        <f t="shared" si="35"/>
        <v/>
      </c>
      <c r="T2268"/>
      <c r="Y2268" s="175"/>
    </row>
    <row r="2269" spans="5:25" ht="15" customHeight="1">
      <c r="E2269" s="163">
        <f>受注EXCEL出力!E2269</f>
        <v>0</v>
      </c>
      <c r="F2269" s="194">
        <f>受注EXCEL出力!F2269</f>
        <v>0</v>
      </c>
      <c r="G2269" s="194">
        <f>受注EXCEL出力!G2269</f>
        <v>0</v>
      </c>
      <c r="H2269" s="194">
        <f>受注EXCEL出力!H2269</f>
        <v>0</v>
      </c>
      <c r="I2269" s="194">
        <f>受注EXCEL出力!I2269</f>
        <v>0</v>
      </c>
      <c r="J2269" s="163">
        <f>受注EXCEL出力!J2269</f>
        <v>0</v>
      </c>
      <c r="K2269" s="163">
        <f>受注EXCEL出力!K2269</f>
        <v>0</v>
      </c>
      <c r="L2269" s="163">
        <f>受注EXCEL出力!L2269</f>
        <v>0</v>
      </c>
      <c r="M2269" s="163">
        <f>受注EXCEL出力!M2269</f>
        <v>0</v>
      </c>
      <c r="N2269" s="185">
        <f>受注EXCEL出力!N2269</f>
        <v>0</v>
      </c>
      <c r="O2269" s="184" t="str">
        <f t="shared" si="35"/>
        <v/>
      </c>
      <c r="T2269"/>
      <c r="Y2269" s="175"/>
    </row>
    <row r="2270" spans="5:25" ht="15" customHeight="1">
      <c r="E2270" s="163">
        <f>受注EXCEL出力!E2270</f>
        <v>0</v>
      </c>
      <c r="F2270" s="194">
        <f>受注EXCEL出力!F2270</f>
        <v>0</v>
      </c>
      <c r="G2270" s="194">
        <f>受注EXCEL出力!G2270</f>
        <v>0</v>
      </c>
      <c r="H2270" s="194">
        <f>受注EXCEL出力!H2270</f>
        <v>0</v>
      </c>
      <c r="I2270" s="194">
        <f>受注EXCEL出力!I2270</f>
        <v>0</v>
      </c>
      <c r="J2270" s="163">
        <f>受注EXCEL出力!J2270</f>
        <v>0</v>
      </c>
      <c r="K2270" s="163">
        <f>受注EXCEL出力!K2270</f>
        <v>0</v>
      </c>
      <c r="L2270" s="163">
        <f>受注EXCEL出力!L2270</f>
        <v>0</v>
      </c>
      <c r="M2270" s="163">
        <f>受注EXCEL出力!M2270</f>
        <v>0</v>
      </c>
      <c r="N2270" s="185">
        <f>受注EXCEL出力!N2270</f>
        <v>0</v>
      </c>
      <c r="O2270" s="184" t="str">
        <f t="shared" si="35"/>
        <v/>
      </c>
      <c r="T2270"/>
      <c r="Y2270" s="175"/>
    </row>
    <row r="2271" spans="5:25" ht="15" customHeight="1">
      <c r="E2271" s="163">
        <f>受注EXCEL出力!E2271</f>
        <v>0</v>
      </c>
      <c r="F2271" s="194">
        <f>受注EXCEL出力!F2271</f>
        <v>0</v>
      </c>
      <c r="G2271" s="194">
        <f>受注EXCEL出力!G2271</f>
        <v>0</v>
      </c>
      <c r="H2271" s="194">
        <f>受注EXCEL出力!H2271</f>
        <v>0</v>
      </c>
      <c r="I2271" s="194">
        <f>受注EXCEL出力!I2271</f>
        <v>0</v>
      </c>
      <c r="J2271" s="163">
        <f>受注EXCEL出力!J2271</f>
        <v>0</v>
      </c>
      <c r="K2271" s="163">
        <f>受注EXCEL出力!K2271</f>
        <v>0</v>
      </c>
      <c r="L2271" s="163">
        <f>受注EXCEL出力!L2271</f>
        <v>0</v>
      </c>
      <c r="M2271" s="163">
        <f>受注EXCEL出力!M2271</f>
        <v>0</v>
      </c>
      <c r="N2271" s="185">
        <f>受注EXCEL出力!N2271</f>
        <v>0</v>
      </c>
      <c r="O2271" s="184" t="str">
        <f t="shared" si="35"/>
        <v/>
      </c>
      <c r="T2271"/>
      <c r="Y2271" s="175"/>
    </row>
    <row r="2272" spans="5:25" ht="15" customHeight="1">
      <c r="E2272" s="163">
        <f>受注EXCEL出力!E2272</f>
        <v>0</v>
      </c>
      <c r="F2272" s="194">
        <f>受注EXCEL出力!F2272</f>
        <v>0</v>
      </c>
      <c r="G2272" s="194">
        <f>受注EXCEL出力!G2272</f>
        <v>0</v>
      </c>
      <c r="H2272" s="194">
        <f>受注EXCEL出力!H2272</f>
        <v>0</v>
      </c>
      <c r="I2272" s="194">
        <f>受注EXCEL出力!I2272</f>
        <v>0</v>
      </c>
      <c r="J2272" s="163">
        <f>受注EXCEL出力!J2272</f>
        <v>0</v>
      </c>
      <c r="K2272" s="163">
        <f>受注EXCEL出力!K2272</f>
        <v>0</v>
      </c>
      <c r="L2272" s="163">
        <f>受注EXCEL出力!L2272</f>
        <v>0</v>
      </c>
      <c r="M2272" s="163">
        <f>受注EXCEL出力!M2272</f>
        <v>0</v>
      </c>
      <c r="N2272" s="185">
        <f>受注EXCEL出力!N2272</f>
        <v>0</v>
      </c>
      <c r="O2272" s="184" t="str">
        <f t="shared" si="35"/>
        <v/>
      </c>
      <c r="T2272"/>
      <c r="Y2272" s="175"/>
    </row>
    <row r="2273" spans="5:25" ht="15" customHeight="1">
      <c r="E2273" s="163">
        <f>受注EXCEL出力!E2273</f>
        <v>0</v>
      </c>
      <c r="F2273" s="194">
        <f>受注EXCEL出力!F2273</f>
        <v>0</v>
      </c>
      <c r="G2273" s="194">
        <f>受注EXCEL出力!G2273</f>
        <v>0</v>
      </c>
      <c r="H2273" s="194">
        <f>受注EXCEL出力!H2273</f>
        <v>0</v>
      </c>
      <c r="I2273" s="194">
        <f>受注EXCEL出力!I2273</f>
        <v>0</v>
      </c>
      <c r="J2273" s="163">
        <f>受注EXCEL出力!J2273</f>
        <v>0</v>
      </c>
      <c r="K2273" s="163">
        <f>受注EXCEL出力!K2273</f>
        <v>0</v>
      </c>
      <c r="L2273" s="163">
        <f>受注EXCEL出力!L2273</f>
        <v>0</v>
      </c>
      <c r="M2273" s="163">
        <f>受注EXCEL出力!M2273</f>
        <v>0</v>
      </c>
      <c r="N2273" s="185">
        <f>受注EXCEL出力!N2273</f>
        <v>0</v>
      </c>
      <c r="O2273" s="184" t="str">
        <f t="shared" si="35"/>
        <v/>
      </c>
      <c r="T2273"/>
      <c r="Y2273" s="175"/>
    </row>
    <row r="2274" spans="5:25" ht="15" customHeight="1">
      <c r="E2274" s="163">
        <f>受注EXCEL出力!E2274</f>
        <v>0</v>
      </c>
      <c r="F2274" s="194">
        <f>受注EXCEL出力!F2274</f>
        <v>0</v>
      </c>
      <c r="G2274" s="194">
        <f>受注EXCEL出力!G2274</f>
        <v>0</v>
      </c>
      <c r="H2274" s="194">
        <f>受注EXCEL出力!H2274</f>
        <v>0</v>
      </c>
      <c r="I2274" s="194">
        <f>受注EXCEL出力!I2274</f>
        <v>0</v>
      </c>
      <c r="J2274" s="163">
        <f>受注EXCEL出力!J2274</f>
        <v>0</v>
      </c>
      <c r="K2274" s="163">
        <f>受注EXCEL出力!K2274</f>
        <v>0</v>
      </c>
      <c r="L2274" s="163">
        <f>受注EXCEL出力!L2274</f>
        <v>0</v>
      </c>
      <c r="M2274" s="163">
        <f>受注EXCEL出力!M2274</f>
        <v>0</v>
      </c>
      <c r="N2274" s="185">
        <f>受注EXCEL出力!N2274</f>
        <v>0</v>
      </c>
      <c r="O2274" s="184" t="str">
        <f t="shared" si="35"/>
        <v/>
      </c>
      <c r="T2274"/>
      <c r="Y2274" s="175"/>
    </row>
    <row r="2275" spans="5:25" ht="15" customHeight="1">
      <c r="E2275" s="163">
        <f>受注EXCEL出力!E2275</f>
        <v>0</v>
      </c>
      <c r="F2275" s="194">
        <f>受注EXCEL出力!F2275</f>
        <v>0</v>
      </c>
      <c r="G2275" s="194">
        <f>受注EXCEL出力!G2275</f>
        <v>0</v>
      </c>
      <c r="H2275" s="194">
        <f>受注EXCEL出力!H2275</f>
        <v>0</v>
      </c>
      <c r="I2275" s="194">
        <f>受注EXCEL出力!I2275</f>
        <v>0</v>
      </c>
      <c r="J2275" s="163">
        <f>受注EXCEL出力!J2275</f>
        <v>0</v>
      </c>
      <c r="K2275" s="163">
        <f>受注EXCEL出力!K2275</f>
        <v>0</v>
      </c>
      <c r="L2275" s="163">
        <f>受注EXCEL出力!L2275</f>
        <v>0</v>
      </c>
      <c r="M2275" s="163">
        <f>受注EXCEL出力!M2275</f>
        <v>0</v>
      </c>
      <c r="N2275" s="185">
        <f>受注EXCEL出力!N2275</f>
        <v>0</v>
      </c>
      <c r="O2275" s="184" t="str">
        <f t="shared" si="35"/>
        <v/>
      </c>
      <c r="T2275"/>
      <c r="Y2275" s="175"/>
    </row>
    <row r="2276" spans="5:25" ht="15" customHeight="1">
      <c r="E2276" s="163">
        <f>受注EXCEL出力!E2276</f>
        <v>0</v>
      </c>
      <c r="F2276" s="194">
        <f>受注EXCEL出力!F2276</f>
        <v>0</v>
      </c>
      <c r="G2276" s="194">
        <f>受注EXCEL出力!G2276</f>
        <v>0</v>
      </c>
      <c r="H2276" s="194">
        <f>受注EXCEL出力!H2276</f>
        <v>0</v>
      </c>
      <c r="I2276" s="194">
        <f>受注EXCEL出力!I2276</f>
        <v>0</v>
      </c>
      <c r="J2276" s="163">
        <f>受注EXCEL出力!J2276</f>
        <v>0</v>
      </c>
      <c r="K2276" s="163">
        <f>受注EXCEL出力!K2276</f>
        <v>0</v>
      </c>
      <c r="L2276" s="163">
        <f>受注EXCEL出力!L2276</f>
        <v>0</v>
      </c>
      <c r="M2276" s="163">
        <f>受注EXCEL出力!M2276</f>
        <v>0</v>
      </c>
      <c r="N2276" s="185">
        <f>受注EXCEL出力!N2276</f>
        <v>0</v>
      </c>
      <c r="O2276" s="184" t="str">
        <f t="shared" si="35"/>
        <v/>
      </c>
      <c r="T2276"/>
      <c r="Y2276" s="175"/>
    </row>
    <row r="2277" spans="5:25" ht="15" customHeight="1">
      <c r="E2277" s="163">
        <f>受注EXCEL出力!E2277</f>
        <v>0</v>
      </c>
      <c r="F2277" s="194">
        <f>受注EXCEL出力!F2277</f>
        <v>0</v>
      </c>
      <c r="G2277" s="194">
        <f>受注EXCEL出力!G2277</f>
        <v>0</v>
      </c>
      <c r="H2277" s="194">
        <f>受注EXCEL出力!H2277</f>
        <v>0</v>
      </c>
      <c r="I2277" s="194">
        <f>受注EXCEL出力!I2277</f>
        <v>0</v>
      </c>
      <c r="J2277" s="163">
        <f>受注EXCEL出力!J2277</f>
        <v>0</v>
      </c>
      <c r="K2277" s="163">
        <f>受注EXCEL出力!K2277</f>
        <v>0</v>
      </c>
      <c r="L2277" s="163">
        <f>受注EXCEL出力!L2277</f>
        <v>0</v>
      </c>
      <c r="M2277" s="163">
        <f>受注EXCEL出力!M2277</f>
        <v>0</v>
      </c>
      <c r="N2277" s="185">
        <f>受注EXCEL出力!N2277</f>
        <v>0</v>
      </c>
      <c r="O2277" s="184" t="str">
        <f t="shared" si="35"/>
        <v/>
      </c>
      <c r="T2277"/>
      <c r="Y2277" s="175"/>
    </row>
    <row r="2278" spans="5:25" ht="15" customHeight="1">
      <c r="E2278" s="163">
        <f>受注EXCEL出力!E2278</f>
        <v>0</v>
      </c>
      <c r="F2278" s="194">
        <f>受注EXCEL出力!F2278</f>
        <v>0</v>
      </c>
      <c r="G2278" s="194">
        <f>受注EXCEL出力!G2278</f>
        <v>0</v>
      </c>
      <c r="H2278" s="194">
        <f>受注EXCEL出力!H2278</f>
        <v>0</v>
      </c>
      <c r="I2278" s="194">
        <f>受注EXCEL出力!I2278</f>
        <v>0</v>
      </c>
      <c r="J2278" s="163">
        <f>受注EXCEL出力!J2278</f>
        <v>0</v>
      </c>
      <c r="K2278" s="163">
        <f>受注EXCEL出力!K2278</f>
        <v>0</v>
      </c>
      <c r="L2278" s="163">
        <f>受注EXCEL出力!L2278</f>
        <v>0</v>
      </c>
      <c r="M2278" s="163">
        <f>受注EXCEL出力!M2278</f>
        <v>0</v>
      </c>
      <c r="N2278" s="185">
        <f>受注EXCEL出力!N2278</f>
        <v>0</v>
      </c>
      <c r="O2278" s="184" t="str">
        <f t="shared" si="35"/>
        <v/>
      </c>
      <c r="T2278"/>
      <c r="Y2278" s="175"/>
    </row>
    <row r="2279" spans="5:25" ht="15" customHeight="1">
      <c r="E2279" s="163">
        <f>受注EXCEL出力!E2279</f>
        <v>0</v>
      </c>
      <c r="F2279" s="194">
        <f>受注EXCEL出力!F2279</f>
        <v>0</v>
      </c>
      <c r="G2279" s="194">
        <f>受注EXCEL出力!G2279</f>
        <v>0</v>
      </c>
      <c r="H2279" s="194">
        <f>受注EXCEL出力!H2279</f>
        <v>0</v>
      </c>
      <c r="I2279" s="194">
        <f>受注EXCEL出力!I2279</f>
        <v>0</v>
      </c>
      <c r="J2279" s="163">
        <f>受注EXCEL出力!J2279</f>
        <v>0</v>
      </c>
      <c r="K2279" s="163">
        <f>受注EXCEL出力!K2279</f>
        <v>0</v>
      </c>
      <c r="L2279" s="163">
        <f>受注EXCEL出力!L2279</f>
        <v>0</v>
      </c>
      <c r="M2279" s="163">
        <f>受注EXCEL出力!M2279</f>
        <v>0</v>
      </c>
      <c r="N2279" s="185">
        <f>受注EXCEL出力!N2279</f>
        <v>0</v>
      </c>
      <c r="O2279" s="184" t="str">
        <f t="shared" si="35"/>
        <v/>
      </c>
      <c r="T2279"/>
      <c r="Y2279" s="175"/>
    </row>
    <row r="2280" spans="5:25" ht="15" customHeight="1">
      <c r="E2280" s="163">
        <f>受注EXCEL出力!E2280</f>
        <v>0</v>
      </c>
      <c r="F2280" s="194">
        <f>受注EXCEL出力!F2280</f>
        <v>0</v>
      </c>
      <c r="G2280" s="194">
        <f>受注EXCEL出力!G2280</f>
        <v>0</v>
      </c>
      <c r="H2280" s="194">
        <f>受注EXCEL出力!H2280</f>
        <v>0</v>
      </c>
      <c r="I2280" s="194">
        <f>受注EXCEL出力!I2280</f>
        <v>0</v>
      </c>
      <c r="J2280" s="163">
        <f>受注EXCEL出力!J2280</f>
        <v>0</v>
      </c>
      <c r="K2280" s="163">
        <f>受注EXCEL出力!K2280</f>
        <v>0</v>
      </c>
      <c r="L2280" s="163">
        <f>受注EXCEL出力!L2280</f>
        <v>0</v>
      </c>
      <c r="M2280" s="163">
        <f>受注EXCEL出力!M2280</f>
        <v>0</v>
      </c>
      <c r="N2280" s="185">
        <f>受注EXCEL出力!N2280</f>
        <v>0</v>
      </c>
      <c r="O2280" s="184" t="str">
        <f t="shared" si="35"/>
        <v/>
      </c>
      <c r="T2280"/>
      <c r="Y2280" s="175"/>
    </row>
    <row r="2281" spans="5:25" ht="15" customHeight="1">
      <c r="E2281" s="163">
        <f>受注EXCEL出力!E2281</f>
        <v>0</v>
      </c>
      <c r="F2281" s="194">
        <f>受注EXCEL出力!F2281</f>
        <v>0</v>
      </c>
      <c r="G2281" s="194">
        <f>受注EXCEL出力!G2281</f>
        <v>0</v>
      </c>
      <c r="H2281" s="194">
        <f>受注EXCEL出力!H2281</f>
        <v>0</v>
      </c>
      <c r="I2281" s="194">
        <f>受注EXCEL出力!I2281</f>
        <v>0</v>
      </c>
      <c r="J2281" s="163">
        <f>受注EXCEL出力!J2281</f>
        <v>0</v>
      </c>
      <c r="K2281" s="163">
        <f>受注EXCEL出力!K2281</f>
        <v>0</v>
      </c>
      <c r="L2281" s="163">
        <f>受注EXCEL出力!L2281</f>
        <v>0</v>
      </c>
      <c r="M2281" s="163">
        <f>受注EXCEL出力!M2281</f>
        <v>0</v>
      </c>
      <c r="N2281" s="185">
        <f>受注EXCEL出力!N2281</f>
        <v>0</v>
      </c>
      <c r="O2281" s="184" t="str">
        <f t="shared" si="35"/>
        <v/>
      </c>
      <c r="T2281"/>
      <c r="Y2281" s="175"/>
    </row>
    <row r="2282" spans="5:25" ht="15" customHeight="1">
      <c r="E2282" s="163">
        <f>受注EXCEL出力!E2282</f>
        <v>0</v>
      </c>
      <c r="F2282" s="194">
        <f>受注EXCEL出力!F2282</f>
        <v>0</v>
      </c>
      <c r="G2282" s="194">
        <f>受注EXCEL出力!G2282</f>
        <v>0</v>
      </c>
      <c r="H2282" s="194">
        <f>受注EXCEL出力!H2282</f>
        <v>0</v>
      </c>
      <c r="I2282" s="194">
        <f>受注EXCEL出力!I2282</f>
        <v>0</v>
      </c>
      <c r="J2282" s="163">
        <f>受注EXCEL出力!J2282</f>
        <v>0</v>
      </c>
      <c r="K2282" s="163">
        <f>受注EXCEL出力!K2282</f>
        <v>0</v>
      </c>
      <c r="L2282" s="163">
        <f>受注EXCEL出力!L2282</f>
        <v>0</v>
      </c>
      <c r="M2282" s="163">
        <f>受注EXCEL出力!M2282</f>
        <v>0</v>
      </c>
      <c r="N2282" s="185">
        <f>受注EXCEL出力!N2282</f>
        <v>0</v>
      </c>
      <c r="O2282" s="184" t="str">
        <f t="shared" si="35"/>
        <v/>
      </c>
      <c r="T2282"/>
      <c r="Y2282" s="175"/>
    </row>
    <row r="2283" spans="5:25" ht="15" customHeight="1">
      <c r="E2283" s="163">
        <f>受注EXCEL出力!E2283</f>
        <v>0</v>
      </c>
      <c r="F2283" s="194">
        <f>受注EXCEL出力!F2283</f>
        <v>0</v>
      </c>
      <c r="G2283" s="194">
        <f>受注EXCEL出力!G2283</f>
        <v>0</v>
      </c>
      <c r="H2283" s="194">
        <f>受注EXCEL出力!H2283</f>
        <v>0</v>
      </c>
      <c r="I2283" s="194">
        <f>受注EXCEL出力!I2283</f>
        <v>0</v>
      </c>
      <c r="J2283" s="163">
        <f>受注EXCEL出力!J2283</f>
        <v>0</v>
      </c>
      <c r="K2283" s="163">
        <f>受注EXCEL出力!K2283</f>
        <v>0</v>
      </c>
      <c r="L2283" s="163">
        <f>受注EXCEL出力!L2283</f>
        <v>0</v>
      </c>
      <c r="M2283" s="163">
        <f>受注EXCEL出力!M2283</f>
        <v>0</v>
      </c>
      <c r="N2283" s="185">
        <f>受注EXCEL出力!N2283</f>
        <v>0</v>
      </c>
      <c r="O2283" s="184" t="str">
        <f t="shared" si="35"/>
        <v/>
      </c>
      <c r="T2283"/>
      <c r="Y2283" s="175"/>
    </row>
    <row r="2284" spans="5:25" ht="15" customHeight="1">
      <c r="E2284" s="163">
        <f>受注EXCEL出力!E2284</f>
        <v>0</v>
      </c>
      <c r="F2284" s="194">
        <f>受注EXCEL出力!F2284</f>
        <v>0</v>
      </c>
      <c r="G2284" s="194">
        <f>受注EXCEL出力!G2284</f>
        <v>0</v>
      </c>
      <c r="H2284" s="194">
        <f>受注EXCEL出力!H2284</f>
        <v>0</v>
      </c>
      <c r="I2284" s="194">
        <f>受注EXCEL出力!I2284</f>
        <v>0</v>
      </c>
      <c r="J2284" s="163">
        <f>受注EXCEL出力!J2284</f>
        <v>0</v>
      </c>
      <c r="K2284" s="163">
        <f>受注EXCEL出力!K2284</f>
        <v>0</v>
      </c>
      <c r="L2284" s="163">
        <f>受注EXCEL出力!L2284</f>
        <v>0</v>
      </c>
      <c r="M2284" s="163">
        <f>受注EXCEL出力!M2284</f>
        <v>0</v>
      </c>
      <c r="N2284" s="185">
        <f>受注EXCEL出力!N2284</f>
        <v>0</v>
      </c>
      <c r="O2284" s="184" t="str">
        <f t="shared" si="35"/>
        <v/>
      </c>
      <c r="T2284"/>
      <c r="Y2284" s="175"/>
    </row>
    <row r="2285" spans="5:25" ht="15" customHeight="1">
      <c r="E2285" s="163">
        <f>受注EXCEL出力!E2285</f>
        <v>0</v>
      </c>
      <c r="F2285" s="194">
        <f>受注EXCEL出力!F2285</f>
        <v>0</v>
      </c>
      <c r="G2285" s="194">
        <f>受注EXCEL出力!G2285</f>
        <v>0</v>
      </c>
      <c r="H2285" s="194">
        <f>受注EXCEL出力!H2285</f>
        <v>0</v>
      </c>
      <c r="I2285" s="194">
        <f>受注EXCEL出力!I2285</f>
        <v>0</v>
      </c>
      <c r="J2285" s="163">
        <f>受注EXCEL出力!J2285</f>
        <v>0</v>
      </c>
      <c r="K2285" s="163">
        <f>受注EXCEL出力!K2285</f>
        <v>0</v>
      </c>
      <c r="L2285" s="163">
        <f>受注EXCEL出力!L2285</f>
        <v>0</v>
      </c>
      <c r="M2285" s="163">
        <f>受注EXCEL出力!M2285</f>
        <v>0</v>
      </c>
      <c r="N2285" s="185">
        <f>受注EXCEL出力!N2285</f>
        <v>0</v>
      </c>
      <c r="O2285" s="184" t="str">
        <f t="shared" si="35"/>
        <v/>
      </c>
      <c r="T2285"/>
      <c r="Y2285" s="175"/>
    </row>
    <row r="2286" spans="5:25" ht="15" customHeight="1">
      <c r="E2286" s="163">
        <f>受注EXCEL出力!E2286</f>
        <v>0</v>
      </c>
      <c r="F2286" s="194">
        <f>受注EXCEL出力!F2286</f>
        <v>0</v>
      </c>
      <c r="G2286" s="194">
        <f>受注EXCEL出力!G2286</f>
        <v>0</v>
      </c>
      <c r="H2286" s="194">
        <f>受注EXCEL出力!H2286</f>
        <v>0</v>
      </c>
      <c r="I2286" s="194">
        <f>受注EXCEL出力!I2286</f>
        <v>0</v>
      </c>
      <c r="J2286" s="163">
        <f>受注EXCEL出力!J2286</f>
        <v>0</v>
      </c>
      <c r="K2286" s="163">
        <f>受注EXCEL出力!K2286</f>
        <v>0</v>
      </c>
      <c r="L2286" s="163">
        <f>受注EXCEL出力!L2286</f>
        <v>0</v>
      </c>
      <c r="M2286" s="163">
        <f>受注EXCEL出力!M2286</f>
        <v>0</v>
      </c>
      <c r="N2286" s="185">
        <f>受注EXCEL出力!N2286</f>
        <v>0</v>
      </c>
      <c r="O2286" s="184" t="str">
        <f t="shared" si="35"/>
        <v/>
      </c>
      <c r="T2286"/>
      <c r="Y2286" s="175"/>
    </row>
    <row r="2287" spans="5:25" ht="15" customHeight="1">
      <c r="E2287" s="163">
        <f>受注EXCEL出力!E2287</f>
        <v>0</v>
      </c>
      <c r="F2287" s="194">
        <f>受注EXCEL出力!F2287</f>
        <v>0</v>
      </c>
      <c r="G2287" s="194">
        <f>受注EXCEL出力!G2287</f>
        <v>0</v>
      </c>
      <c r="H2287" s="194">
        <f>受注EXCEL出力!H2287</f>
        <v>0</v>
      </c>
      <c r="I2287" s="194">
        <f>受注EXCEL出力!I2287</f>
        <v>0</v>
      </c>
      <c r="J2287" s="163">
        <f>受注EXCEL出力!J2287</f>
        <v>0</v>
      </c>
      <c r="K2287" s="163">
        <f>受注EXCEL出力!K2287</f>
        <v>0</v>
      </c>
      <c r="L2287" s="163">
        <f>受注EXCEL出力!L2287</f>
        <v>0</v>
      </c>
      <c r="M2287" s="163">
        <f>受注EXCEL出力!M2287</f>
        <v>0</v>
      </c>
      <c r="N2287" s="185">
        <f>受注EXCEL出力!N2287</f>
        <v>0</v>
      </c>
      <c r="O2287" s="184" t="str">
        <f t="shared" si="35"/>
        <v/>
      </c>
      <c r="T2287"/>
      <c r="Y2287" s="175"/>
    </row>
    <row r="2288" spans="5:25" ht="15" customHeight="1">
      <c r="E2288" s="163">
        <f>受注EXCEL出力!E2288</f>
        <v>0</v>
      </c>
      <c r="F2288" s="194">
        <f>受注EXCEL出力!F2288</f>
        <v>0</v>
      </c>
      <c r="G2288" s="194">
        <f>受注EXCEL出力!G2288</f>
        <v>0</v>
      </c>
      <c r="H2288" s="194">
        <f>受注EXCEL出力!H2288</f>
        <v>0</v>
      </c>
      <c r="I2288" s="194">
        <f>受注EXCEL出力!I2288</f>
        <v>0</v>
      </c>
      <c r="J2288" s="163">
        <f>受注EXCEL出力!J2288</f>
        <v>0</v>
      </c>
      <c r="K2288" s="163">
        <f>受注EXCEL出力!K2288</f>
        <v>0</v>
      </c>
      <c r="L2288" s="163">
        <f>受注EXCEL出力!L2288</f>
        <v>0</v>
      </c>
      <c r="M2288" s="163">
        <f>受注EXCEL出力!M2288</f>
        <v>0</v>
      </c>
      <c r="N2288" s="185">
        <f>受注EXCEL出力!N2288</f>
        <v>0</v>
      </c>
      <c r="O2288" s="184" t="str">
        <f t="shared" si="35"/>
        <v/>
      </c>
      <c r="T2288"/>
      <c r="Y2288" s="175"/>
    </row>
    <row r="2289" spans="5:25" ht="15" customHeight="1">
      <c r="E2289" s="163">
        <f>受注EXCEL出力!E2289</f>
        <v>0</v>
      </c>
      <c r="F2289" s="194">
        <f>受注EXCEL出力!F2289</f>
        <v>0</v>
      </c>
      <c r="G2289" s="194">
        <f>受注EXCEL出力!G2289</f>
        <v>0</v>
      </c>
      <c r="H2289" s="194">
        <f>受注EXCEL出力!H2289</f>
        <v>0</v>
      </c>
      <c r="I2289" s="194">
        <f>受注EXCEL出力!I2289</f>
        <v>0</v>
      </c>
      <c r="J2289" s="163">
        <f>受注EXCEL出力!J2289</f>
        <v>0</v>
      </c>
      <c r="K2289" s="163">
        <f>受注EXCEL出力!K2289</f>
        <v>0</v>
      </c>
      <c r="L2289" s="163">
        <f>受注EXCEL出力!L2289</f>
        <v>0</v>
      </c>
      <c r="M2289" s="163">
        <f>受注EXCEL出力!M2289</f>
        <v>0</v>
      </c>
      <c r="N2289" s="185">
        <f>受注EXCEL出力!N2289</f>
        <v>0</v>
      </c>
      <c r="O2289" s="184" t="str">
        <f t="shared" si="35"/>
        <v/>
      </c>
      <c r="T2289"/>
      <c r="Y2289" s="175"/>
    </row>
    <row r="2290" spans="5:25" ht="15" customHeight="1">
      <c r="E2290" s="163">
        <f>受注EXCEL出力!E2290</f>
        <v>0</v>
      </c>
      <c r="F2290" s="194">
        <f>受注EXCEL出力!F2290</f>
        <v>0</v>
      </c>
      <c r="G2290" s="194">
        <f>受注EXCEL出力!G2290</f>
        <v>0</v>
      </c>
      <c r="H2290" s="194">
        <f>受注EXCEL出力!H2290</f>
        <v>0</v>
      </c>
      <c r="I2290" s="194">
        <f>受注EXCEL出力!I2290</f>
        <v>0</v>
      </c>
      <c r="J2290" s="163">
        <f>受注EXCEL出力!J2290</f>
        <v>0</v>
      </c>
      <c r="K2290" s="163">
        <f>受注EXCEL出力!K2290</f>
        <v>0</v>
      </c>
      <c r="L2290" s="163">
        <f>受注EXCEL出力!L2290</f>
        <v>0</v>
      </c>
      <c r="M2290" s="163">
        <f>受注EXCEL出力!M2290</f>
        <v>0</v>
      </c>
      <c r="N2290" s="185">
        <f>受注EXCEL出力!N2290</f>
        <v>0</v>
      </c>
      <c r="O2290" s="184" t="str">
        <f t="shared" si="35"/>
        <v/>
      </c>
      <c r="T2290"/>
      <c r="Y2290" s="175"/>
    </row>
    <row r="2291" spans="5:25" ht="15" customHeight="1">
      <c r="E2291" s="163">
        <f>受注EXCEL出力!E2291</f>
        <v>0</v>
      </c>
      <c r="F2291" s="194">
        <f>受注EXCEL出力!F2291</f>
        <v>0</v>
      </c>
      <c r="G2291" s="194">
        <f>受注EXCEL出力!G2291</f>
        <v>0</v>
      </c>
      <c r="H2291" s="194">
        <f>受注EXCEL出力!H2291</f>
        <v>0</v>
      </c>
      <c r="I2291" s="194">
        <f>受注EXCEL出力!I2291</f>
        <v>0</v>
      </c>
      <c r="J2291" s="163">
        <f>受注EXCEL出力!J2291</f>
        <v>0</v>
      </c>
      <c r="K2291" s="163">
        <f>受注EXCEL出力!K2291</f>
        <v>0</v>
      </c>
      <c r="L2291" s="163">
        <f>受注EXCEL出力!L2291</f>
        <v>0</v>
      </c>
      <c r="M2291" s="163">
        <f>受注EXCEL出力!M2291</f>
        <v>0</v>
      </c>
      <c r="N2291" s="185">
        <f>受注EXCEL出力!N2291</f>
        <v>0</v>
      </c>
      <c r="O2291" s="184" t="str">
        <f t="shared" si="35"/>
        <v/>
      </c>
      <c r="T2291"/>
      <c r="Y2291" s="175"/>
    </row>
    <row r="2292" spans="5:25" ht="15" customHeight="1">
      <c r="E2292" s="163">
        <f>受注EXCEL出力!E2292</f>
        <v>0</v>
      </c>
      <c r="F2292" s="194">
        <f>受注EXCEL出力!F2292</f>
        <v>0</v>
      </c>
      <c r="G2292" s="194">
        <f>受注EXCEL出力!G2292</f>
        <v>0</v>
      </c>
      <c r="H2292" s="194">
        <f>受注EXCEL出力!H2292</f>
        <v>0</v>
      </c>
      <c r="I2292" s="194">
        <f>受注EXCEL出力!I2292</f>
        <v>0</v>
      </c>
      <c r="J2292" s="163">
        <f>受注EXCEL出力!J2292</f>
        <v>0</v>
      </c>
      <c r="K2292" s="163">
        <f>受注EXCEL出力!K2292</f>
        <v>0</v>
      </c>
      <c r="L2292" s="163">
        <f>受注EXCEL出力!L2292</f>
        <v>0</v>
      </c>
      <c r="M2292" s="163">
        <f>受注EXCEL出力!M2292</f>
        <v>0</v>
      </c>
      <c r="N2292" s="185">
        <f>受注EXCEL出力!N2292</f>
        <v>0</v>
      </c>
      <c r="O2292" s="184" t="str">
        <f t="shared" si="35"/>
        <v/>
      </c>
      <c r="T2292"/>
      <c r="Y2292" s="175"/>
    </row>
    <row r="2293" spans="5:25" ht="15" customHeight="1">
      <c r="E2293" s="163">
        <f>受注EXCEL出力!E2293</f>
        <v>0</v>
      </c>
      <c r="F2293" s="194">
        <f>受注EXCEL出力!F2293</f>
        <v>0</v>
      </c>
      <c r="G2293" s="194">
        <f>受注EXCEL出力!G2293</f>
        <v>0</v>
      </c>
      <c r="H2293" s="194">
        <f>受注EXCEL出力!H2293</f>
        <v>0</v>
      </c>
      <c r="I2293" s="194">
        <f>受注EXCEL出力!I2293</f>
        <v>0</v>
      </c>
      <c r="J2293" s="163">
        <f>受注EXCEL出力!J2293</f>
        <v>0</v>
      </c>
      <c r="K2293" s="163">
        <f>受注EXCEL出力!K2293</f>
        <v>0</v>
      </c>
      <c r="L2293" s="163">
        <f>受注EXCEL出力!L2293</f>
        <v>0</v>
      </c>
      <c r="M2293" s="163">
        <f>受注EXCEL出力!M2293</f>
        <v>0</v>
      </c>
      <c r="N2293" s="185">
        <f>受注EXCEL出力!N2293</f>
        <v>0</v>
      </c>
      <c r="O2293" s="184" t="str">
        <f t="shared" si="35"/>
        <v/>
      </c>
      <c r="T2293"/>
      <c r="Y2293" s="175"/>
    </row>
    <row r="2294" spans="5:25" ht="15" customHeight="1">
      <c r="E2294" s="163">
        <f>受注EXCEL出力!E2294</f>
        <v>0</v>
      </c>
      <c r="F2294" s="194">
        <f>受注EXCEL出力!F2294</f>
        <v>0</v>
      </c>
      <c r="G2294" s="194">
        <f>受注EXCEL出力!G2294</f>
        <v>0</v>
      </c>
      <c r="H2294" s="194">
        <f>受注EXCEL出力!H2294</f>
        <v>0</v>
      </c>
      <c r="I2294" s="194">
        <f>受注EXCEL出力!I2294</f>
        <v>0</v>
      </c>
      <c r="J2294" s="163">
        <f>受注EXCEL出力!J2294</f>
        <v>0</v>
      </c>
      <c r="K2294" s="163">
        <f>受注EXCEL出力!K2294</f>
        <v>0</v>
      </c>
      <c r="L2294" s="163">
        <f>受注EXCEL出力!L2294</f>
        <v>0</v>
      </c>
      <c r="M2294" s="163">
        <f>受注EXCEL出力!M2294</f>
        <v>0</v>
      </c>
      <c r="N2294" s="185">
        <f>受注EXCEL出力!N2294</f>
        <v>0</v>
      </c>
      <c r="O2294" s="184" t="str">
        <f t="shared" si="35"/>
        <v/>
      </c>
      <c r="T2294"/>
      <c r="Y2294" s="175"/>
    </row>
    <row r="2295" spans="5:25" ht="15" customHeight="1">
      <c r="E2295" s="163">
        <f>受注EXCEL出力!E2295</f>
        <v>0</v>
      </c>
      <c r="F2295" s="194">
        <f>受注EXCEL出力!F2295</f>
        <v>0</v>
      </c>
      <c r="G2295" s="194">
        <f>受注EXCEL出力!G2295</f>
        <v>0</v>
      </c>
      <c r="H2295" s="194">
        <f>受注EXCEL出力!H2295</f>
        <v>0</v>
      </c>
      <c r="I2295" s="194">
        <f>受注EXCEL出力!I2295</f>
        <v>0</v>
      </c>
      <c r="J2295" s="163">
        <f>受注EXCEL出力!J2295</f>
        <v>0</v>
      </c>
      <c r="K2295" s="163">
        <f>受注EXCEL出力!K2295</f>
        <v>0</v>
      </c>
      <c r="L2295" s="163">
        <f>受注EXCEL出力!L2295</f>
        <v>0</v>
      </c>
      <c r="M2295" s="163">
        <f>受注EXCEL出力!M2295</f>
        <v>0</v>
      </c>
      <c r="N2295" s="185">
        <f>受注EXCEL出力!N2295</f>
        <v>0</v>
      </c>
      <c r="O2295" s="184" t="str">
        <f t="shared" si="35"/>
        <v/>
      </c>
      <c r="T2295"/>
      <c r="Y2295" s="175"/>
    </row>
    <row r="2296" spans="5:25" ht="15" customHeight="1">
      <c r="E2296" s="163">
        <f>受注EXCEL出力!E2296</f>
        <v>0</v>
      </c>
      <c r="F2296" s="194">
        <f>受注EXCEL出力!F2296</f>
        <v>0</v>
      </c>
      <c r="G2296" s="194">
        <f>受注EXCEL出力!G2296</f>
        <v>0</v>
      </c>
      <c r="H2296" s="194">
        <f>受注EXCEL出力!H2296</f>
        <v>0</v>
      </c>
      <c r="I2296" s="194">
        <f>受注EXCEL出力!I2296</f>
        <v>0</v>
      </c>
      <c r="J2296" s="163">
        <f>受注EXCEL出力!J2296</f>
        <v>0</v>
      </c>
      <c r="K2296" s="163">
        <f>受注EXCEL出力!K2296</f>
        <v>0</v>
      </c>
      <c r="L2296" s="163">
        <f>受注EXCEL出力!L2296</f>
        <v>0</v>
      </c>
      <c r="M2296" s="163">
        <f>受注EXCEL出力!M2296</f>
        <v>0</v>
      </c>
      <c r="N2296" s="185">
        <f>受注EXCEL出力!N2296</f>
        <v>0</v>
      </c>
      <c r="O2296" s="184" t="str">
        <f t="shared" si="35"/>
        <v/>
      </c>
      <c r="T2296"/>
      <c r="Y2296" s="175"/>
    </row>
    <row r="2297" spans="5:25" ht="15" customHeight="1">
      <c r="E2297" s="163">
        <f>受注EXCEL出力!E2297</f>
        <v>0</v>
      </c>
      <c r="F2297" s="194">
        <f>受注EXCEL出力!F2297</f>
        <v>0</v>
      </c>
      <c r="G2297" s="194">
        <f>受注EXCEL出力!G2297</f>
        <v>0</v>
      </c>
      <c r="H2297" s="194">
        <f>受注EXCEL出力!H2297</f>
        <v>0</v>
      </c>
      <c r="I2297" s="194">
        <f>受注EXCEL出力!I2297</f>
        <v>0</v>
      </c>
      <c r="J2297" s="163">
        <f>受注EXCEL出力!J2297</f>
        <v>0</v>
      </c>
      <c r="K2297" s="163">
        <f>受注EXCEL出力!K2297</f>
        <v>0</v>
      </c>
      <c r="L2297" s="163">
        <f>受注EXCEL出力!L2297</f>
        <v>0</v>
      </c>
      <c r="M2297" s="163">
        <f>受注EXCEL出力!M2297</f>
        <v>0</v>
      </c>
      <c r="N2297" s="185">
        <f>受注EXCEL出力!N2297</f>
        <v>0</v>
      </c>
      <c r="O2297" s="184" t="str">
        <f t="shared" si="35"/>
        <v/>
      </c>
      <c r="T2297"/>
      <c r="Y2297" s="175"/>
    </row>
    <row r="2298" spans="5:25" ht="15" customHeight="1">
      <c r="E2298" s="163">
        <f>受注EXCEL出力!E2298</f>
        <v>0</v>
      </c>
      <c r="F2298" s="194">
        <f>受注EXCEL出力!F2298</f>
        <v>0</v>
      </c>
      <c r="G2298" s="194">
        <f>受注EXCEL出力!G2298</f>
        <v>0</v>
      </c>
      <c r="H2298" s="194">
        <f>受注EXCEL出力!H2298</f>
        <v>0</v>
      </c>
      <c r="I2298" s="194">
        <f>受注EXCEL出力!I2298</f>
        <v>0</v>
      </c>
      <c r="J2298" s="163">
        <f>受注EXCEL出力!J2298</f>
        <v>0</v>
      </c>
      <c r="K2298" s="163">
        <f>受注EXCEL出力!K2298</f>
        <v>0</v>
      </c>
      <c r="L2298" s="163">
        <f>受注EXCEL出力!L2298</f>
        <v>0</v>
      </c>
      <c r="M2298" s="163">
        <f>受注EXCEL出力!M2298</f>
        <v>0</v>
      </c>
      <c r="N2298" s="185">
        <f>受注EXCEL出力!N2298</f>
        <v>0</v>
      </c>
      <c r="O2298" s="184" t="str">
        <f t="shared" si="35"/>
        <v/>
      </c>
      <c r="T2298"/>
      <c r="Y2298" s="175"/>
    </row>
    <row r="2299" spans="5:25" ht="15" customHeight="1">
      <c r="E2299" s="163">
        <f>受注EXCEL出力!E2299</f>
        <v>0</v>
      </c>
      <c r="F2299" s="194">
        <f>受注EXCEL出力!F2299</f>
        <v>0</v>
      </c>
      <c r="G2299" s="194">
        <f>受注EXCEL出力!G2299</f>
        <v>0</v>
      </c>
      <c r="H2299" s="194">
        <f>受注EXCEL出力!H2299</f>
        <v>0</v>
      </c>
      <c r="I2299" s="194">
        <f>受注EXCEL出力!I2299</f>
        <v>0</v>
      </c>
      <c r="J2299" s="163">
        <f>受注EXCEL出力!J2299</f>
        <v>0</v>
      </c>
      <c r="K2299" s="163">
        <f>受注EXCEL出力!K2299</f>
        <v>0</v>
      </c>
      <c r="L2299" s="163">
        <f>受注EXCEL出力!L2299</f>
        <v>0</v>
      </c>
      <c r="M2299" s="163">
        <f>受注EXCEL出力!M2299</f>
        <v>0</v>
      </c>
      <c r="N2299" s="185">
        <f>受注EXCEL出力!N2299</f>
        <v>0</v>
      </c>
      <c r="O2299" s="184" t="str">
        <f t="shared" si="35"/>
        <v/>
      </c>
      <c r="T2299"/>
      <c r="Y2299" s="175"/>
    </row>
    <row r="2300" spans="5:25" ht="15" customHeight="1">
      <c r="E2300" s="163">
        <f>受注EXCEL出力!E2300</f>
        <v>0</v>
      </c>
      <c r="F2300" s="194">
        <f>受注EXCEL出力!F2300</f>
        <v>0</v>
      </c>
      <c r="G2300" s="194">
        <f>受注EXCEL出力!G2300</f>
        <v>0</v>
      </c>
      <c r="H2300" s="194">
        <f>受注EXCEL出力!H2300</f>
        <v>0</v>
      </c>
      <c r="I2300" s="194">
        <f>受注EXCEL出力!I2300</f>
        <v>0</v>
      </c>
      <c r="J2300" s="163">
        <f>受注EXCEL出力!J2300</f>
        <v>0</v>
      </c>
      <c r="K2300" s="163">
        <f>受注EXCEL出力!K2300</f>
        <v>0</v>
      </c>
      <c r="L2300" s="163">
        <f>受注EXCEL出力!L2300</f>
        <v>0</v>
      </c>
      <c r="M2300" s="163">
        <f>受注EXCEL出力!M2300</f>
        <v>0</v>
      </c>
      <c r="N2300" s="185">
        <f>受注EXCEL出力!N2300</f>
        <v>0</v>
      </c>
      <c r="O2300" s="184" t="str">
        <f t="shared" si="35"/>
        <v/>
      </c>
      <c r="T2300"/>
      <c r="Y2300" s="175"/>
    </row>
    <row r="2301" spans="5:25" ht="15" customHeight="1">
      <c r="E2301" s="163">
        <f>受注EXCEL出力!E2301</f>
        <v>0</v>
      </c>
      <c r="F2301" s="194">
        <f>受注EXCEL出力!F2301</f>
        <v>0</v>
      </c>
      <c r="G2301" s="194">
        <f>受注EXCEL出力!G2301</f>
        <v>0</v>
      </c>
      <c r="H2301" s="194">
        <f>受注EXCEL出力!H2301</f>
        <v>0</v>
      </c>
      <c r="I2301" s="194">
        <f>受注EXCEL出力!I2301</f>
        <v>0</v>
      </c>
      <c r="J2301" s="163">
        <f>受注EXCEL出力!J2301</f>
        <v>0</v>
      </c>
      <c r="K2301" s="163">
        <f>受注EXCEL出力!K2301</f>
        <v>0</v>
      </c>
      <c r="L2301" s="163">
        <f>受注EXCEL出力!L2301</f>
        <v>0</v>
      </c>
      <c r="M2301" s="163">
        <f>受注EXCEL出力!M2301</f>
        <v>0</v>
      </c>
      <c r="N2301" s="185">
        <f>受注EXCEL出力!N2301</f>
        <v>0</v>
      </c>
      <c r="O2301" s="184" t="str">
        <f t="shared" si="35"/>
        <v/>
      </c>
      <c r="T2301"/>
      <c r="Y2301" s="175"/>
    </row>
    <row r="2302" spans="5:25" ht="15" customHeight="1">
      <c r="E2302" s="163">
        <f>受注EXCEL出力!E2302</f>
        <v>0</v>
      </c>
      <c r="F2302" s="194">
        <f>受注EXCEL出力!F2302</f>
        <v>0</v>
      </c>
      <c r="G2302" s="194">
        <f>受注EXCEL出力!G2302</f>
        <v>0</v>
      </c>
      <c r="H2302" s="194">
        <f>受注EXCEL出力!H2302</f>
        <v>0</v>
      </c>
      <c r="I2302" s="194">
        <f>受注EXCEL出力!I2302</f>
        <v>0</v>
      </c>
      <c r="J2302" s="163">
        <f>受注EXCEL出力!J2302</f>
        <v>0</v>
      </c>
      <c r="K2302" s="163">
        <f>受注EXCEL出力!K2302</f>
        <v>0</v>
      </c>
      <c r="L2302" s="163">
        <f>受注EXCEL出力!L2302</f>
        <v>0</v>
      </c>
      <c r="M2302" s="163">
        <f>受注EXCEL出力!M2302</f>
        <v>0</v>
      </c>
      <c r="N2302" s="185">
        <f>受注EXCEL出力!N2302</f>
        <v>0</v>
      </c>
      <c r="O2302" s="184" t="str">
        <f t="shared" si="35"/>
        <v/>
      </c>
      <c r="T2302"/>
      <c r="Y2302" s="175"/>
    </row>
    <row r="2303" spans="5:25" ht="15" customHeight="1">
      <c r="E2303" s="163">
        <f>受注EXCEL出力!E2303</f>
        <v>0</v>
      </c>
      <c r="F2303" s="194">
        <f>受注EXCEL出力!F2303</f>
        <v>0</v>
      </c>
      <c r="G2303" s="194">
        <f>受注EXCEL出力!G2303</f>
        <v>0</v>
      </c>
      <c r="H2303" s="194">
        <f>受注EXCEL出力!H2303</f>
        <v>0</v>
      </c>
      <c r="I2303" s="194">
        <f>受注EXCEL出力!I2303</f>
        <v>0</v>
      </c>
      <c r="J2303" s="163">
        <f>受注EXCEL出力!J2303</f>
        <v>0</v>
      </c>
      <c r="K2303" s="163">
        <f>受注EXCEL出力!K2303</f>
        <v>0</v>
      </c>
      <c r="L2303" s="163">
        <f>受注EXCEL出力!L2303</f>
        <v>0</v>
      </c>
      <c r="M2303" s="163">
        <f>受注EXCEL出力!M2303</f>
        <v>0</v>
      </c>
      <c r="N2303" s="185">
        <f>受注EXCEL出力!N2303</f>
        <v>0</v>
      </c>
      <c r="O2303" s="184" t="str">
        <f t="shared" si="35"/>
        <v/>
      </c>
      <c r="T2303"/>
      <c r="Y2303" s="175"/>
    </row>
    <row r="2304" spans="5:25" ht="15" customHeight="1">
      <c r="E2304" s="163">
        <f>受注EXCEL出力!E2304</f>
        <v>0</v>
      </c>
      <c r="F2304" s="194">
        <f>受注EXCEL出力!F2304</f>
        <v>0</v>
      </c>
      <c r="G2304" s="194">
        <f>受注EXCEL出力!G2304</f>
        <v>0</v>
      </c>
      <c r="H2304" s="194">
        <f>受注EXCEL出力!H2304</f>
        <v>0</v>
      </c>
      <c r="I2304" s="194">
        <f>受注EXCEL出力!I2304</f>
        <v>0</v>
      </c>
      <c r="J2304" s="163">
        <f>受注EXCEL出力!J2304</f>
        <v>0</v>
      </c>
      <c r="K2304" s="163">
        <f>受注EXCEL出力!K2304</f>
        <v>0</v>
      </c>
      <c r="L2304" s="163">
        <f>受注EXCEL出力!L2304</f>
        <v>0</v>
      </c>
      <c r="M2304" s="163">
        <f>受注EXCEL出力!M2304</f>
        <v>0</v>
      </c>
      <c r="N2304" s="185">
        <f>受注EXCEL出力!N2304</f>
        <v>0</v>
      </c>
      <c r="O2304" s="184" t="str">
        <f t="shared" si="35"/>
        <v/>
      </c>
      <c r="T2304"/>
      <c r="Y2304" s="175"/>
    </row>
    <row r="2305" spans="5:25" ht="15" customHeight="1">
      <c r="E2305" s="163">
        <f>受注EXCEL出力!E2305</f>
        <v>0</v>
      </c>
      <c r="F2305" s="194">
        <f>受注EXCEL出力!F2305</f>
        <v>0</v>
      </c>
      <c r="G2305" s="194">
        <f>受注EXCEL出力!G2305</f>
        <v>0</v>
      </c>
      <c r="H2305" s="194">
        <f>受注EXCEL出力!H2305</f>
        <v>0</v>
      </c>
      <c r="I2305" s="194">
        <f>受注EXCEL出力!I2305</f>
        <v>0</v>
      </c>
      <c r="J2305" s="163">
        <f>受注EXCEL出力!J2305</f>
        <v>0</v>
      </c>
      <c r="K2305" s="163">
        <f>受注EXCEL出力!K2305</f>
        <v>0</v>
      </c>
      <c r="L2305" s="163">
        <f>受注EXCEL出力!L2305</f>
        <v>0</v>
      </c>
      <c r="M2305" s="163">
        <f>受注EXCEL出力!M2305</f>
        <v>0</v>
      </c>
      <c r="N2305" s="185">
        <f>受注EXCEL出力!N2305</f>
        <v>0</v>
      </c>
      <c r="O2305" s="184" t="str">
        <f t="shared" si="35"/>
        <v/>
      </c>
      <c r="T2305"/>
      <c r="Y2305" s="175"/>
    </row>
    <row r="2306" spans="5:25" ht="15" customHeight="1">
      <c r="E2306" s="163">
        <f>受注EXCEL出力!E2306</f>
        <v>0</v>
      </c>
      <c r="F2306" s="194">
        <f>受注EXCEL出力!F2306</f>
        <v>0</v>
      </c>
      <c r="G2306" s="194">
        <f>受注EXCEL出力!G2306</f>
        <v>0</v>
      </c>
      <c r="H2306" s="194">
        <f>受注EXCEL出力!H2306</f>
        <v>0</v>
      </c>
      <c r="I2306" s="194">
        <f>受注EXCEL出力!I2306</f>
        <v>0</v>
      </c>
      <c r="J2306" s="163">
        <f>受注EXCEL出力!J2306</f>
        <v>0</v>
      </c>
      <c r="K2306" s="163">
        <f>受注EXCEL出力!K2306</f>
        <v>0</v>
      </c>
      <c r="L2306" s="163">
        <f>受注EXCEL出力!L2306</f>
        <v>0</v>
      </c>
      <c r="M2306" s="163">
        <f>受注EXCEL出力!M2306</f>
        <v>0</v>
      </c>
      <c r="N2306" s="185">
        <f>受注EXCEL出力!N2306</f>
        <v>0</v>
      </c>
      <c r="O2306" s="184" t="str">
        <f t="shared" ref="O2306:O2369" si="36">IF(E2306=0,"",VLOOKUP(N2306,$Q$2:$R$100,2,FALSE))</f>
        <v/>
      </c>
      <c r="T2306"/>
      <c r="Y2306" s="175"/>
    </row>
    <row r="2307" spans="5:25" ht="15" customHeight="1">
      <c r="E2307" s="163">
        <f>受注EXCEL出力!E2307</f>
        <v>0</v>
      </c>
      <c r="F2307" s="194">
        <f>受注EXCEL出力!F2307</f>
        <v>0</v>
      </c>
      <c r="G2307" s="194">
        <f>受注EXCEL出力!G2307</f>
        <v>0</v>
      </c>
      <c r="H2307" s="194">
        <f>受注EXCEL出力!H2307</f>
        <v>0</v>
      </c>
      <c r="I2307" s="194">
        <f>受注EXCEL出力!I2307</f>
        <v>0</v>
      </c>
      <c r="J2307" s="163">
        <f>受注EXCEL出力!J2307</f>
        <v>0</v>
      </c>
      <c r="K2307" s="163">
        <f>受注EXCEL出力!K2307</f>
        <v>0</v>
      </c>
      <c r="L2307" s="163">
        <f>受注EXCEL出力!L2307</f>
        <v>0</v>
      </c>
      <c r="M2307" s="163">
        <f>受注EXCEL出力!M2307</f>
        <v>0</v>
      </c>
      <c r="N2307" s="185">
        <f>受注EXCEL出力!N2307</f>
        <v>0</v>
      </c>
      <c r="O2307" s="184" t="str">
        <f t="shared" si="36"/>
        <v/>
      </c>
      <c r="T2307"/>
      <c r="Y2307" s="175"/>
    </row>
    <row r="2308" spans="5:25" ht="15" customHeight="1">
      <c r="E2308" s="163">
        <f>受注EXCEL出力!E2308</f>
        <v>0</v>
      </c>
      <c r="F2308" s="194">
        <f>受注EXCEL出力!F2308</f>
        <v>0</v>
      </c>
      <c r="G2308" s="194">
        <f>受注EXCEL出力!G2308</f>
        <v>0</v>
      </c>
      <c r="H2308" s="194">
        <f>受注EXCEL出力!H2308</f>
        <v>0</v>
      </c>
      <c r="I2308" s="194">
        <f>受注EXCEL出力!I2308</f>
        <v>0</v>
      </c>
      <c r="J2308" s="163">
        <f>受注EXCEL出力!J2308</f>
        <v>0</v>
      </c>
      <c r="K2308" s="163">
        <f>受注EXCEL出力!K2308</f>
        <v>0</v>
      </c>
      <c r="L2308" s="163">
        <f>受注EXCEL出力!L2308</f>
        <v>0</v>
      </c>
      <c r="M2308" s="163">
        <f>受注EXCEL出力!M2308</f>
        <v>0</v>
      </c>
      <c r="N2308" s="185">
        <f>受注EXCEL出力!N2308</f>
        <v>0</v>
      </c>
      <c r="O2308" s="184" t="str">
        <f t="shared" si="36"/>
        <v/>
      </c>
      <c r="T2308"/>
      <c r="Y2308" s="175"/>
    </row>
    <row r="2309" spans="5:25" ht="15" customHeight="1">
      <c r="E2309" s="163">
        <f>受注EXCEL出力!E2309</f>
        <v>0</v>
      </c>
      <c r="F2309" s="194">
        <f>受注EXCEL出力!F2309</f>
        <v>0</v>
      </c>
      <c r="G2309" s="194">
        <f>受注EXCEL出力!G2309</f>
        <v>0</v>
      </c>
      <c r="H2309" s="194">
        <f>受注EXCEL出力!H2309</f>
        <v>0</v>
      </c>
      <c r="I2309" s="194">
        <f>受注EXCEL出力!I2309</f>
        <v>0</v>
      </c>
      <c r="J2309" s="163">
        <f>受注EXCEL出力!J2309</f>
        <v>0</v>
      </c>
      <c r="K2309" s="163">
        <f>受注EXCEL出力!K2309</f>
        <v>0</v>
      </c>
      <c r="L2309" s="163">
        <f>受注EXCEL出力!L2309</f>
        <v>0</v>
      </c>
      <c r="M2309" s="163">
        <f>受注EXCEL出力!M2309</f>
        <v>0</v>
      </c>
      <c r="N2309" s="185">
        <f>受注EXCEL出力!N2309</f>
        <v>0</v>
      </c>
      <c r="O2309" s="184" t="str">
        <f t="shared" si="36"/>
        <v/>
      </c>
      <c r="T2309"/>
      <c r="Y2309" s="175"/>
    </row>
    <row r="2310" spans="5:25" ht="15" customHeight="1">
      <c r="E2310" s="163">
        <f>受注EXCEL出力!E2310</f>
        <v>0</v>
      </c>
      <c r="F2310" s="194">
        <f>受注EXCEL出力!F2310</f>
        <v>0</v>
      </c>
      <c r="G2310" s="194">
        <f>受注EXCEL出力!G2310</f>
        <v>0</v>
      </c>
      <c r="H2310" s="194">
        <f>受注EXCEL出力!H2310</f>
        <v>0</v>
      </c>
      <c r="I2310" s="194">
        <f>受注EXCEL出力!I2310</f>
        <v>0</v>
      </c>
      <c r="J2310" s="163">
        <f>受注EXCEL出力!J2310</f>
        <v>0</v>
      </c>
      <c r="K2310" s="163">
        <f>受注EXCEL出力!K2310</f>
        <v>0</v>
      </c>
      <c r="L2310" s="163">
        <f>受注EXCEL出力!L2310</f>
        <v>0</v>
      </c>
      <c r="M2310" s="163">
        <f>受注EXCEL出力!M2310</f>
        <v>0</v>
      </c>
      <c r="N2310" s="185">
        <f>受注EXCEL出力!N2310</f>
        <v>0</v>
      </c>
      <c r="O2310" s="184" t="str">
        <f t="shared" si="36"/>
        <v/>
      </c>
      <c r="T2310"/>
      <c r="Y2310" s="175"/>
    </row>
    <row r="2311" spans="5:25" ht="15" customHeight="1">
      <c r="E2311" s="163">
        <f>受注EXCEL出力!E2311</f>
        <v>0</v>
      </c>
      <c r="F2311" s="194">
        <f>受注EXCEL出力!F2311</f>
        <v>0</v>
      </c>
      <c r="G2311" s="194">
        <f>受注EXCEL出力!G2311</f>
        <v>0</v>
      </c>
      <c r="H2311" s="194">
        <f>受注EXCEL出力!H2311</f>
        <v>0</v>
      </c>
      <c r="I2311" s="194">
        <f>受注EXCEL出力!I2311</f>
        <v>0</v>
      </c>
      <c r="J2311" s="163">
        <f>受注EXCEL出力!J2311</f>
        <v>0</v>
      </c>
      <c r="K2311" s="163">
        <f>受注EXCEL出力!K2311</f>
        <v>0</v>
      </c>
      <c r="L2311" s="163">
        <f>受注EXCEL出力!L2311</f>
        <v>0</v>
      </c>
      <c r="M2311" s="163">
        <f>受注EXCEL出力!M2311</f>
        <v>0</v>
      </c>
      <c r="N2311" s="185">
        <f>受注EXCEL出力!N2311</f>
        <v>0</v>
      </c>
      <c r="O2311" s="184" t="str">
        <f t="shared" si="36"/>
        <v/>
      </c>
      <c r="T2311"/>
      <c r="Y2311" s="175"/>
    </row>
    <row r="2312" spans="5:25" ht="15" customHeight="1">
      <c r="E2312" s="163">
        <f>受注EXCEL出力!E2312</f>
        <v>0</v>
      </c>
      <c r="F2312" s="194">
        <f>受注EXCEL出力!F2312</f>
        <v>0</v>
      </c>
      <c r="G2312" s="194">
        <f>受注EXCEL出力!G2312</f>
        <v>0</v>
      </c>
      <c r="H2312" s="194">
        <f>受注EXCEL出力!H2312</f>
        <v>0</v>
      </c>
      <c r="I2312" s="194">
        <f>受注EXCEL出力!I2312</f>
        <v>0</v>
      </c>
      <c r="J2312" s="163">
        <f>受注EXCEL出力!J2312</f>
        <v>0</v>
      </c>
      <c r="K2312" s="163">
        <f>受注EXCEL出力!K2312</f>
        <v>0</v>
      </c>
      <c r="L2312" s="163">
        <f>受注EXCEL出力!L2312</f>
        <v>0</v>
      </c>
      <c r="M2312" s="163">
        <f>受注EXCEL出力!M2312</f>
        <v>0</v>
      </c>
      <c r="N2312" s="185">
        <f>受注EXCEL出力!N2312</f>
        <v>0</v>
      </c>
      <c r="O2312" s="184" t="str">
        <f t="shared" si="36"/>
        <v/>
      </c>
      <c r="T2312"/>
      <c r="Y2312" s="175"/>
    </row>
    <row r="2313" spans="5:25" ht="15" customHeight="1">
      <c r="E2313" s="163">
        <f>受注EXCEL出力!E2313</f>
        <v>0</v>
      </c>
      <c r="F2313" s="194">
        <f>受注EXCEL出力!F2313</f>
        <v>0</v>
      </c>
      <c r="G2313" s="194">
        <f>受注EXCEL出力!G2313</f>
        <v>0</v>
      </c>
      <c r="H2313" s="194">
        <f>受注EXCEL出力!H2313</f>
        <v>0</v>
      </c>
      <c r="I2313" s="194">
        <f>受注EXCEL出力!I2313</f>
        <v>0</v>
      </c>
      <c r="J2313" s="163">
        <f>受注EXCEL出力!J2313</f>
        <v>0</v>
      </c>
      <c r="K2313" s="163">
        <f>受注EXCEL出力!K2313</f>
        <v>0</v>
      </c>
      <c r="L2313" s="163">
        <f>受注EXCEL出力!L2313</f>
        <v>0</v>
      </c>
      <c r="M2313" s="163">
        <f>受注EXCEL出力!M2313</f>
        <v>0</v>
      </c>
      <c r="N2313" s="185">
        <f>受注EXCEL出力!N2313</f>
        <v>0</v>
      </c>
      <c r="O2313" s="184" t="str">
        <f t="shared" si="36"/>
        <v/>
      </c>
      <c r="T2313"/>
      <c r="Y2313" s="175"/>
    </row>
    <row r="2314" spans="5:25" ht="15" customHeight="1">
      <c r="E2314" s="163">
        <f>受注EXCEL出力!E2314</f>
        <v>0</v>
      </c>
      <c r="F2314" s="194">
        <f>受注EXCEL出力!F2314</f>
        <v>0</v>
      </c>
      <c r="G2314" s="194">
        <f>受注EXCEL出力!G2314</f>
        <v>0</v>
      </c>
      <c r="H2314" s="194">
        <f>受注EXCEL出力!H2314</f>
        <v>0</v>
      </c>
      <c r="I2314" s="194">
        <f>受注EXCEL出力!I2314</f>
        <v>0</v>
      </c>
      <c r="J2314" s="163">
        <f>受注EXCEL出力!J2314</f>
        <v>0</v>
      </c>
      <c r="K2314" s="163">
        <f>受注EXCEL出力!K2314</f>
        <v>0</v>
      </c>
      <c r="L2314" s="163">
        <f>受注EXCEL出力!L2314</f>
        <v>0</v>
      </c>
      <c r="M2314" s="163">
        <f>受注EXCEL出力!M2314</f>
        <v>0</v>
      </c>
      <c r="N2314" s="185">
        <f>受注EXCEL出力!N2314</f>
        <v>0</v>
      </c>
      <c r="O2314" s="184" t="str">
        <f t="shared" si="36"/>
        <v/>
      </c>
      <c r="T2314"/>
      <c r="Y2314" s="175"/>
    </row>
    <row r="2315" spans="5:25" ht="15" customHeight="1">
      <c r="E2315" s="163">
        <f>受注EXCEL出力!E2315</f>
        <v>0</v>
      </c>
      <c r="F2315" s="194">
        <f>受注EXCEL出力!F2315</f>
        <v>0</v>
      </c>
      <c r="G2315" s="194">
        <f>受注EXCEL出力!G2315</f>
        <v>0</v>
      </c>
      <c r="H2315" s="194">
        <f>受注EXCEL出力!H2315</f>
        <v>0</v>
      </c>
      <c r="I2315" s="194">
        <f>受注EXCEL出力!I2315</f>
        <v>0</v>
      </c>
      <c r="J2315" s="163">
        <f>受注EXCEL出力!J2315</f>
        <v>0</v>
      </c>
      <c r="K2315" s="163">
        <f>受注EXCEL出力!K2315</f>
        <v>0</v>
      </c>
      <c r="L2315" s="163">
        <f>受注EXCEL出力!L2315</f>
        <v>0</v>
      </c>
      <c r="M2315" s="163">
        <f>受注EXCEL出力!M2315</f>
        <v>0</v>
      </c>
      <c r="N2315" s="185">
        <f>受注EXCEL出力!N2315</f>
        <v>0</v>
      </c>
      <c r="O2315" s="184" t="str">
        <f t="shared" si="36"/>
        <v/>
      </c>
      <c r="T2315"/>
      <c r="Y2315" s="175"/>
    </row>
    <row r="2316" spans="5:25" ht="15" customHeight="1">
      <c r="E2316" s="163">
        <f>受注EXCEL出力!E2316</f>
        <v>0</v>
      </c>
      <c r="F2316" s="194">
        <f>受注EXCEL出力!F2316</f>
        <v>0</v>
      </c>
      <c r="G2316" s="194">
        <f>受注EXCEL出力!G2316</f>
        <v>0</v>
      </c>
      <c r="H2316" s="194">
        <f>受注EXCEL出力!H2316</f>
        <v>0</v>
      </c>
      <c r="I2316" s="194">
        <f>受注EXCEL出力!I2316</f>
        <v>0</v>
      </c>
      <c r="J2316" s="163">
        <f>受注EXCEL出力!J2316</f>
        <v>0</v>
      </c>
      <c r="K2316" s="163">
        <f>受注EXCEL出力!K2316</f>
        <v>0</v>
      </c>
      <c r="L2316" s="163">
        <f>受注EXCEL出力!L2316</f>
        <v>0</v>
      </c>
      <c r="M2316" s="163">
        <f>受注EXCEL出力!M2316</f>
        <v>0</v>
      </c>
      <c r="N2316" s="185">
        <f>受注EXCEL出力!N2316</f>
        <v>0</v>
      </c>
      <c r="O2316" s="184" t="str">
        <f t="shared" si="36"/>
        <v/>
      </c>
      <c r="T2316"/>
      <c r="Y2316" s="175"/>
    </row>
    <row r="2317" spans="5:25" ht="15" customHeight="1">
      <c r="E2317" s="163">
        <f>受注EXCEL出力!E2317</f>
        <v>0</v>
      </c>
      <c r="F2317" s="194">
        <f>受注EXCEL出力!F2317</f>
        <v>0</v>
      </c>
      <c r="G2317" s="194">
        <f>受注EXCEL出力!G2317</f>
        <v>0</v>
      </c>
      <c r="H2317" s="194">
        <f>受注EXCEL出力!H2317</f>
        <v>0</v>
      </c>
      <c r="I2317" s="194">
        <f>受注EXCEL出力!I2317</f>
        <v>0</v>
      </c>
      <c r="J2317" s="163">
        <f>受注EXCEL出力!J2317</f>
        <v>0</v>
      </c>
      <c r="K2317" s="163">
        <f>受注EXCEL出力!K2317</f>
        <v>0</v>
      </c>
      <c r="L2317" s="163">
        <f>受注EXCEL出力!L2317</f>
        <v>0</v>
      </c>
      <c r="M2317" s="163">
        <f>受注EXCEL出力!M2317</f>
        <v>0</v>
      </c>
      <c r="N2317" s="185">
        <f>受注EXCEL出力!N2317</f>
        <v>0</v>
      </c>
      <c r="O2317" s="184" t="str">
        <f t="shared" si="36"/>
        <v/>
      </c>
      <c r="T2317"/>
      <c r="Y2317" s="175"/>
    </row>
    <row r="2318" spans="5:25" ht="15" customHeight="1">
      <c r="E2318" s="163">
        <f>受注EXCEL出力!E2318</f>
        <v>0</v>
      </c>
      <c r="F2318" s="194">
        <f>受注EXCEL出力!F2318</f>
        <v>0</v>
      </c>
      <c r="G2318" s="194">
        <f>受注EXCEL出力!G2318</f>
        <v>0</v>
      </c>
      <c r="H2318" s="194">
        <f>受注EXCEL出力!H2318</f>
        <v>0</v>
      </c>
      <c r="I2318" s="194">
        <f>受注EXCEL出力!I2318</f>
        <v>0</v>
      </c>
      <c r="J2318" s="163">
        <f>受注EXCEL出力!J2318</f>
        <v>0</v>
      </c>
      <c r="K2318" s="163">
        <f>受注EXCEL出力!K2318</f>
        <v>0</v>
      </c>
      <c r="L2318" s="163">
        <f>受注EXCEL出力!L2318</f>
        <v>0</v>
      </c>
      <c r="M2318" s="163">
        <f>受注EXCEL出力!M2318</f>
        <v>0</v>
      </c>
      <c r="N2318" s="185">
        <f>受注EXCEL出力!N2318</f>
        <v>0</v>
      </c>
      <c r="O2318" s="184" t="str">
        <f t="shared" si="36"/>
        <v/>
      </c>
      <c r="T2318"/>
      <c r="Y2318" s="175"/>
    </row>
    <row r="2319" spans="5:25" ht="15" customHeight="1">
      <c r="E2319" s="163">
        <f>受注EXCEL出力!E2319</f>
        <v>0</v>
      </c>
      <c r="F2319" s="194">
        <f>受注EXCEL出力!F2319</f>
        <v>0</v>
      </c>
      <c r="G2319" s="194">
        <f>受注EXCEL出力!G2319</f>
        <v>0</v>
      </c>
      <c r="H2319" s="194">
        <f>受注EXCEL出力!H2319</f>
        <v>0</v>
      </c>
      <c r="I2319" s="194">
        <f>受注EXCEL出力!I2319</f>
        <v>0</v>
      </c>
      <c r="J2319" s="163">
        <f>受注EXCEL出力!J2319</f>
        <v>0</v>
      </c>
      <c r="K2319" s="163">
        <f>受注EXCEL出力!K2319</f>
        <v>0</v>
      </c>
      <c r="L2319" s="163">
        <f>受注EXCEL出力!L2319</f>
        <v>0</v>
      </c>
      <c r="M2319" s="163">
        <f>受注EXCEL出力!M2319</f>
        <v>0</v>
      </c>
      <c r="N2319" s="185">
        <f>受注EXCEL出力!N2319</f>
        <v>0</v>
      </c>
      <c r="O2319" s="184" t="str">
        <f t="shared" si="36"/>
        <v/>
      </c>
      <c r="T2319"/>
      <c r="Y2319" s="175"/>
    </row>
    <row r="2320" spans="5:25" ht="15" customHeight="1">
      <c r="E2320" s="163">
        <f>受注EXCEL出力!E2320</f>
        <v>0</v>
      </c>
      <c r="F2320" s="194">
        <f>受注EXCEL出力!F2320</f>
        <v>0</v>
      </c>
      <c r="G2320" s="194">
        <f>受注EXCEL出力!G2320</f>
        <v>0</v>
      </c>
      <c r="H2320" s="194">
        <f>受注EXCEL出力!H2320</f>
        <v>0</v>
      </c>
      <c r="I2320" s="194">
        <f>受注EXCEL出力!I2320</f>
        <v>0</v>
      </c>
      <c r="J2320" s="163">
        <f>受注EXCEL出力!J2320</f>
        <v>0</v>
      </c>
      <c r="K2320" s="163">
        <f>受注EXCEL出力!K2320</f>
        <v>0</v>
      </c>
      <c r="L2320" s="163">
        <f>受注EXCEL出力!L2320</f>
        <v>0</v>
      </c>
      <c r="M2320" s="163">
        <f>受注EXCEL出力!M2320</f>
        <v>0</v>
      </c>
      <c r="N2320" s="185">
        <f>受注EXCEL出力!N2320</f>
        <v>0</v>
      </c>
      <c r="O2320" s="184" t="str">
        <f t="shared" si="36"/>
        <v/>
      </c>
      <c r="T2320"/>
      <c r="Y2320" s="175"/>
    </row>
    <row r="2321" spans="5:25" ht="15" customHeight="1">
      <c r="E2321" s="163">
        <f>受注EXCEL出力!E2321</f>
        <v>0</v>
      </c>
      <c r="F2321" s="194">
        <f>受注EXCEL出力!F2321</f>
        <v>0</v>
      </c>
      <c r="G2321" s="194">
        <f>受注EXCEL出力!G2321</f>
        <v>0</v>
      </c>
      <c r="H2321" s="194">
        <f>受注EXCEL出力!H2321</f>
        <v>0</v>
      </c>
      <c r="I2321" s="194">
        <f>受注EXCEL出力!I2321</f>
        <v>0</v>
      </c>
      <c r="J2321" s="163">
        <f>受注EXCEL出力!J2321</f>
        <v>0</v>
      </c>
      <c r="K2321" s="163">
        <f>受注EXCEL出力!K2321</f>
        <v>0</v>
      </c>
      <c r="L2321" s="163">
        <f>受注EXCEL出力!L2321</f>
        <v>0</v>
      </c>
      <c r="M2321" s="163">
        <f>受注EXCEL出力!M2321</f>
        <v>0</v>
      </c>
      <c r="N2321" s="185">
        <f>受注EXCEL出力!N2321</f>
        <v>0</v>
      </c>
      <c r="O2321" s="184" t="str">
        <f t="shared" si="36"/>
        <v/>
      </c>
      <c r="T2321"/>
      <c r="Y2321" s="175"/>
    </row>
    <row r="2322" spans="5:25" ht="15" customHeight="1">
      <c r="E2322" s="163">
        <f>受注EXCEL出力!E2322</f>
        <v>0</v>
      </c>
      <c r="F2322" s="194">
        <f>受注EXCEL出力!F2322</f>
        <v>0</v>
      </c>
      <c r="G2322" s="194">
        <f>受注EXCEL出力!G2322</f>
        <v>0</v>
      </c>
      <c r="H2322" s="194">
        <f>受注EXCEL出力!H2322</f>
        <v>0</v>
      </c>
      <c r="I2322" s="194">
        <f>受注EXCEL出力!I2322</f>
        <v>0</v>
      </c>
      <c r="J2322" s="163">
        <f>受注EXCEL出力!J2322</f>
        <v>0</v>
      </c>
      <c r="K2322" s="163">
        <f>受注EXCEL出力!K2322</f>
        <v>0</v>
      </c>
      <c r="L2322" s="163">
        <f>受注EXCEL出力!L2322</f>
        <v>0</v>
      </c>
      <c r="M2322" s="163">
        <f>受注EXCEL出力!M2322</f>
        <v>0</v>
      </c>
      <c r="N2322" s="185">
        <f>受注EXCEL出力!N2322</f>
        <v>0</v>
      </c>
      <c r="O2322" s="184" t="str">
        <f t="shared" si="36"/>
        <v/>
      </c>
      <c r="T2322"/>
      <c r="Y2322" s="175"/>
    </row>
    <row r="2323" spans="5:25" ht="15" customHeight="1">
      <c r="E2323" s="163">
        <f>受注EXCEL出力!E2323</f>
        <v>0</v>
      </c>
      <c r="F2323" s="194">
        <f>受注EXCEL出力!F2323</f>
        <v>0</v>
      </c>
      <c r="G2323" s="194">
        <f>受注EXCEL出力!G2323</f>
        <v>0</v>
      </c>
      <c r="H2323" s="194">
        <f>受注EXCEL出力!H2323</f>
        <v>0</v>
      </c>
      <c r="I2323" s="194">
        <f>受注EXCEL出力!I2323</f>
        <v>0</v>
      </c>
      <c r="J2323" s="163">
        <f>受注EXCEL出力!J2323</f>
        <v>0</v>
      </c>
      <c r="K2323" s="163">
        <f>受注EXCEL出力!K2323</f>
        <v>0</v>
      </c>
      <c r="L2323" s="163">
        <f>受注EXCEL出力!L2323</f>
        <v>0</v>
      </c>
      <c r="M2323" s="163">
        <f>受注EXCEL出力!M2323</f>
        <v>0</v>
      </c>
      <c r="N2323" s="185">
        <f>受注EXCEL出力!N2323</f>
        <v>0</v>
      </c>
      <c r="O2323" s="184" t="str">
        <f t="shared" si="36"/>
        <v/>
      </c>
      <c r="T2323"/>
      <c r="Y2323" s="175"/>
    </row>
    <row r="2324" spans="5:25" ht="15" customHeight="1">
      <c r="E2324" s="163">
        <f>受注EXCEL出力!E2324</f>
        <v>0</v>
      </c>
      <c r="F2324" s="194">
        <f>受注EXCEL出力!F2324</f>
        <v>0</v>
      </c>
      <c r="G2324" s="194">
        <f>受注EXCEL出力!G2324</f>
        <v>0</v>
      </c>
      <c r="H2324" s="194">
        <f>受注EXCEL出力!H2324</f>
        <v>0</v>
      </c>
      <c r="I2324" s="194">
        <f>受注EXCEL出力!I2324</f>
        <v>0</v>
      </c>
      <c r="J2324" s="163">
        <f>受注EXCEL出力!J2324</f>
        <v>0</v>
      </c>
      <c r="K2324" s="163">
        <f>受注EXCEL出力!K2324</f>
        <v>0</v>
      </c>
      <c r="L2324" s="163">
        <f>受注EXCEL出力!L2324</f>
        <v>0</v>
      </c>
      <c r="M2324" s="163">
        <f>受注EXCEL出力!M2324</f>
        <v>0</v>
      </c>
      <c r="N2324" s="185">
        <f>受注EXCEL出力!N2324</f>
        <v>0</v>
      </c>
      <c r="O2324" s="184" t="str">
        <f t="shared" si="36"/>
        <v/>
      </c>
      <c r="T2324"/>
      <c r="Y2324" s="175"/>
    </row>
    <row r="2325" spans="5:25" ht="15" customHeight="1">
      <c r="E2325" s="163">
        <f>受注EXCEL出力!E2325</f>
        <v>0</v>
      </c>
      <c r="F2325" s="194">
        <f>受注EXCEL出力!F2325</f>
        <v>0</v>
      </c>
      <c r="G2325" s="194">
        <f>受注EXCEL出力!G2325</f>
        <v>0</v>
      </c>
      <c r="H2325" s="194">
        <f>受注EXCEL出力!H2325</f>
        <v>0</v>
      </c>
      <c r="I2325" s="194">
        <f>受注EXCEL出力!I2325</f>
        <v>0</v>
      </c>
      <c r="J2325" s="163">
        <f>受注EXCEL出力!J2325</f>
        <v>0</v>
      </c>
      <c r="K2325" s="163">
        <f>受注EXCEL出力!K2325</f>
        <v>0</v>
      </c>
      <c r="L2325" s="163">
        <f>受注EXCEL出力!L2325</f>
        <v>0</v>
      </c>
      <c r="M2325" s="163">
        <f>受注EXCEL出力!M2325</f>
        <v>0</v>
      </c>
      <c r="N2325" s="185">
        <f>受注EXCEL出力!N2325</f>
        <v>0</v>
      </c>
      <c r="O2325" s="184" t="str">
        <f t="shared" si="36"/>
        <v/>
      </c>
      <c r="T2325"/>
      <c r="Y2325" s="175"/>
    </row>
    <row r="2326" spans="5:25" ht="15" customHeight="1">
      <c r="E2326" s="163">
        <f>受注EXCEL出力!E2326</f>
        <v>0</v>
      </c>
      <c r="F2326" s="194">
        <f>受注EXCEL出力!F2326</f>
        <v>0</v>
      </c>
      <c r="G2326" s="194">
        <f>受注EXCEL出力!G2326</f>
        <v>0</v>
      </c>
      <c r="H2326" s="194">
        <f>受注EXCEL出力!H2326</f>
        <v>0</v>
      </c>
      <c r="I2326" s="194">
        <f>受注EXCEL出力!I2326</f>
        <v>0</v>
      </c>
      <c r="J2326" s="163">
        <f>受注EXCEL出力!J2326</f>
        <v>0</v>
      </c>
      <c r="K2326" s="163">
        <f>受注EXCEL出力!K2326</f>
        <v>0</v>
      </c>
      <c r="L2326" s="163">
        <f>受注EXCEL出力!L2326</f>
        <v>0</v>
      </c>
      <c r="M2326" s="163">
        <f>受注EXCEL出力!M2326</f>
        <v>0</v>
      </c>
      <c r="N2326" s="185">
        <f>受注EXCEL出力!N2326</f>
        <v>0</v>
      </c>
      <c r="O2326" s="184" t="str">
        <f t="shared" si="36"/>
        <v/>
      </c>
      <c r="T2326"/>
      <c r="Y2326" s="175"/>
    </row>
    <row r="2327" spans="5:25" ht="15" customHeight="1">
      <c r="E2327" s="163">
        <f>受注EXCEL出力!E2327</f>
        <v>0</v>
      </c>
      <c r="F2327" s="194">
        <f>受注EXCEL出力!F2327</f>
        <v>0</v>
      </c>
      <c r="G2327" s="194">
        <f>受注EXCEL出力!G2327</f>
        <v>0</v>
      </c>
      <c r="H2327" s="194">
        <f>受注EXCEL出力!H2327</f>
        <v>0</v>
      </c>
      <c r="I2327" s="194">
        <f>受注EXCEL出力!I2327</f>
        <v>0</v>
      </c>
      <c r="J2327" s="163">
        <f>受注EXCEL出力!J2327</f>
        <v>0</v>
      </c>
      <c r="K2327" s="163">
        <f>受注EXCEL出力!K2327</f>
        <v>0</v>
      </c>
      <c r="L2327" s="163">
        <f>受注EXCEL出力!L2327</f>
        <v>0</v>
      </c>
      <c r="M2327" s="163">
        <f>受注EXCEL出力!M2327</f>
        <v>0</v>
      </c>
      <c r="N2327" s="185">
        <f>受注EXCEL出力!N2327</f>
        <v>0</v>
      </c>
      <c r="O2327" s="184" t="str">
        <f t="shared" si="36"/>
        <v/>
      </c>
      <c r="T2327"/>
      <c r="Y2327" s="175"/>
    </row>
    <row r="2328" spans="5:25" ht="15" customHeight="1">
      <c r="E2328" s="163">
        <f>受注EXCEL出力!E2328</f>
        <v>0</v>
      </c>
      <c r="F2328" s="194">
        <f>受注EXCEL出力!F2328</f>
        <v>0</v>
      </c>
      <c r="G2328" s="194">
        <f>受注EXCEL出力!G2328</f>
        <v>0</v>
      </c>
      <c r="H2328" s="194">
        <f>受注EXCEL出力!H2328</f>
        <v>0</v>
      </c>
      <c r="I2328" s="194">
        <f>受注EXCEL出力!I2328</f>
        <v>0</v>
      </c>
      <c r="J2328" s="163">
        <f>受注EXCEL出力!J2328</f>
        <v>0</v>
      </c>
      <c r="K2328" s="163">
        <f>受注EXCEL出力!K2328</f>
        <v>0</v>
      </c>
      <c r="L2328" s="163">
        <f>受注EXCEL出力!L2328</f>
        <v>0</v>
      </c>
      <c r="M2328" s="163">
        <f>受注EXCEL出力!M2328</f>
        <v>0</v>
      </c>
      <c r="N2328" s="185">
        <f>受注EXCEL出力!N2328</f>
        <v>0</v>
      </c>
      <c r="O2328" s="184" t="str">
        <f t="shared" si="36"/>
        <v/>
      </c>
      <c r="T2328"/>
      <c r="Y2328" s="175"/>
    </row>
    <row r="2329" spans="5:25" ht="15" customHeight="1">
      <c r="E2329" s="163">
        <f>受注EXCEL出力!E2329</f>
        <v>0</v>
      </c>
      <c r="F2329" s="194">
        <f>受注EXCEL出力!F2329</f>
        <v>0</v>
      </c>
      <c r="G2329" s="194">
        <f>受注EXCEL出力!G2329</f>
        <v>0</v>
      </c>
      <c r="H2329" s="194">
        <f>受注EXCEL出力!H2329</f>
        <v>0</v>
      </c>
      <c r="I2329" s="194">
        <f>受注EXCEL出力!I2329</f>
        <v>0</v>
      </c>
      <c r="J2329" s="163">
        <f>受注EXCEL出力!J2329</f>
        <v>0</v>
      </c>
      <c r="K2329" s="163">
        <f>受注EXCEL出力!K2329</f>
        <v>0</v>
      </c>
      <c r="L2329" s="163">
        <f>受注EXCEL出力!L2329</f>
        <v>0</v>
      </c>
      <c r="M2329" s="163">
        <f>受注EXCEL出力!M2329</f>
        <v>0</v>
      </c>
      <c r="N2329" s="185">
        <f>受注EXCEL出力!N2329</f>
        <v>0</v>
      </c>
      <c r="O2329" s="184" t="str">
        <f t="shared" si="36"/>
        <v/>
      </c>
      <c r="T2329"/>
      <c r="Y2329" s="175"/>
    </row>
    <row r="2330" spans="5:25" ht="15" customHeight="1">
      <c r="E2330" s="163">
        <f>受注EXCEL出力!E2330</f>
        <v>0</v>
      </c>
      <c r="F2330" s="194">
        <f>受注EXCEL出力!F2330</f>
        <v>0</v>
      </c>
      <c r="G2330" s="194">
        <f>受注EXCEL出力!G2330</f>
        <v>0</v>
      </c>
      <c r="H2330" s="194">
        <f>受注EXCEL出力!H2330</f>
        <v>0</v>
      </c>
      <c r="I2330" s="194">
        <f>受注EXCEL出力!I2330</f>
        <v>0</v>
      </c>
      <c r="J2330" s="163">
        <f>受注EXCEL出力!J2330</f>
        <v>0</v>
      </c>
      <c r="K2330" s="163">
        <f>受注EXCEL出力!K2330</f>
        <v>0</v>
      </c>
      <c r="L2330" s="163">
        <f>受注EXCEL出力!L2330</f>
        <v>0</v>
      </c>
      <c r="M2330" s="163">
        <f>受注EXCEL出力!M2330</f>
        <v>0</v>
      </c>
      <c r="N2330" s="185">
        <f>受注EXCEL出力!N2330</f>
        <v>0</v>
      </c>
      <c r="O2330" s="184" t="str">
        <f t="shared" si="36"/>
        <v/>
      </c>
      <c r="T2330"/>
      <c r="Y2330" s="175"/>
    </row>
    <row r="2331" spans="5:25" ht="15" customHeight="1">
      <c r="E2331" s="163">
        <f>受注EXCEL出力!E2331</f>
        <v>0</v>
      </c>
      <c r="F2331" s="194">
        <f>受注EXCEL出力!F2331</f>
        <v>0</v>
      </c>
      <c r="G2331" s="194">
        <f>受注EXCEL出力!G2331</f>
        <v>0</v>
      </c>
      <c r="H2331" s="194">
        <f>受注EXCEL出力!H2331</f>
        <v>0</v>
      </c>
      <c r="I2331" s="194">
        <f>受注EXCEL出力!I2331</f>
        <v>0</v>
      </c>
      <c r="J2331" s="163">
        <f>受注EXCEL出力!J2331</f>
        <v>0</v>
      </c>
      <c r="K2331" s="163">
        <f>受注EXCEL出力!K2331</f>
        <v>0</v>
      </c>
      <c r="L2331" s="163">
        <f>受注EXCEL出力!L2331</f>
        <v>0</v>
      </c>
      <c r="M2331" s="163">
        <f>受注EXCEL出力!M2331</f>
        <v>0</v>
      </c>
      <c r="N2331" s="185">
        <f>受注EXCEL出力!N2331</f>
        <v>0</v>
      </c>
      <c r="O2331" s="184" t="str">
        <f t="shared" si="36"/>
        <v/>
      </c>
      <c r="T2331"/>
      <c r="Y2331" s="175"/>
    </row>
    <row r="2332" spans="5:25" ht="15" customHeight="1">
      <c r="E2332" s="163">
        <f>受注EXCEL出力!E2332</f>
        <v>0</v>
      </c>
      <c r="F2332" s="194">
        <f>受注EXCEL出力!F2332</f>
        <v>0</v>
      </c>
      <c r="G2332" s="194">
        <f>受注EXCEL出力!G2332</f>
        <v>0</v>
      </c>
      <c r="H2332" s="194">
        <f>受注EXCEL出力!H2332</f>
        <v>0</v>
      </c>
      <c r="I2332" s="194">
        <f>受注EXCEL出力!I2332</f>
        <v>0</v>
      </c>
      <c r="J2332" s="163">
        <f>受注EXCEL出力!J2332</f>
        <v>0</v>
      </c>
      <c r="K2332" s="163">
        <f>受注EXCEL出力!K2332</f>
        <v>0</v>
      </c>
      <c r="L2332" s="163">
        <f>受注EXCEL出力!L2332</f>
        <v>0</v>
      </c>
      <c r="M2332" s="163">
        <f>受注EXCEL出力!M2332</f>
        <v>0</v>
      </c>
      <c r="N2332" s="185">
        <f>受注EXCEL出力!N2332</f>
        <v>0</v>
      </c>
      <c r="O2332" s="184" t="str">
        <f t="shared" si="36"/>
        <v/>
      </c>
      <c r="T2332"/>
      <c r="Y2332" s="175"/>
    </row>
    <row r="2333" spans="5:25" ht="15" customHeight="1">
      <c r="E2333" s="163">
        <f>受注EXCEL出力!E2333</f>
        <v>0</v>
      </c>
      <c r="F2333" s="194">
        <f>受注EXCEL出力!F2333</f>
        <v>0</v>
      </c>
      <c r="G2333" s="194">
        <f>受注EXCEL出力!G2333</f>
        <v>0</v>
      </c>
      <c r="H2333" s="194">
        <f>受注EXCEL出力!H2333</f>
        <v>0</v>
      </c>
      <c r="I2333" s="194">
        <f>受注EXCEL出力!I2333</f>
        <v>0</v>
      </c>
      <c r="J2333" s="163">
        <f>受注EXCEL出力!J2333</f>
        <v>0</v>
      </c>
      <c r="K2333" s="163">
        <f>受注EXCEL出力!K2333</f>
        <v>0</v>
      </c>
      <c r="L2333" s="163">
        <f>受注EXCEL出力!L2333</f>
        <v>0</v>
      </c>
      <c r="M2333" s="163">
        <f>受注EXCEL出力!M2333</f>
        <v>0</v>
      </c>
      <c r="N2333" s="185">
        <f>受注EXCEL出力!N2333</f>
        <v>0</v>
      </c>
      <c r="O2333" s="184" t="str">
        <f t="shared" si="36"/>
        <v/>
      </c>
      <c r="T2333"/>
      <c r="Y2333" s="175"/>
    </row>
    <row r="2334" spans="5:25" ht="15" customHeight="1">
      <c r="E2334" s="163">
        <f>受注EXCEL出力!E2334</f>
        <v>0</v>
      </c>
      <c r="F2334" s="194">
        <f>受注EXCEL出力!F2334</f>
        <v>0</v>
      </c>
      <c r="G2334" s="194">
        <f>受注EXCEL出力!G2334</f>
        <v>0</v>
      </c>
      <c r="H2334" s="194">
        <f>受注EXCEL出力!H2334</f>
        <v>0</v>
      </c>
      <c r="I2334" s="194">
        <f>受注EXCEL出力!I2334</f>
        <v>0</v>
      </c>
      <c r="J2334" s="163">
        <f>受注EXCEL出力!J2334</f>
        <v>0</v>
      </c>
      <c r="K2334" s="163">
        <f>受注EXCEL出力!K2334</f>
        <v>0</v>
      </c>
      <c r="L2334" s="163">
        <f>受注EXCEL出力!L2334</f>
        <v>0</v>
      </c>
      <c r="M2334" s="163">
        <f>受注EXCEL出力!M2334</f>
        <v>0</v>
      </c>
      <c r="N2334" s="185">
        <f>受注EXCEL出力!N2334</f>
        <v>0</v>
      </c>
      <c r="O2334" s="184" t="str">
        <f t="shared" si="36"/>
        <v/>
      </c>
      <c r="T2334"/>
      <c r="Y2334" s="175"/>
    </row>
    <row r="2335" spans="5:25" ht="15" customHeight="1">
      <c r="E2335" s="163">
        <f>受注EXCEL出力!E2335</f>
        <v>0</v>
      </c>
      <c r="F2335" s="194">
        <f>受注EXCEL出力!F2335</f>
        <v>0</v>
      </c>
      <c r="G2335" s="194">
        <f>受注EXCEL出力!G2335</f>
        <v>0</v>
      </c>
      <c r="H2335" s="194">
        <f>受注EXCEL出力!H2335</f>
        <v>0</v>
      </c>
      <c r="I2335" s="194">
        <f>受注EXCEL出力!I2335</f>
        <v>0</v>
      </c>
      <c r="J2335" s="163">
        <f>受注EXCEL出力!J2335</f>
        <v>0</v>
      </c>
      <c r="K2335" s="163">
        <f>受注EXCEL出力!K2335</f>
        <v>0</v>
      </c>
      <c r="L2335" s="163">
        <f>受注EXCEL出力!L2335</f>
        <v>0</v>
      </c>
      <c r="M2335" s="163">
        <f>受注EXCEL出力!M2335</f>
        <v>0</v>
      </c>
      <c r="N2335" s="185">
        <f>受注EXCEL出力!N2335</f>
        <v>0</v>
      </c>
      <c r="O2335" s="184" t="str">
        <f t="shared" si="36"/>
        <v/>
      </c>
      <c r="T2335"/>
      <c r="Y2335" s="175"/>
    </row>
    <row r="2336" spans="5:25" ht="15" customHeight="1">
      <c r="E2336" s="163">
        <f>受注EXCEL出力!E2336</f>
        <v>0</v>
      </c>
      <c r="F2336" s="194">
        <f>受注EXCEL出力!F2336</f>
        <v>0</v>
      </c>
      <c r="G2336" s="194">
        <f>受注EXCEL出力!G2336</f>
        <v>0</v>
      </c>
      <c r="H2336" s="194">
        <f>受注EXCEL出力!H2336</f>
        <v>0</v>
      </c>
      <c r="I2336" s="194">
        <f>受注EXCEL出力!I2336</f>
        <v>0</v>
      </c>
      <c r="J2336" s="163">
        <f>受注EXCEL出力!J2336</f>
        <v>0</v>
      </c>
      <c r="K2336" s="163">
        <f>受注EXCEL出力!K2336</f>
        <v>0</v>
      </c>
      <c r="L2336" s="163">
        <f>受注EXCEL出力!L2336</f>
        <v>0</v>
      </c>
      <c r="M2336" s="163">
        <f>受注EXCEL出力!M2336</f>
        <v>0</v>
      </c>
      <c r="N2336" s="185">
        <f>受注EXCEL出力!N2336</f>
        <v>0</v>
      </c>
      <c r="O2336" s="184" t="str">
        <f t="shared" si="36"/>
        <v/>
      </c>
      <c r="T2336"/>
      <c r="Y2336" s="175"/>
    </row>
    <row r="2337" spans="5:25" ht="15" customHeight="1">
      <c r="E2337" s="163">
        <f>受注EXCEL出力!E2337</f>
        <v>0</v>
      </c>
      <c r="F2337" s="194">
        <f>受注EXCEL出力!F2337</f>
        <v>0</v>
      </c>
      <c r="G2337" s="194">
        <f>受注EXCEL出力!G2337</f>
        <v>0</v>
      </c>
      <c r="H2337" s="194">
        <f>受注EXCEL出力!H2337</f>
        <v>0</v>
      </c>
      <c r="I2337" s="194">
        <f>受注EXCEL出力!I2337</f>
        <v>0</v>
      </c>
      <c r="J2337" s="163">
        <f>受注EXCEL出力!J2337</f>
        <v>0</v>
      </c>
      <c r="K2337" s="163">
        <f>受注EXCEL出力!K2337</f>
        <v>0</v>
      </c>
      <c r="L2337" s="163">
        <f>受注EXCEL出力!L2337</f>
        <v>0</v>
      </c>
      <c r="M2337" s="163">
        <f>受注EXCEL出力!M2337</f>
        <v>0</v>
      </c>
      <c r="N2337" s="185">
        <f>受注EXCEL出力!N2337</f>
        <v>0</v>
      </c>
      <c r="O2337" s="184" t="str">
        <f t="shared" si="36"/>
        <v/>
      </c>
      <c r="T2337"/>
      <c r="Y2337" s="175"/>
    </row>
    <row r="2338" spans="5:25" ht="15" customHeight="1">
      <c r="E2338" s="163">
        <f>受注EXCEL出力!E2338</f>
        <v>0</v>
      </c>
      <c r="F2338" s="194">
        <f>受注EXCEL出力!F2338</f>
        <v>0</v>
      </c>
      <c r="G2338" s="194">
        <f>受注EXCEL出力!G2338</f>
        <v>0</v>
      </c>
      <c r="H2338" s="194">
        <f>受注EXCEL出力!H2338</f>
        <v>0</v>
      </c>
      <c r="I2338" s="194">
        <f>受注EXCEL出力!I2338</f>
        <v>0</v>
      </c>
      <c r="J2338" s="163">
        <f>受注EXCEL出力!J2338</f>
        <v>0</v>
      </c>
      <c r="K2338" s="163">
        <f>受注EXCEL出力!K2338</f>
        <v>0</v>
      </c>
      <c r="L2338" s="163">
        <f>受注EXCEL出力!L2338</f>
        <v>0</v>
      </c>
      <c r="M2338" s="163">
        <f>受注EXCEL出力!M2338</f>
        <v>0</v>
      </c>
      <c r="N2338" s="185">
        <f>受注EXCEL出力!N2338</f>
        <v>0</v>
      </c>
      <c r="O2338" s="184" t="str">
        <f t="shared" si="36"/>
        <v/>
      </c>
      <c r="T2338"/>
      <c r="Y2338" s="175"/>
    </row>
    <row r="2339" spans="5:25" ht="15" customHeight="1">
      <c r="E2339" s="163">
        <f>受注EXCEL出力!E2339</f>
        <v>0</v>
      </c>
      <c r="F2339" s="194">
        <f>受注EXCEL出力!F2339</f>
        <v>0</v>
      </c>
      <c r="G2339" s="194">
        <f>受注EXCEL出力!G2339</f>
        <v>0</v>
      </c>
      <c r="H2339" s="194">
        <f>受注EXCEL出力!H2339</f>
        <v>0</v>
      </c>
      <c r="I2339" s="194">
        <f>受注EXCEL出力!I2339</f>
        <v>0</v>
      </c>
      <c r="J2339" s="163">
        <f>受注EXCEL出力!J2339</f>
        <v>0</v>
      </c>
      <c r="K2339" s="163">
        <f>受注EXCEL出力!K2339</f>
        <v>0</v>
      </c>
      <c r="L2339" s="163">
        <f>受注EXCEL出力!L2339</f>
        <v>0</v>
      </c>
      <c r="M2339" s="163">
        <f>受注EXCEL出力!M2339</f>
        <v>0</v>
      </c>
      <c r="N2339" s="185">
        <f>受注EXCEL出力!N2339</f>
        <v>0</v>
      </c>
      <c r="O2339" s="184" t="str">
        <f t="shared" si="36"/>
        <v/>
      </c>
      <c r="T2339"/>
      <c r="Y2339" s="175"/>
    </row>
    <row r="2340" spans="5:25" ht="15" customHeight="1">
      <c r="E2340" s="163">
        <f>受注EXCEL出力!E2340</f>
        <v>0</v>
      </c>
      <c r="F2340" s="194">
        <f>受注EXCEL出力!F2340</f>
        <v>0</v>
      </c>
      <c r="G2340" s="194">
        <f>受注EXCEL出力!G2340</f>
        <v>0</v>
      </c>
      <c r="H2340" s="194">
        <f>受注EXCEL出力!H2340</f>
        <v>0</v>
      </c>
      <c r="I2340" s="194">
        <f>受注EXCEL出力!I2340</f>
        <v>0</v>
      </c>
      <c r="J2340" s="163">
        <f>受注EXCEL出力!J2340</f>
        <v>0</v>
      </c>
      <c r="K2340" s="163">
        <f>受注EXCEL出力!K2340</f>
        <v>0</v>
      </c>
      <c r="L2340" s="163">
        <f>受注EXCEL出力!L2340</f>
        <v>0</v>
      </c>
      <c r="M2340" s="163">
        <f>受注EXCEL出力!M2340</f>
        <v>0</v>
      </c>
      <c r="N2340" s="185">
        <f>受注EXCEL出力!N2340</f>
        <v>0</v>
      </c>
      <c r="O2340" s="184" t="str">
        <f t="shared" si="36"/>
        <v/>
      </c>
      <c r="T2340"/>
      <c r="Y2340" s="175"/>
    </row>
    <row r="2341" spans="5:25" ht="15" customHeight="1">
      <c r="E2341" s="163">
        <f>受注EXCEL出力!E2341</f>
        <v>0</v>
      </c>
      <c r="F2341" s="194">
        <f>受注EXCEL出力!F2341</f>
        <v>0</v>
      </c>
      <c r="G2341" s="194">
        <f>受注EXCEL出力!G2341</f>
        <v>0</v>
      </c>
      <c r="H2341" s="194">
        <f>受注EXCEL出力!H2341</f>
        <v>0</v>
      </c>
      <c r="I2341" s="194">
        <f>受注EXCEL出力!I2341</f>
        <v>0</v>
      </c>
      <c r="J2341" s="163">
        <f>受注EXCEL出力!J2341</f>
        <v>0</v>
      </c>
      <c r="K2341" s="163">
        <f>受注EXCEL出力!K2341</f>
        <v>0</v>
      </c>
      <c r="L2341" s="163">
        <f>受注EXCEL出力!L2341</f>
        <v>0</v>
      </c>
      <c r="M2341" s="163">
        <f>受注EXCEL出力!M2341</f>
        <v>0</v>
      </c>
      <c r="N2341" s="185">
        <f>受注EXCEL出力!N2341</f>
        <v>0</v>
      </c>
      <c r="O2341" s="184" t="str">
        <f t="shared" si="36"/>
        <v/>
      </c>
      <c r="T2341"/>
      <c r="Y2341" s="175"/>
    </row>
    <row r="2342" spans="5:25" ht="15" customHeight="1">
      <c r="E2342" s="163">
        <f>受注EXCEL出力!E2342</f>
        <v>0</v>
      </c>
      <c r="F2342" s="194">
        <f>受注EXCEL出力!F2342</f>
        <v>0</v>
      </c>
      <c r="G2342" s="194">
        <f>受注EXCEL出力!G2342</f>
        <v>0</v>
      </c>
      <c r="H2342" s="194">
        <f>受注EXCEL出力!H2342</f>
        <v>0</v>
      </c>
      <c r="I2342" s="194">
        <f>受注EXCEL出力!I2342</f>
        <v>0</v>
      </c>
      <c r="J2342" s="163">
        <f>受注EXCEL出力!J2342</f>
        <v>0</v>
      </c>
      <c r="K2342" s="163">
        <f>受注EXCEL出力!K2342</f>
        <v>0</v>
      </c>
      <c r="L2342" s="163">
        <f>受注EXCEL出力!L2342</f>
        <v>0</v>
      </c>
      <c r="M2342" s="163">
        <f>受注EXCEL出力!M2342</f>
        <v>0</v>
      </c>
      <c r="N2342" s="185">
        <f>受注EXCEL出力!N2342</f>
        <v>0</v>
      </c>
      <c r="O2342" s="184" t="str">
        <f t="shared" si="36"/>
        <v/>
      </c>
      <c r="T2342"/>
      <c r="Y2342" s="175"/>
    </row>
    <row r="2343" spans="5:25" ht="15" customHeight="1">
      <c r="E2343" s="163">
        <f>受注EXCEL出力!E2343</f>
        <v>0</v>
      </c>
      <c r="F2343" s="194">
        <f>受注EXCEL出力!F2343</f>
        <v>0</v>
      </c>
      <c r="G2343" s="194">
        <f>受注EXCEL出力!G2343</f>
        <v>0</v>
      </c>
      <c r="H2343" s="194">
        <f>受注EXCEL出力!H2343</f>
        <v>0</v>
      </c>
      <c r="I2343" s="194">
        <f>受注EXCEL出力!I2343</f>
        <v>0</v>
      </c>
      <c r="J2343" s="163">
        <f>受注EXCEL出力!J2343</f>
        <v>0</v>
      </c>
      <c r="K2343" s="163">
        <f>受注EXCEL出力!K2343</f>
        <v>0</v>
      </c>
      <c r="L2343" s="163">
        <f>受注EXCEL出力!L2343</f>
        <v>0</v>
      </c>
      <c r="M2343" s="163">
        <f>受注EXCEL出力!M2343</f>
        <v>0</v>
      </c>
      <c r="N2343" s="185">
        <f>受注EXCEL出力!N2343</f>
        <v>0</v>
      </c>
      <c r="O2343" s="184" t="str">
        <f t="shared" si="36"/>
        <v/>
      </c>
      <c r="T2343"/>
      <c r="Y2343" s="175"/>
    </row>
    <row r="2344" spans="5:25" ht="15" customHeight="1">
      <c r="E2344" s="163">
        <f>受注EXCEL出力!E2344</f>
        <v>0</v>
      </c>
      <c r="F2344" s="194">
        <f>受注EXCEL出力!F2344</f>
        <v>0</v>
      </c>
      <c r="G2344" s="194">
        <f>受注EXCEL出力!G2344</f>
        <v>0</v>
      </c>
      <c r="H2344" s="194">
        <f>受注EXCEL出力!H2344</f>
        <v>0</v>
      </c>
      <c r="I2344" s="194">
        <f>受注EXCEL出力!I2344</f>
        <v>0</v>
      </c>
      <c r="J2344" s="163">
        <f>受注EXCEL出力!J2344</f>
        <v>0</v>
      </c>
      <c r="K2344" s="163">
        <f>受注EXCEL出力!K2344</f>
        <v>0</v>
      </c>
      <c r="L2344" s="163">
        <f>受注EXCEL出力!L2344</f>
        <v>0</v>
      </c>
      <c r="M2344" s="163">
        <f>受注EXCEL出力!M2344</f>
        <v>0</v>
      </c>
      <c r="N2344" s="185">
        <f>受注EXCEL出力!N2344</f>
        <v>0</v>
      </c>
      <c r="O2344" s="184" t="str">
        <f t="shared" si="36"/>
        <v/>
      </c>
      <c r="T2344"/>
      <c r="Y2344" s="175"/>
    </row>
    <row r="2345" spans="5:25" ht="15" customHeight="1">
      <c r="E2345" s="163">
        <f>受注EXCEL出力!E2345</f>
        <v>0</v>
      </c>
      <c r="F2345" s="194">
        <f>受注EXCEL出力!F2345</f>
        <v>0</v>
      </c>
      <c r="G2345" s="194">
        <f>受注EXCEL出力!G2345</f>
        <v>0</v>
      </c>
      <c r="H2345" s="194">
        <f>受注EXCEL出力!H2345</f>
        <v>0</v>
      </c>
      <c r="I2345" s="194">
        <f>受注EXCEL出力!I2345</f>
        <v>0</v>
      </c>
      <c r="J2345" s="163">
        <f>受注EXCEL出力!J2345</f>
        <v>0</v>
      </c>
      <c r="K2345" s="163">
        <f>受注EXCEL出力!K2345</f>
        <v>0</v>
      </c>
      <c r="L2345" s="163">
        <f>受注EXCEL出力!L2345</f>
        <v>0</v>
      </c>
      <c r="M2345" s="163">
        <f>受注EXCEL出力!M2345</f>
        <v>0</v>
      </c>
      <c r="N2345" s="185">
        <f>受注EXCEL出力!N2345</f>
        <v>0</v>
      </c>
      <c r="O2345" s="184" t="str">
        <f t="shared" si="36"/>
        <v/>
      </c>
      <c r="T2345"/>
      <c r="Y2345" s="175"/>
    </row>
    <row r="2346" spans="5:25" ht="15" customHeight="1">
      <c r="E2346" s="163">
        <f>受注EXCEL出力!E2346</f>
        <v>0</v>
      </c>
      <c r="F2346" s="194">
        <f>受注EXCEL出力!F2346</f>
        <v>0</v>
      </c>
      <c r="G2346" s="194">
        <f>受注EXCEL出力!G2346</f>
        <v>0</v>
      </c>
      <c r="H2346" s="194">
        <f>受注EXCEL出力!H2346</f>
        <v>0</v>
      </c>
      <c r="I2346" s="194">
        <f>受注EXCEL出力!I2346</f>
        <v>0</v>
      </c>
      <c r="J2346" s="163">
        <f>受注EXCEL出力!J2346</f>
        <v>0</v>
      </c>
      <c r="K2346" s="163">
        <f>受注EXCEL出力!K2346</f>
        <v>0</v>
      </c>
      <c r="L2346" s="163">
        <f>受注EXCEL出力!L2346</f>
        <v>0</v>
      </c>
      <c r="M2346" s="163">
        <f>受注EXCEL出力!M2346</f>
        <v>0</v>
      </c>
      <c r="N2346" s="185">
        <f>受注EXCEL出力!N2346</f>
        <v>0</v>
      </c>
      <c r="O2346" s="184" t="str">
        <f t="shared" si="36"/>
        <v/>
      </c>
      <c r="T2346"/>
      <c r="Y2346" s="175"/>
    </row>
    <row r="2347" spans="5:25" ht="15" customHeight="1">
      <c r="E2347" s="163">
        <f>受注EXCEL出力!E2347</f>
        <v>0</v>
      </c>
      <c r="F2347" s="194">
        <f>受注EXCEL出力!F2347</f>
        <v>0</v>
      </c>
      <c r="G2347" s="194">
        <f>受注EXCEL出力!G2347</f>
        <v>0</v>
      </c>
      <c r="H2347" s="194">
        <f>受注EXCEL出力!H2347</f>
        <v>0</v>
      </c>
      <c r="I2347" s="194">
        <f>受注EXCEL出力!I2347</f>
        <v>0</v>
      </c>
      <c r="J2347" s="163">
        <f>受注EXCEL出力!J2347</f>
        <v>0</v>
      </c>
      <c r="K2347" s="163">
        <f>受注EXCEL出力!K2347</f>
        <v>0</v>
      </c>
      <c r="L2347" s="163">
        <f>受注EXCEL出力!L2347</f>
        <v>0</v>
      </c>
      <c r="M2347" s="163">
        <f>受注EXCEL出力!M2347</f>
        <v>0</v>
      </c>
      <c r="N2347" s="185">
        <f>受注EXCEL出力!N2347</f>
        <v>0</v>
      </c>
      <c r="O2347" s="184" t="str">
        <f t="shared" si="36"/>
        <v/>
      </c>
      <c r="T2347"/>
      <c r="Y2347" s="175"/>
    </row>
    <row r="2348" spans="5:25" ht="15" customHeight="1">
      <c r="E2348" s="163">
        <f>受注EXCEL出力!E2348</f>
        <v>0</v>
      </c>
      <c r="F2348" s="194">
        <f>受注EXCEL出力!F2348</f>
        <v>0</v>
      </c>
      <c r="G2348" s="194">
        <f>受注EXCEL出力!G2348</f>
        <v>0</v>
      </c>
      <c r="H2348" s="194">
        <f>受注EXCEL出力!H2348</f>
        <v>0</v>
      </c>
      <c r="I2348" s="194">
        <f>受注EXCEL出力!I2348</f>
        <v>0</v>
      </c>
      <c r="J2348" s="163">
        <f>受注EXCEL出力!J2348</f>
        <v>0</v>
      </c>
      <c r="K2348" s="163">
        <f>受注EXCEL出力!K2348</f>
        <v>0</v>
      </c>
      <c r="L2348" s="163">
        <f>受注EXCEL出力!L2348</f>
        <v>0</v>
      </c>
      <c r="M2348" s="163">
        <f>受注EXCEL出力!M2348</f>
        <v>0</v>
      </c>
      <c r="N2348" s="185">
        <f>受注EXCEL出力!N2348</f>
        <v>0</v>
      </c>
      <c r="O2348" s="184" t="str">
        <f t="shared" si="36"/>
        <v/>
      </c>
      <c r="T2348"/>
      <c r="Y2348" s="175"/>
    </row>
    <row r="2349" spans="5:25" ht="15" customHeight="1">
      <c r="E2349" s="163">
        <f>受注EXCEL出力!E2349</f>
        <v>0</v>
      </c>
      <c r="F2349" s="194">
        <f>受注EXCEL出力!F2349</f>
        <v>0</v>
      </c>
      <c r="G2349" s="194">
        <f>受注EXCEL出力!G2349</f>
        <v>0</v>
      </c>
      <c r="H2349" s="194">
        <f>受注EXCEL出力!H2349</f>
        <v>0</v>
      </c>
      <c r="I2349" s="194">
        <f>受注EXCEL出力!I2349</f>
        <v>0</v>
      </c>
      <c r="J2349" s="163">
        <f>受注EXCEL出力!J2349</f>
        <v>0</v>
      </c>
      <c r="K2349" s="163">
        <f>受注EXCEL出力!K2349</f>
        <v>0</v>
      </c>
      <c r="L2349" s="163">
        <f>受注EXCEL出力!L2349</f>
        <v>0</v>
      </c>
      <c r="M2349" s="163">
        <f>受注EXCEL出力!M2349</f>
        <v>0</v>
      </c>
      <c r="N2349" s="185">
        <f>受注EXCEL出力!N2349</f>
        <v>0</v>
      </c>
      <c r="O2349" s="184" t="str">
        <f t="shared" si="36"/>
        <v/>
      </c>
      <c r="T2349"/>
      <c r="Y2349" s="175"/>
    </row>
    <row r="2350" spans="5:25" ht="15" customHeight="1">
      <c r="E2350" s="163">
        <f>受注EXCEL出力!E2350</f>
        <v>0</v>
      </c>
      <c r="F2350" s="194">
        <f>受注EXCEL出力!F2350</f>
        <v>0</v>
      </c>
      <c r="G2350" s="194">
        <f>受注EXCEL出力!G2350</f>
        <v>0</v>
      </c>
      <c r="H2350" s="194">
        <f>受注EXCEL出力!H2350</f>
        <v>0</v>
      </c>
      <c r="I2350" s="194">
        <f>受注EXCEL出力!I2350</f>
        <v>0</v>
      </c>
      <c r="J2350" s="163">
        <f>受注EXCEL出力!J2350</f>
        <v>0</v>
      </c>
      <c r="K2350" s="163">
        <f>受注EXCEL出力!K2350</f>
        <v>0</v>
      </c>
      <c r="L2350" s="163">
        <f>受注EXCEL出力!L2350</f>
        <v>0</v>
      </c>
      <c r="M2350" s="163">
        <f>受注EXCEL出力!M2350</f>
        <v>0</v>
      </c>
      <c r="N2350" s="185">
        <f>受注EXCEL出力!N2350</f>
        <v>0</v>
      </c>
      <c r="O2350" s="184" t="str">
        <f t="shared" si="36"/>
        <v/>
      </c>
      <c r="T2350"/>
      <c r="Y2350" s="175"/>
    </row>
    <row r="2351" spans="5:25" ht="15" customHeight="1">
      <c r="E2351" s="163">
        <f>受注EXCEL出力!E2351</f>
        <v>0</v>
      </c>
      <c r="F2351" s="194">
        <f>受注EXCEL出力!F2351</f>
        <v>0</v>
      </c>
      <c r="G2351" s="194">
        <f>受注EXCEL出力!G2351</f>
        <v>0</v>
      </c>
      <c r="H2351" s="194">
        <f>受注EXCEL出力!H2351</f>
        <v>0</v>
      </c>
      <c r="I2351" s="194">
        <f>受注EXCEL出力!I2351</f>
        <v>0</v>
      </c>
      <c r="J2351" s="163">
        <f>受注EXCEL出力!J2351</f>
        <v>0</v>
      </c>
      <c r="K2351" s="163">
        <f>受注EXCEL出力!K2351</f>
        <v>0</v>
      </c>
      <c r="L2351" s="163">
        <f>受注EXCEL出力!L2351</f>
        <v>0</v>
      </c>
      <c r="M2351" s="163">
        <f>受注EXCEL出力!M2351</f>
        <v>0</v>
      </c>
      <c r="N2351" s="185">
        <f>受注EXCEL出力!N2351</f>
        <v>0</v>
      </c>
      <c r="O2351" s="184" t="str">
        <f t="shared" si="36"/>
        <v/>
      </c>
      <c r="T2351"/>
      <c r="Y2351" s="175"/>
    </row>
    <row r="2352" spans="5:25" ht="15" customHeight="1">
      <c r="E2352" s="163">
        <f>受注EXCEL出力!E2352</f>
        <v>0</v>
      </c>
      <c r="F2352" s="194">
        <f>受注EXCEL出力!F2352</f>
        <v>0</v>
      </c>
      <c r="G2352" s="194">
        <f>受注EXCEL出力!G2352</f>
        <v>0</v>
      </c>
      <c r="H2352" s="194">
        <f>受注EXCEL出力!H2352</f>
        <v>0</v>
      </c>
      <c r="I2352" s="194">
        <f>受注EXCEL出力!I2352</f>
        <v>0</v>
      </c>
      <c r="J2352" s="163">
        <f>受注EXCEL出力!J2352</f>
        <v>0</v>
      </c>
      <c r="K2352" s="163">
        <f>受注EXCEL出力!K2352</f>
        <v>0</v>
      </c>
      <c r="L2352" s="163">
        <f>受注EXCEL出力!L2352</f>
        <v>0</v>
      </c>
      <c r="M2352" s="163">
        <f>受注EXCEL出力!M2352</f>
        <v>0</v>
      </c>
      <c r="N2352" s="185">
        <f>受注EXCEL出力!N2352</f>
        <v>0</v>
      </c>
      <c r="O2352" s="184" t="str">
        <f t="shared" si="36"/>
        <v/>
      </c>
      <c r="T2352"/>
      <c r="Y2352" s="175"/>
    </row>
    <row r="2353" spans="5:25" ht="15" customHeight="1">
      <c r="E2353" s="163">
        <f>受注EXCEL出力!E2353</f>
        <v>0</v>
      </c>
      <c r="F2353" s="194">
        <f>受注EXCEL出力!F2353</f>
        <v>0</v>
      </c>
      <c r="G2353" s="194">
        <f>受注EXCEL出力!G2353</f>
        <v>0</v>
      </c>
      <c r="H2353" s="194">
        <f>受注EXCEL出力!H2353</f>
        <v>0</v>
      </c>
      <c r="I2353" s="194">
        <f>受注EXCEL出力!I2353</f>
        <v>0</v>
      </c>
      <c r="J2353" s="163">
        <f>受注EXCEL出力!J2353</f>
        <v>0</v>
      </c>
      <c r="K2353" s="163">
        <f>受注EXCEL出力!K2353</f>
        <v>0</v>
      </c>
      <c r="L2353" s="163">
        <f>受注EXCEL出力!L2353</f>
        <v>0</v>
      </c>
      <c r="M2353" s="163">
        <f>受注EXCEL出力!M2353</f>
        <v>0</v>
      </c>
      <c r="N2353" s="185">
        <f>受注EXCEL出力!N2353</f>
        <v>0</v>
      </c>
      <c r="O2353" s="184" t="str">
        <f t="shared" si="36"/>
        <v/>
      </c>
      <c r="T2353"/>
      <c r="Y2353" s="175"/>
    </row>
    <row r="2354" spans="5:25" ht="15" customHeight="1">
      <c r="E2354" s="163">
        <f>受注EXCEL出力!E2354</f>
        <v>0</v>
      </c>
      <c r="F2354" s="194">
        <f>受注EXCEL出力!F2354</f>
        <v>0</v>
      </c>
      <c r="G2354" s="194">
        <f>受注EXCEL出力!G2354</f>
        <v>0</v>
      </c>
      <c r="H2354" s="194">
        <f>受注EXCEL出力!H2354</f>
        <v>0</v>
      </c>
      <c r="I2354" s="194">
        <f>受注EXCEL出力!I2354</f>
        <v>0</v>
      </c>
      <c r="J2354" s="163">
        <f>受注EXCEL出力!J2354</f>
        <v>0</v>
      </c>
      <c r="K2354" s="163">
        <f>受注EXCEL出力!K2354</f>
        <v>0</v>
      </c>
      <c r="L2354" s="163">
        <f>受注EXCEL出力!L2354</f>
        <v>0</v>
      </c>
      <c r="M2354" s="163">
        <f>受注EXCEL出力!M2354</f>
        <v>0</v>
      </c>
      <c r="N2354" s="185">
        <f>受注EXCEL出力!N2354</f>
        <v>0</v>
      </c>
      <c r="O2354" s="184" t="str">
        <f t="shared" si="36"/>
        <v/>
      </c>
      <c r="T2354"/>
      <c r="Y2354" s="175"/>
    </row>
    <row r="2355" spans="5:25" ht="15" customHeight="1">
      <c r="E2355" s="163">
        <f>受注EXCEL出力!E2355</f>
        <v>0</v>
      </c>
      <c r="F2355" s="194">
        <f>受注EXCEL出力!F2355</f>
        <v>0</v>
      </c>
      <c r="G2355" s="194">
        <f>受注EXCEL出力!G2355</f>
        <v>0</v>
      </c>
      <c r="H2355" s="194">
        <f>受注EXCEL出力!H2355</f>
        <v>0</v>
      </c>
      <c r="I2355" s="194">
        <f>受注EXCEL出力!I2355</f>
        <v>0</v>
      </c>
      <c r="J2355" s="163">
        <f>受注EXCEL出力!J2355</f>
        <v>0</v>
      </c>
      <c r="K2355" s="163">
        <f>受注EXCEL出力!K2355</f>
        <v>0</v>
      </c>
      <c r="L2355" s="163">
        <f>受注EXCEL出力!L2355</f>
        <v>0</v>
      </c>
      <c r="M2355" s="163">
        <f>受注EXCEL出力!M2355</f>
        <v>0</v>
      </c>
      <c r="N2355" s="185">
        <f>受注EXCEL出力!N2355</f>
        <v>0</v>
      </c>
      <c r="O2355" s="184" t="str">
        <f t="shared" si="36"/>
        <v/>
      </c>
      <c r="T2355"/>
      <c r="Y2355" s="175"/>
    </row>
    <row r="2356" spans="5:25" ht="15" customHeight="1">
      <c r="E2356" s="163">
        <f>受注EXCEL出力!E2356</f>
        <v>0</v>
      </c>
      <c r="F2356" s="194">
        <f>受注EXCEL出力!F2356</f>
        <v>0</v>
      </c>
      <c r="G2356" s="194">
        <f>受注EXCEL出力!G2356</f>
        <v>0</v>
      </c>
      <c r="H2356" s="194">
        <f>受注EXCEL出力!H2356</f>
        <v>0</v>
      </c>
      <c r="I2356" s="194">
        <f>受注EXCEL出力!I2356</f>
        <v>0</v>
      </c>
      <c r="J2356" s="163">
        <f>受注EXCEL出力!J2356</f>
        <v>0</v>
      </c>
      <c r="K2356" s="163">
        <f>受注EXCEL出力!K2356</f>
        <v>0</v>
      </c>
      <c r="L2356" s="163">
        <f>受注EXCEL出力!L2356</f>
        <v>0</v>
      </c>
      <c r="M2356" s="163">
        <f>受注EXCEL出力!M2356</f>
        <v>0</v>
      </c>
      <c r="N2356" s="185">
        <f>受注EXCEL出力!N2356</f>
        <v>0</v>
      </c>
      <c r="O2356" s="184" t="str">
        <f t="shared" si="36"/>
        <v/>
      </c>
      <c r="T2356"/>
      <c r="Y2356" s="175"/>
    </row>
    <row r="2357" spans="5:25" ht="15" customHeight="1">
      <c r="E2357" s="163">
        <f>受注EXCEL出力!E2357</f>
        <v>0</v>
      </c>
      <c r="F2357" s="194">
        <f>受注EXCEL出力!F2357</f>
        <v>0</v>
      </c>
      <c r="G2357" s="194">
        <f>受注EXCEL出力!G2357</f>
        <v>0</v>
      </c>
      <c r="H2357" s="194">
        <f>受注EXCEL出力!H2357</f>
        <v>0</v>
      </c>
      <c r="I2357" s="194">
        <f>受注EXCEL出力!I2357</f>
        <v>0</v>
      </c>
      <c r="J2357" s="163">
        <f>受注EXCEL出力!J2357</f>
        <v>0</v>
      </c>
      <c r="K2357" s="163">
        <f>受注EXCEL出力!K2357</f>
        <v>0</v>
      </c>
      <c r="L2357" s="163">
        <f>受注EXCEL出力!L2357</f>
        <v>0</v>
      </c>
      <c r="M2357" s="163">
        <f>受注EXCEL出力!M2357</f>
        <v>0</v>
      </c>
      <c r="N2357" s="185">
        <f>受注EXCEL出力!N2357</f>
        <v>0</v>
      </c>
      <c r="O2357" s="184" t="str">
        <f t="shared" si="36"/>
        <v/>
      </c>
      <c r="T2357"/>
      <c r="Y2357" s="175"/>
    </row>
    <row r="2358" spans="5:25" ht="15" customHeight="1">
      <c r="E2358" s="163">
        <f>受注EXCEL出力!E2358</f>
        <v>0</v>
      </c>
      <c r="F2358" s="194">
        <f>受注EXCEL出力!F2358</f>
        <v>0</v>
      </c>
      <c r="G2358" s="194">
        <f>受注EXCEL出力!G2358</f>
        <v>0</v>
      </c>
      <c r="H2358" s="194">
        <f>受注EXCEL出力!H2358</f>
        <v>0</v>
      </c>
      <c r="I2358" s="194">
        <f>受注EXCEL出力!I2358</f>
        <v>0</v>
      </c>
      <c r="J2358" s="163">
        <f>受注EXCEL出力!J2358</f>
        <v>0</v>
      </c>
      <c r="K2358" s="163">
        <f>受注EXCEL出力!K2358</f>
        <v>0</v>
      </c>
      <c r="L2358" s="163">
        <f>受注EXCEL出力!L2358</f>
        <v>0</v>
      </c>
      <c r="M2358" s="163">
        <f>受注EXCEL出力!M2358</f>
        <v>0</v>
      </c>
      <c r="N2358" s="185">
        <f>受注EXCEL出力!N2358</f>
        <v>0</v>
      </c>
      <c r="O2358" s="184" t="str">
        <f t="shared" si="36"/>
        <v/>
      </c>
      <c r="T2358"/>
      <c r="Y2358" s="175"/>
    </row>
    <row r="2359" spans="5:25" ht="15" customHeight="1">
      <c r="E2359" s="163">
        <f>受注EXCEL出力!E2359</f>
        <v>0</v>
      </c>
      <c r="F2359" s="194">
        <f>受注EXCEL出力!F2359</f>
        <v>0</v>
      </c>
      <c r="G2359" s="194">
        <f>受注EXCEL出力!G2359</f>
        <v>0</v>
      </c>
      <c r="H2359" s="194">
        <f>受注EXCEL出力!H2359</f>
        <v>0</v>
      </c>
      <c r="I2359" s="194">
        <f>受注EXCEL出力!I2359</f>
        <v>0</v>
      </c>
      <c r="J2359" s="163">
        <f>受注EXCEL出力!J2359</f>
        <v>0</v>
      </c>
      <c r="K2359" s="163">
        <f>受注EXCEL出力!K2359</f>
        <v>0</v>
      </c>
      <c r="L2359" s="163">
        <f>受注EXCEL出力!L2359</f>
        <v>0</v>
      </c>
      <c r="M2359" s="163">
        <f>受注EXCEL出力!M2359</f>
        <v>0</v>
      </c>
      <c r="N2359" s="185">
        <f>受注EXCEL出力!N2359</f>
        <v>0</v>
      </c>
      <c r="O2359" s="184" t="str">
        <f t="shared" si="36"/>
        <v/>
      </c>
      <c r="T2359"/>
      <c r="Y2359" s="175"/>
    </row>
    <row r="2360" spans="5:25" ht="15" customHeight="1">
      <c r="E2360" s="163">
        <f>受注EXCEL出力!E2360</f>
        <v>0</v>
      </c>
      <c r="F2360" s="194">
        <f>受注EXCEL出力!F2360</f>
        <v>0</v>
      </c>
      <c r="G2360" s="194">
        <f>受注EXCEL出力!G2360</f>
        <v>0</v>
      </c>
      <c r="H2360" s="194">
        <f>受注EXCEL出力!H2360</f>
        <v>0</v>
      </c>
      <c r="I2360" s="194">
        <f>受注EXCEL出力!I2360</f>
        <v>0</v>
      </c>
      <c r="J2360" s="163">
        <f>受注EXCEL出力!J2360</f>
        <v>0</v>
      </c>
      <c r="K2360" s="163">
        <f>受注EXCEL出力!K2360</f>
        <v>0</v>
      </c>
      <c r="L2360" s="163">
        <f>受注EXCEL出力!L2360</f>
        <v>0</v>
      </c>
      <c r="M2360" s="163">
        <f>受注EXCEL出力!M2360</f>
        <v>0</v>
      </c>
      <c r="N2360" s="185">
        <f>受注EXCEL出力!N2360</f>
        <v>0</v>
      </c>
      <c r="O2360" s="184" t="str">
        <f t="shared" si="36"/>
        <v/>
      </c>
      <c r="T2360"/>
      <c r="Y2360" s="175"/>
    </row>
    <row r="2361" spans="5:25" ht="15" customHeight="1">
      <c r="E2361" s="163">
        <f>受注EXCEL出力!E2361</f>
        <v>0</v>
      </c>
      <c r="F2361" s="194">
        <f>受注EXCEL出力!F2361</f>
        <v>0</v>
      </c>
      <c r="G2361" s="194">
        <f>受注EXCEL出力!G2361</f>
        <v>0</v>
      </c>
      <c r="H2361" s="194">
        <f>受注EXCEL出力!H2361</f>
        <v>0</v>
      </c>
      <c r="I2361" s="194">
        <f>受注EXCEL出力!I2361</f>
        <v>0</v>
      </c>
      <c r="J2361" s="163">
        <f>受注EXCEL出力!J2361</f>
        <v>0</v>
      </c>
      <c r="K2361" s="163">
        <f>受注EXCEL出力!K2361</f>
        <v>0</v>
      </c>
      <c r="L2361" s="163">
        <f>受注EXCEL出力!L2361</f>
        <v>0</v>
      </c>
      <c r="M2361" s="163">
        <f>受注EXCEL出力!M2361</f>
        <v>0</v>
      </c>
      <c r="N2361" s="185">
        <f>受注EXCEL出力!N2361</f>
        <v>0</v>
      </c>
      <c r="O2361" s="184" t="str">
        <f t="shared" si="36"/>
        <v/>
      </c>
      <c r="T2361"/>
      <c r="Y2361" s="175"/>
    </row>
    <row r="2362" spans="5:25" ht="15" customHeight="1">
      <c r="E2362" s="163">
        <f>受注EXCEL出力!E2362</f>
        <v>0</v>
      </c>
      <c r="F2362" s="194">
        <f>受注EXCEL出力!F2362</f>
        <v>0</v>
      </c>
      <c r="G2362" s="194">
        <f>受注EXCEL出力!G2362</f>
        <v>0</v>
      </c>
      <c r="H2362" s="194">
        <f>受注EXCEL出力!H2362</f>
        <v>0</v>
      </c>
      <c r="I2362" s="194">
        <f>受注EXCEL出力!I2362</f>
        <v>0</v>
      </c>
      <c r="J2362" s="163">
        <f>受注EXCEL出力!J2362</f>
        <v>0</v>
      </c>
      <c r="K2362" s="163">
        <f>受注EXCEL出力!K2362</f>
        <v>0</v>
      </c>
      <c r="L2362" s="163">
        <f>受注EXCEL出力!L2362</f>
        <v>0</v>
      </c>
      <c r="M2362" s="163">
        <f>受注EXCEL出力!M2362</f>
        <v>0</v>
      </c>
      <c r="N2362" s="185">
        <f>受注EXCEL出力!N2362</f>
        <v>0</v>
      </c>
      <c r="O2362" s="184" t="str">
        <f t="shared" si="36"/>
        <v/>
      </c>
      <c r="T2362"/>
      <c r="Y2362" s="175"/>
    </row>
    <row r="2363" spans="5:25" ht="15" customHeight="1">
      <c r="E2363" s="163">
        <f>受注EXCEL出力!E2363</f>
        <v>0</v>
      </c>
      <c r="F2363" s="194">
        <f>受注EXCEL出力!F2363</f>
        <v>0</v>
      </c>
      <c r="G2363" s="194">
        <f>受注EXCEL出力!G2363</f>
        <v>0</v>
      </c>
      <c r="H2363" s="194">
        <f>受注EXCEL出力!H2363</f>
        <v>0</v>
      </c>
      <c r="I2363" s="194">
        <f>受注EXCEL出力!I2363</f>
        <v>0</v>
      </c>
      <c r="J2363" s="163">
        <f>受注EXCEL出力!J2363</f>
        <v>0</v>
      </c>
      <c r="K2363" s="163">
        <f>受注EXCEL出力!K2363</f>
        <v>0</v>
      </c>
      <c r="L2363" s="163">
        <f>受注EXCEL出力!L2363</f>
        <v>0</v>
      </c>
      <c r="M2363" s="163">
        <f>受注EXCEL出力!M2363</f>
        <v>0</v>
      </c>
      <c r="N2363" s="185">
        <f>受注EXCEL出力!N2363</f>
        <v>0</v>
      </c>
      <c r="O2363" s="184" t="str">
        <f t="shared" si="36"/>
        <v/>
      </c>
      <c r="T2363"/>
      <c r="Y2363" s="175"/>
    </row>
    <row r="2364" spans="5:25" ht="15" customHeight="1">
      <c r="E2364" s="163">
        <f>受注EXCEL出力!E2364</f>
        <v>0</v>
      </c>
      <c r="F2364" s="194">
        <f>受注EXCEL出力!F2364</f>
        <v>0</v>
      </c>
      <c r="G2364" s="194">
        <f>受注EXCEL出力!G2364</f>
        <v>0</v>
      </c>
      <c r="H2364" s="194">
        <f>受注EXCEL出力!H2364</f>
        <v>0</v>
      </c>
      <c r="I2364" s="194">
        <f>受注EXCEL出力!I2364</f>
        <v>0</v>
      </c>
      <c r="J2364" s="163">
        <f>受注EXCEL出力!J2364</f>
        <v>0</v>
      </c>
      <c r="K2364" s="163">
        <f>受注EXCEL出力!K2364</f>
        <v>0</v>
      </c>
      <c r="L2364" s="163">
        <f>受注EXCEL出力!L2364</f>
        <v>0</v>
      </c>
      <c r="M2364" s="163">
        <f>受注EXCEL出力!M2364</f>
        <v>0</v>
      </c>
      <c r="N2364" s="185">
        <f>受注EXCEL出力!N2364</f>
        <v>0</v>
      </c>
      <c r="O2364" s="184" t="str">
        <f t="shared" si="36"/>
        <v/>
      </c>
      <c r="T2364"/>
      <c r="Y2364" s="175"/>
    </row>
    <row r="2365" spans="5:25" ht="15" customHeight="1">
      <c r="E2365" s="163">
        <f>受注EXCEL出力!E2365</f>
        <v>0</v>
      </c>
      <c r="F2365" s="194">
        <f>受注EXCEL出力!F2365</f>
        <v>0</v>
      </c>
      <c r="G2365" s="194">
        <f>受注EXCEL出力!G2365</f>
        <v>0</v>
      </c>
      <c r="H2365" s="194">
        <f>受注EXCEL出力!H2365</f>
        <v>0</v>
      </c>
      <c r="I2365" s="194">
        <f>受注EXCEL出力!I2365</f>
        <v>0</v>
      </c>
      <c r="J2365" s="163">
        <f>受注EXCEL出力!J2365</f>
        <v>0</v>
      </c>
      <c r="K2365" s="163">
        <f>受注EXCEL出力!K2365</f>
        <v>0</v>
      </c>
      <c r="L2365" s="163">
        <f>受注EXCEL出力!L2365</f>
        <v>0</v>
      </c>
      <c r="M2365" s="163">
        <f>受注EXCEL出力!M2365</f>
        <v>0</v>
      </c>
      <c r="N2365" s="185">
        <f>受注EXCEL出力!N2365</f>
        <v>0</v>
      </c>
      <c r="O2365" s="184" t="str">
        <f t="shared" si="36"/>
        <v/>
      </c>
      <c r="T2365"/>
      <c r="Y2365" s="175"/>
    </row>
    <row r="2366" spans="5:25" ht="15" customHeight="1">
      <c r="E2366" s="163">
        <f>受注EXCEL出力!E2366</f>
        <v>0</v>
      </c>
      <c r="F2366" s="194">
        <f>受注EXCEL出力!F2366</f>
        <v>0</v>
      </c>
      <c r="G2366" s="194">
        <f>受注EXCEL出力!G2366</f>
        <v>0</v>
      </c>
      <c r="H2366" s="194">
        <f>受注EXCEL出力!H2366</f>
        <v>0</v>
      </c>
      <c r="I2366" s="194">
        <f>受注EXCEL出力!I2366</f>
        <v>0</v>
      </c>
      <c r="J2366" s="163">
        <f>受注EXCEL出力!J2366</f>
        <v>0</v>
      </c>
      <c r="K2366" s="163">
        <f>受注EXCEL出力!K2366</f>
        <v>0</v>
      </c>
      <c r="L2366" s="163">
        <f>受注EXCEL出力!L2366</f>
        <v>0</v>
      </c>
      <c r="M2366" s="163">
        <f>受注EXCEL出力!M2366</f>
        <v>0</v>
      </c>
      <c r="N2366" s="185">
        <f>受注EXCEL出力!N2366</f>
        <v>0</v>
      </c>
      <c r="O2366" s="184" t="str">
        <f t="shared" si="36"/>
        <v/>
      </c>
      <c r="T2366"/>
      <c r="Y2366" s="175"/>
    </row>
    <row r="2367" spans="5:25" ht="15" customHeight="1">
      <c r="E2367" s="163">
        <f>受注EXCEL出力!E2367</f>
        <v>0</v>
      </c>
      <c r="F2367" s="194">
        <f>受注EXCEL出力!F2367</f>
        <v>0</v>
      </c>
      <c r="G2367" s="194">
        <f>受注EXCEL出力!G2367</f>
        <v>0</v>
      </c>
      <c r="H2367" s="194">
        <f>受注EXCEL出力!H2367</f>
        <v>0</v>
      </c>
      <c r="I2367" s="194">
        <f>受注EXCEL出力!I2367</f>
        <v>0</v>
      </c>
      <c r="J2367" s="163">
        <f>受注EXCEL出力!J2367</f>
        <v>0</v>
      </c>
      <c r="K2367" s="163">
        <f>受注EXCEL出力!K2367</f>
        <v>0</v>
      </c>
      <c r="L2367" s="163">
        <f>受注EXCEL出力!L2367</f>
        <v>0</v>
      </c>
      <c r="M2367" s="163">
        <f>受注EXCEL出力!M2367</f>
        <v>0</v>
      </c>
      <c r="N2367" s="185">
        <f>受注EXCEL出力!N2367</f>
        <v>0</v>
      </c>
      <c r="O2367" s="184" t="str">
        <f t="shared" si="36"/>
        <v/>
      </c>
      <c r="T2367"/>
      <c r="Y2367" s="175"/>
    </row>
    <row r="2368" spans="5:25" ht="15" customHeight="1">
      <c r="E2368" s="163">
        <f>受注EXCEL出力!E2368</f>
        <v>0</v>
      </c>
      <c r="F2368" s="194">
        <f>受注EXCEL出力!F2368</f>
        <v>0</v>
      </c>
      <c r="G2368" s="194">
        <f>受注EXCEL出力!G2368</f>
        <v>0</v>
      </c>
      <c r="H2368" s="194">
        <f>受注EXCEL出力!H2368</f>
        <v>0</v>
      </c>
      <c r="I2368" s="194">
        <f>受注EXCEL出力!I2368</f>
        <v>0</v>
      </c>
      <c r="J2368" s="163">
        <f>受注EXCEL出力!J2368</f>
        <v>0</v>
      </c>
      <c r="K2368" s="163">
        <f>受注EXCEL出力!K2368</f>
        <v>0</v>
      </c>
      <c r="L2368" s="163">
        <f>受注EXCEL出力!L2368</f>
        <v>0</v>
      </c>
      <c r="M2368" s="163">
        <f>受注EXCEL出力!M2368</f>
        <v>0</v>
      </c>
      <c r="N2368" s="185">
        <f>受注EXCEL出力!N2368</f>
        <v>0</v>
      </c>
      <c r="O2368" s="184" t="str">
        <f t="shared" si="36"/>
        <v/>
      </c>
      <c r="T2368"/>
      <c r="Y2368" s="175"/>
    </row>
    <row r="2369" spans="5:25" ht="15" customHeight="1">
      <c r="E2369" s="163">
        <f>受注EXCEL出力!E2369</f>
        <v>0</v>
      </c>
      <c r="F2369" s="194">
        <f>受注EXCEL出力!F2369</f>
        <v>0</v>
      </c>
      <c r="G2369" s="194">
        <f>受注EXCEL出力!G2369</f>
        <v>0</v>
      </c>
      <c r="H2369" s="194">
        <f>受注EXCEL出力!H2369</f>
        <v>0</v>
      </c>
      <c r="I2369" s="194">
        <f>受注EXCEL出力!I2369</f>
        <v>0</v>
      </c>
      <c r="J2369" s="163">
        <f>受注EXCEL出力!J2369</f>
        <v>0</v>
      </c>
      <c r="K2369" s="163">
        <f>受注EXCEL出力!K2369</f>
        <v>0</v>
      </c>
      <c r="L2369" s="163">
        <f>受注EXCEL出力!L2369</f>
        <v>0</v>
      </c>
      <c r="M2369" s="163">
        <f>受注EXCEL出力!M2369</f>
        <v>0</v>
      </c>
      <c r="N2369" s="185">
        <f>受注EXCEL出力!N2369</f>
        <v>0</v>
      </c>
      <c r="O2369" s="184" t="str">
        <f t="shared" si="36"/>
        <v/>
      </c>
      <c r="T2369"/>
      <c r="Y2369" s="175"/>
    </row>
    <row r="2370" spans="5:25" ht="15" customHeight="1">
      <c r="E2370" s="163">
        <f>受注EXCEL出力!E2370</f>
        <v>0</v>
      </c>
      <c r="F2370" s="194">
        <f>受注EXCEL出力!F2370</f>
        <v>0</v>
      </c>
      <c r="G2370" s="194">
        <f>受注EXCEL出力!G2370</f>
        <v>0</v>
      </c>
      <c r="H2370" s="194">
        <f>受注EXCEL出力!H2370</f>
        <v>0</v>
      </c>
      <c r="I2370" s="194">
        <f>受注EXCEL出力!I2370</f>
        <v>0</v>
      </c>
      <c r="J2370" s="163">
        <f>受注EXCEL出力!J2370</f>
        <v>0</v>
      </c>
      <c r="K2370" s="163">
        <f>受注EXCEL出力!K2370</f>
        <v>0</v>
      </c>
      <c r="L2370" s="163">
        <f>受注EXCEL出力!L2370</f>
        <v>0</v>
      </c>
      <c r="M2370" s="163">
        <f>受注EXCEL出力!M2370</f>
        <v>0</v>
      </c>
      <c r="N2370" s="185">
        <f>受注EXCEL出力!N2370</f>
        <v>0</v>
      </c>
      <c r="O2370" s="184" t="str">
        <f t="shared" ref="O2370:O2433" si="37">IF(E2370=0,"",VLOOKUP(N2370,$Q$2:$R$100,2,FALSE))</f>
        <v/>
      </c>
      <c r="T2370"/>
      <c r="Y2370" s="175"/>
    </row>
    <row r="2371" spans="5:25" ht="15" customHeight="1">
      <c r="E2371" s="163">
        <f>受注EXCEL出力!E2371</f>
        <v>0</v>
      </c>
      <c r="F2371" s="194">
        <f>受注EXCEL出力!F2371</f>
        <v>0</v>
      </c>
      <c r="G2371" s="194">
        <f>受注EXCEL出力!G2371</f>
        <v>0</v>
      </c>
      <c r="H2371" s="194">
        <f>受注EXCEL出力!H2371</f>
        <v>0</v>
      </c>
      <c r="I2371" s="194">
        <f>受注EXCEL出力!I2371</f>
        <v>0</v>
      </c>
      <c r="J2371" s="163">
        <f>受注EXCEL出力!J2371</f>
        <v>0</v>
      </c>
      <c r="K2371" s="163">
        <f>受注EXCEL出力!K2371</f>
        <v>0</v>
      </c>
      <c r="L2371" s="163">
        <f>受注EXCEL出力!L2371</f>
        <v>0</v>
      </c>
      <c r="M2371" s="163">
        <f>受注EXCEL出力!M2371</f>
        <v>0</v>
      </c>
      <c r="N2371" s="185">
        <f>受注EXCEL出力!N2371</f>
        <v>0</v>
      </c>
      <c r="O2371" s="184" t="str">
        <f t="shared" si="37"/>
        <v/>
      </c>
      <c r="T2371"/>
      <c r="Y2371" s="175"/>
    </row>
    <row r="2372" spans="5:25" ht="15" customHeight="1">
      <c r="E2372" s="163">
        <f>受注EXCEL出力!E2372</f>
        <v>0</v>
      </c>
      <c r="F2372" s="194">
        <f>受注EXCEL出力!F2372</f>
        <v>0</v>
      </c>
      <c r="G2372" s="194">
        <f>受注EXCEL出力!G2372</f>
        <v>0</v>
      </c>
      <c r="H2372" s="194">
        <f>受注EXCEL出力!H2372</f>
        <v>0</v>
      </c>
      <c r="I2372" s="194">
        <f>受注EXCEL出力!I2372</f>
        <v>0</v>
      </c>
      <c r="J2372" s="163">
        <f>受注EXCEL出力!J2372</f>
        <v>0</v>
      </c>
      <c r="K2372" s="163">
        <f>受注EXCEL出力!K2372</f>
        <v>0</v>
      </c>
      <c r="L2372" s="163">
        <f>受注EXCEL出力!L2372</f>
        <v>0</v>
      </c>
      <c r="M2372" s="163">
        <f>受注EXCEL出力!M2372</f>
        <v>0</v>
      </c>
      <c r="N2372" s="185">
        <f>受注EXCEL出力!N2372</f>
        <v>0</v>
      </c>
      <c r="O2372" s="184" t="str">
        <f t="shared" si="37"/>
        <v/>
      </c>
      <c r="T2372"/>
      <c r="Y2372" s="175"/>
    </row>
    <row r="2373" spans="5:25" ht="15" customHeight="1">
      <c r="E2373" s="163">
        <f>受注EXCEL出力!E2373</f>
        <v>0</v>
      </c>
      <c r="F2373" s="194">
        <f>受注EXCEL出力!F2373</f>
        <v>0</v>
      </c>
      <c r="G2373" s="194">
        <f>受注EXCEL出力!G2373</f>
        <v>0</v>
      </c>
      <c r="H2373" s="194">
        <f>受注EXCEL出力!H2373</f>
        <v>0</v>
      </c>
      <c r="I2373" s="194">
        <f>受注EXCEL出力!I2373</f>
        <v>0</v>
      </c>
      <c r="J2373" s="163">
        <f>受注EXCEL出力!J2373</f>
        <v>0</v>
      </c>
      <c r="K2373" s="163">
        <f>受注EXCEL出力!K2373</f>
        <v>0</v>
      </c>
      <c r="L2373" s="163">
        <f>受注EXCEL出力!L2373</f>
        <v>0</v>
      </c>
      <c r="M2373" s="163">
        <f>受注EXCEL出力!M2373</f>
        <v>0</v>
      </c>
      <c r="N2373" s="185">
        <f>受注EXCEL出力!N2373</f>
        <v>0</v>
      </c>
      <c r="O2373" s="184" t="str">
        <f t="shared" si="37"/>
        <v/>
      </c>
      <c r="T2373"/>
      <c r="Y2373" s="175"/>
    </row>
    <row r="2374" spans="5:25" ht="15" customHeight="1">
      <c r="E2374" s="163">
        <f>受注EXCEL出力!E2374</f>
        <v>0</v>
      </c>
      <c r="F2374" s="194">
        <f>受注EXCEL出力!F2374</f>
        <v>0</v>
      </c>
      <c r="G2374" s="194">
        <f>受注EXCEL出力!G2374</f>
        <v>0</v>
      </c>
      <c r="H2374" s="194">
        <f>受注EXCEL出力!H2374</f>
        <v>0</v>
      </c>
      <c r="I2374" s="194">
        <f>受注EXCEL出力!I2374</f>
        <v>0</v>
      </c>
      <c r="J2374" s="163">
        <f>受注EXCEL出力!J2374</f>
        <v>0</v>
      </c>
      <c r="K2374" s="163">
        <f>受注EXCEL出力!K2374</f>
        <v>0</v>
      </c>
      <c r="L2374" s="163">
        <f>受注EXCEL出力!L2374</f>
        <v>0</v>
      </c>
      <c r="M2374" s="163">
        <f>受注EXCEL出力!M2374</f>
        <v>0</v>
      </c>
      <c r="N2374" s="185">
        <f>受注EXCEL出力!N2374</f>
        <v>0</v>
      </c>
      <c r="O2374" s="184" t="str">
        <f t="shared" si="37"/>
        <v/>
      </c>
      <c r="T2374"/>
      <c r="Y2374" s="175"/>
    </row>
    <row r="2375" spans="5:25" ht="15" customHeight="1">
      <c r="E2375" s="163">
        <f>受注EXCEL出力!E2375</f>
        <v>0</v>
      </c>
      <c r="F2375" s="194">
        <f>受注EXCEL出力!F2375</f>
        <v>0</v>
      </c>
      <c r="G2375" s="194">
        <f>受注EXCEL出力!G2375</f>
        <v>0</v>
      </c>
      <c r="H2375" s="194">
        <f>受注EXCEL出力!H2375</f>
        <v>0</v>
      </c>
      <c r="I2375" s="194">
        <f>受注EXCEL出力!I2375</f>
        <v>0</v>
      </c>
      <c r="J2375" s="163">
        <f>受注EXCEL出力!J2375</f>
        <v>0</v>
      </c>
      <c r="K2375" s="163">
        <f>受注EXCEL出力!K2375</f>
        <v>0</v>
      </c>
      <c r="L2375" s="163">
        <f>受注EXCEL出力!L2375</f>
        <v>0</v>
      </c>
      <c r="M2375" s="163">
        <f>受注EXCEL出力!M2375</f>
        <v>0</v>
      </c>
      <c r="N2375" s="185">
        <f>受注EXCEL出力!N2375</f>
        <v>0</v>
      </c>
      <c r="O2375" s="184" t="str">
        <f t="shared" si="37"/>
        <v/>
      </c>
      <c r="T2375"/>
      <c r="Y2375" s="175"/>
    </row>
    <row r="2376" spans="5:25" ht="15" customHeight="1">
      <c r="E2376" s="163">
        <f>受注EXCEL出力!E2376</f>
        <v>0</v>
      </c>
      <c r="F2376" s="194">
        <f>受注EXCEL出力!F2376</f>
        <v>0</v>
      </c>
      <c r="G2376" s="194">
        <f>受注EXCEL出力!G2376</f>
        <v>0</v>
      </c>
      <c r="H2376" s="194">
        <f>受注EXCEL出力!H2376</f>
        <v>0</v>
      </c>
      <c r="I2376" s="194">
        <f>受注EXCEL出力!I2376</f>
        <v>0</v>
      </c>
      <c r="J2376" s="163">
        <f>受注EXCEL出力!J2376</f>
        <v>0</v>
      </c>
      <c r="K2376" s="163">
        <f>受注EXCEL出力!K2376</f>
        <v>0</v>
      </c>
      <c r="L2376" s="163">
        <f>受注EXCEL出力!L2376</f>
        <v>0</v>
      </c>
      <c r="M2376" s="163">
        <f>受注EXCEL出力!M2376</f>
        <v>0</v>
      </c>
      <c r="N2376" s="185">
        <f>受注EXCEL出力!N2376</f>
        <v>0</v>
      </c>
      <c r="O2376" s="184" t="str">
        <f t="shared" si="37"/>
        <v/>
      </c>
      <c r="T2376"/>
      <c r="Y2376" s="175"/>
    </row>
    <row r="2377" spans="5:25" ht="15" customHeight="1">
      <c r="E2377" s="163">
        <f>受注EXCEL出力!E2377</f>
        <v>0</v>
      </c>
      <c r="F2377" s="194">
        <f>受注EXCEL出力!F2377</f>
        <v>0</v>
      </c>
      <c r="G2377" s="194">
        <f>受注EXCEL出力!G2377</f>
        <v>0</v>
      </c>
      <c r="H2377" s="194">
        <f>受注EXCEL出力!H2377</f>
        <v>0</v>
      </c>
      <c r="I2377" s="194">
        <f>受注EXCEL出力!I2377</f>
        <v>0</v>
      </c>
      <c r="J2377" s="163">
        <f>受注EXCEL出力!J2377</f>
        <v>0</v>
      </c>
      <c r="K2377" s="163">
        <f>受注EXCEL出力!K2377</f>
        <v>0</v>
      </c>
      <c r="L2377" s="163">
        <f>受注EXCEL出力!L2377</f>
        <v>0</v>
      </c>
      <c r="M2377" s="163">
        <f>受注EXCEL出力!M2377</f>
        <v>0</v>
      </c>
      <c r="N2377" s="185">
        <f>受注EXCEL出力!N2377</f>
        <v>0</v>
      </c>
      <c r="O2377" s="184" t="str">
        <f t="shared" si="37"/>
        <v/>
      </c>
      <c r="T2377"/>
      <c r="Y2377" s="175"/>
    </row>
    <row r="2378" spans="5:25" ht="15" customHeight="1">
      <c r="E2378" s="163">
        <f>受注EXCEL出力!E2378</f>
        <v>0</v>
      </c>
      <c r="F2378" s="194">
        <f>受注EXCEL出力!F2378</f>
        <v>0</v>
      </c>
      <c r="G2378" s="194">
        <f>受注EXCEL出力!G2378</f>
        <v>0</v>
      </c>
      <c r="H2378" s="194">
        <f>受注EXCEL出力!H2378</f>
        <v>0</v>
      </c>
      <c r="I2378" s="194">
        <f>受注EXCEL出力!I2378</f>
        <v>0</v>
      </c>
      <c r="J2378" s="163">
        <f>受注EXCEL出力!J2378</f>
        <v>0</v>
      </c>
      <c r="K2378" s="163">
        <f>受注EXCEL出力!K2378</f>
        <v>0</v>
      </c>
      <c r="L2378" s="163">
        <f>受注EXCEL出力!L2378</f>
        <v>0</v>
      </c>
      <c r="M2378" s="163">
        <f>受注EXCEL出力!M2378</f>
        <v>0</v>
      </c>
      <c r="N2378" s="185">
        <f>受注EXCEL出力!N2378</f>
        <v>0</v>
      </c>
      <c r="O2378" s="184" t="str">
        <f t="shared" si="37"/>
        <v/>
      </c>
      <c r="T2378"/>
      <c r="Y2378" s="175"/>
    </row>
    <row r="2379" spans="5:25" ht="15" customHeight="1">
      <c r="E2379" s="163">
        <f>受注EXCEL出力!E2379</f>
        <v>0</v>
      </c>
      <c r="F2379" s="194">
        <f>受注EXCEL出力!F2379</f>
        <v>0</v>
      </c>
      <c r="G2379" s="194">
        <f>受注EXCEL出力!G2379</f>
        <v>0</v>
      </c>
      <c r="H2379" s="194">
        <f>受注EXCEL出力!H2379</f>
        <v>0</v>
      </c>
      <c r="I2379" s="194">
        <f>受注EXCEL出力!I2379</f>
        <v>0</v>
      </c>
      <c r="J2379" s="163">
        <f>受注EXCEL出力!J2379</f>
        <v>0</v>
      </c>
      <c r="K2379" s="163">
        <f>受注EXCEL出力!K2379</f>
        <v>0</v>
      </c>
      <c r="L2379" s="163">
        <f>受注EXCEL出力!L2379</f>
        <v>0</v>
      </c>
      <c r="M2379" s="163">
        <f>受注EXCEL出力!M2379</f>
        <v>0</v>
      </c>
      <c r="N2379" s="185">
        <f>受注EXCEL出力!N2379</f>
        <v>0</v>
      </c>
      <c r="O2379" s="184" t="str">
        <f t="shared" si="37"/>
        <v/>
      </c>
      <c r="T2379"/>
      <c r="Y2379" s="175"/>
    </row>
    <row r="2380" spans="5:25" ht="15" customHeight="1">
      <c r="E2380" s="163">
        <f>受注EXCEL出力!E2380</f>
        <v>0</v>
      </c>
      <c r="F2380" s="194">
        <f>受注EXCEL出力!F2380</f>
        <v>0</v>
      </c>
      <c r="G2380" s="194">
        <f>受注EXCEL出力!G2380</f>
        <v>0</v>
      </c>
      <c r="H2380" s="194">
        <f>受注EXCEL出力!H2380</f>
        <v>0</v>
      </c>
      <c r="I2380" s="194">
        <f>受注EXCEL出力!I2380</f>
        <v>0</v>
      </c>
      <c r="J2380" s="163">
        <f>受注EXCEL出力!J2380</f>
        <v>0</v>
      </c>
      <c r="K2380" s="163">
        <f>受注EXCEL出力!K2380</f>
        <v>0</v>
      </c>
      <c r="L2380" s="163">
        <f>受注EXCEL出力!L2380</f>
        <v>0</v>
      </c>
      <c r="M2380" s="163">
        <f>受注EXCEL出力!M2380</f>
        <v>0</v>
      </c>
      <c r="N2380" s="185">
        <f>受注EXCEL出力!N2380</f>
        <v>0</v>
      </c>
      <c r="O2380" s="184" t="str">
        <f t="shared" si="37"/>
        <v/>
      </c>
      <c r="T2380"/>
      <c r="Y2380" s="175"/>
    </row>
    <row r="2381" spans="5:25" ht="15" customHeight="1">
      <c r="E2381" s="163">
        <f>受注EXCEL出力!E2381</f>
        <v>0</v>
      </c>
      <c r="F2381" s="194">
        <f>受注EXCEL出力!F2381</f>
        <v>0</v>
      </c>
      <c r="G2381" s="194">
        <f>受注EXCEL出力!G2381</f>
        <v>0</v>
      </c>
      <c r="H2381" s="194">
        <f>受注EXCEL出力!H2381</f>
        <v>0</v>
      </c>
      <c r="I2381" s="194">
        <f>受注EXCEL出力!I2381</f>
        <v>0</v>
      </c>
      <c r="J2381" s="163">
        <f>受注EXCEL出力!J2381</f>
        <v>0</v>
      </c>
      <c r="K2381" s="163">
        <f>受注EXCEL出力!K2381</f>
        <v>0</v>
      </c>
      <c r="L2381" s="163">
        <f>受注EXCEL出力!L2381</f>
        <v>0</v>
      </c>
      <c r="M2381" s="163">
        <f>受注EXCEL出力!M2381</f>
        <v>0</v>
      </c>
      <c r="N2381" s="185">
        <f>受注EXCEL出力!N2381</f>
        <v>0</v>
      </c>
      <c r="O2381" s="184" t="str">
        <f t="shared" si="37"/>
        <v/>
      </c>
      <c r="T2381"/>
      <c r="Y2381" s="175"/>
    </row>
    <row r="2382" spans="5:25" ht="15" customHeight="1">
      <c r="E2382" s="163">
        <f>受注EXCEL出力!E2382</f>
        <v>0</v>
      </c>
      <c r="F2382" s="194">
        <f>受注EXCEL出力!F2382</f>
        <v>0</v>
      </c>
      <c r="G2382" s="194">
        <f>受注EXCEL出力!G2382</f>
        <v>0</v>
      </c>
      <c r="H2382" s="194">
        <f>受注EXCEL出力!H2382</f>
        <v>0</v>
      </c>
      <c r="I2382" s="194">
        <f>受注EXCEL出力!I2382</f>
        <v>0</v>
      </c>
      <c r="J2382" s="163">
        <f>受注EXCEL出力!J2382</f>
        <v>0</v>
      </c>
      <c r="K2382" s="163">
        <f>受注EXCEL出力!K2382</f>
        <v>0</v>
      </c>
      <c r="L2382" s="163">
        <f>受注EXCEL出力!L2382</f>
        <v>0</v>
      </c>
      <c r="M2382" s="163">
        <f>受注EXCEL出力!M2382</f>
        <v>0</v>
      </c>
      <c r="N2382" s="185">
        <f>受注EXCEL出力!N2382</f>
        <v>0</v>
      </c>
      <c r="O2382" s="184" t="str">
        <f t="shared" si="37"/>
        <v/>
      </c>
      <c r="T2382"/>
      <c r="Y2382" s="175"/>
    </row>
    <row r="2383" spans="5:25" ht="15" customHeight="1">
      <c r="E2383" s="163">
        <f>受注EXCEL出力!E2383</f>
        <v>0</v>
      </c>
      <c r="F2383" s="194">
        <f>受注EXCEL出力!F2383</f>
        <v>0</v>
      </c>
      <c r="G2383" s="194">
        <f>受注EXCEL出力!G2383</f>
        <v>0</v>
      </c>
      <c r="H2383" s="194">
        <f>受注EXCEL出力!H2383</f>
        <v>0</v>
      </c>
      <c r="I2383" s="194">
        <f>受注EXCEL出力!I2383</f>
        <v>0</v>
      </c>
      <c r="J2383" s="163">
        <f>受注EXCEL出力!J2383</f>
        <v>0</v>
      </c>
      <c r="K2383" s="163">
        <f>受注EXCEL出力!K2383</f>
        <v>0</v>
      </c>
      <c r="L2383" s="163">
        <f>受注EXCEL出力!L2383</f>
        <v>0</v>
      </c>
      <c r="M2383" s="163">
        <f>受注EXCEL出力!M2383</f>
        <v>0</v>
      </c>
      <c r="N2383" s="185">
        <f>受注EXCEL出力!N2383</f>
        <v>0</v>
      </c>
      <c r="O2383" s="184" t="str">
        <f t="shared" si="37"/>
        <v/>
      </c>
      <c r="T2383"/>
      <c r="Y2383" s="175"/>
    </row>
    <row r="2384" spans="5:25" ht="15" customHeight="1">
      <c r="E2384" s="163">
        <f>受注EXCEL出力!E2384</f>
        <v>0</v>
      </c>
      <c r="F2384" s="194">
        <f>受注EXCEL出力!F2384</f>
        <v>0</v>
      </c>
      <c r="G2384" s="194">
        <f>受注EXCEL出力!G2384</f>
        <v>0</v>
      </c>
      <c r="H2384" s="194">
        <f>受注EXCEL出力!H2384</f>
        <v>0</v>
      </c>
      <c r="I2384" s="194">
        <f>受注EXCEL出力!I2384</f>
        <v>0</v>
      </c>
      <c r="J2384" s="163">
        <f>受注EXCEL出力!J2384</f>
        <v>0</v>
      </c>
      <c r="K2384" s="163">
        <f>受注EXCEL出力!K2384</f>
        <v>0</v>
      </c>
      <c r="L2384" s="163">
        <f>受注EXCEL出力!L2384</f>
        <v>0</v>
      </c>
      <c r="M2384" s="163">
        <f>受注EXCEL出力!M2384</f>
        <v>0</v>
      </c>
      <c r="N2384" s="185">
        <f>受注EXCEL出力!N2384</f>
        <v>0</v>
      </c>
      <c r="O2384" s="184" t="str">
        <f t="shared" si="37"/>
        <v/>
      </c>
      <c r="T2384"/>
      <c r="Y2384" s="175"/>
    </row>
    <row r="2385" spans="5:25" ht="15" customHeight="1">
      <c r="E2385" s="163">
        <f>受注EXCEL出力!E2385</f>
        <v>0</v>
      </c>
      <c r="F2385" s="194">
        <f>受注EXCEL出力!F2385</f>
        <v>0</v>
      </c>
      <c r="G2385" s="194">
        <f>受注EXCEL出力!G2385</f>
        <v>0</v>
      </c>
      <c r="H2385" s="194">
        <f>受注EXCEL出力!H2385</f>
        <v>0</v>
      </c>
      <c r="I2385" s="194">
        <f>受注EXCEL出力!I2385</f>
        <v>0</v>
      </c>
      <c r="J2385" s="163">
        <f>受注EXCEL出力!J2385</f>
        <v>0</v>
      </c>
      <c r="K2385" s="163">
        <f>受注EXCEL出力!K2385</f>
        <v>0</v>
      </c>
      <c r="L2385" s="163">
        <f>受注EXCEL出力!L2385</f>
        <v>0</v>
      </c>
      <c r="M2385" s="163">
        <f>受注EXCEL出力!M2385</f>
        <v>0</v>
      </c>
      <c r="N2385" s="185">
        <f>受注EXCEL出力!N2385</f>
        <v>0</v>
      </c>
      <c r="O2385" s="184" t="str">
        <f t="shared" si="37"/>
        <v/>
      </c>
      <c r="T2385"/>
      <c r="Y2385" s="175"/>
    </row>
    <row r="2386" spans="5:25" ht="15" customHeight="1">
      <c r="E2386" s="163">
        <f>受注EXCEL出力!E2386</f>
        <v>0</v>
      </c>
      <c r="F2386" s="194">
        <f>受注EXCEL出力!F2386</f>
        <v>0</v>
      </c>
      <c r="G2386" s="194">
        <f>受注EXCEL出力!G2386</f>
        <v>0</v>
      </c>
      <c r="H2386" s="194">
        <f>受注EXCEL出力!H2386</f>
        <v>0</v>
      </c>
      <c r="I2386" s="194">
        <f>受注EXCEL出力!I2386</f>
        <v>0</v>
      </c>
      <c r="J2386" s="163">
        <f>受注EXCEL出力!J2386</f>
        <v>0</v>
      </c>
      <c r="K2386" s="163">
        <f>受注EXCEL出力!K2386</f>
        <v>0</v>
      </c>
      <c r="L2386" s="163">
        <f>受注EXCEL出力!L2386</f>
        <v>0</v>
      </c>
      <c r="M2386" s="163">
        <f>受注EXCEL出力!M2386</f>
        <v>0</v>
      </c>
      <c r="N2386" s="185">
        <f>受注EXCEL出力!N2386</f>
        <v>0</v>
      </c>
      <c r="O2386" s="184" t="str">
        <f t="shared" si="37"/>
        <v/>
      </c>
      <c r="T2386"/>
      <c r="Y2386" s="175"/>
    </row>
    <row r="2387" spans="5:25" ht="15" customHeight="1">
      <c r="E2387" s="163">
        <f>受注EXCEL出力!E2387</f>
        <v>0</v>
      </c>
      <c r="F2387" s="194">
        <f>受注EXCEL出力!F2387</f>
        <v>0</v>
      </c>
      <c r="G2387" s="194">
        <f>受注EXCEL出力!G2387</f>
        <v>0</v>
      </c>
      <c r="H2387" s="194">
        <f>受注EXCEL出力!H2387</f>
        <v>0</v>
      </c>
      <c r="I2387" s="194">
        <f>受注EXCEL出力!I2387</f>
        <v>0</v>
      </c>
      <c r="J2387" s="163">
        <f>受注EXCEL出力!J2387</f>
        <v>0</v>
      </c>
      <c r="K2387" s="163">
        <f>受注EXCEL出力!K2387</f>
        <v>0</v>
      </c>
      <c r="L2387" s="163">
        <f>受注EXCEL出力!L2387</f>
        <v>0</v>
      </c>
      <c r="M2387" s="163">
        <f>受注EXCEL出力!M2387</f>
        <v>0</v>
      </c>
      <c r="N2387" s="185">
        <f>受注EXCEL出力!N2387</f>
        <v>0</v>
      </c>
      <c r="O2387" s="184" t="str">
        <f t="shared" si="37"/>
        <v/>
      </c>
      <c r="T2387"/>
      <c r="Y2387" s="175"/>
    </row>
    <row r="2388" spans="5:25" ht="15" customHeight="1">
      <c r="E2388" s="163">
        <f>受注EXCEL出力!E2388</f>
        <v>0</v>
      </c>
      <c r="F2388" s="194">
        <f>受注EXCEL出力!F2388</f>
        <v>0</v>
      </c>
      <c r="G2388" s="194">
        <f>受注EXCEL出力!G2388</f>
        <v>0</v>
      </c>
      <c r="H2388" s="194">
        <f>受注EXCEL出力!H2388</f>
        <v>0</v>
      </c>
      <c r="I2388" s="194">
        <f>受注EXCEL出力!I2388</f>
        <v>0</v>
      </c>
      <c r="J2388" s="163">
        <f>受注EXCEL出力!J2388</f>
        <v>0</v>
      </c>
      <c r="K2388" s="163">
        <f>受注EXCEL出力!K2388</f>
        <v>0</v>
      </c>
      <c r="L2388" s="163">
        <f>受注EXCEL出力!L2388</f>
        <v>0</v>
      </c>
      <c r="M2388" s="163">
        <f>受注EXCEL出力!M2388</f>
        <v>0</v>
      </c>
      <c r="N2388" s="185">
        <f>受注EXCEL出力!N2388</f>
        <v>0</v>
      </c>
      <c r="O2388" s="184" t="str">
        <f t="shared" si="37"/>
        <v/>
      </c>
      <c r="T2388"/>
      <c r="Y2388" s="175"/>
    </row>
    <row r="2389" spans="5:25" ht="15" customHeight="1">
      <c r="E2389" s="163">
        <f>受注EXCEL出力!E2389</f>
        <v>0</v>
      </c>
      <c r="F2389" s="194">
        <f>受注EXCEL出力!F2389</f>
        <v>0</v>
      </c>
      <c r="G2389" s="194">
        <f>受注EXCEL出力!G2389</f>
        <v>0</v>
      </c>
      <c r="H2389" s="194">
        <f>受注EXCEL出力!H2389</f>
        <v>0</v>
      </c>
      <c r="I2389" s="194">
        <f>受注EXCEL出力!I2389</f>
        <v>0</v>
      </c>
      <c r="J2389" s="163">
        <f>受注EXCEL出力!J2389</f>
        <v>0</v>
      </c>
      <c r="K2389" s="163">
        <f>受注EXCEL出力!K2389</f>
        <v>0</v>
      </c>
      <c r="L2389" s="163">
        <f>受注EXCEL出力!L2389</f>
        <v>0</v>
      </c>
      <c r="M2389" s="163">
        <f>受注EXCEL出力!M2389</f>
        <v>0</v>
      </c>
      <c r="N2389" s="185">
        <f>受注EXCEL出力!N2389</f>
        <v>0</v>
      </c>
      <c r="O2389" s="184" t="str">
        <f t="shared" si="37"/>
        <v/>
      </c>
      <c r="T2389"/>
      <c r="Y2389" s="175"/>
    </row>
    <row r="2390" spans="5:25" ht="15" customHeight="1">
      <c r="E2390" s="163">
        <f>受注EXCEL出力!E2390</f>
        <v>0</v>
      </c>
      <c r="F2390" s="194">
        <f>受注EXCEL出力!F2390</f>
        <v>0</v>
      </c>
      <c r="G2390" s="194">
        <f>受注EXCEL出力!G2390</f>
        <v>0</v>
      </c>
      <c r="H2390" s="194">
        <f>受注EXCEL出力!H2390</f>
        <v>0</v>
      </c>
      <c r="I2390" s="194">
        <f>受注EXCEL出力!I2390</f>
        <v>0</v>
      </c>
      <c r="J2390" s="163">
        <f>受注EXCEL出力!J2390</f>
        <v>0</v>
      </c>
      <c r="K2390" s="163">
        <f>受注EXCEL出力!K2390</f>
        <v>0</v>
      </c>
      <c r="L2390" s="163">
        <f>受注EXCEL出力!L2390</f>
        <v>0</v>
      </c>
      <c r="M2390" s="163">
        <f>受注EXCEL出力!M2390</f>
        <v>0</v>
      </c>
      <c r="N2390" s="185">
        <f>受注EXCEL出力!N2390</f>
        <v>0</v>
      </c>
      <c r="O2390" s="184" t="str">
        <f t="shared" si="37"/>
        <v/>
      </c>
      <c r="T2390"/>
      <c r="Y2390" s="175"/>
    </row>
    <row r="2391" spans="5:25" ht="15" customHeight="1">
      <c r="E2391" s="163">
        <f>受注EXCEL出力!E2391</f>
        <v>0</v>
      </c>
      <c r="F2391" s="194">
        <f>受注EXCEL出力!F2391</f>
        <v>0</v>
      </c>
      <c r="G2391" s="194">
        <f>受注EXCEL出力!G2391</f>
        <v>0</v>
      </c>
      <c r="H2391" s="194">
        <f>受注EXCEL出力!H2391</f>
        <v>0</v>
      </c>
      <c r="I2391" s="194">
        <f>受注EXCEL出力!I2391</f>
        <v>0</v>
      </c>
      <c r="J2391" s="163">
        <f>受注EXCEL出力!J2391</f>
        <v>0</v>
      </c>
      <c r="K2391" s="163">
        <f>受注EXCEL出力!K2391</f>
        <v>0</v>
      </c>
      <c r="L2391" s="163">
        <f>受注EXCEL出力!L2391</f>
        <v>0</v>
      </c>
      <c r="M2391" s="163">
        <f>受注EXCEL出力!M2391</f>
        <v>0</v>
      </c>
      <c r="N2391" s="185">
        <f>受注EXCEL出力!N2391</f>
        <v>0</v>
      </c>
      <c r="O2391" s="184" t="str">
        <f t="shared" si="37"/>
        <v/>
      </c>
      <c r="T2391"/>
      <c r="Y2391" s="175"/>
    </row>
    <row r="2392" spans="5:25" ht="15" customHeight="1">
      <c r="E2392" s="163">
        <f>受注EXCEL出力!E2392</f>
        <v>0</v>
      </c>
      <c r="F2392" s="194">
        <f>受注EXCEL出力!F2392</f>
        <v>0</v>
      </c>
      <c r="G2392" s="194">
        <f>受注EXCEL出力!G2392</f>
        <v>0</v>
      </c>
      <c r="H2392" s="194">
        <f>受注EXCEL出力!H2392</f>
        <v>0</v>
      </c>
      <c r="I2392" s="194">
        <f>受注EXCEL出力!I2392</f>
        <v>0</v>
      </c>
      <c r="J2392" s="163">
        <f>受注EXCEL出力!J2392</f>
        <v>0</v>
      </c>
      <c r="K2392" s="163">
        <f>受注EXCEL出力!K2392</f>
        <v>0</v>
      </c>
      <c r="L2392" s="163">
        <f>受注EXCEL出力!L2392</f>
        <v>0</v>
      </c>
      <c r="M2392" s="163">
        <f>受注EXCEL出力!M2392</f>
        <v>0</v>
      </c>
      <c r="N2392" s="185">
        <f>受注EXCEL出力!N2392</f>
        <v>0</v>
      </c>
      <c r="O2392" s="184" t="str">
        <f t="shared" si="37"/>
        <v/>
      </c>
      <c r="T2392"/>
      <c r="Y2392" s="175"/>
    </row>
    <row r="2393" spans="5:25" ht="15" customHeight="1">
      <c r="E2393" s="163">
        <f>受注EXCEL出力!E2393</f>
        <v>0</v>
      </c>
      <c r="F2393" s="194">
        <f>受注EXCEL出力!F2393</f>
        <v>0</v>
      </c>
      <c r="G2393" s="194">
        <f>受注EXCEL出力!G2393</f>
        <v>0</v>
      </c>
      <c r="H2393" s="194">
        <f>受注EXCEL出力!H2393</f>
        <v>0</v>
      </c>
      <c r="I2393" s="194">
        <f>受注EXCEL出力!I2393</f>
        <v>0</v>
      </c>
      <c r="J2393" s="163">
        <f>受注EXCEL出力!J2393</f>
        <v>0</v>
      </c>
      <c r="K2393" s="163">
        <f>受注EXCEL出力!K2393</f>
        <v>0</v>
      </c>
      <c r="L2393" s="163">
        <f>受注EXCEL出力!L2393</f>
        <v>0</v>
      </c>
      <c r="M2393" s="163">
        <f>受注EXCEL出力!M2393</f>
        <v>0</v>
      </c>
      <c r="N2393" s="185">
        <f>受注EXCEL出力!N2393</f>
        <v>0</v>
      </c>
      <c r="O2393" s="184" t="str">
        <f t="shared" si="37"/>
        <v/>
      </c>
      <c r="T2393"/>
      <c r="Y2393" s="175"/>
    </row>
    <row r="2394" spans="5:25" ht="15" customHeight="1">
      <c r="E2394" s="163">
        <f>受注EXCEL出力!E2394</f>
        <v>0</v>
      </c>
      <c r="F2394" s="194">
        <f>受注EXCEL出力!F2394</f>
        <v>0</v>
      </c>
      <c r="G2394" s="194">
        <f>受注EXCEL出力!G2394</f>
        <v>0</v>
      </c>
      <c r="H2394" s="194">
        <f>受注EXCEL出力!H2394</f>
        <v>0</v>
      </c>
      <c r="I2394" s="194">
        <f>受注EXCEL出力!I2394</f>
        <v>0</v>
      </c>
      <c r="J2394" s="163">
        <f>受注EXCEL出力!J2394</f>
        <v>0</v>
      </c>
      <c r="K2394" s="163">
        <f>受注EXCEL出力!K2394</f>
        <v>0</v>
      </c>
      <c r="L2394" s="163">
        <f>受注EXCEL出力!L2394</f>
        <v>0</v>
      </c>
      <c r="M2394" s="163">
        <f>受注EXCEL出力!M2394</f>
        <v>0</v>
      </c>
      <c r="N2394" s="185">
        <f>受注EXCEL出力!N2394</f>
        <v>0</v>
      </c>
      <c r="O2394" s="184" t="str">
        <f t="shared" si="37"/>
        <v/>
      </c>
      <c r="T2394"/>
      <c r="Y2394" s="175"/>
    </row>
    <row r="2395" spans="5:25" ht="15" customHeight="1">
      <c r="E2395" s="163">
        <f>受注EXCEL出力!E2395</f>
        <v>0</v>
      </c>
      <c r="F2395" s="194">
        <f>受注EXCEL出力!F2395</f>
        <v>0</v>
      </c>
      <c r="G2395" s="194">
        <f>受注EXCEL出力!G2395</f>
        <v>0</v>
      </c>
      <c r="H2395" s="194">
        <f>受注EXCEL出力!H2395</f>
        <v>0</v>
      </c>
      <c r="I2395" s="194">
        <f>受注EXCEL出力!I2395</f>
        <v>0</v>
      </c>
      <c r="J2395" s="163">
        <f>受注EXCEL出力!J2395</f>
        <v>0</v>
      </c>
      <c r="K2395" s="163">
        <f>受注EXCEL出力!K2395</f>
        <v>0</v>
      </c>
      <c r="L2395" s="163">
        <f>受注EXCEL出力!L2395</f>
        <v>0</v>
      </c>
      <c r="M2395" s="163">
        <f>受注EXCEL出力!M2395</f>
        <v>0</v>
      </c>
      <c r="N2395" s="185">
        <f>受注EXCEL出力!N2395</f>
        <v>0</v>
      </c>
      <c r="O2395" s="184" t="str">
        <f t="shared" si="37"/>
        <v/>
      </c>
      <c r="T2395"/>
      <c r="Y2395" s="175"/>
    </row>
    <row r="2396" spans="5:25" ht="15" customHeight="1">
      <c r="E2396" s="163">
        <f>受注EXCEL出力!E2396</f>
        <v>0</v>
      </c>
      <c r="F2396" s="194">
        <f>受注EXCEL出力!F2396</f>
        <v>0</v>
      </c>
      <c r="G2396" s="194">
        <f>受注EXCEL出力!G2396</f>
        <v>0</v>
      </c>
      <c r="H2396" s="194">
        <f>受注EXCEL出力!H2396</f>
        <v>0</v>
      </c>
      <c r="I2396" s="194">
        <f>受注EXCEL出力!I2396</f>
        <v>0</v>
      </c>
      <c r="J2396" s="163">
        <f>受注EXCEL出力!J2396</f>
        <v>0</v>
      </c>
      <c r="K2396" s="163">
        <f>受注EXCEL出力!K2396</f>
        <v>0</v>
      </c>
      <c r="L2396" s="163">
        <f>受注EXCEL出力!L2396</f>
        <v>0</v>
      </c>
      <c r="M2396" s="163">
        <f>受注EXCEL出力!M2396</f>
        <v>0</v>
      </c>
      <c r="N2396" s="185">
        <f>受注EXCEL出力!N2396</f>
        <v>0</v>
      </c>
      <c r="O2396" s="184" t="str">
        <f t="shared" si="37"/>
        <v/>
      </c>
      <c r="T2396"/>
      <c r="Y2396" s="175"/>
    </row>
    <row r="2397" spans="5:25" ht="15" customHeight="1">
      <c r="E2397" s="163">
        <f>受注EXCEL出力!E2397</f>
        <v>0</v>
      </c>
      <c r="F2397" s="194">
        <f>受注EXCEL出力!F2397</f>
        <v>0</v>
      </c>
      <c r="G2397" s="194">
        <f>受注EXCEL出力!G2397</f>
        <v>0</v>
      </c>
      <c r="H2397" s="194">
        <f>受注EXCEL出力!H2397</f>
        <v>0</v>
      </c>
      <c r="I2397" s="194">
        <f>受注EXCEL出力!I2397</f>
        <v>0</v>
      </c>
      <c r="J2397" s="163">
        <f>受注EXCEL出力!J2397</f>
        <v>0</v>
      </c>
      <c r="K2397" s="163">
        <f>受注EXCEL出力!K2397</f>
        <v>0</v>
      </c>
      <c r="L2397" s="163">
        <f>受注EXCEL出力!L2397</f>
        <v>0</v>
      </c>
      <c r="M2397" s="163">
        <f>受注EXCEL出力!M2397</f>
        <v>0</v>
      </c>
      <c r="N2397" s="185">
        <f>受注EXCEL出力!N2397</f>
        <v>0</v>
      </c>
      <c r="O2397" s="184" t="str">
        <f t="shared" si="37"/>
        <v/>
      </c>
      <c r="T2397"/>
      <c r="Y2397" s="175"/>
    </row>
    <row r="2398" spans="5:25" ht="15" customHeight="1">
      <c r="E2398" s="163">
        <f>受注EXCEL出力!E2398</f>
        <v>0</v>
      </c>
      <c r="F2398" s="194">
        <f>受注EXCEL出力!F2398</f>
        <v>0</v>
      </c>
      <c r="G2398" s="194">
        <f>受注EXCEL出力!G2398</f>
        <v>0</v>
      </c>
      <c r="H2398" s="194">
        <f>受注EXCEL出力!H2398</f>
        <v>0</v>
      </c>
      <c r="I2398" s="194">
        <f>受注EXCEL出力!I2398</f>
        <v>0</v>
      </c>
      <c r="J2398" s="163">
        <f>受注EXCEL出力!J2398</f>
        <v>0</v>
      </c>
      <c r="K2398" s="163">
        <f>受注EXCEL出力!K2398</f>
        <v>0</v>
      </c>
      <c r="L2398" s="163">
        <f>受注EXCEL出力!L2398</f>
        <v>0</v>
      </c>
      <c r="M2398" s="163">
        <f>受注EXCEL出力!M2398</f>
        <v>0</v>
      </c>
      <c r="N2398" s="185">
        <f>受注EXCEL出力!N2398</f>
        <v>0</v>
      </c>
      <c r="O2398" s="184" t="str">
        <f t="shared" si="37"/>
        <v/>
      </c>
      <c r="T2398"/>
      <c r="Y2398" s="175"/>
    </row>
    <row r="2399" spans="5:25" ht="15" customHeight="1">
      <c r="E2399" s="163">
        <f>受注EXCEL出力!E2399</f>
        <v>0</v>
      </c>
      <c r="F2399" s="194">
        <f>受注EXCEL出力!F2399</f>
        <v>0</v>
      </c>
      <c r="G2399" s="194">
        <f>受注EXCEL出力!G2399</f>
        <v>0</v>
      </c>
      <c r="H2399" s="194">
        <f>受注EXCEL出力!H2399</f>
        <v>0</v>
      </c>
      <c r="I2399" s="194">
        <f>受注EXCEL出力!I2399</f>
        <v>0</v>
      </c>
      <c r="J2399" s="163">
        <f>受注EXCEL出力!J2399</f>
        <v>0</v>
      </c>
      <c r="K2399" s="163">
        <f>受注EXCEL出力!K2399</f>
        <v>0</v>
      </c>
      <c r="L2399" s="163">
        <f>受注EXCEL出力!L2399</f>
        <v>0</v>
      </c>
      <c r="M2399" s="163">
        <f>受注EXCEL出力!M2399</f>
        <v>0</v>
      </c>
      <c r="N2399" s="185">
        <f>受注EXCEL出力!N2399</f>
        <v>0</v>
      </c>
      <c r="O2399" s="184" t="str">
        <f t="shared" si="37"/>
        <v/>
      </c>
      <c r="T2399"/>
      <c r="Y2399" s="175"/>
    </row>
    <row r="2400" spans="5:25" ht="15" customHeight="1">
      <c r="E2400" s="163">
        <f>受注EXCEL出力!E2400</f>
        <v>0</v>
      </c>
      <c r="F2400" s="194">
        <f>受注EXCEL出力!F2400</f>
        <v>0</v>
      </c>
      <c r="G2400" s="194">
        <f>受注EXCEL出力!G2400</f>
        <v>0</v>
      </c>
      <c r="H2400" s="194">
        <f>受注EXCEL出力!H2400</f>
        <v>0</v>
      </c>
      <c r="I2400" s="194">
        <f>受注EXCEL出力!I2400</f>
        <v>0</v>
      </c>
      <c r="J2400" s="163">
        <f>受注EXCEL出力!J2400</f>
        <v>0</v>
      </c>
      <c r="K2400" s="163">
        <f>受注EXCEL出力!K2400</f>
        <v>0</v>
      </c>
      <c r="L2400" s="163">
        <f>受注EXCEL出力!L2400</f>
        <v>0</v>
      </c>
      <c r="M2400" s="163">
        <f>受注EXCEL出力!M2400</f>
        <v>0</v>
      </c>
      <c r="N2400" s="185">
        <f>受注EXCEL出力!N2400</f>
        <v>0</v>
      </c>
      <c r="O2400" s="184" t="str">
        <f t="shared" si="37"/>
        <v/>
      </c>
      <c r="T2400"/>
      <c r="Y2400" s="175"/>
    </row>
    <row r="2401" spans="5:25" ht="15" customHeight="1">
      <c r="E2401" s="163">
        <f>受注EXCEL出力!E2401</f>
        <v>0</v>
      </c>
      <c r="F2401" s="194">
        <f>受注EXCEL出力!F2401</f>
        <v>0</v>
      </c>
      <c r="G2401" s="194">
        <f>受注EXCEL出力!G2401</f>
        <v>0</v>
      </c>
      <c r="H2401" s="194">
        <f>受注EXCEL出力!H2401</f>
        <v>0</v>
      </c>
      <c r="I2401" s="194">
        <f>受注EXCEL出力!I2401</f>
        <v>0</v>
      </c>
      <c r="J2401" s="163">
        <f>受注EXCEL出力!J2401</f>
        <v>0</v>
      </c>
      <c r="K2401" s="163">
        <f>受注EXCEL出力!K2401</f>
        <v>0</v>
      </c>
      <c r="L2401" s="163">
        <f>受注EXCEL出力!L2401</f>
        <v>0</v>
      </c>
      <c r="M2401" s="163">
        <f>受注EXCEL出力!M2401</f>
        <v>0</v>
      </c>
      <c r="N2401" s="185">
        <f>受注EXCEL出力!N2401</f>
        <v>0</v>
      </c>
      <c r="O2401" s="184" t="str">
        <f t="shared" si="37"/>
        <v/>
      </c>
      <c r="T2401"/>
      <c r="Y2401" s="175"/>
    </row>
    <row r="2402" spans="5:25" ht="15" customHeight="1">
      <c r="E2402" s="163">
        <f>受注EXCEL出力!E2402</f>
        <v>0</v>
      </c>
      <c r="F2402" s="194">
        <f>受注EXCEL出力!F2402</f>
        <v>0</v>
      </c>
      <c r="G2402" s="194">
        <f>受注EXCEL出力!G2402</f>
        <v>0</v>
      </c>
      <c r="H2402" s="194">
        <f>受注EXCEL出力!H2402</f>
        <v>0</v>
      </c>
      <c r="I2402" s="194">
        <f>受注EXCEL出力!I2402</f>
        <v>0</v>
      </c>
      <c r="J2402" s="163">
        <f>受注EXCEL出力!J2402</f>
        <v>0</v>
      </c>
      <c r="K2402" s="163">
        <f>受注EXCEL出力!K2402</f>
        <v>0</v>
      </c>
      <c r="L2402" s="163">
        <f>受注EXCEL出力!L2402</f>
        <v>0</v>
      </c>
      <c r="M2402" s="163">
        <f>受注EXCEL出力!M2402</f>
        <v>0</v>
      </c>
      <c r="N2402" s="185">
        <f>受注EXCEL出力!N2402</f>
        <v>0</v>
      </c>
      <c r="O2402" s="184" t="str">
        <f t="shared" si="37"/>
        <v/>
      </c>
      <c r="T2402"/>
      <c r="Y2402" s="175"/>
    </row>
    <row r="2403" spans="5:25" ht="15" customHeight="1">
      <c r="E2403" s="163">
        <f>受注EXCEL出力!E2403</f>
        <v>0</v>
      </c>
      <c r="F2403" s="194">
        <f>受注EXCEL出力!F2403</f>
        <v>0</v>
      </c>
      <c r="G2403" s="194">
        <f>受注EXCEL出力!G2403</f>
        <v>0</v>
      </c>
      <c r="H2403" s="194">
        <f>受注EXCEL出力!H2403</f>
        <v>0</v>
      </c>
      <c r="I2403" s="194">
        <f>受注EXCEL出力!I2403</f>
        <v>0</v>
      </c>
      <c r="J2403" s="163">
        <f>受注EXCEL出力!J2403</f>
        <v>0</v>
      </c>
      <c r="K2403" s="163">
        <f>受注EXCEL出力!K2403</f>
        <v>0</v>
      </c>
      <c r="L2403" s="163">
        <f>受注EXCEL出力!L2403</f>
        <v>0</v>
      </c>
      <c r="M2403" s="163">
        <f>受注EXCEL出力!M2403</f>
        <v>0</v>
      </c>
      <c r="N2403" s="185">
        <f>受注EXCEL出力!N2403</f>
        <v>0</v>
      </c>
      <c r="O2403" s="184" t="str">
        <f t="shared" si="37"/>
        <v/>
      </c>
      <c r="T2403"/>
      <c r="Y2403" s="175"/>
    </row>
    <row r="2404" spans="5:25" ht="15" customHeight="1">
      <c r="E2404" s="163">
        <f>受注EXCEL出力!E2404</f>
        <v>0</v>
      </c>
      <c r="F2404" s="194">
        <f>受注EXCEL出力!F2404</f>
        <v>0</v>
      </c>
      <c r="G2404" s="194">
        <f>受注EXCEL出力!G2404</f>
        <v>0</v>
      </c>
      <c r="H2404" s="194">
        <f>受注EXCEL出力!H2404</f>
        <v>0</v>
      </c>
      <c r="I2404" s="194">
        <f>受注EXCEL出力!I2404</f>
        <v>0</v>
      </c>
      <c r="J2404" s="163">
        <f>受注EXCEL出力!J2404</f>
        <v>0</v>
      </c>
      <c r="K2404" s="163">
        <f>受注EXCEL出力!K2404</f>
        <v>0</v>
      </c>
      <c r="L2404" s="163">
        <f>受注EXCEL出力!L2404</f>
        <v>0</v>
      </c>
      <c r="M2404" s="163">
        <f>受注EXCEL出力!M2404</f>
        <v>0</v>
      </c>
      <c r="N2404" s="185">
        <f>受注EXCEL出力!N2404</f>
        <v>0</v>
      </c>
      <c r="O2404" s="184" t="str">
        <f t="shared" si="37"/>
        <v/>
      </c>
      <c r="T2404"/>
      <c r="Y2404" s="175"/>
    </row>
    <row r="2405" spans="5:25" ht="15" customHeight="1">
      <c r="E2405" s="163">
        <f>受注EXCEL出力!E2405</f>
        <v>0</v>
      </c>
      <c r="F2405" s="194">
        <f>受注EXCEL出力!F2405</f>
        <v>0</v>
      </c>
      <c r="G2405" s="194">
        <f>受注EXCEL出力!G2405</f>
        <v>0</v>
      </c>
      <c r="H2405" s="194">
        <f>受注EXCEL出力!H2405</f>
        <v>0</v>
      </c>
      <c r="I2405" s="194">
        <f>受注EXCEL出力!I2405</f>
        <v>0</v>
      </c>
      <c r="J2405" s="163">
        <f>受注EXCEL出力!J2405</f>
        <v>0</v>
      </c>
      <c r="K2405" s="163">
        <f>受注EXCEL出力!K2405</f>
        <v>0</v>
      </c>
      <c r="L2405" s="163">
        <f>受注EXCEL出力!L2405</f>
        <v>0</v>
      </c>
      <c r="M2405" s="163">
        <f>受注EXCEL出力!M2405</f>
        <v>0</v>
      </c>
      <c r="N2405" s="185">
        <f>受注EXCEL出力!N2405</f>
        <v>0</v>
      </c>
      <c r="O2405" s="184" t="str">
        <f t="shared" si="37"/>
        <v/>
      </c>
      <c r="T2405"/>
      <c r="Y2405" s="175"/>
    </row>
    <row r="2406" spans="5:25" ht="15" customHeight="1">
      <c r="E2406" s="163">
        <f>受注EXCEL出力!E2406</f>
        <v>0</v>
      </c>
      <c r="F2406" s="194">
        <f>受注EXCEL出力!F2406</f>
        <v>0</v>
      </c>
      <c r="G2406" s="194">
        <f>受注EXCEL出力!G2406</f>
        <v>0</v>
      </c>
      <c r="H2406" s="194">
        <f>受注EXCEL出力!H2406</f>
        <v>0</v>
      </c>
      <c r="I2406" s="194">
        <f>受注EXCEL出力!I2406</f>
        <v>0</v>
      </c>
      <c r="J2406" s="163">
        <f>受注EXCEL出力!J2406</f>
        <v>0</v>
      </c>
      <c r="K2406" s="163">
        <f>受注EXCEL出力!K2406</f>
        <v>0</v>
      </c>
      <c r="L2406" s="163">
        <f>受注EXCEL出力!L2406</f>
        <v>0</v>
      </c>
      <c r="M2406" s="163">
        <f>受注EXCEL出力!M2406</f>
        <v>0</v>
      </c>
      <c r="N2406" s="185">
        <f>受注EXCEL出力!N2406</f>
        <v>0</v>
      </c>
      <c r="O2406" s="184" t="str">
        <f t="shared" si="37"/>
        <v/>
      </c>
      <c r="T2406"/>
      <c r="Y2406" s="175"/>
    </row>
    <row r="2407" spans="5:25" ht="15" customHeight="1">
      <c r="E2407" s="163">
        <f>受注EXCEL出力!E2407</f>
        <v>0</v>
      </c>
      <c r="F2407" s="194">
        <f>受注EXCEL出力!F2407</f>
        <v>0</v>
      </c>
      <c r="G2407" s="194">
        <f>受注EXCEL出力!G2407</f>
        <v>0</v>
      </c>
      <c r="H2407" s="194">
        <f>受注EXCEL出力!H2407</f>
        <v>0</v>
      </c>
      <c r="I2407" s="194">
        <f>受注EXCEL出力!I2407</f>
        <v>0</v>
      </c>
      <c r="J2407" s="163">
        <f>受注EXCEL出力!J2407</f>
        <v>0</v>
      </c>
      <c r="K2407" s="163">
        <f>受注EXCEL出力!K2407</f>
        <v>0</v>
      </c>
      <c r="L2407" s="163">
        <f>受注EXCEL出力!L2407</f>
        <v>0</v>
      </c>
      <c r="M2407" s="163">
        <f>受注EXCEL出力!M2407</f>
        <v>0</v>
      </c>
      <c r="N2407" s="185">
        <f>受注EXCEL出力!N2407</f>
        <v>0</v>
      </c>
      <c r="O2407" s="184" t="str">
        <f t="shared" si="37"/>
        <v/>
      </c>
      <c r="T2407"/>
      <c r="Y2407" s="175"/>
    </row>
    <row r="2408" spans="5:25" ht="15" customHeight="1">
      <c r="E2408" s="163">
        <f>受注EXCEL出力!E2408</f>
        <v>0</v>
      </c>
      <c r="F2408" s="194">
        <f>受注EXCEL出力!F2408</f>
        <v>0</v>
      </c>
      <c r="G2408" s="194">
        <f>受注EXCEL出力!G2408</f>
        <v>0</v>
      </c>
      <c r="H2408" s="194">
        <f>受注EXCEL出力!H2408</f>
        <v>0</v>
      </c>
      <c r="I2408" s="194">
        <f>受注EXCEL出力!I2408</f>
        <v>0</v>
      </c>
      <c r="J2408" s="163">
        <f>受注EXCEL出力!J2408</f>
        <v>0</v>
      </c>
      <c r="K2408" s="163">
        <f>受注EXCEL出力!K2408</f>
        <v>0</v>
      </c>
      <c r="L2408" s="163">
        <f>受注EXCEL出力!L2408</f>
        <v>0</v>
      </c>
      <c r="M2408" s="163">
        <f>受注EXCEL出力!M2408</f>
        <v>0</v>
      </c>
      <c r="N2408" s="185">
        <f>受注EXCEL出力!N2408</f>
        <v>0</v>
      </c>
      <c r="O2408" s="184" t="str">
        <f t="shared" si="37"/>
        <v/>
      </c>
      <c r="T2408"/>
      <c r="Y2408" s="175"/>
    </row>
    <row r="2409" spans="5:25" ht="15" customHeight="1">
      <c r="E2409" s="163">
        <f>受注EXCEL出力!E2409</f>
        <v>0</v>
      </c>
      <c r="F2409" s="194">
        <f>受注EXCEL出力!F2409</f>
        <v>0</v>
      </c>
      <c r="G2409" s="194">
        <f>受注EXCEL出力!G2409</f>
        <v>0</v>
      </c>
      <c r="H2409" s="194">
        <f>受注EXCEL出力!H2409</f>
        <v>0</v>
      </c>
      <c r="I2409" s="194">
        <f>受注EXCEL出力!I2409</f>
        <v>0</v>
      </c>
      <c r="J2409" s="163">
        <f>受注EXCEL出力!J2409</f>
        <v>0</v>
      </c>
      <c r="K2409" s="163">
        <f>受注EXCEL出力!K2409</f>
        <v>0</v>
      </c>
      <c r="L2409" s="163">
        <f>受注EXCEL出力!L2409</f>
        <v>0</v>
      </c>
      <c r="M2409" s="163">
        <f>受注EXCEL出力!M2409</f>
        <v>0</v>
      </c>
      <c r="N2409" s="185">
        <f>受注EXCEL出力!N2409</f>
        <v>0</v>
      </c>
      <c r="O2409" s="184" t="str">
        <f t="shared" si="37"/>
        <v/>
      </c>
      <c r="T2409"/>
      <c r="Y2409" s="175"/>
    </row>
    <row r="2410" spans="5:25" ht="15" customHeight="1">
      <c r="E2410" s="163">
        <f>受注EXCEL出力!E2410</f>
        <v>0</v>
      </c>
      <c r="F2410" s="194">
        <f>受注EXCEL出力!F2410</f>
        <v>0</v>
      </c>
      <c r="G2410" s="194">
        <f>受注EXCEL出力!G2410</f>
        <v>0</v>
      </c>
      <c r="H2410" s="194">
        <f>受注EXCEL出力!H2410</f>
        <v>0</v>
      </c>
      <c r="I2410" s="194">
        <f>受注EXCEL出力!I2410</f>
        <v>0</v>
      </c>
      <c r="J2410" s="163">
        <f>受注EXCEL出力!J2410</f>
        <v>0</v>
      </c>
      <c r="K2410" s="163">
        <f>受注EXCEL出力!K2410</f>
        <v>0</v>
      </c>
      <c r="L2410" s="163">
        <f>受注EXCEL出力!L2410</f>
        <v>0</v>
      </c>
      <c r="M2410" s="163">
        <f>受注EXCEL出力!M2410</f>
        <v>0</v>
      </c>
      <c r="N2410" s="185">
        <f>受注EXCEL出力!N2410</f>
        <v>0</v>
      </c>
      <c r="O2410" s="184" t="str">
        <f t="shared" si="37"/>
        <v/>
      </c>
      <c r="T2410"/>
      <c r="Y2410" s="175"/>
    </row>
    <row r="2411" spans="5:25" ht="15" customHeight="1">
      <c r="E2411" s="163">
        <f>受注EXCEL出力!E2411</f>
        <v>0</v>
      </c>
      <c r="F2411" s="194">
        <f>受注EXCEL出力!F2411</f>
        <v>0</v>
      </c>
      <c r="G2411" s="194">
        <f>受注EXCEL出力!G2411</f>
        <v>0</v>
      </c>
      <c r="H2411" s="194">
        <f>受注EXCEL出力!H2411</f>
        <v>0</v>
      </c>
      <c r="I2411" s="194">
        <f>受注EXCEL出力!I2411</f>
        <v>0</v>
      </c>
      <c r="J2411" s="163">
        <f>受注EXCEL出力!J2411</f>
        <v>0</v>
      </c>
      <c r="K2411" s="163">
        <f>受注EXCEL出力!K2411</f>
        <v>0</v>
      </c>
      <c r="L2411" s="163">
        <f>受注EXCEL出力!L2411</f>
        <v>0</v>
      </c>
      <c r="M2411" s="163">
        <f>受注EXCEL出力!M2411</f>
        <v>0</v>
      </c>
      <c r="N2411" s="185">
        <f>受注EXCEL出力!N2411</f>
        <v>0</v>
      </c>
      <c r="O2411" s="184" t="str">
        <f t="shared" si="37"/>
        <v/>
      </c>
      <c r="T2411"/>
      <c r="Y2411" s="175"/>
    </row>
    <row r="2412" spans="5:25" ht="15" customHeight="1">
      <c r="E2412" s="163">
        <f>受注EXCEL出力!E2412</f>
        <v>0</v>
      </c>
      <c r="F2412" s="194">
        <f>受注EXCEL出力!F2412</f>
        <v>0</v>
      </c>
      <c r="G2412" s="194">
        <f>受注EXCEL出力!G2412</f>
        <v>0</v>
      </c>
      <c r="H2412" s="194">
        <f>受注EXCEL出力!H2412</f>
        <v>0</v>
      </c>
      <c r="I2412" s="194">
        <f>受注EXCEL出力!I2412</f>
        <v>0</v>
      </c>
      <c r="J2412" s="163">
        <f>受注EXCEL出力!J2412</f>
        <v>0</v>
      </c>
      <c r="K2412" s="163">
        <f>受注EXCEL出力!K2412</f>
        <v>0</v>
      </c>
      <c r="L2412" s="163">
        <f>受注EXCEL出力!L2412</f>
        <v>0</v>
      </c>
      <c r="M2412" s="163">
        <f>受注EXCEL出力!M2412</f>
        <v>0</v>
      </c>
      <c r="N2412" s="185">
        <f>受注EXCEL出力!N2412</f>
        <v>0</v>
      </c>
      <c r="O2412" s="184" t="str">
        <f t="shared" si="37"/>
        <v/>
      </c>
      <c r="T2412"/>
      <c r="Y2412" s="175"/>
    </row>
    <row r="2413" spans="5:25" ht="15" customHeight="1">
      <c r="E2413" s="163">
        <f>受注EXCEL出力!E2413</f>
        <v>0</v>
      </c>
      <c r="F2413" s="194">
        <f>受注EXCEL出力!F2413</f>
        <v>0</v>
      </c>
      <c r="G2413" s="194">
        <f>受注EXCEL出力!G2413</f>
        <v>0</v>
      </c>
      <c r="H2413" s="194">
        <f>受注EXCEL出力!H2413</f>
        <v>0</v>
      </c>
      <c r="I2413" s="194">
        <f>受注EXCEL出力!I2413</f>
        <v>0</v>
      </c>
      <c r="J2413" s="163">
        <f>受注EXCEL出力!J2413</f>
        <v>0</v>
      </c>
      <c r="K2413" s="163">
        <f>受注EXCEL出力!K2413</f>
        <v>0</v>
      </c>
      <c r="L2413" s="163">
        <f>受注EXCEL出力!L2413</f>
        <v>0</v>
      </c>
      <c r="M2413" s="163">
        <f>受注EXCEL出力!M2413</f>
        <v>0</v>
      </c>
      <c r="N2413" s="185">
        <f>受注EXCEL出力!N2413</f>
        <v>0</v>
      </c>
      <c r="O2413" s="184" t="str">
        <f t="shared" si="37"/>
        <v/>
      </c>
      <c r="T2413"/>
      <c r="Y2413" s="175"/>
    </row>
    <row r="2414" spans="5:25" ht="15" customHeight="1">
      <c r="E2414" s="163">
        <f>受注EXCEL出力!E2414</f>
        <v>0</v>
      </c>
      <c r="F2414" s="194">
        <f>受注EXCEL出力!F2414</f>
        <v>0</v>
      </c>
      <c r="G2414" s="194">
        <f>受注EXCEL出力!G2414</f>
        <v>0</v>
      </c>
      <c r="H2414" s="194">
        <f>受注EXCEL出力!H2414</f>
        <v>0</v>
      </c>
      <c r="I2414" s="194">
        <f>受注EXCEL出力!I2414</f>
        <v>0</v>
      </c>
      <c r="J2414" s="163">
        <f>受注EXCEL出力!J2414</f>
        <v>0</v>
      </c>
      <c r="K2414" s="163">
        <f>受注EXCEL出力!K2414</f>
        <v>0</v>
      </c>
      <c r="L2414" s="163">
        <f>受注EXCEL出力!L2414</f>
        <v>0</v>
      </c>
      <c r="M2414" s="163">
        <f>受注EXCEL出力!M2414</f>
        <v>0</v>
      </c>
      <c r="N2414" s="185">
        <f>受注EXCEL出力!N2414</f>
        <v>0</v>
      </c>
      <c r="O2414" s="184" t="str">
        <f t="shared" si="37"/>
        <v/>
      </c>
      <c r="T2414"/>
      <c r="Y2414" s="175"/>
    </row>
    <row r="2415" spans="5:25" ht="15" customHeight="1">
      <c r="E2415" s="163">
        <f>受注EXCEL出力!E2415</f>
        <v>0</v>
      </c>
      <c r="F2415" s="194">
        <f>受注EXCEL出力!F2415</f>
        <v>0</v>
      </c>
      <c r="G2415" s="194">
        <f>受注EXCEL出力!G2415</f>
        <v>0</v>
      </c>
      <c r="H2415" s="194">
        <f>受注EXCEL出力!H2415</f>
        <v>0</v>
      </c>
      <c r="I2415" s="194">
        <f>受注EXCEL出力!I2415</f>
        <v>0</v>
      </c>
      <c r="J2415" s="163">
        <f>受注EXCEL出力!J2415</f>
        <v>0</v>
      </c>
      <c r="K2415" s="163">
        <f>受注EXCEL出力!K2415</f>
        <v>0</v>
      </c>
      <c r="L2415" s="163">
        <f>受注EXCEL出力!L2415</f>
        <v>0</v>
      </c>
      <c r="M2415" s="163">
        <f>受注EXCEL出力!M2415</f>
        <v>0</v>
      </c>
      <c r="N2415" s="185">
        <f>受注EXCEL出力!N2415</f>
        <v>0</v>
      </c>
      <c r="O2415" s="184" t="str">
        <f t="shared" si="37"/>
        <v/>
      </c>
      <c r="T2415"/>
      <c r="Y2415" s="175"/>
    </row>
    <row r="2416" spans="5:25" ht="15" customHeight="1">
      <c r="E2416" s="163">
        <f>受注EXCEL出力!E2416</f>
        <v>0</v>
      </c>
      <c r="F2416" s="194">
        <f>受注EXCEL出力!F2416</f>
        <v>0</v>
      </c>
      <c r="G2416" s="194">
        <f>受注EXCEL出力!G2416</f>
        <v>0</v>
      </c>
      <c r="H2416" s="194">
        <f>受注EXCEL出力!H2416</f>
        <v>0</v>
      </c>
      <c r="I2416" s="194">
        <f>受注EXCEL出力!I2416</f>
        <v>0</v>
      </c>
      <c r="J2416" s="163">
        <f>受注EXCEL出力!J2416</f>
        <v>0</v>
      </c>
      <c r="K2416" s="163">
        <f>受注EXCEL出力!K2416</f>
        <v>0</v>
      </c>
      <c r="L2416" s="163">
        <f>受注EXCEL出力!L2416</f>
        <v>0</v>
      </c>
      <c r="M2416" s="163">
        <f>受注EXCEL出力!M2416</f>
        <v>0</v>
      </c>
      <c r="N2416" s="185">
        <f>受注EXCEL出力!N2416</f>
        <v>0</v>
      </c>
      <c r="O2416" s="184" t="str">
        <f t="shared" si="37"/>
        <v/>
      </c>
      <c r="T2416"/>
      <c r="Y2416" s="175"/>
    </row>
    <row r="2417" spans="5:25" ht="15" customHeight="1">
      <c r="E2417" s="163">
        <f>受注EXCEL出力!E2417</f>
        <v>0</v>
      </c>
      <c r="F2417" s="194">
        <f>受注EXCEL出力!F2417</f>
        <v>0</v>
      </c>
      <c r="G2417" s="194">
        <f>受注EXCEL出力!G2417</f>
        <v>0</v>
      </c>
      <c r="H2417" s="194">
        <f>受注EXCEL出力!H2417</f>
        <v>0</v>
      </c>
      <c r="I2417" s="194">
        <f>受注EXCEL出力!I2417</f>
        <v>0</v>
      </c>
      <c r="J2417" s="163">
        <f>受注EXCEL出力!J2417</f>
        <v>0</v>
      </c>
      <c r="K2417" s="163">
        <f>受注EXCEL出力!K2417</f>
        <v>0</v>
      </c>
      <c r="L2417" s="163">
        <f>受注EXCEL出力!L2417</f>
        <v>0</v>
      </c>
      <c r="M2417" s="163">
        <f>受注EXCEL出力!M2417</f>
        <v>0</v>
      </c>
      <c r="N2417" s="185">
        <f>受注EXCEL出力!N2417</f>
        <v>0</v>
      </c>
      <c r="O2417" s="184" t="str">
        <f t="shared" si="37"/>
        <v/>
      </c>
      <c r="T2417"/>
      <c r="Y2417" s="175"/>
    </row>
    <row r="2418" spans="5:25" ht="15" customHeight="1">
      <c r="E2418" s="163">
        <f>受注EXCEL出力!E2418</f>
        <v>0</v>
      </c>
      <c r="F2418" s="194">
        <f>受注EXCEL出力!F2418</f>
        <v>0</v>
      </c>
      <c r="G2418" s="194">
        <f>受注EXCEL出力!G2418</f>
        <v>0</v>
      </c>
      <c r="H2418" s="194">
        <f>受注EXCEL出力!H2418</f>
        <v>0</v>
      </c>
      <c r="I2418" s="194">
        <f>受注EXCEL出力!I2418</f>
        <v>0</v>
      </c>
      <c r="J2418" s="163">
        <f>受注EXCEL出力!J2418</f>
        <v>0</v>
      </c>
      <c r="K2418" s="163">
        <f>受注EXCEL出力!K2418</f>
        <v>0</v>
      </c>
      <c r="L2418" s="163">
        <f>受注EXCEL出力!L2418</f>
        <v>0</v>
      </c>
      <c r="M2418" s="163">
        <f>受注EXCEL出力!M2418</f>
        <v>0</v>
      </c>
      <c r="N2418" s="185">
        <f>受注EXCEL出力!N2418</f>
        <v>0</v>
      </c>
      <c r="O2418" s="184" t="str">
        <f t="shared" si="37"/>
        <v/>
      </c>
      <c r="T2418"/>
      <c r="Y2418" s="175"/>
    </row>
    <row r="2419" spans="5:25" ht="15" customHeight="1">
      <c r="E2419" s="163">
        <f>受注EXCEL出力!E2419</f>
        <v>0</v>
      </c>
      <c r="F2419" s="194">
        <f>受注EXCEL出力!F2419</f>
        <v>0</v>
      </c>
      <c r="G2419" s="194">
        <f>受注EXCEL出力!G2419</f>
        <v>0</v>
      </c>
      <c r="H2419" s="194">
        <f>受注EXCEL出力!H2419</f>
        <v>0</v>
      </c>
      <c r="I2419" s="194">
        <f>受注EXCEL出力!I2419</f>
        <v>0</v>
      </c>
      <c r="J2419" s="163">
        <f>受注EXCEL出力!J2419</f>
        <v>0</v>
      </c>
      <c r="K2419" s="163">
        <f>受注EXCEL出力!K2419</f>
        <v>0</v>
      </c>
      <c r="L2419" s="163">
        <f>受注EXCEL出力!L2419</f>
        <v>0</v>
      </c>
      <c r="M2419" s="163">
        <f>受注EXCEL出力!M2419</f>
        <v>0</v>
      </c>
      <c r="N2419" s="185">
        <f>受注EXCEL出力!N2419</f>
        <v>0</v>
      </c>
      <c r="O2419" s="184" t="str">
        <f t="shared" si="37"/>
        <v/>
      </c>
      <c r="T2419"/>
      <c r="Y2419" s="175"/>
    </row>
    <row r="2420" spans="5:25" ht="15" customHeight="1">
      <c r="E2420" s="163">
        <f>受注EXCEL出力!E2420</f>
        <v>0</v>
      </c>
      <c r="F2420" s="194">
        <f>受注EXCEL出力!F2420</f>
        <v>0</v>
      </c>
      <c r="G2420" s="194">
        <f>受注EXCEL出力!G2420</f>
        <v>0</v>
      </c>
      <c r="H2420" s="194">
        <f>受注EXCEL出力!H2420</f>
        <v>0</v>
      </c>
      <c r="I2420" s="194">
        <f>受注EXCEL出力!I2420</f>
        <v>0</v>
      </c>
      <c r="J2420" s="163">
        <f>受注EXCEL出力!J2420</f>
        <v>0</v>
      </c>
      <c r="K2420" s="163">
        <f>受注EXCEL出力!K2420</f>
        <v>0</v>
      </c>
      <c r="L2420" s="163">
        <f>受注EXCEL出力!L2420</f>
        <v>0</v>
      </c>
      <c r="M2420" s="163">
        <f>受注EXCEL出力!M2420</f>
        <v>0</v>
      </c>
      <c r="N2420" s="185">
        <f>受注EXCEL出力!N2420</f>
        <v>0</v>
      </c>
      <c r="O2420" s="184" t="str">
        <f t="shared" si="37"/>
        <v/>
      </c>
      <c r="T2420"/>
      <c r="Y2420" s="175"/>
    </row>
    <row r="2421" spans="5:25" ht="15" customHeight="1">
      <c r="E2421" s="163">
        <f>受注EXCEL出力!E2421</f>
        <v>0</v>
      </c>
      <c r="F2421" s="194">
        <f>受注EXCEL出力!F2421</f>
        <v>0</v>
      </c>
      <c r="G2421" s="194">
        <f>受注EXCEL出力!G2421</f>
        <v>0</v>
      </c>
      <c r="H2421" s="194">
        <f>受注EXCEL出力!H2421</f>
        <v>0</v>
      </c>
      <c r="I2421" s="194">
        <f>受注EXCEL出力!I2421</f>
        <v>0</v>
      </c>
      <c r="J2421" s="163">
        <f>受注EXCEL出力!J2421</f>
        <v>0</v>
      </c>
      <c r="K2421" s="163">
        <f>受注EXCEL出力!K2421</f>
        <v>0</v>
      </c>
      <c r="L2421" s="163">
        <f>受注EXCEL出力!L2421</f>
        <v>0</v>
      </c>
      <c r="M2421" s="163">
        <f>受注EXCEL出力!M2421</f>
        <v>0</v>
      </c>
      <c r="N2421" s="185">
        <f>受注EXCEL出力!N2421</f>
        <v>0</v>
      </c>
      <c r="O2421" s="184" t="str">
        <f t="shared" si="37"/>
        <v/>
      </c>
      <c r="T2421"/>
      <c r="Y2421" s="175"/>
    </row>
    <row r="2422" spans="5:25" ht="15" customHeight="1">
      <c r="E2422" s="163">
        <f>受注EXCEL出力!E2422</f>
        <v>0</v>
      </c>
      <c r="F2422" s="194">
        <f>受注EXCEL出力!F2422</f>
        <v>0</v>
      </c>
      <c r="G2422" s="194">
        <f>受注EXCEL出力!G2422</f>
        <v>0</v>
      </c>
      <c r="H2422" s="194">
        <f>受注EXCEL出力!H2422</f>
        <v>0</v>
      </c>
      <c r="I2422" s="194">
        <f>受注EXCEL出力!I2422</f>
        <v>0</v>
      </c>
      <c r="J2422" s="163">
        <f>受注EXCEL出力!J2422</f>
        <v>0</v>
      </c>
      <c r="K2422" s="163">
        <f>受注EXCEL出力!K2422</f>
        <v>0</v>
      </c>
      <c r="L2422" s="163">
        <f>受注EXCEL出力!L2422</f>
        <v>0</v>
      </c>
      <c r="M2422" s="163">
        <f>受注EXCEL出力!M2422</f>
        <v>0</v>
      </c>
      <c r="N2422" s="185">
        <f>受注EXCEL出力!N2422</f>
        <v>0</v>
      </c>
      <c r="O2422" s="184" t="str">
        <f t="shared" si="37"/>
        <v/>
      </c>
      <c r="T2422"/>
      <c r="Y2422" s="175"/>
    </row>
    <row r="2423" spans="5:25" ht="15" customHeight="1">
      <c r="E2423" s="163">
        <f>受注EXCEL出力!E2423</f>
        <v>0</v>
      </c>
      <c r="F2423" s="194">
        <f>受注EXCEL出力!F2423</f>
        <v>0</v>
      </c>
      <c r="G2423" s="194">
        <f>受注EXCEL出力!G2423</f>
        <v>0</v>
      </c>
      <c r="H2423" s="194">
        <f>受注EXCEL出力!H2423</f>
        <v>0</v>
      </c>
      <c r="I2423" s="194">
        <f>受注EXCEL出力!I2423</f>
        <v>0</v>
      </c>
      <c r="J2423" s="163">
        <f>受注EXCEL出力!J2423</f>
        <v>0</v>
      </c>
      <c r="K2423" s="163">
        <f>受注EXCEL出力!K2423</f>
        <v>0</v>
      </c>
      <c r="L2423" s="163">
        <f>受注EXCEL出力!L2423</f>
        <v>0</v>
      </c>
      <c r="M2423" s="163">
        <f>受注EXCEL出力!M2423</f>
        <v>0</v>
      </c>
      <c r="N2423" s="185">
        <f>受注EXCEL出力!N2423</f>
        <v>0</v>
      </c>
      <c r="O2423" s="184" t="str">
        <f t="shared" si="37"/>
        <v/>
      </c>
      <c r="T2423"/>
      <c r="Y2423" s="175"/>
    </row>
    <row r="2424" spans="5:25" ht="15" customHeight="1">
      <c r="E2424" s="163">
        <f>受注EXCEL出力!E2424</f>
        <v>0</v>
      </c>
      <c r="F2424" s="194">
        <f>受注EXCEL出力!F2424</f>
        <v>0</v>
      </c>
      <c r="G2424" s="194">
        <f>受注EXCEL出力!G2424</f>
        <v>0</v>
      </c>
      <c r="H2424" s="194">
        <f>受注EXCEL出力!H2424</f>
        <v>0</v>
      </c>
      <c r="I2424" s="194">
        <f>受注EXCEL出力!I2424</f>
        <v>0</v>
      </c>
      <c r="J2424" s="163">
        <f>受注EXCEL出力!J2424</f>
        <v>0</v>
      </c>
      <c r="K2424" s="163">
        <f>受注EXCEL出力!K2424</f>
        <v>0</v>
      </c>
      <c r="L2424" s="163">
        <f>受注EXCEL出力!L2424</f>
        <v>0</v>
      </c>
      <c r="M2424" s="163">
        <f>受注EXCEL出力!M2424</f>
        <v>0</v>
      </c>
      <c r="N2424" s="185">
        <f>受注EXCEL出力!N2424</f>
        <v>0</v>
      </c>
      <c r="O2424" s="184" t="str">
        <f t="shared" si="37"/>
        <v/>
      </c>
      <c r="T2424"/>
      <c r="Y2424" s="175"/>
    </row>
    <row r="2425" spans="5:25" ht="15" customHeight="1">
      <c r="E2425" s="163">
        <f>受注EXCEL出力!E2425</f>
        <v>0</v>
      </c>
      <c r="F2425" s="194">
        <f>受注EXCEL出力!F2425</f>
        <v>0</v>
      </c>
      <c r="G2425" s="194">
        <f>受注EXCEL出力!G2425</f>
        <v>0</v>
      </c>
      <c r="H2425" s="194">
        <f>受注EXCEL出力!H2425</f>
        <v>0</v>
      </c>
      <c r="I2425" s="194">
        <f>受注EXCEL出力!I2425</f>
        <v>0</v>
      </c>
      <c r="J2425" s="163">
        <f>受注EXCEL出力!J2425</f>
        <v>0</v>
      </c>
      <c r="K2425" s="163">
        <f>受注EXCEL出力!K2425</f>
        <v>0</v>
      </c>
      <c r="L2425" s="163">
        <f>受注EXCEL出力!L2425</f>
        <v>0</v>
      </c>
      <c r="M2425" s="163">
        <f>受注EXCEL出力!M2425</f>
        <v>0</v>
      </c>
      <c r="N2425" s="185">
        <f>受注EXCEL出力!N2425</f>
        <v>0</v>
      </c>
      <c r="O2425" s="184" t="str">
        <f t="shared" si="37"/>
        <v/>
      </c>
      <c r="T2425"/>
      <c r="Y2425" s="175"/>
    </row>
    <row r="2426" spans="5:25" ht="15" customHeight="1">
      <c r="E2426" s="163">
        <f>受注EXCEL出力!E2426</f>
        <v>0</v>
      </c>
      <c r="F2426" s="194">
        <f>受注EXCEL出力!F2426</f>
        <v>0</v>
      </c>
      <c r="G2426" s="194">
        <f>受注EXCEL出力!G2426</f>
        <v>0</v>
      </c>
      <c r="H2426" s="194">
        <f>受注EXCEL出力!H2426</f>
        <v>0</v>
      </c>
      <c r="I2426" s="194">
        <f>受注EXCEL出力!I2426</f>
        <v>0</v>
      </c>
      <c r="J2426" s="163">
        <f>受注EXCEL出力!J2426</f>
        <v>0</v>
      </c>
      <c r="K2426" s="163">
        <f>受注EXCEL出力!K2426</f>
        <v>0</v>
      </c>
      <c r="L2426" s="163">
        <f>受注EXCEL出力!L2426</f>
        <v>0</v>
      </c>
      <c r="M2426" s="163">
        <f>受注EXCEL出力!M2426</f>
        <v>0</v>
      </c>
      <c r="N2426" s="185">
        <f>受注EXCEL出力!N2426</f>
        <v>0</v>
      </c>
      <c r="O2426" s="184" t="str">
        <f t="shared" si="37"/>
        <v/>
      </c>
      <c r="T2426"/>
      <c r="Y2426" s="175"/>
    </row>
    <row r="2427" spans="5:25" ht="15" customHeight="1">
      <c r="E2427" s="163">
        <f>受注EXCEL出力!E2427</f>
        <v>0</v>
      </c>
      <c r="F2427" s="194">
        <f>受注EXCEL出力!F2427</f>
        <v>0</v>
      </c>
      <c r="G2427" s="194">
        <f>受注EXCEL出力!G2427</f>
        <v>0</v>
      </c>
      <c r="H2427" s="194">
        <f>受注EXCEL出力!H2427</f>
        <v>0</v>
      </c>
      <c r="I2427" s="194">
        <f>受注EXCEL出力!I2427</f>
        <v>0</v>
      </c>
      <c r="J2427" s="163">
        <f>受注EXCEL出力!J2427</f>
        <v>0</v>
      </c>
      <c r="K2427" s="163">
        <f>受注EXCEL出力!K2427</f>
        <v>0</v>
      </c>
      <c r="L2427" s="163">
        <f>受注EXCEL出力!L2427</f>
        <v>0</v>
      </c>
      <c r="M2427" s="163">
        <f>受注EXCEL出力!M2427</f>
        <v>0</v>
      </c>
      <c r="N2427" s="185">
        <f>受注EXCEL出力!N2427</f>
        <v>0</v>
      </c>
      <c r="O2427" s="184" t="str">
        <f t="shared" si="37"/>
        <v/>
      </c>
      <c r="T2427"/>
      <c r="Y2427" s="175"/>
    </row>
    <row r="2428" spans="5:25" ht="15" customHeight="1">
      <c r="E2428" s="163">
        <f>受注EXCEL出力!E2428</f>
        <v>0</v>
      </c>
      <c r="F2428" s="194">
        <f>受注EXCEL出力!F2428</f>
        <v>0</v>
      </c>
      <c r="G2428" s="194">
        <f>受注EXCEL出力!G2428</f>
        <v>0</v>
      </c>
      <c r="H2428" s="194">
        <f>受注EXCEL出力!H2428</f>
        <v>0</v>
      </c>
      <c r="I2428" s="194">
        <f>受注EXCEL出力!I2428</f>
        <v>0</v>
      </c>
      <c r="J2428" s="163">
        <f>受注EXCEL出力!J2428</f>
        <v>0</v>
      </c>
      <c r="K2428" s="163">
        <f>受注EXCEL出力!K2428</f>
        <v>0</v>
      </c>
      <c r="L2428" s="163">
        <f>受注EXCEL出力!L2428</f>
        <v>0</v>
      </c>
      <c r="M2428" s="163">
        <f>受注EXCEL出力!M2428</f>
        <v>0</v>
      </c>
      <c r="N2428" s="185">
        <f>受注EXCEL出力!N2428</f>
        <v>0</v>
      </c>
      <c r="O2428" s="184" t="str">
        <f t="shared" si="37"/>
        <v/>
      </c>
      <c r="T2428"/>
      <c r="Y2428" s="175"/>
    </row>
    <row r="2429" spans="5:25" ht="15" customHeight="1">
      <c r="E2429" s="163">
        <f>受注EXCEL出力!E2429</f>
        <v>0</v>
      </c>
      <c r="F2429" s="194">
        <f>受注EXCEL出力!F2429</f>
        <v>0</v>
      </c>
      <c r="G2429" s="194">
        <f>受注EXCEL出力!G2429</f>
        <v>0</v>
      </c>
      <c r="H2429" s="194">
        <f>受注EXCEL出力!H2429</f>
        <v>0</v>
      </c>
      <c r="I2429" s="194">
        <f>受注EXCEL出力!I2429</f>
        <v>0</v>
      </c>
      <c r="J2429" s="163">
        <f>受注EXCEL出力!J2429</f>
        <v>0</v>
      </c>
      <c r="K2429" s="163">
        <f>受注EXCEL出力!K2429</f>
        <v>0</v>
      </c>
      <c r="L2429" s="163">
        <f>受注EXCEL出力!L2429</f>
        <v>0</v>
      </c>
      <c r="M2429" s="163">
        <f>受注EXCEL出力!M2429</f>
        <v>0</v>
      </c>
      <c r="N2429" s="185">
        <f>受注EXCEL出力!N2429</f>
        <v>0</v>
      </c>
      <c r="O2429" s="184" t="str">
        <f t="shared" si="37"/>
        <v/>
      </c>
      <c r="T2429"/>
      <c r="Y2429" s="175"/>
    </row>
    <row r="2430" spans="5:25" ht="15" customHeight="1">
      <c r="E2430" s="163">
        <f>受注EXCEL出力!E2430</f>
        <v>0</v>
      </c>
      <c r="F2430" s="194">
        <f>受注EXCEL出力!F2430</f>
        <v>0</v>
      </c>
      <c r="G2430" s="194">
        <f>受注EXCEL出力!G2430</f>
        <v>0</v>
      </c>
      <c r="H2430" s="194">
        <f>受注EXCEL出力!H2430</f>
        <v>0</v>
      </c>
      <c r="I2430" s="194">
        <f>受注EXCEL出力!I2430</f>
        <v>0</v>
      </c>
      <c r="J2430" s="163">
        <f>受注EXCEL出力!J2430</f>
        <v>0</v>
      </c>
      <c r="K2430" s="163">
        <f>受注EXCEL出力!K2430</f>
        <v>0</v>
      </c>
      <c r="L2430" s="163">
        <f>受注EXCEL出力!L2430</f>
        <v>0</v>
      </c>
      <c r="M2430" s="163">
        <f>受注EXCEL出力!M2430</f>
        <v>0</v>
      </c>
      <c r="N2430" s="185">
        <f>受注EXCEL出力!N2430</f>
        <v>0</v>
      </c>
      <c r="O2430" s="184" t="str">
        <f t="shared" si="37"/>
        <v/>
      </c>
      <c r="T2430"/>
      <c r="Y2430" s="175"/>
    </row>
    <row r="2431" spans="5:25" ht="15" customHeight="1">
      <c r="E2431" s="163">
        <f>受注EXCEL出力!E2431</f>
        <v>0</v>
      </c>
      <c r="F2431" s="194">
        <f>受注EXCEL出力!F2431</f>
        <v>0</v>
      </c>
      <c r="G2431" s="194">
        <f>受注EXCEL出力!G2431</f>
        <v>0</v>
      </c>
      <c r="H2431" s="194">
        <f>受注EXCEL出力!H2431</f>
        <v>0</v>
      </c>
      <c r="I2431" s="194">
        <f>受注EXCEL出力!I2431</f>
        <v>0</v>
      </c>
      <c r="J2431" s="163">
        <f>受注EXCEL出力!J2431</f>
        <v>0</v>
      </c>
      <c r="K2431" s="163">
        <f>受注EXCEL出力!K2431</f>
        <v>0</v>
      </c>
      <c r="L2431" s="163">
        <f>受注EXCEL出力!L2431</f>
        <v>0</v>
      </c>
      <c r="M2431" s="163">
        <f>受注EXCEL出力!M2431</f>
        <v>0</v>
      </c>
      <c r="N2431" s="185">
        <f>受注EXCEL出力!N2431</f>
        <v>0</v>
      </c>
      <c r="O2431" s="184" t="str">
        <f t="shared" si="37"/>
        <v/>
      </c>
      <c r="T2431"/>
      <c r="Y2431" s="175"/>
    </row>
    <row r="2432" spans="5:25" ht="15" customHeight="1">
      <c r="E2432" s="163">
        <f>受注EXCEL出力!E2432</f>
        <v>0</v>
      </c>
      <c r="F2432" s="194">
        <f>受注EXCEL出力!F2432</f>
        <v>0</v>
      </c>
      <c r="G2432" s="194">
        <f>受注EXCEL出力!G2432</f>
        <v>0</v>
      </c>
      <c r="H2432" s="194">
        <f>受注EXCEL出力!H2432</f>
        <v>0</v>
      </c>
      <c r="I2432" s="194">
        <f>受注EXCEL出力!I2432</f>
        <v>0</v>
      </c>
      <c r="J2432" s="163">
        <f>受注EXCEL出力!J2432</f>
        <v>0</v>
      </c>
      <c r="K2432" s="163">
        <f>受注EXCEL出力!K2432</f>
        <v>0</v>
      </c>
      <c r="L2432" s="163">
        <f>受注EXCEL出力!L2432</f>
        <v>0</v>
      </c>
      <c r="M2432" s="163">
        <f>受注EXCEL出力!M2432</f>
        <v>0</v>
      </c>
      <c r="N2432" s="185">
        <f>受注EXCEL出力!N2432</f>
        <v>0</v>
      </c>
      <c r="O2432" s="184" t="str">
        <f t="shared" si="37"/>
        <v/>
      </c>
      <c r="T2432"/>
      <c r="Y2432" s="175"/>
    </row>
    <row r="2433" spans="5:25" ht="15" customHeight="1">
      <c r="E2433" s="163">
        <f>受注EXCEL出力!E2433</f>
        <v>0</v>
      </c>
      <c r="F2433" s="194">
        <f>受注EXCEL出力!F2433</f>
        <v>0</v>
      </c>
      <c r="G2433" s="194">
        <f>受注EXCEL出力!G2433</f>
        <v>0</v>
      </c>
      <c r="H2433" s="194">
        <f>受注EXCEL出力!H2433</f>
        <v>0</v>
      </c>
      <c r="I2433" s="194">
        <f>受注EXCEL出力!I2433</f>
        <v>0</v>
      </c>
      <c r="J2433" s="163">
        <f>受注EXCEL出力!J2433</f>
        <v>0</v>
      </c>
      <c r="K2433" s="163">
        <f>受注EXCEL出力!K2433</f>
        <v>0</v>
      </c>
      <c r="L2433" s="163">
        <f>受注EXCEL出力!L2433</f>
        <v>0</v>
      </c>
      <c r="M2433" s="163">
        <f>受注EXCEL出力!M2433</f>
        <v>0</v>
      </c>
      <c r="N2433" s="185">
        <f>受注EXCEL出力!N2433</f>
        <v>0</v>
      </c>
      <c r="O2433" s="184" t="str">
        <f t="shared" si="37"/>
        <v/>
      </c>
      <c r="T2433"/>
      <c r="Y2433" s="175"/>
    </row>
    <row r="2434" spans="5:25" ht="15" customHeight="1">
      <c r="E2434" s="163">
        <f>受注EXCEL出力!E2434</f>
        <v>0</v>
      </c>
      <c r="F2434" s="194">
        <f>受注EXCEL出力!F2434</f>
        <v>0</v>
      </c>
      <c r="G2434" s="194">
        <f>受注EXCEL出力!G2434</f>
        <v>0</v>
      </c>
      <c r="H2434" s="194">
        <f>受注EXCEL出力!H2434</f>
        <v>0</v>
      </c>
      <c r="I2434" s="194">
        <f>受注EXCEL出力!I2434</f>
        <v>0</v>
      </c>
      <c r="J2434" s="163">
        <f>受注EXCEL出力!J2434</f>
        <v>0</v>
      </c>
      <c r="K2434" s="163">
        <f>受注EXCEL出力!K2434</f>
        <v>0</v>
      </c>
      <c r="L2434" s="163">
        <f>受注EXCEL出力!L2434</f>
        <v>0</v>
      </c>
      <c r="M2434" s="163">
        <f>受注EXCEL出力!M2434</f>
        <v>0</v>
      </c>
      <c r="N2434" s="185">
        <f>受注EXCEL出力!N2434</f>
        <v>0</v>
      </c>
      <c r="O2434" s="184" t="str">
        <f t="shared" ref="O2434:O2497" si="38">IF(E2434=0,"",VLOOKUP(N2434,$Q$2:$R$100,2,FALSE))</f>
        <v/>
      </c>
      <c r="T2434"/>
      <c r="Y2434" s="175"/>
    </row>
    <row r="2435" spans="5:25" ht="15" customHeight="1">
      <c r="E2435" s="163">
        <f>受注EXCEL出力!E2435</f>
        <v>0</v>
      </c>
      <c r="F2435" s="194">
        <f>受注EXCEL出力!F2435</f>
        <v>0</v>
      </c>
      <c r="G2435" s="194">
        <f>受注EXCEL出力!G2435</f>
        <v>0</v>
      </c>
      <c r="H2435" s="194">
        <f>受注EXCEL出力!H2435</f>
        <v>0</v>
      </c>
      <c r="I2435" s="194">
        <f>受注EXCEL出力!I2435</f>
        <v>0</v>
      </c>
      <c r="J2435" s="163">
        <f>受注EXCEL出力!J2435</f>
        <v>0</v>
      </c>
      <c r="K2435" s="163">
        <f>受注EXCEL出力!K2435</f>
        <v>0</v>
      </c>
      <c r="L2435" s="163">
        <f>受注EXCEL出力!L2435</f>
        <v>0</v>
      </c>
      <c r="M2435" s="163">
        <f>受注EXCEL出力!M2435</f>
        <v>0</v>
      </c>
      <c r="N2435" s="185">
        <f>受注EXCEL出力!N2435</f>
        <v>0</v>
      </c>
      <c r="O2435" s="184" t="str">
        <f t="shared" si="38"/>
        <v/>
      </c>
      <c r="T2435"/>
      <c r="Y2435" s="175"/>
    </row>
    <row r="2436" spans="5:25" ht="15" customHeight="1">
      <c r="E2436" s="163">
        <f>受注EXCEL出力!E2436</f>
        <v>0</v>
      </c>
      <c r="F2436" s="194">
        <f>受注EXCEL出力!F2436</f>
        <v>0</v>
      </c>
      <c r="G2436" s="194">
        <f>受注EXCEL出力!G2436</f>
        <v>0</v>
      </c>
      <c r="H2436" s="194">
        <f>受注EXCEL出力!H2436</f>
        <v>0</v>
      </c>
      <c r="I2436" s="194">
        <f>受注EXCEL出力!I2436</f>
        <v>0</v>
      </c>
      <c r="J2436" s="163">
        <f>受注EXCEL出力!J2436</f>
        <v>0</v>
      </c>
      <c r="K2436" s="163">
        <f>受注EXCEL出力!K2436</f>
        <v>0</v>
      </c>
      <c r="L2436" s="163">
        <f>受注EXCEL出力!L2436</f>
        <v>0</v>
      </c>
      <c r="M2436" s="163">
        <f>受注EXCEL出力!M2436</f>
        <v>0</v>
      </c>
      <c r="N2436" s="185">
        <f>受注EXCEL出力!N2436</f>
        <v>0</v>
      </c>
      <c r="O2436" s="184" t="str">
        <f t="shared" si="38"/>
        <v/>
      </c>
      <c r="T2436"/>
      <c r="Y2436" s="175"/>
    </row>
    <row r="2437" spans="5:25" ht="15" customHeight="1">
      <c r="E2437" s="163">
        <f>受注EXCEL出力!E2437</f>
        <v>0</v>
      </c>
      <c r="F2437" s="194">
        <f>受注EXCEL出力!F2437</f>
        <v>0</v>
      </c>
      <c r="G2437" s="194">
        <f>受注EXCEL出力!G2437</f>
        <v>0</v>
      </c>
      <c r="H2437" s="194">
        <f>受注EXCEL出力!H2437</f>
        <v>0</v>
      </c>
      <c r="I2437" s="194">
        <f>受注EXCEL出力!I2437</f>
        <v>0</v>
      </c>
      <c r="J2437" s="163">
        <f>受注EXCEL出力!J2437</f>
        <v>0</v>
      </c>
      <c r="K2437" s="163">
        <f>受注EXCEL出力!K2437</f>
        <v>0</v>
      </c>
      <c r="L2437" s="163">
        <f>受注EXCEL出力!L2437</f>
        <v>0</v>
      </c>
      <c r="M2437" s="163">
        <f>受注EXCEL出力!M2437</f>
        <v>0</v>
      </c>
      <c r="N2437" s="185">
        <f>受注EXCEL出力!N2437</f>
        <v>0</v>
      </c>
      <c r="O2437" s="184" t="str">
        <f t="shared" si="38"/>
        <v/>
      </c>
      <c r="T2437"/>
      <c r="Y2437" s="175"/>
    </row>
    <row r="2438" spans="5:25" ht="15" customHeight="1">
      <c r="E2438" s="163">
        <f>受注EXCEL出力!E2438</f>
        <v>0</v>
      </c>
      <c r="F2438" s="194">
        <f>受注EXCEL出力!F2438</f>
        <v>0</v>
      </c>
      <c r="G2438" s="194">
        <f>受注EXCEL出力!G2438</f>
        <v>0</v>
      </c>
      <c r="H2438" s="194">
        <f>受注EXCEL出力!H2438</f>
        <v>0</v>
      </c>
      <c r="I2438" s="194">
        <f>受注EXCEL出力!I2438</f>
        <v>0</v>
      </c>
      <c r="J2438" s="163">
        <f>受注EXCEL出力!J2438</f>
        <v>0</v>
      </c>
      <c r="K2438" s="163">
        <f>受注EXCEL出力!K2438</f>
        <v>0</v>
      </c>
      <c r="L2438" s="163">
        <f>受注EXCEL出力!L2438</f>
        <v>0</v>
      </c>
      <c r="M2438" s="163">
        <f>受注EXCEL出力!M2438</f>
        <v>0</v>
      </c>
      <c r="N2438" s="185">
        <f>受注EXCEL出力!N2438</f>
        <v>0</v>
      </c>
      <c r="O2438" s="184" t="str">
        <f t="shared" si="38"/>
        <v/>
      </c>
      <c r="T2438"/>
      <c r="Y2438" s="175"/>
    </row>
    <row r="2439" spans="5:25" ht="15" customHeight="1">
      <c r="E2439" s="163">
        <f>受注EXCEL出力!E2439</f>
        <v>0</v>
      </c>
      <c r="F2439" s="194">
        <f>受注EXCEL出力!F2439</f>
        <v>0</v>
      </c>
      <c r="G2439" s="194">
        <f>受注EXCEL出力!G2439</f>
        <v>0</v>
      </c>
      <c r="H2439" s="194">
        <f>受注EXCEL出力!H2439</f>
        <v>0</v>
      </c>
      <c r="I2439" s="194">
        <f>受注EXCEL出力!I2439</f>
        <v>0</v>
      </c>
      <c r="J2439" s="163">
        <f>受注EXCEL出力!J2439</f>
        <v>0</v>
      </c>
      <c r="K2439" s="163">
        <f>受注EXCEL出力!K2439</f>
        <v>0</v>
      </c>
      <c r="L2439" s="163">
        <f>受注EXCEL出力!L2439</f>
        <v>0</v>
      </c>
      <c r="M2439" s="163">
        <f>受注EXCEL出力!M2439</f>
        <v>0</v>
      </c>
      <c r="N2439" s="185">
        <f>受注EXCEL出力!N2439</f>
        <v>0</v>
      </c>
      <c r="O2439" s="184" t="str">
        <f t="shared" si="38"/>
        <v/>
      </c>
      <c r="T2439"/>
      <c r="Y2439" s="175"/>
    </row>
    <row r="2440" spans="5:25" ht="15" customHeight="1">
      <c r="E2440" s="163">
        <f>受注EXCEL出力!E2440</f>
        <v>0</v>
      </c>
      <c r="F2440" s="194">
        <f>受注EXCEL出力!F2440</f>
        <v>0</v>
      </c>
      <c r="G2440" s="194">
        <f>受注EXCEL出力!G2440</f>
        <v>0</v>
      </c>
      <c r="H2440" s="194">
        <f>受注EXCEL出力!H2440</f>
        <v>0</v>
      </c>
      <c r="I2440" s="194">
        <f>受注EXCEL出力!I2440</f>
        <v>0</v>
      </c>
      <c r="J2440" s="163">
        <f>受注EXCEL出力!J2440</f>
        <v>0</v>
      </c>
      <c r="K2440" s="163">
        <f>受注EXCEL出力!K2440</f>
        <v>0</v>
      </c>
      <c r="L2440" s="163">
        <f>受注EXCEL出力!L2440</f>
        <v>0</v>
      </c>
      <c r="M2440" s="163">
        <f>受注EXCEL出力!M2440</f>
        <v>0</v>
      </c>
      <c r="N2440" s="185">
        <f>受注EXCEL出力!N2440</f>
        <v>0</v>
      </c>
      <c r="O2440" s="184" t="str">
        <f t="shared" si="38"/>
        <v/>
      </c>
      <c r="T2440"/>
      <c r="Y2440" s="175"/>
    </row>
    <row r="2441" spans="5:25" ht="15" customHeight="1">
      <c r="E2441" s="163">
        <f>受注EXCEL出力!E2441</f>
        <v>0</v>
      </c>
      <c r="F2441" s="194">
        <f>受注EXCEL出力!F2441</f>
        <v>0</v>
      </c>
      <c r="G2441" s="194">
        <f>受注EXCEL出力!G2441</f>
        <v>0</v>
      </c>
      <c r="H2441" s="194">
        <f>受注EXCEL出力!H2441</f>
        <v>0</v>
      </c>
      <c r="I2441" s="194">
        <f>受注EXCEL出力!I2441</f>
        <v>0</v>
      </c>
      <c r="J2441" s="163">
        <f>受注EXCEL出力!J2441</f>
        <v>0</v>
      </c>
      <c r="K2441" s="163">
        <f>受注EXCEL出力!K2441</f>
        <v>0</v>
      </c>
      <c r="L2441" s="163">
        <f>受注EXCEL出力!L2441</f>
        <v>0</v>
      </c>
      <c r="M2441" s="163">
        <f>受注EXCEL出力!M2441</f>
        <v>0</v>
      </c>
      <c r="N2441" s="185">
        <f>受注EXCEL出力!N2441</f>
        <v>0</v>
      </c>
      <c r="O2441" s="184" t="str">
        <f t="shared" si="38"/>
        <v/>
      </c>
      <c r="T2441"/>
      <c r="Y2441" s="175"/>
    </row>
    <row r="2442" spans="5:25" ht="15" customHeight="1">
      <c r="E2442" s="163">
        <f>受注EXCEL出力!E2442</f>
        <v>0</v>
      </c>
      <c r="F2442" s="194">
        <f>受注EXCEL出力!F2442</f>
        <v>0</v>
      </c>
      <c r="G2442" s="194">
        <f>受注EXCEL出力!G2442</f>
        <v>0</v>
      </c>
      <c r="H2442" s="194">
        <f>受注EXCEL出力!H2442</f>
        <v>0</v>
      </c>
      <c r="I2442" s="194">
        <f>受注EXCEL出力!I2442</f>
        <v>0</v>
      </c>
      <c r="J2442" s="163">
        <f>受注EXCEL出力!J2442</f>
        <v>0</v>
      </c>
      <c r="K2442" s="163">
        <f>受注EXCEL出力!K2442</f>
        <v>0</v>
      </c>
      <c r="L2442" s="163">
        <f>受注EXCEL出力!L2442</f>
        <v>0</v>
      </c>
      <c r="M2442" s="163">
        <f>受注EXCEL出力!M2442</f>
        <v>0</v>
      </c>
      <c r="N2442" s="185">
        <f>受注EXCEL出力!N2442</f>
        <v>0</v>
      </c>
      <c r="O2442" s="184" t="str">
        <f t="shared" si="38"/>
        <v/>
      </c>
      <c r="T2442"/>
      <c r="Y2442" s="175"/>
    </row>
    <row r="2443" spans="5:25" ht="15" customHeight="1">
      <c r="E2443" s="163">
        <f>受注EXCEL出力!E2443</f>
        <v>0</v>
      </c>
      <c r="F2443" s="194">
        <f>受注EXCEL出力!F2443</f>
        <v>0</v>
      </c>
      <c r="G2443" s="194">
        <f>受注EXCEL出力!G2443</f>
        <v>0</v>
      </c>
      <c r="H2443" s="194">
        <f>受注EXCEL出力!H2443</f>
        <v>0</v>
      </c>
      <c r="I2443" s="194">
        <f>受注EXCEL出力!I2443</f>
        <v>0</v>
      </c>
      <c r="J2443" s="163">
        <f>受注EXCEL出力!J2443</f>
        <v>0</v>
      </c>
      <c r="K2443" s="163">
        <f>受注EXCEL出力!K2443</f>
        <v>0</v>
      </c>
      <c r="L2443" s="163">
        <f>受注EXCEL出力!L2443</f>
        <v>0</v>
      </c>
      <c r="M2443" s="163">
        <f>受注EXCEL出力!M2443</f>
        <v>0</v>
      </c>
      <c r="N2443" s="185">
        <f>受注EXCEL出力!N2443</f>
        <v>0</v>
      </c>
      <c r="O2443" s="184" t="str">
        <f t="shared" si="38"/>
        <v/>
      </c>
      <c r="T2443"/>
      <c r="Y2443" s="175"/>
    </row>
    <row r="2444" spans="5:25" ht="15" customHeight="1">
      <c r="E2444" s="163">
        <f>受注EXCEL出力!E2444</f>
        <v>0</v>
      </c>
      <c r="F2444" s="194">
        <f>受注EXCEL出力!F2444</f>
        <v>0</v>
      </c>
      <c r="G2444" s="194">
        <f>受注EXCEL出力!G2444</f>
        <v>0</v>
      </c>
      <c r="H2444" s="194">
        <f>受注EXCEL出力!H2444</f>
        <v>0</v>
      </c>
      <c r="I2444" s="194">
        <f>受注EXCEL出力!I2444</f>
        <v>0</v>
      </c>
      <c r="J2444" s="163">
        <f>受注EXCEL出力!J2444</f>
        <v>0</v>
      </c>
      <c r="K2444" s="163">
        <f>受注EXCEL出力!K2444</f>
        <v>0</v>
      </c>
      <c r="L2444" s="163">
        <f>受注EXCEL出力!L2444</f>
        <v>0</v>
      </c>
      <c r="M2444" s="163">
        <f>受注EXCEL出力!M2444</f>
        <v>0</v>
      </c>
      <c r="N2444" s="185">
        <f>受注EXCEL出力!N2444</f>
        <v>0</v>
      </c>
      <c r="O2444" s="184" t="str">
        <f t="shared" si="38"/>
        <v/>
      </c>
      <c r="T2444"/>
      <c r="Y2444" s="175"/>
    </row>
    <row r="2445" spans="5:25" ht="15" customHeight="1">
      <c r="E2445" s="163">
        <f>受注EXCEL出力!E2445</f>
        <v>0</v>
      </c>
      <c r="F2445" s="194">
        <f>受注EXCEL出力!F2445</f>
        <v>0</v>
      </c>
      <c r="G2445" s="194">
        <f>受注EXCEL出力!G2445</f>
        <v>0</v>
      </c>
      <c r="H2445" s="194">
        <f>受注EXCEL出力!H2445</f>
        <v>0</v>
      </c>
      <c r="I2445" s="194">
        <f>受注EXCEL出力!I2445</f>
        <v>0</v>
      </c>
      <c r="J2445" s="163">
        <f>受注EXCEL出力!J2445</f>
        <v>0</v>
      </c>
      <c r="K2445" s="163">
        <f>受注EXCEL出力!K2445</f>
        <v>0</v>
      </c>
      <c r="L2445" s="163">
        <f>受注EXCEL出力!L2445</f>
        <v>0</v>
      </c>
      <c r="M2445" s="163">
        <f>受注EXCEL出力!M2445</f>
        <v>0</v>
      </c>
      <c r="N2445" s="185">
        <f>受注EXCEL出力!N2445</f>
        <v>0</v>
      </c>
      <c r="O2445" s="184" t="str">
        <f t="shared" si="38"/>
        <v/>
      </c>
      <c r="T2445"/>
      <c r="Y2445" s="175"/>
    </row>
    <row r="2446" spans="5:25" ht="15" customHeight="1">
      <c r="E2446" s="163">
        <f>受注EXCEL出力!E2446</f>
        <v>0</v>
      </c>
      <c r="F2446" s="194">
        <f>受注EXCEL出力!F2446</f>
        <v>0</v>
      </c>
      <c r="G2446" s="194">
        <f>受注EXCEL出力!G2446</f>
        <v>0</v>
      </c>
      <c r="H2446" s="194">
        <f>受注EXCEL出力!H2446</f>
        <v>0</v>
      </c>
      <c r="I2446" s="194">
        <f>受注EXCEL出力!I2446</f>
        <v>0</v>
      </c>
      <c r="J2446" s="163">
        <f>受注EXCEL出力!J2446</f>
        <v>0</v>
      </c>
      <c r="K2446" s="163">
        <f>受注EXCEL出力!K2446</f>
        <v>0</v>
      </c>
      <c r="L2446" s="163">
        <f>受注EXCEL出力!L2446</f>
        <v>0</v>
      </c>
      <c r="M2446" s="163">
        <f>受注EXCEL出力!M2446</f>
        <v>0</v>
      </c>
      <c r="N2446" s="185">
        <f>受注EXCEL出力!N2446</f>
        <v>0</v>
      </c>
      <c r="O2446" s="184" t="str">
        <f t="shared" si="38"/>
        <v/>
      </c>
      <c r="T2446"/>
      <c r="Y2446" s="175"/>
    </row>
    <row r="2447" spans="5:25" ht="15" customHeight="1">
      <c r="E2447" s="163">
        <f>受注EXCEL出力!E2447</f>
        <v>0</v>
      </c>
      <c r="F2447" s="194">
        <f>受注EXCEL出力!F2447</f>
        <v>0</v>
      </c>
      <c r="G2447" s="194">
        <f>受注EXCEL出力!G2447</f>
        <v>0</v>
      </c>
      <c r="H2447" s="194">
        <f>受注EXCEL出力!H2447</f>
        <v>0</v>
      </c>
      <c r="I2447" s="194">
        <f>受注EXCEL出力!I2447</f>
        <v>0</v>
      </c>
      <c r="J2447" s="163">
        <f>受注EXCEL出力!J2447</f>
        <v>0</v>
      </c>
      <c r="K2447" s="163">
        <f>受注EXCEL出力!K2447</f>
        <v>0</v>
      </c>
      <c r="L2447" s="163">
        <f>受注EXCEL出力!L2447</f>
        <v>0</v>
      </c>
      <c r="M2447" s="163">
        <f>受注EXCEL出力!M2447</f>
        <v>0</v>
      </c>
      <c r="N2447" s="185">
        <f>受注EXCEL出力!N2447</f>
        <v>0</v>
      </c>
      <c r="O2447" s="184" t="str">
        <f t="shared" si="38"/>
        <v/>
      </c>
      <c r="T2447"/>
      <c r="Y2447" s="175"/>
    </row>
    <row r="2448" spans="5:25" ht="15" customHeight="1">
      <c r="E2448" s="163">
        <f>受注EXCEL出力!E2448</f>
        <v>0</v>
      </c>
      <c r="F2448" s="194">
        <f>受注EXCEL出力!F2448</f>
        <v>0</v>
      </c>
      <c r="G2448" s="194">
        <f>受注EXCEL出力!G2448</f>
        <v>0</v>
      </c>
      <c r="H2448" s="194">
        <f>受注EXCEL出力!H2448</f>
        <v>0</v>
      </c>
      <c r="I2448" s="194">
        <f>受注EXCEL出力!I2448</f>
        <v>0</v>
      </c>
      <c r="J2448" s="163">
        <f>受注EXCEL出力!J2448</f>
        <v>0</v>
      </c>
      <c r="K2448" s="163">
        <f>受注EXCEL出力!K2448</f>
        <v>0</v>
      </c>
      <c r="L2448" s="163">
        <f>受注EXCEL出力!L2448</f>
        <v>0</v>
      </c>
      <c r="M2448" s="163">
        <f>受注EXCEL出力!M2448</f>
        <v>0</v>
      </c>
      <c r="N2448" s="185">
        <f>受注EXCEL出力!N2448</f>
        <v>0</v>
      </c>
      <c r="O2448" s="184" t="str">
        <f t="shared" si="38"/>
        <v/>
      </c>
      <c r="T2448"/>
      <c r="Y2448" s="175"/>
    </row>
    <row r="2449" spans="5:25" ht="15" customHeight="1">
      <c r="E2449" s="163">
        <f>受注EXCEL出力!E2449</f>
        <v>0</v>
      </c>
      <c r="F2449" s="194">
        <f>受注EXCEL出力!F2449</f>
        <v>0</v>
      </c>
      <c r="G2449" s="194">
        <f>受注EXCEL出力!G2449</f>
        <v>0</v>
      </c>
      <c r="H2449" s="194">
        <f>受注EXCEL出力!H2449</f>
        <v>0</v>
      </c>
      <c r="I2449" s="194">
        <f>受注EXCEL出力!I2449</f>
        <v>0</v>
      </c>
      <c r="J2449" s="163">
        <f>受注EXCEL出力!J2449</f>
        <v>0</v>
      </c>
      <c r="K2449" s="163">
        <f>受注EXCEL出力!K2449</f>
        <v>0</v>
      </c>
      <c r="L2449" s="163">
        <f>受注EXCEL出力!L2449</f>
        <v>0</v>
      </c>
      <c r="M2449" s="163">
        <f>受注EXCEL出力!M2449</f>
        <v>0</v>
      </c>
      <c r="N2449" s="185">
        <f>受注EXCEL出力!N2449</f>
        <v>0</v>
      </c>
      <c r="O2449" s="184" t="str">
        <f t="shared" si="38"/>
        <v/>
      </c>
      <c r="T2449"/>
      <c r="Y2449" s="175"/>
    </row>
    <row r="2450" spans="5:25" ht="15" customHeight="1">
      <c r="E2450" s="163">
        <f>受注EXCEL出力!E2450</f>
        <v>0</v>
      </c>
      <c r="F2450" s="194">
        <f>受注EXCEL出力!F2450</f>
        <v>0</v>
      </c>
      <c r="G2450" s="194">
        <f>受注EXCEL出力!G2450</f>
        <v>0</v>
      </c>
      <c r="H2450" s="194">
        <f>受注EXCEL出力!H2450</f>
        <v>0</v>
      </c>
      <c r="I2450" s="194">
        <f>受注EXCEL出力!I2450</f>
        <v>0</v>
      </c>
      <c r="J2450" s="163">
        <f>受注EXCEL出力!J2450</f>
        <v>0</v>
      </c>
      <c r="K2450" s="163">
        <f>受注EXCEL出力!K2450</f>
        <v>0</v>
      </c>
      <c r="L2450" s="163">
        <f>受注EXCEL出力!L2450</f>
        <v>0</v>
      </c>
      <c r="M2450" s="163">
        <f>受注EXCEL出力!M2450</f>
        <v>0</v>
      </c>
      <c r="N2450" s="185">
        <f>受注EXCEL出力!N2450</f>
        <v>0</v>
      </c>
      <c r="O2450" s="184" t="str">
        <f t="shared" si="38"/>
        <v/>
      </c>
      <c r="T2450"/>
      <c r="Y2450" s="175"/>
    </row>
    <row r="2451" spans="5:25" ht="15" customHeight="1">
      <c r="E2451" s="163">
        <f>受注EXCEL出力!E2451</f>
        <v>0</v>
      </c>
      <c r="F2451" s="194">
        <f>受注EXCEL出力!F2451</f>
        <v>0</v>
      </c>
      <c r="G2451" s="194">
        <f>受注EXCEL出力!G2451</f>
        <v>0</v>
      </c>
      <c r="H2451" s="194">
        <f>受注EXCEL出力!H2451</f>
        <v>0</v>
      </c>
      <c r="I2451" s="194">
        <f>受注EXCEL出力!I2451</f>
        <v>0</v>
      </c>
      <c r="J2451" s="163">
        <f>受注EXCEL出力!J2451</f>
        <v>0</v>
      </c>
      <c r="K2451" s="163">
        <f>受注EXCEL出力!K2451</f>
        <v>0</v>
      </c>
      <c r="L2451" s="163">
        <f>受注EXCEL出力!L2451</f>
        <v>0</v>
      </c>
      <c r="M2451" s="163">
        <f>受注EXCEL出力!M2451</f>
        <v>0</v>
      </c>
      <c r="N2451" s="185">
        <f>受注EXCEL出力!N2451</f>
        <v>0</v>
      </c>
      <c r="O2451" s="184" t="str">
        <f t="shared" si="38"/>
        <v/>
      </c>
      <c r="T2451"/>
      <c r="Y2451" s="175"/>
    </row>
    <row r="2452" spans="5:25" ht="15" customHeight="1">
      <c r="E2452" s="163">
        <f>受注EXCEL出力!E2452</f>
        <v>0</v>
      </c>
      <c r="F2452" s="194">
        <f>受注EXCEL出力!F2452</f>
        <v>0</v>
      </c>
      <c r="G2452" s="194">
        <f>受注EXCEL出力!G2452</f>
        <v>0</v>
      </c>
      <c r="H2452" s="194">
        <f>受注EXCEL出力!H2452</f>
        <v>0</v>
      </c>
      <c r="I2452" s="194">
        <f>受注EXCEL出力!I2452</f>
        <v>0</v>
      </c>
      <c r="J2452" s="163">
        <f>受注EXCEL出力!J2452</f>
        <v>0</v>
      </c>
      <c r="K2452" s="163">
        <f>受注EXCEL出力!K2452</f>
        <v>0</v>
      </c>
      <c r="L2452" s="163">
        <f>受注EXCEL出力!L2452</f>
        <v>0</v>
      </c>
      <c r="M2452" s="163">
        <f>受注EXCEL出力!M2452</f>
        <v>0</v>
      </c>
      <c r="N2452" s="185">
        <f>受注EXCEL出力!N2452</f>
        <v>0</v>
      </c>
      <c r="O2452" s="184" t="str">
        <f t="shared" si="38"/>
        <v/>
      </c>
      <c r="T2452"/>
      <c r="Y2452" s="175"/>
    </row>
    <row r="2453" spans="5:25" ht="15" customHeight="1">
      <c r="E2453" s="163">
        <f>受注EXCEL出力!E2453</f>
        <v>0</v>
      </c>
      <c r="F2453" s="194">
        <f>受注EXCEL出力!F2453</f>
        <v>0</v>
      </c>
      <c r="G2453" s="194">
        <f>受注EXCEL出力!G2453</f>
        <v>0</v>
      </c>
      <c r="H2453" s="194">
        <f>受注EXCEL出力!H2453</f>
        <v>0</v>
      </c>
      <c r="I2453" s="194">
        <f>受注EXCEL出力!I2453</f>
        <v>0</v>
      </c>
      <c r="J2453" s="163">
        <f>受注EXCEL出力!J2453</f>
        <v>0</v>
      </c>
      <c r="K2453" s="163">
        <f>受注EXCEL出力!K2453</f>
        <v>0</v>
      </c>
      <c r="L2453" s="163">
        <f>受注EXCEL出力!L2453</f>
        <v>0</v>
      </c>
      <c r="M2453" s="163">
        <f>受注EXCEL出力!M2453</f>
        <v>0</v>
      </c>
      <c r="N2453" s="185">
        <f>受注EXCEL出力!N2453</f>
        <v>0</v>
      </c>
      <c r="O2453" s="184" t="str">
        <f t="shared" si="38"/>
        <v/>
      </c>
      <c r="T2453"/>
      <c r="Y2453" s="175"/>
    </row>
    <row r="2454" spans="5:25" ht="15" customHeight="1">
      <c r="E2454" s="163">
        <f>受注EXCEL出力!E2454</f>
        <v>0</v>
      </c>
      <c r="F2454" s="194">
        <f>受注EXCEL出力!F2454</f>
        <v>0</v>
      </c>
      <c r="G2454" s="194">
        <f>受注EXCEL出力!G2454</f>
        <v>0</v>
      </c>
      <c r="H2454" s="194">
        <f>受注EXCEL出力!H2454</f>
        <v>0</v>
      </c>
      <c r="I2454" s="194">
        <f>受注EXCEL出力!I2454</f>
        <v>0</v>
      </c>
      <c r="J2454" s="163">
        <f>受注EXCEL出力!J2454</f>
        <v>0</v>
      </c>
      <c r="K2454" s="163">
        <f>受注EXCEL出力!K2454</f>
        <v>0</v>
      </c>
      <c r="L2454" s="163">
        <f>受注EXCEL出力!L2454</f>
        <v>0</v>
      </c>
      <c r="M2454" s="163">
        <f>受注EXCEL出力!M2454</f>
        <v>0</v>
      </c>
      <c r="N2454" s="185">
        <f>受注EXCEL出力!N2454</f>
        <v>0</v>
      </c>
      <c r="O2454" s="184" t="str">
        <f t="shared" si="38"/>
        <v/>
      </c>
      <c r="T2454"/>
      <c r="Y2454" s="175"/>
    </row>
    <row r="2455" spans="5:25" ht="15" customHeight="1">
      <c r="E2455" s="163">
        <f>受注EXCEL出力!E2455</f>
        <v>0</v>
      </c>
      <c r="F2455" s="194">
        <f>受注EXCEL出力!F2455</f>
        <v>0</v>
      </c>
      <c r="G2455" s="194">
        <f>受注EXCEL出力!G2455</f>
        <v>0</v>
      </c>
      <c r="H2455" s="194">
        <f>受注EXCEL出力!H2455</f>
        <v>0</v>
      </c>
      <c r="I2455" s="194">
        <f>受注EXCEL出力!I2455</f>
        <v>0</v>
      </c>
      <c r="J2455" s="163">
        <f>受注EXCEL出力!J2455</f>
        <v>0</v>
      </c>
      <c r="K2455" s="163">
        <f>受注EXCEL出力!K2455</f>
        <v>0</v>
      </c>
      <c r="L2455" s="163">
        <f>受注EXCEL出力!L2455</f>
        <v>0</v>
      </c>
      <c r="M2455" s="163">
        <f>受注EXCEL出力!M2455</f>
        <v>0</v>
      </c>
      <c r="N2455" s="185">
        <f>受注EXCEL出力!N2455</f>
        <v>0</v>
      </c>
      <c r="O2455" s="184" t="str">
        <f t="shared" si="38"/>
        <v/>
      </c>
      <c r="T2455"/>
      <c r="Y2455" s="175"/>
    </row>
    <row r="2456" spans="5:25" ht="15" customHeight="1">
      <c r="E2456" s="163">
        <f>受注EXCEL出力!E2456</f>
        <v>0</v>
      </c>
      <c r="F2456" s="194">
        <f>受注EXCEL出力!F2456</f>
        <v>0</v>
      </c>
      <c r="G2456" s="194">
        <f>受注EXCEL出力!G2456</f>
        <v>0</v>
      </c>
      <c r="H2456" s="194">
        <f>受注EXCEL出力!H2456</f>
        <v>0</v>
      </c>
      <c r="I2456" s="194">
        <f>受注EXCEL出力!I2456</f>
        <v>0</v>
      </c>
      <c r="J2456" s="163">
        <f>受注EXCEL出力!J2456</f>
        <v>0</v>
      </c>
      <c r="K2456" s="163">
        <f>受注EXCEL出力!K2456</f>
        <v>0</v>
      </c>
      <c r="L2456" s="163">
        <f>受注EXCEL出力!L2456</f>
        <v>0</v>
      </c>
      <c r="M2456" s="163">
        <f>受注EXCEL出力!M2456</f>
        <v>0</v>
      </c>
      <c r="N2456" s="185">
        <f>受注EXCEL出力!N2456</f>
        <v>0</v>
      </c>
      <c r="O2456" s="184" t="str">
        <f t="shared" si="38"/>
        <v/>
      </c>
      <c r="T2456"/>
      <c r="Y2456" s="175"/>
    </row>
    <row r="2457" spans="5:25" ht="15" customHeight="1">
      <c r="E2457" s="163">
        <f>受注EXCEL出力!E2457</f>
        <v>0</v>
      </c>
      <c r="F2457" s="194">
        <f>受注EXCEL出力!F2457</f>
        <v>0</v>
      </c>
      <c r="G2457" s="194">
        <f>受注EXCEL出力!G2457</f>
        <v>0</v>
      </c>
      <c r="H2457" s="194">
        <f>受注EXCEL出力!H2457</f>
        <v>0</v>
      </c>
      <c r="I2457" s="194">
        <f>受注EXCEL出力!I2457</f>
        <v>0</v>
      </c>
      <c r="J2457" s="163">
        <f>受注EXCEL出力!J2457</f>
        <v>0</v>
      </c>
      <c r="K2457" s="163">
        <f>受注EXCEL出力!K2457</f>
        <v>0</v>
      </c>
      <c r="L2457" s="163">
        <f>受注EXCEL出力!L2457</f>
        <v>0</v>
      </c>
      <c r="M2457" s="163">
        <f>受注EXCEL出力!M2457</f>
        <v>0</v>
      </c>
      <c r="N2457" s="185">
        <f>受注EXCEL出力!N2457</f>
        <v>0</v>
      </c>
      <c r="O2457" s="184" t="str">
        <f t="shared" si="38"/>
        <v/>
      </c>
      <c r="T2457"/>
      <c r="Y2457" s="175"/>
    </row>
    <row r="2458" spans="5:25" ht="15" customHeight="1">
      <c r="E2458" s="163">
        <f>受注EXCEL出力!E2458</f>
        <v>0</v>
      </c>
      <c r="F2458" s="194">
        <f>受注EXCEL出力!F2458</f>
        <v>0</v>
      </c>
      <c r="G2458" s="194">
        <f>受注EXCEL出力!G2458</f>
        <v>0</v>
      </c>
      <c r="H2458" s="194">
        <f>受注EXCEL出力!H2458</f>
        <v>0</v>
      </c>
      <c r="I2458" s="194">
        <f>受注EXCEL出力!I2458</f>
        <v>0</v>
      </c>
      <c r="J2458" s="163">
        <f>受注EXCEL出力!J2458</f>
        <v>0</v>
      </c>
      <c r="K2458" s="163">
        <f>受注EXCEL出力!K2458</f>
        <v>0</v>
      </c>
      <c r="L2458" s="163">
        <f>受注EXCEL出力!L2458</f>
        <v>0</v>
      </c>
      <c r="M2458" s="163">
        <f>受注EXCEL出力!M2458</f>
        <v>0</v>
      </c>
      <c r="N2458" s="185">
        <f>受注EXCEL出力!N2458</f>
        <v>0</v>
      </c>
      <c r="O2458" s="184" t="str">
        <f t="shared" si="38"/>
        <v/>
      </c>
      <c r="T2458"/>
      <c r="Y2458" s="175"/>
    </row>
    <row r="2459" spans="5:25" ht="15" customHeight="1">
      <c r="E2459" s="163">
        <f>受注EXCEL出力!E2459</f>
        <v>0</v>
      </c>
      <c r="F2459" s="194">
        <f>受注EXCEL出力!F2459</f>
        <v>0</v>
      </c>
      <c r="G2459" s="194">
        <f>受注EXCEL出力!G2459</f>
        <v>0</v>
      </c>
      <c r="H2459" s="194">
        <f>受注EXCEL出力!H2459</f>
        <v>0</v>
      </c>
      <c r="I2459" s="194">
        <f>受注EXCEL出力!I2459</f>
        <v>0</v>
      </c>
      <c r="J2459" s="163">
        <f>受注EXCEL出力!J2459</f>
        <v>0</v>
      </c>
      <c r="K2459" s="163">
        <f>受注EXCEL出力!K2459</f>
        <v>0</v>
      </c>
      <c r="L2459" s="163">
        <f>受注EXCEL出力!L2459</f>
        <v>0</v>
      </c>
      <c r="M2459" s="163">
        <f>受注EXCEL出力!M2459</f>
        <v>0</v>
      </c>
      <c r="N2459" s="185">
        <f>受注EXCEL出力!N2459</f>
        <v>0</v>
      </c>
      <c r="O2459" s="184" t="str">
        <f t="shared" si="38"/>
        <v/>
      </c>
      <c r="T2459"/>
      <c r="Y2459" s="175"/>
    </row>
    <row r="2460" spans="5:25" ht="15" customHeight="1">
      <c r="E2460" s="163">
        <f>受注EXCEL出力!E2460</f>
        <v>0</v>
      </c>
      <c r="F2460" s="194">
        <f>受注EXCEL出力!F2460</f>
        <v>0</v>
      </c>
      <c r="G2460" s="194">
        <f>受注EXCEL出力!G2460</f>
        <v>0</v>
      </c>
      <c r="H2460" s="194">
        <f>受注EXCEL出力!H2460</f>
        <v>0</v>
      </c>
      <c r="I2460" s="194">
        <f>受注EXCEL出力!I2460</f>
        <v>0</v>
      </c>
      <c r="J2460" s="163">
        <f>受注EXCEL出力!J2460</f>
        <v>0</v>
      </c>
      <c r="K2460" s="163">
        <f>受注EXCEL出力!K2460</f>
        <v>0</v>
      </c>
      <c r="L2460" s="163">
        <f>受注EXCEL出力!L2460</f>
        <v>0</v>
      </c>
      <c r="M2460" s="163">
        <f>受注EXCEL出力!M2460</f>
        <v>0</v>
      </c>
      <c r="N2460" s="185">
        <f>受注EXCEL出力!N2460</f>
        <v>0</v>
      </c>
      <c r="O2460" s="184" t="str">
        <f t="shared" si="38"/>
        <v/>
      </c>
      <c r="T2460"/>
      <c r="Y2460" s="175"/>
    </row>
    <row r="2461" spans="5:25" ht="15" customHeight="1">
      <c r="E2461" s="163">
        <f>受注EXCEL出力!E2461</f>
        <v>0</v>
      </c>
      <c r="F2461" s="194">
        <f>受注EXCEL出力!F2461</f>
        <v>0</v>
      </c>
      <c r="G2461" s="194">
        <f>受注EXCEL出力!G2461</f>
        <v>0</v>
      </c>
      <c r="H2461" s="194">
        <f>受注EXCEL出力!H2461</f>
        <v>0</v>
      </c>
      <c r="I2461" s="194">
        <f>受注EXCEL出力!I2461</f>
        <v>0</v>
      </c>
      <c r="J2461" s="163">
        <f>受注EXCEL出力!J2461</f>
        <v>0</v>
      </c>
      <c r="K2461" s="163">
        <f>受注EXCEL出力!K2461</f>
        <v>0</v>
      </c>
      <c r="L2461" s="163">
        <f>受注EXCEL出力!L2461</f>
        <v>0</v>
      </c>
      <c r="M2461" s="163">
        <f>受注EXCEL出力!M2461</f>
        <v>0</v>
      </c>
      <c r="N2461" s="185">
        <f>受注EXCEL出力!N2461</f>
        <v>0</v>
      </c>
      <c r="O2461" s="184" t="str">
        <f t="shared" si="38"/>
        <v/>
      </c>
      <c r="T2461"/>
      <c r="Y2461" s="175"/>
    </row>
    <row r="2462" spans="5:25" ht="15" customHeight="1">
      <c r="E2462" s="163">
        <f>受注EXCEL出力!E2462</f>
        <v>0</v>
      </c>
      <c r="F2462" s="194">
        <f>受注EXCEL出力!F2462</f>
        <v>0</v>
      </c>
      <c r="G2462" s="194">
        <f>受注EXCEL出力!G2462</f>
        <v>0</v>
      </c>
      <c r="H2462" s="194">
        <f>受注EXCEL出力!H2462</f>
        <v>0</v>
      </c>
      <c r="I2462" s="194">
        <f>受注EXCEL出力!I2462</f>
        <v>0</v>
      </c>
      <c r="J2462" s="163">
        <f>受注EXCEL出力!J2462</f>
        <v>0</v>
      </c>
      <c r="K2462" s="163">
        <f>受注EXCEL出力!K2462</f>
        <v>0</v>
      </c>
      <c r="L2462" s="163">
        <f>受注EXCEL出力!L2462</f>
        <v>0</v>
      </c>
      <c r="M2462" s="163">
        <f>受注EXCEL出力!M2462</f>
        <v>0</v>
      </c>
      <c r="N2462" s="185">
        <f>受注EXCEL出力!N2462</f>
        <v>0</v>
      </c>
      <c r="O2462" s="184" t="str">
        <f t="shared" si="38"/>
        <v/>
      </c>
      <c r="T2462"/>
      <c r="Y2462" s="175"/>
    </row>
    <row r="2463" spans="5:25" ht="15" customHeight="1">
      <c r="E2463" s="163">
        <f>受注EXCEL出力!E2463</f>
        <v>0</v>
      </c>
      <c r="F2463" s="194">
        <f>受注EXCEL出力!F2463</f>
        <v>0</v>
      </c>
      <c r="G2463" s="194">
        <f>受注EXCEL出力!G2463</f>
        <v>0</v>
      </c>
      <c r="H2463" s="194">
        <f>受注EXCEL出力!H2463</f>
        <v>0</v>
      </c>
      <c r="I2463" s="194">
        <f>受注EXCEL出力!I2463</f>
        <v>0</v>
      </c>
      <c r="J2463" s="163">
        <f>受注EXCEL出力!J2463</f>
        <v>0</v>
      </c>
      <c r="K2463" s="163">
        <f>受注EXCEL出力!K2463</f>
        <v>0</v>
      </c>
      <c r="L2463" s="163">
        <f>受注EXCEL出力!L2463</f>
        <v>0</v>
      </c>
      <c r="M2463" s="163">
        <f>受注EXCEL出力!M2463</f>
        <v>0</v>
      </c>
      <c r="N2463" s="185">
        <f>受注EXCEL出力!N2463</f>
        <v>0</v>
      </c>
      <c r="O2463" s="184" t="str">
        <f t="shared" si="38"/>
        <v/>
      </c>
      <c r="T2463"/>
      <c r="Y2463" s="175"/>
    </row>
    <row r="2464" spans="5:25" ht="15" customHeight="1">
      <c r="E2464" s="163">
        <f>受注EXCEL出力!E2464</f>
        <v>0</v>
      </c>
      <c r="F2464" s="194">
        <f>受注EXCEL出力!F2464</f>
        <v>0</v>
      </c>
      <c r="G2464" s="194">
        <f>受注EXCEL出力!G2464</f>
        <v>0</v>
      </c>
      <c r="H2464" s="194">
        <f>受注EXCEL出力!H2464</f>
        <v>0</v>
      </c>
      <c r="I2464" s="194">
        <f>受注EXCEL出力!I2464</f>
        <v>0</v>
      </c>
      <c r="J2464" s="163">
        <f>受注EXCEL出力!J2464</f>
        <v>0</v>
      </c>
      <c r="K2464" s="163">
        <f>受注EXCEL出力!K2464</f>
        <v>0</v>
      </c>
      <c r="L2464" s="163">
        <f>受注EXCEL出力!L2464</f>
        <v>0</v>
      </c>
      <c r="M2464" s="163">
        <f>受注EXCEL出力!M2464</f>
        <v>0</v>
      </c>
      <c r="N2464" s="185">
        <f>受注EXCEL出力!N2464</f>
        <v>0</v>
      </c>
      <c r="O2464" s="184" t="str">
        <f t="shared" si="38"/>
        <v/>
      </c>
      <c r="T2464"/>
      <c r="Y2464" s="175"/>
    </row>
    <row r="2465" spans="5:25" ht="15" customHeight="1">
      <c r="E2465" s="163">
        <f>受注EXCEL出力!E2465</f>
        <v>0</v>
      </c>
      <c r="F2465" s="194">
        <f>受注EXCEL出力!F2465</f>
        <v>0</v>
      </c>
      <c r="G2465" s="194">
        <f>受注EXCEL出力!G2465</f>
        <v>0</v>
      </c>
      <c r="H2465" s="194">
        <f>受注EXCEL出力!H2465</f>
        <v>0</v>
      </c>
      <c r="I2465" s="194">
        <f>受注EXCEL出力!I2465</f>
        <v>0</v>
      </c>
      <c r="J2465" s="163">
        <f>受注EXCEL出力!J2465</f>
        <v>0</v>
      </c>
      <c r="K2465" s="163">
        <f>受注EXCEL出力!K2465</f>
        <v>0</v>
      </c>
      <c r="L2465" s="163">
        <f>受注EXCEL出力!L2465</f>
        <v>0</v>
      </c>
      <c r="M2465" s="163">
        <f>受注EXCEL出力!M2465</f>
        <v>0</v>
      </c>
      <c r="N2465" s="185">
        <f>受注EXCEL出力!N2465</f>
        <v>0</v>
      </c>
      <c r="O2465" s="184" t="str">
        <f t="shared" si="38"/>
        <v/>
      </c>
      <c r="T2465"/>
      <c r="Y2465" s="175"/>
    </row>
    <row r="2466" spans="5:25" ht="15" customHeight="1">
      <c r="E2466" s="163">
        <f>受注EXCEL出力!E2466</f>
        <v>0</v>
      </c>
      <c r="F2466" s="194">
        <f>受注EXCEL出力!F2466</f>
        <v>0</v>
      </c>
      <c r="G2466" s="194">
        <f>受注EXCEL出力!G2466</f>
        <v>0</v>
      </c>
      <c r="H2466" s="194">
        <f>受注EXCEL出力!H2466</f>
        <v>0</v>
      </c>
      <c r="I2466" s="194">
        <f>受注EXCEL出力!I2466</f>
        <v>0</v>
      </c>
      <c r="J2466" s="163">
        <f>受注EXCEL出力!J2466</f>
        <v>0</v>
      </c>
      <c r="K2466" s="163">
        <f>受注EXCEL出力!K2466</f>
        <v>0</v>
      </c>
      <c r="L2466" s="163">
        <f>受注EXCEL出力!L2466</f>
        <v>0</v>
      </c>
      <c r="M2466" s="163">
        <f>受注EXCEL出力!M2466</f>
        <v>0</v>
      </c>
      <c r="N2466" s="185">
        <f>受注EXCEL出力!N2466</f>
        <v>0</v>
      </c>
      <c r="O2466" s="184" t="str">
        <f t="shared" si="38"/>
        <v/>
      </c>
      <c r="T2466"/>
      <c r="Y2466" s="175"/>
    </row>
    <row r="2467" spans="5:25" ht="15" customHeight="1">
      <c r="E2467" s="163">
        <f>受注EXCEL出力!E2467</f>
        <v>0</v>
      </c>
      <c r="F2467" s="194">
        <f>受注EXCEL出力!F2467</f>
        <v>0</v>
      </c>
      <c r="G2467" s="194">
        <f>受注EXCEL出力!G2467</f>
        <v>0</v>
      </c>
      <c r="H2467" s="194">
        <f>受注EXCEL出力!H2467</f>
        <v>0</v>
      </c>
      <c r="I2467" s="194">
        <f>受注EXCEL出力!I2467</f>
        <v>0</v>
      </c>
      <c r="J2467" s="163">
        <f>受注EXCEL出力!J2467</f>
        <v>0</v>
      </c>
      <c r="K2467" s="163">
        <f>受注EXCEL出力!K2467</f>
        <v>0</v>
      </c>
      <c r="L2467" s="163">
        <f>受注EXCEL出力!L2467</f>
        <v>0</v>
      </c>
      <c r="M2467" s="163">
        <f>受注EXCEL出力!M2467</f>
        <v>0</v>
      </c>
      <c r="N2467" s="185">
        <f>受注EXCEL出力!N2467</f>
        <v>0</v>
      </c>
      <c r="O2467" s="184" t="str">
        <f t="shared" si="38"/>
        <v/>
      </c>
      <c r="T2467"/>
      <c r="Y2467" s="175"/>
    </row>
    <row r="2468" spans="5:25" ht="15" customHeight="1">
      <c r="E2468" s="163">
        <f>受注EXCEL出力!E2468</f>
        <v>0</v>
      </c>
      <c r="F2468" s="194">
        <f>受注EXCEL出力!F2468</f>
        <v>0</v>
      </c>
      <c r="G2468" s="194">
        <f>受注EXCEL出力!G2468</f>
        <v>0</v>
      </c>
      <c r="H2468" s="194">
        <f>受注EXCEL出力!H2468</f>
        <v>0</v>
      </c>
      <c r="I2468" s="194">
        <f>受注EXCEL出力!I2468</f>
        <v>0</v>
      </c>
      <c r="J2468" s="163">
        <f>受注EXCEL出力!J2468</f>
        <v>0</v>
      </c>
      <c r="K2468" s="163">
        <f>受注EXCEL出力!K2468</f>
        <v>0</v>
      </c>
      <c r="L2468" s="163">
        <f>受注EXCEL出力!L2468</f>
        <v>0</v>
      </c>
      <c r="M2468" s="163">
        <f>受注EXCEL出力!M2468</f>
        <v>0</v>
      </c>
      <c r="N2468" s="185">
        <f>受注EXCEL出力!N2468</f>
        <v>0</v>
      </c>
      <c r="O2468" s="184" t="str">
        <f t="shared" si="38"/>
        <v/>
      </c>
      <c r="T2468"/>
      <c r="Y2468" s="175"/>
    </row>
    <row r="2469" spans="5:25" ht="15" customHeight="1">
      <c r="E2469" s="163">
        <f>受注EXCEL出力!E2469</f>
        <v>0</v>
      </c>
      <c r="F2469" s="194">
        <f>受注EXCEL出力!F2469</f>
        <v>0</v>
      </c>
      <c r="G2469" s="194">
        <f>受注EXCEL出力!G2469</f>
        <v>0</v>
      </c>
      <c r="H2469" s="194">
        <f>受注EXCEL出力!H2469</f>
        <v>0</v>
      </c>
      <c r="I2469" s="194">
        <f>受注EXCEL出力!I2469</f>
        <v>0</v>
      </c>
      <c r="J2469" s="163">
        <f>受注EXCEL出力!J2469</f>
        <v>0</v>
      </c>
      <c r="K2469" s="163">
        <f>受注EXCEL出力!K2469</f>
        <v>0</v>
      </c>
      <c r="L2469" s="163">
        <f>受注EXCEL出力!L2469</f>
        <v>0</v>
      </c>
      <c r="M2469" s="163">
        <f>受注EXCEL出力!M2469</f>
        <v>0</v>
      </c>
      <c r="N2469" s="185">
        <f>受注EXCEL出力!N2469</f>
        <v>0</v>
      </c>
      <c r="O2469" s="184" t="str">
        <f t="shared" si="38"/>
        <v/>
      </c>
      <c r="T2469"/>
      <c r="Y2469" s="175"/>
    </row>
    <row r="2470" spans="5:25" ht="15" customHeight="1">
      <c r="E2470" s="163">
        <f>受注EXCEL出力!E2470</f>
        <v>0</v>
      </c>
      <c r="F2470" s="194">
        <f>受注EXCEL出力!F2470</f>
        <v>0</v>
      </c>
      <c r="G2470" s="194">
        <f>受注EXCEL出力!G2470</f>
        <v>0</v>
      </c>
      <c r="H2470" s="194">
        <f>受注EXCEL出力!H2470</f>
        <v>0</v>
      </c>
      <c r="I2470" s="194">
        <f>受注EXCEL出力!I2470</f>
        <v>0</v>
      </c>
      <c r="J2470" s="163">
        <f>受注EXCEL出力!J2470</f>
        <v>0</v>
      </c>
      <c r="K2470" s="163">
        <f>受注EXCEL出力!K2470</f>
        <v>0</v>
      </c>
      <c r="L2470" s="163">
        <f>受注EXCEL出力!L2470</f>
        <v>0</v>
      </c>
      <c r="M2470" s="163">
        <f>受注EXCEL出力!M2470</f>
        <v>0</v>
      </c>
      <c r="N2470" s="185">
        <f>受注EXCEL出力!N2470</f>
        <v>0</v>
      </c>
      <c r="O2470" s="184" t="str">
        <f t="shared" si="38"/>
        <v/>
      </c>
      <c r="T2470"/>
      <c r="Y2470" s="175"/>
    </row>
    <row r="2471" spans="5:25" ht="15" customHeight="1">
      <c r="E2471" s="163">
        <f>受注EXCEL出力!E2471</f>
        <v>0</v>
      </c>
      <c r="F2471" s="194">
        <f>受注EXCEL出力!F2471</f>
        <v>0</v>
      </c>
      <c r="G2471" s="194">
        <f>受注EXCEL出力!G2471</f>
        <v>0</v>
      </c>
      <c r="H2471" s="194">
        <f>受注EXCEL出力!H2471</f>
        <v>0</v>
      </c>
      <c r="I2471" s="194">
        <f>受注EXCEL出力!I2471</f>
        <v>0</v>
      </c>
      <c r="J2471" s="163">
        <f>受注EXCEL出力!J2471</f>
        <v>0</v>
      </c>
      <c r="K2471" s="163">
        <f>受注EXCEL出力!K2471</f>
        <v>0</v>
      </c>
      <c r="L2471" s="163">
        <f>受注EXCEL出力!L2471</f>
        <v>0</v>
      </c>
      <c r="M2471" s="163">
        <f>受注EXCEL出力!M2471</f>
        <v>0</v>
      </c>
      <c r="N2471" s="185">
        <f>受注EXCEL出力!N2471</f>
        <v>0</v>
      </c>
      <c r="O2471" s="184" t="str">
        <f t="shared" si="38"/>
        <v/>
      </c>
      <c r="T2471"/>
      <c r="Y2471" s="175"/>
    </row>
    <row r="2472" spans="5:25" ht="15" customHeight="1">
      <c r="E2472" s="163">
        <f>受注EXCEL出力!E2472</f>
        <v>0</v>
      </c>
      <c r="F2472" s="194">
        <f>受注EXCEL出力!F2472</f>
        <v>0</v>
      </c>
      <c r="G2472" s="194">
        <f>受注EXCEL出力!G2472</f>
        <v>0</v>
      </c>
      <c r="H2472" s="194">
        <f>受注EXCEL出力!H2472</f>
        <v>0</v>
      </c>
      <c r="I2472" s="194">
        <f>受注EXCEL出力!I2472</f>
        <v>0</v>
      </c>
      <c r="J2472" s="163">
        <f>受注EXCEL出力!J2472</f>
        <v>0</v>
      </c>
      <c r="K2472" s="163">
        <f>受注EXCEL出力!K2472</f>
        <v>0</v>
      </c>
      <c r="L2472" s="163">
        <f>受注EXCEL出力!L2472</f>
        <v>0</v>
      </c>
      <c r="M2472" s="163">
        <f>受注EXCEL出力!M2472</f>
        <v>0</v>
      </c>
      <c r="N2472" s="185">
        <f>受注EXCEL出力!N2472</f>
        <v>0</v>
      </c>
      <c r="O2472" s="184" t="str">
        <f t="shared" si="38"/>
        <v/>
      </c>
      <c r="T2472"/>
      <c r="Y2472" s="175"/>
    </row>
    <row r="2473" spans="5:25" ht="15" customHeight="1">
      <c r="E2473" s="163">
        <f>受注EXCEL出力!E2473</f>
        <v>0</v>
      </c>
      <c r="F2473" s="194">
        <f>受注EXCEL出力!F2473</f>
        <v>0</v>
      </c>
      <c r="G2473" s="194">
        <f>受注EXCEL出力!G2473</f>
        <v>0</v>
      </c>
      <c r="H2473" s="194">
        <f>受注EXCEL出力!H2473</f>
        <v>0</v>
      </c>
      <c r="I2473" s="194">
        <f>受注EXCEL出力!I2473</f>
        <v>0</v>
      </c>
      <c r="J2473" s="163">
        <f>受注EXCEL出力!J2473</f>
        <v>0</v>
      </c>
      <c r="K2473" s="163">
        <f>受注EXCEL出力!K2473</f>
        <v>0</v>
      </c>
      <c r="L2473" s="163">
        <f>受注EXCEL出力!L2473</f>
        <v>0</v>
      </c>
      <c r="M2473" s="163">
        <f>受注EXCEL出力!M2473</f>
        <v>0</v>
      </c>
      <c r="N2473" s="185">
        <f>受注EXCEL出力!N2473</f>
        <v>0</v>
      </c>
      <c r="O2473" s="184" t="str">
        <f t="shared" si="38"/>
        <v/>
      </c>
      <c r="T2473"/>
      <c r="Y2473" s="175"/>
    </row>
    <row r="2474" spans="5:25" ht="15" customHeight="1">
      <c r="E2474" s="163">
        <f>受注EXCEL出力!E2474</f>
        <v>0</v>
      </c>
      <c r="F2474" s="194">
        <f>受注EXCEL出力!F2474</f>
        <v>0</v>
      </c>
      <c r="G2474" s="194">
        <f>受注EXCEL出力!G2474</f>
        <v>0</v>
      </c>
      <c r="H2474" s="194">
        <f>受注EXCEL出力!H2474</f>
        <v>0</v>
      </c>
      <c r="I2474" s="194">
        <f>受注EXCEL出力!I2474</f>
        <v>0</v>
      </c>
      <c r="J2474" s="163">
        <f>受注EXCEL出力!J2474</f>
        <v>0</v>
      </c>
      <c r="K2474" s="163">
        <f>受注EXCEL出力!K2474</f>
        <v>0</v>
      </c>
      <c r="L2474" s="163">
        <f>受注EXCEL出力!L2474</f>
        <v>0</v>
      </c>
      <c r="M2474" s="163">
        <f>受注EXCEL出力!M2474</f>
        <v>0</v>
      </c>
      <c r="N2474" s="185">
        <f>受注EXCEL出力!N2474</f>
        <v>0</v>
      </c>
      <c r="O2474" s="184" t="str">
        <f t="shared" si="38"/>
        <v/>
      </c>
      <c r="T2474"/>
      <c r="Y2474" s="175"/>
    </row>
    <row r="2475" spans="5:25" ht="15" customHeight="1">
      <c r="E2475" s="163">
        <f>受注EXCEL出力!E2475</f>
        <v>0</v>
      </c>
      <c r="F2475" s="194">
        <f>受注EXCEL出力!F2475</f>
        <v>0</v>
      </c>
      <c r="G2475" s="194">
        <f>受注EXCEL出力!G2475</f>
        <v>0</v>
      </c>
      <c r="H2475" s="194">
        <f>受注EXCEL出力!H2475</f>
        <v>0</v>
      </c>
      <c r="I2475" s="194">
        <f>受注EXCEL出力!I2475</f>
        <v>0</v>
      </c>
      <c r="J2475" s="163">
        <f>受注EXCEL出力!J2475</f>
        <v>0</v>
      </c>
      <c r="K2475" s="163">
        <f>受注EXCEL出力!K2475</f>
        <v>0</v>
      </c>
      <c r="L2475" s="163">
        <f>受注EXCEL出力!L2475</f>
        <v>0</v>
      </c>
      <c r="M2475" s="163">
        <f>受注EXCEL出力!M2475</f>
        <v>0</v>
      </c>
      <c r="N2475" s="185">
        <f>受注EXCEL出力!N2475</f>
        <v>0</v>
      </c>
      <c r="O2475" s="184" t="str">
        <f t="shared" si="38"/>
        <v/>
      </c>
      <c r="T2475"/>
      <c r="Y2475" s="175"/>
    </row>
    <row r="2476" spans="5:25" ht="15" customHeight="1">
      <c r="E2476" s="163">
        <f>受注EXCEL出力!E2476</f>
        <v>0</v>
      </c>
      <c r="F2476" s="194">
        <f>受注EXCEL出力!F2476</f>
        <v>0</v>
      </c>
      <c r="G2476" s="194">
        <f>受注EXCEL出力!G2476</f>
        <v>0</v>
      </c>
      <c r="H2476" s="194">
        <f>受注EXCEL出力!H2476</f>
        <v>0</v>
      </c>
      <c r="I2476" s="194">
        <f>受注EXCEL出力!I2476</f>
        <v>0</v>
      </c>
      <c r="J2476" s="163">
        <f>受注EXCEL出力!J2476</f>
        <v>0</v>
      </c>
      <c r="K2476" s="163">
        <f>受注EXCEL出力!K2476</f>
        <v>0</v>
      </c>
      <c r="L2476" s="163">
        <f>受注EXCEL出力!L2476</f>
        <v>0</v>
      </c>
      <c r="M2476" s="163">
        <f>受注EXCEL出力!M2476</f>
        <v>0</v>
      </c>
      <c r="N2476" s="185">
        <f>受注EXCEL出力!N2476</f>
        <v>0</v>
      </c>
      <c r="O2476" s="184" t="str">
        <f t="shared" si="38"/>
        <v/>
      </c>
      <c r="T2476"/>
      <c r="Y2476" s="175"/>
    </row>
    <row r="2477" spans="5:25" ht="15" customHeight="1">
      <c r="E2477" s="163">
        <f>受注EXCEL出力!E2477</f>
        <v>0</v>
      </c>
      <c r="F2477" s="194">
        <f>受注EXCEL出力!F2477</f>
        <v>0</v>
      </c>
      <c r="G2477" s="194">
        <f>受注EXCEL出力!G2477</f>
        <v>0</v>
      </c>
      <c r="H2477" s="194">
        <f>受注EXCEL出力!H2477</f>
        <v>0</v>
      </c>
      <c r="I2477" s="194">
        <f>受注EXCEL出力!I2477</f>
        <v>0</v>
      </c>
      <c r="J2477" s="163">
        <f>受注EXCEL出力!J2477</f>
        <v>0</v>
      </c>
      <c r="K2477" s="163">
        <f>受注EXCEL出力!K2477</f>
        <v>0</v>
      </c>
      <c r="L2477" s="163">
        <f>受注EXCEL出力!L2477</f>
        <v>0</v>
      </c>
      <c r="M2477" s="163">
        <f>受注EXCEL出力!M2477</f>
        <v>0</v>
      </c>
      <c r="N2477" s="185">
        <f>受注EXCEL出力!N2477</f>
        <v>0</v>
      </c>
      <c r="O2477" s="184" t="str">
        <f t="shared" si="38"/>
        <v/>
      </c>
      <c r="T2477"/>
      <c r="Y2477" s="175"/>
    </row>
    <row r="2478" spans="5:25" ht="15" customHeight="1">
      <c r="E2478" s="163">
        <f>受注EXCEL出力!E2478</f>
        <v>0</v>
      </c>
      <c r="F2478" s="194">
        <f>受注EXCEL出力!F2478</f>
        <v>0</v>
      </c>
      <c r="G2478" s="194">
        <f>受注EXCEL出力!G2478</f>
        <v>0</v>
      </c>
      <c r="H2478" s="194">
        <f>受注EXCEL出力!H2478</f>
        <v>0</v>
      </c>
      <c r="I2478" s="194">
        <f>受注EXCEL出力!I2478</f>
        <v>0</v>
      </c>
      <c r="J2478" s="163">
        <f>受注EXCEL出力!J2478</f>
        <v>0</v>
      </c>
      <c r="K2478" s="163">
        <f>受注EXCEL出力!K2478</f>
        <v>0</v>
      </c>
      <c r="L2478" s="163">
        <f>受注EXCEL出力!L2478</f>
        <v>0</v>
      </c>
      <c r="M2478" s="163">
        <f>受注EXCEL出力!M2478</f>
        <v>0</v>
      </c>
      <c r="N2478" s="185">
        <f>受注EXCEL出力!N2478</f>
        <v>0</v>
      </c>
      <c r="O2478" s="184" t="str">
        <f t="shared" si="38"/>
        <v/>
      </c>
      <c r="T2478"/>
      <c r="Y2478" s="175"/>
    </row>
    <row r="2479" spans="5:25" ht="15" customHeight="1">
      <c r="E2479" s="163">
        <f>受注EXCEL出力!E2479</f>
        <v>0</v>
      </c>
      <c r="F2479" s="194">
        <f>受注EXCEL出力!F2479</f>
        <v>0</v>
      </c>
      <c r="G2479" s="194">
        <f>受注EXCEL出力!G2479</f>
        <v>0</v>
      </c>
      <c r="H2479" s="194">
        <f>受注EXCEL出力!H2479</f>
        <v>0</v>
      </c>
      <c r="I2479" s="194">
        <f>受注EXCEL出力!I2479</f>
        <v>0</v>
      </c>
      <c r="J2479" s="163">
        <f>受注EXCEL出力!J2479</f>
        <v>0</v>
      </c>
      <c r="K2479" s="163">
        <f>受注EXCEL出力!K2479</f>
        <v>0</v>
      </c>
      <c r="L2479" s="163">
        <f>受注EXCEL出力!L2479</f>
        <v>0</v>
      </c>
      <c r="M2479" s="163">
        <f>受注EXCEL出力!M2479</f>
        <v>0</v>
      </c>
      <c r="N2479" s="185">
        <f>受注EXCEL出力!N2479</f>
        <v>0</v>
      </c>
      <c r="O2479" s="184" t="str">
        <f t="shared" si="38"/>
        <v/>
      </c>
      <c r="T2479"/>
      <c r="Y2479" s="175"/>
    </row>
    <row r="2480" spans="5:25" ht="15" customHeight="1">
      <c r="E2480" s="163">
        <f>受注EXCEL出力!E2480</f>
        <v>0</v>
      </c>
      <c r="F2480" s="194">
        <f>受注EXCEL出力!F2480</f>
        <v>0</v>
      </c>
      <c r="G2480" s="194">
        <f>受注EXCEL出力!G2480</f>
        <v>0</v>
      </c>
      <c r="H2480" s="194">
        <f>受注EXCEL出力!H2480</f>
        <v>0</v>
      </c>
      <c r="I2480" s="194">
        <f>受注EXCEL出力!I2480</f>
        <v>0</v>
      </c>
      <c r="J2480" s="163">
        <f>受注EXCEL出力!J2480</f>
        <v>0</v>
      </c>
      <c r="K2480" s="163">
        <f>受注EXCEL出力!K2480</f>
        <v>0</v>
      </c>
      <c r="L2480" s="163">
        <f>受注EXCEL出力!L2480</f>
        <v>0</v>
      </c>
      <c r="M2480" s="163">
        <f>受注EXCEL出力!M2480</f>
        <v>0</v>
      </c>
      <c r="N2480" s="185">
        <f>受注EXCEL出力!N2480</f>
        <v>0</v>
      </c>
      <c r="O2480" s="184" t="str">
        <f t="shared" si="38"/>
        <v/>
      </c>
      <c r="T2480"/>
      <c r="Y2480" s="175"/>
    </row>
    <row r="2481" spans="5:25" ht="15" customHeight="1">
      <c r="E2481" s="163">
        <f>受注EXCEL出力!E2481</f>
        <v>0</v>
      </c>
      <c r="F2481" s="194">
        <f>受注EXCEL出力!F2481</f>
        <v>0</v>
      </c>
      <c r="G2481" s="194">
        <f>受注EXCEL出力!G2481</f>
        <v>0</v>
      </c>
      <c r="H2481" s="194">
        <f>受注EXCEL出力!H2481</f>
        <v>0</v>
      </c>
      <c r="I2481" s="194">
        <f>受注EXCEL出力!I2481</f>
        <v>0</v>
      </c>
      <c r="J2481" s="163">
        <f>受注EXCEL出力!J2481</f>
        <v>0</v>
      </c>
      <c r="K2481" s="163">
        <f>受注EXCEL出力!K2481</f>
        <v>0</v>
      </c>
      <c r="L2481" s="163">
        <f>受注EXCEL出力!L2481</f>
        <v>0</v>
      </c>
      <c r="M2481" s="163">
        <f>受注EXCEL出力!M2481</f>
        <v>0</v>
      </c>
      <c r="N2481" s="185">
        <f>受注EXCEL出力!N2481</f>
        <v>0</v>
      </c>
      <c r="O2481" s="184" t="str">
        <f t="shared" si="38"/>
        <v/>
      </c>
      <c r="T2481"/>
      <c r="Y2481" s="175"/>
    </row>
    <row r="2482" spans="5:25" ht="15" customHeight="1">
      <c r="E2482" s="163">
        <f>受注EXCEL出力!E2482</f>
        <v>0</v>
      </c>
      <c r="F2482" s="194">
        <f>受注EXCEL出力!F2482</f>
        <v>0</v>
      </c>
      <c r="G2482" s="194">
        <f>受注EXCEL出力!G2482</f>
        <v>0</v>
      </c>
      <c r="H2482" s="194">
        <f>受注EXCEL出力!H2482</f>
        <v>0</v>
      </c>
      <c r="I2482" s="194">
        <f>受注EXCEL出力!I2482</f>
        <v>0</v>
      </c>
      <c r="J2482" s="163">
        <f>受注EXCEL出力!J2482</f>
        <v>0</v>
      </c>
      <c r="K2482" s="163">
        <f>受注EXCEL出力!K2482</f>
        <v>0</v>
      </c>
      <c r="L2482" s="163">
        <f>受注EXCEL出力!L2482</f>
        <v>0</v>
      </c>
      <c r="M2482" s="163">
        <f>受注EXCEL出力!M2482</f>
        <v>0</v>
      </c>
      <c r="N2482" s="185">
        <f>受注EXCEL出力!N2482</f>
        <v>0</v>
      </c>
      <c r="O2482" s="184" t="str">
        <f t="shared" si="38"/>
        <v/>
      </c>
      <c r="T2482"/>
      <c r="Y2482" s="175"/>
    </row>
    <row r="2483" spans="5:25" ht="15" customHeight="1">
      <c r="E2483" s="163">
        <f>受注EXCEL出力!E2483</f>
        <v>0</v>
      </c>
      <c r="F2483" s="194">
        <f>受注EXCEL出力!F2483</f>
        <v>0</v>
      </c>
      <c r="G2483" s="194">
        <f>受注EXCEL出力!G2483</f>
        <v>0</v>
      </c>
      <c r="H2483" s="194">
        <f>受注EXCEL出力!H2483</f>
        <v>0</v>
      </c>
      <c r="I2483" s="194">
        <f>受注EXCEL出力!I2483</f>
        <v>0</v>
      </c>
      <c r="J2483" s="163">
        <f>受注EXCEL出力!J2483</f>
        <v>0</v>
      </c>
      <c r="K2483" s="163">
        <f>受注EXCEL出力!K2483</f>
        <v>0</v>
      </c>
      <c r="L2483" s="163">
        <f>受注EXCEL出力!L2483</f>
        <v>0</v>
      </c>
      <c r="M2483" s="163">
        <f>受注EXCEL出力!M2483</f>
        <v>0</v>
      </c>
      <c r="N2483" s="185">
        <f>受注EXCEL出力!N2483</f>
        <v>0</v>
      </c>
      <c r="O2483" s="184" t="str">
        <f t="shared" si="38"/>
        <v/>
      </c>
      <c r="T2483"/>
      <c r="Y2483" s="175"/>
    </row>
    <row r="2484" spans="5:25" ht="15" customHeight="1">
      <c r="E2484" s="163">
        <f>受注EXCEL出力!E2484</f>
        <v>0</v>
      </c>
      <c r="F2484" s="194">
        <f>受注EXCEL出力!F2484</f>
        <v>0</v>
      </c>
      <c r="G2484" s="194">
        <f>受注EXCEL出力!G2484</f>
        <v>0</v>
      </c>
      <c r="H2484" s="194">
        <f>受注EXCEL出力!H2484</f>
        <v>0</v>
      </c>
      <c r="I2484" s="194">
        <f>受注EXCEL出力!I2484</f>
        <v>0</v>
      </c>
      <c r="J2484" s="163">
        <f>受注EXCEL出力!J2484</f>
        <v>0</v>
      </c>
      <c r="K2484" s="163">
        <f>受注EXCEL出力!K2484</f>
        <v>0</v>
      </c>
      <c r="L2484" s="163">
        <f>受注EXCEL出力!L2484</f>
        <v>0</v>
      </c>
      <c r="M2484" s="163">
        <f>受注EXCEL出力!M2484</f>
        <v>0</v>
      </c>
      <c r="N2484" s="185">
        <f>受注EXCEL出力!N2484</f>
        <v>0</v>
      </c>
      <c r="O2484" s="184" t="str">
        <f t="shared" si="38"/>
        <v/>
      </c>
      <c r="T2484"/>
      <c r="Y2484" s="175"/>
    </row>
    <row r="2485" spans="5:25" ht="15" customHeight="1">
      <c r="E2485" s="163">
        <f>受注EXCEL出力!E2485</f>
        <v>0</v>
      </c>
      <c r="F2485" s="194">
        <f>受注EXCEL出力!F2485</f>
        <v>0</v>
      </c>
      <c r="G2485" s="194">
        <f>受注EXCEL出力!G2485</f>
        <v>0</v>
      </c>
      <c r="H2485" s="194">
        <f>受注EXCEL出力!H2485</f>
        <v>0</v>
      </c>
      <c r="I2485" s="194">
        <f>受注EXCEL出力!I2485</f>
        <v>0</v>
      </c>
      <c r="J2485" s="163">
        <f>受注EXCEL出力!J2485</f>
        <v>0</v>
      </c>
      <c r="K2485" s="163">
        <f>受注EXCEL出力!K2485</f>
        <v>0</v>
      </c>
      <c r="L2485" s="163">
        <f>受注EXCEL出力!L2485</f>
        <v>0</v>
      </c>
      <c r="M2485" s="163">
        <f>受注EXCEL出力!M2485</f>
        <v>0</v>
      </c>
      <c r="N2485" s="185">
        <f>受注EXCEL出力!N2485</f>
        <v>0</v>
      </c>
      <c r="O2485" s="184" t="str">
        <f t="shared" si="38"/>
        <v/>
      </c>
      <c r="T2485"/>
      <c r="Y2485" s="175"/>
    </row>
    <row r="2486" spans="5:25" ht="15" customHeight="1">
      <c r="E2486" s="163">
        <f>受注EXCEL出力!E2486</f>
        <v>0</v>
      </c>
      <c r="F2486" s="194">
        <f>受注EXCEL出力!F2486</f>
        <v>0</v>
      </c>
      <c r="G2486" s="194">
        <f>受注EXCEL出力!G2486</f>
        <v>0</v>
      </c>
      <c r="H2486" s="194">
        <f>受注EXCEL出力!H2486</f>
        <v>0</v>
      </c>
      <c r="I2486" s="194">
        <f>受注EXCEL出力!I2486</f>
        <v>0</v>
      </c>
      <c r="J2486" s="163">
        <f>受注EXCEL出力!J2486</f>
        <v>0</v>
      </c>
      <c r="K2486" s="163">
        <f>受注EXCEL出力!K2486</f>
        <v>0</v>
      </c>
      <c r="L2486" s="163">
        <f>受注EXCEL出力!L2486</f>
        <v>0</v>
      </c>
      <c r="M2486" s="163">
        <f>受注EXCEL出力!M2486</f>
        <v>0</v>
      </c>
      <c r="N2486" s="185">
        <f>受注EXCEL出力!N2486</f>
        <v>0</v>
      </c>
      <c r="O2486" s="184" t="str">
        <f t="shared" si="38"/>
        <v/>
      </c>
      <c r="T2486"/>
      <c r="Y2486" s="175"/>
    </row>
    <row r="2487" spans="5:25" ht="15" customHeight="1">
      <c r="E2487" s="163">
        <f>受注EXCEL出力!E2487</f>
        <v>0</v>
      </c>
      <c r="F2487" s="194">
        <f>受注EXCEL出力!F2487</f>
        <v>0</v>
      </c>
      <c r="G2487" s="194">
        <f>受注EXCEL出力!G2487</f>
        <v>0</v>
      </c>
      <c r="H2487" s="194">
        <f>受注EXCEL出力!H2487</f>
        <v>0</v>
      </c>
      <c r="I2487" s="194">
        <f>受注EXCEL出力!I2487</f>
        <v>0</v>
      </c>
      <c r="J2487" s="163">
        <f>受注EXCEL出力!J2487</f>
        <v>0</v>
      </c>
      <c r="K2487" s="163">
        <f>受注EXCEL出力!K2487</f>
        <v>0</v>
      </c>
      <c r="L2487" s="163">
        <f>受注EXCEL出力!L2487</f>
        <v>0</v>
      </c>
      <c r="M2487" s="163">
        <f>受注EXCEL出力!M2487</f>
        <v>0</v>
      </c>
      <c r="N2487" s="185">
        <f>受注EXCEL出力!N2487</f>
        <v>0</v>
      </c>
      <c r="O2487" s="184" t="str">
        <f t="shared" si="38"/>
        <v/>
      </c>
      <c r="T2487"/>
      <c r="Y2487" s="175"/>
    </row>
    <row r="2488" spans="5:25" ht="15" customHeight="1">
      <c r="E2488" s="163">
        <f>受注EXCEL出力!E2488</f>
        <v>0</v>
      </c>
      <c r="F2488" s="194">
        <f>受注EXCEL出力!F2488</f>
        <v>0</v>
      </c>
      <c r="G2488" s="194">
        <f>受注EXCEL出力!G2488</f>
        <v>0</v>
      </c>
      <c r="H2488" s="194">
        <f>受注EXCEL出力!H2488</f>
        <v>0</v>
      </c>
      <c r="I2488" s="194">
        <f>受注EXCEL出力!I2488</f>
        <v>0</v>
      </c>
      <c r="J2488" s="163">
        <f>受注EXCEL出力!J2488</f>
        <v>0</v>
      </c>
      <c r="K2488" s="163">
        <f>受注EXCEL出力!K2488</f>
        <v>0</v>
      </c>
      <c r="L2488" s="163">
        <f>受注EXCEL出力!L2488</f>
        <v>0</v>
      </c>
      <c r="M2488" s="163">
        <f>受注EXCEL出力!M2488</f>
        <v>0</v>
      </c>
      <c r="N2488" s="185">
        <f>受注EXCEL出力!N2488</f>
        <v>0</v>
      </c>
      <c r="O2488" s="184" t="str">
        <f t="shared" si="38"/>
        <v/>
      </c>
      <c r="T2488"/>
      <c r="Y2488" s="175"/>
    </row>
    <row r="2489" spans="5:25" ht="15" customHeight="1">
      <c r="E2489" s="163">
        <f>受注EXCEL出力!E2489</f>
        <v>0</v>
      </c>
      <c r="F2489" s="194">
        <f>受注EXCEL出力!F2489</f>
        <v>0</v>
      </c>
      <c r="G2489" s="194">
        <f>受注EXCEL出力!G2489</f>
        <v>0</v>
      </c>
      <c r="H2489" s="194">
        <f>受注EXCEL出力!H2489</f>
        <v>0</v>
      </c>
      <c r="I2489" s="194">
        <f>受注EXCEL出力!I2489</f>
        <v>0</v>
      </c>
      <c r="J2489" s="163">
        <f>受注EXCEL出力!J2489</f>
        <v>0</v>
      </c>
      <c r="K2489" s="163">
        <f>受注EXCEL出力!K2489</f>
        <v>0</v>
      </c>
      <c r="L2489" s="163">
        <f>受注EXCEL出力!L2489</f>
        <v>0</v>
      </c>
      <c r="M2489" s="163">
        <f>受注EXCEL出力!M2489</f>
        <v>0</v>
      </c>
      <c r="N2489" s="185">
        <f>受注EXCEL出力!N2489</f>
        <v>0</v>
      </c>
      <c r="O2489" s="184" t="str">
        <f t="shared" si="38"/>
        <v/>
      </c>
      <c r="T2489"/>
      <c r="Y2489" s="175"/>
    </row>
    <row r="2490" spans="5:25" ht="15" customHeight="1">
      <c r="E2490" s="163">
        <f>受注EXCEL出力!E2490</f>
        <v>0</v>
      </c>
      <c r="F2490" s="194">
        <f>受注EXCEL出力!F2490</f>
        <v>0</v>
      </c>
      <c r="G2490" s="194">
        <f>受注EXCEL出力!G2490</f>
        <v>0</v>
      </c>
      <c r="H2490" s="194">
        <f>受注EXCEL出力!H2490</f>
        <v>0</v>
      </c>
      <c r="I2490" s="194">
        <f>受注EXCEL出力!I2490</f>
        <v>0</v>
      </c>
      <c r="J2490" s="163">
        <f>受注EXCEL出力!J2490</f>
        <v>0</v>
      </c>
      <c r="K2490" s="163">
        <f>受注EXCEL出力!K2490</f>
        <v>0</v>
      </c>
      <c r="L2490" s="163">
        <f>受注EXCEL出力!L2490</f>
        <v>0</v>
      </c>
      <c r="M2490" s="163">
        <f>受注EXCEL出力!M2490</f>
        <v>0</v>
      </c>
      <c r="N2490" s="185">
        <f>受注EXCEL出力!N2490</f>
        <v>0</v>
      </c>
      <c r="O2490" s="184" t="str">
        <f t="shared" si="38"/>
        <v/>
      </c>
      <c r="T2490"/>
      <c r="Y2490" s="175"/>
    </row>
    <row r="2491" spans="5:25" ht="15" customHeight="1">
      <c r="E2491" s="163">
        <f>受注EXCEL出力!E2491</f>
        <v>0</v>
      </c>
      <c r="F2491" s="194">
        <f>受注EXCEL出力!F2491</f>
        <v>0</v>
      </c>
      <c r="G2491" s="194">
        <f>受注EXCEL出力!G2491</f>
        <v>0</v>
      </c>
      <c r="H2491" s="194">
        <f>受注EXCEL出力!H2491</f>
        <v>0</v>
      </c>
      <c r="I2491" s="194">
        <f>受注EXCEL出力!I2491</f>
        <v>0</v>
      </c>
      <c r="J2491" s="163">
        <f>受注EXCEL出力!J2491</f>
        <v>0</v>
      </c>
      <c r="K2491" s="163">
        <f>受注EXCEL出力!K2491</f>
        <v>0</v>
      </c>
      <c r="L2491" s="163">
        <f>受注EXCEL出力!L2491</f>
        <v>0</v>
      </c>
      <c r="M2491" s="163">
        <f>受注EXCEL出力!M2491</f>
        <v>0</v>
      </c>
      <c r="N2491" s="185">
        <f>受注EXCEL出力!N2491</f>
        <v>0</v>
      </c>
      <c r="O2491" s="184" t="str">
        <f t="shared" si="38"/>
        <v/>
      </c>
      <c r="T2491"/>
      <c r="Y2491" s="175"/>
    </row>
    <row r="2492" spans="5:25" ht="15" customHeight="1">
      <c r="E2492" s="163">
        <f>受注EXCEL出力!E2492</f>
        <v>0</v>
      </c>
      <c r="F2492" s="194">
        <f>受注EXCEL出力!F2492</f>
        <v>0</v>
      </c>
      <c r="G2492" s="194">
        <f>受注EXCEL出力!G2492</f>
        <v>0</v>
      </c>
      <c r="H2492" s="194">
        <f>受注EXCEL出力!H2492</f>
        <v>0</v>
      </c>
      <c r="I2492" s="194">
        <f>受注EXCEL出力!I2492</f>
        <v>0</v>
      </c>
      <c r="J2492" s="163">
        <f>受注EXCEL出力!J2492</f>
        <v>0</v>
      </c>
      <c r="K2492" s="163">
        <f>受注EXCEL出力!K2492</f>
        <v>0</v>
      </c>
      <c r="L2492" s="163">
        <f>受注EXCEL出力!L2492</f>
        <v>0</v>
      </c>
      <c r="M2492" s="163">
        <f>受注EXCEL出力!M2492</f>
        <v>0</v>
      </c>
      <c r="N2492" s="185">
        <f>受注EXCEL出力!N2492</f>
        <v>0</v>
      </c>
      <c r="O2492" s="184" t="str">
        <f t="shared" si="38"/>
        <v/>
      </c>
      <c r="T2492"/>
      <c r="Y2492" s="175"/>
    </row>
    <row r="2493" spans="5:25" ht="15" customHeight="1">
      <c r="E2493" s="163">
        <f>受注EXCEL出力!E2493</f>
        <v>0</v>
      </c>
      <c r="F2493" s="194">
        <f>受注EXCEL出力!F2493</f>
        <v>0</v>
      </c>
      <c r="G2493" s="194">
        <f>受注EXCEL出力!G2493</f>
        <v>0</v>
      </c>
      <c r="H2493" s="194">
        <f>受注EXCEL出力!H2493</f>
        <v>0</v>
      </c>
      <c r="I2493" s="194">
        <f>受注EXCEL出力!I2493</f>
        <v>0</v>
      </c>
      <c r="J2493" s="163">
        <f>受注EXCEL出力!J2493</f>
        <v>0</v>
      </c>
      <c r="K2493" s="163">
        <f>受注EXCEL出力!K2493</f>
        <v>0</v>
      </c>
      <c r="L2493" s="163">
        <f>受注EXCEL出力!L2493</f>
        <v>0</v>
      </c>
      <c r="M2493" s="163">
        <f>受注EXCEL出力!M2493</f>
        <v>0</v>
      </c>
      <c r="N2493" s="185">
        <f>受注EXCEL出力!N2493</f>
        <v>0</v>
      </c>
      <c r="O2493" s="184" t="str">
        <f t="shared" si="38"/>
        <v/>
      </c>
      <c r="T2493"/>
      <c r="Y2493" s="175"/>
    </row>
    <row r="2494" spans="5:25" ht="15" customHeight="1">
      <c r="E2494" s="163">
        <f>受注EXCEL出力!E2494</f>
        <v>0</v>
      </c>
      <c r="F2494" s="194">
        <f>受注EXCEL出力!F2494</f>
        <v>0</v>
      </c>
      <c r="G2494" s="194">
        <f>受注EXCEL出力!G2494</f>
        <v>0</v>
      </c>
      <c r="H2494" s="194">
        <f>受注EXCEL出力!H2494</f>
        <v>0</v>
      </c>
      <c r="I2494" s="194">
        <f>受注EXCEL出力!I2494</f>
        <v>0</v>
      </c>
      <c r="J2494" s="163">
        <f>受注EXCEL出力!J2494</f>
        <v>0</v>
      </c>
      <c r="K2494" s="163">
        <f>受注EXCEL出力!K2494</f>
        <v>0</v>
      </c>
      <c r="L2494" s="163">
        <f>受注EXCEL出力!L2494</f>
        <v>0</v>
      </c>
      <c r="M2494" s="163">
        <f>受注EXCEL出力!M2494</f>
        <v>0</v>
      </c>
      <c r="N2494" s="185">
        <f>受注EXCEL出力!N2494</f>
        <v>0</v>
      </c>
      <c r="O2494" s="184" t="str">
        <f t="shared" si="38"/>
        <v/>
      </c>
      <c r="T2494"/>
      <c r="Y2494" s="175"/>
    </row>
    <row r="2495" spans="5:25" ht="15" customHeight="1">
      <c r="E2495" s="163">
        <f>受注EXCEL出力!E2495</f>
        <v>0</v>
      </c>
      <c r="F2495" s="194">
        <f>受注EXCEL出力!F2495</f>
        <v>0</v>
      </c>
      <c r="G2495" s="194">
        <f>受注EXCEL出力!G2495</f>
        <v>0</v>
      </c>
      <c r="H2495" s="194">
        <f>受注EXCEL出力!H2495</f>
        <v>0</v>
      </c>
      <c r="I2495" s="194">
        <f>受注EXCEL出力!I2495</f>
        <v>0</v>
      </c>
      <c r="J2495" s="163">
        <f>受注EXCEL出力!J2495</f>
        <v>0</v>
      </c>
      <c r="K2495" s="163">
        <f>受注EXCEL出力!K2495</f>
        <v>0</v>
      </c>
      <c r="L2495" s="163">
        <f>受注EXCEL出力!L2495</f>
        <v>0</v>
      </c>
      <c r="M2495" s="163">
        <f>受注EXCEL出力!M2495</f>
        <v>0</v>
      </c>
      <c r="N2495" s="185">
        <f>受注EXCEL出力!N2495</f>
        <v>0</v>
      </c>
      <c r="O2495" s="184" t="str">
        <f t="shared" si="38"/>
        <v/>
      </c>
      <c r="T2495"/>
      <c r="Y2495" s="175"/>
    </row>
    <row r="2496" spans="5:25" ht="15" customHeight="1">
      <c r="E2496" s="163">
        <f>受注EXCEL出力!E2496</f>
        <v>0</v>
      </c>
      <c r="F2496" s="194">
        <f>受注EXCEL出力!F2496</f>
        <v>0</v>
      </c>
      <c r="G2496" s="194">
        <f>受注EXCEL出力!G2496</f>
        <v>0</v>
      </c>
      <c r="H2496" s="194">
        <f>受注EXCEL出力!H2496</f>
        <v>0</v>
      </c>
      <c r="I2496" s="194">
        <f>受注EXCEL出力!I2496</f>
        <v>0</v>
      </c>
      <c r="J2496" s="163">
        <f>受注EXCEL出力!J2496</f>
        <v>0</v>
      </c>
      <c r="K2496" s="163">
        <f>受注EXCEL出力!K2496</f>
        <v>0</v>
      </c>
      <c r="L2496" s="163">
        <f>受注EXCEL出力!L2496</f>
        <v>0</v>
      </c>
      <c r="M2496" s="163">
        <f>受注EXCEL出力!M2496</f>
        <v>0</v>
      </c>
      <c r="N2496" s="185">
        <f>受注EXCEL出力!N2496</f>
        <v>0</v>
      </c>
      <c r="O2496" s="184" t="str">
        <f t="shared" si="38"/>
        <v/>
      </c>
      <c r="T2496"/>
      <c r="Y2496" s="175"/>
    </row>
    <row r="2497" spans="5:25" ht="15" customHeight="1">
      <c r="E2497" s="163">
        <f>受注EXCEL出力!E2497</f>
        <v>0</v>
      </c>
      <c r="F2497" s="194">
        <f>受注EXCEL出力!F2497</f>
        <v>0</v>
      </c>
      <c r="G2497" s="194">
        <f>受注EXCEL出力!G2497</f>
        <v>0</v>
      </c>
      <c r="H2497" s="194">
        <f>受注EXCEL出力!H2497</f>
        <v>0</v>
      </c>
      <c r="I2497" s="194">
        <f>受注EXCEL出力!I2497</f>
        <v>0</v>
      </c>
      <c r="J2497" s="163">
        <f>受注EXCEL出力!J2497</f>
        <v>0</v>
      </c>
      <c r="K2497" s="163">
        <f>受注EXCEL出力!K2497</f>
        <v>0</v>
      </c>
      <c r="L2497" s="163">
        <f>受注EXCEL出力!L2497</f>
        <v>0</v>
      </c>
      <c r="M2497" s="163">
        <f>受注EXCEL出力!M2497</f>
        <v>0</v>
      </c>
      <c r="N2497" s="185">
        <f>受注EXCEL出力!N2497</f>
        <v>0</v>
      </c>
      <c r="O2497" s="184" t="str">
        <f t="shared" si="38"/>
        <v/>
      </c>
      <c r="T2497"/>
      <c r="Y2497" s="175"/>
    </row>
    <row r="2498" spans="5:25" ht="15" customHeight="1">
      <c r="E2498" s="163">
        <f>受注EXCEL出力!E2498</f>
        <v>0</v>
      </c>
      <c r="F2498" s="194">
        <f>受注EXCEL出力!F2498</f>
        <v>0</v>
      </c>
      <c r="G2498" s="194">
        <f>受注EXCEL出力!G2498</f>
        <v>0</v>
      </c>
      <c r="H2498" s="194">
        <f>受注EXCEL出力!H2498</f>
        <v>0</v>
      </c>
      <c r="I2498" s="194">
        <f>受注EXCEL出力!I2498</f>
        <v>0</v>
      </c>
      <c r="J2498" s="163">
        <f>受注EXCEL出力!J2498</f>
        <v>0</v>
      </c>
      <c r="K2498" s="163">
        <f>受注EXCEL出力!K2498</f>
        <v>0</v>
      </c>
      <c r="L2498" s="163">
        <f>受注EXCEL出力!L2498</f>
        <v>0</v>
      </c>
      <c r="M2498" s="163">
        <f>受注EXCEL出力!M2498</f>
        <v>0</v>
      </c>
      <c r="N2498" s="185">
        <f>受注EXCEL出力!N2498</f>
        <v>0</v>
      </c>
      <c r="O2498" s="184" t="str">
        <f t="shared" ref="O2498:O2561" si="39">IF(E2498=0,"",VLOOKUP(N2498,$Q$2:$R$100,2,FALSE))</f>
        <v/>
      </c>
      <c r="T2498"/>
      <c r="Y2498" s="175"/>
    </row>
    <row r="2499" spans="5:25" ht="15" customHeight="1">
      <c r="E2499" s="163">
        <f>受注EXCEL出力!E2499</f>
        <v>0</v>
      </c>
      <c r="F2499" s="194">
        <f>受注EXCEL出力!F2499</f>
        <v>0</v>
      </c>
      <c r="G2499" s="194">
        <f>受注EXCEL出力!G2499</f>
        <v>0</v>
      </c>
      <c r="H2499" s="194">
        <f>受注EXCEL出力!H2499</f>
        <v>0</v>
      </c>
      <c r="I2499" s="194">
        <f>受注EXCEL出力!I2499</f>
        <v>0</v>
      </c>
      <c r="J2499" s="163">
        <f>受注EXCEL出力!J2499</f>
        <v>0</v>
      </c>
      <c r="K2499" s="163">
        <f>受注EXCEL出力!K2499</f>
        <v>0</v>
      </c>
      <c r="L2499" s="163">
        <f>受注EXCEL出力!L2499</f>
        <v>0</v>
      </c>
      <c r="M2499" s="163">
        <f>受注EXCEL出力!M2499</f>
        <v>0</v>
      </c>
      <c r="N2499" s="185">
        <f>受注EXCEL出力!N2499</f>
        <v>0</v>
      </c>
      <c r="O2499" s="184" t="str">
        <f t="shared" si="39"/>
        <v/>
      </c>
      <c r="T2499"/>
      <c r="Y2499" s="175"/>
    </row>
    <row r="2500" spans="5:25" ht="15" customHeight="1">
      <c r="E2500" s="163">
        <f>受注EXCEL出力!E2500</f>
        <v>0</v>
      </c>
      <c r="F2500" s="194">
        <f>受注EXCEL出力!F2500</f>
        <v>0</v>
      </c>
      <c r="G2500" s="194">
        <f>受注EXCEL出力!G2500</f>
        <v>0</v>
      </c>
      <c r="H2500" s="194">
        <f>受注EXCEL出力!H2500</f>
        <v>0</v>
      </c>
      <c r="I2500" s="194">
        <f>受注EXCEL出力!I2500</f>
        <v>0</v>
      </c>
      <c r="J2500" s="163">
        <f>受注EXCEL出力!J2500</f>
        <v>0</v>
      </c>
      <c r="K2500" s="163">
        <f>受注EXCEL出力!K2500</f>
        <v>0</v>
      </c>
      <c r="L2500" s="163">
        <f>受注EXCEL出力!L2500</f>
        <v>0</v>
      </c>
      <c r="M2500" s="163">
        <f>受注EXCEL出力!M2500</f>
        <v>0</v>
      </c>
      <c r="N2500" s="185">
        <f>受注EXCEL出力!N2500</f>
        <v>0</v>
      </c>
      <c r="O2500" s="184" t="str">
        <f t="shared" si="39"/>
        <v/>
      </c>
      <c r="T2500"/>
      <c r="Y2500" s="175"/>
    </row>
    <row r="2501" spans="5:25" ht="15" customHeight="1">
      <c r="E2501" s="163">
        <f>受注EXCEL出力!E2501</f>
        <v>0</v>
      </c>
      <c r="F2501" s="194">
        <f>受注EXCEL出力!F2501</f>
        <v>0</v>
      </c>
      <c r="G2501" s="194">
        <f>受注EXCEL出力!G2501</f>
        <v>0</v>
      </c>
      <c r="H2501" s="194">
        <f>受注EXCEL出力!H2501</f>
        <v>0</v>
      </c>
      <c r="I2501" s="194">
        <f>受注EXCEL出力!I2501</f>
        <v>0</v>
      </c>
      <c r="J2501" s="163">
        <f>受注EXCEL出力!J2501</f>
        <v>0</v>
      </c>
      <c r="K2501" s="163">
        <f>受注EXCEL出力!K2501</f>
        <v>0</v>
      </c>
      <c r="L2501" s="163">
        <f>受注EXCEL出力!L2501</f>
        <v>0</v>
      </c>
      <c r="M2501" s="163">
        <f>受注EXCEL出力!M2501</f>
        <v>0</v>
      </c>
      <c r="N2501" s="185">
        <f>受注EXCEL出力!N2501</f>
        <v>0</v>
      </c>
      <c r="O2501" s="184" t="str">
        <f t="shared" si="39"/>
        <v/>
      </c>
      <c r="T2501"/>
      <c r="Y2501" s="175"/>
    </row>
    <row r="2502" spans="5:25" ht="15" customHeight="1">
      <c r="E2502" s="163">
        <f>受注EXCEL出力!E2502</f>
        <v>0</v>
      </c>
      <c r="F2502" s="194">
        <f>受注EXCEL出力!F2502</f>
        <v>0</v>
      </c>
      <c r="G2502" s="194">
        <f>受注EXCEL出力!G2502</f>
        <v>0</v>
      </c>
      <c r="H2502" s="194">
        <f>受注EXCEL出力!H2502</f>
        <v>0</v>
      </c>
      <c r="I2502" s="194">
        <f>受注EXCEL出力!I2502</f>
        <v>0</v>
      </c>
      <c r="J2502" s="163">
        <f>受注EXCEL出力!J2502</f>
        <v>0</v>
      </c>
      <c r="K2502" s="163">
        <f>受注EXCEL出力!K2502</f>
        <v>0</v>
      </c>
      <c r="L2502" s="163">
        <f>受注EXCEL出力!L2502</f>
        <v>0</v>
      </c>
      <c r="M2502" s="163">
        <f>受注EXCEL出力!M2502</f>
        <v>0</v>
      </c>
      <c r="N2502" s="185">
        <f>受注EXCEL出力!N2502</f>
        <v>0</v>
      </c>
      <c r="O2502" s="184" t="str">
        <f t="shared" si="39"/>
        <v/>
      </c>
      <c r="T2502"/>
      <c r="Y2502" s="175"/>
    </row>
    <row r="2503" spans="5:25" ht="15" customHeight="1">
      <c r="E2503" s="163">
        <f>受注EXCEL出力!E2503</f>
        <v>0</v>
      </c>
      <c r="F2503" s="194">
        <f>受注EXCEL出力!F2503</f>
        <v>0</v>
      </c>
      <c r="G2503" s="194">
        <f>受注EXCEL出力!G2503</f>
        <v>0</v>
      </c>
      <c r="H2503" s="194">
        <f>受注EXCEL出力!H2503</f>
        <v>0</v>
      </c>
      <c r="I2503" s="194">
        <f>受注EXCEL出力!I2503</f>
        <v>0</v>
      </c>
      <c r="J2503" s="163">
        <f>受注EXCEL出力!J2503</f>
        <v>0</v>
      </c>
      <c r="K2503" s="163">
        <f>受注EXCEL出力!K2503</f>
        <v>0</v>
      </c>
      <c r="L2503" s="163">
        <f>受注EXCEL出力!L2503</f>
        <v>0</v>
      </c>
      <c r="M2503" s="163">
        <f>受注EXCEL出力!M2503</f>
        <v>0</v>
      </c>
      <c r="N2503" s="185">
        <f>受注EXCEL出力!N2503</f>
        <v>0</v>
      </c>
      <c r="O2503" s="184" t="str">
        <f t="shared" si="39"/>
        <v/>
      </c>
      <c r="T2503"/>
      <c r="Y2503" s="175"/>
    </row>
    <row r="2504" spans="5:25" ht="15" customHeight="1">
      <c r="E2504" s="163">
        <f>受注EXCEL出力!E2504</f>
        <v>0</v>
      </c>
      <c r="F2504" s="194">
        <f>受注EXCEL出力!F2504</f>
        <v>0</v>
      </c>
      <c r="G2504" s="194">
        <f>受注EXCEL出力!G2504</f>
        <v>0</v>
      </c>
      <c r="H2504" s="194">
        <f>受注EXCEL出力!H2504</f>
        <v>0</v>
      </c>
      <c r="I2504" s="194">
        <f>受注EXCEL出力!I2504</f>
        <v>0</v>
      </c>
      <c r="J2504" s="163">
        <f>受注EXCEL出力!J2504</f>
        <v>0</v>
      </c>
      <c r="K2504" s="163">
        <f>受注EXCEL出力!K2504</f>
        <v>0</v>
      </c>
      <c r="L2504" s="163">
        <f>受注EXCEL出力!L2504</f>
        <v>0</v>
      </c>
      <c r="M2504" s="163">
        <f>受注EXCEL出力!M2504</f>
        <v>0</v>
      </c>
      <c r="N2504" s="185">
        <f>受注EXCEL出力!N2504</f>
        <v>0</v>
      </c>
      <c r="O2504" s="184" t="str">
        <f t="shared" si="39"/>
        <v/>
      </c>
      <c r="T2504"/>
      <c r="Y2504" s="175"/>
    </row>
    <row r="2505" spans="5:25" ht="15" customHeight="1">
      <c r="E2505" s="163">
        <f>受注EXCEL出力!E2505</f>
        <v>0</v>
      </c>
      <c r="F2505" s="194">
        <f>受注EXCEL出力!F2505</f>
        <v>0</v>
      </c>
      <c r="G2505" s="194">
        <f>受注EXCEL出力!G2505</f>
        <v>0</v>
      </c>
      <c r="H2505" s="194">
        <f>受注EXCEL出力!H2505</f>
        <v>0</v>
      </c>
      <c r="I2505" s="194">
        <f>受注EXCEL出力!I2505</f>
        <v>0</v>
      </c>
      <c r="J2505" s="163">
        <f>受注EXCEL出力!J2505</f>
        <v>0</v>
      </c>
      <c r="K2505" s="163">
        <f>受注EXCEL出力!K2505</f>
        <v>0</v>
      </c>
      <c r="L2505" s="163">
        <f>受注EXCEL出力!L2505</f>
        <v>0</v>
      </c>
      <c r="M2505" s="163">
        <f>受注EXCEL出力!M2505</f>
        <v>0</v>
      </c>
      <c r="N2505" s="185">
        <f>受注EXCEL出力!N2505</f>
        <v>0</v>
      </c>
      <c r="O2505" s="184" t="str">
        <f t="shared" si="39"/>
        <v/>
      </c>
      <c r="T2505"/>
      <c r="Y2505" s="175"/>
    </row>
    <row r="2506" spans="5:25" ht="15" customHeight="1">
      <c r="E2506" s="163">
        <f>受注EXCEL出力!E2506</f>
        <v>0</v>
      </c>
      <c r="F2506" s="194">
        <f>受注EXCEL出力!F2506</f>
        <v>0</v>
      </c>
      <c r="G2506" s="194">
        <f>受注EXCEL出力!G2506</f>
        <v>0</v>
      </c>
      <c r="H2506" s="194">
        <f>受注EXCEL出力!H2506</f>
        <v>0</v>
      </c>
      <c r="I2506" s="194">
        <f>受注EXCEL出力!I2506</f>
        <v>0</v>
      </c>
      <c r="J2506" s="163">
        <f>受注EXCEL出力!J2506</f>
        <v>0</v>
      </c>
      <c r="K2506" s="163">
        <f>受注EXCEL出力!K2506</f>
        <v>0</v>
      </c>
      <c r="L2506" s="163">
        <f>受注EXCEL出力!L2506</f>
        <v>0</v>
      </c>
      <c r="M2506" s="163">
        <f>受注EXCEL出力!M2506</f>
        <v>0</v>
      </c>
      <c r="N2506" s="185">
        <f>受注EXCEL出力!N2506</f>
        <v>0</v>
      </c>
      <c r="O2506" s="184" t="str">
        <f t="shared" si="39"/>
        <v/>
      </c>
      <c r="T2506"/>
      <c r="Y2506" s="175"/>
    </row>
    <row r="2507" spans="5:25" ht="15" customHeight="1">
      <c r="E2507" s="163">
        <f>受注EXCEL出力!E2507</f>
        <v>0</v>
      </c>
      <c r="F2507" s="194">
        <f>受注EXCEL出力!F2507</f>
        <v>0</v>
      </c>
      <c r="G2507" s="194">
        <f>受注EXCEL出力!G2507</f>
        <v>0</v>
      </c>
      <c r="H2507" s="194">
        <f>受注EXCEL出力!H2507</f>
        <v>0</v>
      </c>
      <c r="I2507" s="194">
        <f>受注EXCEL出力!I2507</f>
        <v>0</v>
      </c>
      <c r="J2507" s="163">
        <f>受注EXCEL出力!J2507</f>
        <v>0</v>
      </c>
      <c r="K2507" s="163">
        <f>受注EXCEL出力!K2507</f>
        <v>0</v>
      </c>
      <c r="L2507" s="163">
        <f>受注EXCEL出力!L2507</f>
        <v>0</v>
      </c>
      <c r="M2507" s="163">
        <f>受注EXCEL出力!M2507</f>
        <v>0</v>
      </c>
      <c r="N2507" s="185">
        <f>受注EXCEL出力!N2507</f>
        <v>0</v>
      </c>
      <c r="O2507" s="184" t="str">
        <f t="shared" si="39"/>
        <v/>
      </c>
      <c r="T2507"/>
      <c r="Y2507" s="175"/>
    </row>
    <row r="2508" spans="5:25" ht="15" customHeight="1">
      <c r="E2508" s="163">
        <f>受注EXCEL出力!E2508</f>
        <v>0</v>
      </c>
      <c r="F2508" s="194">
        <f>受注EXCEL出力!F2508</f>
        <v>0</v>
      </c>
      <c r="G2508" s="194">
        <f>受注EXCEL出力!G2508</f>
        <v>0</v>
      </c>
      <c r="H2508" s="194">
        <f>受注EXCEL出力!H2508</f>
        <v>0</v>
      </c>
      <c r="I2508" s="194">
        <f>受注EXCEL出力!I2508</f>
        <v>0</v>
      </c>
      <c r="J2508" s="163">
        <f>受注EXCEL出力!J2508</f>
        <v>0</v>
      </c>
      <c r="K2508" s="163">
        <f>受注EXCEL出力!K2508</f>
        <v>0</v>
      </c>
      <c r="L2508" s="163">
        <f>受注EXCEL出力!L2508</f>
        <v>0</v>
      </c>
      <c r="M2508" s="163">
        <f>受注EXCEL出力!M2508</f>
        <v>0</v>
      </c>
      <c r="N2508" s="185">
        <f>受注EXCEL出力!N2508</f>
        <v>0</v>
      </c>
      <c r="O2508" s="184" t="str">
        <f t="shared" si="39"/>
        <v/>
      </c>
      <c r="T2508"/>
      <c r="Y2508" s="175"/>
    </row>
    <row r="2509" spans="5:25" ht="15" customHeight="1">
      <c r="E2509" s="163">
        <f>受注EXCEL出力!E2509</f>
        <v>0</v>
      </c>
      <c r="F2509" s="194">
        <f>受注EXCEL出力!F2509</f>
        <v>0</v>
      </c>
      <c r="G2509" s="194">
        <f>受注EXCEL出力!G2509</f>
        <v>0</v>
      </c>
      <c r="H2509" s="194">
        <f>受注EXCEL出力!H2509</f>
        <v>0</v>
      </c>
      <c r="I2509" s="194">
        <f>受注EXCEL出力!I2509</f>
        <v>0</v>
      </c>
      <c r="J2509" s="163">
        <f>受注EXCEL出力!J2509</f>
        <v>0</v>
      </c>
      <c r="K2509" s="163">
        <f>受注EXCEL出力!K2509</f>
        <v>0</v>
      </c>
      <c r="L2509" s="163">
        <f>受注EXCEL出力!L2509</f>
        <v>0</v>
      </c>
      <c r="M2509" s="163">
        <f>受注EXCEL出力!M2509</f>
        <v>0</v>
      </c>
      <c r="N2509" s="185">
        <f>受注EXCEL出力!N2509</f>
        <v>0</v>
      </c>
      <c r="O2509" s="184" t="str">
        <f t="shared" si="39"/>
        <v/>
      </c>
      <c r="T2509"/>
      <c r="Y2509" s="175"/>
    </row>
    <row r="2510" spans="5:25" ht="15" customHeight="1">
      <c r="E2510" s="163">
        <f>受注EXCEL出力!E2510</f>
        <v>0</v>
      </c>
      <c r="F2510" s="194">
        <f>受注EXCEL出力!F2510</f>
        <v>0</v>
      </c>
      <c r="G2510" s="194">
        <f>受注EXCEL出力!G2510</f>
        <v>0</v>
      </c>
      <c r="H2510" s="194">
        <f>受注EXCEL出力!H2510</f>
        <v>0</v>
      </c>
      <c r="I2510" s="194">
        <f>受注EXCEL出力!I2510</f>
        <v>0</v>
      </c>
      <c r="J2510" s="163">
        <f>受注EXCEL出力!J2510</f>
        <v>0</v>
      </c>
      <c r="K2510" s="163">
        <f>受注EXCEL出力!K2510</f>
        <v>0</v>
      </c>
      <c r="L2510" s="163">
        <f>受注EXCEL出力!L2510</f>
        <v>0</v>
      </c>
      <c r="M2510" s="163">
        <f>受注EXCEL出力!M2510</f>
        <v>0</v>
      </c>
      <c r="N2510" s="185">
        <f>受注EXCEL出力!N2510</f>
        <v>0</v>
      </c>
      <c r="O2510" s="184" t="str">
        <f t="shared" si="39"/>
        <v/>
      </c>
      <c r="T2510"/>
      <c r="Y2510" s="175"/>
    </row>
    <row r="2511" spans="5:25" ht="15" customHeight="1">
      <c r="E2511" s="163">
        <f>受注EXCEL出力!E2511</f>
        <v>0</v>
      </c>
      <c r="F2511" s="194">
        <f>受注EXCEL出力!F2511</f>
        <v>0</v>
      </c>
      <c r="G2511" s="194">
        <f>受注EXCEL出力!G2511</f>
        <v>0</v>
      </c>
      <c r="H2511" s="194">
        <f>受注EXCEL出力!H2511</f>
        <v>0</v>
      </c>
      <c r="I2511" s="194">
        <f>受注EXCEL出力!I2511</f>
        <v>0</v>
      </c>
      <c r="J2511" s="163">
        <f>受注EXCEL出力!J2511</f>
        <v>0</v>
      </c>
      <c r="K2511" s="163">
        <f>受注EXCEL出力!K2511</f>
        <v>0</v>
      </c>
      <c r="L2511" s="163">
        <f>受注EXCEL出力!L2511</f>
        <v>0</v>
      </c>
      <c r="M2511" s="163">
        <f>受注EXCEL出力!M2511</f>
        <v>0</v>
      </c>
      <c r="N2511" s="185">
        <f>受注EXCEL出力!N2511</f>
        <v>0</v>
      </c>
      <c r="O2511" s="184" t="str">
        <f t="shared" si="39"/>
        <v/>
      </c>
      <c r="T2511"/>
      <c r="Y2511" s="175"/>
    </row>
    <row r="2512" spans="5:25" ht="15" customHeight="1">
      <c r="E2512" s="163">
        <f>受注EXCEL出力!E2512</f>
        <v>0</v>
      </c>
      <c r="F2512" s="194">
        <f>受注EXCEL出力!F2512</f>
        <v>0</v>
      </c>
      <c r="G2512" s="194">
        <f>受注EXCEL出力!G2512</f>
        <v>0</v>
      </c>
      <c r="H2512" s="194">
        <f>受注EXCEL出力!H2512</f>
        <v>0</v>
      </c>
      <c r="I2512" s="194">
        <f>受注EXCEL出力!I2512</f>
        <v>0</v>
      </c>
      <c r="J2512" s="163">
        <f>受注EXCEL出力!J2512</f>
        <v>0</v>
      </c>
      <c r="K2512" s="163">
        <f>受注EXCEL出力!K2512</f>
        <v>0</v>
      </c>
      <c r="L2512" s="163">
        <f>受注EXCEL出力!L2512</f>
        <v>0</v>
      </c>
      <c r="M2512" s="163">
        <f>受注EXCEL出力!M2512</f>
        <v>0</v>
      </c>
      <c r="N2512" s="185">
        <f>受注EXCEL出力!N2512</f>
        <v>0</v>
      </c>
      <c r="O2512" s="184" t="str">
        <f t="shared" si="39"/>
        <v/>
      </c>
      <c r="T2512"/>
      <c r="Y2512" s="175"/>
    </row>
    <row r="2513" spans="5:25" ht="15" customHeight="1">
      <c r="E2513" s="163">
        <f>受注EXCEL出力!E2513</f>
        <v>0</v>
      </c>
      <c r="F2513" s="194">
        <f>受注EXCEL出力!F2513</f>
        <v>0</v>
      </c>
      <c r="G2513" s="194">
        <f>受注EXCEL出力!G2513</f>
        <v>0</v>
      </c>
      <c r="H2513" s="194">
        <f>受注EXCEL出力!H2513</f>
        <v>0</v>
      </c>
      <c r="I2513" s="194">
        <f>受注EXCEL出力!I2513</f>
        <v>0</v>
      </c>
      <c r="J2513" s="163">
        <f>受注EXCEL出力!J2513</f>
        <v>0</v>
      </c>
      <c r="K2513" s="163">
        <f>受注EXCEL出力!K2513</f>
        <v>0</v>
      </c>
      <c r="L2513" s="163">
        <f>受注EXCEL出力!L2513</f>
        <v>0</v>
      </c>
      <c r="M2513" s="163">
        <f>受注EXCEL出力!M2513</f>
        <v>0</v>
      </c>
      <c r="N2513" s="185">
        <f>受注EXCEL出力!N2513</f>
        <v>0</v>
      </c>
      <c r="O2513" s="184" t="str">
        <f t="shared" si="39"/>
        <v/>
      </c>
      <c r="T2513"/>
      <c r="Y2513" s="175"/>
    </row>
    <row r="2514" spans="5:25" ht="15" customHeight="1">
      <c r="E2514" s="163">
        <f>受注EXCEL出力!E2514</f>
        <v>0</v>
      </c>
      <c r="F2514" s="194">
        <f>受注EXCEL出力!F2514</f>
        <v>0</v>
      </c>
      <c r="G2514" s="194">
        <f>受注EXCEL出力!G2514</f>
        <v>0</v>
      </c>
      <c r="H2514" s="194">
        <f>受注EXCEL出力!H2514</f>
        <v>0</v>
      </c>
      <c r="I2514" s="194">
        <f>受注EXCEL出力!I2514</f>
        <v>0</v>
      </c>
      <c r="J2514" s="163">
        <f>受注EXCEL出力!J2514</f>
        <v>0</v>
      </c>
      <c r="K2514" s="163">
        <f>受注EXCEL出力!K2514</f>
        <v>0</v>
      </c>
      <c r="L2514" s="163">
        <f>受注EXCEL出力!L2514</f>
        <v>0</v>
      </c>
      <c r="M2514" s="163">
        <f>受注EXCEL出力!M2514</f>
        <v>0</v>
      </c>
      <c r="N2514" s="185">
        <f>受注EXCEL出力!N2514</f>
        <v>0</v>
      </c>
      <c r="O2514" s="184" t="str">
        <f t="shared" si="39"/>
        <v/>
      </c>
      <c r="T2514"/>
      <c r="Y2514" s="175"/>
    </row>
    <row r="2515" spans="5:25" ht="15" customHeight="1">
      <c r="E2515" s="163">
        <f>受注EXCEL出力!E2515</f>
        <v>0</v>
      </c>
      <c r="F2515" s="194">
        <f>受注EXCEL出力!F2515</f>
        <v>0</v>
      </c>
      <c r="G2515" s="194">
        <f>受注EXCEL出力!G2515</f>
        <v>0</v>
      </c>
      <c r="H2515" s="194">
        <f>受注EXCEL出力!H2515</f>
        <v>0</v>
      </c>
      <c r="I2515" s="194">
        <f>受注EXCEL出力!I2515</f>
        <v>0</v>
      </c>
      <c r="J2515" s="163">
        <f>受注EXCEL出力!J2515</f>
        <v>0</v>
      </c>
      <c r="K2515" s="163">
        <f>受注EXCEL出力!K2515</f>
        <v>0</v>
      </c>
      <c r="L2515" s="163">
        <f>受注EXCEL出力!L2515</f>
        <v>0</v>
      </c>
      <c r="M2515" s="163">
        <f>受注EXCEL出力!M2515</f>
        <v>0</v>
      </c>
      <c r="N2515" s="185">
        <f>受注EXCEL出力!N2515</f>
        <v>0</v>
      </c>
      <c r="O2515" s="184" t="str">
        <f t="shared" si="39"/>
        <v/>
      </c>
      <c r="T2515"/>
      <c r="Y2515" s="175"/>
    </row>
    <row r="2516" spans="5:25" ht="15" customHeight="1">
      <c r="E2516" s="163">
        <f>受注EXCEL出力!E2516</f>
        <v>0</v>
      </c>
      <c r="F2516" s="194">
        <f>受注EXCEL出力!F2516</f>
        <v>0</v>
      </c>
      <c r="G2516" s="194">
        <f>受注EXCEL出力!G2516</f>
        <v>0</v>
      </c>
      <c r="H2516" s="194">
        <f>受注EXCEL出力!H2516</f>
        <v>0</v>
      </c>
      <c r="I2516" s="194">
        <f>受注EXCEL出力!I2516</f>
        <v>0</v>
      </c>
      <c r="J2516" s="163">
        <f>受注EXCEL出力!J2516</f>
        <v>0</v>
      </c>
      <c r="K2516" s="163">
        <f>受注EXCEL出力!K2516</f>
        <v>0</v>
      </c>
      <c r="L2516" s="163">
        <f>受注EXCEL出力!L2516</f>
        <v>0</v>
      </c>
      <c r="M2516" s="163">
        <f>受注EXCEL出力!M2516</f>
        <v>0</v>
      </c>
      <c r="N2516" s="185">
        <f>受注EXCEL出力!N2516</f>
        <v>0</v>
      </c>
      <c r="O2516" s="184" t="str">
        <f t="shared" si="39"/>
        <v/>
      </c>
      <c r="T2516"/>
      <c r="Y2516" s="175"/>
    </row>
    <row r="2517" spans="5:25" ht="15" customHeight="1">
      <c r="E2517" s="163">
        <f>受注EXCEL出力!E2517</f>
        <v>0</v>
      </c>
      <c r="F2517" s="194">
        <f>受注EXCEL出力!F2517</f>
        <v>0</v>
      </c>
      <c r="G2517" s="194">
        <f>受注EXCEL出力!G2517</f>
        <v>0</v>
      </c>
      <c r="H2517" s="194">
        <f>受注EXCEL出力!H2517</f>
        <v>0</v>
      </c>
      <c r="I2517" s="194">
        <f>受注EXCEL出力!I2517</f>
        <v>0</v>
      </c>
      <c r="J2517" s="163">
        <f>受注EXCEL出力!J2517</f>
        <v>0</v>
      </c>
      <c r="K2517" s="163">
        <f>受注EXCEL出力!K2517</f>
        <v>0</v>
      </c>
      <c r="L2517" s="163">
        <f>受注EXCEL出力!L2517</f>
        <v>0</v>
      </c>
      <c r="M2517" s="163">
        <f>受注EXCEL出力!M2517</f>
        <v>0</v>
      </c>
      <c r="N2517" s="185">
        <f>受注EXCEL出力!N2517</f>
        <v>0</v>
      </c>
      <c r="O2517" s="184" t="str">
        <f t="shared" si="39"/>
        <v/>
      </c>
      <c r="T2517"/>
      <c r="Y2517" s="175"/>
    </row>
    <row r="2518" spans="5:25" ht="15" customHeight="1">
      <c r="E2518" s="163">
        <f>受注EXCEL出力!E2518</f>
        <v>0</v>
      </c>
      <c r="F2518" s="194">
        <f>受注EXCEL出力!F2518</f>
        <v>0</v>
      </c>
      <c r="G2518" s="194">
        <f>受注EXCEL出力!G2518</f>
        <v>0</v>
      </c>
      <c r="H2518" s="194">
        <f>受注EXCEL出力!H2518</f>
        <v>0</v>
      </c>
      <c r="I2518" s="194">
        <f>受注EXCEL出力!I2518</f>
        <v>0</v>
      </c>
      <c r="J2518" s="163">
        <f>受注EXCEL出力!J2518</f>
        <v>0</v>
      </c>
      <c r="K2518" s="163">
        <f>受注EXCEL出力!K2518</f>
        <v>0</v>
      </c>
      <c r="L2518" s="163">
        <f>受注EXCEL出力!L2518</f>
        <v>0</v>
      </c>
      <c r="M2518" s="163">
        <f>受注EXCEL出力!M2518</f>
        <v>0</v>
      </c>
      <c r="N2518" s="185">
        <f>受注EXCEL出力!N2518</f>
        <v>0</v>
      </c>
      <c r="O2518" s="184" t="str">
        <f t="shared" si="39"/>
        <v/>
      </c>
      <c r="T2518"/>
      <c r="Y2518" s="175"/>
    </row>
    <row r="2519" spans="5:25" ht="15" customHeight="1">
      <c r="E2519" s="163">
        <f>受注EXCEL出力!E2519</f>
        <v>0</v>
      </c>
      <c r="F2519" s="194">
        <f>受注EXCEL出力!F2519</f>
        <v>0</v>
      </c>
      <c r="G2519" s="194">
        <f>受注EXCEL出力!G2519</f>
        <v>0</v>
      </c>
      <c r="H2519" s="194">
        <f>受注EXCEL出力!H2519</f>
        <v>0</v>
      </c>
      <c r="I2519" s="194">
        <f>受注EXCEL出力!I2519</f>
        <v>0</v>
      </c>
      <c r="J2519" s="163">
        <f>受注EXCEL出力!J2519</f>
        <v>0</v>
      </c>
      <c r="K2519" s="163">
        <f>受注EXCEL出力!K2519</f>
        <v>0</v>
      </c>
      <c r="L2519" s="163">
        <f>受注EXCEL出力!L2519</f>
        <v>0</v>
      </c>
      <c r="M2519" s="163">
        <f>受注EXCEL出力!M2519</f>
        <v>0</v>
      </c>
      <c r="N2519" s="185">
        <f>受注EXCEL出力!N2519</f>
        <v>0</v>
      </c>
      <c r="O2519" s="184" t="str">
        <f t="shared" si="39"/>
        <v/>
      </c>
      <c r="T2519"/>
      <c r="Y2519" s="175"/>
    </row>
    <row r="2520" spans="5:25" ht="15" customHeight="1">
      <c r="E2520" s="163">
        <f>受注EXCEL出力!E2520</f>
        <v>0</v>
      </c>
      <c r="F2520" s="194">
        <f>受注EXCEL出力!F2520</f>
        <v>0</v>
      </c>
      <c r="G2520" s="194">
        <f>受注EXCEL出力!G2520</f>
        <v>0</v>
      </c>
      <c r="H2520" s="194">
        <f>受注EXCEL出力!H2520</f>
        <v>0</v>
      </c>
      <c r="I2520" s="194">
        <f>受注EXCEL出力!I2520</f>
        <v>0</v>
      </c>
      <c r="J2520" s="163">
        <f>受注EXCEL出力!J2520</f>
        <v>0</v>
      </c>
      <c r="K2520" s="163">
        <f>受注EXCEL出力!K2520</f>
        <v>0</v>
      </c>
      <c r="L2520" s="163">
        <f>受注EXCEL出力!L2520</f>
        <v>0</v>
      </c>
      <c r="M2520" s="163">
        <f>受注EXCEL出力!M2520</f>
        <v>0</v>
      </c>
      <c r="N2520" s="185">
        <f>受注EXCEL出力!N2520</f>
        <v>0</v>
      </c>
      <c r="O2520" s="184" t="str">
        <f t="shared" si="39"/>
        <v/>
      </c>
      <c r="T2520"/>
      <c r="Y2520" s="175"/>
    </row>
    <row r="2521" spans="5:25" ht="15" customHeight="1">
      <c r="E2521" s="163">
        <f>受注EXCEL出力!E2521</f>
        <v>0</v>
      </c>
      <c r="F2521" s="194">
        <f>受注EXCEL出力!F2521</f>
        <v>0</v>
      </c>
      <c r="G2521" s="194">
        <f>受注EXCEL出力!G2521</f>
        <v>0</v>
      </c>
      <c r="H2521" s="194">
        <f>受注EXCEL出力!H2521</f>
        <v>0</v>
      </c>
      <c r="I2521" s="194">
        <f>受注EXCEL出力!I2521</f>
        <v>0</v>
      </c>
      <c r="J2521" s="163">
        <f>受注EXCEL出力!J2521</f>
        <v>0</v>
      </c>
      <c r="K2521" s="163">
        <f>受注EXCEL出力!K2521</f>
        <v>0</v>
      </c>
      <c r="L2521" s="163">
        <f>受注EXCEL出力!L2521</f>
        <v>0</v>
      </c>
      <c r="M2521" s="163">
        <f>受注EXCEL出力!M2521</f>
        <v>0</v>
      </c>
      <c r="N2521" s="185">
        <f>受注EXCEL出力!N2521</f>
        <v>0</v>
      </c>
      <c r="O2521" s="184" t="str">
        <f t="shared" si="39"/>
        <v/>
      </c>
      <c r="T2521"/>
      <c r="Y2521" s="175"/>
    </row>
    <row r="2522" spans="5:25" ht="15" customHeight="1">
      <c r="E2522" s="163">
        <f>受注EXCEL出力!E2522</f>
        <v>0</v>
      </c>
      <c r="F2522" s="194">
        <f>受注EXCEL出力!F2522</f>
        <v>0</v>
      </c>
      <c r="G2522" s="194">
        <f>受注EXCEL出力!G2522</f>
        <v>0</v>
      </c>
      <c r="H2522" s="194">
        <f>受注EXCEL出力!H2522</f>
        <v>0</v>
      </c>
      <c r="I2522" s="194">
        <f>受注EXCEL出力!I2522</f>
        <v>0</v>
      </c>
      <c r="J2522" s="163">
        <f>受注EXCEL出力!J2522</f>
        <v>0</v>
      </c>
      <c r="K2522" s="163">
        <f>受注EXCEL出力!K2522</f>
        <v>0</v>
      </c>
      <c r="L2522" s="163">
        <f>受注EXCEL出力!L2522</f>
        <v>0</v>
      </c>
      <c r="M2522" s="163">
        <f>受注EXCEL出力!M2522</f>
        <v>0</v>
      </c>
      <c r="N2522" s="185">
        <f>受注EXCEL出力!N2522</f>
        <v>0</v>
      </c>
      <c r="O2522" s="184" t="str">
        <f t="shared" si="39"/>
        <v/>
      </c>
      <c r="T2522"/>
      <c r="Y2522" s="175"/>
    </row>
    <row r="2523" spans="5:25" ht="15" customHeight="1">
      <c r="E2523" s="163">
        <f>受注EXCEL出力!E2523</f>
        <v>0</v>
      </c>
      <c r="F2523" s="194">
        <f>受注EXCEL出力!F2523</f>
        <v>0</v>
      </c>
      <c r="G2523" s="194">
        <f>受注EXCEL出力!G2523</f>
        <v>0</v>
      </c>
      <c r="H2523" s="194">
        <f>受注EXCEL出力!H2523</f>
        <v>0</v>
      </c>
      <c r="I2523" s="194">
        <f>受注EXCEL出力!I2523</f>
        <v>0</v>
      </c>
      <c r="J2523" s="163">
        <f>受注EXCEL出力!J2523</f>
        <v>0</v>
      </c>
      <c r="K2523" s="163">
        <f>受注EXCEL出力!K2523</f>
        <v>0</v>
      </c>
      <c r="L2523" s="163">
        <f>受注EXCEL出力!L2523</f>
        <v>0</v>
      </c>
      <c r="M2523" s="163">
        <f>受注EXCEL出力!M2523</f>
        <v>0</v>
      </c>
      <c r="N2523" s="185">
        <f>受注EXCEL出力!N2523</f>
        <v>0</v>
      </c>
      <c r="O2523" s="184" t="str">
        <f t="shared" si="39"/>
        <v/>
      </c>
      <c r="T2523"/>
      <c r="Y2523" s="175"/>
    </row>
    <row r="2524" spans="5:25" ht="15" customHeight="1">
      <c r="E2524" s="163">
        <f>受注EXCEL出力!E2524</f>
        <v>0</v>
      </c>
      <c r="F2524" s="194">
        <f>受注EXCEL出力!F2524</f>
        <v>0</v>
      </c>
      <c r="G2524" s="194">
        <f>受注EXCEL出力!G2524</f>
        <v>0</v>
      </c>
      <c r="H2524" s="194">
        <f>受注EXCEL出力!H2524</f>
        <v>0</v>
      </c>
      <c r="I2524" s="194">
        <f>受注EXCEL出力!I2524</f>
        <v>0</v>
      </c>
      <c r="J2524" s="163">
        <f>受注EXCEL出力!J2524</f>
        <v>0</v>
      </c>
      <c r="K2524" s="163">
        <f>受注EXCEL出力!K2524</f>
        <v>0</v>
      </c>
      <c r="L2524" s="163">
        <f>受注EXCEL出力!L2524</f>
        <v>0</v>
      </c>
      <c r="M2524" s="163">
        <f>受注EXCEL出力!M2524</f>
        <v>0</v>
      </c>
      <c r="N2524" s="185">
        <f>受注EXCEL出力!N2524</f>
        <v>0</v>
      </c>
      <c r="O2524" s="184" t="str">
        <f t="shared" si="39"/>
        <v/>
      </c>
      <c r="T2524"/>
      <c r="Y2524" s="175"/>
    </row>
    <row r="2525" spans="5:25" ht="15" customHeight="1">
      <c r="E2525" s="163">
        <f>受注EXCEL出力!E2525</f>
        <v>0</v>
      </c>
      <c r="F2525" s="194">
        <f>受注EXCEL出力!F2525</f>
        <v>0</v>
      </c>
      <c r="G2525" s="194">
        <f>受注EXCEL出力!G2525</f>
        <v>0</v>
      </c>
      <c r="H2525" s="194">
        <f>受注EXCEL出力!H2525</f>
        <v>0</v>
      </c>
      <c r="I2525" s="194">
        <f>受注EXCEL出力!I2525</f>
        <v>0</v>
      </c>
      <c r="J2525" s="163">
        <f>受注EXCEL出力!J2525</f>
        <v>0</v>
      </c>
      <c r="K2525" s="163">
        <f>受注EXCEL出力!K2525</f>
        <v>0</v>
      </c>
      <c r="L2525" s="163">
        <f>受注EXCEL出力!L2525</f>
        <v>0</v>
      </c>
      <c r="M2525" s="163">
        <f>受注EXCEL出力!M2525</f>
        <v>0</v>
      </c>
      <c r="N2525" s="185">
        <f>受注EXCEL出力!N2525</f>
        <v>0</v>
      </c>
      <c r="O2525" s="184" t="str">
        <f t="shared" si="39"/>
        <v/>
      </c>
      <c r="T2525"/>
      <c r="Y2525" s="175"/>
    </row>
    <row r="2526" spans="5:25" ht="15" customHeight="1">
      <c r="E2526" s="163">
        <f>受注EXCEL出力!E2526</f>
        <v>0</v>
      </c>
      <c r="F2526" s="194">
        <f>受注EXCEL出力!F2526</f>
        <v>0</v>
      </c>
      <c r="G2526" s="194">
        <f>受注EXCEL出力!G2526</f>
        <v>0</v>
      </c>
      <c r="H2526" s="194">
        <f>受注EXCEL出力!H2526</f>
        <v>0</v>
      </c>
      <c r="I2526" s="194">
        <f>受注EXCEL出力!I2526</f>
        <v>0</v>
      </c>
      <c r="J2526" s="163">
        <f>受注EXCEL出力!J2526</f>
        <v>0</v>
      </c>
      <c r="K2526" s="163">
        <f>受注EXCEL出力!K2526</f>
        <v>0</v>
      </c>
      <c r="L2526" s="163">
        <f>受注EXCEL出力!L2526</f>
        <v>0</v>
      </c>
      <c r="M2526" s="163">
        <f>受注EXCEL出力!M2526</f>
        <v>0</v>
      </c>
      <c r="N2526" s="185">
        <f>受注EXCEL出力!N2526</f>
        <v>0</v>
      </c>
      <c r="O2526" s="184" t="str">
        <f t="shared" si="39"/>
        <v/>
      </c>
      <c r="T2526"/>
      <c r="Y2526" s="175"/>
    </row>
    <row r="2527" spans="5:25" ht="15" customHeight="1">
      <c r="E2527" s="163">
        <f>受注EXCEL出力!E2527</f>
        <v>0</v>
      </c>
      <c r="F2527" s="194">
        <f>受注EXCEL出力!F2527</f>
        <v>0</v>
      </c>
      <c r="G2527" s="194">
        <f>受注EXCEL出力!G2527</f>
        <v>0</v>
      </c>
      <c r="H2527" s="194">
        <f>受注EXCEL出力!H2527</f>
        <v>0</v>
      </c>
      <c r="I2527" s="194">
        <f>受注EXCEL出力!I2527</f>
        <v>0</v>
      </c>
      <c r="J2527" s="163">
        <f>受注EXCEL出力!J2527</f>
        <v>0</v>
      </c>
      <c r="K2527" s="163">
        <f>受注EXCEL出力!K2527</f>
        <v>0</v>
      </c>
      <c r="L2527" s="163">
        <f>受注EXCEL出力!L2527</f>
        <v>0</v>
      </c>
      <c r="M2527" s="163">
        <f>受注EXCEL出力!M2527</f>
        <v>0</v>
      </c>
      <c r="N2527" s="185">
        <f>受注EXCEL出力!N2527</f>
        <v>0</v>
      </c>
      <c r="O2527" s="184" t="str">
        <f t="shared" si="39"/>
        <v/>
      </c>
      <c r="T2527"/>
      <c r="Y2527" s="175"/>
    </row>
    <row r="2528" spans="5:25" ht="15" customHeight="1">
      <c r="E2528" s="163">
        <f>受注EXCEL出力!E2528</f>
        <v>0</v>
      </c>
      <c r="F2528" s="194">
        <f>受注EXCEL出力!F2528</f>
        <v>0</v>
      </c>
      <c r="G2528" s="194">
        <f>受注EXCEL出力!G2528</f>
        <v>0</v>
      </c>
      <c r="H2528" s="194">
        <f>受注EXCEL出力!H2528</f>
        <v>0</v>
      </c>
      <c r="I2528" s="194">
        <f>受注EXCEL出力!I2528</f>
        <v>0</v>
      </c>
      <c r="J2528" s="163">
        <f>受注EXCEL出力!J2528</f>
        <v>0</v>
      </c>
      <c r="K2528" s="163">
        <f>受注EXCEL出力!K2528</f>
        <v>0</v>
      </c>
      <c r="L2528" s="163">
        <f>受注EXCEL出力!L2528</f>
        <v>0</v>
      </c>
      <c r="M2528" s="163">
        <f>受注EXCEL出力!M2528</f>
        <v>0</v>
      </c>
      <c r="N2528" s="185">
        <f>受注EXCEL出力!N2528</f>
        <v>0</v>
      </c>
      <c r="O2528" s="184" t="str">
        <f t="shared" si="39"/>
        <v/>
      </c>
      <c r="T2528"/>
      <c r="Y2528" s="175"/>
    </row>
    <row r="2529" spans="5:25" ht="15" customHeight="1">
      <c r="E2529" s="163">
        <f>受注EXCEL出力!E2529</f>
        <v>0</v>
      </c>
      <c r="F2529" s="194">
        <f>受注EXCEL出力!F2529</f>
        <v>0</v>
      </c>
      <c r="G2529" s="194">
        <f>受注EXCEL出力!G2529</f>
        <v>0</v>
      </c>
      <c r="H2529" s="194">
        <f>受注EXCEL出力!H2529</f>
        <v>0</v>
      </c>
      <c r="I2529" s="194">
        <f>受注EXCEL出力!I2529</f>
        <v>0</v>
      </c>
      <c r="J2529" s="163">
        <f>受注EXCEL出力!J2529</f>
        <v>0</v>
      </c>
      <c r="K2529" s="163">
        <f>受注EXCEL出力!K2529</f>
        <v>0</v>
      </c>
      <c r="L2529" s="163">
        <f>受注EXCEL出力!L2529</f>
        <v>0</v>
      </c>
      <c r="M2529" s="163">
        <f>受注EXCEL出力!M2529</f>
        <v>0</v>
      </c>
      <c r="N2529" s="185">
        <f>受注EXCEL出力!N2529</f>
        <v>0</v>
      </c>
      <c r="O2529" s="184" t="str">
        <f t="shared" si="39"/>
        <v/>
      </c>
      <c r="T2529"/>
      <c r="Y2529" s="175"/>
    </row>
    <row r="2530" spans="5:25" ht="15" customHeight="1">
      <c r="E2530" s="163">
        <f>受注EXCEL出力!E2530</f>
        <v>0</v>
      </c>
      <c r="F2530" s="194">
        <f>受注EXCEL出力!F2530</f>
        <v>0</v>
      </c>
      <c r="G2530" s="194">
        <f>受注EXCEL出力!G2530</f>
        <v>0</v>
      </c>
      <c r="H2530" s="194">
        <f>受注EXCEL出力!H2530</f>
        <v>0</v>
      </c>
      <c r="I2530" s="194">
        <f>受注EXCEL出力!I2530</f>
        <v>0</v>
      </c>
      <c r="J2530" s="163">
        <f>受注EXCEL出力!J2530</f>
        <v>0</v>
      </c>
      <c r="K2530" s="163">
        <f>受注EXCEL出力!K2530</f>
        <v>0</v>
      </c>
      <c r="L2530" s="163">
        <f>受注EXCEL出力!L2530</f>
        <v>0</v>
      </c>
      <c r="M2530" s="163">
        <f>受注EXCEL出力!M2530</f>
        <v>0</v>
      </c>
      <c r="N2530" s="185">
        <f>受注EXCEL出力!N2530</f>
        <v>0</v>
      </c>
      <c r="O2530" s="184" t="str">
        <f t="shared" si="39"/>
        <v/>
      </c>
      <c r="T2530"/>
      <c r="Y2530" s="175"/>
    </row>
    <row r="2531" spans="5:25" ht="15" customHeight="1">
      <c r="E2531" s="163">
        <f>受注EXCEL出力!E2531</f>
        <v>0</v>
      </c>
      <c r="F2531" s="194">
        <f>受注EXCEL出力!F2531</f>
        <v>0</v>
      </c>
      <c r="G2531" s="194">
        <f>受注EXCEL出力!G2531</f>
        <v>0</v>
      </c>
      <c r="H2531" s="194">
        <f>受注EXCEL出力!H2531</f>
        <v>0</v>
      </c>
      <c r="I2531" s="194">
        <f>受注EXCEL出力!I2531</f>
        <v>0</v>
      </c>
      <c r="J2531" s="163">
        <f>受注EXCEL出力!J2531</f>
        <v>0</v>
      </c>
      <c r="K2531" s="163">
        <f>受注EXCEL出力!K2531</f>
        <v>0</v>
      </c>
      <c r="L2531" s="163">
        <f>受注EXCEL出力!L2531</f>
        <v>0</v>
      </c>
      <c r="M2531" s="163">
        <f>受注EXCEL出力!M2531</f>
        <v>0</v>
      </c>
      <c r="N2531" s="185">
        <f>受注EXCEL出力!N2531</f>
        <v>0</v>
      </c>
      <c r="O2531" s="184" t="str">
        <f t="shared" si="39"/>
        <v/>
      </c>
      <c r="T2531"/>
      <c r="Y2531" s="175"/>
    </row>
    <row r="2532" spans="5:25" ht="15" customHeight="1">
      <c r="E2532" s="163">
        <f>受注EXCEL出力!E2532</f>
        <v>0</v>
      </c>
      <c r="F2532" s="194">
        <f>受注EXCEL出力!F2532</f>
        <v>0</v>
      </c>
      <c r="G2532" s="194">
        <f>受注EXCEL出力!G2532</f>
        <v>0</v>
      </c>
      <c r="H2532" s="194">
        <f>受注EXCEL出力!H2532</f>
        <v>0</v>
      </c>
      <c r="I2532" s="194">
        <f>受注EXCEL出力!I2532</f>
        <v>0</v>
      </c>
      <c r="J2532" s="163">
        <f>受注EXCEL出力!J2532</f>
        <v>0</v>
      </c>
      <c r="K2532" s="163">
        <f>受注EXCEL出力!K2532</f>
        <v>0</v>
      </c>
      <c r="L2532" s="163">
        <f>受注EXCEL出力!L2532</f>
        <v>0</v>
      </c>
      <c r="M2532" s="163">
        <f>受注EXCEL出力!M2532</f>
        <v>0</v>
      </c>
      <c r="N2532" s="185">
        <f>受注EXCEL出力!N2532</f>
        <v>0</v>
      </c>
      <c r="O2532" s="184" t="str">
        <f t="shared" si="39"/>
        <v/>
      </c>
      <c r="T2532"/>
      <c r="Y2532" s="175"/>
    </row>
    <row r="2533" spans="5:25" ht="15" customHeight="1">
      <c r="E2533" s="163">
        <f>受注EXCEL出力!E2533</f>
        <v>0</v>
      </c>
      <c r="F2533" s="194">
        <f>受注EXCEL出力!F2533</f>
        <v>0</v>
      </c>
      <c r="G2533" s="194">
        <f>受注EXCEL出力!G2533</f>
        <v>0</v>
      </c>
      <c r="H2533" s="194">
        <f>受注EXCEL出力!H2533</f>
        <v>0</v>
      </c>
      <c r="I2533" s="194">
        <f>受注EXCEL出力!I2533</f>
        <v>0</v>
      </c>
      <c r="J2533" s="163">
        <f>受注EXCEL出力!J2533</f>
        <v>0</v>
      </c>
      <c r="K2533" s="163">
        <f>受注EXCEL出力!K2533</f>
        <v>0</v>
      </c>
      <c r="L2533" s="163">
        <f>受注EXCEL出力!L2533</f>
        <v>0</v>
      </c>
      <c r="M2533" s="163">
        <f>受注EXCEL出力!M2533</f>
        <v>0</v>
      </c>
      <c r="N2533" s="185">
        <f>受注EXCEL出力!N2533</f>
        <v>0</v>
      </c>
      <c r="O2533" s="184" t="str">
        <f t="shared" si="39"/>
        <v/>
      </c>
      <c r="T2533"/>
      <c r="Y2533" s="175"/>
    </row>
    <row r="2534" spans="5:25" ht="15" customHeight="1">
      <c r="E2534" s="163">
        <f>受注EXCEL出力!E2534</f>
        <v>0</v>
      </c>
      <c r="F2534" s="194">
        <f>受注EXCEL出力!F2534</f>
        <v>0</v>
      </c>
      <c r="G2534" s="194">
        <f>受注EXCEL出力!G2534</f>
        <v>0</v>
      </c>
      <c r="H2534" s="194">
        <f>受注EXCEL出力!H2534</f>
        <v>0</v>
      </c>
      <c r="I2534" s="194">
        <f>受注EXCEL出力!I2534</f>
        <v>0</v>
      </c>
      <c r="J2534" s="163">
        <f>受注EXCEL出力!J2534</f>
        <v>0</v>
      </c>
      <c r="K2534" s="163">
        <f>受注EXCEL出力!K2534</f>
        <v>0</v>
      </c>
      <c r="L2534" s="163">
        <f>受注EXCEL出力!L2534</f>
        <v>0</v>
      </c>
      <c r="M2534" s="163">
        <f>受注EXCEL出力!M2534</f>
        <v>0</v>
      </c>
      <c r="N2534" s="185">
        <f>受注EXCEL出力!N2534</f>
        <v>0</v>
      </c>
      <c r="O2534" s="184" t="str">
        <f t="shared" si="39"/>
        <v/>
      </c>
      <c r="T2534"/>
      <c r="Y2534" s="175"/>
    </row>
    <row r="2535" spans="5:25" ht="15" customHeight="1">
      <c r="E2535" s="163">
        <f>受注EXCEL出力!E2535</f>
        <v>0</v>
      </c>
      <c r="F2535" s="194">
        <f>受注EXCEL出力!F2535</f>
        <v>0</v>
      </c>
      <c r="G2535" s="194">
        <f>受注EXCEL出力!G2535</f>
        <v>0</v>
      </c>
      <c r="H2535" s="194">
        <f>受注EXCEL出力!H2535</f>
        <v>0</v>
      </c>
      <c r="I2535" s="194">
        <f>受注EXCEL出力!I2535</f>
        <v>0</v>
      </c>
      <c r="J2535" s="163">
        <f>受注EXCEL出力!J2535</f>
        <v>0</v>
      </c>
      <c r="K2535" s="163">
        <f>受注EXCEL出力!K2535</f>
        <v>0</v>
      </c>
      <c r="L2535" s="163">
        <f>受注EXCEL出力!L2535</f>
        <v>0</v>
      </c>
      <c r="M2535" s="163">
        <f>受注EXCEL出力!M2535</f>
        <v>0</v>
      </c>
      <c r="N2535" s="185">
        <f>受注EXCEL出力!N2535</f>
        <v>0</v>
      </c>
      <c r="O2535" s="184" t="str">
        <f t="shared" si="39"/>
        <v/>
      </c>
      <c r="T2535"/>
      <c r="Y2535" s="175"/>
    </row>
    <row r="2536" spans="5:25" ht="15" customHeight="1">
      <c r="E2536" s="163">
        <f>受注EXCEL出力!E2536</f>
        <v>0</v>
      </c>
      <c r="F2536" s="194">
        <f>受注EXCEL出力!F2536</f>
        <v>0</v>
      </c>
      <c r="G2536" s="194">
        <f>受注EXCEL出力!G2536</f>
        <v>0</v>
      </c>
      <c r="H2536" s="194">
        <f>受注EXCEL出力!H2536</f>
        <v>0</v>
      </c>
      <c r="I2536" s="194">
        <f>受注EXCEL出力!I2536</f>
        <v>0</v>
      </c>
      <c r="J2536" s="163">
        <f>受注EXCEL出力!J2536</f>
        <v>0</v>
      </c>
      <c r="K2536" s="163">
        <f>受注EXCEL出力!K2536</f>
        <v>0</v>
      </c>
      <c r="L2536" s="163">
        <f>受注EXCEL出力!L2536</f>
        <v>0</v>
      </c>
      <c r="M2536" s="163">
        <f>受注EXCEL出力!M2536</f>
        <v>0</v>
      </c>
      <c r="N2536" s="185">
        <f>受注EXCEL出力!N2536</f>
        <v>0</v>
      </c>
      <c r="O2536" s="184" t="str">
        <f t="shared" si="39"/>
        <v/>
      </c>
      <c r="T2536"/>
      <c r="Y2536" s="175"/>
    </row>
    <row r="2537" spans="5:25" ht="15" customHeight="1">
      <c r="E2537" s="163">
        <f>受注EXCEL出力!E2537</f>
        <v>0</v>
      </c>
      <c r="F2537" s="194">
        <f>受注EXCEL出力!F2537</f>
        <v>0</v>
      </c>
      <c r="G2537" s="194">
        <f>受注EXCEL出力!G2537</f>
        <v>0</v>
      </c>
      <c r="H2537" s="194">
        <f>受注EXCEL出力!H2537</f>
        <v>0</v>
      </c>
      <c r="I2537" s="194">
        <f>受注EXCEL出力!I2537</f>
        <v>0</v>
      </c>
      <c r="J2537" s="163">
        <f>受注EXCEL出力!J2537</f>
        <v>0</v>
      </c>
      <c r="K2537" s="163">
        <f>受注EXCEL出力!K2537</f>
        <v>0</v>
      </c>
      <c r="L2537" s="163">
        <f>受注EXCEL出力!L2537</f>
        <v>0</v>
      </c>
      <c r="M2537" s="163">
        <f>受注EXCEL出力!M2537</f>
        <v>0</v>
      </c>
      <c r="N2537" s="185">
        <f>受注EXCEL出力!N2537</f>
        <v>0</v>
      </c>
      <c r="O2537" s="184" t="str">
        <f t="shared" si="39"/>
        <v/>
      </c>
      <c r="T2537"/>
      <c r="Y2537" s="175"/>
    </row>
    <row r="2538" spans="5:25" ht="15" customHeight="1">
      <c r="E2538" s="163">
        <f>受注EXCEL出力!E2538</f>
        <v>0</v>
      </c>
      <c r="F2538" s="194">
        <f>受注EXCEL出力!F2538</f>
        <v>0</v>
      </c>
      <c r="G2538" s="194">
        <f>受注EXCEL出力!G2538</f>
        <v>0</v>
      </c>
      <c r="H2538" s="194">
        <f>受注EXCEL出力!H2538</f>
        <v>0</v>
      </c>
      <c r="I2538" s="194">
        <f>受注EXCEL出力!I2538</f>
        <v>0</v>
      </c>
      <c r="J2538" s="163">
        <f>受注EXCEL出力!J2538</f>
        <v>0</v>
      </c>
      <c r="K2538" s="163">
        <f>受注EXCEL出力!K2538</f>
        <v>0</v>
      </c>
      <c r="L2538" s="163">
        <f>受注EXCEL出力!L2538</f>
        <v>0</v>
      </c>
      <c r="M2538" s="163">
        <f>受注EXCEL出力!M2538</f>
        <v>0</v>
      </c>
      <c r="N2538" s="185">
        <f>受注EXCEL出力!N2538</f>
        <v>0</v>
      </c>
      <c r="O2538" s="184" t="str">
        <f t="shared" si="39"/>
        <v/>
      </c>
      <c r="T2538"/>
      <c r="Y2538" s="175"/>
    </row>
    <row r="2539" spans="5:25" ht="15" customHeight="1">
      <c r="E2539" s="163">
        <f>受注EXCEL出力!E2539</f>
        <v>0</v>
      </c>
      <c r="F2539" s="194">
        <f>受注EXCEL出力!F2539</f>
        <v>0</v>
      </c>
      <c r="G2539" s="194">
        <f>受注EXCEL出力!G2539</f>
        <v>0</v>
      </c>
      <c r="H2539" s="194">
        <f>受注EXCEL出力!H2539</f>
        <v>0</v>
      </c>
      <c r="I2539" s="194">
        <f>受注EXCEL出力!I2539</f>
        <v>0</v>
      </c>
      <c r="J2539" s="163">
        <f>受注EXCEL出力!J2539</f>
        <v>0</v>
      </c>
      <c r="K2539" s="163">
        <f>受注EXCEL出力!K2539</f>
        <v>0</v>
      </c>
      <c r="L2539" s="163">
        <f>受注EXCEL出力!L2539</f>
        <v>0</v>
      </c>
      <c r="M2539" s="163">
        <f>受注EXCEL出力!M2539</f>
        <v>0</v>
      </c>
      <c r="N2539" s="185">
        <f>受注EXCEL出力!N2539</f>
        <v>0</v>
      </c>
      <c r="O2539" s="184" t="str">
        <f t="shared" si="39"/>
        <v/>
      </c>
      <c r="T2539"/>
      <c r="Y2539" s="175"/>
    </row>
    <row r="2540" spans="5:25" ht="15" customHeight="1">
      <c r="E2540" s="163">
        <f>受注EXCEL出力!E2540</f>
        <v>0</v>
      </c>
      <c r="F2540" s="194">
        <f>受注EXCEL出力!F2540</f>
        <v>0</v>
      </c>
      <c r="G2540" s="194">
        <f>受注EXCEL出力!G2540</f>
        <v>0</v>
      </c>
      <c r="H2540" s="194">
        <f>受注EXCEL出力!H2540</f>
        <v>0</v>
      </c>
      <c r="I2540" s="194">
        <f>受注EXCEL出力!I2540</f>
        <v>0</v>
      </c>
      <c r="J2540" s="163">
        <f>受注EXCEL出力!J2540</f>
        <v>0</v>
      </c>
      <c r="K2540" s="163">
        <f>受注EXCEL出力!K2540</f>
        <v>0</v>
      </c>
      <c r="L2540" s="163">
        <f>受注EXCEL出力!L2540</f>
        <v>0</v>
      </c>
      <c r="M2540" s="163">
        <f>受注EXCEL出力!M2540</f>
        <v>0</v>
      </c>
      <c r="N2540" s="185">
        <f>受注EXCEL出力!N2540</f>
        <v>0</v>
      </c>
      <c r="O2540" s="184" t="str">
        <f t="shared" si="39"/>
        <v/>
      </c>
      <c r="T2540"/>
      <c r="Y2540" s="175"/>
    </row>
    <row r="2541" spans="5:25" ht="15" customHeight="1">
      <c r="E2541" s="163">
        <f>受注EXCEL出力!E2541</f>
        <v>0</v>
      </c>
      <c r="F2541" s="194">
        <f>受注EXCEL出力!F2541</f>
        <v>0</v>
      </c>
      <c r="G2541" s="194">
        <f>受注EXCEL出力!G2541</f>
        <v>0</v>
      </c>
      <c r="H2541" s="194">
        <f>受注EXCEL出力!H2541</f>
        <v>0</v>
      </c>
      <c r="I2541" s="194">
        <f>受注EXCEL出力!I2541</f>
        <v>0</v>
      </c>
      <c r="J2541" s="163">
        <f>受注EXCEL出力!J2541</f>
        <v>0</v>
      </c>
      <c r="K2541" s="163">
        <f>受注EXCEL出力!K2541</f>
        <v>0</v>
      </c>
      <c r="L2541" s="163">
        <f>受注EXCEL出力!L2541</f>
        <v>0</v>
      </c>
      <c r="M2541" s="163">
        <f>受注EXCEL出力!M2541</f>
        <v>0</v>
      </c>
      <c r="N2541" s="185">
        <f>受注EXCEL出力!N2541</f>
        <v>0</v>
      </c>
      <c r="O2541" s="184" t="str">
        <f t="shared" si="39"/>
        <v/>
      </c>
      <c r="T2541"/>
      <c r="Y2541" s="175"/>
    </row>
    <row r="2542" spans="5:25" ht="15" customHeight="1">
      <c r="E2542" s="163">
        <f>受注EXCEL出力!E2542</f>
        <v>0</v>
      </c>
      <c r="F2542" s="194">
        <f>受注EXCEL出力!F2542</f>
        <v>0</v>
      </c>
      <c r="G2542" s="194">
        <f>受注EXCEL出力!G2542</f>
        <v>0</v>
      </c>
      <c r="H2542" s="194">
        <f>受注EXCEL出力!H2542</f>
        <v>0</v>
      </c>
      <c r="I2542" s="194">
        <f>受注EXCEL出力!I2542</f>
        <v>0</v>
      </c>
      <c r="J2542" s="163">
        <f>受注EXCEL出力!J2542</f>
        <v>0</v>
      </c>
      <c r="K2542" s="163">
        <f>受注EXCEL出力!K2542</f>
        <v>0</v>
      </c>
      <c r="L2542" s="163">
        <f>受注EXCEL出力!L2542</f>
        <v>0</v>
      </c>
      <c r="M2542" s="163">
        <f>受注EXCEL出力!M2542</f>
        <v>0</v>
      </c>
      <c r="N2542" s="185">
        <f>受注EXCEL出力!N2542</f>
        <v>0</v>
      </c>
      <c r="O2542" s="184" t="str">
        <f t="shared" si="39"/>
        <v/>
      </c>
      <c r="T2542"/>
      <c r="Y2542" s="175"/>
    </row>
    <row r="2543" spans="5:25" ht="15" customHeight="1">
      <c r="E2543" s="163">
        <f>受注EXCEL出力!E2543</f>
        <v>0</v>
      </c>
      <c r="F2543" s="194">
        <f>受注EXCEL出力!F2543</f>
        <v>0</v>
      </c>
      <c r="G2543" s="194">
        <f>受注EXCEL出力!G2543</f>
        <v>0</v>
      </c>
      <c r="H2543" s="194">
        <f>受注EXCEL出力!H2543</f>
        <v>0</v>
      </c>
      <c r="I2543" s="194">
        <f>受注EXCEL出力!I2543</f>
        <v>0</v>
      </c>
      <c r="J2543" s="163">
        <f>受注EXCEL出力!J2543</f>
        <v>0</v>
      </c>
      <c r="K2543" s="163">
        <f>受注EXCEL出力!K2543</f>
        <v>0</v>
      </c>
      <c r="L2543" s="163">
        <f>受注EXCEL出力!L2543</f>
        <v>0</v>
      </c>
      <c r="M2543" s="163">
        <f>受注EXCEL出力!M2543</f>
        <v>0</v>
      </c>
      <c r="N2543" s="185">
        <f>受注EXCEL出力!N2543</f>
        <v>0</v>
      </c>
      <c r="O2543" s="184" t="str">
        <f t="shared" si="39"/>
        <v/>
      </c>
      <c r="T2543"/>
      <c r="Y2543" s="175"/>
    </row>
    <row r="2544" spans="5:25" ht="15" customHeight="1">
      <c r="E2544" s="163">
        <f>受注EXCEL出力!E2544</f>
        <v>0</v>
      </c>
      <c r="F2544" s="194">
        <f>受注EXCEL出力!F2544</f>
        <v>0</v>
      </c>
      <c r="G2544" s="194">
        <f>受注EXCEL出力!G2544</f>
        <v>0</v>
      </c>
      <c r="H2544" s="194">
        <f>受注EXCEL出力!H2544</f>
        <v>0</v>
      </c>
      <c r="I2544" s="194">
        <f>受注EXCEL出力!I2544</f>
        <v>0</v>
      </c>
      <c r="J2544" s="163">
        <f>受注EXCEL出力!J2544</f>
        <v>0</v>
      </c>
      <c r="K2544" s="163">
        <f>受注EXCEL出力!K2544</f>
        <v>0</v>
      </c>
      <c r="L2544" s="163">
        <f>受注EXCEL出力!L2544</f>
        <v>0</v>
      </c>
      <c r="M2544" s="163">
        <f>受注EXCEL出力!M2544</f>
        <v>0</v>
      </c>
      <c r="N2544" s="185">
        <f>受注EXCEL出力!N2544</f>
        <v>0</v>
      </c>
      <c r="O2544" s="184" t="str">
        <f t="shared" si="39"/>
        <v/>
      </c>
      <c r="T2544"/>
      <c r="Y2544" s="175"/>
    </row>
    <row r="2545" spans="5:25" ht="15" customHeight="1">
      <c r="E2545" s="163">
        <f>受注EXCEL出力!E2545</f>
        <v>0</v>
      </c>
      <c r="F2545" s="194">
        <f>受注EXCEL出力!F2545</f>
        <v>0</v>
      </c>
      <c r="G2545" s="194">
        <f>受注EXCEL出力!G2545</f>
        <v>0</v>
      </c>
      <c r="H2545" s="194">
        <f>受注EXCEL出力!H2545</f>
        <v>0</v>
      </c>
      <c r="I2545" s="194">
        <f>受注EXCEL出力!I2545</f>
        <v>0</v>
      </c>
      <c r="J2545" s="163">
        <f>受注EXCEL出力!J2545</f>
        <v>0</v>
      </c>
      <c r="K2545" s="163">
        <f>受注EXCEL出力!K2545</f>
        <v>0</v>
      </c>
      <c r="L2545" s="163">
        <f>受注EXCEL出力!L2545</f>
        <v>0</v>
      </c>
      <c r="M2545" s="163">
        <f>受注EXCEL出力!M2545</f>
        <v>0</v>
      </c>
      <c r="N2545" s="185">
        <f>受注EXCEL出力!N2545</f>
        <v>0</v>
      </c>
      <c r="O2545" s="184" t="str">
        <f t="shared" si="39"/>
        <v/>
      </c>
      <c r="T2545"/>
      <c r="Y2545" s="175"/>
    </row>
    <row r="2546" spans="5:25" ht="15" customHeight="1">
      <c r="E2546" s="163">
        <f>受注EXCEL出力!E2546</f>
        <v>0</v>
      </c>
      <c r="F2546" s="194">
        <f>受注EXCEL出力!F2546</f>
        <v>0</v>
      </c>
      <c r="G2546" s="194">
        <f>受注EXCEL出力!G2546</f>
        <v>0</v>
      </c>
      <c r="H2546" s="194">
        <f>受注EXCEL出力!H2546</f>
        <v>0</v>
      </c>
      <c r="I2546" s="194">
        <f>受注EXCEL出力!I2546</f>
        <v>0</v>
      </c>
      <c r="J2546" s="163">
        <f>受注EXCEL出力!J2546</f>
        <v>0</v>
      </c>
      <c r="K2546" s="163">
        <f>受注EXCEL出力!K2546</f>
        <v>0</v>
      </c>
      <c r="L2546" s="163">
        <f>受注EXCEL出力!L2546</f>
        <v>0</v>
      </c>
      <c r="M2546" s="163">
        <f>受注EXCEL出力!M2546</f>
        <v>0</v>
      </c>
      <c r="N2546" s="185">
        <f>受注EXCEL出力!N2546</f>
        <v>0</v>
      </c>
      <c r="O2546" s="184" t="str">
        <f t="shared" si="39"/>
        <v/>
      </c>
      <c r="T2546"/>
      <c r="Y2546" s="175"/>
    </row>
    <row r="2547" spans="5:25" ht="15" customHeight="1">
      <c r="E2547" s="163">
        <f>受注EXCEL出力!E2547</f>
        <v>0</v>
      </c>
      <c r="F2547" s="194">
        <f>受注EXCEL出力!F2547</f>
        <v>0</v>
      </c>
      <c r="G2547" s="194">
        <f>受注EXCEL出力!G2547</f>
        <v>0</v>
      </c>
      <c r="H2547" s="194">
        <f>受注EXCEL出力!H2547</f>
        <v>0</v>
      </c>
      <c r="I2547" s="194">
        <f>受注EXCEL出力!I2547</f>
        <v>0</v>
      </c>
      <c r="J2547" s="163">
        <f>受注EXCEL出力!J2547</f>
        <v>0</v>
      </c>
      <c r="K2547" s="163">
        <f>受注EXCEL出力!K2547</f>
        <v>0</v>
      </c>
      <c r="L2547" s="163">
        <f>受注EXCEL出力!L2547</f>
        <v>0</v>
      </c>
      <c r="M2547" s="163">
        <f>受注EXCEL出力!M2547</f>
        <v>0</v>
      </c>
      <c r="N2547" s="185">
        <f>受注EXCEL出力!N2547</f>
        <v>0</v>
      </c>
      <c r="O2547" s="184" t="str">
        <f t="shared" si="39"/>
        <v/>
      </c>
      <c r="T2547"/>
      <c r="Y2547" s="175"/>
    </row>
    <row r="2548" spans="5:25" ht="15" customHeight="1">
      <c r="E2548" s="163">
        <f>受注EXCEL出力!E2548</f>
        <v>0</v>
      </c>
      <c r="F2548" s="194">
        <f>受注EXCEL出力!F2548</f>
        <v>0</v>
      </c>
      <c r="G2548" s="194">
        <f>受注EXCEL出力!G2548</f>
        <v>0</v>
      </c>
      <c r="H2548" s="194">
        <f>受注EXCEL出力!H2548</f>
        <v>0</v>
      </c>
      <c r="I2548" s="194">
        <f>受注EXCEL出力!I2548</f>
        <v>0</v>
      </c>
      <c r="J2548" s="163">
        <f>受注EXCEL出力!J2548</f>
        <v>0</v>
      </c>
      <c r="K2548" s="163">
        <f>受注EXCEL出力!K2548</f>
        <v>0</v>
      </c>
      <c r="L2548" s="163">
        <f>受注EXCEL出力!L2548</f>
        <v>0</v>
      </c>
      <c r="M2548" s="163">
        <f>受注EXCEL出力!M2548</f>
        <v>0</v>
      </c>
      <c r="N2548" s="185">
        <f>受注EXCEL出力!N2548</f>
        <v>0</v>
      </c>
      <c r="O2548" s="184" t="str">
        <f t="shared" si="39"/>
        <v/>
      </c>
      <c r="T2548"/>
      <c r="Y2548" s="175"/>
    </row>
    <row r="2549" spans="5:25" ht="15" customHeight="1">
      <c r="E2549" s="163">
        <f>受注EXCEL出力!E2549</f>
        <v>0</v>
      </c>
      <c r="F2549" s="194">
        <f>受注EXCEL出力!F2549</f>
        <v>0</v>
      </c>
      <c r="G2549" s="194">
        <f>受注EXCEL出力!G2549</f>
        <v>0</v>
      </c>
      <c r="H2549" s="194">
        <f>受注EXCEL出力!H2549</f>
        <v>0</v>
      </c>
      <c r="I2549" s="194">
        <f>受注EXCEL出力!I2549</f>
        <v>0</v>
      </c>
      <c r="J2549" s="163">
        <f>受注EXCEL出力!J2549</f>
        <v>0</v>
      </c>
      <c r="K2549" s="163">
        <f>受注EXCEL出力!K2549</f>
        <v>0</v>
      </c>
      <c r="L2549" s="163">
        <f>受注EXCEL出力!L2549</f>
        <v>0</v>
      </c>
      <c r="M2549" s="163">
        <f>受注EXCEL出力!M2549</f>
        <v>0</v>
      </c>
      <c r="N2549" s="185">
        <f>受注EXCEL出力!N2549</f>
        <v>0</v>
      </c>
      <c r="O2549" s="184" t="str">
        <f t="shared" si="39"/>
        <v/>
      </c>
      <c r="T2549"/>
      <c r="Y2549" s="175"/>
    </row>
    <row r="2550" spans="5:25" ht="15" customHeight="1">
      <c r="E2550" s="163">
        <f>受注EXCEL出力!E2550</f>
        <v>0</v>
      </c>
      <c r="F2550" s="194">
        <f>受注EXCEL出力!F2550</f>
        <v>0</v>
      </c>
      <c r="G2550" s="194">
        <f>受注EXCEL出力!G2550</f>
        <v>0</v>
      </c>
      <c r="H2550" s="194">
        <f>受注EXCEL出力!H2550</f>
        <v>0</v>
      </c>
      <c r="I2550" s="194">
        <f>受注EXCEL出力!I2550</f>
        <v>0</v>
      </c>
      <c r="J2550" s="163">
        <f>受注EXCEL出力!J2550</f>
        <v>0</v>
      </c>
      <c r="K2550" s="163">
        <f>受注EXCEL出力!K2550</f>
        <v>0</v>
      </c>
      <c r="L2550" s="163">
        <f>受注EXCEL出力!L2550</f>
        <v>0</v>
      </c>
      <c r="M2550" s="163">
        <f>受注EXCEL出力!M2550</f>
        <v>0</v>
      </c>
      <c r="N2550" s="185">
        <f>受注EXCEL出力!N2550</f>
        <v>0</v>
      </c>
      <c r="O2550" s="184" t="str">
        <f t="shared" si="39"/>
        <v/>
      </c>
      <c r="T2550"/>
      <c r="Y2550" s="175"/>
    </row>
    <row r="2551" spans="5:25" ht="15" customHeight="1">
      <c r="E2551" s="163">
        <f>受注EXCEL出力!E2551</f>
        <v>0</v>
      </c>
      <c r="F2551" s="194">
        <f>受注EXCEL出力!F2551</f>
        <v>0</v>
      </c>
      <c r="G2551" s="194">
        <f>受注EXCEL出力!G2551</f>
        <v>0</v>
      </c>
      <c r="H2551" s="194">
        <f>受注EXCEL出力!H2551</f>
        <v>0</v>
      </c>
      <c r="I2551" s="194">
        <f>受注EXCEL出力!I2551</f>
        <v>0</v>
      </c>
      <c r="J2551" s="163">
        <f>受注EXCEL出力!J2551</f>
        <v>0</v>
      </c>
      <c r="K2551" s="163">
        <f>受注EXCEL出力!K2551</f>
        <v>0</v>
      </c>
      <c r="L2551" s="163">
        <f>受注EXCEL出力!L2551</f>
        <v>0</v>
      </c>
      <c r="M2551" s="163">
        <f>受注EXCEL出力!M2551</f>
        <v>0</v>
      </c>
      <c r="N2551" s="185">
        <f>受注EXCEL出力!N2551</f>
        <v>0</v>
      </c>
      <c r="O2551" s="184" t="str">
        <f t="shared" si="39"/>
        <v/>
      </c>
      <c r="T2551"/>
      <c r="Y2551" s="175"/>
    </row>
    <row r="2552" spans="5:25" ht="15" customHeight="1">
      <c r="E2552" s="163">
        <f>受注EXCEL出力!E2552</f>
        <v>0</v>
      </c>
      <c r="F2552" s="194">
        <f>受注EXCEL出力!F2552</f>
        <v>0</v>
      </c>
      <c r="G2552" s="194">
        <f>受注EXCEL出力!G2552</f>
        <v>0</v>
      </c>
      <c r="H2552" s="194">
        <f>受注EXCEL出力!H2552</f>
        <v>0</v>
      </c>
      <c r="I2552" s="194">
        <f>受注EXCEL出力!I2552</f>
        <v>0</v>
      </c>
      <c r="J2552" s="163">
        <f>受注EXCEL出力!J2552</f>
        <v>0</v>
      </c>
      <c r="K2552" s="163">
        <f>受注EXCEL出力!K2552</f>
        <v>0</v>
      </c>
      <c r="L2552" s="163">
        <f>受注EXCEL出力!L2552</f>
        <v>0</v>
      </c>
      <c r="M2552" s="163">
        <f>受注EXCEL出力!M2552</f>
        <v>0</v>
      </c>
      <c r="N2552" s="185">
        <f>受注EXCEL出力!N2552</f>
        <v>0</v>
      </c>
      <c r="O2552" s="184" t="str">
        <f t="shared" si="39"/>
        <v/>
      </c>
      <c r="T2552"/>
      <c r="Y2552" s="175"/>
    </row>
    <row r="2553" spans="5:25" ht="15" customHeight="1">
      <c r="E2553" s="163">
        <f>受注EXCEL出力!E2553</f>
        <v>0</v>
      </c>
      <c r="F2553" s="194">
        <f>受注EXCEL出力!F2553</f>
        <v>0</v>
      </c>
      <c r="G2553" s="194">
        <f>受注EXCEL出力!G2553</f>
        <v>0</v>
      </c>
      <c r="H2553" s="194">
        <f>受注EXCEL出力!H2553</f>
        <v>0</v>
      </c>
      <c r="I2553" s="194">
        <f>受注EXCEL出力!I2553</f>
        <v>0</v>
      </c>
      <c r="J2553" s="163">
        <f>受注EXCEL出力!J2553</f>
        <v>0</v>
      </c>
      <c r="K2553" s="163">
        <f>受注EXCEL出力!K2553</f>
        <v>0</v>
      </c>
      <c r="L2553" s="163">
        <f>受注EXCEL出力!L2553</f>
        <v>0</v>
      </c>
      <c r="M2553" s="163">
        <f>受注EXCEL出力!M2553</f>
        <v>0</v>
      </c>
      <c r="N2553" s="185">
        <f>受注EXCEL出力!N2553</f>
        <v>0</v>
      </c>
      <c r="O2553" s="184" t="str">
        <f t="shared" si="39"/>
        <v/>
      </c>
      <c r="T2553"/>
      <c r="Y2553" s="175"/>
    </row>
    <row r="2554" spans="5:25" ht="15" customHeight="1">
      <c r="E2554" s="163">
        <f>受注EXCEL出力!E2554</f>
        <v>0</v>
      </c>
      <c r="F2554" s="194">
        <f>受注EXCEL出力!F2554</f>
        <v>0</v>
      </c>
      <c r="G2554" s="194">
        <f>受注EXCEL出力!G2554</f>
        <v>0</v>
      </c>
      <c r="H2554" s="194">
        <f>受注EXCEL出力!H2554</f>
        <v>0</v>
      </c>
      <c r="I2554" s="194">
        <f>受注EXCEL出力!I2554</f>
        <v>0</v>
      </c>
      <c r="J2554" s="163">
        <f>受注EXCEL出力!J2554</f>
        <v>0</v>
      </c>
      <c r="K2554" s="163">
        <f>受注EXCEL出力!K2554</f>
        <v>0</v>
      </c>
      <c r="L2554" s="163">
        <f>受注EXCEL出力!L2554</f>
        <v>0</v>
      </c>
      <c r="M2554" s="163">
        <f>受注EXCEL出力!M2554</f>
        <v>0</v>
      </c>
      <c r="N2554" s="185">
        <f>受注EXCEL出力!N2554</f>
        <v>0</v>
      </c>
      <c r="O2554" s="184" t="str">
        <f t="shared" si="39"/>
        <v/>
      </c>
      <c r="T2554"/>
      <c r="Y2554" s="175"/>
    </row>
    <row r="2555" spans="5:25" ht="15" customHeight="1">
      <c r="E2555" s="163">
        <f>受注EXCEL出力!E2555</f>
        <v>0</v>
      </c>
      <c r="F2555" s="194">
        <f>受注EXCEL出力!F2555</f>
        <v>0</v>
      </c>
      <c r="G2555" s="194">
        <f>受注EXCEL出力!G2555</f>
        <v>0</v>
      </c>
      <c r="H2555" s="194">
        <f>受注EXCEL出力!H2555</f>
        <v>0</v>
      </c>
      <c r="I2555" s="194">
        <f>受注EXCEL出力!I2555</f>
        <v>0</v>
      </c>
      <c r="J2555" s="163">
        <f>受注EXCEL出力!J2555</f>
        <v>0</v>
      </c>
      <c r="K2555" s="163">
        <f>受注EXCEL出力!K2555</f>
        <v>0</v>
      </c>
      <c r="L2555" s="163">
        <f>受注EXCEL出力!L2555</f>
        <v>0</v>
      </c>
      <c r="M2555" s="163">
        <f>受注EXCEL出力!M2555</f>
        <v>0</v>
      </c>
      <c r="N2555" s="185">
        <f>受注EXCEL出力!N2555</f>
        <v>0</v>
      </c>
      <c r="O2555" s="184" t="str">
        <f t="shared" si="39"/>
        <v/>
      </c>
      <c r="T2555"/>
      <c r="Y2555" s="175"/>
    </row>
    <row r="2556" spans="5:25" ht="15" customHeight="1">
      <c r="E2556" s="163">
        <f>受注EXCEL出力!E2556</f>
        <v>0</v>
      </c>
      <c r="F2556" s="194">
        <f>受注EXCEL出力!F2556</f>
        <v>0</v>
      </c>
      <c r="G2556" s="194">
        <f>受注EXCEL出力!G2556</f>
        <v>0</v>
      </c>
      <c r="H2556" s="194">
        <f>受注EXCEL出力!H2556</f>
        <v>0</v>
      </c>
      <c r="I2556" s="194">
        <f>受注EXCEL出力!I2556</f>
        <v>0</v>
      </c>
      <c r="J2556" s="163">
        <f>受注EXCEL出力!J2556</f>
        <v>0</v>
      </c>
      <c r="K2556" s="163">
        <f>受注EXCEL出力!K2556</f>
        <v>0</v>
      </c>
      <c r="L2556" s="163">
        <f>受注EXCEL出力!L2556</f>
        <v>0</v>
      </c>
      <c r="M2556" s="163">
        <f>受注EXCEL出力!M2556</f>
        <v>0</v>
      </c>
      <c r="N2556" s="185">
        <f>受注EXCEL出力!N2556</f>
        <v>0</v>
      </c>
      <c r="O2556" s="184" t="str">
        <f t="shared" si="39"/>
        <v/>
      </c>
      <c r="T2556"/>
      <c r="Y2556" s="175"/>
    </row>
    <row r="2557" spans="5:25" ht="15" customHeight="1">
      <c r="E2557" s="163">
        <f>受注EXCEL出力!E2557</f>
        <v>0</v>
      </c>
      <c r="F2557" s="194">
        <f>受注EXCEL出力!F2557</f>
        <v>0</v>
      </c>
      <c r="G2557" s="194">
        <f>受注EXCEL出力!G2557</f>
        <v>0</v>
      </c>
      <c r="H2557" s="194">
        <f>受注EXCEL出力!H2557</f>
        <v>0</v>
      </c>
      <c r="I2557" s="194">
        <f>受注EXCEL出力!I2557</f>
        <v>0</v>
      </c>
      <c r="J2557" s="163">
        <f>受注EXCEL出力!J2557</f>
        <v>0</v>
      </c>
      <c r="K2557" s="163">
        <f>受注EXCEL出力!K2557</f>
        <v>0</v>
      </c>
      <c r="L2557" s="163">
        <f>受注EXCEL出力!L2557</f>
        <v>0</v>
      </c>
      <c r="M2557" s="163">
        <f>受注EXCEL出力!M2557</f>
        <v>0</v>
      </c>
      <c r="N2557" s="185">
        <f>受注EXCEL出力!N2557</f>
        <v>0</v>
      </c>
      <c r="O2557" s="184" t="str">
        <f t="shared" si="39"/>
        <v/>
      </c>
      <c r="T2557"/>
      <c r="Y2557" s="175"/>
    </row>
    <row r="2558" spans="5:25" ht="15" customHeight="1">
      <c r="E2558" s="163">
        <f>受注EXCEL出力!E2558</f>
        <v>0</v>
      </c>
      <c r="F2558" s="194">
        <f>受注EXCEL出力!F2558</f>
        <v>0</v>
      </c>
      <c r="G2558" s="194">
        <f>受注EXCEL出力!G2558</f>
        <v>0</v>
      </c>
      <c r="H2558" s="194">
        <f>受注EXCEL出力!H2558</f>
        <v>0</v>
      </c>
      <c r="I2558" s="194">
        <f>受注EXCEL出力!I2558</f>
        <v>0</v>
      </c>
      <c r="J2558" s="163">
        <f>受注EXCEL出力!J2558</f>
        <v>0</v>
      </c>
      <c r="K2558" s="163">
        <f>受注EXCEL出力!K2558</f>
        <v>0</v>
      </c>
      <c r="L2558" s="163">
        <f>受注EXCEL出力!L2558</f>
        <v>0</v>
      </c>
      <c r="M2558" s="163">
        <f>受注EXCEL出力!M2558</f>
        <v>0</v>
      </c>
      <c r="N2558" s="185">
        <f>受注EXCEL出力!N2558</f>
        <v>0</v>
      </c>
      <c r="O2558" s="184" t="str">
        <f t="shared" si="39"/>
        <v/>
      </c>
      <c r="T2558"/>
      <c r="Y2558" s="175"/>
    </row>
    <row r="2559" spans="5:25" ht="15" customHeight="1">
      <c r="E2559" s="163">
        <f>受注EXCEL出力!E2559</f>
        <v>0</v>
      </c>
      <c r="F2559" s="194">
        <f>受注EXCEL出力!F2559</f>
        <v>0</v>
      </c>
      <c r="G2559" s="194">
        <f>受注EXCEL出力!G2559</f>
        <v>0</v>
      </c>
      <c r="H2559" s="194">
        <f>受注EXCEL出力!H2559</f>
        <v>0</v>
      </c>
      <c r="I2559" s="194">
        <f>受注EXCEL出力!I2559</f>
        <v>0</v>
      </c>
      <c r="J2559" s="163">
        <f>受注EXCEL出力!J2559</f>
        <v>0</v>
      </c>
      <c r="K2559" s="163">
        <f>受注EXCEL出力!K2559</f>
        <v>0</v>
      </c>
      <c r="L2559" s="163">
        <f>受注EXCEL出力!L2559</f>
        <v>0</v>
      </c>
      <c r="M2559" s="163">
        <f>受注EXCEL出力!M2559</f>
        <v>0</v>
      </c>
      <c r="N2559" s="185">
        <f>受注EXCEL出力!N2559</f>
        <v>0</v>
      </c>
      <c r="O2559" s="184" t="str">
        <f t="shared" si="39"/>
        <v/>
      </c>
      <c r="T2559"/>
      <c r="Y2559" s="175"/>
    </row>
    <row r="2560" spans="5:25" ht="15" customHeight="1">
      <c r="E2560" s="163">
        <f>受注EXCEL出力!E2560</f>
        <v>0</v>
      </c>
      <c r="F2560" s="194">
        <f>受注EXCEL出力!F2560</f>
        <v>0</v>
      </c>
      <c r="G2560" s="194">
        <f>受注EXCEL出力!G2560</f>
        <v>0</v>
      </c>
      <c r="H2560" s="194">
        <f>受注EXCEL出力!H2560</f>
        <v>0</v>
      </c>
      <c r="I2560" s="194">
        <f>受注EXCEL出力!I2560</f>
        <v>0</v>
      </c>
      <c r="J2560" s="163">
        <f>受注EXCEL出力!J2560</f>
        <v>0</v>
      </c>
      <c r="K2560" s="163">
        <f>受注EXCEL出力!K2560</f>
        <v>0</v>
      </c>
      <c r="L2560" s="163">
        <f>受注EXCEL出力!L2560</f>
        <v>0</v>
      </c>
      <c r="M2560" s="163">
        <f>受注EXCEL出力!M2560</f>
        <v>0</v>
      </c>
      <c r="N2560" s="185">
        <f>受注EXCEL出力!N2560</f>
        <v>0</v>
      </c>
      <c r="O2560" s="184" t="str">
        <f t="shared" si="39"/>
        <v/>
      </c>
      <c r="T2560"/>
      <c r="Y2560" s="175"/>
    </row>
    <row r="2561" spans="5:25" ht="15" customHeight="1">
      <c r="E2561" s="163">
        <f>受注EXCEL出力!E2561</f>
        <v>0</v>
      </c>
      <c r="F2561" s="194">
        <f>受注EXCEL出力!F2561</f>
        <v>0</v>
      </c>
      <c r="G2561" s="194">
        <f>受注EXCEL出力!G2561</f>
        <v>0</v>
      </c>
      <c r="H2561" s="194">
        <f>受注EXCEL出力!H2561</f>
        <v>0</v>
      </c>
      <c r="I2561" s="194">
        <f>受注EXCEL出力!I2561</f>
        <v>0</v>
      </c>
      <c r="J2561" s="163">
        <f>受注EXCEL出力!J2561</f>
        <v>0</v>
      </c>
      <c r="K2561" s="163">
        <f>受注EXCEL出力!K2561</f>
        <v>0</v>
      </c>
      <c r="L2561" s="163">
        <f>受注EXCEL出力!L2561</f>
        <v>0</v>
      </c>
      <c r="M2561" s="163">
        <f>受注EXCEL出力!M2561</f>
        <v>0</v>
      </c>
      <c r="N2561" s="185">
        <f>受注EXCEL出力!N2561</f>
        <v>0</v>
      </c>
      <c r="O2561" s="184" t="str">
        <f t="shared" si="39"/>
        <v/>
      </c>
      <c r="T2561"/>
      <c r="Y2561" s="175"/>
    </row>
    <row r="2562" spans="5:25" ht="15" customHeight="1">
      <c r="E2562" s="163">
        <f>受注EXCEL出力!E2562</f>
        <v>0</v>
      </c>
      <c r="F2562" s="194">
        <f>受注EXCEL出力!F2562</f>
        <v>0</v>
      </c>
      <c r="G2562" s="194">
        <f>受注EXCEL出力!G2562</f>
        <v>0</v>
      </c>
      <c r="H2562" s="194">
        <f>受注EXCEL出力!H2562</f>
        <v>0</v>
      </c>
      <c r="I2562" s="194">
        <f>受注EXCEL出力!I2562</f>
        <v>0</v>
      </c>
      <c r="J2562" s="163">
        <f>受注EXCEL出力!J2562</f>
        <v>0</v>
      </c>
      <c r="K2562" s="163">
        <f>受注EXCEL出力!K2562</f>
        <v>0</v>
      </c>
      <c r="L2562" s="163">
        <f>受注EXCEL出力!L2562</f>
        <v>0</v>
      </c>
      <c r="M2562" s="163">
        <f>受注EXCEL出力!M2562</f>
        <v>0</v>
      </c>
      <c r="N2562" s="185">
        <f>受注EXCEL出力!N2562</f>
        <v>0</v>
      </c>
      <c r="O2562" s="184" t="str">
        <f t="shared" ref="O2562:O2625" si="40">IF(E2562=0,"",VLOOKUP(N2562,$Q$2:$R$100,2,FALSE))</f>
        <v/>
      </c>
      <c r="T2562"/>
      <c r="Y2562" s="175"/>
    </row>
    <row r="2563" spans="5:25" ht="15" customHeight="1">
      <c r="E2563" s="163">
        <f>受注EXCEL出力!E2563</f>
        <v>0</v>
      </c>
      <c r="F2563" s="194">
        <f>受注EXCEL出力!F2563</f>
        <v>0</v>
      </c>
      <c r="G2563" s="194">
        <f>受注EXCEL出力!G2563</f>
        <v>0</v>
      </c>
      <c r="H2563" s="194">
        <f>受注EXCEL出力!H2563</f>
        <v>0</v>
      </c>
      <c r="I2563" s="194">
        <f>受注EXCEL出力!I2563</f>
        <v>0</v>
      </c>
      <c r="J2563" s="163">
        <f>受注EXCEL出力!J2563</f>
        <v>0</v>
      </c>
      <c r="K2563" s="163">
        <f>受注EXCEL出力!K2563</f>
        <v>0</v>
      </c>
      <c r="L2563" s="163">
        <f>受注EXCEL出力!L2563</f>
        <v>0</v>
      </c>
      <c r="M2563" s="163">
        <f>受注EXCEL出力!M2563</f>
        <v>0</v>
      </c>
      <c r="N2563" s="185">
        <f>受注EXCEL出力!N2563</f>
        <v>0</v>
      </c>
      <c r="O2563" s="184" t="str">
        <f t="shared" si="40"/>
        <v/>
      </c>
      <c r="T2563"/>
      <c r="Y2563" s="175"/>
    </row>
    <row r="2564" spans="5:25" ht="15" customHeight="1">
      <c r="E2564" s="163">
        <f>受注EXCEL出力!E2564</f>
        <v>0</v>
      </c>
      <c r="F2564" s="194">
        <f>受注EXCEL出力!F2564</f>
        <v>0</v>
      </c>
      <c r="G2564" s="194">
        <f>受注EXCEL出力!G2564</f>
        <v>0</v>
      </c>
      <c r="H2564" s="194">
        <f>受注EXCEL出力!H2564</f>
        <v>0</v>
      </c>
      <c r="I2564" s="194">
        <f>受注EXCEL出力!I2564</f>
        <v>0</v>
      </c>
      <c r="J2564" s="163">
        <f>受注EXCEL出力!J2564</f>
        <v>0</v>
      </c>
      <c r="K2564" s="163">
        <f>受注EXCEL出力!K2564</f>
        <v>0</v>
      </c>
      <c r="L2564" s="163">
        <f>受注EXCEL出力!L2564</f>
        <v>0</v>
      </c>
      <c r="M2564" s="163">
        <f>受注EXCEL出力!M2564</f>
        <v>0</v>
      </c>
      <c r="N2564" s="185">
        <f>受注EXCEL出力!N2564</f>
        <v>0</v>
      </c>
      <c r="O2564" s="184" t="str">
        <f t="shared" si="40"/>
        <v/>
      </c>
      <c r="T2564"/>
      <c r="Y2564" s="175"/>
    </row>
    <row r="2565" spans="5:25" ht="15" customHeight="1">
      <c r="E2565" s="163">
        <f>受注EXCEL出力!E2565</f>
        <v>0</v>
      </c>
      <c r="F2565" s="194">
        <f>受注EXCEL出力!F2565</f>
        <v>0</v>
      </c>
      <c r="G2565" s="194">
        <f>受注EXCEL出力!G2565</f>
        <v>0</v>
      </c>
      <c r="H2565" s="194">
        <f>受注EXCEL出力!H2565</f>
        <v>0</v>
      </c>
      <c r="I2565" s="194">
        <f>受注EXCEL出力!I2565</f>
        <v>0</v>
      </c>
      <c r="J2565" s="163">
        <f>受注EXCEL出力!J2565</f>
        <v>0</v>
      </c>
      <c r="K2565" s="163">
        <f>受注EXCEL出力!K2565</f>
        <v>0</v>
      </c>
      <c r="L2565" s="163">
        <f>受注EXCEL出力!L2565</f>
        <v>0</v>
      </c>
      <c r="M2565" s="163">
        <f>受注EXCEL出力!M2565</f>
        <v>0</v>
      </c>
      <c r="N2565" s="185">
        <f>受注EXCEL出力!N2565</f>
        <v>0</v>
      </c>
      <c r="O2565" s="184" t="str">
        <f t="shared" si="40"/>
        <v/>
      </c>
      <c r="T2565"/>
      <c r="Y2565" s="175"/>
    </row>
    <row r="2566" spans="5:25" ht="15" customHeight="1">
      <c r="E2566" s="163">
        <f>受注EXCEL出力!E2566</f>
        <v>0</v>
      </c>
      <c r="F2566" s="194">
        <f>受注EXCEL出力!F2566</f>
        <v>0</v>
      </c>
      <c r="G2566" s="194">
        <f>受注EXCEL出力!G2566</f>
        <v>0</v>
      </c>
      <c r="H2566" s="194">
        <f>受注EXCEL出力!H2566</f>
        <v>0</v>
      </c>
      <c r="I2566" s="194">
        <f>受注EXCEL出力!I2566</f>
        <v>0</v>
      </c>
      <c r="J2566" s="163">
        <f>受注EXCEL出力!J2566</f>
        <v>0</v>
      </c>
      <c r="K2566" s="163">
        <f>受注EXCEL出力!K2566</f>
        <v>0</v>
      </c>
      <c r="L2566" s="163">
        <f>受注EXCEL出力!L2566</f>
        <v>0</v>
      </c>
      <c r="M2566" s="163">
        <f>受注EXCEL出力!M2566</f>
        <v>0</v>
      </c>
      <c r="N2566" s="185">
        <f>受注EXCEL出力!N2566</f>
        <v>0</v>
      </c>
      <c r="O2566" s="184" t="str">
        <f t="shared" si="40"/>
        <v/>
      </c>
      <c r="T2566"/>
      <c r="Y2566" s="175"/>
    </row>
    <row r="2567" spans="5:25" ht="15" customHeight="1">
      <c r="E2567" s="163">
        <f>受注EXCEL出力!E2567</f>
        <v>0</v>
      </c>
      <c r="F2567" s="194">
        <f>受注EXCEL出力!F2567</f>
        <v>0</v>
      </c>
      <c r="G2567" s="194">
        <f>受注EXCEL出力!G2567</f>
        <v>0</v>
      </c>
      <c r="H2567" s="194">
        <f>受注EXCEL出力!H2567</f>
        <v>0</v>
      </c>
      <c r="I2567" s="194">
        <f>受注EXCEL出力!I2567</f>
        <v>0</v>
      </c>
      <c r="J2567" s="163">
        <f>受注EXCEL出力!J2567</f>
        <v>0</v>
      </c>
      <c r="K2567" s="163">
        <f>受注EXCEL出力!K2567</f>
        <v>0</v>
      </c>
      <c r="L2567" s="163">
        <f>受注EXCEL出力!L2567</f>
        <v>0</v>
      </c>
      <c r="M2567" s="163">
        <f>受注EXCEL出力!M2567</f>
        <v>0</v>
      </c>
      <c r="N2567" s="185">
        <f>受注EXCEL出力!N2567</f>
        <v>0</v>
      </c>
      <c r="O2567" s="184" t="str">
        <f t="shared" si="40"/>
        <v/>
      </c>
      <c r="T2567"/>
      <c r="Y2567" s="175"/>
    </row>
    <row r="2568" spans="5:25" ht="15" customHeight="1">
      <c r="E2568" s="163">
        <f>受注EXCEL出力!E2568</f>
        <v>0</v>
      </c>
      <c r="F2568" s="194">
        <f>受注EXCEL出力!F2568</f>
        <v>0</v>
      </c>
      <c r="G2568" s="194">
        <f>受注EXCEL出力!G2568</f>
        <v>0</v>
      </c>
      <c r="H2568" s="194">
        <f>受注EXCEL出力!H2568</f>
        <v>0</v>
      </c>
      <c r="I2568" s="194">
        <f>受注EXCEL出力!I2568</f>
        <v>0</v>
      </c>
      <c r="J2568" s="163">
        <f>受注EXCEL出力!J2568</f>
        <v>0</v>
      </c>
      <c r="K2568" s="163">
        <f>受注EXCEL出力!K2568</f>
        <v>0</v>
      </c>
      <c r="L2568" s="163">
        <f>受注EXCEL出力!L2568</f>
        <v>0</v>
      </c>
      <c r="M2568" s="163">
        <f>受注EXCEL出力!M2568</f>
        <v>0</v>
      </c>
      <c r="N2568" s="185">
        <f>受注EXCEL出力!N2568</f>
        <v>0</v>
      </c>
      <c r="O2568" s="184" t="str">
        <f t="shared" si="40"/>
        <v/>
      </c>
      <c r="T2568"/>
      <c r="Y2568" s="175"/>
    </row>
    <row r="2569" spans="5:25" ht="15" customHeight="1">
      <c r="E2569" s="163">
        <f>受注EXCEL出力!E2569</f>
        <v>0</v>
      </c>
      <c r="F2569" s="194">
        <f>受注EXCEL出力!F2569</f>
        <v>0</v>
      </c>
      <c r="G2569" s="194">
        <f>受注EXCEL出力!G2569</f>
        <v>0</v>
      </c>
      <c r="H2569" s="194">
        <f>受注EXCEL出力!H2569</f>
        <v>0</v>
      </c>
      <c r="I2569" s="194">
        <f>受注EXCEL出力!I2569</f>
        <v>0</v>
      </c>
      <c r="J2569" s="163">
        <f>受注EXCEL出力!J2569</f>
        <v>0</v>
      </c>
      <c r="K2569" s="163">
        <f>受注EXCEL出力!K2569</f>
        <v>0</v>
      </c>
      <c r="L2569" s="163">
        <f>受注EXCEL出力!L2569</f>
        <v>0</v>
      </c>
      <c r="M2569" s="163">
        <f>受注EXCEL出力!M2569</f>
        <v>0</v>
      </c>
      <c r="N2569" s="185">
        <f>受注EXCEL出力!N2569</f>
        <v>0</v>
      </c>
      <c r="O2569" s="184" t="str">
        <f t="shared" si="40"/>
        <v/>
      </c>
      <c r="T2569"/>
      <c r="Y2569" s="175"/>
    </row>
    <row r="2570" spans="5:25" ht="15" customHeight="1">
      <c r="E2570" s="163">
        <f>受注EXCEL出力!E2570</f>
        <v>0</v>
      </c>
      <c r="F2570" s="194">
        <f>受注EXCEL出力!F2570</f>
        <v>0</v>
      </c>
      <c r="G2570" s="194">
        <f>受注EXCEL出力!G2570</f>
        <v>0</v>
      </c>
      <c r="H2570" s="194">
        <f>受注EXCEL出力!H2570</f>
        <v>0</v>
      </c>
      <c r="I2570" s="194">
        <f>受注EXCEL出力!I2570</f>
        <v>0</v>
      </c>
      <c r="J2570" s="163">
        <f>受注EXCEL出力!J2570</f>
        <v>0</v>
      </c>
      <c r="K2570" s="163">
        <f>受注EXCEL出力!K2570</f>
        <v>0</v>
      </c>
      <c r="L2570" s="163">
        <f>受注EXCEL出力!L2570</f>
        <v>0</v>
      </c>
      <c r="M2570" s="163">
        <f>受注EXCEL出力!M2570</f>
        <v>0</v>
      </c>
      <c r="N2570" s="185">
        <f>受注EXCEL出力!N2570</f>
        <v>0</v>
      </c>
      <c r="O2570" s="184" t="str">
        <f t="shared" si="40"/>
        <v/>
      </c>
      <c r="T2570"/>
      <c r="Y2570" s="175"/>
    </row>
    <row r="2571" spans="5:25" ht="15" customHeight="1">
      <c r="E2571" s="163">
        <f>受注EXCEL出力!E2571</f>
        <v>0</v>
      </c>
      <c r="F2571" s="194">
        <f>受注EXCEL出力!F2571</f>
        <v>0</v>
      </c>
      <c r="G2571" s="194">
        <f>受注EXCEL出力!G2571</f>
        <v>0</v>
      </c>
      <c r="H2571" s="194">
        <f>受注EXCEL出力!H2571</f>
        <v>0</v>
      </c>
      <c r="I2571" s="194">
        <f>受注EXCEL出力!I2571</f>
        <v>0</v>
      </c>
      <c r="J2571" s="163">
        <f>受注EXCEL出力!J2571</f>
        <v>0</v>
      </c>
      <c r="K2571" s="163">
        <f>受注EXCEL出力!K2571</f>
        <v>0</v>
      </c>
      <c r="L2571" s="163">
        <f>受注EXCEL出力!L2571</f>
        <v>0</v>
      </c>
      <c r="M2571" s="163">
        <f>受注EXCEL出力!M2571</f>
        <v>0</v>
      </c>
      <c r="N2571" s="185">
        <f>受注EXCEL出力!N2571</f>
        <v>0</v>
      </c>
      <c r="O2571" s="184" t="str">
        <f t="shared" si="40"/>
        <v/>
      </c>
      <c r="T2571"/>
      <c r="Y2571" s="175"/>
    </row>
    <row r="2572" spans="5:25" ht="15" customHeight="1">
      <c r="E2572" s="163">
        <f>受注EXCEL出力!E2572</f>
        <v>0</v>
      </c>
      <c r="F2572" s="194">
        <f>受注EXCEL出力!F2572</f>
        <v>0</v>
      </c>
      <c r="G2572" s="194">
        <f>受注EXCEL出力!G2572</f>
        <v>0</v>
      </c>
      <c r="H2572" s="194">
        <f>受注EXCEL出力!H2572</f>
        <v>0</v>
      </c>
      <c r="I2572" s="194">
        <f>受注EXCEL出力!I2572</f>
        <v>0</v>
      </c>
      <c r="J2572" s="163">
        <f>受注EXCEL出力!J2572</f>
        <v>0</v>
      </c>
      <c r="K2572" s="163">
        <f>受注EXCEL出力!K2572</f>
        <v>0</v>
      </c>
      <c r="L2572" s="163">
        <f>受注EXCEL出力!L2572</f>
        <v>0</v>
      </c>
      <c r="M2572" s="163">
        <f>受注EXCEL出力!M2572</f>
        <v>0</v>
      </c>
      <c r="N2572" s="185">
        <f>受注EXCEL出力!N2572</f>
        <v>0</v>
      </c>
      <c r="O2572" s="184" t="str">
        <f t="shared" si="40"/>
        <v/>
      </c>
      <c r="T2572"/>
      <c r="Y2572" s="175"/>
    </row>
    <row r="2573" spans="5:25" ht="15" customHeight="1">
      <c r="E2573" s="163">
        <f>受注EXCEL出力!E2573</f>
        <v>0</v>
      </c>
      <c r="F2573" s="194">
        <f>受注EXCEL出力!F2573</f>
        <v>0</v>
      </c>
      <c r="G2573" s="194">
        <f>受注EXCEL出力!G2573</f>
        <v>0</v>
      </c>
      <c r="H2573" s="194">
        <f>受注EXCEL出力!H2573</f>
        <v>0</v>
      </c>
      <c r="I2573" s="194">
        <f>受注EXCEL出力!I2573</f>
        <v>0</v>
      </c>
      <c r="J2573" s="163">
        <f>受注EXCEL出力!J2573</f>
        <v>0</v>
      </c>
      <c r="K2573" s="163">
        <f>受注EXCEL出力!K2573</f>
        <v>0</v>
      </c>
      <c r="L2573" s="163">
        <f>受注EXCEL出力!L2573</f>
        <v>0</v>
      </c>
      <c r="M2573" s="163">
        <f>受注EXCEL出力!M2573</f>
        <v>0</v>
      </c>
      <c r="N2573" s="185">
        <f>受注EXCEL出力!N2573</f>
        <v>0</v>
      </c>
      <c r="O2573" s="184" t="str">
        <f t="shared" si="40"/>
        <v/>
      </c>
      <c r="T2573"/>
      <c r="Y2573" s="175"/>
    </row>
    <row r="2574" spans="5:25" ht="15" customHeight="1">
      <c r="E2574" s="163">
        <f>受注EXCEL出力!E2574</f>
        <v>0</v>
      </c>
      <c r="F2574" s="194">
        <f>受注EXCEL出力!F2574</f>
        <v>0</v>
      </c>
      <c r="G2574" s="194">
        <f>受注EXCEL出力!G2574</f>
        <v>0</v>
      </c>
      <c r="H2574" s="194">
        <f>受注EXCEL出力!H2574</f>
        <v>0</v>
      </c>
      <c r="I2574" s="194">
        <f>受注EXCEL出力!I2574</f>
        <v>0</v>
      </c>
      <c r="J2574" s="163">
        <f>受注EXCEL出力!J2574</f>
        <v>0</v>
      </c>
      <c r="K2574" s="163">
        <f>受注EXCEL出力!K2574</f>
        <v>0</v>
      </c>
      <c r="L2574" s="163">
        <f>受注EXCEL出力!L2574</f>
        <v>0</v>
      </c>
      <c r="M2574" s="163">
        <f>受注EXCEL出力!M2574</f>
        <v>0</v>
      </c>
      <c r="N2574" s="185">
        <f>受注EXCEL出力!N2574</f>
        <v>0</v>
      </c>
      <c r="O2574" s="184" t="str">
        <f t="shared" si="40"/>
        <v/>
      </c>
      <c r="T2574"/>
      <c r="Y2574" s="175"/>
    </row>
    <row r="2575" spans="5:25" ht="15" customHeight="1">
      <c r="E2575" s="163">
        <f>受注EXCEL出力!E2575</f>
        <v>0</v>
      </c>
      <c r="F2575" s="194">
        <f>受注EXCEL出力!F2575</f>
        <v>0</v>
      </c>
      <c r="G2575" s="194">
        <f>受注EXCEL出力!G2575</f>
        <v>0</v>
      </c>
      <c r="H2575" s="194">
        <f>受注EXCEL出力!H2575</f>
        <v>0</v>
      </c>
      <c r="I2575" s="194">
        <f>受注EXCEL出力!I2575</f>
        <v>0</v>
      </c>
      <c r="J2575" s="163">
        <f>受注EXCEL出力!J2575</f>
        <v>0</v>
      </c>
      <c r="K2575" s="163">
        <f>受注EXCEL出力!K2575</f>
        <v>0</v>
      </c>
      <c r="L2575" s="163">
        <f>受注EXCEL出力!L2575</f>
        <v>0</v>
      </c>
      <c r="M2575" s="163">
        <f>受注EXCEL出力!M2575</f>
        <v>0</v>
      </c>
      <c r="N2575" s="185">
        <f>受注EXCEL出力!N2575</f>
        <v>0</v>
      </c>
      <c r="O2575" s="184" t="str">
        <f t="shared" si="40"/>
        <v/>
      </c>
      <c r="T2575"/>
      <c r="Y2575" s="175"/>
    </row>
    <row r="2576" spans="5:25" ht="15" customHeight="1">
      <c r="E2576" s="163">
        <f>受注EXCEL出力!E2576</f>
        <v>0</v>
      </c>
      <c r="F2576" s="194">
        <f>受注EXCEL出力!F2576</f>
        <v>0</v>
      </c>
      <c r="G2576" s="194">
        <f>受注EXCEL出力!G2576</f>
        <v>0</v>
      </c>
      <c r="H2576" s="194">
        <f>受注EXCEL出力!H2576</f>
        <v>0</v>
      </c>
      <c r="I2576" s="194">
        <f>受注EXCEL出力!I2576</f>
        <v>0</v>
      </c>
      <c r="J2576" s="163">
        <f>受注EXCEL出力!J2576</f>
        <v>0</v>
      </c>
      <c r="K2576" s="163">
        <f>受注EXCEL出力!K2576</f>
        <v>0</v>
      </c>
      <c r="L2576" s="163">
        <f>受注EXCEL出力!L2576</f>
        <v>0</v>
      </c>
      <c r="M2576" s="163">
        <f>受注EXCEL出力!M2576</f>
        <v>0</v>
      </c>
      <c r="N2576" s="185">
        <f>受注EXCEL出力!N2576</f>
        <v>0</v>
      </c>
      <c r="O2576" s="184" t="str">
        <f t="shared" si="40"/>
        <v/>
      </c>
      <c r="T2576"/>
      <c r="Y2576" s="175"/>
    </row>
    <row r="2577" spans="5:25" ht="15" customHeight="1">
      <c r="E2577" s="163">
        <f>受注EXCEL出力!E2577</f>
        <v>0</v>
      </c>
      <c r="F2577" s="194">
        <f>受注EXCEL出力!F2577</f>
        <v>0</v>
      </c>
      <c r="G2577" s="194">
        <f>受注EXCEL出力!G2577</f>
        <v>0</v>
      </c>
      <c r="H2577" s="194">
        <f>受注EXCEL出力!H2577</f>
        <v>0</v>
      </c>
      <c r="I2577" s="194">
        <f>受注EXCEL出力!I2577</f>
        <v>0</v>
      </c>
      <c r="J2577" s="163">
        <f>受注EXCEL出力!J2577</f>
        <v>0</v>
      </c>
      <c r="K2577" s="163">
        <f>受注EXCEL出力!K2577</f>
        <v>0</v>
      </c>
      <c r="L2577" s="163">
        <f>受注EXCEL出力!L2577</f>
        <v>0</v>
      </c>
      <c r="M2577" s="163">
        <f>受注EXCEL出力!M2577</f>
        <v>0</v>
      </c>
      <c r="N2577" s="185">
        <f>受注EXCEL出力!N2577</f>
        <v>0</v>
      </c>
      <c r="O2577" s="184" t="str">
        <f t="shared" si="40"/>
        <v/>
      </c>
      <c r="T2577"/>
      <c r="Y2577" s="175"/>
    </row>
    <row r="2578" spans="5:25" ht="15" customHeight="1">
      <c r="E2578" s="163">
        <f>受注EXCEL出力!E2578</f>
        <v>0</v>
      </c>
      <c r="F2578" s="194">
        <f>受注EXCEL出力!F2578</f>
        <v>0</v>
      </c>
      <c r="G2578" s="194">
        <f>受注EXCEL出力!G2578</f>
        <v>0</v>
      </c>
      <c r="H2578" s="194">
        <f>受注EXCEL出力!H2578</f>
        <v>0</v>
      </c>
      <c r="I2578" s="194">
        <f>受注EXCEL出力!I2578</f>
        <v>0</v>
      </c>
      <c r="J2578" s="163">
        <f>受注EXCEL出力!J2578</f>
        <v>0</v>
      </c>
      <c r="K2578" s="163">
        <f>受注EXCEL出力!K2578</f>
        <v>0</v>
      </c>
      <c r="L2578" s="163">
        <f>受注EXCEL出力!L2578</f>
        <v>0</v>
      </c>
      <c r="M2578" s="163">
        <f>受注EXCEL出力!M2578</f>
        <v>0</v>
      </c>
      <c r="N2578" s="185">
        <f>受注EXCEL出力!N2578</f>
        <v>0</v>
      </c>
      <c r="O2578" s="184" t="str">
        <f t="shared" si="40"/>
        <v/>
      </c>
      <c r="T2578"/>
      <c r="Y2578" s="175"/>
    </row>
    <row r="2579" spans="5:25" ht="15" customHeight="1">
      <c r="E2579" s="163">
        <f>受注EXCEL出力!E2579</f>
        <v>0</v>
      </c>
      <c r="F2579" s="194">
        <f>受注EXCEL出力!F2579</f>
        <v>0</v>
      </c>
      <c r="G2579" s="194">
        <f>受注EXCEL出力!G2579</f>
        <v>0</v>
      </c>
      <c r="H2579" s="194">
        <f>受注EXCEL出力!H2579</f>
        <v>0</v>
      </c>
      <c r="I2579" s="194">
        <f>受注EXCEL出力!I2579</f>
        <v>0</v>
      </c>
      <c r="J2579" s="163">
        <f>受注EXCEL出力!J2579</f>
        <v>0</v>
      </c>
      <c r="K2579" s="163">
        <f>受注EXCEL出力!K2579</f>
        <v>0</v>
      </c>
      <c r="L2579" s="163">
        <f>受注EXCEL出力!L2579</f>
        <v>0</v>
      </c>
      <c r="M2579" s="163">
        <f>受注EXCEL出力!M2579</f>
        <v>0</v>
      </c>
      <c r="N2579" s="185">
        <f>受注EXCEL出力!N2579</f>
        <v>0</v>
      </c>
      <c r="O2579" s="184" t="str">
        <f t="shared" si="40"/>
        <v/>
      </c>
      <c r="T2579"/>
      <c r="Y2579" s="175"/>
    </row>
    <row r="2580" spans="5:25" ht="15" customHeight="1">
      <c r="E2580" s="163">
        <f>受注EXCEL出力!E2580</f>
        <v>0</v>
      </c>
      <c r="F2580" s="194">
        <f>受注EXCEL出力!F2580</f>
        <v>0</v>
      </c>
      <c r="G2580" s="194">
        <f>受注EXCEL出力!G2580</f>
        <v>0</v>
      </c>
      <c r="H2580" s="194">
        <f>受注EXCEL出力!H2580</f>
        <v>0</v>
      </c>
      <c r="I2580" s="194">
        <f>受注EXCEL出力!I2580</f>
        <v>0</v>
      </c>
      <c r="J2580" s="163">
        <f>受注EXCEL出力!J2580</f>
        <v>0</v>
      </c>
      <c r="K2580" s="163">
        <f>受注EXCEL出力!K2580</f>
        <v>0</v>
      </c>
      <c r="L2580" s="163">
        <f>受注EXCEL出力!L2580</f>
        <v>0</v>
      </c>
      <c r="M2580" s="163">
        <f>受注EXCEL出力!M2580</f>
        <v>0</v>
      </c>
      <c r="N2580" s="185">
        <f>受注EXCEL出力!N2580</f>
        <v>0</v>
      </c>
      <c r="O2580" s="184" t="str">
        <f t="shared" si="40"/>
        <v/>
      </c>
      <c r="T2580"/>
      <c r="Y2580" s="175"/>
    </row>
    <row r="2581" spans="5:25" ht="15" customHeight="1">
      <c r="E2581" s="163">
        <f>受注EXCEL出力!E2581</f>
        <v>0</v>
      </c>
      <c r="F2581" s="194">
        <f>受注EXCEL出力!F2581</f>
        <v>0</v>
      </c>
      <c r="G2581" s="194">
        <f>受注EXCEL出力!G2581</f>
        <v>0</v>
      </c>
      <c r="H2581" s="194">
        <f>受注EXCEL出力!H2581</f>
        <v>0</v>
      </c>
      <c r="I2581" s="194">
        <f>受注EXCEL出力!I2581</f>
        <v>0</v>
      </c>
      <c r="J2581" s="163">
        <f>受注EXCEL出力!J2581</f>
        <v>0</v>
      </c>
      <c r="K2581" s="163">
        <f>受注EXCEL出力!K2581</f>
        <v>0</v>
      </c>
      <c r="L2581" s="163">
        <f>受注EXCEL出力!L2581</f>
        <v>0</v>
      </c>
      <c r="M2581" s="163">
        <f>受注EXCEL出力!M2581</f>
        <v>0</v>
      </c>
      <c r="N2581" s="185">
        <f>受注EXCEL出力!N2581</f>
        <v>0</v>
      </c>
      <c r="O2581" s="184" t="str">
        <f t="shared" si="40"/>
        <v/>
      </c>
      <c r="T2581"/>
      <c r="Y2581" s="175"/>
    </row>
    <row r="2582" spans="5:25" ht="15" customHeight="1">
      <c r="E2582" s="163">
        <f>受注EXCEL出力!E2582</f>
        <v>0</v>
      </c>
      <c r="F2582" s="194">
        <f>受注EXCEL出力!F2582</f>
        <v>0</v>
      </c>
      <c r="G2582" s="194">
        <f>受注EXCEL出力!G2582</f>
        <v>0</v>
      </c>
      <c r="H2582" s="194">
        <f>受注EXCEL出力!H2582</f>
        <v>0</v>
      </c>
      <c r="I2582" s="194">
        <f>受注EXCEL出力!I2582</f>
        <v>0</v>
      </c>
      <c r="J2582" s="163">
        <f>受注EXCEL出力!J2582</f>
        <v>0</v>
      </c>
      <c r="K2582" s="163">
        <f>受注EXCEL出力!K2582</f>
        <v>0</v>
      </c>
      <c r="L2582" s="163">
        <f>受注EXCEL出力!L2582</f>
        <v>0</v>
      </c>
      <c r="M2582" s="163">
        <f>受注EXCEL出力!M2582</f>
        <v>0</v>
      </c>
      <c r="N2582" s="185">
        <f>受注EXCEL出力!N2582</f>
        <v>0</v>
      </c>
      <c r="O2582" s="184" t="str">
        <f t="shared" si="40"/>
        <v/>
      </c>
      <c r="T2582"/>
      <c r="Y2582" s="175"/>
    </row>
    <row r="2583" spans="5:25" ht="15" customHeight="1">
      <c r="E2583" s="163">
        <f>受注EXCEL出力!E2583</f>
        <v>0</v>
      </c>
      <c r="F2583" s="194">
        <f>受注EXCEL出力!F2583</f>
        <v>0</v>
      </c>
      <c r="G2583" s="194">
        <f>受注EXCEL出力!G2583</f>
        <v>0</v>
      </c>
      <c r="H2583" s="194">
        <f>受注EXCEL出力!H2583</f>
        <v>0</v>
      </c>
      <c r="I2583" s="194">
        <f>受注EXCEL出力!I2583</f>
        <v>0</v>
      </c>
      <c r="J2583" s="163">
        <f>受注EXCEL出力!J2583</f>
        <v>0</v>
      </c>
      <c r="K2583" s="163">
        <f>受注EXCEL出力!K2583</f>
        <v>0</v>
      </c>
      <c r="L2583" s="163">
        <f>受注EXCEL出力!L2583</f>
        <v>0</v>
      </c>
      <c r="M2583" s="163">
        <f>受注EXCEL出力!M2583</f>
        <v>0</v>
      </c>
      <c r="N2583" s="185">
        <f>受注EXCEL出力!N2583</f>
        <v>0</v>
      </c>
      <c r="O2583" s="184" t="str">
        <f t="shared" si="40"/>
        <v/>
      </c>
      <c r="T2583"/>
      <c r="Y2583" s="175"/>
    </row>
    <row r="2584" spans="5:25" ht="15" customHeight="1">
      <c r="E2584" s="163">
        <f>受注EXCEL出力!E2584</f>
        <v>0</v>
      </c>
      <c r="F2584" s="194">
        <f>受注EXCEL出力!F2584</f>
        <v>0</v>
      </c>
      <c r="G2584" s="194">
        <f>受注EXCEL出力!G2584</f>
        <v>0</v>
      </c>
      <c r="H2584" s="194">
        <f>受注EXCEL出力!H2584</f>
        <v>0</v>
      </c>
      <c r="I2584" s="194">
        <f>受注EXCEL出力!I2584</f>
        <v>0</v>
      </c>
      <c r="J2584" s="163">
        <f>受注EXCEL出力!J2584</f>
        <v>0</v>
      </c>
      <c r="K2584" s="163">
        <f>受注EXCEL出力!K2584</f>
        <v>0</v>
      </c>
      <c r="L2584" s="163">
        <f>受注EXCEL出力!L2584</f>
        <v>0</v>
      </c>
      <c r="M2584" s="163">
        <f>受注EXCEL出力!M2584</f>
        <v>0</v>
      </c>
      <c r="N2584" s="185">
        <f>受注EXCEL出力!N2584</f>
        <v>0</v>
      </c>
      <c r="O2584" s="184" t="str">
        <f t="shared" si="40"/>
        <v/>
      </c>
      <c r="T2584"/>
      <c r="Y2584" s="175"/>
    </row>
    <row r="2585" spans="5:25" ht="15" customHeight="1">
      <c r="E2585" s="163">
        <f>受注EXCEL出力!E2585</f>
        <v>0</v>
      </c>
      <c r="F2585" s="194">
        <f>受注EXCEL出力!F2585</f>
        <v>0</v>
      </c>
      <c r="G2585" s="194">
        <f>受注EXCEL出力!G2585</f>
        <v>0</v>
      </c>
      <c r="H2585" s="194">
        <f>受注EXCEL出力!H2585</f>
        <v>0</v>
      </c>
      <c r="I2585" s="194">
        <f>受注EXCEL出力!I2585</f>
        <v>0</v>
      </c>
      <c r="J2585" s="163">
        <f>受注EXCEL出力!J2585</f>
        <v>0</v>
      </c>
      <c r="K2585" s="163">
        <f>受注EXCEL出力!K2585</f>
        <v>0</v>
      </c>
      <c r="L2585" s="163">
        <f>受注EXCEL出力!L2585</f>
        <v>0</v>
      </c>
      <c r="M2585" s="163">
        <f>受注EXCEL出力!M2585</f>
        <v>0</v>
      </c>
      <c r="N2585" s="185">
        <f>受注EXCEL出力!N2585</f>
        <v>0</v>
      </c>
      <c r="O2585" s="184" t="str">
        <f t="shared" si="40"/>
        <v/>
      </c>
      <c r="T2585"/>
      <c r="Y2585" s="175"/>
    </row>
    <row r="2586" spans="5:25" ht="15" customHeight="1">
      <c r="E2586" s="163">
        <f>受注EXCEL出力!E2586</f>
        <v>0</v>
      </c>
      <c r="F2586" s="194">
        <f>受注EXCEL出力!F2586</f>
        <v>0</v>
      </c>
      <c r="G2586" s="194">
        <f>受注EXCEL出力!G2586</f>
        <v>0</v>
      </c>
      <c r="H2586" s="194">
        <f>受注EXCEL出力!H2586</f>
        <v>0</v>
      </c>
      <c r="I2586" s="194">
        <f>受注EXCEL出力!I2586</f>
        <v>0</v>
      </c>
      <c r="J2586" s="163">
        <f>受注EXCEL出力!J2586</f>
        <v>0</v>
      </c>
      <c r="K2586" s="163">
        <f>受注EXCEL出力!K2586</f>
        <v>0</v>
      </c>
      <c r="L2586" s="163">
        <f>受注EXCEL出力!L2586</f>
        <v>0</v>
      </c>
      <c r="M2586" s="163">
        <f>受注EXCEL出力!M2586</f>
        <v>0</v>
      </c>
      <c r="N2586" s="185">
        <f>受注EXCEL出力!N2586</f>
        <v>0</v>
      </c>
      <c r="O2586" s="184" t="str">
        <f t="shared" si="40"/>
        <v/>
      </c>
      <c r="T2586"/>
      <c r="Y2586" s="175"/>
    </row>
    <row r="2587" spans="5:25" ht="15" customHeight="1">
      <c r="E2587" s="163">
        <f>受注EXCEL出力!E2587</f>
        <v>0</v>
      </c>
      <c r="F2587" s="194">
        <f>受注EXCEL出力!F2587</f>
        <v>0</v>
      </c>
      <c r="G2587" s="194">
        <f>受注EXCEL出力!G2587</f>
        <v>0</v>
      </c>
      <c r="H2587" s="194">
        <f>受注EXCEL出力!H2587</f>
        <v>0</v>
      </c>
      <c r="I2587" s="194">
        <f>受注EXCEL出力!I2587</f>
        <v>0</v>
      </c>
      <c r="J2587" s="163">
        <f>受注EXCEL出力!J2587</f>
        <v>0</v>
      </c>
      <c r="K2587" s="163">
        <f>受注EXCEL出力!K2587</f>
        <v>0</v>
      </c>
      <c r="L2587" s="163">
        <f>受注EXCEL出力!L2587</f>
        <v>0</v>
      </c>
      <c r="M2587" s="163">
        <f>受注EXCEL出力!M2587</f>
        <v>0</v>
      </c>
      <c r="N2587" s="185">
        <f>受注EXCEL出力!N2587</f>
        <v>0</v>
      </c>
      <c r="O2587" s="184" t="str">
        <f t="shared" si="40"/>
        <v/>
      </c>
      <c r="T2587"/>
      <c r="Y2587" s="175"/>
    </row>
    <row r="2588" spans="5:25" ht="15" customHeight="1">
      <c r="E2588" s="163">
        <f>受注EXCEL出力!E2588</f>
        <v>0</v>
      </c>
      <c r="F2588" s="194">
        <f>受注EXCEL出力!F2588</f>
        <v>0</v>
      </c>
      <c r="G2588" s="194">
        <f>受注EXCEL出力!G2588</f>
        <v>0</v>
      </c>
      <c r="H2588" s="194">
        <f>受注EXCEL出力!H2588</f>
        <v>0</v>
      </c>
      <c r="I2588" s="194">
        <f>受注EXCEL出力!I2588</f>
        <v>0</v>
      </c>
      <c r="J2588" s="163">
        <f>受注EXCEL出力!J2588</f>
        <v>0</v>
      </c>
      <c r="K2588" s="163">
        <f>受注EXCEL出力!K2588</f>
        <v>0</v>
      </c>
      <c r="L2588" s="163">
        <f>受注EXCEL出力!L2588</f>
        <v>0</v>
      </c>
      <c r="M2588" s="163">
        <f>受注EXCEL出力!M2588</f>
        <v>0</v>
      </c>
      <c r="N2588" s="185">
        <f>受注EXCEL出力!N2588</f>
        <v>0</v>
      </c>
      <c r="O2588" s="184" t="str">
        <f t="shared" si="40"/>
        <v/>
      </c>
      <c r="T2588"/>
      <c r="Y2588" s="175"/>
    </row>
    <row r="2589" spans="5:25" ht="15" customHeight="1">
      <c r="E2589" s="163">
        <f>受注EXCEL出力!E2589</f>
        <v>0</v>
      </c>
      <c r="F2589" s="194">
        <f>受注EXCEL出力!F2589</f>
        <v>0</v>
      </c>
      <c r="G2589" s="194">
        <f>受注EXCEL出力!G2589</f>
        <v>0</v>
      </c>
      <c r="H2589" s="194">
        <f>受注EXCEL出力!H2589</f>
        <v>0</v>
      </c>
      <c r="I2589" s="194">
        <f>受注EXCEL出力!I2589</f>
        <v>0</v>
      </c>
      <c r="J2589" s="163">
        <f>受注EXCEL出力!J2589</f>
        <v>0</v>
      </c>
      <c r="K2589" s="163">
        <f>受注EXCEL出力!K2589</f>
        <v>0</v>
      </c>
      <c r="L2589" s="163">
        <f>受注EXCEL出力!L2589</f>
        <v>0</v>
      </c>
      <c r="M2589" s="163">
        <f>受注EXCEL出力!M2589</f>
        <v>0</v>
      </c>
      <c r="N2589" s="185">
        <f>受注EXCEL出力!N2589</f>
        <v>0</v>
      </c>
      <c r="O2589" s="184" t="str">
        <f t="shared" si="40"/>
        <v/>
      </c>
      <c r="T2589"/>
      <c r="Y2589" s="175"/>
    </row>
    <row r="2590" spans="5:25" ht="15" customHeight="1">
      <c r="E2590" s="163">
        <f>受注EXCEL出力!E2590</f>
        <v>0</v>
      </c>
      <c r="F2590" s="194">
        <f>受注EXCEL出力!F2590</f>
        <v>0</v>
      </c>
      <c r="G2590" s="194">
        <f>受注EXCEL出力!G2590</f>
        <v>0</v>
      </c>
      <c r="H2590" s="194">
        <f>受注EXCEL出力!H2590</f>
        <v>0</v>
      </c>
      <c r="I2590" s="194">
        <f>受注EXCEL出力!I2590</f>
        <v>0</v>
      </c>
      <c r="J2590" s="163">
        <f>受注EXCEL出力!J2590</f>
        <v>0</v>
      </c>
      <c r="K2590" s="163">
        <f>受注EXCEL出力!K2590</f>
        <v>0</v>
      </c>
      <c r="L2590" s="163">
        <f>受注EXCEL出力!L2590</f>
        <v>0</v>
      </c>
      <c r="M2590" s="163">
        <f>受注EXCEL出力!M2590</f>
        <v>0</v>
      </c>
      <c r="N2590" s="185">
        <f>受注EXCEL出力!N2590</f>
        <v>0</v>
      </c>
      <c r="O2590" s="184" t="str">
        <f t="shared" si="40"/>
        <v/>
      </c>
      <c r="T2590"/>
      <c r="Y2590" s="175"/>
    </row>
    <row r="2591" spans="5:25" ht="15" customHeight="1">
      <c r="E2591" s="163">
        <f>受注EXCEL出力!E2591</f>
        <v>0</v>
      </c>
      <c r="F2591" s="194">
        <f>受注EXCEL出力!F2591</f>
        <v>0</v>
      </c>
      <c r="G2591" s="194">
        <f>受注EXCEL出力!G2591</f>
        <v>0</v>
      </c>
      <c r="H2591" s="194">
        <f>受注EXCEL出力!H2591</f>
        <v>0</v>
      </c>
      <c r="I2591" s="194">
        <f>受注EXCEL出力!I2591</f>
        <v>0</v>
      </c>
      <c r="J2591" s="163">
        <f>受注EXCEL出力!J2591</f>
        <v>0</v>
      </c>
      <c r="K2591" s="163">
        <f>受注EXCEL出力!K2591</f>
        <v>0</v>
      </c>
      <c r="L2591" s="163">
        <f>受注EXCEL出力!L2591</f>
        <v>0</v>
      </c>
      <c r="M2591" s="163">
        <f>受注EXCEL出力!M2591</f>
        <v>0</v>
      </c>
      <c r="N2591" s="185">
        <f>受注EXCEL出力!N2591</f>
        <v>0</v>
      </c>
      <c r="O2591" s="184" t="str">
        <f t="shared" si="40"/>
        <v/>
      </c>
      <c r="T2591"/>
      <c r="Y2591" s="175"/>
    </row>
    <row r="2592" spans="5:25" ht="15" customHeight="1">
      <c r="E2592" s="163">
        <f>受注EXCEL出力!E2592</f>
        <v>0</v>
      </c>
      <c r="F2592" s="194">
        <f>受注EXCEL出力!F2592</f>
        <v>0</v>
      </c>
      <c r="G2592" s="194">
        <f>受注EXCEL出力!G2592</f>
        <v>0</v>
      </c>
      <c r="H2592" s="194">
        <f>受注EXCEL出力!H2592</f>
        <v>0</v>
      </c>
      <c r="I2592" s="194">
        <f>受注EXCEL出力!I2592</f>
        <v>0</v>
      </c>
      <c r="J2592" s="163">
        <f>受注EXCEL出力!J2592</f>
        <v>0</v>
      </c>
      <c r="K2592" s="163">
        <f>受注EXCEL出力!K2592</f>
        <v>0</v>
      </c>
      <c r="L2592" s="163">
        <f>受注EXCEL出力!L2592</f>
        <v>0</v>
      </c>
      <c r="M2592" s="163">
        <f>受注EXCEL出力!M2592</f>
        <v>0</v>
      </c>
      <c r="N2592" s="185">
        <f>受注EXCEL出力!N2592</f>
        <v>0</v>
      </c>
      <c r="O2592" s="184" t="str">
        <f t="shared" si="40"/>
        <v/>
      </c>
      <c r="T2592"/>
      <c r="Y2592" s="175"/>
    </row>
    <row r="2593" spans="5:25" ht="15" customHeight="1">
      <c r="E2593" s="163">
        <f>受注EXCEL出力!E2593</f>
        <v>0</v>
      </c>
      <c r="F2593" s="194">
        <f>受注EXCEL出力!F2593</f>
        <v>0</v>
      </c>
      <c r="G2593" s="194">
        <f>受注EXCEL出力!G2593</f>
        <v>0</v>
      </c>
      <c r="H2593" s="194">
        <f>受注EXCEL出力!H2593</f>
        <v>0</v>
      </c>
      <c r="I2593" s="194">
        <f>受注EXCEL出力!I2593</f>
        <v>0</v>
      </c>
      <c r="J2593" s="163">
        <f>受注EXCEL出力!J2593</f>
        <v>0</v>
      </c>
      <c r="K2593" s="163">
        <f>受注EXCEL出力!K2593</f>
        <v>0</v>
      </c>
      <c r="L2593" s="163">
        <f>受注EXCEL出力!L2593</f>
        <v>0</v>
      </c>
      <c r="M2593" s="163">
        <f>受注EXCEL出力!M2593</f>
        <v>0</v>
      </c>
      <c r="N2593" s="185">
        <f>受注EXCEL出力!N2593</f>
        <v>0</v>
      </c>
      <c r="O2593" s="184" t="str">
        <f t="shared" si="40"/>
        <v/>
      </c>
      <c r="T2593"/>
      <c r="Y2593" s="175"/>
    </row>
    <row r="2594" spans="5:25" ht="15" customHeight="1">
      <c r="E2594" s="163">
        <f>受注EXCEL出力!E2594</f>
        <v>0</v>
      </c>
      <c r="F2594" s="194">
        <f>受注EXCEL出力!F2594</f>
        <v>0</v>
      </c>
      <c r="G2594" s="194">
        <f>受注EXCEL出力!G2594</f>
        <v>0</v>
      </c>
      <c r="H2594" s="194">
        <f>受注EXCEL出力!H2594</f>
        <v>0</v>
      </c>
      <c r="I2594" s="194">
        <f>受注EXCEL出力!I2594</f>
        <v>0</v>
      </c>
      <c r="J2594" s="163">
        <f>受注EXCEL出力!J2594</f>
        <v>0</v>
      </c>
      <c r="K2594" s="163">
        <f>受注EXCEL出力!K2594</f>
        <v>0</v>
      </c>
      <c r="L2594" s="163">
        <f>受注EXCEL出力!L2594</f>
        <v>0</v>
      </c>
      <c r="M2594" s="163">
        <f>受注EXCEL出力!M2594</f>
        <v>0</v>
      </c>
      <c r="N2594" s="185">
        <f>受注EXCEL出力!N2594</f>
        <v>0</v>
      </c>
      <c r="O2594" s="184" t="str">
        <f t="shared" si="40"/>
        <v/>
      </c>
      <c r="T2594"/>
      <c r="Y2594" s="175"/>
    </row>
    <row r="2595" spans="5:25" ht="15" customHeight="1">
      <c r="E2595" s="163">
        <f>受注EXCEL出力!E2595</f>
        <v>0</v>
      </c>
      <c r="F2595" s="194">
        <f>受注EXCEL出力!F2595</f>
        <v>0</v>
      </c>
      <c r="G2595" s="194">
        <f>受注EXCEL出力!G2595</f>
        <v>0</v>
      </c>
      <c r="H2595" s="194">
        <f>受注EXCEL出力!H2595</f>
        <v>0</v>
      </c>
      <c r="I2595" s="194">
        <f>受注EXCEL出力!I2595</f>
        <v>0</v>
      </c>
      <c r="J2595" s="163">
        <f>受注EXCEL出力!J2595</f>
        <v>0</v>
      </c>
      <c r="K2595" s="163">
        <f>受注EXCEL出力!K2595</f>
        <v>0</v>
      </c>
      <c r="L2595" s="163">
        <f>受注EXCEL出力!L2595</f>
        <v>0</v>
      </c>
      <c r="M2595" s="163">
        <f>受注EXCEL出力!M2595</f>
        <v>0</v>
      </c>
      <c r="N2595" s="185">
        <f>受注EXCEL出力!N2595</f>
        <v>0</v>
      </c>
      <c r="O2595" s="184" t="str">
        <f t="shared" si="40"/>
        <v/>
      </c>
      <c r="T2595"/>
      <c r="Y2595" s="175"/>
    </row>
    <row r="2596" spans="5:25" ht="15" customHeight="1">
      <c r="E2596" s="163">
        <f>受注EXCEL出力!E2596</f>
        <v>0</v>
      </c>
      <c r="F2596" s="194">
        <f>受注EXCEL出力!F2596</f>
        <v>0</v>
      </c>
      <c r="G2596" s="194">
        <f>受注EXCEL出力!G2596</f>
        <v>0</v>
      </c>
      <c r="H2596" s="194">
        <f>受注EXCEL出力!H2596</f>
        <v>0</v>
      </c>
      <c r="I2596" s="194">
        <f>受注EXCEL出力!I2596</f>
        <v>0</v>
      </c>
      <c r="J2596" s="163">
        <f>受注EXCEL出力!J2596</f>
        <v>0</v>
      </c>
      <c r="K2596" s="163">
        <f>受注EXCEL出力!K2596</f>
        <v>0</v>
      </c>
      <c r="L2596" s="163">
        <f>受注EXCEL出力!L2596</f>
        <v>0</v>
      </c>
      <c r="M2596" s="163">
        <f>受注EXCEL出力!M2596</f>
        <v>0</v>
      </c>
      <c r="N2596" s="185">
        <f>受注EXCEL出力!N2596</f>
        <v>0</v>
      </c>
      <c r="O2596" s="184" t="str">
        <f t="shared" si="40"/>
        <v/>
      </c>
      <c r="T2596"/>
      <c r="Y2596" s="175"/>
    </row>
    <row r="2597" spans="5:25" ht="15" customHeight="1">
      <c r="E2597" s="163">
        <f>受注EXCEL出力!E2597</f>
        <v>0</v>
      </c>
      <c r="F2597" s="194">
        <f>受注EXCEL出力!F2597</f>
        <v>0</v>
      </c>
      <c r="G2597" s="194">
        <f>受注EXCEL出力!G2597</f>
        <v>0</v>
      </c>
      <c r="H2597" s="194">
        <f>受注EXCEL出力!H2597</f>
        <v>0</v>
      </c>
      <c r="I2597" s="194">
        <f>受注EXCEL出力!I2597</f>
        <v>0</v>
      </c>
      <c r="J2597" s="163">
        <f>受注EXCEL出力!J2597</f>
        <v>0</v>
      </c>
      <c r="K2597" s="163">
        <f>受注EXCEL出力!K2597</f>
        <v>0</v>
      </c>
      <c r="L2597" s="163">
        <f>受注EXCEL出力!L2597</f>
        <v>0</v>
      </c>
      <c r="M2597" s="163">
        <f>受注EXCEL出力!M2597</f>
        <v>0</v>
      </c>
      <c r="N2597" s="185">
        <f>受注EXCEL出力!N2597</f>
        <v>0</v>
      </c>
      <c r="O2597" s="184" t="str">
        <f t="shared" si="40"/>
        <v/>
      </c>
      <c r="T2597"/>
      <c r="Y2597" s="175"/>
    </row>
    <row r="2598" spans="5:25" ht="15" customHeight="1">
      <c r="E2598" s="163">
        <f>受注EXCEL出力!E2598</f>
        <v>0</v>
      </c>
      <c r="F2598" s="194">
        <f>受注EXCEL出力!F2598</f>
        <v>0</v>
      </c>
      <c r="G2598" s="194">
        <f>受注EXCEL出力!G2598</f>
        <v>0</v>
      </c>
      <c r="H2598" s="194">
        <f>受注EXCEL出力!H2598</f>
        <v>0</v>
      </c>
      <c r="I2598" s="194">
        <f>受注EXCEL出力!I2598</f>
        <v>0</v>
      </c>
      <c r="J2598" s="163">
        <f>受注EXCEL出力!J2598</f>
        <v>0</v>
      </c>
      <c r="K2598" s="163">
        <f>受注EXCEL出力!K2598</f>
        <v>0</v>
      </c>
      <c r="L2598" s="163">
        <f>受注EXCEL出力!L2598</f>
        <v>0</v>
      </c>
      <c r="M2598" s="163">
        <f>受注EXCEL出力!M2598</f>
        <v>0</v>
      </c>
      <c r="N2598" s="185">
        <f>受注EXCEL出力!N2598</f>
        <v>0</v>
      </c>
      <c r="O2598" s="184" t="str">
        <f t="shared" si="40"/>
        <v/>
      </c>
      <c r="T2598"/>
      <c r="Y2598" s="175"/>
    </row>
    <row r="2599" spans="5:25" ht="15" customHeight="1">
      <c r="E2599" s="163">
        <f>受注EXCEL出力!E2599</f>
        <v>0</v>
      </c>
      <c r="F2599" s="194">
        <f>受注EXCEL出力!F2599</f>
        <v>0</v>
      </c>
      <c r="G2599" s="194">
        <f>受注EXCEL出力!G2599</f>
        <v>0</v>
      </c>
      <c r="H2599" s="194">
        <f>受注EXCEL出力!H2599</f>
        <v>0</v>
      </c>
      <c r="I2599" s="194">
        <f>受注EXCEL出力!I2599</f>
        <v>0</v>
      </c>
      <c r="J2599" s="163">
        <f>受注EXCEL出力!J2599</f>
        <v>0</v>
      </c>
      <c r="K2599" s="163">
        <f>受注EXCEL出力!K2599</f>
        <v>0</v>
      </c>
      <c r="L2599" s="163">
        <f>受注EXCEL出力!L2599</f>
        <v>0</v>
      </c>
      <c r="M2599" s="163">
        <f>受注EXCEL出力!M2599</f>
        <v>0</v>
      </c>
      <c r="N2599" s="185">
        <f>受注EXCEL出力!N2599</f>
        <v>0</v>
      </c>
      <c r="O2599" s="184" t="str">
        <f t="shared" si="40"/>
        <v/>
      </c>
      <c r="T2599"/>
      <c r="Y2599" s="175"/>
    </row>
    <row r="2600" spans="5:25" ht="15" customHeight="1">
      <c r="E2600" s="163">
        <f>受注EXCEL出力!E2600</f>
        <v>0</v>
      </c>
      <c r="F2600" s="194">
        <f>受注EXCEL出力!F2600</f>
        <v>0</v>
      </c>
      <c r="G2600" s="194">
        <f>受注EXCEL出力!G2600</f>
        <v>0</v>
      </c>
      <c r="H2600" s="194">
        <f>受注EXCEL出力!H2600</f>
        <v>0</v>
      </c>
      <c r="I2600" s="194">
        <f>受注EXCEL出力!I2600</f>
        <v>0</v>
      </c>
      <c r="J2600" s="163">
        <f>受注EXCEL出力!J2600</f>
        <v>0</v>
      </c>
      <c r="K2600" s="163">
        <f>受注EXCEL出力!K2600</f>
        <v>0</v>
      </c>
      <c r="L2600" s="163">
        <f>受注EXCEL出力!L2600</f>
        <v>0</v>
      </c>
      <c r="M2600" s="163">
        <f>受注EXCEL出力!M2600</f>
        <v>0</v>
      </c>
      <c r="N2600" s="185">
        <f>受注EXCEL出力!N2600</f>
        <v>0</v>
      </c>
      <c r="O2600" s="184" t="str">
        <f t="shared" si="40"/>
        <v/>
      </c>
      <c r="T2600"/>
      <c r="Y2600" s="175"/>
    </row>
    <row r="2601" spans="5:25" ht="15" customHeight="1">
      <c r="E2601" s="163">
        <f>受注EXCEL出力!E2601</f>
        <v>0</v>
      </c>
      <c r="F2601" s="194">
        <f>受注EXCEL出力!F2601</f>
        <v>0</v>
      </c>
      <c r="G2601" s="194">
        <f>受注EXCEL出力!G2601</f>
        <v>0</v>
      </c>
      <c r="H2601" s="194">
        <f>受注EXCEL出力!H2601</f>
        <v>0</v>
      </c>
      <c r="I2601" s="194">
        <f>受注EXCEL出力!I2601</f>
        <v>0</v>
      </c>
      <c r="J2601" s="163">
        <f>受注EXCEL出力!J2601</f>
        <v>0</v>
      </c>
      <c r="K2601" s="163">
        <f>受注EXCEL出力!K2601</f>
        <v>0</v>
      </c>
      <c r="L2601" s="163">
        <f>受注EXCEL出力!L2601</f>
        <v>0</v>
      </c>
      <c r="M2601" s="163">
        <f>受注EXCEL出力!M2601</f>
        <v>0</v>
      </c>
      <c r="N2601" s="185">
        <f>受注EXCEL出力!N2601</f>
        <v>0</v>
      </c>
      <c r="O2601" s="184" t="str">
        <f t="shared" si="40"/>
        <v/>
      </c>
      <c r="T2601"/>
      <c r="Y2601" s="175"/>
    </row>
    <row r="2602" spans="5:25" ht="15" customHeight="1">
      <c r="E2602" s="163">
        <f>受注EXCEL出力!E2602</f>
        <v>0</v>
      </c>
      <c r="F2602" s="194">
        <f>受注EXCEL出力!F2602</f>
        <v>0</v>
      </c>
      <c r="G2602" s="194">
        <f>受注EXCEL出力!G2602</f>
        <v>0</v>
      </c>
      <c r="H2602" s="194">
        <f>受注EXCEL出力!H2602</f>
        <v>0</v>
      </c>
      <c r="I2602" s="194">
        <f>受注EXCEL出力!I2602</f>
        <v>0</v>
      </c>
      <c r="J2602" s="163">
        <f>受注EXCEL出力!J2602</f>
        <v>0</v>
      </c>
      <c r="K2602" s="163">
        <f>受注EXCEL出力!K2602</f>
        <v>0</v>
      </c>
      <c r="L2602" s="163">
        <f>受注EXCEL出力!L2602</f>
        <v>0</v>
      </c>
      <c r="M2602" s="163">
        <f>受注EXCEL出力!M2602</f>
        <v>0</v>
      </c>
      <c r="N2602" s="185">
        <f>受注EXCEL出力!N2602</f>
        <v>0</v>
      </c>
      <c r="O2602" s="184" t="str">
        <f t="shared" si="40"/>
        <v/>
      </c>
      <c r="T2602"/>
      <c r="Y2602" s="175"/>
    </row>
    <row r="2603" spans="5:25" ht="15" customHeight="1">
      <c r="E2603" s="163">
        <f>受注EXCEL出力!E2603</f>
        <v>0</v>
      </c>
      <c r="F2603" s="194">
        <f>受注EXCEL出力!F2603</f>
        <v>0</v>
      </c>
      <c r="G2603" s="194">
        <f>受注EXCEL出力!G2603</f>
        <v>0</v>
      </c>
      <c r="H2603" s="194">
        <f>受注EXCEL出力!H2603</f>
        <v>0</v>
      </c>
      <c r="I2603" s="194">
        <f>受注EXCEL出力!I2603</f>
        <v>0</v>
      </c>
      <c r="J2603" s="163">
        <f>受注EXCEL出力!J2603</f>
        <v>0</v>
      </c>
      <c r="K2603" s="163">
        <f>受注EXCEL出力!K2603</f>
        <v>0</v>
      </c>
      <c r="L2603" s="163">
        <f>受注EXCEL出力!L2603</f>
        <v>0</v>
      </c>
      <c r="M2603" s="163">
        <f>受注EXCEL出力!M2603</f>
        <v>0</v>
      </c>
      <c r="N2603" s="185">
        <f>受注EXCEL出力!N2603</f>
        <v>0</v>
      </c>
      <c r="O2603" s="184" t="str">
        <f t="shared" si="40"/>
        <v/>
      </c>
      <c r="T2603"/>
      <c r="Y2603" s="175"/>
    </row>
    <row r="2604" spans="5:25" ht="15" customHeight="1">
      <c r="E2604" s="163">
        <f>受注EXCEL出力!E2604</f>
        <v>0</v>
      </c>
      <c r="F2604" s="194">
        <f>受注EXCEL出力!F2604</f>
        <v>0</v>
      </c>
      <c r="G2604" s="194">
        <f>受注EXCEL出力!G2604</f>
        <v>0</v>
      </c>
      <c r="H2604" s="194">
        <f>受注EXCEL出力!H2604</f>
        <v>0</v>
      </c>
      <c r="I2604" s="194">
        <f>受注EXCEL出力!I2604</f>
        <v>0</v>
      </c>
      <c r="J2604" s="163">
        <f>受注EXCEL出力!J2604</f>
        <v>0</v>
      </c>
      <c r="K2604" s="163">
        <f>受注EXCEL出力!K2604</f>
        <v>0</v>
      </c>
      <c r="L2604" s="163">
        <f>受注EXCEL出力!L2604</f>
        <v>0</v>
      </c>
      <c r="M2604" s="163">
        <f>受注EXCEL出力!M2604</f>
        <v>0</v>
      </c>
      <c r="N2604" s="185">
        <f>受注EXCEL出力!N2604</f>
        <v>0</v>
      </c>
      <c r="O2604" s="184" t="str">
        <f t="shared" si="40"/>
        <v/>
      </c>
      <c r="T2604"/>
      <c r="Y2604" s="175"/>
    </row>
    <row r="2605" spans="5:25" ht="15" customHeight="1">
      <c r="E2605" s="163">
        <f>受注EXCEL出力!E2605</f>
        <v>0</v>
      </c>
      <c r="F2605" s="194">
        <f>受注EXCEL出力!F2605</f>
        <v>0</v>
      </c>
      <c r="G2605" s="194">
        <f>受注EXCEL出力!G2605</f>
        <v>0</v>
      </c>
      <c r="H2605" s="194">
        <f>受注EXCEL出力!H2605</f>
        <v>0</v>
      </c>
      <c r="I2605" s="194">
        <f>受注EXCEL出力!I2605</f>
        <v>0</v>
      </c>
      <c r="J2605" s="163">
        <f>受注EXCEL出力!J2605</f>
        <v>0</v>
      </c>
      <c r="K2605" s="163">
        <f>受注EXCEL出力!K2605</f>
        <v>0</v>
      </c>
      <c r="L2605" s="163">
        <f>受注EXCEL出力!L2605</f>
        <v>0</v>
      </c>
      <c r="M2605" s="163">
        <f>受注EXCEL出力!M2605</f>
        <v>0</v>
      </c>
      <c r="N2605" s="185">
        <f>受注EXCEL出力!N2605</f>
        <v>0</v>
      </c>
      <c r="O2605" s="184" t="str">
        <f t="shared" si="40"/>
        <v/>
      </c>
      <c r="T2605"/>
      <c r="Y2605" s="175"/>
    </row>
    <row r="2606" spans="5:25" ht="15" customHeight="1">
      <c r="E2606" s="163">
        <f>受注EXCEL出力!E2606</f>
        <v>0</v>
      </c>
      <c r="F2606" s="194">
        <f>受注EXCEL出力!F2606</f>
        <v>0</v>
      </c>
      <c r="G2606" s="194">
        <f>受注EXCEL出力!G2606</f>
        <v>0</v>
      </c>
      <c r="H2606" s="194">
        <f>受注EXCEL出力!H2606</f>
        <v>0</v>
      </c>
      <c r="I2606" s="194">
        <f>受注EXCEL出力!I2606</f>
        <v>0</v>
      </c>
      <c r="J2606" s="163">
        <f>受注EXCEL出力!J2606</f>
        <v>0</v>
      </c>
      <c r="K2606" s="163">
        <f>受注EXCEL出力!K2606</f>
        <v>0</v>
      </c>
      <c r="L2606" s="163">
        <f>受注EXCEL出力!L2606</f>
        <v>0</v>
      </c>
      <c r="M2606" s="163">
        <f>受注EXCEL出力!M2606</f>
        <v>0</v>
      </c>
      <c r="N2606" s="185">
        <f>受注EXCEL出力!N2606</f>
        <v>0</v>
      </c>
      <c r="O2606" s="184" t="str">
        <f t="shared" si="40"/>
        <v/>
      </c>
      <c r="T2606"/>
      <c r="Y2606" s="175"/>
    </row>
    <row r="2607" spans="5:25" ht="15" customHeight="1">
      <c r="E2607" s="163">
        <f>受注EXCEL出力!E2607</f>
        <v>0</v>
      </c>
      <c r="F2607" s="194">
        <f>受注EXCEL出力!F2607</f>
        <v>0</v>
      </c>
      <c r="G2607" s="194">
        <f>受注EXCEL出力!G2607</f>
        <v>0</v>
      </c>
      <c r="H2607" s="194">
        <f>受注EXCEL出力!H2607</f>
        <v>0</v>
      </c>
      <c r="I2607" s="194">
        <f>受注EXCEL出力!I2607</f>
        <v>0</v>
      </c>
      <c r="J2607" s="163">
        <f>受注EXCEL出力!J2607</f>
        <v>0</v>
      </c>
      <c r="K2607" s="163">
        <f>受注EXCEL出力!K2607</f>
        <v>0</v>
      </c>
      <c r="L2607" s="163">
        <f>受注EXCEL出力!L2607</f>
        <v>0</v>
      </c>
      <c r="M2607" s="163">
        <f>受注EXCEL出力!M2607</f>
        <v>0</v>
      </c>
      <c r="N2607" s="185">
        <f>受注EXCEL出力!N2607</f>
        <v>0</v>
      </c>
      <c r="O2607" s="184" t="str">
        <f t="shared" si="40"/>
        <v/>
      </c>
      <c r="T2607"/>
      <c r="Y2607" s="175"/>
    </row>
    <row r="2608" spans="5:25" ht="15" customHeight="1">
      <c r="E2608" s="163">
        <f>受注EXCEL出力!E2608</f>
        <v>0</v>
      </c>
      <c r="F2608" s="194">
        <f>受注EXCEL出力!F2608</f>
        <v>0</v>
      </c>
      <c r="G2608" s="194">
        <f>受注EXCEL出力!G2608</f>
        <v>0</v>
      </c>
      <c r="H2608" s="194">
        <f>受注EXCEL出力!H2608</f>
        <v>0</v>
      </c>
      <c r="I2608" s="194">
        <f>受注EXCEL出力!I2608</f>
        <v>0</v>
      </c>
      <c r="J2608" s="163">
        <f>受注EXCEL出力!J2608</f>
        <v>0</v>
      </c>
      <c r="K2608" s="163">
        <f>受注EXCEL出力!K2608</f>
        <v>0</v>
      </c>
      <c r="L2608" s="163">
        <f>受注EXCEL出力!L2608</f>
        <v>0</v>
      </c>
      <c r="M2608" s="163">
        <f>受注EXCEL出力!M2608</f>
        <v>0</v>
      </c>
      <c r="N2608" s="185">
        <f>受注EXCEL出力!N2608</f>
        <v>0</v>
      </c>
      <c r="O2608" s="184" t="str">
        <f t="shared" si="40"/>
        <v/>
      </c>
      <c r="T2608"/>
      <c r="Y2608" s="175"/>
    </row>
    <row r="2609" spans="5:25" ht="15" customHeight="1">
      <c r="E2609" s="163">
        <f>受注EXCEL出力!E2609</f>
        <v>0</v>
      </c>
      <c r="F2609" s="194">
        <f>受注EXCEL出力!F2609</f>
        <v>0</v>
      </c>
      <c r="G2609" s="194">
        <f>受注EXCEL出力!G2609</f>
        <v>0</v>
      </c>
      <c r="H2609" s="194">
        <f>受注EXCEL出力!H2609</f>
        <v>0</v>
      </c>
      <c r="I2609" s="194">
        <f>受注EXCEL出力!I2609</f>
        <v>0</v>
      </c>
      <c r="J2609" s="163">
        <f>受注EXCEL出力!J2609</f>
        <v>0</v>
      </c>
      <c r="K2609" s="163">
        <f>受注EXCEL出力!K2609</f>
        <v>0</v>
      </c>
      <c r="L2609" s="163">
        <f>受注EXCEL出力!L2609</f>
        <v>0</v>
      </c>
      <c r="M2609" s="163">
        <f>受注EXCEL出力!M2609</f>
        <v>0</v>
      </c>
      <c r="N2609" s="185">
        <f>受注EXCEL出力!N2609</f>
        <v>0</v>
      </c>
      <c r="O2609" s="184" t="str">
        <f t="shared" si="40"/>
        <v/>
      </c>
      <c r="T2609"/>
      <c r="Y2609" s="175"/>
    </row>
    <row r="2610" spans="5:25" ht="15" customHeight="1">
      <c r="E2610" s="163">
        <f>受注EXCEL出力!E2610</f>
        <v>0</v>
      </c>
      <c r="F2610" s="194">
        <f>受注EXCEL出力!F2610</f>
        <v>0</v>
      </c>
      <c r="G2610" s="194">
        <f>受注EXCEL出力!G2610</f>
        <v>0</v>
      </c>
      <c r="H2610" s="194">
        <f>受注EXCEL出力!H2610</f>
        <v>0</v>
      </c>
      <c r="I2610" s="194">
        <f>受注EXCEL出力!I2610</f>
        <v>0</v>
      </c>
      <c r="J2610" s="163">
        <f>受注EXCEL出力!J2610</f>
        <v>0</v>
      </c>
      <c r="K2610" s="163">
        <f>受注EXCEL出力!K2610</f>
        <v>0</v>
      </c>
      <c r="L2610" s="163">
        <f>受注EXCEL出力!L2610</f>
        <v>0</v>
      </c>
      <c r="M2610" s="163">
        <f>受注EXCEL出力!M2610</f>
        <v>0</v>
      </c>
      <c r="N2610" s="185">
        <f>受注EXCEL出力!N2610</f>
        <v>0</v>
      </c>
      <c r="O2610" s="184" t="str">
        <f t="shared" si="40"/>
        <v/>
      </c>
      <c r="T2610"/>
      <c r="Y2610" s="175"/>
    </row>
    <row r="2611" spans="5:25" ht="15" customHeight="1">
      <c r="E2611" s="163">
        <f>受注EXCEL出力!E2611</f>
        <v>0</v>
      </c>
      <c r="F2611" s="194">
        <f>受注EXCEL出力!F2611</f>
        <v>0</v>
      </c>
      <c r="G2611" s="194">
        <f>受注EXCEL出力!G2611</f>
        <v>0</v>
      </c>
      <c r="H2611" s="194">
        <f>受注EXCEL出力!H2611</f>
        <v>0</v>
      </c>
      <c r="I2611" s="194">
        <f>受注EXCEL出力!I2611</f>
        <v>0</v>
      </c>
      <c r="J2611" s="163">
        <f>受注EXCEL出力!J2611</f>
        <v>0</v>
      </c>
      <c r="K2611" s="163">
        <f>受注EXCEL出力!K2611</f>
        <v>0</v>
      </c>
      <c r="L2611" s="163">
        <f>受注EXCEL出力!L2611</f>
        <v>0</v>
      </c>
      <c r="M2611" s="163">
        <f>受注EXCEL出力!M2611</f>
        <v>0</v>
      </c>
      <c r="N2611" s="185">
        <f>受注EXCEL出力!N2611</f>
        <v>0</v>
      </c>
      <c r="O2611" s="184" t="str">
        <f t="shared" si="40"/>
        <v/>
      </c>
      <c r="T2611"/>
      <c r="Y2611" s="175"/>
    </row>
    <row r="2612" spans="5:25" ht="15" customHeight="1">
      <c r="E2612" s="163">
        <f>受注EXCEL出力!E2612</f>
        <v>0</v>
      </c>
      <c r="F2612" s="194">
        <f>受注EXCEL出力!F2612</f>
        <v>0</v>
      </c>
      <c r="G2612" s="194">
        <f>受注EXCEL出力!G2612</f>
        <v>0</v>
      </c>
      <c r="H2612" s="194">
        <f>受注EXCEL出力!H2612</f>
        <v>0</v>
      </c>
      <c r="I2612" s="194">
        <f>受注EXCEL出力!I2612</f>
        <v>0</v>
      </c>
      <c r="J2612" s="163">
        <f>受注EXCEL出力!J2612</f>
        <v>0</v>
      </c>
      <c r="K2612" s="163">
        <f>受注EXCEL出力!K2612</f>
        <v>0</v>
      </c>
      <c r="L2612" s="163">
        <f>受注EXCEL出力!L2612</f>
        <v>0</v>
      </c>
      <c r="M2612" s="163">
        <f>受注EXCEL出力!M2612</f>
        <v>0</v>
      </c>
      <c r="N2612" s="185">
        <f>受注EXCEL出力!N2612</f>
        <v>0</v>
      </c>
      <c r="O2612" s="184" t="str">
        <f t="shared" si="40"/>
        <v/>
      </c>
      <c r="T2612"/>
      <c r="Y2612" s="175"/>
    </row>
    <row r="2613" spans="5:25" ht="15" customHeight="1">
      <c r="E2613" s="163">
        <f>受注EXCEL出力!E2613</f>
        <v>0</v>
      </c>
      <c r="F2613" s="194">
        <f>受注EXCEL出力!F2613</f>
        <v>0</v>
      </c>
      <c r="G2613" s="194">
        <f>受注EXCEL出力!G2613</f>
        <v>0</v>
      </c>
      <c r="H2613" s="194">
        <f>受注EXCEL出力!H2613</f>
        <v>0</v>
      </c>
      <c r="I2613" s="194">
        <f>受注EXCEL出力!I2613</f>
        <v>0</v>
      </c>
      <c r="J2613" s="163">
        <f>受注EXCEL出力!J2613</f>
        <v>0</v>
      </c>
      <c r="K2613" s="163">
        <f>受注EXCEL出力!K2613</f>
        <v>0</v>
      </c>
      <c r="L2613" s="163">
        <f>受注EXCEL出力!L2613</f>
        <v>0</v>
      </c>
      <c r="M2613" s="163">
        <f>受注EXCEL出力!M2613</f>
        <v>0</v>
      </c>
      <c r="N2613" s="185">
        <f>受注EXCEL出力!N2613</f>
        <v>0</v>
      </c>
      <c r="O2613" s="184" t="str">
        <f t="shared" si="40"/>
        <v/>
      </c>
      <c r="T2613"/>
      <c r="Y2613" s="175"/>
    </row>
    <row r="2614" spans="5:25" ht="15" customHeight="1">
      <c r="E2614" s="163">
        <f>受注EXCEL出力!E2614</f>
        <v>0</v>
      </c>
      <c r="F2614" s="194">
        <f>受注EXCEL出力!F2614</f>
        <v>0</v>
      </c>
      <c r="G2614" s="194">
        <f>受注EXCEL出力!G2614</f>
        <v>0</v>
      </c>
      <c r="H2614" s="194">
        <f>受注EXCEL出力!H2614</f>
        <v>0</v>
      </c>
      <c r="I2614" s="194">
        <f>受注EXCEL出力!I2614</f>
        <v>0</v>
      </c>
      <c r="J2614" s="163">
        <f>受注EXCEL出力!J2614</f>
        <v>0</v>
      </c>
      <c r="K2614" s="163">
        <f>受注EXCEL出力!K2614</f>
        <v>0</v>
      </c>
      <c r="L2614" s="163">
        <f>受注EXCEL出力!L2614</f>
        <v>0</v>
      </c>
      <c r="M2614" s="163">
        <f>受注EXCEL出力!M2614</f>
        <v>0</v>
      </c>
      <c r="N2614" s="185">
        <f>受注EXCEL出力!N2614</f>
        <v>0</v>
      </c>
      <c r="O2614" s="184" t="str">
        <f t="shared" si="40"/>
        <v/>
      </c>
      <c r="T2614"/>
      <c r="Y2614" s="175"/>
    </row>
    <row r="2615" spans="5:25" ht="15" customHeight="1">
      <c r="E2615" s="163">
        <f>受注EXCEL出力!E2615</f>
        <v>0</v>
      </c>
      <c r="F2615" s="194">
        <f>受注EXCEL出力!F2615</f>
        <v>0</v>
      </c>
      <c r="G2615" s="194">
        <f>受注EXCEL出力!G2615</f>
        <v>0</v>
      </c>
      <c r="H2615" s="194">
        <f>受注EXCEL出力!H2615</f>
        <v>0</v>
      </c>
      <c r="I2615" s="194">
        <f>受注EXCEL出力!I2615</f>
        <v>0</v>
      </c>
      <c r="J2615" s="163">
        <f>受注EXCEL出力!J2615</f>
        <v>0</v>
      </c>
      <c r="K2615" s="163">
        <f>受注EXCEL出力!K2615</f>
        <v>0</v>
      </c>
      <c r="L2615" s="163">
        <f>受注EXCEL出力!L2615</f>
        <v>0</v>
      </c>
      <c r="M2615" s="163">
        <f>受注EXCEL出力!M2615</f>
        <v>0</v>
      </c>
      <c r="N2615" s="185">
        <f>受注EXCEL出力!N2615</f>
        <v>0</v>
      </c>
      <c r="O2615" s="184" t="str">
        <f t="shared" si="40"/>
        <v/>
      </c>
      <c r="T2615"/>
      <c r="Y2615" s="175"/>
    </row>
    <row r="2616" spans="5:25" ht="15" customHeight="1">
      <c r="E2616" s="163">
        <f>受注EXCEL出力!E2616</f>
        <v>0</v>
      </c>
      <c r="F2616" s="194">
        <f>受注EXCEL出力!F2616</f>
        <v>0</v>
      </c>
      <c r="G2616" s="194">
        <f>受注EXCEL出力!G2616</f>
        <v>0</v>
      </c>
      <c r="H2616" s="194">
        <f>受注EXCEL出力!H2616</f>
        <v>0</v>
      </c>
      <c r="I2616" s="194">
        <f>受注EXCEL出力!I2616</f>
        <v>0</v>
      </c>
      <c r="J2616" s="163">
        <f>受注EXCEL出力!J2616</f>
        <v>0</v>
      </c>
      <c r="K2616" s="163">
        <f>受注EXCEL出力!K2616</f>
        <v>0</v>
      </c>
      <c r="L2616" s="163">
        <f>受注EXCEL出力!L2616</f>
        <v>0</v>
      </c>
      <c r="M2616" s="163">
        <f>受注EXCEL出力!M2616</f>
        <v>0</v>
      </c>
      <c r="N2616" s="185">
        <f>受注EXCEL出力!N2616</f>
        <v>0</v>
      </c>
      <c r="O2616" s="184" t="str">
        <f t="shared" si="40"/>
        <v/>
      </c>
      <c r="T2616"/>
      <c r="Y2616" s="175"/>
    </row>
    <row r="2617" spans="5:25" ht="15" customHeight="1">
      <c r="E2617" s="163">
        <f>受注EXCEL出力!E2617</f>
        <v>0</v>
      </c>
      <c r="F2617" s="194">
        <f>受注EXCEL出力!F2617</f>
        <v>0</v>
      </c>
      <c r="G2617" s="194">
        <f>受注EXCEL出力!G2617</f>
        <v>0</v>
      </c>
      <c r="H2617" s="194">
        <f>受注EXCEL出力!H2617</f>
        <v>0</v>
      </c>
      <c r="I2617" s="194">
        <f>受注EXCEL出力!I2617</f>
        <v>0</v>
      </c>
      <c r="J2617" s="163">
        <f>受注EXCEL出力!J2617</f>
        <v>0</v>
      </c>
      <c r="K2617" s="163">
        <f>受注EXCEL出力!K2617</f>
        <v>0</v>
      </c>
      <c r="L2617" s="163">
        <f>受注EXCEL出力!L2617</f>
        <v>0</v>
      </c>
      <c r="M2617" s="163">
        <f>受注EXCEL出力!M2617</f>
        <v>0</v>
      </c>
      <c r="N2617" s="185">
        <f>受注EXCEL出力!N2617</f>
        <v>0</v>
      </c>
      <c r="O2617" s="184" t="str">
        <f t="shared" si="40"/>
        <v/>
      </c>
      <c r="T2617"/>
      <c r="Y2617" s="175"/>
    </row>
    <row r="2618" spans="5:25" ht="15" customHeight="1">
      <c r="E2618" s="163">
        <f>受注EXCEL出力!E2618</f>
        <v>0</v>
      </c>
      <c r="F2618" s="194">
        <f>受注EXCEL出力!F2618</f>
        <v>0</v>
      </c>
      <c r="G2618" s="194">
        <f>受注EXCEL出力!G2618</f>
        <v>0</v>
      </c>
      <c r="H2618" s="194">
        <f>受注EXCEL出力!H2618</f>
        <v>0</v>
      </c>
      <c r="I2618" s="194">
        <f>受注EXCEL出力!I2618</f>
        <v>0</v>
      </c>
      <c r="J2618" s="163">
        <f>受注EXCEL出力!J2618</f>
        <v>0</v>
      </c>
      <c r="K2618" s="163">
        <f>受注EXCEL出力!K2618</f>
        <v>0</v>
      </c>
      <c r="L2618" s="163">
        <f>受注EXCEL出力!L2618</f>
        <v>0</v>
      </c>
      <c r="M2618" s="163">
        <f>受注EXCEL出力!M2618</f>
        <v>0</v>
      </c>
      <c r="N2618" s="185">
        <f>受注EXCEL出力!N2618</f>
        <v>0</v>
      </c>
      <c r="O2618" s="184" t="str">
        <f t="shared" si="40"/>
        <v/>
      </c>
      <c r="T2618"/>
      <c r="Y2618" s="175"/>
    </row>
    <row r="2619" spans="5:25" ht="15" customHeight="1">
      <c r="E2619" s="163">
        <f>受注EXCEL出力!E2619</f>
        <v>0</v>
      </c>
      <c r="F2619" s="194">
        <f>受注EXCEL出力!F2619</f>
        <v>0</v>
      </c>
      <c r="G2619" s="194">
        <f>受注EXCEL出力!G2619</f>
        <v>0</v>
      </c>
      <c r="H2619" s="194">
        <f>受注EXCEL出力!H2619</f>
        <v>0</v>
      </c>
      <c r="I2619" s="194">
        <f>受注EXCEL出力!I2619</f>
        <v>0</v>
      </c>
      <c r="J2619" s="163">
        <f>受注EXCEL出力!J2619</f>
        <v>0</v>
      </c>
      <c r="K2619" s="163">
        <f>受注EXCEL出力!K2619</f>
        <v>0</v>
      </c>
      <c r="L2619" s="163">
        <f>受注EXCEL出力!L2619</f>
        <v>0</v>
      </c>
      <c r="M2619" s="163">
        <f>受注EXCEL出力!M2619</f>
        <v>0</v>
      </c>
      <c r="N2619" s="185">
        <f>受注EXCEL出力!N2619</f>
        <v>0</v>
      </c>
      <c r="O2619" s="184" t="str">
        <f t="shared" si="40"/>
        <v/>
      </c>
      <c r="T2619"/>
      <c r="Y2619" s="175"/>
    </row>
    <row r="2620" spans="5:25" ht="15" customHeight="1">
      <c r="E2620" s="163">
        <f>受注EXCEL出力!E2620</f>
        <v>0</v>
      </c>
      <c r="F2620" s="194">
        <f>受注EXCEL出力!F2620</f>
        <v>0</v>
      </c>
      <c r="G2620" s="194">
        <f>受注EXCEL出力!G2620</f>
        <v>0</v>
      </c>
      <c r="H2620" s="194">
        <f>受注EXCEL出力!H2620</f>
        <v>0</v>
      </c>
      <c r="I2620" s="194">
        <f>受注EXCEL出力!I2620</f>
        <v>0</v>
      </c>
      <c r="J2620" s="163">
        <f>受注EXCEL出力!J2620</f>
        <v>0</v>
      </c>
      <c r="K2620" s="163">
        <f>受注EXCEL出力!K2620</f>
        <v>0</v>
      </c>
      <c r="L2620" s="163">
        <f>受注EXCEL出力!L2620</f>
        <v>0</v>
      </c>
      <c r="M2620" s="163">
        <f>受注EXCEL出力!M2620</f>
        <v>0</v>
      </c>
      <c r="N2620" s="185">
        <f>受注EXCEL出力!N2620</f>
        <v>0</v>
      </c>
      <c r="O2620" s="184" t="str">
        <f t="shared" si="40"/>
        <v/>
      </c>
      <c r="T2620"/>
      <c r="Y2620" s="175"/>
    </row>
    <row r="2621" spans="5:25" ht="15" customHeight="1">
      <c r="E2621" s="163">
        <f>受注EXCEL出力!E2621</f>
        <v>0</v>
      </c>
      <c r="F2621" s="194">
        <f>受注EXCEL出力!F2621</f>
        <v>0</v>
      </c>
      <c r="G2621" s="194">
        <f>受注EXCEL出力!G2621</f>
        <v>0</v>
      </c>
      <c r="H2621" s="194">
        <f>受注EXCEL出力!H2621</f>
        <v>0</v>
      </c>
      <c r="I2621" s="194">
        <f>受注EXCEL出力!I2621</f>
        <v>0</v>
      </c>
      <c r="J2621" s="163">
        <f>受注EXCEL出力!J2621</f>
        <v>0</v>
      </c>
      <c r="K2621" s="163">
        <f>受注EXCEL出力!K2621</f>
        <v>0</v>
      </c>
      <c r="L2621" s="163">
        <f>受注EXCEL出力!L2621</f>
        <v>0</v>
      </c>
      <c r="M2621" s="163">
        <f>受注EXCEL出力!M2621</f>
        <v>0</v>
      </c>
      <c r="N2621" s="185">
        <f>受注EXCEL出力!N2621</f>
        <v>0</v>
      </c>
      <c r="O2621" s="184" t="str">
        <f t="shared" si="40"/>
        <v/>
      </c>
      <c r="T2621"/>
      <c r="Y2621" s="175"/>
    </row>
    <row r="2622" spans="5:25" ht="15" customHeight="1">
      <c r="E2622" s="163">
        <f>受注EXCEL出力!E2622</f>
        <v>0</v>
      </c>
      <c r="F2622" s="194">
        <f>受注EXCEL出力!F2622</f>
        <v>0</v>
      </c>
      <c r="G2622" s="194">
        <f>受注EXCEL出力!G2622</f>
        <v>0</v>
      </c>
      <c r="H2622" s="194">
        <f>受注EXCEL出力!H2622</f>
        <v>0</v>
      </c>
      <c r="I2622" s="194">
        <f>受注EXCEL出力!I2622</f>
        <v>0</v>
      </c>
      <c r="J2622" s="163">
        <f>受注EXCEL出力!J2622</f>
        <v>0</v>
      </c>
      <c r="K2622" s="163">
        <f>受注EXCEL出力!K2622</f>
        <v>0</v>
      </c>
      <c r="L2622" s="163">
        <f>受注EXCEL出力!L2622</f>
        <v>0</v>
      </c>
      <c r="M2622" s="163">
        <f>受注EXCEL出力!M2622</f>
        <v>0</v>
      </c>
      <c r="N2622" s="185">
        <f>受注EXCEL出力!N2622</f>
        <v>0</v>
      </c>
      <c r="O2622" s="184" t="str">
        <f t="shared" si="40"/>
        <v/>
      </c>
      <c r="T2622"/>
      <c r="Y2622" s="175"/>
    </row>
    <row r="2623" spans="5:25" ht="15" customHeight="1">
      <c r="E2623" s="163">
        <f>受注EXCEL出力!E2623</f>
        <v>0</v>
      </c>
      <c r="F2623" s="194">
        <f>受注EXCEL出力!F2623</f>
        <v>0</v>
      </c>
      <c r="G2623" s="194">
        <f>受注EXCEL出力!G2623</f>
        <v>0</v>
      </c>
      <c r="H2623" s="194">
        <f>受注EXCEL出力!H2623</f>
        <v>0</v>
      </c>
      <c r="I2623" s="194">
        <f>受注EXCEL出力!I2623</f>
        <v>0</v>
      </c>
      <c r="J2623" s="163">
        <f>受注EXCEL出力!J2623</f>
        <v>0</v>
      </c>
      <c r="K2623" s="163">
        <f>受注EXCEL出力!K2623</f>
        <v>0</v>
      </c>
      <c r="L2623" s="163">
        <f>受注EXCEL出力!L2623</f>
        <v>0</v>
      </c>
      <c r="M2623" s="163">
        <f>受注EXCEL出力!M2623</f>
        <v>0</v>
      </c>
      <c r="N2623" s="185">
        <f>受注EXCEL出力!N2623</f>
        <v>0</v>
      </c>
      <c r="O2623" s="184" t="str">
        <f t="shared" si="40"/>
        <v/>
      </c>
      <c r="T2623"/>
      <c r="Y2623" s="175"/>
    </row>
    <row r="2624" spans="5:25" ht="15" customHeight="1">
      <c r="E2624" s="163">
        <f>受注EXCEL出力!E2624</f>
        <v>0</v>
      </c>
      <c r="F2624" s="194">
        <f>受注EXCEL出力!F2624</f>
        <v>0</v>
      </c>
      <c r="G2624" s="194">
        <f>受注EXCEL出力!G2624</f>
        <v>0</v>
      </c>
      <c r="H2624" s="194">
        <f>受注EXCEL出力!H2624</f>
        <v>0</v>
      </c>
      <c r="I2624" s="194">
        <f>受注EXCEL出力!I2624</f>
        <v>0</v>
      </c>
      <c r="J2624" s="163">
        <f>受注EXCEL出力!J2624</f>
        <v>0</v>
      </c>
      <c r="K2624" s="163">
        <f>受注EXCEL出力!K2624</f>
        <v>0</v>
      </c>
      <c r="L2624" s="163">
        <f>受注EXCEL出力!L2624</f>
        <v>0</v>
      </c>
      <c r="M2624" s="163">
        <f>受注EXCEL出力!M2624</f>
        <v>0</v>
      </c>
      <c r="N2624" s="185">
        <f>受注EXCEL出力!N2624</f>
        <v>0</v>
      </c>
      <c r="O2624" s="184" t="str">
        <f t="shared" si="40"/>
        <v/>
      </c>
      <c r="T2624"/>
      <c r="Y2624" s="175"/>
    </row>
    <row r="2625" spans="5:25" ht="15" customHeight="1">
      <c r="E2625" s="163">
        <f>受注EXCEL出力!E2625</f>
        <v>0</v>
      </c>
      <c r="F2625" s="194">
        <f>受注EXCEL出力!F2625</f>
        <v>0</v>
      </c>
      <c r="G2625" s="194">
        <f>受注EXCEL出力!G2625</f>
        <v>0</v>
      </c>
      <c r="H2625" s="194">
        <f>受注EXCEL出力!H2625</f>
        <v>0</v>
      </c>
      <c r="I2625" s="194">
        <f>受注EXCEL出力!I2625</f>
        <v>0</v>
      </c>
      <c r="J2625" s="163">
        <f>受注EXCEL出力!J2625</f>
        <v>0</v>
      </c>
      <c r="K2625" s="163">
        <f>受注EXCEL出力!K2625</f>
        <v>0</v>
      </c>
      <c r="L2625" s="163">
        <f>受注EXCEL出力!L2625</f>
        <v>0</v>
      </c>
      <c r="M2625" s="163">
        <f>受注EXCEL出力!M2625</f>
        <v>0</v>
      </c>
      <c r="N2625" s="185">
        <f>受注EXCEL出力!N2625</f>
        <v>0</v>
      </c>
      <c r="O2625" s="184" t="str">
        <f t="shared" si="40"/>
        <v/>
      </c>
      <c r="T2625"/>
      <c r="Y2625" s="175"/>
    </row>
    <row r="2626" spans="5:25" ht="15" customHeight="1">
      <c r="E2626" s="163">
        <f>受注EXCEL出力!E2626</f>
        <v>0</v>
      </c>
      <c r="F2626" s="194">
        <f>受注EXCEL出力!F2626</f>
        <v>0</v>
      </c>
      <c r="G2626" s="194">
        <f>受注EXCEL出力!G2626</f>
        <v>0</v>
      </c>
      <c r="H2626" s="194">
        <f>受注EXCEL出力!H2626</f>
        <v>0</v>
      </c>
      <c r="I2626" s="194">
        <f>受注EXCEL出力!I2626</f>
        <v>0</v>
      </c>
      <c r="J2626" s="163">
        <f>受注EXCEL出力!J2626</f>
        <v>0</v>
      </c>
      <c r="K2626" s="163">
        <f>受注EXCEL出力!K2626</f>
        <v>0</v>
      </c>
      <c r="L2626" s="163">
        <f>受注EXCEL出力!L2626</f>
        <v>0</v>
      </c>
      <c r="M2626" s="163">
        <f>受注EXCEL出力!M2626</f>
        <v>0</v>
      </c>
      <c r="N2626" s="185">
        <f>受注EXCEL出力!N2626</f>
        <v>0</v>
      </c>
      <c r="O2626" s="184" t="str">
        <f t="shared" ref="O2626:O2689" si="41">IF(E2626=0,"",VLOOKUP(N2626,$Q$2:$R$100,2,FALSE))</f>
        <v/>
      </c>
      <c r="T2626"/>
      <c r="Y2626" s="175"/>
    </row>
    <row r="2627" spans="5:25" ht="15" customHeight="1">
      <c r="E2627" s="163">
        <f>受注EXCEL出力!E2627</f>
        <v>0</v>
      </c>
      <c r="F2627" s="194">
        <f>受注EXCEL出力!F2627</f>
        <v>0</v>
      </c>
      <c r="G2627" s="194">
        <f>受注EXCEL出力!G2627</f>
        <v>0</v>
      </c>
      <c r="H2627" s="194">
        <f>受注EXCEL出力!H2627</f>
        <v>0</v>
      </c>
      <c r="I2627" s="194">
        <f>受注EXCEL出力!I2627</f>
        <v>0</v>
      </c>
      <c r="J2627" s="163">
        <f>受注EXCEL出力!J2627</f>
        <v>0</v>
      </c>
      <c r="K2627" s="163">
        <f>受注EXCEL出力!K2627</f>
        <v>0</v>
      </c>
      <c r="L2627" s="163">
        <f>受注EXCEL出力!L2627</f>
        <v>0</v>
      </c>
      <c r="M2627" s="163">
        <f>受注EXCEL出力!M2627</f>
        <v>0</v>
      </c>
      <c r="N2627" s="185">
        <f>受注EXCEL出力!N2627</f>
        <v>0</v>
      </c>
      <c r="O2627" s="184" t="str">
        <f t="shared" si="41"/>
        <v/>
      </c>
      <c r="T2627"/>
      <c r="Y2627" s="175"/>
    </row>
    <row r="2628" spans="5:25" ht="15" customHeight="1">
      <c r="E2628" s="163">
        <f>受注EXCEL出力!E2628</f>
        <v>0</v>
      </c>
      <c r="F2628" s="194">
        <f>受注EXCEL出力!F2628</f>
        <v>0</v>
      </c>
      <c r="G2628" s="194">
        <f>受注EXCEL出力!G2628</f>
        <v>0</v>
      </c>
      <c r="H2628" s="194">
        <f>受注EXCEL出力!H2628</f>
        <v>0</v>
      </c>
      <c r="I2628" s="194">
        <f>受注EXCEL出力!I2628</f>
        <v>0</v>
      </c>
      <c r="J2628" s="163">
        <f>受注EXCEL出力!J2628</f>
        <v>0</v>
      </c>
      <c r="K2628" s="163">
        <f>受注EXCEL出力!K2628</f>
        <v>0</v>
      </c>
      <c r="L2628" s="163">
        <f>受注EXCEL出力!L2628</f>
        <v>0</v>
      </c>
      <c r="M2628" s="163">
        <f>受注EXCEL出力!M2628</f>
        <v>0</v>
      </c>
      <c r="N2628" s="185">
        <f>受注EXCEL出力!N2628</f>
        <v>0</v>
      </c>
      <c r="O2628" s="184" t="str">
        <f t="shared" si="41"/>
        <v/>
      </c>
      <c r="T2628"/>
      <c r="Y2628" s="175"/>
    </row>
    <row r="2629" spans="5:25" ht="15" customHeight="1">
      <c r="E2629" s="163">
        <f>受注EXCEL出力!E2629</f>
        <v>0</v>
      </c>
      <c r="F2629" s="194">
        <f>受注EXCEL出力!F2629</f>
        <v>0</v>
      </c>
      <c r="G2629" s="194">
        <f>受注EXCEL出力!G2629</f>
        <v>0</v>
      </c>
      <c r="H2629" s="194">
        <f>受注EXCEL出力!H2629</f>
        <v>0</v>
      </c>
      <c r="I2629" s="194">
        <f>受注EXCEL出力!I2629</f>
        <v>0</v>
      </c>
      <c r="J2629" s="163">
        <f>受注EXCEL出力!J2629</f>
        <v>0</v>
      </c>
      <c r="K2629" s="163">
        <f>受注EXCEL出力!K2629</f>
        <v>0</v>
      </c>
      <c r="L2629" s="163">
        <f>受注EXCEL出力!L2629</f>
        <v>0</v>
      </c>
      <c r="M2629" s="163">
        <f>受注EXCEL出力!M2629</f>
        <v>0</v>
      </c>
      <c r="N2629" s="185">
        <f>受注EXCEL出力!N2629</f>
        <v>0</v>
      </c>
      <c r="O2629" s="184" t="str">
        <f t="shared" si="41"/>
        <v/>
      </c>
      <c r="T2629"/>
      <c r="Y2629" s="175"/>
    </row>
    <row r="2630" spans="5:25" ht="15" customHeight="1">
      <c r="E2630" s="163">
        <f>受注EXCEL出力!E2630</f>
        <v>0</v>
      </c>
      <c r="F2630" s="194">
        <f>受注EXCEL出力!F2630</f>
        <v>0</v>
      </c>
      <c r="G2630" s="194">
        <f>受注EXCEL出力!G2630</f>
        <v>0</v>
      </c>
      <c r="H2630" s="194">
        <f>受注EXCEL出力!H2630</f>
        <v>0</v>
      </c>
      <c r="I2630" s="194">
        <f>受注EXCEL出力!I2630</f>
        <v>0</v>
      </c>
      <c r="J2630" s="163">
        <f>受注EXCEL出力!J2630</f>
        <v>0</v>
      </c>
      <c r="K2630" s="163">
        <f>受注EXCEL出力!K2630</f>
        <v>0</v>
      </c>
      <c r="L2630" s="163">
        <f>受注EXCEL出力!L2630</f>
        <v>0</v>
      </c>
      <c r="M2630" s="163">
        <f>受注EXCEL出力!M2630</f>
        <v>0</v>
      </c>
      <c r="N2630" s="185">
        <f>受注EXCEL出力!N2630</f>
        <v>0</v>
      </c>
      <c r="O2630" s="184" t="str">
        <f t="shared" si="41"/>
        <v/>
      </c>
      <c r="T2630"/>
      <c r="Y2630" s="175"/>
    </row>
    <row r="2631" spans="5:25" ht="15" customHeight="1">
      <c r="E2631" s="163">
        <f>受注EXCEL出力!E2631</f>
        <v>0</v>
      </c>
      <c r="F2631" s="194">
        <f>受注EXCEL出力!F2631</f>
        <v>0</v>
      </c>
      <c r="G2631" s="194">
        <f>受注EXCEL出力!G2631</f>
        <v>0</v>
      </c>
      <c r="H2631" s="194">
        <f>受注EXCEL出力!H2631</f>
        <v>0</v>
      </c>
      <c r="I2631" s="194">
        <f>受注EXCEL出力!I2631</f>
        <v>0</v>
      </c>
      <c r="J2631" s="163">
        <f>受注EXCEL出力!J2631</f>
        <v>0</v>
      </c>
      <c r="K2631" s="163">
        <f>受注EXCEL出力!K2631</f>
        <v>0</v>
      </c>
      <c r="L2631" s="163">
        <f>受注EXCEL出力!L2631</f>
        <v>0</v>
      </c>
      <c r="M2631" s="163">
        <f>受注EXCEL出力!M2631</f>
        <v>0</v>
      </c>
      <c r="N2631" s="185">
        <f>受注EXCEL出力!N2631</f>
        <v>0</v>
      </c>
      <c r="O2631" s="184" t="str">
        <f t="shared" si="41"/>
        <v/>
      </c>
      <c r="T2631"/>
      <c r="Y2631" s="175"/>
    </row>
    <row r="2632" spans="5:25" ht="15" customHeight="1">
      <c r="E2632" s="163">
        <f>受注EXCEL出力!E2632</f>
        <v>0</v>
      </c>
      <c r="F2632" s="194">
        <f>受注EXCEL出力!F2632</f>
        <v>0</v>
      </c>
      <c r="G2632" s="194">
        <f>受注EXCEL出力!G2632</f>
        <v>0</v>
      </c>
      <c r="H2632" s="194">
        <f>受注EXCEL出力!H2632</f>
        <v>0</v>
      </c>
      <c r="I2632" s="194">
        <f>受注EXCEL出力!I2632</f>
        <v>0</v>
      </c>
      <c r="J2632" s="163">
        <f>受注EXCEL出力!J2632</f>
        <v>0</v>
      </c>
      <c r="K2632" s="163">
        <f>受注EXCEL出力!K2632</f>
        <v>0</v>
      </c>
      <c r="L2632" s="163">
        <f>受注EXCEL出力!L2632</f>
        <v>0</v>
      </c>
      <c r="M2632" s="163">
        <f>受注EXCEL出力!M2632</f>
        <v>0</v>
      </c>
      <c r="N2632" s="185">
        <f>受注EXCEL出力!N2632</f>
        <v>0</v>
      </c>
      <c r="O2632" s="184" t="str">
        <f t="shared" si="41"/>
        <v/>
      </c>
      <c r="T2632"/>
      <c r="Y2632" s="175"/>
    </row>
    <row r="2633" spans="5:25" ht="15" customHeight="1">
      <c r="E2633" s="163">
        <f>受注EXCEL出力!E2633</f>
        <v>0</v>
      </c>
      <c r="F2633" s="194">
        <f>受注EXCEL出力!F2633</f>
        <v>0</v>
      </c>
      <c r="G2633" s="194">
        <f>受注EXCEL出力!G2633</f>
        <v>0</v>
      </c>
      <c r="H2633" s="194">
        <f>受注EXCEL出力!H2633</f>
        <v>0</v>
      </c>
      <c r="I2633" s="194">
        <f>受注EXCEL出力!I2633</f>
        <v>0</v>
      </c>
      <c r="J2633" s="163">
        <f>受注EXCEL出力!J2633</f>
        <v>0</v>
      </c>
      <c r="K2633" s="163">
        <f>受注EXCEL出力!K2633</f>
        <v>0</v>
      </c>
      <c r="L2633" s="163">
        <f>受注EXCEL出力!L2633</f>
        <v>0</v>
      </c>
      <c r="M2633" s="163">
        <f>受注EXCEL出力!M2633</f>
        <v>0</v>
      </c>
      <c r="N2633" s="185">
        <f>受注EXCEL出力!N2633</f>
        <v>0</v>
      </c>
      <c r="O2633" s="184" t="str">
        <f t="shared" si="41"/>
        <v/>
      </c>
      <c r="T2633"/>
      <c r="Y2633" s="175"/>
    </row>
    <row r="2634" spans="5:25" ht="15" customHeight="1">
      <c r="E2634" s="163">
        <f>受注EXCEL出力!E2634</f>
        <v>0</v>
      </c>
      <c r="F2634" s="194">
        <f>受注EXCEL出力!F2634</f>
        <v>0</v>
      </c>
      <c r="G2634" s="194">
        <f>受注EXCEL出力!G2634</f>
        <v>0</v>
      </c>
      <c r="H2634" s="194">
        <f>受注EXCEL出力!H2634</f>
        <v>0</v>
      </c>
      <c r="I2634" s="194">
        <f>受注EXCEL出力!I2634</f>
        <v>0</v>
      </c>
      <c r="J2634" s="163">
        <f>受注EXCEL出力!J2634</f>
        <v>0</v>
      </c>
      <c r="K2634" s="163">
        <f>受注EXCEL出力!K2634</f>
        <v>0</v>
      </c>
      <c r="L2634" s="163">
        <f>受注EXCEL出力!L2634</f>
        <v>0</v>
      </c>
      <c r="M2634" s="163">
        <f>受注EXCEL出力!M2634</f>
        <v>0</v>
      </c>
      <c r="N2634" s="185">
        <f>受注EXCEL出力!N2634</f>
        <v>0</v>
      </c>
      <c r="O2634" s="184" t="str">
        <f t="shared" si="41"/>
        <v/>
      </c>
      <c r="T2634"/>
      <c r="Y2634" s="175"/>
    </row>
    <row r="2635" spans="5:25" ht="15" customHeight="1">
      <c r="E2635" s="163">
        <f>受注EXCEL出力!E2635</f>
        <v>0</v>
      </c>
      <c r="F2635" s="194">
        <f>受注EXCEL出力!F2635</f>
        <v>0</v>
      </c>
      <c r="G2635" s="194">
        <f>受注EXCEL出力!G2635</f>
        <v>0</v>
      </c>
      <c r="H2635" s="194">
        <f>受注EXCEL出力!H2635</f>
        <v>0</v>
      </c>
      <c r="I2635" s="194">
        <f>受注EXCEL出力!I2635</f>
        <v>0</v>
      </c>
      <c r="J2635" s="163">
        <f>受注EXCEL出力!J2635</f>
        <v>0</v>
      </c>
      <c r="K2635" s="163">
        <f>受注EXCEL出力!K2635</f>
        <v>0</v>
      </c>
      <c r="L2635" s="163">
        <f>受注EXCEL出力!L2635</f>
        <v>0</v>
      </c>
      <c r="M2635" s="163">
        <f>受注EXCEL出力!M2635</f>
        <v>0</v>
      </c>
      <c r="N2635" s="185">
        <f>受注EXCEL出力!N2635</f>
        <v>0</v>
      </c>
      <c r="O2635" s="184" t="str">
        <f t="shared" si="41"/>
        <v/>
      </c>
      <c r="T2635"/>
      <c r="Y2635" s="175"/>
    </row>
    <row r="2636" spans="5:25" ht="15" customHeight="1">
      <c r="E2636" s="163">
        <f>受注EXCEL出力!E2636</f>
        <v>0</v>
      </c>
      <c r="F2636" s="194">
        <f>受注EXCEL出力!F2636</f>
        <v>0</v>
      </c>
      <c r="G2636" s="194">
        <f>受注EXCEL出力!G2636</f>
        <v>0</v>
      </c>
      <c r="H2636" s="194">
        <f>受注EXCEL出力!H2636</f>
        <v>0</v>
      </c>
      <c r="I2636" s="194">
        <f>受注EXCEL出力!I2636</f>
        <v>0</v>
      </c>
      <c r="J2636" s="163">
        <f>受注EXCEL出力!J2636</f>
        <v>0</v>
      </c>
      <c r="K2636" s="163">
        <f>受注EXCEL出力!K2636</f>
        <v>0</v>
      </c>
      <c r="L2636" s="163">
        <f>受注EXCEL出力!L2636</f>
        <v>0</v>
      </c>
      <c r="M2636" s="163">
        <f>受注EXCEL出力!M2636</f>
        <v>0</v>
      </c>
      <c r="N2636" s="185">
        <f>受注EXCEL出力!N2636</f>
        <v>0</v>
      </c>
      <c r="O2636" s="184" t="str">
        <f t="shared" si="41"/>
        <v/>
      </c>
      <c r="T2636"/>
      <c r="Y2636" s="175"/>
    </row>
    <row r="2637" spans="5:25" ht="15" customHeight="1">
      <c r="E2637" s="163">
        <f>受注EXCEL出力!E2637</f>
        <v>0</v>
      </c>
      <c r="F2637" s="194">
        <f>受注EXCEL出力!F2637</f>
        <v>0</v>
      </c>
      <c r="G2637" s="194">
        <f>受注EXCEL出力!G2637</f>
        <v>0</v>
      </c>
      <c r="H2637" s="194">
        <f>受注EXCEL出力!H2637</f>
        <v>0</v>
      </c>
      <c r="I2637" s="194">
        <f>受注EXCEL出力!I2637</f>
        <v>0</v>
      </c>
      <c r="J2637" s="163">
        <f>受注EXCEL出力!J2637</f>
        <v>0</v>
      </c>
      <c r="K2637" s="163">
        <f>受注EXCEL出力!K2637</f>
        <v>0</v>
      </c>
      <c r="L2637" s="163">
        <f>受注EXCEL出力!L2637</f>
        <v>0</v>
      </c>
      <c r="M2637" s="163">
        <f>受注EXCEL出力!M2637</f>
        <v>0</v>
      </c>
      <c r="N2637" s="185">
        <f>受注EXCEL出力!N2637</f>
        <v>0</v>
      </c>
      <c r="O2637" s="184" t="str">
        <f t="shared" si="41"/>
        <v/>
      </c>
      <c r="T2637"/>
      <c r="Y2637" s="175"/>
    </row>
    <row r="2638" spans="5:25" ht="15" customHeight="1">
      <c r="E2638" s="163">
        <f>受注EXCEL出力!E2638</f>
        <v>0</v>
      </c>
      <c r="F2638" s="194">
        <f>受注EXCEL出力!F2638</f>
        <v>0</v>
      </c>
      <c r="G2638" s="194">
        <f>受注EXCEL出力!G2638</f>
        <v>0</v>
      </c>
      <c r="H2638" s="194">
        <f>受注EXCEL出力!H2638</f>
        <v>0</v>
      </c>
      <c r="I2638" s="194">
        <f>受注EXCEL出力!I2638</f>
        <v>0</v>
      </c>
      <c r="J2638" s="163">
        <f>受注EXCEL出力!J2638</f>
        <v>0</v>
      </c>
      <c r="K2638" s="163">
        <f>受注EXCEL出力!K2638</f>
        <v>0</v>
      </c>
      <c r="L2638" s="163">
        <f>受注EXCEL出力!L2638</f>
        <v>0</v>
      </c>
      <c r="M2638" s="163">
        <f>受注EXCEL出力!M2638</f>
        <v>0</v>
      </c>
      <c r="N2638" s="185">
        <f>受注EXCEL出力!N2638</f>
        <v>0</v>
      </c>
      <c r="O2638" s="184" t="str">
        <f t="shared" si="41"/>
        <v/>
      </c>
      <c r="T2638"/>
      <c r="Y2638" s="175"/>
    </row>
    <row r="2639" spans="5:25" ht="15" customHeight="1">
      <c r="E2639" s="163">
        <f>受注EXCEL出力!E2639</f>
        <v>0</v>
      </c>
      <c r="F2639" s="194">
        <f>受注EXCEL出力!F2639</f>
        <v>0</v>
      </c>
      <c r="G2639" s="194">
        <f>受注EXCEL出力!G2639</f>
        <v>0</v>
      </c>
      <c r="H2639" s="194">
        <f>受注EXCEL出力!H2639</f>
        <v>0</v>
      </c>
      <c r="I2639" s="194">
        <f>受注EXCEL出力!I2639</f>
        <v>0</v>
      </c>
      <c r="J2639" s="163">
        <f>受注EXCEL出力!J2639</f>
        <v>0</v>
      </c>
      <c r="K2639" s="163">
        <f>受注EXCEL出力!K2639</f>
        <v>0</v>
      </c>
      <c r="L2639" s="163">
        <f>受注EXCEL出力!L2639</f>
        <v>0</v>
      </c>
      <c r="M2639" s="163">
        <f>受注EXCEL出力!M2639</f>
        <v>0</v>
      </c>
      <c r="N2639" s="185">
        <f>受注EXCEL出力!N2639</f>
        <v>0</v>
      </c>
      <c r="O2639" s="184" t="str">
        <f t="shared" si="41"/>
        <v/>
      </c>
      <c r="T2639"/>
      <c r="Y2639" s="175"/>
    </row>
    <row r="2640" spans="5:25" ht="15" customHeight="1">
      <c r="E2640" s="163">
        <f>受注EXCEL出力!E2640</f>
        <v>0</v>
      </c>
      <c r="F2640" s="194">
        <f>受注EXCEL出力!F2640</f>
        <v>0</v>
      </c>
      <c r="G2640" s="194">
        <f>受注EXCEL出力!G2640</f>
        <v>0</v>
      </c>
      <c r="H2640" s="194">
        <f>受注EXCEL出力!H2640</f>
        <v>0</v>
      </c>
      <c r="I2640" s="194">
        <f>受注EXCEL出力!I2640</f>
        <v>0</v>
      </c>
      <c r="J2640" s="163">
        <f>受注EXCEL出力!J2640</f>
        <v>0</v>
      </c>
      <c r="K2640" s="163">
        <f>受注EXCEL出力!K2640</f>
        <v>0</v>
      </c>
      <c r="L2640" s="163">
        <f>受注EXCEL出力!L2640</f>
        <v>0</v>
      </c>
      <c r="M2640" s="163">
        <f>受注EXCEL出力!M2640</f>
        <v>0</v>
      </c>
      <c r="N2640" s="185">
        <f>受注EXCEL出力!N2640</f>
        <v>0</v>
      </c>
      <c r="O2640" s="184" t="str">
        <f t="shared" si="41"/>
        <v/>
      </c>
      <c r="T2640"/>
      <c r="Y2640" s="175"/>
    </row>
    <row r="2641" spans="5:25" ht="15" customHeight="1">
      <c r="E2641" s="163">
        <f>受注EXCEL出力!E2641</f>
        <v>0</v>
      </c>
      <c r="F2641" s="194">
        <f>受注EXCEL出力!F2641</f>
        <v>0</v>
      </c>
      <c r="G2641" s="194">
        <f>受注EXCEL出力!G2641</f>
        <v>0</v>
      </c>
      <c r="H2641" s="194">
        <f>受注EXCEL出力!H2641</f>
        <v>0</v>
      </c>
      <c r="I2641" s="194">
        <f>受注EXCEL出力!I2641</f>
        <v>0</v>
      </c>
      <c r="J2641" s="163">
        <f>受注EXCEL出力!J2641</f>
        <v>0</v>
      </c>
      <c r="K2641" s="163">
        <f>受注EXCEL出力!K2641</f>
        <v>0</v>
      </c>
      <c r="L2641" s="163">
        <f>受注EXCEL出力!L2641</f>
        <v>0</v>
      </c>
      <c r="M2641" s="163">
        <f>受注EXCEL出力!M2641</f>
        <v>0</v>
      </c>
      <c r="N2641" s="185">
        <f>受注EXCEL出力!N2641</f>
        <v>0</v>
      </c>
      <c r="O2641" s="184" t="str">
        <f t="shared" si="41"/>
        <v/>
      </c>
      <c r="T2641"/>
      <c r="Y2641" s="175"/>
    </row>
    <row r="2642" spans="5:25" ht="15" customHeight="1">
      <c r="E2642" s="163">
        <f>受注EXCEL出力!E2642</f>
        <v>0</v>
      </c>
      <c r="F2642" s="194">
        <f>受注EXCEL出力!F2642</f>
        <v>0</v>
      </c>
      <c r="G2642" s="194">
        <f>受注EXCEL出力!G2642</f>
        <v>0</v>
      </c>
      <c r="H2642" s="194">
        <f>受注EXCEL出力!H2642</f>
        <v>0</v>
      </c>
      <c r="I2642" s="194">
        <f>受注EXCEL出力!I2642</f>
        <v>0</v>
      </c>
      <c r="J2642" s="163">
        <f>受注EXCEL出力!J2642</f>
        <v>0</v>
      </c>
      <c r="K2642" s="163">
        <f>受注EXCEL出力!K2642</f>
        <v>0</v>
      </c>
      <c r="L2642" s="163">
        <f>受注EXCEL出力!L2642</f>
        <v>0</v>
      </c>
      <c r="M2642" s="163">
        <f>受注EXCEL出力!M2642</f>
        <v>0</v>
      </c>
      <c r="N2642" s="185">
        <f>受注EXCEL出力!N2642</f>
        <v>0</v>
      </c>
      <c r="O2642" s="184" t="str">
        <f t="shared" si="41"/>
        <v/>
      </c>
      <c r="T2642"/>
      <c r="Y2642" s="175"/>
    </row>
    <row r="2643" spans="5:25" ht="15" customHeight="1">
      <c r="E2643" s="163">
        <f>受注EXCEL出力!E2643</f>
        <v>0</v>
      </c>
      <c r="F2643" s="194">
        <f>受注EXCEL出力!F2643</f>
        <v>0</v>
      </c>
      <c r="G2643" s="194">
        <f>受注EXCEL出力!G2643</f>
        <v>0</v>
      </c>
      <c r="H2643" s="194">
        <f>受注EXCEL出力!H2643</f>
        <v>0</v>
      </c>
      <c r="I2643" s="194">
        <f>受注EXCEL出力!I2643</f>
        <v>0</v>
      </c>
      <c r="J2643" s="163">
        <f>受注EXCEL出力!J2643</f>
        <v>0</v>
      </c>
      <c r="K2643" s="163">
        <f>受注EXCEL出力!K2643</f>
        <v>0</v>
      </c>
      <c r="L2643" s="163">
        <f>受注EXCEL出力!L2643</f>
        <v>0</v>
      </c>
      <c r="M2643" s="163">
        <f>受注EXCEL出力!M2643</f>
        <v>0</v>
      </c>
      <c r="N2643" s="185">
        <f>受注EXCEL出力!N2643</f>
        <v>0</v>
      </c>
      <c r="O2643" s="184" t="str">
        <f t="shared" si="41"/>
        <v/>
      </c>
      <c r="T2643"/>
      <c r="Y2643" s="175"/>
    </row>
    <row r="2644" spans="5:25" ht="15" customHeight="1">
      <c r="E2644" s="163">
        <f>受注EXCEL出力!E2644</f>
        <v>0</v>
      </c>
      <c r="F2644" s="194">
        <f>受注EXCEL出力!F2644</f>
        <v>0</v>
      </c>
      <c r="G2644" s="194">
        <f>受注EXCEL出力!G2644</f>
        <v>0</v>
      </c>
      <c r="H2644" s="194">
        <f>受注EXCEL出力!H2644</f>
        <v>0</v>
      </c>
      <c r="I2644" s="194">
        <f>受注EXCEL出力!I2644</f>
        <v>0</v>
      </c>
      <c r="J2644" s="163">
        <f>受注EXCEL出力!J2644</f>
        <v>0</v>
      </c>
      <c r="K2644" s="163">
        <f>受注EXCEL出力!K2644</f>
        <v>0</v>
      </c>
      <c r="L2644" s="163">
        <f>受注EXCEL出力!L2644</f>
        <v>0</v>
      </c>
      <c r="M2644" s="163">
        <f>受注EXCEL出力!M2644</f>
        <v>0</v>
      </c>
      <c r="N2644" s="185">
        <f>受注EXCEL出力!N2644</f>
        <v>0</v>
      </c>
      <c r="O2644" s="184" t="str">
        <f t="shared" si="41"/>
        <v/>
      </c>
      <c r="T2644"/>
      <c r="Y2644" s="175"/>
    </row>
    <row r="2645" spans="5:25" ht="15" customHeight="1">
      <c r="E2645" s="163">
        <f>受注EXCEL出力!E2645</f>
        <v>0</v>
      </c>
      <c r="F2645" s="194">
        <f>受注EXCEL出力!F2645</f>
        <v>0</v>
      </c>
      <c r="G2645" s="194">
        <f>受注EXCEL出力!G2645</f>
        <v>0</v>
      </c>
      <c r="H2645" s="194">
        <f>受注EXCEL出力!H2645</f>
        <v>0</v>
      </c>
      <c r="I2645" s="194">
        <f>受注EXCEL出力!I2645</f>
        <v>0</v>
      </c>
      <c r="J2645" s="163">
        <f>受注EXCEL出力!J2645</f>
        <v>0</v>
      </c>
      <c r="K2645" s="163">
        <f>受注EXCEL出力!K2645</f>
        <v>0</v>
      </c>
      <c r="L2645" s="163">
        <f>受注EXCEL出力!L2645</f>
        <v>0</v>
      </c>
      <c r="M2645" s="163">
        <f>受注EXCEL出力!M2645</f>
        <v>0</v>
      </c>
      <c r="N2645" s="185">
        <f>受注EXCEL出力!N2645</f>
        <v>0</v>
      </c>
      <c r="O2645" s="184" t="str">
        <f t="shared" si="41"/>
        <v/>
      </c>
      <c r="T2645"/>
      <c r="Y2645" s="175"/>
    </row>
    <row r="2646" spans="5:25" ht="15" customHeight="1">
      <c r="E2646" s="163">
        <f>受注EXCEL出力!E2646</f>
        <v>0</v>
      </c>
      <c r="F2646" s="194">
        <f>受注EXCEL出力!F2646</f>
        <v>0</v>
      </c>
      <c r="G2646" s="194">
        <f>受注EXCEL出力!G2646</f>
        <v>0</v>
      </c>
      <c r="H2646" s="194">
        <f>受注EXCEL出力!H2646</f>
        <v>0</v>
      </c>
      <c r="I2646" s="194">
        <f>受注EXCEL出力!I2646</f>
        <v>0</v>
      </c>
      <c r="J2646" s="163">
        <f>受注EXCEL出力!J2646</f>
        <v>0</v>
      </c>
      <c r="K2646" s="163">
        <f>受注EXCEL出力!K2646</f>
        <v>0</v>
      </c>
      <c r="L2646" s="163">
        <f>受注EXCEL出力!L2646</f>
        <v>0</v>
      </c>
      <c r="M2646" s="163">
        <f>受注EXCEL出力!M2646</f>
        <v>0</v>
      </c>
      <c r="N2646" s="185">
        <f>受注EXCEL出力!N2646</f>
        <v>0</v>
      </c>
      <c r="O2646" s="184" t="str">
        <f t="shared" si="41"/>
        <v/>
      </c>
      <c r="T2646"/>
      <c r="Y2646" s="175"/>
    </row>
    <row r="2647" spans="5:25" ht="15" customHeight="1">
      <c r="E2647" s="163">
        <f>受注EXCEL出力!E2647</f>
        <v>0</v>
      </c>
      <c r="F2647" s="194">
        <f>受注EXCEL出力!F2647</f>
        <v>0</v>
      </c>
      <c r="G2647" s="194">
        <f>受注EXCEL出力!G2647</f>
        <v>0</v>
      </c>
      <c r="H2647" s="194">
        <f>受注EXCEL出力!H2647</f>
        <v>0</v>
      </c>
      <c r="I2647" s="194">
        <f>受注EXCEL出力!I2647</f>
        <v>0</v>
      </c>
      <c r="J2647" s="163">
        <f>受注EXCEL出力!J2647</f>
        <v>0</v>
      </c>
      <c r="K2647" s="163">
        <f>受注EXCEL出力!K2647</f>
        <v>0</v>
      </c>
      <c r="L2647" s="163">
        <f>受注EXCEL出力!L2647</f>
        <v>0</v>
      </c>
      <c r="M2647" s="163">
        <f>受注EXCEL出力!M2647</f>
        <v>0</v>
      </c>
      <c r="N2647" s="185">
        <f>受注EXCEL出力!N2647</f>
        <v>0</v>
      </c>
      <c r="O2647" s="184" t="str">
        <f t="shared" si="41"/>
        <v/>
      </c>
      <c r="T2647"/>
      <c r="Y2647" s="175"/>
    </row>
    <row r="2648" spans="5:25" ht="15" customHeight="1">
      <c r="E2648" s="163">
        <f>受注EXCEL出力!E2648</f>
        <v>0</v>
      </c>
      <c r="F2648" s="194">
        <f>受注EXCEL出力!F2648</f>
        <v>0</v>
      </c>
      <c r="G2648" s="194">
        <f>受注EXCEL出力!G2648</f>
        <v>0</v>
      </c>
      <c r="H2648" s="194">
        <f>受注EXCEL出力!H2648</f>
        <v>0</v>
      </c>
      <c r="I2648" s="194">
        <f>受注EXCEL出力!I2648</f>
        <v>0</v>
      </c>
      <c r="J2648" s="163">
        <f>受注EXCEL出力!J2648</f>
        <v>0</v>
      </c>
      <c r="K2648" s="163">
        <f>受注EXCEL出力!K2648</f>
        <v>0</v>
      </c>
      <c r="L2648" s="163">
        <f>受注EXCEL出力!L2648</f>
        <v>0</v>
      </c>
      <c r="M2648" s="163">
        <f>受注EXCEL出力!M2648</f>
        <v>0</v>
      </c>
      <c r="N2648" s="185">
        <f>受注EXCEL出力!N2648</f>
        <v>0</v>
      </c>
      <c r="O2648" s="184" t="str">
        <f t="shared" si="41"/>
        <v/>
      </c>
      <c r="T2648"/>
      <c r="Y2648" s="175"/>
    </row>
    <row r="2649" spans="5:25" ht="15" customHeight="1">
      <c r="E2649" s="163">
        <f>受注EXCEL出力!E2649</f>
        <v>0</v>
      </c>
      <c r="F2649" s="194">
        <f>受注EXCEL出力!F2649</f>
        <v>0</v>
      </c>
      <c r="G2649" s="194">
        <f>受注EXCEL出力!G2649</f>
        <v>0</v>
      </c>
      <c r="H2649" s="194">
        <f>受注EXCEL出力!H2649</f>
        <v>0</v>
      </c>
      <c r="I2649" s="194">
        <f>受注EXCEL出力!I2649</f>
        <v>0</v>
      </c>
      <c r="J2649" s="163">
        <f>受注EXCEL出力!J2649</f>
        <v>0</v>
      </c>
      <c r="K2649" s="163">
        <f>受注EXCEL出力!K2649</f>
        <v>0</v>
      </c>
      <c r="L2649" s="163">
        <f>受注EXCEL出力!L2649</f>
        <v>0</v>
      </c>
      <c r="M2649" s="163">
        <f>受注EXCEL出力!M2649</f>
        <v>0</v>
      </c>
      <c r="N2649" s="185">
        <f>受注EXCEL出力!N2649</f>
        <v>0</v>
      </c>
      <c r="O2649" s="184" t="str">
        <f t="shared" si="41"/>
        <v/>
      </c>
      <c r="T2649"/>
      <c r="Y2649" s="175"/>
    </row>
    <row r="2650" spans="5:25" ht="15" customHeight="1">
      <c r="E2650" s="163">
        <f>受注EXCEL出力!E2650</f>
        <v>0</v>
      </c>
      <c r="F2650" s="194">
        <f>受注EXCEL出力!F2650</f>
        <v>0</v>
      </c>
      <c r="G2650" s="194">
        <f>受注EXCEL出力!G2650</f>
        <v>0</v>
      </c>
      <c r="H2650" s="194">
        <f>受注EXCEL出力!H2650</f>
        <v>0</v>
      </c>
      <c r="I2650" s="194">
        <f>受注EXCEL出力!I2650</f>
        <v>0</v>
      </c>
      <c r="J2650" s="163">
        <f>受注EXCEL出力!J2650</f>
        <v>0</v>
      </c>
      <c r="K2650" s="163">
        <f>受注EXCEL出力!K2650</f>
        <v>0</v>
      </c>
      <c r="L2650" s="163">
        <f>受注EXCEL出力!L2650</f>
        <v>0</v>
      </c>
      <c r="M2650" s="163">
        <f>受注EXCEL出力!M2650</f>
        <v>0</v>
      </c>
      <c r="N2650" s="185">
        <f>受注EXCEL出力!N2650</f>
        <v>0</v>
      </c>
      <c r="O2650" s="184" t="str">
        <f t="shared" si="41"/>
        <v/>
      </c>
      <c r="T2650"/>
      <c r="Y2650" s="175"/>
    </row>
    <row r="2651" spans="5:25" ht="15" customHeight="1">
      <c r="E2651" s="163">
        <f>受注EXCEL出力!E2651</f>
        <v>0</v>
      </c>
      <c r="F2651" s="194">
        <f>受注EXCEL出力!F2651</f>
        <v>0</v>
      </c>
      <c r="G2651" s="194">
        <f>受注EXCEL出力!G2651</f>
        <v>0</v>
      </c>
      <c r="H2651" s="194">
        <f>受注EXCEL出力!H2651</f>
        <v>0</v>
      </c>
      <c r="I2651" s="194">
        <f>受注EXCEL出力!I2651</f>
        <v>0</v>
      </c>
      <c r="J2651" s="163">
        <f>受注EXCEL出力!J2651</f>
        <v>0</v>
      </c>
      <c r="K2651" s="163">
        <f>受注EXCEL出力!K2651</f>
        <v>0</v>
      </c>
      <c r="L2651" s="163">
        <f>受注EXCEL出力!L2651</f>
        <v>0</v>
      </c>
      <c r="M2651" s="163">
        <f>受注EXCEL出力!M2651</f>
        <v>0</v>
      </c>
      <c r="N2651" s="185">
        <f>受注EXCEL出力!N2651</f>
        <v>0</v>
      </c>
      <c r="O2651" s="184" t="str">
        <f t="shared" si="41"/>
        <v/>
      </c>
      <c r="T2651"/>
      <c r="Y2651" s="175"/>
    </row>
    <row r="2652" spans="5:25" ht="15" customHeight="1">
      <c r="E2652" s="163">
        <f>受注EXCEL出力!E2652</f>
        <v>0</v>
      </c>
      <c r="F2652" s="194">
        <f>受注EXCEL出力!F2652</f>
        <v>0</v>
      </c>
      <c r="G2652" s="194">
        <f>受注EXCEL出力!G2652</f>
        <v>0</v>
      </c>
      <c r="H2652" s="194">
        <f>受注EXCEL出力!H2652</f>
        <v>0</v>
      </c>
      <c r="I2652" s="194">
        <f>受注EXCEL出力!I2652</f>
        <v>0</v>
      </c>
      <c r="J2652" s="163">
        <f>受注EXCEL出力!J2652</f>
        <v>0</v>
      </c>
      <c r="K2652" s="163">
        <f>受注EXCEL出力!K2652</f>
        <v>0</v>
      </c>
      <c r="L2652" s="163">
        <f>受注EXCEL出力!L2652</f>
        <v>0</v>
      </c>
      <c r="M2652" s="163">
        <f>受注EXCEL出力!M2652</f>
        <v>0</v>
      </c>
      <c r="N2652" s="185">
        <f>受注EXCEL出力!N2652</f>
        <v>0</v>
      </c>
      <c r="O2652" s="184" t="str">
        <f t="shared" si="41"/>
        <v/>
      </c>
      <c r="T2652"/>
      <c r="Y2652" s="175"/>
    </row>
    <row r="2653" spans="5:25" ht="15" customHeight="1">
      <c r="E2653" s="163">
        <f>受注EXCEL出力!E2653</f>
        <v>0</v>
      </c>
      <c r="F2653" s="194">
        <f>受注EXCEL出力!F2653</f>
        <v>0</v>
      </c>
      <c r="G2653" s="194">
        <f>受注EXCEL出力!G2653</f>
        <v>0</v>
      </c>
      <c r="H2653" s="194">
        <f>受注EXCEL出力!H2653</f>
        <v>0</v>
      </c>
      <c r="I2653" s="194">
        <f>受注EXCEL出力!I2653</f>
        <v>0</v>
      </c>
      <c r="J2653" s="163">
        <f>受注EXCEL出力!J2653</f>
        <v>0</v>
      </c>
      <c r="K2653" s="163">
        <f>受注EXCEL出力!K2653</f>
        <v>0</v>
      </c>
      <c r="L2653" s="163">
        <f>受注EXCEL出力!L2653</f>
        <v>0</v>
      </c>
      <c r="M2653" s="163">
        <f>受注EXCEL出力!M2653</f>
        <v>0</v>
      </c>
      <c r="N2653" s="185">
        <f>受注EXCEL出力!N2653</f>
        <v>0</v>
      </c>
      <c r="O2653" s="184" t="str">
        <f t="shared" si="41"/>
        <v/>
      </c>
      <c r="T2653"/>
      <c r="Y2653" s="175"/>
    </row>
    <row r="2654" spans="5:25" ht="15" customHeight="1">
      <c r="E2654" s="163">
        <f>受注EXCEL出力!E2654</f>
        <v>0</v>
      </c>
      <c r="F2654" s="194">
        <f>受注EXCEL出力!F2654</f>
        <v>0</v>
      </c>
      <c r="G2654" s="194">
        <f>受注EXCEL出力!G2654</f>
        <v>0</v>
      </c>
      <c r="H2654" s="194">
        <f>受注EXCEL出力!H2654</f>
        <v>0</v>
      </c>
      <c r="I2654" s="194">
        <f>受注EXCEL出力!I2654</f>
        <v>0</v>
      </c>
      <c r="J2654" s="163">
        <f>受注EXCEL出力!J2654</f>
        <v>0</v>
      </c>
      <c r="K2654" s="163">
        <f>受注EXCEL出力!K2654</f>
        <v>0</v>
      </c>
      <c r="L2654" s="163">
        <f>受注EXCEL出力!L2654</f>
        <v>0</v>
      </c>
      <c r="M2654" s="163">
        <f>受注EXCEL出力!M2654</f>
        <v>0</v>
      </c>
      <c r="N2654" s="185">
        <f>受注EXCEL出力!N2654</f>
        <v>0</v>
      </c>
      <c r="O2654" s="184" t="str">
        <f t="shared" si="41"/>
        <v/>
      </c>
      <c r="T2654"/>
      <c r="Y2654" s="175"/>
    </row>
    <row r="2655" spans="5:25" ht="15" customHeight="1">
      <c r="E2655" s="163">
        <f>受注EXCEL出力!E2655</f>
        <v>0</v>
      </c>
      <c r="F2655" s="194">
        <f>受注EXCEL出力!F2655</f>
        <v>0</v>
      </c>
      <c r="G2655" s="194">
        <f>受注EXCEL出力!G2655</f>
        <v>0</v>
      </c>
      <c r="H2655" s="194">
        <f>受注EXCEL出力!H2655</f>
        <v>0</v>
      </c>
      <c r="I2655" s="194">
        <f>受注EXCEL出力!I2655</f>
        <v>0</v>
      </c>
      <c r="J2655" s="163">
        <f>受注EXCEL出力!J2655</f>
        <v>0</v>
      </c>
      <c r="K2655" s="163">
        <f>受注EXCEL出力!K2655</f>
        <v>0</v>
      </c>
      <c r="L2655" s="163">
        <f>受注EXCEL出力!L2655</f>
        <v>0</v>
      </c>
      <c r="M2655" s="163">
        <f>受注EXCEL出力!M2655</f>
        <v>0</v>
      </c>
      <c r="N2655" s="185">
        <f>受注EXCEL出力!N2655</f>
        <v>0</v>
      </c>
      <c r="O2655" s="184" t="str">
        <f t="shared" si="41"/>
        <v/>
      </c>
      <c r="T2655"/>
      <c r="Y2655" s="175"/>
    </row>
    <row r="2656" spans="5:25" ht="15" customHeight="1">
      <c r="E2656" s="163">
        <f>受注EXCEL出力!E2656</f>
        <v>0</v>
      </c>
      <c r="F2656" s="194">
        <f>受注EXCEL出力!F2656</f>
        <v>0</v>
      </c>
      <c r="G2656" s="194">
        <f>受注EXCEL出力!G2656</f>
        <v>0</v>
      </c>
      <c r="H2656" s="194">
        <f>受注EXCEL出力!H2656</f>
        <v>0</v>
      </c>
      <c r="I2656" s="194">
        <f>受注EXCEL出力!I2656</f>
        <v>0</v>
      </c>
      <c r="J2656" s="163">
        <f>受注EXCEL出力!J2656</f>
        <v>0</v>
      </c>
      <c r="K2656" s="163">
        <f>受注EXCEL出力!K2656</f>
        <v>0</v>
      </c>
      <c r="L2656" s="163">
        <f>受注EXCEL出力!L2656</f>
        <v>0</v>
      </c>
      <c r="M2656" s="163">
        <f>受注EXCEL出力!M2656</f>
        <v>0</v>
      </c>
      <c r="N2656" s="185">
        <f>受注EXCEL出力!N2656</f>
        <v>0</v>
      </c>
      <c r="O2656" s="184" t="str">
        <f t="shared" si="41"/>
        <v/>
      </c>
      <c r="T2656"/>
      <c r="Y2656" s="175"/>
    </row>
    <row r="2657" spans="5:25" ht="15" customHeight="1">
      <c r="E2657" s="163">
        <f>受注EXCEL出力!E2657</f>
        <v>0</v>
      </c>
      <c r="F2657" s="194">
        <f>受注EXCEL出力!F2657</f>
        <v>0</v>
      </c>
      <c r="G2657" s="194">
        <f>受注EXCEL出力!G2657</f>
        <v>0</v>
      </c>
      <c r="H2657" s="194">
        <f>受注EXCEL出力!H2657</f>
        <v>0</v>
      </c>
      <c r="I2657" s="194">
        <f>受注EXCEL出力!I2657</f>
        <v>0</v>
      </c>
      <c r="J2657" s="163">
        <f>受注EXCEL出力!J2657</f>
        <v>0</v>
      </c>
      <c r="K2657" s="163">
        <f>受注EXCEL出力!K2657</f>
        <v>0</v>
      </c>
      <c r="L2657" s="163">
        <f>受注EXCEL出力!L2657</f>
        <v>0</v>
      </c>
      <c r="M2657" s="163">
        <f>受注EXCEL出力!M2657</f>
        <v>0</v>
      </c>
      <c r="N2657" s="185">
        <f>受注EXCEL出力!N2657</f>
        <v>0</v>
      </c>
      <c r="O2657" s="184" t="str">
        <f t="shared" si="41"/>
        <v/>
      </c>
      <c r="T2657"/>
      <c r="Y2657" s="175"/>
    </row>
    <row r="2658" spans="5:25" ht="15" customHeight="1">
      <c r="E2658" s="163">
        <f>受注EXCEL出力!E2658</f>
        <v>0</v>
      </c>
      <c r="F2658" s="194">
        <f>受注EXCEL出力!F2658</f>
        <v>0</v>
      </c>
      <c r="G2658" s="194">
        <f>受注EXCEL出力!G2658</f>
        <v>0</v>
      </c>
      <c r="H2658" s="194">
        <f>受注EXCEL出力!H2658</f>
        <v>0</v>
      </c>
      <c r="I2658" s="194">
        <f>受注EXCEL出力!I2658</f>
        <v>0</v>
      </c>
      <c r="J2658" s="163">
        <f>受注EXCEL出力!J2658</f>
        <v>0</v>
      </c>
      <c r="K2658" s="163">
        <f>受注EXCEL出力!K2658</f>
        <v>0</v>
      </c>
      <c r="L2658" s="163">
        <f>受注EXCEL出力!L2658</f>
        <v>0</v>
      </c>
      <c r="M2658" s="163">
        <f>受注EXCEL出力!M2658</f>
        <v>0</v>
      </c>
      <c r="N2658" s="185">
        <f>受注EXCEL出力!N2658</f>
        <v>0</v>
      </c>
      <c r="O2658" s="184" t="str">
        <f t="shared" si="41"/>
        <v/>
      </c>
      <c r="T2658"/>
      <c r="Y2658" s="175"/>
    </row>
    <row r="2659" spans="5:25" ht="15" customHeight="1">
      <c r="E2659" s="163">
        <f>受注EXCEL出力!E2659</f>
        <v>0</v>
      </c>
      <c r="F2659" s="194">
        <f>受注EXCEL出力!F2659</f>
        <v>0</v>
      </c>
      <c r="G2659" s="194">
        <f>受注EXCEL出力!G2659</f>
        <v>0</v>
      </c>
      <c r="H2659" s="194">
        <f>受注EXCEL出力!H2659</f>
        <v>0</v>
      </c>
      <c r="I2659" s="194">
        <f>受注EXCEL出力!I2659</f>
        <v>0</v>
      </c>
      <c r="J2659" s="163">
        <f>受注EXCEL出力!J2659</f>
        <v>0</v>
      </c>
      <c r="K2659" s="163">
        <f>受注EXCEL出力!K2659</f>
        <v>0</v>
      </c>
      <c r="L2659" s="163">
        <f>受注EXCEL出力!L2659</f>
        <v>0</v>
      </c>
      <c r="M2659" s="163">
        <f>受注EXCEL出力!M2659</f>
        <v>0</v>
      </c>
      <c r="N2659" s="185">
        <f>受注EXCEL出力!N2659</f>
        <v>0</v>
      </c>
      <c r="O2659" s="184" t="str">
        <f t="shared" si="41"/>
        <v/>
      </c>
      <c r="T2659"/>
      <c r="Y2659" s="175"/>
    </row>
    <row r="2660" spans="5:25" ht="15" customHeight="1">
      <c r="E2660" s="163">
        <f>受注EXCEL出力!E2660</f>
        <v>0</v>
      </c>
      <c r="F2660" s="194">
        <f>受注EXCEL出力!F2660</f>
        <v>0</v>
      </c>
      <c r="G2660" s="194">
        <f>受注EXCEL出力!G2660</f>
        <v>0</v>
      </c>
      <c r="H2660" s="194">
        <f>受注EXCEL出力!H2660</f>
        <v>0</v>
      </c>
      <c r="I2660" s="194">
        <f>受注EXCEL出力!I2660</f>
        <v>0</v>
      </c>
      <c r="J2660" s="163">
        <f>受注EXCEL出力!J2660</f>
        <v>0</v>
      </c>
      <c r="K2660" s="163">
        <f>受注EXCEL出力!K2660</f>
        <v>0</v>
      </c>
      <c r="L2660" s="163">
        <f>受注EXCEL出力!L2660</f>
        <v>0</v>
      </c>
      <c r="M2660" s="163">
        <f>受注EXCEL出力!M2660</f>
        <v>0</v>
      </c>
      <c r="N2660" s="185">
        <f>受注EXCEL出力!N2660</f>
        <v>0</v>
      </c>
      <c r="O2660" s="184" t="str">
        <f t="shared" si="41"/>
        <v/>
      </c>
      <c r="T2660"/>
      <c r="Y2660" s="175"/>
    </row>
    <row r="2661" spans="5:25" ht="15" customHeight="1">
      <c r="E2661" s="163">
        <f>受注EXCEL出力!E2661</f>
        <v>0</v>
      </c>
      <c r="F2661" s="194">
        <f>受注EXCEL出力!F2661</f>
        <v>0</v>
      </c>
      <c r="G2661" s="194">
        <f>受注EXCEL出力!G2661</f>
        <v>0</v>
      </c>
      <c r="H2661" s="194">
        <f>受注EXCEL出力!H2661</f>
        <v>0</v>
      </c>
      <c r="I2661" s="194">
        <f>受注EXCEL出力!I2661</f>
        <v>0</v>
      </c>
      <c r="J2661" s="163">
        <f>受注EXCEL出力!J2661</f>
        <v>0</v>
      </c>
      <c r="K2661" s="163">
        <f>受注EXCEL出力!K2661</f>
        <v>0</v>
      </c>
      <c r="L2661" s="163">
        <f>受注EXCEL出力!L2661</f>
        <v>0</v>
      </c>
      <c r="M2661" s="163">
        <f>受注EXCEL出力!M2661</f>
        <v>0</v>
      </c>
      <c r="N2661" s="185">
        <f>受注EXCEL出力!N2661</f>
        <v>0</v>
      </c>
      <c r="O2661" s="184" t="str">
        <f t="shared" si="41"/>
        <v/>
      </c>
      <c r="T2661"/>
      <c r="Y2661" s="175"/>
    </row>
    <row r="2662" spans="5:25" ht="15" customHeight="1">
      <c r="E2662" s="163">
        <f>受注EXCEL出力!E2662</f>
        <v>0</v>
      </c>
      <c r="F2662" s="194">
        <f>受注EXCEL出力!F2662</f>
        <v>0</v>
      </c>
      <c r="G2662" s="194">
        <f>受注EXCEL出力!G2662</f>
        <v>0</v>
      </c>
      <c r="H2662" s="194">
        <f>受注EXCEL出力!H2662</f>
        <v>0</v>
      </c>
      <c r="I2662" s="194">
        <f>受注EXCEL出力!I2662</f>
        <v>0</v>
      </c>
      <c r="J2662" s="163">
        <f>受注EXCEL出力!J2662</f>
        <v>0</v>
      </c>
      <c r="K2662" s="163">
        <f>受注EXCEL出力!K2662</f>
        <v>0</v>
      </c>
      <c r="L2662" s="163">
        <f>受注EXCEL出力!L2662</f>
        <v>0</v>
      </c>
      <c r="M2662" s="163">
        <f>受注EXCEL出力!M2662</f>
        <v>0</v>
      </c>
      <c r="N2662" s="185">
        <f>受注EXCEL出力!N2662</f>
        <v>0</v>
      </c>
      <c r="O2662" s="184" t="str">
        <f t="shared" si="41"/>
        <v/>
      </c>
      <c r="T2662"/>
      <c r="Y2662" s="175"/>
    </row>
    <row r="2663" spans="5:25" ht="15" customHeight="1">
      <c r="E2663" s="163">
        <f>受注EXCEL出力!E2663</f>
        <v>0</v>
      </c>
      <c r="F2663" s="194">
        <f>受注EXCEL出力!F2663</f>
        <v>0</v>
      </c>
      <c r="G2663" s="194">
        <f>受注EXCEL出力!G2663</f>
        <v>0</v>
      </c>
      <c r="H2663" s="194">
        <f>受注EXCEL出力!H2663</f>
        <v>0</v>
      </c>
      <c r="I2663" s="194">
        <f>受注EXCEL出力!I2663</f>
        <v>0</v>
      </c>
      <c r="J2663" s="163">
        <f>受注EXCEL出力!J2663</f>
        <v>0</v>
      </c>
      <c r="K2663" s="163">
        <f>受注EXCEL出力!K2663</f>
        <v>0</v>
      </c>
      <c r="L2663" s="163">
        <f>受注EXCEL出力!L2663</f>
        <v>0</v>
      </c>
      <c r="M2663" s="163">
        <f>受注EXCEL出力!M2663</f>
        <v>0</v>
      </c>
      <c r="N2663" s="185">
        <f>受注EXCEL出力!N2663</f>
        <v>0</v>
      </c>
      <c r="O2663" s="184" t="str">
        <f t="shared" si="41"/>
        <v/>
      </c>
      <c r="T2663"/>
      <c r="Y2663" s="175"/>
    </row>
    <row r="2664" spans="5:25" ht="15" customHeight="1">
      <c r="E2664" s="163">
        <f>受注EXCEL出力!E2664</f>
        <v>0</v>
      </c>
      <c r="F2664" s="194">
        <f>受注EXCEL出力!F2664</f>
        <v>0</v>
      </c>
      <c r="G2664" s="194">
        <f>受注EXCEL出力!G2664</f>
        <v>0</v>
      </c>
      <c r="H2664" s="194">
        <f>受注EXCEL出力!H2664</f>
        <v>0</v>
      </c>
      <c r="I2664" s="194">
        <f>受注EXCEL出力!I2664</f>
        <v>0</v>
      </c>
      <c r="J2664" s="163">
        <f>受注EXCEL出力!J2664</f>
        <v>0</v>
      </c>
      <c r="K2664" s="163">
        <f>受注EXCEL出力!K2664</f>
        <v>0</v>
      </c>
      <c r="L2664" s="163">
        <f>受注EXCEL出力!L2664</f>
        <v>0</v>
      </c>
      <c r="M2664" s="163">
        <f>受注EXCEL出力!M2664</f>
        <v>0</v>
      </c>
      <c r="N2664" s="185">
        <f>受注EXCEL出力!N2664</f>
        <v>0</v>
      </c>
      <c r="O2664" s="184" t="str">
        <f t="shared" si="41"/>
        <v/>
      </c>
      <c r="T2664"/>
      <c r="Y2664" s="175"/>
    </row>
    <row r="2665" spans="5:25" ht="15" customHeight="1">
      <c r="E2665" s="163">
        <f>受注EXCEL出力!E2665</f>
        <v>0</v>
      </c>
      <c r="F2665" s="194">
        <f>受注EXCEL出力!F2665</f>
        <v>0</v>
      </c>
      <c r="G2665" s="194">
        <f>受注EXCEL出力!G2665</f>
        <v>0</v>
      </c>
      <c r="H2665" s="194">
        <f>受注EXCEL出力!H2665</f>
        <v>0</v>
      </c>
      <c r="I2665" s="194">
        <f>受注EXCEL出力!I2665</f>
        <v>0</v>
      </c>
      <c r="J2665" s="163">
        <f>受注EXCEL出力!J2665</f>
        <v>0</v>
      </c>
      <c r="K2665" s="163">
        <f>受注EXCEL出力!K2665</f>
        <v>0</v>
      </c>
      <c r="L2665" s="163">
        <f>受注EXCEL出力!L2665</f>
        <v>0</v>
      </c>
      <c r="M2665" s="163">
        <f>受注EXCEL出力!M2665</f>
        <v>0</v>
      </c>
      <c r="N2665" s="185">
        <f>受注EXCEL出力!N2665</f>
        <v>0</v>
      </c>
      <c r="O2665" s="184" t="str">
        <f t="shared" si="41"/>
        <v/>
      </c>
      <c r="T2665"/>
      <c r="Y2665" s="175"/>
    </row>
    <row r="2666" spans="5:25" ht="15" customHeight="1">
      <c r="E2666" s="163">
        <f>受注EXCEL出力!E2666</f>
        <v>0</v>
      </c>
      <c r="F2666" s="194">
        <f>受注EXCEL出力!F2666</f>
        <v>0</v>
      </c>
      <c r="G2666" s="194">
        <f>受注EXCEL出力!G2666</f>
        <v>0</v>
      </c>
      <c r="H2666" s="194">
        <f>受注EXCEL出力!H2666</f>
        <v>0</v>
      </c>
      <c r="I2666" s="194">
        <f>受注EXCEL出力!I2666</f>
        <v>0</v>
      </c>
      <c r="J2666" s="163">
        <f>受注EXCEL出力!J2666</f>
        <v>0</v>
      </c>
      <c r="K2666" s="163">
        <f>受注EXCEL出力!K2666</f>
        <v>0</v>
      </c>
      <c r="L2666" s="163">
        <f>受注EXCEL出力!L2666</f>
        <v>0</v>
      </c>
      <c r="M2666" s="163">
        <f>受注EXCEL出力!M2666</f>
        <v>0</v>
      </c>
      <c r="N2666" s="185">
        <f>受注EXCEL出力!N2666</f>
        <v>0</v>
      </c>
      <c r="O2666" s="184" t="str">
        <f t="shared" si="41"/>
        <v/>
      </c>
      <c r="T2666"/>
      <c r="Y2666" s="175"/>
    </row>
    <row r="2667" spans="5:25" ht="15" customHeight="1">
      <c r="E2667" s="163">
        <f>受注EXCEL出力!E2667</f>
        <v>0</v>
      </c>
      <c r="F2667" s="194">
        <f>受注EXCEL出力!F2667</f>
        <v>0</v>
      </c>
      <c r="G2667" s="194">
        <f>受注EXCEL出力!G2667</f>
        <v>0</v>
      </c>
      <c r="H2667" s="194">
        <f>受注EXCEL出力!H2667</f>
        <v>0</v>
      </c>
      <c r="I2667" s="194">
        <f>受注EXCEL出力!I2667</f>
        <v>0</v>
      </c>
      <c r="J2667" s="163">
        <f>受注EXCEL出力!J2667</f>
        <v>0</v>
      </c>
      <c r="K2667" s="163">
        <f>受注EXCEL出力!K2667</f>
        <v>0</v>
      </c>
      <c r="L2667" s="163">
        <f>受注EXCEL出力!L2667</f>
        <v>0</v>
      </c>
      <c r="M2667" s="163">
        <f>受注EXCEL出力!M2667</f>
        <v>0</v>
      </c>
      <c r="N2667" s="185">
        <f>受注EXCEL出力!N2667</f>
        <v>0</v>
      </c>
      <c r="O2667" s="184" t="str">
        <f t="shared" si="41"/>
        <v/>
      </c>
      <c r="T2667"/>
      <c r="Y2667" s="175"/>
    </row>
    <row r="2668" spans="5:25" ht="15" customHeight="1">
      <c r="E2668" s="163">
        <f>受注EXCEL出力!E2668</f>
        <v>0</v>
      </c>
      <c r="F2668" s="194">
        <f>受注EXCEL出力!F2668</f>
        <v>0</v>
      </c>
      <c r="G2668" s="194">
        <f>受注EXCEL出力!G2668</f>
        <v>0</v>
      </c>
      <c r="H2668" s="194">
        <f>受注EXCEL出力!H2668</f>
        <v>0</v>
      </c>
      <c r="I2668" s="194">
        <f>受注EXCEL出力!I2668</f>
        <v>0</v>
      </c>
      <c r="J2668" s="163">
        <f>受注EXCEL出力!J2668</f>
        <v>0</v>
      </c>
      <c r="K2668" s="163">
        <f>受注EXCEL出力!K2668</f>
        <v>0</v>
      </c>
      <c r="L2668" s="163">
        <f>受注EXCEL出力!L2668</f>
        <v>0</v>
      </c>
      <c r="M2668" s="163">
        <f>受注EXCEL出力!M2668</f>
        <v>0</v>
      </c>
      <c r="N2668" s="185">
        <f>受注EXCEL出力!N2668</f>
        <v>0</v>
      </c>
      <c r="O2668" s="184" t="str">
        <f t="shared" si="41"/>
        <v/>
      </c>
      <c r="T2668"/>
      <c r="Y2668" s="175"/>
    </row>
    <row r="2669" spans="5:25" ht="15" customHeight="1">
      <c r="E2669" s="163">
        <f>受注EXCEL出力!E2669</f>
        <v>0</v>
      </c>
      <c r="F2669" s="194">
        <f>受注EXCEL出力!F2669</f>
        <v>0</v>
      </c>
      <c r="G2669" s="194">
        <f>受注EXCEL出力!G2669</f>
        <v>0</v>
      </c>
      <c r="H2669" s="194">
        <f>受注EXCEL出力!H2669</f>
        <v>0</v>
      </c>
      <c r="I2669" s="194">
        <f>受注EXCEL出力!I2669</f>
        <v>0</v>
      </c>
      <c r="J2669" s="163">
        <f>受注EXCEL出力!J2669</f>
        <v>0</v>
      </c>
      <c r="K2669" s="163">
        <f>受注EXCEL出力!K2669</f>
        <v>0</v>
      </c>
      <c r="L2669" s="163">
        <f>受注EXCEL出力!L2669</f>
        <v>0</v>
      </c>
      <c r="M2669" s="163">
        <f>受注EXCEL出力!M2669</f>
        <v>0</v>
      </c>
      <c r="N2669" s="185">
        <f>受注EXCEL出力!N2669</f>
        <v>0</v>
      </c>
      <c r="O2669" s="184" t="str">
        <f t="shared" si="41"/>
        <v/>
      </c>
      <c r="T2669"/>
      <c r="Y2669" s="175"/>
    </row>
    <row r="2670" spans="5:25" ht="15" customHeight="1">
      <c r="E2670" s="163">
        <f>受注EXCEL出力!E2670</f>
        <v>0</v>
      </c>
      <c r="F2670" s="194">
        <f>受注EXCEL出力!F2670</f>
        <v>0</v>
      </c>
      <c r="G2670" s="194">
        <f>受注EXCEL出力!G2670</f>
        <v>0</v>
      </c>
      <c r="H2670" s="194">
        <f>受注EXCEL出力!H2670</f>
        <v>0</v>
      </c>
      <c r="I2670" s="194">
        <f>受注EXCEL出力!I2670</f>
        <v>0</v>
      </c>
      <c r="J2670" s="163">
        <f>受注EXCEL出力!J2670</f>
        <v>0</v>
      </c>
      <c r="K2670" s="163">
        <f>受注EXCEL出力!K2670</f>
        <v>0</v>
      </c>
      <c r="L2670" s="163">
        <f>受注EXCEL出力!L2670</f>
        <v>0</v>
      </c>
      <c r="M2670" s="163">
        <f>受注EXCEL出力!M2670</f>
        <v>0</v>
      </c>
      <c r="N2670" s="185">
        <f>受注EXCEL出力!N2670</f>
        <v>0</v>
      </c>
      <c r="O2670" s="184" t="str">
        <f t="shared" si="41"/>
        <v/>
      </c>
      <c r="T2670"/>
      <c r="Y2670" s="175"/>
    </row>
    <row r="2671" spans="5:25" ht="15" customHeight="1">
      <c r="E2671" s="163">
        <f>受注EXCEL出力!E2671</f>
        <v>0</v>
      </c>
      <c r="F2671" s="194">
        <f>受注EXCEL出力!F2671</f>
        <v>0</v>
      </c>
      <c r="G2671" s="194">
        <f>受注EXCEL出力!G2671</f>
        <v>0</v>
      </c>
      <c r="H2671" s="194">
        <f>受注EXCEL出力!H2671</f>
        <v>0</v>
      </c>
      <c r="I2671" s="194">
        <f>受注EXCEL出力!I2671</f>
        <v>0</v>
      </c>
      <c r="J2671" s="163">
        <f>受注EXCEL出力!J2671</f>
        <v>0</v>
      </c>
      <c r="K2671" s="163">
        <f>受注EXCEL出力!K2671</f>
        <v>0</v>
      </c>
      <c r="L2671" s="163">
        <f>受注EXCEL出力!L2671</f>
        <v>0</v>
      </c>
      <c r="M2671" s="163">
        <f>受注EXCEL出力!M2671</f>
        <v>0</v>
      </c>
      <c r="N2671" s="185">
        <f>受注EXCEL出力!N2671</f>
        <v>0</v>
      </c>
      <c r="O2671" s="184" t="str">
        <f t="shared" si="41"/>
        <v/>
      </c>
      <c r="T2671"/>
      <c r="Y2671" s="175"/>
    </row>
    <row r="2672" spans="5:25" ht="15" customHeight="1">
      <c r="E2672" s="163">
        <f>受注EXCEL出力!E2672</f>
        <v>0</v>
      </c>
      <c r="F2672" s="194">
        <f>受注EXCEL出力!F2672</f>
        <v>0</v>
      </c>
      <c r="G2672" s="194">
        <f>受注EXCEL出力!G2672</f>
        <v>0</v>
      </c>
      <c r="H2672" s="194">
        <f>受注EXCEL出力!H2672</f>
        <v>0</v>
      </c>
      <c r="I2672" s="194">
        <f>受注EXCEL出力!I2672</f>
        <v>0</v>
      </c>
      <c r="J2672" s="163">
        <f>受注EXCEL出力!J2672</f>
        <v>0</v>
      </c>
      <c r="K2672" s="163">
        <f>受注EXCEL出力!K2672</f>
        <v>0</v>
      </c>
      <c r="L2672" s="163">
        <f>受注EXCEL出力!L2672</f>
        <v>0</v>
      </c>
      <c r="M2672" s="163">
        <f>受注EXCEL出力!M2672</f>
        <v>0</v>
      </c>
      <c r="N2672" s="185">
        <f>受注EXCEL出力!N2672</f>
        <v>0</v>
      </c>
      <c r="O2672" s="184" t="str">
        <f t="shared" si="41"/>
        <v/>
      </c>
      <c r="T2672"/>
      <c r="Y2672" s="175"/>
    </row>
    <row r="2673" spans="5:25" ht="15" customHeight="1">
      <c r="E2673" s="163">
        <f>受注EXCEL出力!E2673</f>
        <v>0</v>
      </c>
      <c r="F2673" s="194">
        <f>受注EXCEL出力!F2673</f>
        <v>0</v>
      </c>
      <c r="G2673" s="194">
        <f>受注EXCEL出力!G2673</f>
        <v>0</v>
      </c>
      <c r="H2673" s="194">
        <f>受注EXCEL出力!H2673</f>
        <v>0</v>
      </c>
      <c r="I2673" s="194">
        <f>受注EXCEL出力!I2673</f>
        <v>0</v>
      </c>
      <c r="J2673" s="163">
        <f>受注EXCEL出力!J2673</f>
        <v>0</v>
      </c>
      <c r="K2673" s="163">
        <f>受注EXCEL出力!K2673</f>
        <v>0</v>
      </c>
      <c r="L2673" s="163">
        <f>受注EXCEL出力!L2673</f>
        <v>0</v>
      </c>
      <c r="M2673" s="163">
        <f>受注EXCEL出力!M2673</f>
        <v>0</v>
      </c>
      <c r="N2673" s="185">
        <f>受注EXCEL出力!N2673</f>
        <v>0</v>
      </c>
      <c r="O2673" s="184" t="str">
        <f t="shared" si="41"/>
        <v/>
      </c>
      <c r="T2673"/>
      <c r="Y2673" s="175"/>
    </row>
    <row r="2674" spans="5:25" ht="15" customHeight="1">
      <c r="E2674" s="163">
        <f>受注EXCEL出力!E2674</f>
        <v>0</v>
      </c>
      <c r="F2674" s="194">
        <f>受注EXCEL出力!F2674</f>
        <v>0</v>
      </c>
      <c r="G2674" s="194">
        <f>受注EXCEL出力!G2674</f>
        <v>0</v>
      </c>
      <c r="H2674" s="194">
        <f>受注EXCEL出力!H2674</f>
        <v>0</v>
      </c>
      <c r="I2674" s="194">
        <f>受注EXCEL出力!I2674</f>
        <v>0</v>
      </c>
      <c r="J2674" s="163">
        <f>受注EXCEL出力!J2674</f>
        <v>0</v>
      </c>
      <c r="K2674" s="163">
        <f>受注EXCEL出力!K2674</f>
        <v>0</v>
      </c>
      <c r="L2674" s="163">
        <f>受注EXCEL出力!L2674</f>
        <v>0</v>
      </c>
      <c r="M2674" s="163">
        <f>受注EXCEL出力!M2674</f>
        <v>0</v>
      </c>
      <c r="N2674" s="185">
        <f>受注EXCEL出力!N2674</f>
        <v>0</v>
      </c>
      <c r="O2674" s="184" t="str">
        <f t="shared" si="41"/>
        <v/>
      </c>
      <c r="T2674"/>
      <c r="Y2674" s="175"/>
    </row>
    <row r="2675" spans="5:25" ht="15" customHeight="1">
      <c r="E2675" s="163">
        <f>受注EXCEL出力!E2675</f>
        <v>0</v>
      </c>
      <c r="F2675" s="194">
        <f>受注EXCEL出力!F2675</f>
        <v>0</v>
      </c>
      <c r="G2675" s="194">
        <f>受注EXCEL出力!G2675</f>
        <v>0</v>
      </c>
      <c r="H2675" s="194">
        <f>受注EXCEL出力!H2675</f>
        <v>0</v>
      </c>
      <c r="I2675" s="194">
        <f>受注EXCEL出力!I2675</f>
        <v>0</v>
      </c>
      <c r="J2675" s="163">
        <f>受注EXCEL出力!J2675</f>
        <v>0</v>
      </c>
      <c r="K2675" s="163">
        <f>受注EXCEL出力!K2675</f>
        <v>0</v>
      </c>
      <c r="L2675" s="163">
        <f>受注EXCEL出力!L2675</f>
        <v>0</v>
      </c>
      <c r="M2675" s="163">
        <f>受注EXCEL出力!M2675</f>
        <v>0</v>
      </c>
      <c r="N2675" s="185">
        <f>受注EXCEL出力!N2675</f>
        <v>0</v>
      </c>
      <c r="O2675" s="184" t="str">
        <f t="shared" si="41"/>
        <v/>
      </c>
      <c r="T2675"/>
      <c r="Y2675" s="175"/>
    </row>
    <row r="2676" spans="5:25" ht="15" customHeight="1">
      <c r="E2676" s="163">
        <f>受注EXCEL出力!E2676</f>
        <v>0</v>
      </c>
      <c r="F2676" s="194">
        <f>受注EXCEL出力!F2676</f>
        <v>0</v>
      </c>
      <c r="G2676" s="194">
        <f>受注EXCEL出力!G2676</f>
        <v>0</v>
      </c>
      <c r="H2676" s="194">
        <f>受注EXCEL出力!H2676</f>
        <v>0</v>
      </c>
      <c r="I2676" s="194">
        <f>受注EXCEL出力!I2676</f>
        <v>0</v>
      </c>
      <c r="J2676" s="163">
        <f>受注EXCEL出力!J2676</f>
        <v>0</v>
      </c>
      <c r="K2676" s="163">
        <f>受注EXCEL出力!K2676</f>
        <v>0</v>
      </c>
      <c r="L2676" s="163">
        <f>受注EXCEL出力!L2676</f>
        <v>0</v>
      </c>
      <c r="M2676" s="163">
        <f>受注EXCEL出力!M2676</f>
        <v>0</v>
      </c>
      <c r="N2676" s="185">
        <f>受注EXCEL出力!N2676</f>
        <v>0</v>
      </c>
      <c r="O2676" s="184" t="str">
        <f t="shared" si="41"/>
        <v/>
      </c>
      <c r="T2676"/>
      <c r="Y2676" s="175"/>
    </row>
    <row r="2677" spans="5:25" ht="15" customHeight="1">
      <c r="E2677" s="163">
        <f>受注EXCEL出力!E2677</f>
        <v>0</v>
      </c>
      <c r="F2677" s="194">
        <f>受注EXCEL出力!F2677</f>
        <v>0</v>
      </c>
      <c r="G2677" s="194">
        <f>受注EXCEL出力!G2677</f>
        <v>0</v>
      </c>
      <c r="H2677" s="194">
        <f>受注EXCEL出力!H2677</f>
        <v>0</v>
      </c>
      <c r="I2677" s="194">
        <f>受注EXCEL出力!I2677</f>
        <v>0</v>
      </c>
      <c r="J2677" s="163">
        <f>受注EXCEL出力!J2677</f>
        <v>0</v>
      </c>
      <c r="K2677" s="163">
        <f>受注EXCEL出力!K2677</f>
        <v>0</v>
      </c>
      <c r="L2677" s="163">
        <f>受注EXCEL出力!L2677</f>
        <v>0</v>
      </c>
      <c r="M2677" s="163">
        <f>受注EXCEL出力!M2677</f>
        <v>0</v>
      </c>
      <c r="N2677" s="185">
        <f>受注EXCEL出力!N2677</f>
        <v>0</v>
      </c>
      <c r="O2677" s="184" t="str">
        <f t="shared" si="41"/>
        <v/>
      </c>
      <c r="T2677"/>
      <c r="Y2677" s="175"/>
    </row>
    <row r="2678" spans="5:25" ht="15" customHeight="1">
      <c r="E2678" s="163">
        <f>受注EXCEL出力!E2678</f>
        <v>0</v>
      </c>
      <c r="F2678" s="194">
        <f>受注EXCEL出力!F2678</f>
        <v>0</v>
      </c>
      <c r="G2678" s="194">
        <f>受注EXCEL出力!G2678</f>
        <v>0</v>
      </c>
      <c r="H2678" s="194">
        <f>受注EXCEL出力!H2678</f>
        <v>0</v>
      </c>
      <c r="I2678" s="194">
        <f>受注EXCEL出力!I2678</f>
        <v>0</v>
      </c>
      <c r="J2678" s="163">
        <f>受注EXCEL出力!J2678</f>
        <v>0</v>
      </c>
      <c r="K2678" s="163">
        <f>受注EXCEL出力!K2678</f>
        <v>0</v>
      </c>
      <c r="L2678" s="163">
        <f>受注EXCEL出力!L2678</f>
        <v>0</v>
      </c>
      <c r="M2678" s="163">
        <f>受注EXCEL出力!M2678</f>
        <v>0</v>
      </c>
      <c r="N2678" s="185">
        <f>受注EXCEL出力!N2678</f>
        <v>0</v>
      </c>
      <c r="O2678" s="184" t="str">
        <f t="shared" si="41"/>
        <v/>
      </c>
      <c r="T2678"/>
      <c r="Y2678" s="175"/>
    </row>
    <row r="2679" spans="5:25" ht="15" customHeight="1">
      <c r="E2679" s="163">
        <f>受注EXCEL出力!E2679</f>
        <v>0</v>
      </c>
      <c r="F2679" s="194">
        <f>受注EXCEL出力!F2679</f>
        <v>0</v>
      </c>
      <c r="G2679" s="194">
        <f>受注EXCEL出力!G2679</f>
        <v>0</v>
      </c>
      <c r="H2679" s="194">
        <f>受注EXCEL出力!H2679</f>
        <v>0</v>
      </c>
      <c r="I2679" s="194">
        <f>受注EXCEL出力!I2679</f>
        <v>0</v>
      </c>
      <c r="J2679" s="163">
        <f>受注EXCEL出力!J2679</f>
        <v>0</v>
      </c>
      <c r="K2679" s="163">
        <f>受注EXCEL出力!K2679</f>
        <v>0</v>
      </c>
      <c r="L2679" s="163">
        <f>受注EXCEL出力!L2679</f>
        <v>0</v>
      </c>
      <c r="M2679" s="163">
        <f>受注EXCEL出力!M2679</f>
        <v>0</v>
      </c>
      <c r="N2679" s="185">
        <f>受注EXCEL出力!N2679</f>
        <v>0</v>
      </c>
      <c r="O2679" s="184" t="str">
        <f t="shared" si="41"/>
        <v/>
      </c>
      <c r="T2679"/>
      <c r="Y2679" s="175"/>
    </row>
    <row r="2680" spans="5:25" ht="15" customHeight="1">
      <c r="E2680" s="163">
        <f>受注EXCEL出力!E2680</f>
        <v>0</v>
      </c>
      <c r="F2680" s="194">
        <f>受注EXCEL出力!F2680</f>
        <v>0</v>
      </c>
      <c r="G2680" s="194">
        <f>受注EXCEL出力!G2680</f>
        <v>0</v>
      </c>
      <c r="H2680" s="194">
        <f>受注EXCEL出力!H2680</f>
        <v>0</v>
      </c>
      <c r="I2680" s="194">
        <f>受注EXCEL出力!I2680</f>
        <v>0</v>
      </c>
      <c r="J2680" s="163">
        <f>受注EXCEL出力!J2680</f>
        <v>0</v>
      </c>
      <c r="K2680" s="163">
        <f>受注EXCEL出力!K2680</f>
        <v>0</v>
      </c>
      <c r="L2680" s="163">
        <f>受注EXCEL出力!L2680</f>
        <v>0</v>
      </c>
      <c r="M2680" s="163">
        <f>受注EXCEL出力!M2680</f>
        <v>0</v>
      </c>
      <c r="N2680" s="185">
        <f>受注EXCEL出力!N2680</f>
        <v>0</v>
      </c>
      <c r="O2680" s="184" t="str">
        <f t="shared" si="41"/>
        <v/>
      </c>
      <c r="T2680"/>
      <c r="Y2680" s="175"/>
    </row>
    <row r="2681" spans="5:25" ht="15" customHeight="1">
      <c r="E2681" s="163">
        <f>受注EXCEL出力!E2681</f>
        <v>0</v>
      </c>
      <c r="F2681" s="194">
        <f>受注EXCEL出力!F2681</f>
        <v>0</v>
      </c>
      <c r="G2681" s="194">
        <f>受注EXCEL出力!G2681</f>
        <v>0</v>
      </c>
      <c r="H2681" s="194">
        <f>受注EXCEL出力!H2681</f>
        <v>0</v>
      </c>
      <c r="I2681" s="194">
        <f>受注EXCEL出力!I2681</f>
        <v>0</v>
      </c>
      <c r="J2681" s="163">
        <f>受注EXCEL出力!J2681</f>
        <v>0</v>
      </c>
      <c r="K2681" s="163">
        <f>受注EXCEL出力!K2681</f>
        <v>0</v>
      </c>
      <c r="L2681" s="163">
        <f>受注EXCEL出力!L2681</f>
        <v>0</v>
      </c>
      <c r="M2681" s="163">
        <f>受注EXCEL出力!M2681</f>
        <v>0</v>
      </c>
      <c r="N2681" s="185">
        <f>受注EXCEL出力!N2681</f>
        <v>0</v>
      </c>
      <c r="O2681" s="184" t="str">
        <f t="shared" si="41"/>
        <v/>
      </c>
      <c r="T2681"/>
      <c r="Y2681" s="175"/>
    </row>
    <row r="2682" spans="5:25" ht="15" customHeight="1">
      <c r="E2682" s="163">
        <f>受注EXCEL出力!E2682</f>
        <v>0</v>
      </c>
      <c r="F2682" s="194">
        <f>受注EXCEL出力!F2682</f>
        <v>0</v>
      </c>
      <c r="G2682" s="194">
        <f>受注EXCEL出力!G2682</f>
        <v>0</v>
      </c>
      <c r="H2682" s="194">
        <f>受注EXCEL出力!H2682</f>
        <v>0</v>
      </c>
      <c r="I2682" s="194">
        <f>受注EXCEL出力!I2682</f>
        <v>0</v>
      </c>
      <c r="J2682" s="163">
        <f>受注EXCEL出力!J2682</f>
        <v>0</v>
      </c>
      <c r="K2682" s="163">
        <f>受注EXCEL出力!K2682</f>
        <v>0</v>
      </c>
      <c r="L2682" s="163">
        <f>受注EXCEL出力!L2682</f>
        <v>0</v>
      </c>
      <c r="M2682" s="163">
        <f>受注EXCEL出力!M2682</f>
        <v>0</v>
      </c>
      <c r="N2682" s="185">
        <f>受注EXCEL出力!N2682</f>
        <v>0</v>
      </c>
      <c r="O2682" s="184" t="str">
        <f t="shared" si="41"/>
        <v/>
      </c>
      <c r="T2682"/>
      <c r="Y2682" s="175"/>
    </row>
    <row r="2683" spans="5:25" ht="15" customHeight="1">
      <c r="E2683" s="163">
        <f>受注EXCEL出力!E2683</f>
        <v>0</v>
      </c>
      <c r="F2683" s="194">
        <f>受注EXCEL出力!F2683</f>
        <v>0</v>
      </c>
      <c r="G2683" s="194">
        <f>受注EXCEL出力!G2683</f>
        <v>0</v>
      </c>
      <c r="H2683" s="194">
        <f>受注EXCEL出力!H2683</f>
        <v>0</v>
      </c>
      <c r="I2683" s="194">
        <f>受注EXCEL出力!I2683</f>
        <v>0</v>
      </c>
      <c r="J2683" s="163">
        <f>受注EXCEL出力!J2683</f>
        <v>0</v>
      </c>
      <c r="K2683" s="163">
        <f>受注EXCEL出力!K2683</f>
        <v>0</v>
      </c>
      <c r="L2683" s="163">
        <f>受注EXCEL出力!L2683</f>
        <v>0</v>
      </c>
      <c r="M2683" s="163">
        <f>受注EXCEL出力!M2683</f>
        <v>0</v>
      </c>
      <c r="N2683" s="185">
        <f>受注EXCEL出力!N2683</f>
        <v>0</v>
      </c>
      <c r="O2683" s="184" t="str">
        <f t="shared" si="41"/>
        <v/>
      </c>
      <c r="T2683"/>
      <c r="Y2683" s="175"/>
    </row>
    <row r="2684" spans="5:25" ht="15" customHeight="1">
      <c r="E2684" s="163">
        <f>受注EXCEL出力!E2684</f>
        <v>0</v>
      </c>
      <c r="F2684" s="194">
        <f>受注EXCEL出力!F2684</f>
        <v>0</v>
      </c>
      <c r="G2684" s="194">
        <f>受注EXCEL出力!G2684</f>
        <v>0</v>
      </c>
      <c r="H2684" s="194">
        <f>受注EXCEL出力!H2684</f>
        <v>0</v>
      </c>
      <c r="I2684" s="194">
        <f>受注EXCEL出力!I2684</f>
        <v>0</v>
      </c>
      <c r="J2684" s="163">
        <f>受注EXCEL出力!J2684</f>
        <v>0</v>
      </c>
      <c r="K2684" s="163">
        <f>受注EXCEL出力!K2684</f>
        <v>0</v>
      </c>
      <c r="L2684" s="163">
        <f>受注EXCEL出力!L2684</f>
        <v>0</v>
      </c>
      <c r="M2684" s="163">
        <f>受注EXCEL出力!M2684</f>
        <v>0</v>
      </c>
      <c r="N2684" s="185">
        <f>受注EXCEL出力!N2684</f>
        <v>0</v>
      </c>
      <c r="O2684" s="184" t="str">
        <f t="shared" si="41"/>
        <v/>
      </c>
      <c r="T2684"/>
      <c r="Y2684" s="175"/>
    </row>
    <row r="2685" spans="5:25" ht="15" customHeight="1">
      <c r="E2685" s="163">
        <f>受注EXCEL出力!E2685</f>
        <v>0</v>
      </c>
      <c r="F2685" s="194">
        <f>受注EXCEL出力!F2685</f>
        <v>0</v>
      </c>
      <c r="G2685" s="194">
        <f>受注EXCEL出力!G2685</f>
        <v>0</v>
      </c>
      <c r="H2685" s="194">
        <f>受注EXCEL出力!H2685</f>
        <v>0</v>
      </c>
      <c r="I2685" s="194">
        <f>受注EXCEL出力!I2685</f>
        <v>0</v>
      </c>
      <c r="J2685" s="163">
        <f>受注EXCEL出力!J2685</f>
        <v>0</v>
      </c>
      <c r="K2685" s="163">
        <f>受注EXCEL出力!K2685</f>
        <v>0</v>
      </c>
      <c r="L2685" s="163">
        <f>受注EXCEL出力!L2685</f>
        <v>0</v>
      </c>
      <c r="M2685" s="163">
        <f>受注EXCEL出力!M2685</f>
        <v>0</v>
      </c>
      <c r="N2685" s="185">
        <f>受注EXCEL出力!N2685</f>
        <v>0</v>
      </c>
      <c r="O2685" s="184" t="str">
        <f t="shared" si="41"/>
        <v/>
      </c>
      <c r="T2685"/>
      <c r="Y2685" s="175"/>
    </row>
    <row r="2686" spans="5:25" ht="15" customHeight="1">
      <c r="E2686" s="163">
        <f>受注EXCEL出力!E2686</f>
        <v>0</v>
      </c>
      <c r="F2686" s="194">
        <f>受注EXCEL出力!F2686</f>
        <v>0</v>
      </c>
      <c r="G2686" s="194">
        <f>受注EXCEL出力!G2686</f>
        <v>0</v>
      </c>
      <c r="H2686" s="194">
        <f>受注EXCEL出力!H2686</f>
        <v>0</v>
      </c>
      <c r="I2686" s="194">
        <f>受注EXCEL出力!I2686</f>
        <v>0</v>
      </c>
      <c r="J2686" s="163">
        <f>受注EXCEL出力!J2686</f>
        <v>0</v>
      </c>
      <c r="K2686" s="163">
        <f>受注EXCEL出力!K2686</f>
        <v>0</v>
      </c>
      <c r="L2686" s="163">
        <f>受注EXCEL出力!L2686</f>
        <v>0</v>
      </c>
      <c r="M2686" s="163">
        <f>受注EXCEL出力!M2686</f>
        <v>0</v>
      </c>
      <c r="N2686" s="185">
        <f>受注EXCEL出力!N2686</f>
        <v>0</v>
      </c>
      <c r="O2686" s="184" t="str">
        <f t="shared" si="41"/>
        <v/>
      </c>
      <c r="T2686"/>
      <c r="Y2686" s="175"/>
    </row>
    <row r="2687" spans="5:25" ht="15" customHeight="1">
      <c r="E2687" s="163">
        <f>受注EXCEL出力!E2687</f>
        <v>0</v>
      </c>
      <c r="F2687" s="194">
        <f>受注EXCEL出力!F2687</f>
        <v>0</v>
      </c>
      <c r="G2687" s="194">
        <f>受注EXCEL出力!G2687</f>
        <v>0</v>
      </c>
      <c r="H2687" s="194">
        <f>受注EXCEL出力!H2687</f>
        <v>0</v>
      </c>
      <c r="I2687" s="194">
        <f>受注EXCEL出力!I2687</f>
        <v>0</v>
      </c>
      <c r="J2687" s="163">
        <f>受注EXCEL出力!J2687</f>
        <v>0</v>
      </c>
      <c r="K2687" s="163">
        <f>受注EXCEL出力!K2687</f>
        <v>0</v>
      </c>
      <c r="L2687" s="163">
        <f>受注EXCEL出力!L2687</f>
        <v>0</v>
      </c>
      <c r="M2687" s="163">
        <f>受注EXCEL出力!M2687</f>
        <v>0</v>
      </c>
      <c r="N2687" s="185">
        <f>受注EXCEL出力!N2687</f>
        <v>0</v>
      </c>
      <c r="O2687" s="184" t="str">
        <f t="shared" si="41"/>
        <v/>
      </c>
      <c r="T2687"/>
      <c r="Y2687" s="175"/>
    </row>
    <row r="2688" spans="5:25" ht="15" customHeight="1">
      <c r="E2688" s="163">
        <f>受注EXCEL出力!E2688</f>
        <v>0</v>
      </c>
      <c r="F2688" s="194">
        <f>受注EXCEL出力!F2688</f>
        <v>0</v>
      </c>
      <c r="G2688" s="194">
        <f>受注EXCEL出力!G2688</f>
        <v>0</v>
      </c>
      <c r="H2688" s="194">
        <f>受注EXCEL出力!H2688</f>
        <v>0</v>
      </c>
      <c r="I2688" s="194">
        <f>受注EXCEL出力!I2688</f>
        <v>0</v>
      </c>
      <c r="J2688" s="163">
        <f>受注EXCEL出力!J2688</f>
        <v>0</v>
      </c>
      <c r="K2688" s="163">
        <f>受注EXCEL出力!K2688</f>
        <v>0</v>
      </c>
      <c r="L2688" s="163">
        <f>受注EXCEL出力!L2688</f>
        <v>0</v>
      </c>
      <c r="M2688" s="163">
        <f>受注EXCEL出力!M2688</f>
        <v>0</v>
      </c>
      <c r="N2688" s="185">
        <f>受注EXCEL出力!N2688</f>
        <v>0</v>
      </c>
      <c r="O2688" s="184" t="str">
        <f t="shared" si="41"/>
        <v/>
      </c>
      <c r="T2688"/>
      <c r="Y2688" s="175"/>
    </row>
    <row r="2689" spans="5:25" ht="15" customHeight="1">
      <c r="E2689" s="163">
        <f>受注EXCEL出力!E2689</f>
        <v>0</v>
      </c>
      <c r="F2689" s="194">
        <f>受注EXCEL出力!F2689</f>
        <v>0</v>
      </c>
      <c r="G2689" s="194">
        <f>受注EXCEL出力!G2689</f>
        <v>0</v>
      </c>
      <c r="H2689" s="194">
        <f>受注EXCEL出力!H2689</f>
        <v>0</v>
      </c>
      <c r="I2689" s="194">
        <f>受注EXCEL出力!I2689</f>
        <v>0</v>
      </c>
      <c r="J2689" s="163">
        <f>受注EXCEL出力!J2689</f>
        <v>0</v>
      </c>
      <c r="K2689" s="163">
        <f>受注EXCEL出力!K2689</f>
        <v>0</v>
      </c>
      <c r="L2689" s="163">
        <f>受注EXCEL出力!L2689</f>
        <v>0</v>
      </c>
      <c r="M2689" s="163">
        <f>受注EXCEL出力!M2689</f>
        <v>0</v>
      </c>
      <c r="N2689" s="185">
        <f>受注EXCEL出力!N2689</f>
        <v>0</v>
      </c>
      <c r="O2689" s="184" t="str">
        <f t="shared" si="41"/>
        <v/>
      </c>
      <c r="T2689"/>
      <c r="Y2689" s="175"/>
    </row>
    <row r="2690" spans="5:25" ht="15" customHeight="1">
      <c r="E2690" s="163">
        <f>受注EXCEL出力!E2690</f>
        <v>0</v>
      </c>
      <c r="F2690" s="194">
        <f>受注EXCEL出力!F2690</f>
        <v>0</v>
      </c>
      <c r="G2690" s="194">
        <f>受注EXCEL出力!G2690</f>
        <v>0</v>
      </c>
      <c r="H2690" s="194">
        <f>受注EXCEL出力!H2690</f>
        <v>0</v>
      </c>
      <c r="I2690" s="194">
        <f>受注EXCEL出力!I2690</f>
        <v>0</v>
      </c>
      <c r="J2690" s="163">
        <f>受注EXCEL出力!J2690</f>
        <v>0</v>
      </c>
      <c r="K2690" s="163">
        <f>受注EXCEL出力!K2690</f>
        <v>0</v>
      </c>
      <c r="L2690" s="163">
        <f>受注EXCEL出力!L2690</f>
        <v>0</v>
      </c>
      <c r="M2690" s="163">
        <f>受注EXCEL出力!M2690</f>
        <v>0</v>
      </c>
      <c r="N2690" s="185">
        <f>受注EXCEL出力!N2690</f>
        <v>0</v>
      </c>
      <c r="O2690" s="184" t="str">
        <f t="shared" ref="O2690:O2753" si="42">IF(E2690=0,"",VLOOKUP(N2690,$Q$2:$R$100,2,FALSE))</f>
        <v/>
      </c>
      <c r="T2690"/>
      <c r="Y2690" s="175"/>
    </row>
    <row r="2691" spans="5:25" ht="15" customHeight="1">
      <c r="E2691" s="163">
        <f>受注EXCEL出力!E2691</f>
        <v>0</v>
      </c>
      <c r="F2691" s="194">
        <f>受注EXCEL出力!F2691</f>
        <v>0</v>
      </c>
      <c r="G2691" s="194">
        <f>受注EXCEL出力!G2691</f>
        <v>0</v>
      </c>
      <c r="H2691" s="194">
        <f>受注EXCEL出力!H2691</f>
        <v>0</v>
      </c>
      <c r="I2691" s="194">
        <f>受注EXCEL出力!I2691</f>
        <v>0</v>
      </c>
      <c r="J2691" s="163">
        <f>受注EXCEL出力!J2691</f>
        <v>0</v>
      </c>
      <c r="K2691" s="163">
        <f>受注EXCEL出力!K2691</f>
        <v>0</v>
      </c>
      <c r="L2691" s="163">
        <f>受注EXCEL出力!L2691</f>
        <v>0</v>
      </c>
      <c r="M2691" s="163">
        <f>受注EXCEL出力!M2691</f>
        <v>0</v>
      </c>
      <c r="N2691" s="185">
        <f>受注EXCEL出力!N2691</f>
        <v>0</v>
      </c>
      <c r="O2691" s="184" t="str">
        <f t="shared" si="42"/>
        <v/>
      </c>
      <c r="T2691"/>
      <c r="Y2691" s="175"/>
    </row>
    <row r="2692" spans="5:25" ht="15" customHeight="1">
      <c r="E2692" s="163">
        <f>受注EXCEL出力!E2692</f>
        <v>0</v>
      </c>
      <c r="F2692" s="194">
        <f>受注EXCEL出力!F2692</f>
        <v>0</v>
      </c>
      <c r="G2692" s="194">
        <f>受注EXCEL出力!G2692</f>
        <v>0</v>
      </c>
      <c r="H2692" s="194">
        <f>受注EXCEL出力!H2692</f>
        <v>0</v>
      </c>
      <c r="I2692" s="194">
        <f>受注EXCEL出力!I2692</f>
        <v>0</v>
      </c>
      <c r="J2692" s="163">
        <f>受注EXCEL出力!J2692</f>
        <v>0</v>
      </c>
      <c r="K2692" s="163">
        <f>受注EXCEL出力!K2692</f>
        <v>0</v>
      </c>
      <c r="L2692" s="163">
        <f>受注EXCEL出力!L2692</f>
        <v>0</v>
      </c>
      <c r="M2692" s="163">
        <f>受注EXCEL出力!M2692</f>
        <v>0</v>
      </c>
      <c r="N2692" s="185">
        <f>受注EXCEL出力!N2692</f>
        <v>0</v>
      </c>
      <c r="O2692" s="184" t="str">
        <f t="shared" si="42"/>
        <v/>
      </c>
      <c r="T2692"/>
      <c r="Y2692" s="175"/>
    </row>
    <row r="2693" spans="5:25" ht="15" customHeight="1">
      <c r="E2693" s="163">
        <f>受注EXCEL出力!E2693</f>
        <v>0</v>
      </c>
      <c r="F2693" s="194">
        <f>受注EXCEL出力!F2693</f>
        <v>0</v>
      </c>
      <c r="G2693" s="194">
        <f>受注EXCEL出力!G2693</f>
        <v>0</v>
      </c>
      <c r="H2693" s="194">
        <f>受注EXCEL出力!H2693</f>
        <v>0</v>
      </c>
      <c r="I2693" s="194">
        <f>受注EXCEL出力!I2693</f>
        <v>0</v>
      </c>
      <c r="J2693" s="163">
        <f>受注EXCEL出力!J2693</f>
        <v>0</v>
      </c>
      <c r="K2693" s="163">
        <f>受注EXCEL出力!K2693</f>
        <v>0</v>
      </c>
      <c r="L2693" s="163">
        <f>受注EXCEL出力!L2693</f>
        <v>0</v>
      </c>
      <c r="M2693" s="163">
        <f>受注EXCEL出力!M2693</f>
        <v>0</v>
      </c>
      <c r="N2693" s="185">
        <f>受注EXCEL出力!N2693</f>
        <v>0</v>
      </c>
      <c r="O2693" s="184" t="str">
        <f t="shared" si="42"/>
        <v/>
      </c>
      <c r="T2693"/>
      <c r="Y2693" s="175"/>
    </row>
    <row r="2694" spans="5:25" ht="15" customHeight="1">
      <c r="E2694" s="163">
        <f>受注EXCEL出力!E2694</f>
        <v>0</v>
      </c>
      <c r="F2694" s="194">
        <f>受注EXCEL出力!F2694</f>
        <v>0</v>
      </c>
      <c r="G2694" s="194">
        <f>受注EXCEL出力!G2694</f>
        <v>0</v>
      </c>
      <c r="H2694" s="194">
        <f>受注EXCEL出力!H2694</f>
        <v>0</v>
      </c>
      <c r="I2694" s="194">
        <f>受注EXCEL出力!I2694</f>
        <v>0</v>
      </c>
      <c r="J2694" s="163">
        <f>受注EXCEL出力!J2694</f>
        <v>0</v>
      </c>
      <c r="K2694" s="163">
        <f>受注EXCEL出力!K2694</f>
        <v>0</v>
      </c>
      <c r="L2694" s="163">
        <f>受注EXCEL出力!L2694</f>
        <v>0</v>
      </c>
      <c r="M2694" s="163">
        <f>受注EXCEL出力!M2694</f>
        <v>0</v>
      </c>
      <c r="N2694" s="185">
        <f>受注EXCEL出力!N2694</f>
        <v>0</v>
      </c>
      <c r="O2694" s="184" t="str">
        <f t="shared" si="42"/>
        <v/>
      </c>
      <c r="T2694"/>
      <c r="Y2694" s="175"/>
    </row>
    <row r="2695" spans="5:25" ht="15" customHeight="1">
      <c r="E2695" s="163">
        <f>受注EXCEL出力!E2695</f>
        <v>0</v>
      </c>
      <c r="F2695" s="194">
        <f>受注EXCEL出力!F2695</f>
        <v>0</v>
      </c>
      <c r="G2695" s="194">
        <f>受注EXCEL出力!G2695</f>
        <v>0</v>
      </c>
      <c r="H2695" s="194">
        <f>受注EXCEL出力!H2695</f>
        <v>0</v>
      </c>
      <c r="I2695" s="194">
        <f>受注EXCEL出力!I2695</f>
        <v>0</v>
      </c>
      <c r="J2695" s="163">
        <f>受注EXCEL出力!J2695</f>
        <v>0</v>
      </c>
      <c r="K2695" s="163">
        <f>受注EXCEL出力!K2695</f>
        <v>0</v>
      </c>
      <c r="L2695" s="163">
        <f>受注EXCEL出力!L2695</f>
        <v>0</v>
      </c>
      <c r="M2695" s="163">
        <f>受注EXCEL出力!M2695</f>
        <v>0</v>
      </c>
      <c r="N2695" s="185">
        <f>受注EXCEL出力!N2695</f>
        <v>0</v>
      </c>
      <c r="O2695" s="184" t="str">
        <f t="shared" si="42"/>
        <v/>
      </c>
      <c r="T2695"/>
      <c r="Y2695" s="175"/>
    </row>
    <row r="2696" spans="5:25" ht="15" customHeight="1">
      <c r="E2696" s="163">
        <f>受注EXCEL出力!E2696</f>
        <v>0</v>
      </c>
      <c r="F2696" s="194">
        <f>受注EXCEL出力!F2696</f>
        <v>0</v>
      </c>
      <c r="G2696" s="194">
        <f>受注EXCEL出力!G2696</f>
        <v>0</v>
      </c>
      <c r="H2696" s="194">
        <f>受注EXCEL出力!H2696</f>
        <v>0</v>
      </c>
      <c r="I2696" s="194">
        <f>受注EXCEL出力!I2696</f>
        <v>0</v>
      </c>
      <c r="J2696" s="163">
        <f>受注EXCEL出力!J2696</f>
        <v>0</v>
      </c>
      <c r="K2696" s="163">
        <f>受注EXCEL出力!K2696</f>
        <v>0</v>
      </c>
      <c r="L2696" s="163">
        <f>受注EXCEL出力!L2696</f>
        <v>0</v>
      </c>
      <c r="M2696" s="163">
        <f>受注EXCEL出力!M2696</f>
        <v>0</v>
      </c>
      <c r="N2696" s="185">
        <f>受注EXCEL出力!N2696</f>
        <v>0</v>
      </c>
      <c r="O2696" s="184" t="str">
        <f t="shared" si="42"/>
        <v/>
      </c>
      <c r="T2696"/>
      <c r="Y2696" s="175"/>
    </row>
    <row r="2697" spans="5:25" ht="15" customHeight="1">
      <c r="E2697" s="163">
        <f>受注EXCEL出力!E2697</f>
        <v>0</v>
      </c>
      <c r="F2697" s="194">
        <f>受注EXCEL出力!F2697</f>
        <v>0</v>
      </c>
      <c r="G2697" s="194">
        <f>受注EXCEL出力!G2697</f>
        <v>0</v>
      </c>
      <c r="H2697" s="194">
        <f>受注EXCEL出力!H2697</f>
        <v>0</v>
      </c>
      <c r="I2697" s="194">
        <f>受注EXCEL出力!I2697</f>
        <v>0</v>
      </c>
      <c r="J2697" s="163">
        <f>受注EXCEL出力!J2697</f>
        <v>0</v>
      </c>
      <c r="K2697" s="163">
        <f>受注EXCEL出力!K2697</f>
        <v>0</v>
      </c>
      <c r="L2697" s="163">
        <f>受注EXCEL出力!L2697</f>
        <v>0</v>
      </c>
      <c r="M2697" s="163">
        <f>受注EXCEL出力!M2697</f>
        <v>0</v>
      </c>
      <c r="N2697" s="185">
        <f>受注EXCEL出力!N2697</f>
        <v>0</v>
      </c>
      <c r="O2697" s="184" t="str">
        <f t="shared" si="42"/>
        <v/>
      </c>
      <c r="T2697"/>
      <c r="Y2697" s="175"/>
    </row>
    <row r="2698" spans="5:25" ht="15" customHeight="1">
      <c r="E2698" s="163">
        <f>受注EXCEL出力!E2698</f>
        <v>0</v>
      </c>
      <c r="F2698" s="194">
        <f>受注EXCEL出力!F2698</f>
        <v>0</v>
      </c>
      <c r="G2698" s="194">
        <f>受注EXCEL出力!G2698</f>
        <v>0</v>
      </c>
      <c r="H2698" s="194">
        <f>受注EXCEL出力!H2698</f>
        <v>0</v>
      </c>
      <c r="I2698" s="194">
        <f>受注EXCEL出力!I2698</f>
        <v>0</v>
      </c>
      <c r="J2698" s="163">
        <f>受注EXCEL出力!J2698</f>
        <v>0</v>
      </c>
      <c r="K2698" s="163">
        <f>受注EXCEL出力!K2698</f>
        <v>0</v>
      </c>
      <c r="L2698" s="163">
        <f>受注EXCEL出力!L2698</f>
        <v>0</v>
      </c>
      <c r="M2698" s="163">
        <f>受注EXCEL出力!M2698</f>
        <v>0</v>
      </c>
      <c r="N2698" s="185">
        <f>受注EXCEL出力!N2698</f>
        <v>0</v>
      </c>
      <c r="O2698" s="184" t="str">
        <f t="shared" si="42"/>
        <v/>
      </c>
      <c r="T2698"/>
      <c r="Y2698" s="175"/>
    </row>
    <row r="2699" spans="5:25" ht="15" customHeight="1">
      <c r="E2699" s="163">
        <f>受注EXCEL出力!E2699</f>
        <v>0</v>
      </c>
      <c r="F2699" s="194">
        <f>受注EXCEL出力!F2699</f>
        <v>0</v>
      </c>
      <c r="G2699" s="194">
        <f>受注EXCEL出力!G2699</f>
        <v>0</v>
      </c>
      <c r="H2699" s="194">
        <f>受注EXCEL出力!H2699</f>
        <v>0</v>
      </c>
      <c r="I2699" s="194">
        <f>受注EXCEL出力!I2699</f>
        <v>0</v>
      </c>
      <c r="J2699" s="163">
        <f>受注EXCEL出力!J2699</f>
        <v>0</v>
      </c>
      <c r="K2699" s="163">
        <f>受注EXCEL出力!K2699</f>
        <v>0</v>
      </c>
      <c r="L2699" s="163">
        <f>受注EXCEL出力!L2699</f>
        <v>0</v>
      </c>
      <c r="M2699" s="163">
        <f>受注EXCEL出力!M2699</f>
        <v>0</v>
      </c>
      <c r="N2699" s="185">
        <f>受注EXCEL出力!N2699</f>
        <v>0</v>
      </c>
      <c r="O2699" s="184" t="str">
        <f t="shared" si="42"/>
        <v/>
      </c>
      <c r="T2699"/>
      <c r="Y2699" s="175"/>
    </row>
    <row r="2700" spans="5:25" ht="15" customHeight="1">
      <c r="E2700" s="163">
        <f>受注EXCEL出力!E2700</f>
        <v>0</v>
      </c>
      <c r="F2700" s="194">
        <f>受注EXCEL出力!F2700</f>
        <v>0</v>
      </c>
      <c r="G2700" s="194">
        <f>受注EXCEL出力!G2700</f>
        <v>0</v>
      </c>
      <c r="H2700" s="194">
        <f>受注EXCEL出力!H2700</f>
        <v>0</v>
      </c>
      <c r="I2700" s="194">
        <f>受注EXCEL出力!I2700</f>
        <v>0</v>
      </c>
      <c r="J2700" s="163">
        <f>受注EXCEL出力!J2700</f>
        <v>0</v>
      </c>
      <c r="K2700" s="163">
        <f>受注EXCEL出力!K2700</f>
        <v>0</v>
      </c>
      <c r="L2700" s="163">
        <f>受注EXCEL出力!L2700</f>
        <v>0</v>
      </c>
      <c r="M2700" s="163">
        <f>受注EXCEL出力!M2700</f>
        <v>0</v>
      </c>
      <c r="N2700" s="185">
        <f>受注EXCEL出力!N2700</f>
        <v>0</v>
      </c>
      <c r="O2700" s="184" t="str">
        <f t="shared" si="42"/>
        <v/>
      </c>
      <c r="T2700"/>
      <c r="Y2700" s="175"/>
    </row>
    <row r="2701" spans="5:25" ht="15" customHeight="1">
      <c r="E2701" s="163">
        <f>受注EXCEL出力!E2701</f>
        <v>0</v>
      </c>
      <c r="F2701" s="194">
        <f>受注EXCEL出力!F2701</f>
        <v>0</v>
      </c>
      <c r="G2701" s="194">
        <f>受注EXCEL出力!G2701</f>
        <v>0</v>
      </c>
      <c r="H2701" s="194">
        <f>受注EXCEL出力!H2701</f>
        <v>0</v>
      </c>
      <c r="I2701" s="194">
        <f>受注EXCEL出力!I2701</f>
        <v>0</v>
      </c>
      <c r="J2701" s="163">
        <f>受注EXCEL出力!J2701</f>
        <v>0</v>
      </c>
      <c r="K2701" s="163">
        <f>受注EXCEL出力!K2701</f>
        <v>0</v>
      </c>
      <c r="L2701" s="163">
        <f>受注EXCEL出力!L2701</f>
        <v>0</v>
      </c>
      <c r="M2701" s="163">
        <f>受注EXCEL出力!M2701</f>
        <v>0</v>
      </c>
      <c r="N2701" s="185">
        <f>受注EXCEL出力!N2701</f>
        <v>0</v>
      </c>
      <c r="O2701" s="184" t="str">
        <f t="shared" si="42"/>
        <v/>
      </c>
      <c r="T2701"/>
      <c r="Y2701" s="175"/>
    </row>
    <row r="2702" spans="5:25" ht="15" customHeight="1">
      <c r="E2702" s="163">
        <f>受注EXCEL出力!E2702</f>
        <v>0</v>
      </c>
      <c r="F2702" s="194">
        <f>受注EXCEL出力!F2702</f>
        <v>0</v>
      </c>
      <c r="G2702" s="194">
        <f>受注EXCEL出力!G2702</f>
        <v>0</v>
      </c>
      <c r="H2702" s="194">
        <f>受注EXCEL出力!H2702</f>
        <v>0</v>
      </c>
      <c r="I2702" s="194">
        <f>受注EXCEL出力!I2702</f>
        <v>0</v>
      </c>
      <c r="J2702" s="163">
        <f>受注EXCEL出力!J2702</f>
        <v>0</v>
      </c>
      <c r="K2702" s="163">
        <f>受注EXCEL出力!K2702</f>
        <v>0</v>
      </c>
      <c r="L2702" s="163">
        <f>受注EXCEL出力!L2702</f>
        <v>0</v>
      </c>
      <c r="M2702" s="163">
        <f>受注EXCEL出力!M2702</f>
        <v>0</v>
      </c>
      <c r="N2702" s="185">
        <f>受注EXCEL出力!N2702</f>
        <v>0</v>
      </c>
      <c r="O2702" s="184" t="str">
        <f t="shared" si="42"/>
        <v/>
      </c>
      <c r="T2702"/>
      <c r="Y2702" s="175"/>
    </row>
    <row r="2703" spans="5:25" ht="15" customHeight="1">
      <c r="E2703" s="163">
        <f>受注EXCEL出力!E2703</f>
        <v>0</v>
      </c>
      <c r="F2703" s="194">
        <f>受注EXCEL出力!F2703</f>
        <v>0</v>
      </c>
      <c r="G2703" s="194">
        <f>受注EXCEL出力!G2703</f>
        <v>0</v>
      </c>
      <c r="H2703" s="194">
        <f>受注EXCEL出力!H2703</f>
        <v>0</v>
      </c>
      <c r="I2703" s="194">
        <f>受注EXCEL出力!I2703</f>
        <v>0</v>
      </c>
      <c r="J2703" s="163">
        <f>受注EXCEL出力!J2703</f>
        <v>0</v>
      </c>
      <c r="K2703" s="163">
        <f>受注EXCEL出力!K2703</f>
        <v>0</v>
      </c>
      <c r="L2703" s="163">
        <f>受注EXCEL出力!L2703</f>
        <v>0</v>
      </c>
      <c r="M2703" s="163">
        <f>受注EXCEL出力!M2703</f>
        <v>0</v>
      </c>
      <c r="N2703" s="185">
        <f>受注EXCEL出力!N2703</f>
        <v>0</v>
      </c>
      <c r="O2703" s="184" t="str">
        <f t="shared" si="42"/>
        <v/>
      </c>
      <c r="T2703"/>
      <c r="Y2703" s="175"/>
    </row>
    <row r="2704" spans="5:25" ht="15" customHeight="1">
      <c r="E2704" s="163">
        <f>受注EXCEL出力!E2704</f>
        <v>0</v>
      </c>
      <c r="F2704" s="194">
        <f>受注EXCEL出力!F2704</f>
        <v>0</v>
      </c>
      <c r="G2704" s="194">
        <f>受注EXCEL出力!G2704</f>
        <v>0</v>
      </c>
      <c r="H2704" s="194">
        <f>受注EXCEL出力!H2704</f>
        <v>0</v>
      </c>
      <c r="I2704" s="194">
        <f>受注EXCEL出力!I2704</f>
        <v>0</v>
      </c>
      <c r="J2704" s="163">
        <f>受注EXCEL出力!J2704</f>
        <v>0</v>
      </c>
      <c r="K2704" s="163">
        <f>受注EXCEL出力!K2704</f>
        <v>0</v>
      </c>
      <c r="L2704" s="163">
        <f>受注EXCEL出力!L2704</f>
        <v>0</v>
      </c>
      <c r="M2704" s="163">
        <f>受注EXCEL出力!M2704</f>
        <v>0</v>
      </c>
      <c r="N2704" s="185">
        <f>受注EXCEL出力!N2704</f>
        <v>0</v>
      </c>
      <c r="O2704" s="184" t="str">
        <f t="shared" si="42"/>
        <v/>
      </c>
      <c r="T2704"/>
      <c r="Y2704" s="175"/>
    </row>
    <row r="2705" spans="5:25" ht="15" customHeight="1">
      <c r="E2705" s="163">
        <f>受注EXCEL出力!E2705</f>
        <v>0</v>
      </c>
      <c r="F2705" s="194">
        <f>受注EXCEL出力!F2705</f>
        <v>0</v>
      </c>
      <c r="G2705" s="194">
        <f>受注EXCEL出力!G2705</f>
        <v>0</v>
      </c>
      <c r="H2705" s="194">
        <f>受注EXCEL出力!H2705</f>
        <v>0</v>
      </c>
      <c r="I2705" s="194">
        <f>受注EXCEL出力!I2705</f>
        <v>0</v>
      </c>
      <c r="J2705" s="163">
        <f>受注EXCEL出力!J2705</f>
        <v>0</v>
      </c>
      <c r="K2705" s="163">
        <f>受注EXCEL出力!K2705</f>
        <v>0</v>
      </c>
      <c r="L2705" s="163">
        <f>受注EXCEL出力!L2705</f>
        <v>0</v>
      </c>
      <c r="M2705" s="163">
        <f>受注EXCEL出力!M2705</f>
        <v>0</v>
      </c>
      <c r="N2705" s="185">
        <f>受注EXCEL出力!N2705</f>
        <v>0</v>
      </c>
      <c r="O2705" s="184" t="str">
        <f t="shared" si="42"/>
        <v/>
      </c>
      <c r="T2705"/>
      <c r="Y2705" s="175"/>
    </row>
    <row r="2706" spans="5:25" ht="15" customHeight="1">
      <c r="E2706" s="163">
        <f>受注EXCEL出力!E2706</f>
        <v>0</v>
      </c>
      <c r="F2706" s="194">
        <f>受注EXCEL出力!F2706</f>
        <v>0</v>
      </c>
      <c r="G2706" s="194">
        <f>受注EXCEL出力!G2706</f>
        <v>0</v>
      </c>
      <c r="H2706" s="194">
        <f>受注EXCEL出力!H2706</f>
        <v>0</v>
      </c>
      <c r="I2706" s="194">
        <f>受注EXCEL出力!I2706</f>
        <v>0</v>
      </c>
      <c r="J2706" s="163">
        <f>受注EXCEL出力!J2706</f>
        <v>0</v>
      </c>
      <c r="K2706" s="163">
        <f>受注EXCEL出力!K2706</f>
        <v>0</v>
      </c>
      <c r="L2706" s="163">
        <f>受注EXCEL出力!L2706</f>
        <v>0</v>
      </c>
      <c r="M2706" s="163">
        <f>受注EXCEL出力!M2706</f>
        <v>0</v>
      </c>
      <c r="N2706" s="185">
        <f>受注EXCEL出力!N2706</f>
        <v>0</v>
      </c>
      <c r="O2706" s="184" t="str">
        <f t="shared" si="42"/>
        <v/>
      </c>
      <c r="T2706"/>
      <c r="Y2706" s="175"/>
    </row>
    <row r="2707" spans="5:25" ht="15" customHeight="1">
      <c r="E2707" s="163">
        <f>受注EXCEL出力!E2707</f>
        <v>0</v>
      </c>
      <c r="F2707" s="194">
        <f>受注EXCEL出力!F2707</f>
        <v>0</v>
      </c>
      <c r="G2707" s="194">
        <f>受注EXCEL出力!G2707</f>
        <v>0</v>
      </c>
      <c r="H2707" s="194">
        <f>受注EXCEL出力!H2707</f>
        <v>0</v>
      </c>
      <c r="I2707" s="194">
        <f>受注EXCEL出力!I2707</f>
        <v>0</v>
      </c>
      <c r="J2707" s="163">
        <f>受注EXCEL出力!J2707</f>
        <v>0</v>
      </c>
      <c r="K2707" s="163">
        <f>受注EXCEL出力!K2707</f>
        <v>0</v>
      </c>
      <c r="L2707" s="163">
        <f>受注EXCEL出力!L2707</f>
        <v>0</v>
      </c>
      <c r="M2707" s="163">
        <f>受注EXCEL出力!M2707</f>
        <v>0</v>
      </c>
      <c r="N2707" s="185">
        <f>受注EXCEL出力!N2707</f>
        <v>0</v>
      </c>
      <c r="O2707" s="184" t="str">
        <f t="shared" si="42"/>
        <v/>
      </c>
      <c r="T2707"/>
      <c r="Y2707" s="175"/>
    </row>
    <row r="2708" spans="5:25" ht="15" customHeight="1">
      <c r="E2708" s="163">
        <f>受注EXCEL出力!E2708</f>
        <v>0</v>
      </c>
      <c r="F2708" s="194">
        <f>受注EXCEL出力!F2708</f>
        <v>0</v>
      </c>
      <c r="G2708" s="194">
        <f>受注EXCEL出力!G2708</f>
        <v>0</v>
      </c>
      <c r="H2708" s="194">
        <f>受注EXCEL出力!H2708</f>
        <v>0</v>
      </c>
      <c r="I2708" s="194">
        <f>受注EXCEL出力!I2708</f>
        <v>0</v>
      </c>
      <c r="J2708" s="163">
        <f>受注EXCEL出力!J2708</f>
        <v>0</v>
      </c>
      <c r="K2708" s="163">
        <f>受注EXCEL出力!K2708</f>
        <v>0</v>
      </c>
      <c r="L2708" s="163">
        <f>受注EXCEL出力!L2708</f>
        <v>0</v>
      </c>
      <c r="M2708" s="163">
        <f>受注EXCEL出力!M2708</f>
        <v>0</v>
      </c>
      <c r="N2708" s="185">
        <f>受注EXCEL出力!N2708</f>
        <v>0</v>
      </c>
      <c r="O2708" s="184" t="str">
        <f t="shared" si="42"/>
        <v/>
      </c>
      <c r="T2708"/>
      <c r="Y2708" s="175"/>
    </row>
    <row r="2709" spans="5:25" ht="15" customHeight="1">
      <c r="E2709" s="163">
        <f>受注EXCEL出力!E2709</f>
        <v>0</v>
      </c>
      <c r="F2709" s="194">
        <f>受注EXCEL出力!F2709</f>
        <v>0</v>
      </c>
      <c r="G2709" s="194">
        <f>受注EXCEL出力!G2709</f>
        <v>0</v>
      </c>
      <c r="H2709" s="194">
        <f>受注EXCEL出力!H2709</f>
        <v>0</v>
      </c>
      <c r="I2709" s="194">
        <f>受注EXCEL出力!I2709</f>
        <v>0</v>
      </c>
      <c r="J2709" s="163">
        <f>受注EXCEL出力!J2709</f>
        <v>0</v>
      </c>
      <c r="K2709" s="163">
        <f>受注EXCEL出力!K2709</f>
        <v>0</v>
      </c>
      <c r="L2709" s="163">
        <f>受注EXCEL出力!L2709</f>
        <v>0</v>
      </c>
      <c r="M2709" s="163">
        <f>受注EXCEL出力!M2709</f>
        <v>0</v>
      </c>
      <c r="N2709" s="185">
        <f>受注EXCEL出力!N2709</f>
        <v>0</v>
      </c>
      <c r="O2709" s="184" t="str">
        <f t="shared" si="42"/>
        <v/>
      </c>
      <c r="T2709"/>
      <c r="Y2709" s="175"/>
    </row>
    <row r="2710" spans="5:25" ht="15" customHeight="1">
      <c r="E2710" s="163">
        <f>受注EXCEL出力!E2710</f>
        <v>0</v>
      </c>
      <c r="F2710" s="194">
        <f>受注EXCEL出力!F2710</f>
        <v>0</v>
      </c>
      <c r="G2710" s="194">
        <f>受注EXCEL出力!G2710</f>
        <v>0</v>
      </c>
      <c r="H2710" s="194">
        <f>受注EXCEL出力!H2710</f>
        <v>0</v>
      </c>
      <c r="I2710" s="194">
        <f>受注EXCEL出力!I2710</f>
        <v>0</v>
      </c>
      <c r="J2710" s="163">
        <f>受注EXCEL出力!J2710</f>
        <v>0</v>
      </c>
      <c r="K2710" s="163">
        <f>受注EXCEL出力!K2710</f>
        <v>0</v>
      </c>
      <c r="L2710" s="163">
        <f>受注EXCEL出力!L2710</f>
        <v>0</v>
      </c>
      <c r="M2710" s="163">
        <f>受注EXCEL出力!M2710</f>
        <v>0</v>
      </c>
      <c r="N2710" s="185">
        <f>受注EXCEL出力!N2710</f>
        <v>0</v>
      </c>
      <c r="O2710" s="184" t="str">
        <f t="shared" si="42"/>
        <v/>
      </c>
      <c r="T2710"/>
      <c r="Y2710" s="175"/>
    </row>
    <row r="2711" spans="5:25" ht="15" customHeight="1">
      <c r="E2711" s="163">
        <f>受注EXCEL出力!E2711</f>
        <v>0</v>
      </c>
      <c r="F2711" s="194">
        <f>受注EXCEL出力!F2711</f>
        <v>0</v>
      </c>
      <c r="G2711" s="194">
        <f>受注EXCEL出力!G2711</f>
        <v>0</v>
      </c>
      <c r="H2711" s="194">
        <f>受注EXCEL出力!H2711</f>
        <v>0</v>
      </c>
      <c r="I2711" s="194">
        <f>受注EXCEL出力!I2711</f>
        <v>0</v>
      </c>
      <c r="J2711" s="163">
        <f>受注EXCEL出力!J2711</f>
        <v>0</v>
      </c>
      <c r="K2711" s="163">
        <f>受注EXCEL出力!K2711</f>
        <v>0</v>
      </c>
      <c r="L2711" s="163">
        <f>受注EXCEL出力!L2711</f>
        <v>0</v>
      </c>
      <c r="M2711" s="163">
        <f>受注EXCEL出力!M2711</f>
        <v>0</v>
      </c>
      <c r="N2711" s="185">
        <f>受注EXCEL出力!N2711</f>
        <v>0</v>
      </c>
      <c r="O2711" s="184" t="str">
        <f t="shared" si="42"/>
        <v/>
      </c>
      <c r="T2711"/>
      <c r="Y2711" s="175"/>
    </row>
    <row r="2712" spans="5:25" ht="15" customHeight="1">
      <c r="E2712" s="163">
        <f>受注EXCEL出力!E2712</f>
        <v>0</v>
      </c>
      <c r="F2712" s="194">
        <f>受注EXCEL出力!F2712</f>
        <v>0</v>
      </c>
      <c r="G2712" s="194">
        <f>受注EXCEL出力!G2712</f>
        <v>0</v>
      </c>
      <c r="H2712" s="194">
        <f>受注EXCEL出力!H2712</f>
        <v>0</v>
      </c>
      <c r="I2712" s="194">
        <f>受注EXCEL出力!I2712</f>
        <v>0</v>
      </c>
      <c r="J2712" s="163">
        <f>受注EXCEL出力!J2712</f>
        <v>0</v>
      </c>
      <c r="K2712" s="163">
        <f>受注EXCEL出力!K2712</f>
        <v>0</v>
      </c>
      <c r="L2712" s="163">
        <f>受注EXCEL出力!L2712</f>
        <v>0</v>
      </c>
      <c r="M2712" s="163">
        <f>受注EXCEL出力!M2712</f>
        <v>0</v>
      </c>
      <c r="N2712" s="185">
        <f>受注EXCEL出力!N2712</f>
        <v>0</v>
      </c>
      <c r="O2712" s="184" t="str">
        <f t="shared" si="42"/>
        <v/>
      </c>
      <c r="T2712"/>
      <c r="Y2712" s="175"/>
    </row>
    <row r="2713" spans="5:25" ht="15" customHeight="1">
      <c r="E2713" s="163">
        <f>受注EXCEL出力!E2713</f>
        <v>0</v>
      </c>
      <c r="F2713" s="194">
        <f>受注EXCEL出力!F2713</f>
        <v>0</v>
      </c>
      <c r="G2713" s="194">
        <f>受注EXCEL出力!G2713</f>
        <v>0</v>
      </c>
      <c r="H2713" s="194">
        <f>受注EXCEL出力!H2713</f>
        <v>0</v>
      </c>
      <c r="I2713" s="194">
        <f>受注EXCEL出力!I2713</f>
        <v>0</v>
      </c>
      <c r="J2713" s="163">
        <f>受注EXCEL出力!J2713</f>
        <v>0</v>
      </c>
      <c r="K2713" s="163">
        <f>受注EXCEL出力!K2713</f>
        <v>0</v>
      </c>
      <c r="L2713" s="163">
        <f>受注EXCEL出力!L2713</f>
        <v>0</v>
      </c>
      <c r="M2713" s="163">
        <f>受注EXCEL出力!M2713</f>
        <v>0</v>
      </c>
      <c r="N2713" s="185">
        <f>受注EXCEL出力!N2713</f>
        <v>0</v>
      </c>
      <c r="O2713" s="184" t="str">
        <f t="shared" si="42"/>
        <v/>
      </c>
      <c r="T2713"/>
      <c r="Y2713" s="175"/>
    </row>
    <row r="2714" spans="5:25" ht="15" customHeight="1">
      <c r="E2714" s="163">
        <f>受注EXCEL出力!E2714</f>
        <v>0</v>
      </c>
      <c r="F2714" s="194">
        <f>受注EXCEL出力!F2714</f>
        <v>0</v>
      </c>
      <c r="G2714" s="194">
        <f>受注EXCEL出力!G2714</f>
        <v>0</v>
      </c>
      <c r="H2714" s="194">
        <f>受注EXCEL出力!H2714</f>
        <v>0</v>
      </c>
      <c r="I2714" s="194">
        <f>受注EXCEL出力!I2714</f>
        <v>0</v>
      </c>
      <c r="J2714" s="163">
        <f>受注EXCEL出力!J2714</f>
        <v>0</v>
      </c>
      <c r="K2714" s="163">
        <f>受注EXCEL出力!K2714</f>
        <v>0</v>
      </c>
      <c r="L2714" s="163">
        <f>受注EXCEL出力!L2714</f>
        <v>0</v>
      </c>
      <c r="M2714" s="163">
        <f>受注EXCEL出力!M2714</f>
        <v>0</v>
      </c>
      <c r="N2714" s="185">
        <f>受注EXCEL出力!N2714</f>
        <v>0</v>
      </c>
      <c r="O2714" s="184" t="str">
        <f t="shared" si="42"/>
        <v/>
      </c>
      <c r="T2714"/>
      <c r="Y2714" s="175"/>
    </row>
    <row r="2715" spans="5:25" ht="15" customHeight="1">
      <c r="E2715" s="163">
        <f>受注EXCEL出力!E2715</f>
        <v>0</v>
      </c>
      <c r="F2715" s="194">
        <f>受注EXCEL出力!F2715</f>
        <v>0</v>
      </c>
      <c r="G2715" s="194">
        <f>受注EXCEL出力!G2715</f>
        <v>0</v>
      </c>
      <c r="H2715" s="194">
        <f>受注EXCEL出力!H2715</f>
        <v>0</v>
      </c>
      <c r="I2715" s="194">
        <f>受注EXCEL出力!I2715</f>
        <v>0</v>
      </c>
      <c r="J2715" s="163">
        <f>受注EXCEL出力!J2715</f>
        <v>0</v>
      </c>
      <c r="K2715" s="163">
        <f>受注EXCEL出力!K2715</f>
        <v>0</v>
      </c>
      <c r="L2715" s="163">
        <f>受注EXCEL出力!L2715</f>
        <v>0</v>
      </c>
      <c r="M2715" s="163">
        <f>受注EXCEL出力!M2715</f>
        <v>0</v>
      </c>
      <c r="N2715" s="185">
        <f>受注EXCEL出力!N2715</f>
        <v>0</v>
      </c>
      <c r="O2715" s="184" t="str">
        <f t="shared" si="42"/>
        <v/>
      </c>
      <c r="T2715"/>
      <c r="Y2715" s="175"/>
    </row>
    <row r="2716" spans="5:25" ht="15" customHeight="1">
      <c r="E2716" s="163">
        <f>受注EXCEL出力!E2716</f>
        <v>0</v>
      </c>
      <c r="F2716" s="194">
        <f>受注EXCEL出力!F2716</f>
        <v>0</v>
      </c>
      <c r="G2716" s="194">
        <f>受注EXCEL出力!G2716</f>
        <v>0</v>
      </c>
      <c r="H2716" s="194">
        <f>受注EXCEL出力!H2716</f>
        <v>0</v>
      </c>
      <c r="I2716" s="194">
        <f>受注EXCEL出力!I2716</f>
        <v>0</v>
      </c>
      <c r="J2716" s="163">
        <f>受注EXCEL出力!J2716</f>
        <v>0</v>
      </c>
      <c r="K2716" s="163">
        <f>受注EXCEL出力!K2716</f>
        <v>0</v>
      </c>
      <c r="L2716" s="163">
        <f>受注EXCEL出力!L2716</f>
        <v>0</v>
      </c>
      <c r="M2716" s="163">
        <f>受注EXCEL出力!M2716</f>
        <v>0</v>
      </c>
      <c r="N2716" s="185">
        <f>受注EXCEL出力!N2716</f>
        <v>0</v>
      </c>
      <c r="O2716" s="184" t="str">
        <f t="shared" si="42"/>
        <v/>
      </c>
      <c r="T2716"/>
      <c r="Y2716" s="175"/>
    </row>
    <row r="2717" spans="5:25" ht="15" customHeight="1">
      <c r="E2717" s="163">
        <f>受注EXCEL出力!E2717</f>
        <v>0</v>
      </c>
      <c r="F2717" s="194">
        <f>受注EXCEL出力!F2717</f>
        <v>0</v>
      </c>
      <c r="G2717" s="194">
        <f>受注EXCEL出力!G2717</f>
        <v>0</v>
      </c>
      <c r="H2717" s="194">
        <f>受注EXCEL出力!H2717</f>
        <v>0</v>
      </c>
      <c r="I2717" s="194">
        <f>受注EXCEL出力!I2717</f>
        <v>0</v>
      </c>
      <c r="J2717" s="163">
        <f>受注EXCEL出力!J2717</f>
        <v>0</v>
      </c>
      <c r="K2717" s="163">
        <f>受注EXCEL出力!K2717</f>
        <v>0</v>
      </c>
      <c r="L2717" s="163">
        <f>受注EXCEL出力!L2717</f>
        <v>0</v>
      </c>
      <c r="M2717" s="163">
        <f>受注EXCEL出力!M2717</f>
        <v>0</v>
      </c>
      <c r="N2717" s="185">
        <f>受注EXCEL出力!N2717</f>
        <v>0</v>
      </c>
      <c r="O2717" s="184" t="str">
        <f t="shared" si="42"/>
        <v/>
      </c>
      <c r="T2717"/>
      <c r="Y2717" s="175"/>
    </row>
    <row r="2718" spans="5:25" ht="15" customHeight="1">
      <c r="E2718" s="163">
        <f>受注EXCEL出力!E2718</f>
        <v>0</v>
      </c>
      <c r="F2718" s="194">
        <f>受注EXCEL出力!F2718</f>
        <v>0</v>
      </c>
      <c r="G2718" s="194">
        <f>受注EXCEL出力!G2718</f>
        <v>0</v>
      </c>
      <c r="H2718" s="194">
        <f>受注EXCEL出力!H2718</f>
        <v>0</v>
      </c>
      <c r="I2718" s="194">
        <f>受注EXCEL出力!I2718</f>
        <v>0</v>
      </c>
      <c r="J2718" s="163">
        <f>受注EXCEL出力!J2718</f>
        <v>0</v>
      </c>
      <c r="K2718" s="163">
        <f>受注EXCEL出力!K2718</f>
        <v>0</v>
      </c>
      <c r="L2718" s="163">
        <f>受注EXCEL出力!L2718</f>
        <v>0</v>
      </c>
      <c r="M2718" s="163">
        <f>受注EXCEL出力!M2718</f>
        <v>0</v>
      </c>
      <c r="N2718" s="185">
        <f>受注EXCEL出力!N2718</f>
        <v>0</v>
      </c>
      <c r="O2718" s="184" t="str">
        <f t="shared" si="42"/>
        <v/>
      </c>
      <c r="T2718"/>
      <c r="Y2718" s="175"/>
    </row>
    <row r="2719" spans="5:25" ht="15" customHeight="1">
      <c r="E2719" s="163">
        <f>受注EXCEL出力!E2719</f>
        <v>0</v>
      </c>
      <c r="F2719" s="194">
        <f>受注EXCEL出力!F2719</f>
        <v>0</v>
      </c>
      <c r="G2719" s="194">
        <f>受注EXCEL出力!G2719</f>
        <v>0</v>
      </c>
      <c r="H2719" s="194">
        <f>受注EXCEL出力!H2719</f>
        <v>0</v>
      </c>
      <c r="I2719" s="194">
        <f>受注EXCEL出力!I2719</f>
        <v>0</v>
      </c>
      <c r="J2719" s="163">
        <f>受注EXCEL出力!J2719</f>
        <v>0</v>
      </c>
      <c r="K2719" s="163">
        <f>受注EXCEL出力!K2719</f>
        <v>0</v>
      </c>
      <c r="L2719" s="163">
        <f>受注EXCEL出力!L2719</f>
        <v>0</v>
      </c>
      <c r="M2719" s="163">
        <f>受注EXCEL出力!M2719</f>
        <v>0</v>
      </c>
      <c r="N2719" s="185">
        <f>受注EXCEL出力!N2719</f>
        <v>0</v>
      </c>
      <c r="O2719" s="184" t="str">
        <f t="shared" si="42"/>
        <v/>
      </c>
      <c r="T2719"/>
      <c r="Y2719" s="175"/>
    </row>
    <row r="2720" spans="5:25" ht="15" customHeight="1">
      <c r="E2720" s="163">
        <f>受注EXCEL出力!E2720</f>
        <v>0</v>
      </c>
      <c r="F2720" s="194">
        <f>受注EXCEL出力!F2720</f>
        <v>0</v>
      </c>
      <c r="G2720" s="194">
        <f>受注EXCEL出力!G2720</f>
        <v>0</v>
      </c>
      <c r="H2720" s="194">
        <f>受注EXCEL出力!H2720</f>
        <v>0</v>
      </c>
      <c r="I2720" s="194">
        <f>受注EXCEL出力!I2720</f>
        <v>0</v>
      </c>
      <c r="J2720" s="163">
        <f>受注EXCEL出力!J2720</f>
        <v>0</v>
      </c>
      <c r="K2720" s="163">
        <f>受注EXCEL出力!K2720</f>
        <v>0</v>
      </c>
      <c r="L2720" s="163">
        <f>受注EXCEL出力!L2720</f>
        <v>0</v>
      </c>
      <c r="M2720" s="163">
        <f>受注EXCEL出力!M2720</f>
        <v>0</v>
      </c>
      <c r="N2720" s="185">
        <f>受注EXCEL出力!N2720</f>
        <v>0</v>
      </c>
      <c r="O2720" s="184" t="str">
        <f t="shared" si="42"/>
        <v/>
      </c>
      <c r="T2720"/>
      <c r="Y2720" s="175"/>
    </row>
    <row r="2721" spans="5:25" ht="15" customHeight="1">
      <c r="E2721" s="163">
        <f>受注EXCEL出力!E2721</f>
        <v>0</v>
      </c>
      <c r="F2721" s="194">
        <f>受注EXCEL出力!F2721</f>
        <v>0</v>
      </c>
      <c r="G2721" s="194">
        <f>受注EXCEL出力!G2721</f>
        <v>0</v>
      </c>
      <c r="H2721" s="194">
        <f>受注EXCEL出力!H2721</f>
        <v>0</v>
      </c>
      <c r="I2721" s="194">
        <f>受注EXCEL出力!I2721</f>
        <v>0</v>
      </c>
      <c r="J2721" s="163">
        <f>受注EXCEL出力!J2721</f>
        <v>0</v>
      </c>
      <c r="K2721" s="163">
        <f>受注EXCEL出力!K2721</f>
        <v>0</v>
      </c>
      <c r="L2721" s="163">
        <f>受注EXCEL出力!L2721</f>
        <v>0</v>
      </c>
      <c r="M2721" s="163">
        <f>受注EXCEL出力!M2721</f>
        <v>0</v>
      </c>
      <c r="N2721" s="185">
        <f>受注EXCEL出力!N2721</f>
        <v>0</v>
      </c>
      <c r="O2721" s="184" t="str">
        <f t="shared" si="42"/>
        <v/>
      </c>
      <c r="T2721"/>
      <c r="Y2721" s="175"/>
    </row>
    <row r="2722" spans="5:25" ht="15" customHeight="1">
      <c r="E2722" s="163">
        <f>受注EXCEL出力!E2722</f>
        <v>0</v>
      </c>
      <c r="F2722" s="194">
        <f>受注EXCEL出力!F2722</f>
        <v>0</v>
      </c>
      <c r="G2722" s="194">
        <f>受注EXCEL出力!G2722</f>
        <v>0</v>
      </c>
      <c r="H2722" s="194">
        <f>受注EXCEL出力!H2722</f>
        <v>0</v>
      </c>
      <c r="I2722" s="194">
        <f>受注EXCEL出力!I2722</f>
        <v>0</v>
      </c>
      <c r="J2722" s="163">
        <f>受注EXCEL出力!J2722</f>
        <v>0</v>
      </c>
      <c r="K2722" s="163">
        <f>受注EXCEL出力!K2722</f>
        <v>0</v>
      </c>
      <c r="L2722" s="163">
        <f>受注EXCEL出力!L2722</f>
        <v>0</v>
      </c>
      <c r="M2722" s="163">
        <f>受注EXCEL出力!M2722</f>
        <v>0</v>
      </c>
      <c r="N2722" s="185">
        <f>受注EXCEL出力!N2722</f>
        <v>0</v>
      </c>
      <c r="O2722" s="184" t="str">
        <f t="shared" si="42"/>
        <v/>
      </c>
      <c r="T2722"/>
      <c r="Y2722" s="175"/>
    </row>
    <row r="2723" spans="5:25" ht="15" customHeight="1">
      <c r="E2723" s="163">
        <f>受注EXCEL出力!E2723</f>
        <v>0</v>
      </c>
      <c r="F2723" s="194">
        <f>受注EXCEL出力!F2723</f>
        <v>0</v>
      </c>
      <c r="G2723" s="194">
        <f>受注EXCEL出力!G2723</f>
        <v>0</v>
      </c>
      <c r="H2723" s="194">
        <f>受注EXCEL出力!H2723</f>
        <v>0</v>
      </c>
      <c r="I2723" s="194">
        <f>受注EXCEL出力!I2723</f>
        <v>0</v>
      </c>
      <c r="J2723" s="163">
        <f>受注EXCEL出力!J2723</f>
        <v>0</v>
      </c>
      <c r="K2723" s="163">
        <f>受注EXCEL出力!K2723</f>
        <v>0</v>
      </c>
      <c r="L2723" s="163">
        <f>受注EXCEL出力!L2723</f>
        <v>0</v>
      </c>
      <c r="M2723" s="163">
        <f>受注EXCEL出力!M2723</f>
        <v>0</v>
      </c>
      <c r="N2723" s="185">
        <f>受注EXCEL出力!N2723</f>
        <v>0</v>
      </c>
      <c r="O2723" s="184" t="str">
        <f t="shared" si="42"/>
        <v/>
      </c>
      <c r="T2723"/>
      <c r="Y2723" s="175"/>
    </row>
    <row r="2724" spans="5:25" ht="15" customHeight="1">
      <c r="E2724" s="163">
        <f>受注EXCEL出力!E2724</f>
        <v>0</v>
      </c>
      <c r="F2724" s="194">
        <f>受注EXCEL出力!F2724</f>
        <v>0</v>
      </c>
      <c r="G2724" s="194">
        <f>受注EXCEL出力!G2724</f>
        <v>0</v>
      </c>
      <c r="H2724" s="194">
        <f>受注EXCEL出力!H2724</f>
        <v>0</v>
      </c>
      <c r="I2724" s="194">
        <f>受注EXCEL出力!I2724</f>
        <v>0</v>
      </c>
      <c r="J2724" s="163">
        <f>受注EXCEL出力!J2724</f>
        <v>0</v>
      </c>
      <c r="K2724" s="163">
        <f>受注EXCEL出力!K2724</f>
        <v>0</v>
      </c>
      <c r="L2724" s="163">
        <f>受注EXCEL出力!L2724</f>
        <v>0</v>
      </c>
      <c r="M2724" s="163">
        <f>受注EXCEL出力!M2724</f>
        <v>0</v>
      </c>
      <c r="N2724" s="185">
        <f>受注EXCEL出力!N2724</f>
        <v>0</v>
      </c>
      <c r="O2724" s="184" t="str">
        <f t="shared" si="42"/>
        <v/>
      </c>
      <c r="T2724"/>
      <c r="Y2724" s="175"/>
    </row>
    <row r="2725" spans="5:25" ht="15" customHeight="1">
      <c r="E2725" s="163">
        <f>受注EXCEL出力!E2725</f>
        <v>0</v>
      </c>
      <c r="F2725" s="194">
        <f>受注EXCEL出力!F2725</f>
        <v>0</v>
      </c>
      <c r="G2725" s="194">
        <f>受注EXCEL出力!G2725</f>
        <v>0</v>
      </c>
      <c r="H2725" s="194">
        <f>受注EXCEL出力!H2725</f>
        <v>0</v>
      </c>
      <c r="I2725" s="194">
        <f>受注EXCEL出力!I2725</f>
        <v>0</v>
      </c>
      <c r="J2725" s="163">
        <f>受注EXCEL出力!J2725</f>
        <v>0</v>
      </c>
      <c r="K2725" s="163">
        <f>受注EXCEL出力!K2725</f>
        <v>0</v>
      </c>
      <c r="L2725" s="163">
        <f>受注EXCEL出力!L2725</f>
        <v>0</v>
      </c>
      <c r="M2725" s="163">
        <f>受注EXCEL出力!M2725</f>
        <v>0</v>
      </c>
      <c r="N2725" s="185">
        <f>受注EXCEL出力!N2725</f>
        <v>0</v>
      </c>
      <c r="O2725" s="184" t="str">
        <f t="shared" si="42"/>
        <v/>
      </c>
      <c r="T2725"/>
      <c r="Y2725" s="175"/>
    </row>
    <row r="2726" spans="5:25" ht="15" customHeight="1">
      <c r="E2726" s="163">
        <f>受注EXCEL出力!E2726</f>
        <v>0</v>
      </c>
      <c r="F2726" s="194">
        <f>受注EXCEL出力!F2726</f>
        <v>0</v>
      </c>
      <c r="G2726" s="194">
        <f>受注EXCEL出力!G2726</f>
        <v>0</v>
      </c>
      <c r="H2726" s="194">
        <f>受注EXCEL出力!H2726</f>
        <v>0</v>
      </c>
      <c r="I2726" s="194">
        <f>受注EXCEL出力!I2726</f>
        <v>0</v>
      </c>
      <c r="J2726" s="163">
        <f>受注EXCEL出力!J2726</f>
        <v>0</v>
      </c>
      <c r="K2726" s="163">
        <f>受注EXCEL出力!K2726</f>
        <v>0</v>
      </c>
      <c r="L2726" s="163">
        <f>受注EXCEL出力!L2726</f>
        <v>0</v>
      </c>
      <c r="M2726" s="163">
        <f>受注EXCEL出力!M2726</f>
        <v>0</v>
      </c>
      <c r="N2726" s="185">
        <f>受注EXCEL出力!N2726</f>
        <v>0</v>
      </c>
      <c r="O2726" s="184" t="str">
        <f t="shared" si="42"/>
        <v/>
      </c>
      <c r="T2726"/>
      <c r="Y2726" s="175"/>
    </row>
    <row r="2727" spans="5:25" ht="15" customHeight="1">
      <c r="E2727" s="163">
        <f>受注EXCEL出力!E2727</f>
        <v>0</v>
      </c>
      <c r="F2727" s="194">
        <f>受注EXCEL出力!F2727</f>
        <v>0</v>
      </c>
      <c r="G2727" s="194">
        <f>受注EXCEL出力!G2727</f>
        <v>0</v>
      </c>
      <c r="H2727" s="194">
        <f>受注EXCEL出力!H2727</f>
        <v>0</v>
      </c>
      <c r="I2727" s="194">
        <f>受注EXCEL出力!I2727</f>
        <v>0</v>
      </c>
      <c r="J2727" s="163">
        <f>受注EXCEL出力!J2727</f>
        <v>0</v>
      </c>
      <c r="K2727" s="163">
        <f>受注EXCEL出力!K2727</f>
        <v>0</v>
      </c>
      <c r="L2727" s="163">
        <f>受注EXCEL出力!L2727</f>
        <v>0</v>
      </c>
      <c r="M2727" s="163">
        <f>受注EXCEL出力!M2727</f>
        <v>0</v>
      </c>
      <c r="N2727" s="185">
        <f>受注EXCEL出力!N2727</f>
        <v>0</v>
      </c>
      <c r="O2727" s="184" t="str">
        <f t="shared" si="42"/>
        <v/>
      </c>
      <c r="T2727"/>
      <c r="Y2727" s="175"/>
    </row>
    <row r="2728" spans="5:25" ht="15" customHeight="1">
      <c r="E2728" s="163">
        <f>受注EXCEL出力!E2728</f>
        <v>0</v>
      </c>
      <c r="F2728" s="194">
        <f>受注EXCEL出力!F2728</f>
        <v>0</v>
      </c>
      <c r="G2728" s="194">
        <f>受注EXCEL出力!G2728</f>
        <v>0</v>
      </c>
      <c r="H2728" s="194">
        <f>受注EXCEL出力!H2728</f>
        <v>0</v>
      </c>
      <c r="I2728" s="194">
        <f>受注EXCEL出力!I2728</f>
        <v>0</v>
      </c>
      <c r="J2728" s="163">
        <f>受注EXCEL出力!J2728</f>
        <v>0</v>
      </c>
      <c r="K2728" s="163">
        <f>受注EXCEL出力!K2728</f>
        <v>0</v>
      </c>
      <c r="L2728" s="163">
        <f>受注EXCEL出力!L2728</f>
        <v>0</v>
      </c>
      <c r="M2728" s="163">
        <f>受注EXCEL出力!M2728</f>
        <v>0</v>
      </c>
      <c r="N2728" s="185">
        <f>受注EXCEL出力!N2728</f>
        <v>0</v>
      </c>
      <c r="O2728" s="184" t="str">
        <f t="shared" si="42"/>
        <v/>
      </c>
      <c r="T2728"/>
      <c r="Y2728" s="175"/>
    </row>
    <row r="2729" spans="5:25" ht="15" customHeight="1">
      <c r="E2729" s="163">
        <f>受注EXCEL出力!E2729</f>
        <v>0</v>
      </c>
      <c r="F2729" s="194">
        <f>受注EXCEL出力!F2729</f>
        <v>0</v>
      </c>
      <c r="G2729" s="194">
        <f>受注EXCEL出力!G2729</f>
        <v>0</v>
      </c>
      <c r="H2729" s="194">
        <f>受注EXCEL出力!H2729</f>
        <v>0</v>
      </c>
      <c r="I2729" s="194">
        <f>受注EXCEL出力!I2729</f>
        <v>0</v>
      </c>
      <c r="J2729" s="163">
        <f>受注EXCEL出力!J2729</f>
        <v>0</v>
      </c>
      <c r="K2729" s="163">
        <f>受注EXCEL出力!K2729</f>
        <v>0</v>
      </c>
      <c r="L2729" s="163">
        <f>受注EXCEL出力!L2729</f>
        <v>0</v>
      </c>
      <c r="M2729" s="163">
        <f>受注EXCEL出力!M2729</f>
        <v>0</v>
      </c>
      <c r="N2729" s="185">
        <f>受注EXCEL出力!N2729</f>
        <v>0</v>
      </c>
      <c r="O2729" s="184" t="str">
        <f t="shared" si="42"/>
        <v/>
      </c>
      <c r="T2729"/>
      <c r="Y2729" s="175"/>
    </row>
    <row r="2730" spans="5:25" ht="15" customHeight="1">
      <c r="E2730" s="163">
        <f>受注EXCEL出力!E2730</f>
        <v>0</v>
      </c>
      <c r="F2730" s="194">
        <f>受注EXCEL出力!F2730</f>
        <v>0</v>
      </c>
      <c r="G2730" s="194">
        <f>受注EXCEL出力!G2730</f>
        <v>0</v>
      </c>
      <c r="H2730" s="194">
        <f>受注EXCEL出力!H2730</f>
        <v>0</v>
      </c>
      <c r="I2730" s="194">
        <f>受注EXCEL出力!I2730</f>
        <v>0</v>
      </c>
      <c r="J2730" s="163">
        <f>受注EXCEL出力!J2730</f>
        <v>0</v>
      </c>
      <c r="K2730" s="163">
        <f>受注EXCEL出力!K2730</f>
        <v>0</v>
      </c>
      <c r="L2730" s="163">
        <f>受注EXCEL出力!L2730</f>
        <v>0</v>
      </c>
      <c r="M2730" s="163">
        <f>受注EXCEL出力!M2730</f>
        <v>0</v>
      </c>
      <c r="N2730" s="185">
        <f>受注EXCEL出力!N2730</f>
        <v>0</v>
      </c>
      <c r="O2730" s="184" t="str">
        <f t="shared" si="42"/>
        <v/>
      </c>
      <c r="T2730"/>
      <c r="Y2730" s="175"/>
    </row>
    <row r="2731" spans="5:25" ht="15" customHeight="1">
      <c r="E2731" s="163">
        <f>受注EXCEL出力!E2731</f>
        <v>0</v>
      </c>
      <c r="F2731" s="194">
        <f>受注EXCEL出力!F2731</f>
        <v>0</v>
      </c>
      <c r="G2731" s="194">
        <f>受注EXCEL出力!G2731</f>
        <v>0</v>
      </c>
      <c r="H2731" s="194">
        <f>受注EXCEL出力!H2731</f>
        <v>0</v>
      </c>
      <c r="I2731" s="194">
        <f>受注EXCEL出力!I2731</f>
        <v>0</v>
      </c>
      <c r="J2731" s="163">
        <f>受注EXCEL出力!J2731</f>
        <v>0</v>
      </c>
      <c r="K2731" s="163">
        <f>受注EXCEL出力!K2731</f>
        <v>0</v>
      </c>
      <c r="L2731" s="163">
        <f>受注EXCEL出力!L2731</f>
        <v>0</v>
      </c>
      <c r="M2731" s="163">
        <f>受注EXCEL出力!M2731</f>
        <v>0</v>
      </c>
      <c r="N2731" s="185">
        <f>受注EXCEL出力!N2731</f>
        <v>0</v>
      </c>
      <c r="O2731" s="184" t="str">
        <f t="shared" si="42"/>
        <v/>
      </c>
      <c r="T2731"/>
      <c r="Y2731" s="175"/>
    </row>
    <row r="2732" spans="5:25" ht="15" customHeight="1">
      <c r="E2732" s="163">
        <f>受注EXCEL出力!E2732</f>
        <v>0</v>
      </c>
      <c r="F2732" s="194">
        <f>受注EXCEL出力!F2732</f>
        <v>0</v>
      </c>
      <c r="G2732" s="194">
        <f>受注EXCEL出力!G2732</f>
        <v>0</v>
      </c>
      <c r="H2732" s="194">
        <f>受注EXCEL出力!H2732</f>
        <v>0</v>
      </c>
      <c r="I2732" s="194">
        <f>受注EXCEL出力!I2732</f>
        <v>0</v>
      </c>
      <c r="J2732" s="163">
        <f>受注EXCEL出力!J2732</f>
        <v>0</v>
      </c>
      <c r="K2732" s="163">
        <f>受注EXCEL出力!K2732</f>
        <v>0</v>
      </c>
      <c r="L2732" s="163">
        <f>受注EXCEL出力!L2732</f>
        <v>0</v>
      </c>
      <c r="M2732" s="163">
        <f>受注EXCEL出力!M2732</f>
        <v>0</v>
      </c>
      <c r="N2732" s="185">
        <f>受注EXCEL出力!N2732</f>
        <v>0</v>
      </c>
      <c r="O2732" s="184" t="str">
        <f t="shared" si="42"/>
        <v/>
      </c>
      <c r="T2732"/>
      <c r="Y2732" s="175"/>
    </row>
    <row r="2733" spans="5:25" ht="15" customHeight="1">
      <c r="E2733" s="163">
        <f>受注EXCEL出力!E2733</f>
        <v>0</v>
      </c>
      <c r="F2733" s="194">
        <f>受注EXCEL出力!F2733</f>
        <v>0</v>
      </c>
      <c r="G2733" s="194">
        <f>受注EXCEL出力!G2733</f>
        <v>0</v>
      </c>
      <c r="H2733" s="194">
        <f>受注EXCEL出力!H2733</f>
        <v>0</v>
      </c>
      <c r="I2733" s="194">
        <f>受注EXCEL出力!I2733</f>
        <v>0</v>
      </c>
      <c r="J2733" s="163">
        <f>受注EXCEL出力!J2733</f>
        <v>0</v>
      </c>
      <c r="K2733" s="163">
        <f>受注EXCEL出力!K2733</f>
        <v>0</v>
      </c>
      <c r="L2733" s="163">
        <f>受注EXCEL出力!L2733</f>
        <v>0</v>
      </c>
      <c r="M2733" s="163">
        <f>受注EXCEL出力!M2733</f>
        <v>0</v>
      </c>
      <c r="N2733" s="185">
        <f>受注EXCEL出力!N2733</f>
        <v>0</v>
      </c>
      <c r="O2733" s="184" t="str">
        <f t="shared" si="42"/>
        <v/>
      </c>
      <c r="T2733"/>
      <c r="Y2733" s="175"/>
    </row>
    <row r="2734" spans="5:25" ht="15" customHeight="1">
      <c r="E2734" s="163">
        <f>受注EXCEL出力!E2734</f>
        <v>0</v>
      </c>
      <c r="F2734" s="194">
        <f>受注EXCEL出力!F2734</f>
        <v>0</v>
      </c>
      <c r="G2734" s="194">
        <f>受注EXCEL出力!G2734</f>
        <v>0</v>
      </c>
      <c r="H2734" s="194">
        <f>受注EXCEL出力!H2734</f>
        <v>0</v>
      </c>
      <c r="I2734" s="194">
        <f>受注EXCEL出力!I2734</f>
        <v>0</v>
      </c>
      <c r="J2734" s="163">
        <f>受注EXCEL出力!J2734</f>
        <v>0</v>
      </c>
      <c r="K2734" s="163">
        <f>受注EXCEL出力!K2734</f>
        <v>0</v>
      </c>
      <c r="L2734" s="163">
        <f>受注EXCEL出力!L2734</f>
        <v>0</v>
      </c>
      <c r="M2734" s="163">
        <f>受注EXCEL出力!M2734</f>
        <v>0</v>
      </c>
      <c r="N2734" s="185">
        <f>受注EXCEL出力!N2734</f>
        <v>0</v>
      </c>
      <c r="O2734" s="184" t="str">
        <f t="shared" si="42"/>
        <v/>
      </c>
      <c r="T2734"/>
      <c r="Y2734" s="175"/>
    </row>
    <row r="2735" spans="5:25" ht="15" customHeight="1">
      <c r="E2735" s="163">
        <f>受注EXCEL出力!E2735</f>
        <v>0</v>
      </c>
      <c r="F2735" s="194">
        <f>受注EXCEL出力!F2735</f>
        <v>0</v>
      </c>
      <c r="G2735" s="194">
        <f>受注EXCEL出力!G2735</f>
        <v>0</v>
      </c>
      <c r="H2735" s="194">
        <f>受注EXCEL出力!H2735</f>
        <v>0</v>
      </c>
      <c r="I2735" s="194">
        <f>受注EXCEL出力!I2735</f>
        <v>0</v>
      </c>
      <c r="J2735" s="163">
        <f>受注EXCEL出力!J2735</f>
        <v>0</v>
      </c>
      <c r="K2735" s="163">
        <f>受注EXCEL出力!K2735</f>
        <v>0</v>
      </c>
      <c r="L2735" s="163">
        <f>受注EXCEL出力!L2735</f>
        <v>0</v>
      </c>
      <c r="M2735" s="163">
        <f>受注EXCEL出力!M2735</f>
        <v>0</v>
      </c>
      <c r="N2735" s="185">
        <f>受注EXCEL出力!N2735</f>
        <v>0</v>
      </c>
      <c r="O2735" s="184" t="str">
        <f t="shared" si="42"/>
        <v/>
      </c>
      <c r="T2735"/>
      <c r="Y2735" s="175"/>
    </row>
    <row r="2736" spans="5:25" ht="15" customHeight="1">
      <c r="E2736" s="163">
        <f>受注EXCEL出力!E2736</f>
        <v>0</v>
      </c>
      <c r="F2736" s="194">
        <f>受注EXCEL出力!F2736</f>
        <v>0</v>
      </c>
      <c r="G2736" s="194">
        <f>受注EXCEL出力!G2736</f>
        <v>0</v>
      </c>
      <c r="H2736" s="194">
        <f>受注EXCEL出力!H2736</f>
        <v>0</v>
      </c>
      <c r="I2736" s="194">
        <f>受注EXCEL出力!I2736</f>
        <v>0</v>
      </c>
      <c r="J2736" s="163">
        <f>受注EXCEL出力!J2736</f>
        <v>0</v>
      </c>
      <c r="K2736" s="163">
        <f>受注EXCEL出力!K2736</f>
        <v>0</v>
      </c>
      <c r="L2736" s="163">
        <f>受注EXCEL出力!L2736</f>
        <v>0</v>
      </c>
      <c r="M2736" s="163">
        <f>受注EXCEL出力!M2736</f>
        <v>0</v>
      </c>
      <c r="N2736" s="185">
        <f>受注EXCEL出力!N2736</f>
        <v>0</v>
      </c>
      <c r="O2736" s="184" t="str">
        <f t="shared" si="42"/>
        <v/>
      </c>
      <c r="T2736"/>
      <c r="Y2736" s="175"/>
    </row>
    <row r="2737" spans="5:25" ht="15" customHeight="1">
      <c r="E2737" s="163">
        <f>受注EXCEL出力!E2737</f>
        <v>0</v>
      </c>
      <c r="F2737" s="194">
        <f>受注EXCEL出力!F2737</f>
        <v>0</v>
      </c>
      <c r="G2737" s="194">
        <f>受注EXCEL出力!G2737</f>
        <v>0</v>
      </c>
      <c r="H2737" s="194">
        <f>受注EXCEL出力!H2737</f>
        <v>0</v>
      </c>
      <c r="I2737" s="194">
        <f>受注EXCEL出力!I2737</f>
        <v>0</v>
      </c>
      <c r="J2737" s="163">
        <f>受注EXCEL出力!J2737</f>
        <v>0</v>
      </c>
      <c r="K2737" s="163">
        <f>受注EXCEL出力!K2737</f>
        <v>0</v>
      </c>
      <c r="L2737" s="163">
        <f>受注EXCEL出力!L2737</f>
        <v>0</v>
      </c>
      <c r="M2737" s="163">
        <f>受注EXCEL出力!M2737</f>
        <v>0</v>
      </c>
      <c r="N2737" s="185">
        <f>受注EXCEL出力!N2737</f>
        <v>0</v>
      </c>
      <c r="O2737" s="184" t="str">
        <f t="shared" si="42"/>
        <v/>
      </c>
      <c r="T2737"/>
      <c r="Y2737" s="175"/>
    </row>
    <row r="2738" spans="5:25" ht="15" customHeight="1">
      <c r="E2738" s="163">
        <f>受注EXCEL出力!E2738</f>
        <v>0</v>
      </c>
      <c r="F2738" s="194">
        <f>受注EXCEL出力!F2738</f>
        <v>0</v>
      </c>
      <c r="G2738" s="194">
        <f>受注EXCEL出力!G2738</f>
        <v>0</v>
      </c>
      <c r="H2738" s="194">
        <f>受注EXCEL出力!H2738</f>
        <v>0</v>
      </c>
      <c r="I2738" s="194">
        <f>受注EXCEL出力!I2738</f>
        <v>0</v>
      </c>
      <c r="J2738" s="163">
        <f>受注EXCEL出力!J2738</f>
        <v>0</v>
      </c>
      <c r="K2738" s="163">
        <f>受注EXCEL出力!K2738</f>
        <v>0</v>
      </c>
      <c r="L2738" s="163">
        <f>受注EXCEL出力!L2738</f>
        <v>0</v>
      </c>
      <c r="M2738" s="163">
        <f>受注EXCEL出力!M2738</f>
        <v>0</v>
      </c>
      <c r="N2738" s="185">
        <f>受注EXCEL出力!N2738</f>
        <v>0</v>
      </c>
      <c r="O2738" s="184" t="str">
        <f t="shared" si="42"/>
        <v/>
      </c>
      <c r="T2738"/>
      <c r="Y2738" s="175"/>
    </row>
    <row r="2739" spans="5:25" ht="15" customHeight="1">
      <c r="E2739" s="163">
        <f>受注EXCEL出力!E2739</f>
        <v>0</v>
      </c>
      <c r="F2739" s="194">
        <f>受注EXCEL出力!F2739</f>
        <v>0</v>
      </c>
      <c r="G2739" s="194">
        <f>受注EXCEL出力!G2739</f>
        <v>0</v>
      </c>
      <c r="H2739" s="194">
        <f>受注EXCEL出力!H2739</f>
        <v>0</v>
      </c>
      <c r="I2739" s="194">
        <f>受注EXCEL出力!I2739</f>
        <v>0</v>
      </c>
      <c r="J2739" s="163">
        <f>受注EXCEL出力!J2739</f>
        <v>0</v>
      </c>
      <c r="K2739" s="163">
        <f>受注EXCEL出力!K2739</f>
        <v>0</v>
      </c>
      <c r="L2739" s="163">
        <f>受注EXCEL出力!L2739</f>
        <v>0</v>
      </c>
      <c r="M2739" s="163">
        <f>受注EXCEL出力!M2739</f>
        <v>0</v>
      </c>
      <c r="N2739" s="185">
        <f>受注EXCEL出力!N2739</f>
        <v>0</v>
      </c>
      <c r="O2739" s="184" t="str">
        <f t="shared" si="42"/>
        <v/>
      </c>
      <c r="T2739"/>
      <c r="Y2739" s="175"/>
    </row>
    <row r="2740" spans="5:25" ht="15" customHeight="1">
      <c r="E2740" s="163">
        <f>受注EXCEL出力!E2740</f>
        <v>0</v>
      </c>
      <c r="F2740" s="194">
        <f>受注EXCEL出力!F2740</f>
        <v>0</v>
      </c>
      <c r="G2740" s="194">
        <f>受注EXCEL出力!G2740</f>
        <v>0</v>
      </c>
      <c r="H2740" s="194">
        <f>受注EXCEL出力!H2740</f>
        <v>0</v>
      </c>
      <c r="I2740" s="194">
        <f>受注EXCEL出力!I2740</f>
        <v>0</v>
      </c>
      <c r="J2740" s="163">
        <f>受注EXCEL出力!J2740</f>
        <v>0</v>
      </c>
      <c r="K2740" s="163">
        <f>受注EXCEL出力!K2740</f>
        <v>0</v>
      </c>
      <c r="L2740" s="163">
        <f>受注EXCEL出力!L2740</f>
        <v>0</v>
      </c>
      <c r="M2740" s="163">
        <f>受注EXCEL出力!M2740</f>
        <v>0</v>
      </c>
      <c r="N2740" s="185">
        <f>受注EXCEL出力!N2740</f>
        <v>0</v>
      </c>
      <c r="O2740" s="184" t="str">
        <f t="shared" si="42"/>
        <v/>
      </c>
      <c r="T2740"/>
      <c r="Y2740" s="175"/>
    </row>
    <row r="2741" spans="5:25" ht="15" customHeight="1">
      <c r="E2741" s="163">
        <f>受注EXCEL出力!E2741</f>
        <v>0</v>
      </c>
      <c r="F2741" s="194">
        <f>受注EXCEL出力!F2741</f>
        <v>0</v>
      </c>
      <c r="G2741" s="194">
        <f>受注EXCEL出力!G2741</f>
        <v>0</v>
      </c>
      <c r="H2741" s="194">
        <f>受注EXCEL出力!H2741</f>
        <v>0</v>
      </c>
      <c r="I2741" s="194">
        <f>受注EXCEL出力!I2741</f>
        <v>0</v>
      </c>
      <c r="J2741" s="163">
        <f>受注EXCEL出力!J2741</f>
        <v>0</v>
      </c>
      <c r="K2741" s="163">
        <f>受注EXCEL出力!K2741</f>
        <v>0</v>
      </c>
      <c r="L2741" s="163">
        <f>受注EXCEL出力!L2741</f>
        <v>0</v>
      </c>
      <c r="M2741" s="163">
        <f>受注EXCEL出力!M2741</f>
        <v>0</v>
      </c>
      <c r="N2741" s="185">
        <f>受注EXCEL出力!N2741</f>
        <v>0</v>
      </c>
      <c r="O2741" s="184" t="str">
        <f t="shared" si="42"/>
        <v/>
      </c>
      <c r="T2741"/>
      <c r="Y2741" s="175"/>
    </row>
    <row r="2742" spans="5:25" ht="15" customHeight="1">
      <c r="E2742" s="163">
        <f>受注EXCEL出力!E2742</f>
        <v>0</v>
      </c>
      <c r="F2742" s="194">
        <f>受注EXCEL出力!F2742</f>
        <v>0</v>
      </c>
      <c r="G2742" s="194">
        <f>受注EXCEL出力!G2742</f>
        <v>0</v>
      </c>
      <c r="H2742" s="194">
        <f>受注EXCEL出力!H2742</f>
        <v>0</v>
      </c>
      <c r="I2742" s="194">
        <f>受注EXCEL出力!I2742</f>
        <v>0</v>
      </c>
      <c r="J2742" s="163">
        <f>受注EXCEL出力!J2742</f>
        <v>0</v>
      </c>
      <c r="K2742" s="163">
        <f>受注EXCEL出力!K2742</f>
        <v>0</v>
      </c>
      <c r="L2742" s="163">
        <f>受注EXCEL出力!L2742</f>
        <v>0</v>
      </c>
      <c r="M2742" s="163">
        <f>受注EXCEL出力!M2742</f>
        <v>0</v>
      </c>
      <c r="N2742" s="185">
        <f>受注EXCEL出力!N2742</f>
        <v>0</v>
      </c>
      <c r="O2742" s="184" t="str">
        <f t="shared" si="42"/>
        <v/>
      </c>
      <c r="T2742"/>
      <c r="Y2742" s="175"/>
    </row>
    <row r="2743" spans="5:25" ht="15" customHeight="1">
      <c r="E2743" s="163">
        <f>受注EXCEL出力!E2743</f>
        <v>0</v>
      </c>
      <c r="F2743" s="194">
        <f>受注EXCEL出力!F2743</f>
        <v>0</v>
      </c>
      <c r="G2743" s="194">
        <f>受注EXCEL出力!G2743</f>
        <v>0</v>
      </c>
      <c r="H2743" s="194">
        <f>受注EXCEL出力!H2743</f>
        <v>0</v>
      </c>
      <c r="I2743" s="194">
        <f>受注EXCEL出力!I2743</f>
        <v>0</v>
      </c>
      <c r="J2743" s="163">
        <f>受注EXCEL出力!J2743</f>
        <v>0</v>
      </c>
      <c r="K2743" s="163">
        <f>受注EXCEL出力!K2743</f>
        <v>0</v>
      </c>
      <c r="L2743" s="163">
        <f>受注EXCEL出力!L2743</f>
        <v>0</v>
      </c>
      <c r="M2743" s="163">
        <f>受注EXCEL出力!M2743</f>
        <v>0</v>
      </c>
      <c r="N2743" s="185">
        <f>受注EXCEL出力!N2743</f>
        <v>0</v>
      </c>
      <c r="O2743" s="184" t="str">
        <f t="shared" si="42"/>
        <v/>
      </c>
      <c r="T2743"/>
      <c r="Y2743" s="175"/>
    </row>
    <row r="2744" spans="5:25" ht="15" customHeight="1">
      <c r="E2744" s="163">
        <f>受注EXCEL出力!E2744</f>
        <v>0</v>
      </c>
      <c r="F2744" s="194">
        <f>受注EXCEL出力!F2744</f>
        <v>0</v>
      </c>
      <c r="G2744" s="194">
        <f>受注EXCEL出力!G2744</f>
        <v>0</v>
      </c>
      <c r="H2744" s="194">
        <f>受注EXCEL出力!H2744</f>
        <v>0</v>
      </c>
      <c r="I2744" s="194">
        <f>受注EXCEL出力!I2744</f>
        <v>0</v>
      </c>
      <c r="J2744" s="163">
        <f>受注EXCEL出力!J2744</f>
        <v>0</v>
      </c>
      <c r="K2744" s="163">
        <f>受注EXCEL出力!K2744</f>
        <v>0</v>
      </c>
      <c r="L2744" s="163">
        <f>受注EXCEL出力!L2744</f>
        <v>0</v>
      </c>
      <c r="M2744" s="163">
        <f>受注EXCEL出力!M2744</f>
        <v>0</v>
      </c>
      <c r="N2744" s="185">
        <f>受注EXCEL出力!N2744</f>
        <v>0</v>
      </c>
      <c r="O2744" s="184" t="str">
        <f t="shared" si="42"/>
        <v/>
      </c>
      <c r="T2744"/>
      <c r="Y2744" s="175"/>
    </row>
    <row r="2745" spans="5:25" ht="15" customHeight="1">
      <c r="E2745" s="163">
        <f>受注EXCEL出力!E2745</f>
        <v>0</v>
      </c>
      <c r="F2745" s="194">
        <f>受注EXCEL出力!F2745</f>
        <v>0</v>
      </c>
      <c r="G2745" s="194">
        <f>受注EXCEL出力!G2745</f>
        <v>0</v>
      </c>
      <c r="H2745" s="194">
        <f>受注EXCEL出力!H2745</f>
        <v>0</v>
      </c>
      <c r="I2745" s="194">
        <f>受注EXCEL出力!I2745</f>
        <v>0</v>
      </c>
      <c r="J2745" s="163">
        <f>受注EXCEL出力!J2745</f>
        <v>0</v>
      </c>
      <c r="K2745" s="163">
        <f>受注EXCEL出力!K2745</f>
        <v>0</v>
      </c>
      <c r="L2745" s="163">
        <f>受注EXCEL出力!L2745</f>
        <v>0</v>
      </c>
      <c r="M2745" s="163">
        <f>受注EXCEL出力!M2745</f>
        <v>0</v>
      </c>
      <c r="N2745" s="185">
        <f>受注EXCEL出力!N2745</f>
        <v>0</v>
      </c>
      <c r="O2745" s="184" t="str">
        <f t="shared" si="42"/>
        <v/>
      </c>
      <c r="T2745"/>
      <c r="Y2745" s="175"/>
    </row>
    <row r="2746" spans="5:25" ht="15" customHeight="1">
      <c r="E2746" s="163">
        <f>受注EXCEL出力!E2746</f>
        <v>0</v>
      </c>
      <c r="F2746" s="194">
        <f>受注EXCEL出力!F2746</f>
        <v>0</v>
      </c>
      <c r="G2746" s="194">
        <f>受注EXCEL出力!G2746</f>
        <v>0</v>
      </c>
      <c r="H2746" s="194">
        <f>受注EXCEL出力!H2746</f>
        <v>0</v>
      </c>
      <c r="I2746" s="194">
        <f>受注EXCEL出力!I2746</f>
        <v>0</v>
      </c>
      <c r="J2746" s="163">
        <f>受注EXCEL出力!J2746</f>
        <v>0</v>
      </c>
      <c r="K2746" s="163">
        <f>受注EXCEL出力!K2746</f>
        <v>0</v>
      </c>
      <c r="L2746" s="163">
        <f>受注EXCEL出力!L2746</f>
        <v>0</v>
      </c>
      <c r="M2746" s="163">
        <f>受注EXCEL出力!M2746</f>
        <v>0</v>
      </c>
      <c r="N2746" s="185">
        <f>受注EXCEL出力!N2746</f>
        <v>0</v>
      </c>
      <c r="O2746" s="184" t="str">
        <f t="shared" si="42"/>
        <v/>
      </c>
      <c r="T2746"/>
      <c r="Y2746" s="175"/>
    </row>
    <row r="2747" spans="5:25" ht="15" customHeight="1">
      <c r="E2747" s="163">
        <f>受注EXCEL出力!E2747</f>
        <v>0</v>
      </c>
      <c r="F2747" s="194">
        <f>受注EXCEL出力!F2747</f>
        <v>0</v>
      </c>
      <c r="G2747" s="194">
        <f>受注EXCEL出力!G2747</f>
        <v>0</v>
      </c>
      <c r="H2747" s="194">
        <f>受注EXCEL出力!H2747</f>
        <v>0</v>
      </c>
      <c r="I2747" s="194">
        <f>受注EXCEL出力!I2747</f>
        <v>0</v>
      </c>
      <c r="J2747" s="163">
        <f>受注EXCEL出力!J2747</f>
        <v>0</v>
      </c>
      <c r="K2747" s="163">
        <f>受注EXCEL出力!K2747</f>
        <v>0</v>
      </c>
      <c r="L2747" s="163">
        <f>受注EXCEL出力!L2747</f>
        <v>0</v>
      </c>
      <c r="M2747" s="163">
        <f>受注EXCEL出力!M2747</f>
        <v>0</v>
      </c>
      <c r="N2747" s="185">
        <f>受注EXCEL出力!N2747</f>
        <v>0</v>
      </c>
      <c r="O2747" s="184" t="str">
        <f t="shared" si="42"/>
        <v/>
      </c>
      <c r="T2747"/>
      <c r="Y2747" s="175"/>
    </row>
    <row r="2748" spans="5:25" ht="15" customHeight="1">
      <c r="E2748" s="163">
        <f>受注EXCEL出力!E2748</f>
        <v>0</v>
      </c>
      <c r="F2748" s="194">
        <f>受注EXCEL出力!F2748</f>
        <v>0</v>
      </c>
      <c r="G2748" s="194">
        <f>受注EXCEL出力!G2748</f>
        <v>0</v>
      </c>
      <c r="H2748" s="194">
        <f>受注EXCEL出力!H2748</f>
        <v>0</v>
      </c>
      <c r="I2748" s="194">
        <f>受注EXCEL出力!I2748</f>
        <v>0</v>
      </c>
      <c r="J2748" s="163">
        <f>受注EXCEL出力!J2748</f>
        <v>0</v>
      </c>
      <c r="K2748" s="163">
        <f>受注EXCEL出力!K2748</f>
        <v>0</v>
      </c>
      <c r="L2748" s="163">
        <f>受注EXCEL出力!L2748</f>
        <v>0</v>
      </c>
      <c r="M2748" s="163">
        <f>受注EXCEL出力!M2748</f>
        <v>0</v>
      </c>
      <c r="N2748" s="185">
        <f>受注EXCEL出力!N2748</f>
        <v>0</v>
      </c>
      <c r="O2748" s="184" t="str">
        <f t="shared" si="42"/>
        <v/>
      </c>
      <c r="T2748"/>
      <c r="Y2748" s="175"/>
    </row>
    <row r="2749" spans="5:25" ht="15" customHeight="1">
      <c r="E2749" s="163">
        <f>受注EXCEL出力!E2749</f>
        <v>0</v>
      </c>
      <c r="F2749" s="194">
        <f>受注EXCEL出力!F2749</f>
        <v>0</v>
      </c>
      <c r="G2749" s="194">
        <f>受注EXCEL出力!G2749</f>
        <v>0</v>
      </c>
      <c r="H2749" s="194">
        <f>受注EXCEL出力!H2749</f>
        <v>0</v>
      </c>
      <c r="I2749" s="194">
        <f>受注EXCEL出力!I2749</f>
        <v>0</v>
      </c>
      <c r="J2749" s="163">
        <f>受注EXCEL出力!J2749</f>
        <v>0</v>
      </c>
      <c r="K2749" s="163">
        <f>受注EXCEL出力!K2749</f>
        <v>0</v>
      </c>
      <c r="L2749" s="163">
        <f>受注EXCEL出力!L2749</f>
        <v>0</v>
      </c>
      <c r="M2749" s="163">
        <f>受注EXCEL出力!M2749</f>
        <v>0</v>
      </c>
      <c r="N2749" s="185">
        <f>受注EXCEL出力!N2749</f>
        <v>0</v>
      </c>
      <c r="O2749" s="184" t="str">
        <f t="shared" si="42"/>
        <v/>
      </c>
      <c r="T2749"/>
      <c r="Y2749" s="175"/>
    </row>
    <row r="2750" spans="5:25" ht="15" customHeight="1">
      <c r="E2750" s="163">
        <f>受注EXCEL出力!E2750</f>
        <v>0</v>
      </c>
      <c r="F2750" s="194">
        <f>受注EXCEL出力!F2750</f>
        <v>0</v>
      </c>
      <c r="G2750" s="194">
        <f>受注EXCEL出力!G2750</f>
        <v>0</v>
      </c>
      <c r="H2750" s="194">
        <f>受注EXCEL出力!H2750</f>
        <v>0</v>
      </c>
      <c r="I2750" s="194">
        <f>受注EXCEL出力!I2750</f>
        <v>0</v>
      </c>
      <c r="J2750" s="163">
        <f>受注EXCEL出力!J2750</f>
        <v>0</v>
      </c>
      <c r="K2750" s="163">
        <f>受注EXCEL出力!K2750</f>
        <v>0</v>
      </c>
      <c r="L2750" s="163">
        <f>受注EXCEL出力!L2750</f>
        <v>0</v>
      </c>
      <c r="M2750" s="163">
        <f>受注EXCEL出力!M2750</f>
        <v>0</v>
      </c>
      <c r="N2750" s="185">
        <f>受注EXCEL出力!N2750</f>
        <v>0</v>
      </c>
      <c r="O2750" s="184" t="str">
        <f t="shared" si="42"/>
        <v/>
      </c>
      <c r="T2750"/>
      <c r="Y2750" s="175"/>
    </row>
    <row r="2751" spans="5:25" ht="15" customHeight="1">
      <c r="E2751" s="163">
        <f>受注EXCEL出力!E2751</f>
        <v>0</v>
      </c>
      <c r="F2751" s="194">
        <f>受注EXCEL出力!F2751</f>
        <v>0</v>
      </c>
      <c r="G2751" s="194">
        <f>受注EXCEL出力!G2751</f>
        <v>0</v>
      </c>
      <c r="H2751" s="194">
        <f>受注EXCEL出力!H2751</f>
        <v>0</v>
      </c>
      <c r="I2751" s="194">
        <f>受注EXCEL出力!I2751</f>
        <v>0</v>
      </c>
      <c r="J2751" s="163">
        <f>受注EXCEL出力!J2751</f>
        <v>0</v>
      </c>
      <c r="K2751" s="163">
        <f>受注EXCEL出力!K2751</f>
        <v>0</v>
      </c>
      <c r="L2751" s="163">
        <f>受注EXCEL出力!L2751</f>
        <v>0</v>
      </c>
      <c r="M2751" s="163">
        <f>受注EXCEL出力!M2751</f>
        <v>0</v>
      </c>
      <c r="N2751" s="185">
        <f>受注EXCEL出力!N2751</f>
        <v>0</v>
      </c>
      <c r="O2751" s="184" t="str">
        <f t="shared" si="42"/>
        <v/>
      </c>
      <c r="T2751"/>
      <c r="Y2751" s="175"/>
    </row>
    <row r="2752" spans="5:25" ht="15" customHeight="1">
      <c r="E2752" s="163">
        <f>受注EXCEL出力!E2752</f>
        <v>0</v>
      </c>
      <c r="F2752" s="194">
        <f>受注EXCEL出力!F2752</f>
        <v>0</v>
      </c>
      <c r="G2752" s="194">
        <f>受注EXCEL出力!G2752</f>
        <v>0</v>
      </c>
      <c r="H2752" s="194">
        <f>受注EXCEL出力!H2752</f>
        <v>0</v>
      </c>
      <c r="I2752" s="194">
        <f>受注EXCEL出力!I2752</f>
        <v>0</v>
      </c>
      <c r="J2752" s="163">
        <f>受注EXCEL出力!J2752</f>
        <v>0</v>
      </c>
      <c r="K2752" s="163">
        <f>受注EXCEL出力!K2752</f>
        <v>0</v>
      </c>
      <c r="L2752" s="163">
        <f>受注EXCEL出力!L2752</f>
        <v>0</v>
      </c>
      <c r="M2752" s="163">
        <f>受注EXCEL出力!M2752</f>
        <v>0</v>
      </c>
      <c r="N2752" s="185">
        <f>受注EXCEL出力!N2752</f>
        <v>0</v>
      </c>
      <c r="O2752" s="184" t="str">
        <f t="shared" si="42"/>
        <v/>
      </c>
      <c r="T2752"/>
      <c r="Y2752" s="175"/>
    </row>
    <row r="2753" spans="5:25" ht="15" customHeight="1">
      <c r="E2753" s="163">
        <f>受注EXCEL出力!E2753</f>
        <v>0</v>
      </c>
      <c r="F2753" s="194">
        <f>受注EXCEL出力!F2753</f>
        <v>0</v>
      </c>
      <c r="G2753" s="194">
        <f>受注EXCEL出力!G2753</f>
        <v>0</v>
      </c>
      <c r="H2753" s="194">
        <f>受注EXCEL出力!H2753</f>
        <v>0</v>
      </c>
      <c r="I2753" s="194">
        <f>受注EXCEL出力!I2753</f>
        <v>0</v>
      </c>
      <c r="J2753" s="163">
        <f>受注EXCEL出力!J2753</f>
        <v>0</v>
      </c>
      <c r="K2753" s="163">
        <f>受注EXCEL出力!K2753</f>
        <v>0</v>
      </c>
      <c r="L2753" s="163">
        <f>受注EXCEL出力!L2753</f>
        <v>0</v>
      </c>
      <c r="M2753" s="163">
        <f>受注EXCEL出力!M2753</f>
        <v>0</v>
      </c>
      <c r="N2753" s="185">
        <f>受注EXCEL出力!N2753</f>
        <v>0</v>
      </c>
      <c r="O2753" s="184" t="str">
        <f t="shared" si="42"/>
        <v/>
      </c>
      <c r="T2753"/>
      <c r="Y2753" s="175"/>
    </row>
    <row r="2754" spans="5:25" ht="15" customHeight="1">
      <c r="E2754" s="163">
        <f>受注EXCEL出力!E2754</f>
        <v>0</v>
      </c>
      <c r="F2754" s="194">
        <f>受注EXCEL出力!F2754</f>
        <v>0</v>
      </c>
      <c r="G2754" s="194">
        <f>受注EXCEL出力!G2754</f>
        <v>0</v>
      </c>
      <c r="H2754" s="194">
        <f>受注EXCEL出力!H2754</f>
        <v>0</v>
      </c>
      <c r="I2754" s="194">
        <f>受注EXCEL出力!I2754</f>
        <v>0</v>
      </c>
      <c r="J2754" s="163">
        <f>受注EXCEL出力!J2754</f>
        <v>0</v>
      </c>
      <c r="K2754" s="163">
        <f>受注EXCEL出力!K2754</f>
        <v>0</v>
      </c>
      <c r="L2754" s="163">
        <f>受注EXCEL出力!L2754</f>
        <v>0</v>
      </c>
      <c r="M2754" s="163">
        <f>受注EXCEL出力!M2754</f>
        <v>0</v>
      </c>
      <c r="N2754" s="185">
        <f>受注EXCEL出力!N2754</f>
        <v>0</v>
      </c>
      <c r="O2754" s="184" t="str">
        <f t="shared" ref="O2754:O2817" si="43">IF(E2754=0,"",VLOOKUP(N2754,$Q$2:$R$100,2,FALSE))</f>
        <v/>
      </c>
      <c r="T2754"/>
      <c r="Y2754" s="175"/>
    </row>
    <row r="2755" spans="5:25" ht="15" customHeight="1">
      <c r="E2755" s="163">
        <f>受注EXCEL出力!E2755</f>
        <v>0</v>
      </c>
      <c r="F2755" s="194">
        <f>受注EXCEL出力!F2755</f>
        <v>0</v>
      </c>
      <c r="G2755" s="194">
        <f>受注EXCEL出力!G2755</f>
        <v>0</v>
      </c>
      <c r="H2755" s="194">
        <f>受注EXCEL出力!H2755</f>
        <v>0</v>
      </c>
      <c r="I2755" s="194">
        <f>受注EXCEL出力!I2755</f>
        <v>0</v>
      </c>
      <c r="J2755" s="163">
        <f>受注EXCEL出力!J2755</f>
        <v>0</v>
      </c>
      <c r="K2755" s="163">
        <f>受注EXCEL出力!K2755</f>
        <v>0</v>
      </c>
      <c r="L2755" s="163">
        <f>受注EXCEL出力!L2755</f>
        <v>0</v>
      </c>
      <c r="M2755" s="163">
        <f>受注EXCEL出力!M2755</f>
        <v>0</v>
      </c>
      <c r="N2755" s="185">
        <f>受注EXCEL出力!N2755</f>
        <v>0</v>
      </c>
      <c r="O2755" s="184" t="str">
        <f t="shared" si="43"/>
        <v/>
      </c>
      <c r="T2755"/>
      <c r="Y2755" s="175"/>
    </row>
    <row r="2756" spans="5:25" ht="15" customHeight="1">
      <c r="E2756" s="163">
        <f>受注EXCEL出力!E2756</f>
        <v>0</v>
      </c>
      <c r="F2756" s="194">
        <f>受注EXCEL出力!F2756</f>
        <v>0</v>
      </c>
      <c r="G2756" s="194">
        <f>受注EXCEL出力!G2756</f>
        <v>0</v>
      </c>
      <c r="H2756" s="194">
        <f>受注EXCEL出力!H2756</f>
        <v>0</v>
      </c>
      <c r="I2756" s="194">
        <f>受注EXCEL出力!I2756</f>
        <v>0</v>
      </c>
      <c r="J2756" s="163">
        <f>受注EXCEL出力!J2756</f>
        <v>0</v>
      </c>
      <c r="K2756" s="163">
        <f>受注EXCEL出力!K2756</f>
        <v>0</v>
      </c>
      <c r="L2756" s="163">
        <f>受注EXCEL出力!L2756</f>
        <v>0</v>
      </c>
      <c r="M2756" s="163">
        <f>受注EXCEL出力!M2756</f>
        <v>0</v>
      </c>
      <c r="N2756" s="185">
        <f>受注EXCEL出力!N2756</f>
        <v>0</v>
      </c>
      <c r="O2756" s="184" t="str">
        <f t="shared" si="43"/>
        <v/>
      </c>
      <c r="T2756"/>
      <c r="Y2756" s="175"/>
    </row>
    <row r="2757" spans="5:25" ht="15" customHeight="1">
      <c r="E2757" s="163">
        <f>受注EXCEL出力!E2757</f>
        <v>0</v>
      </c>
      <c r="F2757" s="194">
        <f>受注EXCEL出力!F2757</f>
        <v>0</v>
      </c>
      <c r="G2757" s="194">
        <f>受注EXCEL出力!G2757</f>
        <v>0</v>
      </c>
      <c r="H2757" s="194">
        <f>受注EXCEL出力!H2757</f>
        <v>0</v>
      </c>
      <c r="I2757" s="194">
        <f>受注EXCEL出力!I2757</f>
        <v>0</v>
      </c>
      <c r="J2757" s="163">
        <f>受注EXCEL出力!J2757</f>
        <v>0</v>
      </c>
      <c r="K2757" s="163">
        <f>受注EXCEL出力!K2757</f>
        <v>0</v>
      </c>
      <c r="L2757" s="163">
        <f>受注EXCEL出力!L2757</f>
        <v>0</v>
      </c>
      <c r="M2757" s="163">
        <f>受注EXCEL出力!M2757</f>
        <v>0</v>
      </c>
      <c r="N2757" s="185">
        <f>受注EXCEL出力!N2757</f>
        <v>0</v>
      </c>
      <c r="O2757" s="184" t="str">
        <f t="shared" si="43"/>
        <v/>
      </c>
      <c r="T2757"/>
      <c r="Y2757" s="175"/>
    </row>
    <row r="2758" spans="5:25" ht="15" customHeight="1">
      <c r="E2758" s="163">
        <f>受注EXCEL出力!E2758</f>
        <v>0</v>
      </c>
      <c r="F2758" s="194">
        <f>受注EXCEL出力!F2758</f>
        <v>0</v>
      </c>
      <c r="G2758" s="194">
        <f>受注EXCEL出力!G2758</f>
        <v>0</v>
      </c>
      <c r="H2758" s="194">
        <f>受注EXCEL出力!H2758</f>
        <v>0</v>
      </c>
      <c r="I2758" s="194">
        <f>受注EXCEL出力!I2758</f>
        <v>0</v>
      </c>
      <c r="J2758" s="163">
        <f>受注EXCEL出力!J2758</f>
        <v>0</v>
      </c>
      <c r="K2758" s="163">
        <f>受注EXCEL出力!K2758</f>
        <v>0</v>
      </c>
      <c r="L2758" s="163">
        <f>受注EXCEL出力!L2758</f>
        <v>0</v>
      </c>
      <c r="M2758" s="163">
        <f>受注EXCEL出力!M2758</f>
        <v>0</v>
      </c>
      <c r="N2758" s="185">
        <f>受注EXCEL出力!N2758</f>
        <v>0</v>
      </c>
      <c r="O2758" s="184" t="str">
        <f t="shared" si="43"/>
        <v/>
      </c>
      <c r="T2758"/>
      <c r="Y2758" s="175"/>
    </row>
    <row r="2759" spans="5:25" ht="15" customHeight="1">
      <c r="E2759" s="163">
        <f>受注EXCEL出力!E2759</f>
        <v>0</v>
      </c>
      <c r="F2759" s="194">
        <f>受注EXCEL出力!F2759</f>
        <v>0</v>
      </c>
      <c r="G2759" s="194">
        <f>受注EXCEL出力!G2759</f>
        <v>0</v>
      </c>
      <c r="H2759" s="194">
        <f>受注EXCEL出力!H2759</f>
        <v>0</v>
      </c>
      <c r="I2759" s="194">
        <f>受注EXCEL出力!I2759</f>
        <v>0</v>
      </c>
      <c r="J2759" s="163">
        <f>受注EXCEL出力!J2759</f>
        <v>0</v>
      </c>
      <c r="K2759" s="163">
        <f>受注EXCEL出力!K2759</f>
        <v>0</v>
      </c>
      <c r="L2759" s="163">
        <f>受注EXCEL出力!L2759</f>
        <v>0</v>
      </c>
      <c r="M2759" s="163">
        <f>受注EXCEL出力!M2759</f>
        <v>0</v>
      </c>
      <c r="N2759" s="185">
        <f>受注EXCEL出力!N2759</f>
        <v>0</v>
      </c>
      <c r="O2759" s="184" t="str">
        <f t="shared" si="43"/>
        <v/>
      </c>
      <c r="T2759"/>
      <c r="Y2759" s="175"/>
    </row>
    <row r="2760" spans="5:25" ht="15" customHeight="1">
      <c r="E2760" s="163">
        <f>受注EXCEL出力!E2760</f>
        <v>0</v>
      </c>
      <c r="F2760" s="194">
        <f>受注EXCEL出力!F2760</f>
        <v>0</v>
      </c>
      <c r="G2760" s="194">
        <f>受注EXCEL出力!G2760</f>
        <v>0</v>
      </c>
      <c r="H2760" s="194">
        <f>受注EXCEL出力!H2760</f>
        <v>0</v>
      </c>
      <c r="I2760" s="194">
        <f>受注EXCEL出力!I2760</f>
        <v>0</v>
      </c>
      <c r="J2760" s="163">
        <f>受注EXCEL出力!J2760</f>
        <v>0</v>
      </c>
      <c r="K2760" s="163">
        <f>受注EXCEL出力!K2760</f>
        <v>0</v>
      </c>
      <c r="L2760" s="163">
        <f>受注EXCEL出力!L2760</f>
        <v>0</v>
      </c>
      <c r="M2760" s="163">
        <f>受注EXCEL出力!M2760</f>
        <v>0</v>
      </c>
      <c r="N2760" s="185">
        <f>受注EXCEL出力!N2760</f>
        <v>0</v>
      </c>
      <c r="O2760" s="184" t="str">
        <f t="shared" si="43"/>
        <v/>
      </c>
      <c r="T2760"/>
      <c r="Y2760" s="175"/>
    </row>
    <row r="2761" spans="5:25" ht="15" customHeight="1">
      <c r="E2761" s="163">
        <f>受注EXCEL出力!E2761</f>
        <v>0</v>
      </c>
      <c r="F2761" s="194">
        <f>受注EXCEL出力!F2761</f>
        <v>0</v>
      </c>
      <c r="G2761" s="194">
        <f>受注EXCEL出力!G2761</f>
        <v>0</v>
      </c>
      <c r="H2761" s="194">
        <f>受注EXCEL出力!H2761</f>
        <v>0</v>
      </c>
      <c r="I2761" s="194">
        <f>受注EXCEL出力!I2761</f>
        <v>0</v>
      </c>
      <c r="J2761" s="163">
        <f>受注EXCEL出力!J2761</f>
        <v>0</v>
      </c>
      <c r="K2761" s="163">
        <f>受注EXCEL出力!K2761</f>
        <v>0</v>
      </c>
      <c r="L2761" s="163">
        <f>受注EXCEL出力!L2761</f>
        <v>0</v>
      </c>
      <c r="M2761" s="163">
        <f>受注EXCEL出力!M2761</f>
        <v>0</v>
      </c>
      <c r="N2761" s="185">
        <f>受注EXCEL出力!N2761</f>
        <v>0</v>
      </c>
      <c r="O2761" s="184" t="str">
        <f t="shared" si="43"/>
        <v/>
      </c>
      <c r="T2761"/>
      <c r="Y2761" s="175"/>
    </row>
    <row r="2762" spans="5:25" ht="15" customHeight="1">
      <c r="E2762" s="163">
        <f>受注EXCEL出力!E2762</f>
        <v>0</v>
      </c>
      <c r="F2762" s="194">
        <f>受注EXCEL出力!F2762</f>
        <v>0</v>
      </c>
      <c r="G2762" s="194">
        <f>受注EXCEL出力!G2762</f>
        <v>0</v>
      </c>
      <c r="H2762" s="194">
        <f>受注EXCEL出力!H2762</f>
        <v>0</v>
      </c>
      <c r="I2762" s="194">
        <f>受注EXCEL出力!I2762</f>
        <v>0</v>
      </c>
      <c r="J2762" s="163">
        <f>受注EXCEL出力!J2762</f>
        <v>0</v>
      </c>
      <c r="K2762" s="163">
        <f>受注EXCEL出力!K2762</f>
        <v>0</v>
      </c>
      <c r="L2762" s="163">
        <f>受注EXCEL出力!L2762</f>
        <v>0</v>
      </c>
      <c r="M2762" s="163">
        <f>受注EXCEL出力!M2762</f>
        <v>0</v>
      </c>
      <c r="N2762" s="185">
        <f>受注EXCEL出力!N2762</f>
        <v>0</v>
      </c>
      <c r="O2762" s="184" t="str">
        <f t="shared" si="43"/>
        <v/>
      </c>
      <c r="T2762"/>
      <c r="Y2762" s="175"/>
    </row>
    <row r="2763" spans="5:25" ht="15" customHeight="1">
      <c r="E2763" s="163">
        <f>受注EXCEL出力!E2763</f>
        <v>0</v>
      </c>
      <c r="F2763" s="194">
        <f>受注EXCEL出力!F2763</f>
        <v>0</v>
      </c>
      <c r="G2763" s="194">
        <f>受注EXCEL出力!G2763</f>
        <v>0</v>
      </c>
      <c r="H2763" s="194">
        <f>受注EXCEL出力!H2763</f>
        <v>0</v>
      </c>
      <c r="I2763" s="194">
        <f>受注EXCEL出力!I2763</f>
        <v>0</v>
      </c>
      <c r="J2763" s="163">
        <f>受注EXCEL出力!J2763</f>
        <v>0</v>
      </c>
      <c r="K2763" s="163">
        <f>受注EXCEL出力!K2763</f>
        <v>0</v>
      </c>
      <c r="L2763" s="163">
        <f>受注EXCEL出力!L2763</f>
        <v>0</v>
      </c>
      <c r="M2763" s="163">
        <f>受注EXCEL出力!M2763</f>
        <v>0</v>
      </c>
      <c r="N2763" s="185">
        <f>受注EXCEL出力!N2763</f>
        <v>0</v>
      </c>
      <c r="O2763" s="184" t="str">
        <f t="shared" si="43"/>
        <v/>
      </c>
      <c r="T2763"/>
      <c r="Y2763" s="175"/>
    </row>
    <row r="2764" spans="5:25" ht="15" customHeight="1">
      <c r="E2764" s="163">
        <f>受注EXCEL出力!E2764</f>
        <v>0</v>
      </c>
      <c r="F2764" s="194">
        <f>受注EXCEL出力!F2764</f>
        <v>0</v>
      </c>
      <c r="G2764" s="194">
        <f>受注EXCEL出力!G2764</f>
        <v>0</v>
      </c>
      <c r="H2764" s="194">
        <f>受注EXCEL出力!H2764</f>
        <v>0</v>
      </c>
      <c r="I2764" s="194">
        <f>受注EXCEL出力!I2764</f>
        <v>0</v>
      </c>
      <c r="J2764" s="163">
        <f>受注EXCEL出力!J2764</f>
        <v>0</v>
      </c>
      <c r="K2764" s="163">
        <f>受注EXCEL出力!K2764</f>
        <v>0</v>
      </c>
      <c r="L2764" s="163">
        <f>受注EXCEL出力!L2764</f>
        <v>0</v>
      </c>
      <c r="M2764" s="163">
        <f>受注EXCEL出力!M2764</f>
        <v>0</v>
      </c>
      <c r="N2764" s="185">
        <f>受注EXCEL出力!N2764</f>
        <v>0</v>
      </c>
      <c r="O2764" s="184" t="str">
        <f t="shared" si="43"/>
        <v/>
      </c>
      <c r="T2764"/>
      <c r="Y2764" s="175"/>
    </row>
    <row r="2765" spans="5:25" ht="15" customHeight="1">
      <c r="E2765" s="163">
        <f>受注EXCEL出力!E2765</f>
        <v>0</v>
      </c>
      <c r="F2765" s="194">
        <f>受注EXCEL出力!F2765</f>
        <v>0</v>
      </c>
      <c r="G2765" s="194">
        <f>受注EXCEL出力!G2765</f>
        <v>0</v>
      </c>
      <c r="H2765" s="194">
        <f>受注EXCEL出力!H2765</f>
        <v>0</v>
      </c>
      <c r="I2765" s="194">
        <f>受注EXCEL出力!I2765</f>
        <v>0</v>
      </c>
      <c r="J2765" s="163">
        <f>受注EXCEL出力!J2765</f>
        <v>0</v>
      </c>
      <c r="K2765" s="163">
        <f>受注EXCEL出力!K2765</f>
        <v>0</v>
      </c>
      <c r="L2765" s="163">
        <f>受注EXCEL出力!L2765</f>
        <v>0</v>
      </c>
      <c r="M2765" s="163">
        <f>受注EXCEL出力!M2765</f>
        <v>0</v>
      </c>
      <c r="N2765" s="185">
        <f>受注EXCEL出力!N2765</f>
        <v>0</v>
      </c>
      <c r="O2765" s="184" t="str">
        <f t="shared" si="43"/>
        <v/>
      </c>
      <c r="T2765"/>
      <c r="Y2765" s="175"/>
    </row>
    <row r="2766" spans="5:25" ht="15" customHeight="1">
      <c r="E2766" s="163">
        <f>受注EXCEL出力!E2766</f>
        <v>0</v>
      </c>
      <c r="F2766" s="194">
        <f>受注EXCEL出力!F2766</f>
        <v>0</v>
      </c>
      <c r="G2766" s="194">
        <f>受注EXCEL出力!G2766</f>
        <v>0</v>
      </c>
      <c r="H2766" s="194">
        <f>受注EXCEL出力!H2766</f>
        <v>0</v>
      </c>
      <c r="I2766" s="194">
        <f>受注EXCEL出力!I2766</f>
        <v>0</v>
      </c>
      <c r="J2766" s="163">
        <f>受注EXCEL出力!J2766</f>
        <v>0</v>
      </c>
      <c r="K2766" s="163">
        <f>受注EXCEL出力!K2766</f>
        <v>0</v>
      </c>
      <c r="L2766" s="163">
        <f>受注EXCEL出力!L2766</f>
        <v>0</v>
      </c>
      <c r="M2766" s="163">
        <f>受注EXCEL出力!M2766</f>
        <v>0</v>
      </c>
      <c r="N2766" s="185">
        <f>受注EXCEL出力!N2766</f>
        <v>0</v>
      </c>
      <c r="O2766" s="184" t="str">
        <f t="shared" si="43"/>
        <v/>
      </c>
      <c r="T2766"/>
      <c r="Y2766" s="175"/>
    </row>
    <row r="2767" spans="5:25" ht="15" customHeight="1">
      <c r="E2767" s="163">
        <f>受注EXCEL出力!E2767</f>
        <v>0</v>
      </c>
      <c r="F2767" s="194">
        <f>受注EXCEL出力!F2767</f>
        <v>0</v>
      </c>
      <c r="G2767" s="194">
        <f>受注EXCEL出力!G2767</f>
        <v>0</v>
      </c>
      <c r="H2767" s="194">
        <f>受注EXCEL出力!H2767</f>
        <v>0</v>
      </c>
      <c r="I2767" s="194">
        <f>受注EXCEL出力!I2767</f>
        <v>0</v>
      </c>
      <c r="J2767" s="163">
        <f>受注EXCEL出力!J2767</f>
        <v>0</v>
      </c>
      <c r="K2767" s="163">
        <f>受注EXCEL出力!K2767</f>
        <v>0</v>
      </c>
      <c r="L2767" s="163">
        <f>受注EXCEL出力!L2767</f>
        <v>0</v>
      </c>
      <c r="M2767" s="163">
        <f>受注EXCEL出力!M2767</f>
        <v>0</v>
      </c>
      <c r="N2767" s="185">
        <f>受注EXCEL出力!N2767</f>
        <v>0</v>
      </c>
      <c r="O2767" s="184" t="str">
        <f t="shared" si="43"/>
        <v/>
      </c>
      <c r="T2767"/>
      <c r="Y2767" s="175"/>
    </row>
    <row r="2768" spans="5:25" ht="15" customHeight="1">
      <c r="E2768" s="163">
        <f>受注EXCEL出力!E2768</f>
        <v>0</v>
      </c>
      <c r="F2768" s="194">
        <f>受注EXCEL出力!F2768</f>
        <v>0</v>
      </c>
      <c r="G2768" s="194">
        <f>受注EXCEL出力!G2768</f>
        <v>0</v>
      </c>
      <c r="H2768" s="194">
        <f>受注EXCEL出力!H2768</f>
        <v>0</v>
      </c>
      <c r="I2768" s="194">
        <f>受注EXCEL出力!I2768</f>
        <v>0</v>
      </c>
      <c r="J2768" s="163">
        <f>受注EXCEL出力!J2768</f>
        <v>0</v>
      </c>
      <c r="K2768" s="163">
        <f>受注EXCEL出力!K2768</f>
        <v>0</v>
      </c>
      <c r="L2768" s="163">
        <f>受注EXCEL出力!L2768</f>
        <v>0</v>
      </c>
      <c r="M2768" s="163">
        <f>受注EXCEL出力!M2768</f>
        <v>0</v>
      </c>
      <c r="N2768" s="185">
        <f>受注EXCEL出力!N2768</f>
        <v>0</v>
      </c>
      <c r="O2768" s="184" t="str">
        <f t="shared" si="43"/>
        <v/>
      </c>
      <c r="T2768"/>
      <c r="Y2768" s="175"/>
    </row>
    <row r="2769" spans="5:25" ht="15" customHeight="1">
      <c r="E2769" s="163">
        <f>受注EXCEL出力!E2769</f>
        <v>0</v>
      </c>
      <c r="F2769" s="194">
        <f>受注EXCEL出力!F2769</f>
        <v>0</v>
      </c>
      <c r="G2769" s="194">
        <f>受注EXCEL出力!G2769</f>
        <v>0</v>
      </c>
      <c r="H2769" s="194">
        <f>受注EXCEL出力!H2769</f>
        <v>0</v>
      </c>
      <c r="I2769" s="194">
        <f>受注EXCEL出力!I2769</f>
        <v>0</v>
      </c>
      <c r="J2769" s="163">
        <f>受注EXCEL出力!J2769</f>
        <v>0</v>
      </c>
      <c r="K2769" s="163">
        <f>受注EXCEL出力!K2769</f>
        <v>0</v>
      </c>
      <c r="L2769" s="163">
        <f>受注EXCEL出力!L2769</f>
        <v>0</v>
      </c>
      <c r="M2769" s="163">
        <f>受注EXCEL出力!M2769</f>
        <v>0</v>
      </c>
      <c r="N2769" s="185">
        <f>受注EXCEL出力!N2769</f>
        <v>0</v>
      </c>
      <c r="O2769" s="184" t="str">
        <f t="shared" si="43"/>
        <v/>
      </c>
      <c r="T2769"/>
      <c r="Y2769" s="175"/>
    </row>
    <row r="2770" spans="5:25" ht="15" customHeight="1">
      <c r="E2770" s="163">
        <f>受注EXCEL出力!E2770</f>
        <v>0</v>
      </c>
      <c r="F2770" s="194">
        <f>受注EXCEL出力!F2770</f>
        <v>0</v>
      </c>
      <c r="G2770" s="194">
        <f>受注EXCEL出力!G2770</f>
        <v>0</v>
      </c>
      <c r="H2770" s="194">
        <f>受注EXCEL出力!H2770</f>
        <v>0</v>
      </c>
      <c r="I2770" s="194">
        <f>受注EXCEL出力!I2770</f>
        <v>0</v>
      </c>
      <c r="J2770" s="163">
        <f>受注EXCEL出力!J2770</f>
        <v>0</v>
      </c>
      <c r="K2770" s="163">
        <f>受注EXCEL出力!K2770</f>
        <v>0</v>
      </c>
      <c r="L2770" s="163">
        <f>受注EXCEL出力!L2770</f>
        <v>0</v>
      </c>
      <c r="M2770" s="163">
        <f>受注EXCEL出力!M2770</f>
        <v>0</v>
      </c>
      <c r="N2770" s="185">
        <f>受注EXCEL出力!N2770</f>
        <v>0</v>
      </c>
      <c r="O2770" s="184" t="str">
        <f t="shared" si="43"/>
        <v/>
      </c>
      <c r="T2770"/>
      <c r="Y2770" s="175"/>
    </row>
    <row r="2771" spans="5:25" ht="15" customHeight="1">
      <c r="E2771" s="163">
        <f>受注EXCEL出力!E2771</f>
        <v>0</v>
      </c>
      <c r="F2771" s="194">
        <f>受注EXCEL出力!F2771</f>
        <v>0</v>
      </c>
      <c r="G2771" s="194">
        <f>受注EXCEL出力!G2771</f>
        <v>0</v>
      </c>
      <c r="H2771" s="194">
        <f>受注EXCEL出力!H2771</f>
        <v>0</v>
      </c>
      <c r="I2771" s="194">
        <f>受注EXCEL出力!I2771</f>
        <v>0</v>
      </c>
      <c r="J2771" s="163">
        <f>受注EXCEL出力!J2771</f>
        <v>0</v>
      </c>
      <c r="K2771" s="163">
        <f>受注EXCEL出力!K2771</f>
        <v>0</v>
      </c>
      <c r="L2771" s="163">
        <f>受注EXCEL出力!L2771</f>
        <v>0</v>
      </c>
      <c r="M2771" s="163">
        <f>受注EXCEL出力!M2771</f>
        <v>0</v>
      </c>
      <c r="N2771" s="185">
        <f>受注EXCEL出力!N2771</f>
        <v>0</v>
      </c>
      <c r="O2771" s="184" t="str">
        <f t="shared" si="43"/>
        <v/>
      </c>
      <c r="T2771"/>
      <c r="Y2771" s="175"/>
    </row>
    <row r="2772" spans="5:25" ht="15" customHeight="1">
      <c r="E2772" s="163">
        <f>受注EXCEL出力!E2772</f>
        <v>0</v>
      </c>
      <c r="F2772" s="194">
        <f>受注EXCEL出力!F2772</f>
        <v>0</v>
      </c>
      <c r="G2772" s="194">
        <f>受注EXCEL出力!G2772</f>
        <v>0</v>
      </c>
      <c r="H2772" s="194">
        <f>受注EXCEL出力!H2772</f>
        <v>0</v>
      </c>
      <c r="I2772" s="194">
        <f>受注EXCEL出力!I2772</f>
        <v>0</v>
      </c>
      <c r="J2772" s="163">
        <f>受注EXCEL出力!J2772</f>
        <v>0</v>
      </c>
      <c r="K2772" s="163">
        <f>受注EXCEL出力!K2772</f>
        <v>0</v>
      </c>
      <c r="L2772" s="163">
        <f>受注EXCEL出力!L2772</f>
        <v>0</v>
      </c>
      <c r="M2772" s="163">
        <f>受注EXCEL出力!M2772</f>
        <v>0</v>
      </c>
      <c r="N2772" s="185">
        <f>受注EXCEL出力!N2772</f>
        <v>0</v>
      </c>
      <c r="O2772" s="184" t="str">
        <f t="shared" si="43"/>
        <v/>
      </c>
      <c r="T2772"/>
      <c r="Y2772" s="175"/>
    </row>
    <row r="2773" spans="5:25" ht="15" customHeight="1">
      <c r="E2773" s="163">
        <f>受注EXCEL出力!E2773</f>
        <v>0</v>
      </c>
      <c r="F2773" s="194">
        <f>受注EXCEL出力!F2773</f>
        <v>0</v>
      </c>
      <c r="G2773" s="194">
        <f>受注EXCEL出力!G2773</f>
        <v>0</v>
      </c>
      <c r="H2773" s="194">
        <f>受注EXCEL出力!H2773</f>
        <v>0</v>
      </c>
      <c r="I2773" s="194">
        <f>受注EXCEL出力!I2773</f>
        <v>0</v>
      </c>
      <c r="J2773" s="163">
        <f>受注EXCEL出力!J2773</f>
        <v>0</v>
      </c>
      <c r="K2773" s="163">
        <f>受注EXCEL出力!K2773</f>
        <v>0</v>
      </c>
      <c r="L2773" s="163">
        <f>受注EXCEL出力!L2773</f>
        <v>0</v>
      </c>
      <c r="M2773" s="163">
        <f>受注EXCEL出力!M2773</f>
        <v>0</v>
      </c>
      <c r="N2773" s="185">
        <f>受注EXCEL出力!N2773</f>
        <v>0</v>
      </c>
      <c r="O2773" s="184" t="str">
        <f t="shared" si="43"/>
        <v/>
      </c>
      <c r="T2773"/>
      <c r="Y2773" s="175"/>
    </row>
    <row r="2774" spans="5:25" ht="15" customHeight="1">
      <c r="E2774" s="163">
        <f>受注EXCEL出力!E2774</f>
        <v>0</v>
      </c>
      <c r="F2774" s="194">
        <f>受注EXCEL出力!F2774</f>
        <v>0</v>
      </c>
      <c r="G2774" s="194">
        <f>受注EXCEL出力!G2774</f>
        <v>0</v>
      </c>
      <c r="H2774" s="194">
        <f>受注EXCEL出力!H2774</f>
        <v>0</v>
      </c>
      <c r="I2774" s="194">
        <f>受注EXCEL出力!I2774</f>
        <v>0</v>
      </c>
      <c r="J2774" s="163">
        <f>受注EXCEL出力!J2774</f>
        <v>0</v>
      </c>
      <c r="K2774" s="163">
        <f>受注EXCEL出力!K2774</f>
        <v>0</v>
      </c>
      <c r="L2774" s="163">
        <f>受注EXCEL出力!L2774</f>
        <v>0</v>
      </c>
      <c r="M2774" s="163">
        <f>受注EXCEL出力!M2774</f>
        <v>0</v>
      </c>
      <c r="N2774" s="185">
        <f>受注EXCEL出力!N2774</f>
        <v>0</v>
      </c>
      <c r="O2774" s="184" t="str">
        <f t="shared" si="43"/>
        <v/>
      </c>
      <c r="T2774"/>
      <c r="Y2774" s="175"/>
    </row>
    <row r="2775" spans="5:25" ht="15" customHeight="1">
      <c r="E2775" s="163">
        <f>受注EXCEL出力!E2775</f>
        <v>0</v>
      </c>
      <c r="F2775" s="194">
        <f>受注EXCEL出力!F2775</f>
        <v>0</v>
      </c>
      <c r="G2775" s="194">
        <f>受注EXCEL出力!G2775</f>
        <v>0</v>
      </c>
      <c r="H2775" s="194">
        <f>受注EXCEL出力!H2775</f>
        <v>0</v>
      </c>
      <c r="I2775" s="194">
        <f>受注EXCEL出力!I2775</f>
        <v>0</v>
      </c>
      <c r="J2775" s="163">
        <f>受注EXCEL出力!J2775</f>
        <v>0</v>
      </c>
      <c r="K2775" s="163">
        <f>受注EXCEL出力!K2775</f>
        <v>0</v>
      </c>
      <c r="L2775" s="163">
        <f>受注EXCEL出力!L2775</f>
        <v>0</v>
      </c>
      <c r="M2775" s="163">
        <f>受注EXCEL出力!M2775</f>
        <v>0</v>
      </c>
      <c r="N2775" s="185">
        <f>受注EXCEL出力!N2775</f>
        <v>0</v>
      </c>
      <c r="O2775" s="184" t="str">
        <f t="shared" si="43"/>
        <v/>
      </c>
      <c r="T2775"/>
      <c r="Y2775" s="175"/>
    </row>
    <row r="2776" spans="5:25" ht="15" customHeight="1">
      <c r="E2776" s="163">
        <f>受注EXCEL出力!E2776</f>
        <v>0</v>
      </c>
      <c r="F2776" s="194">
        <f>受注EXCEL出力!F2776</f>
        <v>0</v>
      </c>
      <c r="G2776" s="194">
        <f>受注EXCEL出力!G2776</f>
        <v>0</v>
      </c>
      <c r="H2776" s="194">
        <f>受注EXCEL出力!H2776</f>
        <v>0</v>
      </c>
      <c r="I2776" s="194">
        <f>受注EXCEL出力!I2776</f>
        <v>0</v>
      </c>
      <c r="J2776" s="163">
        <f>受注EXCEL出力!J2776</f>
        <v>0</v>
      </c>
      <c r="K2776" s="163">
        <f>受注EXCEL出力!K2776</f>
        <v>0</v>
      </c>
      <c r="L2776" s="163">
        <f>受注EXCEL出力!L2776</f>
        <v>0</v>
      </c>
      <c r="M2776" s="163">
        <f>受注EXCEL出力!M2776</f>
        <v>0</v>
      </c>
      <c r="N2776" s="185">
        <f>受注EXCEL出力!N2776</f>
        <v>0</v>
      </c>
      <c r="O2776" s="184" t="str">
        <f t="shared" si="43"/>
        <v/>
      </c>
      <c r="T2776"/>
      <c r="Y2776" s="175"/>
    </row>
    <row r="2777" spans="5:25" ht="15" customHeight="1">
      <c r="E2777" s="163">
        <f>受注EXCEL出力!E2777</f>
        <v>0</v>
      </c>
      <c r="F2777" s="194">
        <f>受注EXCEL出力!F2777</f>
        <v>0</v>
      </c>
      <c r="G2777" s="194">
        <f>受注EXCEL出力!G2777</f>
        <v>0</v>
      </c>
      <c r="H2777" s="194">
        <f>受注EXCEL出力!H2777</f>
        <v>0</v>
      </c>
      <c r="I2777" s="194">
        <f>受注EXCEL出力!I2777</f>
        <v>0</v>
      </c>
      <c r="J2777" s="163">
        <f>受注EXCEL出力!J2777</f>
        <v>0</v>
      </c>
      <c r="K2777" s="163">
        <f>受注EXCEL出力!K2777</f>
        <v>0</v>
      </c>
      <c r="L2777" s="163">
        <f>受注EXCEL出力!L2777</f>
        <v>0</v>
      </c>
      <c r="M2777" s="163">
        <f>受注EXCEL出力!M2777</f>
        <v>0</v>
      </c>
      <c r="N2777" s="185">
        <f>受注EXCEL出力!N2777</f>
        <v>0</v>
      </c>
      <c r="O2777" s="184" t="str">
        <f t="shared" si="43"/>
        <v/>
      </c>
      <c r="T2777"/>
      <c r="Y2777" s="175"/>
    </row>
    <row r="2778" spans="5:25" ht="15" customHeight="1">
      <c r="E2778" s="163">
        <f>受注EXCEL出力!E2778</f>
        <v>0</v>
      </c>
      <c r="F2778" s="194">
        <f>受注EXCEL出力!F2778</f>
        <v>0</v>
      </c>
      <c r="G2778" s="194">
        <f>受注EXCEL出力!G2778</f>
        <v>0</v>
      </c>
      <c r="H2778" s="194">
        <f>受注EXCEL出力!H2778</f>
        <v>0</v>
      </c>
      <c r="I2778" s="194">
        <f>受注EXCEL出力!I2778</f>
        <v>0</v>
      </c>
      <c r="J2778" s="163">
        <f>受注EXCEL出力!J2778</f>
        <v>0</v>
      </c>
      <c r="K2778" s="163">
        <f>受注EXCEL出力!K2778</f>
        <v>0</v>
      </c>
      <c r="L2778" s="163">
        <f>受注EXCEL出力!L2778</f>
        <v>0</v>
      </c>
      <c r="M2778" s="163">
        <f>受注EXCEL出力!M2778</f>
        <v>0</v>
      </c>
      <c r="N2778" s="185">
        <f>受注EXCEL出力!N2778</f>
        <v>0</v>
      </c>
      <c r="O2778" s="184" t="str">
        <f t="shared" si="43"/>
        <v/>
      </c>
      <c r="T2778"/>
      <c r="Y2778" s="175"/>
    </row>
    <row r="2779" spans="5:25" ht="15" customHeight="1">
      <c r="E2779" s="163">
        <f>受注EXCEL出力!E2779</f>
        <v>0</v>
      </c>
      <c r="F2779" s="194">
        <f>受注EXCEL出力!F2779</f>
        <v>0</v>
      </c>
      <c r="G2779" s="194">
        <f>受注EXCEL出力!G2779</f>
        <v>0</v>
      </c>
      <c r="H2779" s="194">
        <f>受注EXCEL出力!H2779</f>
        <v>0</v>
      </c>
      <c r="I2779" s="194">
        <f>受注EXCEL出力!I2779</f>
        <v>0</v>
      </c>
      <c r="J2779" s="163">
        <f>受注EXCEL出力!J2779</f>
        <v>0</v>
      </c>
      <c r="K2779" s="163">
        <f>受注EXCEL出力!K2779</f>
        <v>0</v>
      </c>
      <c r="L2779" s="163">
        <f>受注EXCEL出力!L2779</f>
        <v>0</v>
      </c>
      <c r="M2779" s="163">
        <f>受注EXCEL出力!M2779</f>
        <v>0</v>
      </c>
      <c r="N2779" s="185">
        <f>受注EXCEL出力!N2779</f>
        <v>0</v>
      </c>
      <c r="O2779" s="184" t="str">
        <f t="shared" si="43"/>
        <v/>
      </c>
      <c r="T2779"/>
      <c r="Y2779" s="175"/>
    </row>
    <row r="2780" spans="5:25" ht="15" customHeight="1">
      <c r="E2780" s="163">
        <f>受注EXCEL出力!E2780</f>
        <v>0</v>
      </c>
      <c r="F2780" s="194">
        <f>受注EXCEL出力!F2780</f>
        <v>0</v>
      </c>
      <c r="G2780" s="194">
        <f>受注EXCEL出力!G2780</f>
        <v>0</v>
      </c>
      <c r="H2780" s="194">
        <f>受注EXCEL出力!H2780</f>
        <v>0</v>
      </c>
      <c r="I2780" s="194">
        <f>受注EXCEL出力!I2780</f>
        <v>0</v>
      </c>
      <c r="J2780" s="163">
        <f>受注EXCEL出力!J2780</f>
        <v>0</v>
      </c>
      <c r="K2780" s="163">
        <f>受注EXCEL出力!K2780</f>
        <v>0</v>
      </c>
      <c r="L2780" s="163">
        <f>受注EXCEL出力!L2780</f>
        <v>0</v>
      </c>
      <c r="M2780" s="163">
        <f>受注EXCEL出力!M2780</f>
        <v>0</v>
      </c>
      <c r="N2780" s="185">
        <f>受注EXCEL出力!N2780</f>
        <v>0</v>
      </c>
      <c r="O2780" s="184" t="str">
        <f t="shared" si="43"/>
        <v/>
      </c>
      <c r="T2780"/>
      <c r="Y2780" s="175"/>
    </row>
    <row r="2781" spans="5:25" ht="15" customHeight="1">
      <c r="E2781" s="163">
        <f>受注EXCEL出力!E2781</f>
        <v>0</v>
      </c>
      <c r="F2781" s="194">
        <f>受注EXCEL出力!F2781</f>
        <v>0</v>
      </c>
      <c r="G2781" s="194">
        <f>受注EXCEL出力!G2781</f>
        <v>0</v>
      </c>
      <c r="H2781" s="194">
        <f>受注EXCEL出力!H2781</f>
        <v>0</v>
      </c>
      <c r="I2781" s="194">
        <f>受注EXCEL出力!I2781</f>
        <v>0</v>
      </c>
      <c r="J2781" s="163">
        <f>受注EXCEL出力!J2781</f>
        <v>0</v>
      </c>
      <c r="K2781" s="163">
        <f>受注EXCEL出力!K2781</f>
        <v>0</v>
      </c>
      <c r="L2781" s="163">
        <f>受注EXCEL出力!L2781</f>
        <v>0</v>
      </c>
      <c r="M2781" s="163">
        <f>受注EXCEL出力!M2781</f>
        <v>0</v>
      </c>
      <c r="N2781" s="185">
        <f>受注EXCEL出力!N2781</f>
        <v>0</v>
      </c>
      <c r="O2781" s="184" t="str">
        <f t="shared" si="43"/>
        <v/>
      </c>
      <c r="T2781"/>
      <c r="Y2781" s="175"/>
    </row>
    <row r="2782" spans="5:25" ht="15" customHeight="1">
      <c r="E2782" s="163">
        <f>受注EXCEL出力!E2782</f>
        <v>0</v>
      </c>
      <c r="F2782" s="194">
        <f>受注EXCEL出力!F2782</f>
        <v>0</v>
      </c>
      <c r="G2782" s="194">
        <f>受注EXCEL出力!G2782</f>
        <v>0</v>
      </c>
      <c r="H2782" s="194">
        <f>受注EXCEL出力!H2782</f>
        <v>0</v>
      </c>
      <c r="I2782" s="194">
        <f>受注EXCEL出力!I2782</f>
        <v>0</v>
      </c>
      <c r="J2782" s="163">
        <f>受注EXCEL出力!J2782</f>
        <v>0</v>
      </c>
      <c r="K2782" s="163">
        <f>受注EXCEL出力!K2782</f>
        <v>0</v>
      </c>
      <c r="L2782" s="163">
        <f>受注EXCEL出力!L2782</f>
        <v>0</v>
      </c>
      <c r="M2782" s="163">
        <f>受注EXCEL出力!M2782</f>
        <v>0</v>
      </c>
      <c r="N2782" s="185">
        <f>受注EXCEL出力!N2782</f>
        <v>0</v>
      </c>
      <c r="O2782" s="184" t="str">
        <f t="shared" si="43"/>
        <v/>
      </c>
      <c r="T2782"/>
      <c r="Y2782" s="175"/>
    </row>
    <row r="2783" spans="5:25" ht="15" customHeight="1">
      <c r="E2783" s="163">
        <f>受注EXCEL出力!E2783</f>
        <v>0</v>
      </c>
      <c r="F2783" s="194">
        <f>受注EXCEL出力!F2783</f>
        <v>0</v>
      </c>
      <c r="G2783" s="194">
        <f>受注EXCEL出力!G2783</f>
        <v>0</v>
      </c>
      <c r="H2783" s="194">
        <f>受注EXCEL出力!H2783</f>
        <v>0</v>
      </c>
      <c r="I2783" s="194">
        <f>受注EXCEL出力!I2783</f>
        <v>0</v>
      </c>
      <c r="J2783" s="163">
        <f>受注EXCEL出力!J2783</f>
        <v>0</v>
      </c>
      <c r="K2783" s="163">
        <f>受注EXCEL出力!K2783</f>
        <v>0</v>
      </c>
      <c r="L2783" s="163">
        <f>受注EXCEL出力!L2783</f>
        <v>0</v>
      </c>
      <c r="M2783" s="163">
        <f>受注EXCEL出力!M2783</f>
        <v>0</v>
      </c>
      <c r="N2783" s="185">
        <f>受注EXCEL出力!N2783</f>
        <v>0</v>
      </c>
      <c r="O2783" s="184" t="str">
        <f t="shared" si="43"/>
        <v/>
      </c>
      <c r="T2783"/>
      <c r="Y2783" s="175"/>
    </row>
    <row r="2784" spans="5:25" ht="15" customHeight="1">
      <c r="E2784" s="163">
        <f>受注EXCEL出力!E2784</f>
        <v>0</v>
      </c>
      <c r="F2784" s="194">
        <f>受注EXCEL出力!F2784</f>
        <v>0</v>
      </c>
      <c r="G2784" s="194">
        <f>受注EXCEL出力!G2784</f>
        <v>0</v>
      </c>
      <c r="H2784" s="194">
        <f>受注EXCEL出力!H2784</f>
        <v>0</v>
      </c>
      <c r="I2784" s="194">
        <f>受注EXCEL出力!I2784</f>
        <v>0</v>
      </c>
      <c r="J2784" s="163">
        <f>受注EXCEL出力!J2784</f>
        <v>0</v>
      </c>
      <c r="K2784" s="163">
        <f>受注EXCEL出力!K2784</f>
        <v>0</v>
      </c>
      <c r="L2784" s="163">
        <f>受注EXCEL出力!L2784</f>
        <v>0</v>
      </c>
      <c r="M2784" s="163">
        <f>受注EXCEL出力!M2784</f>
        <v>0</v>
      </c>
      <c r="N2784" s="185">
        <f>受注EXCEL出力!N2784</f>
        <v>0</v>
      </c>
      <c r="O2784" s="184" t="str">
        <f t="shared" si="43"/>
        <v/>
      </c>
      <c r="T2784"/>
      <c r="Y2784" s="175"/>
    </row>
    <row r="2785" spans="5:25" ht="15" customHeight="1">
      <c r="E2785" s="163">
        <f>受注EXCEL出力!E2785</f>
        <v>0</v>
      </c>
      <c r="F2785" s="194">
        <f>受注EXCEL出力!F2785</f>
        <v>0</v>
      </c>
      <c r="G2785" s="194">
        <f>受注EXCEL出力!G2785</f>
        <v>0</v>
      </c>
      <c r="H2785" s="194">
        <f>受注EXCEL出力!H2785</f>
        <v>0</v>
      </c>
      <c r="I2785" s="194">
        <f>受注EXCEL出力!I2785</f>
        <v>0</v>
      </c>
      <c r="J2785" s="163">
        <f>受注EXCEL出力!J2785</f>
        <v>0</v>
      </c>
      <c r="K2785" s="163">
        <f>受注EXCEL出力!K2785</f>
        <v>0</v>
      </c>
      <c r="L2785" s="163">
        <f>受注EXCEL出力!L2785</f>
        <v>0</v>
      </c>
      <c r="M2785" s="163">
        <f>受注EXCEL出力!M2785</f>
        <v>0</v>
      </c>
      <c r="N2785" s="185">
        <f>受注EXCEL出力!N2785</f>
        <v>0</v>
      </c>
      <c r="O2785" s="184" t="str">
        <f t="shared" si="43"/>
        <v/>
      </c>
      <c r="T2785"/>
      <c r="Y2785" s="175"/>
    </row>
    <row r="2786" spans="5:25" ht="15" customHeight="1">
      <c r="E2786" s="163">
        <f>受注EXCEL出力!E2786</f>
        <v>0</v>
      </c>
      <c r="F2786" s="194">
        <f>受注EXCEL出力!F2786</f>
        <v>0</v>
      </c>
      <c r="G2786" s="194">
        <f>受注EXCEL出力!G2786</f>
        <v>0</v>
      </c>
      <c r="H2786" s="194">
        <f>受注EXCEL出力!H2786</f>
        <v>0</v>
      </c>
      <c r="I2786" s="194">
        <f>受注EXCEL出力!I2786</f>
        <v>0</v>
      </c>
      <c r="J2786" s="163">
        <f>受注EXCEL出力!J2786</f>
        <v>0</v>
      </c>
      <c r="K2786" s="163">
        <f>受注EXCEL出力!K2786</f>
        <v>0</v>
      </c>
      <c r="L2786" s="163">
        <f>受注EXCEL出力!L2786</f>
        <v>0</v>
      </c>
      <c r="M2786" s="163">
        <f>受注EXCEL出力!M2786</f>
        <v>0</v>
      </c>
      <c r="N2786" s="185">
        <f>受注EXCEL出力!N2786</f>
        <v>0</v>
      </c>
      <c r="O2786" s="184" t="str">
        <f t="shared" si="43"/>
        <v/>
      </c>
      <c r="T2786"/>
      <c r="Y2786" s="175"/>
    </row>
    <row r="2787" spans="5:25" ht="15" customHeight="1">
      <c r="E2787" s="163">
        <f>受注EXCEL出力!E2787</f>
        <v>0</v>
      </c>
      <c r="F2787" s="194">
        <f>受注EXCEL出力!F2787</f>
        <v>0</v>
      </c>
      <c r="G2787" s="194">
        <f>受注EXCEL出力!G2787</f>
        <v>0</v>
      </c>
      <c r="H2787" s="194">
        <f>受注EXCEL出力!H2787</f>
        <v>0</v>
      </c>
      <c r="I2787" s="194">
        <f>受注EXCEL出力!I2787</f>
        <v>0</v>
      </c>
      <c r="J2787" s="163">
        <f>受注EXCEL出力!J2787</f>
        <v>0</v>
      </c>
      <c r="K2787" s="163">
        <f>受注EXCEL出力!K2787</f>
        <v>0</v>
      </c>
      <c r="L2787" s="163">
        <f>受注EXCEL出力!L2787</f>
        <v>0</v>
      </c>
      <c r="M2787" s="163">
        <f>受注EXCEL出力!M2787</f>
        <v>0</v>
      </c>
      <c r="N2787" s="185">
        <f>受注EXCEL出力!N2787</f>
        <v>0</v>
      </c>
      <c r="O2787" s="184" t="str">
        <f t="shared" si="43"/>
        <v/>
      </c>
      <c r="T2787"/>
      <c r="Y2787" s="175"/>
    </row>
    <row r="2788" spans="5:25" ht="15" customHeight="1">
      <c r="E2788" s="163">
        <f>受注EXCEL出力!E2788</f>
        <v>0</v>
      </c>
      <c r="F2788" s="194">
        <f>受注EXCEL出力!F2788</f>
        <v>0</v>
      </c>
      <c r="G2788" s="194">
        <f>受注EXCEL出力!G2788</f>
        <v>0</v>
      </c>
      <c r="H2788" s="194">
        <f>受注EXCEL出力!H2788</f>
        <v>0</v>
      </c>
      <c r="I2788" s="194">
        <f>受注EXCEL出力!I2788</f>
        <v>0</v>
      </c>
      <c r="J2788" s="163">
        <f>受注EXCEL出力!J2788</f>
        <v>0</v>
      </c>
      <c r="K2788" s="163">
        <f>受注EXCEL出力!K2788</f>
        <v>0</v>
      </c>
      <c r="L2788" s="163">
        <f>受注EXCEL出力!L2788</f>
        <v>0</v>
      </c>
      <c r="M2788" s="163">
        <f>受注EXCEL出力!M2788</f>
        <v>0</v>
      </c>
      <c r="N2788" s="185">
        <f>受注EXCEL出力!N2788</f>
        <v>0</v>
      </c>
      <c r="O2788" s="184" t="str">
        <f t="shared" si="43"/>
        <v/>
      </c>
      <c r="T2788"/>
      <c r="Y2788" s="175"/>
    </row>
    <row r="2789" spans="5:25" ht="15" customHeight="1">
      <c r="E2789" s="163">
        <f>受注EXCEL出力!E2789</f>
        <v>0</v>
      </c>
      <c r="F2789" s="194">
        <f>受注EXCEL出力!F2789</f>
        <v>0</v>
      </c>
      <c r="G2789" s="194">
        <f>受注EXCEL出力!G2789</f>
        <v>0</v>
      </c>
      <c r="H2789" s="194">
        <f>受注EXCEL出力!H2789</f>
        <v>0</v>
      </c>
      <c r="I2789" s="194">
        <f>受注EXCEL出力!I2789</f>
        <v>0</v>
      </c>
      <c r="J2789" s="163">
        <f>受注EXCEL出力!J2789</f>
        <v>0</v>
      </c>
      <c r="K2789" s="163">
        <f>受注EXCEL出力!K2789</f>
        <v>0</v>
      </c>
      <c r="L2789" s="163">
        <f>受注EXCEL出力!L2789</f>
        <v>0</v>
      </c>
      <c r="M2789" s="163">
        <f>受注EXCEL出力!M2789</f>
        <v>0</v>
      </c>
      <c r="N2789" s="185">
        <f>受注EXCEL出力!N2789</f>
        <v>0</v>
      </c>
      <c r="O2789" s="184" t="str">
        <f t="shared" si="43"/>
        <v/>
      </c>
      <c r="T2789"/>
      <c r="Y2789" s="175"/>
    </row>
    <row r="2790" spans="5:25" ht="15" customHeight="1">
      <c r="E2790" s="163">
        <f>受注EXCEL出力!E2790</f>
        <v>0</v>
      </c>
      <c r="F2790" s="194">
        <f>受注EXCEL出力!F2790</f>
        <v>0</v>
      </c>
      <c r="G2790" s="194">
        <f>受注EXCEL出力!G2790</f>
        <v>0</v>
      </c>
      <c r="H2790" s="194">
        <f>受注EXCEL出力!H2790</f>
        <v>0</v>
      </c>
      <c r="I2790" s="194">
        <f>受注EXCEL出力!I2790</f>
        <v>0</v>
      </c>
      <c r="J2790" s="163">
        <f>受注EXCEL出力!J2790</f>
        <v>0</v>
      </c>
      <c r="K2790" s="163">
        <f>受注EXCEL出力!K2790</f>
        <v>0</v>
      </c>
      <c r="L2790" s="163">
        <f>受注EXCEL出力!L2790</f>
        <v>0</v>
      </c>
      <c r="M2790" s="163">
        <f>受注EXCEL出力!M2790</f>
        <v>0</v>
      </c>
      <c r="N2790" s="185">
        <f>受注EXCEL出力!N2790</f>
        <v>0</v>
      </c>
      <c r="O2790" s="184" t="str">
        <f t="shared" si="43"/>
        <v/>
      </c>
      <c r="T2790"/>
      <c r="Y2790" s="175"/>
    </row>
    <row r="2791" spans="5:25" ht="15" customHeight="1">
      <c r="E2791" s="163">
        <f>受注EXCEL出力!E2791</f>
        <v>0</v>
      </c>
      <c r="F2791" s="194">
        <f>受注EXCEL出力!F2791</f>
        <v>0</v>
      </c>
      <c r="G2791" s="194">
        <f>受注EXCEL出力!G2791</f>
        <v>0</v>
      </c>
      <c r="H2791" s="194">
        <f>受注EXCEL出力!H2791</f>
        <v>0</v>
      </c>
      <c r="I2791" s="194">
        <f>受注EXCEL出力!I2791</f>
        <v>0</v>
      </c>
      <c r="J2791" s="163">
        <f>受注EXCEL出力!J2791</f>
        <v>0</v>
      </c>
      <c r="K2791" s="163">
        <f>受注EXCEL出力!K2791</f>
        <v>0</v>
      </c>
      <c r="L2791" s="163">
        <f>受注EXCEL出力!L2791</f>
        <v>0</v>
      </c>
      <c r="M2791" s="163">
        <f>受注EXCEL出力!M2791</f>
        <v>0</v>
      </c>
      <c r="N2791" s="185">
        <f>受注EXCEL出力!N2791</f>
        <v>0</v>
      </c>
      <c r="O2791" s="184" t="str">
        <f t="shared" si="43"/>
        <v/>
      </c>
      <c r="T2791"/>
      <c r="Y2791" s="175"/>
    </row>
    <row r="2792" spans="5:25" ht="15" customHeight="1">
      <c r="E2792" s="163">
        <f>受注EXCEL出力!E2792</f>
        <v>0</v>
      </c>
      <c r="F2792" s="194">
        <f>受注EXCEL出力!F2792</f>
        <v>0</v>
      </c>
      <c r="G2792" s="194">
        <f>受注EXCEL出力!G2792</f>
        <v>0</v>
      </c>
      <c r="H2792" s="194">
        <f>受注EXCEL出力!H2792</f>
        <v>0</v>
      </c>
      <c r="I2792" s="194">
        <f>受注EXCEL出力!I2792</f>
        <v>0</v>
      </c>
      <c r="J2792" s="163">
        <f>受注EXCEL出力!J2792</f>
        <v>0</v>
      </c>
      <c r="K2792" s="163">
        <f>受注EXCEL出力!K2792</f>
        <v>0</v>
      </c>
      <c r="L2792" s="163">
        <f>受注EXCEL出力!L2792</f>
        <v>0</v>
      </c>
      <c r="M2792" s="163">
        <f>受注EXCEL出力!M2792</f>
        <v>0</v>
      </c>
      <c r="N2792" s="185">
        <f>受注EXCEL出力!N2792</f>
        <v>0</v>
      </c>
      <c r="O2792" s="184" t="str">
        <f t="shared" si="43"/>
        <v/>
      </c>
      <c r="T2792"/>
      <c r="Y2792" s="175"/>
    </row>
    <row r="2793" spans="5:25" ht="15" customHeight="1">
      <c r="E2793" s="163">
        <f>受注EXCEL出力!E2793</f>
        <v>0</v>
      </c>
      <c r="F2793" s="194">
        <f>受注EXCEL出力!F2793</f>
        <v>0</v>
      </c>
      <c r="G2793" s="194">
        <f>受注EXCEL出力!G2793</f>
        <v>0</v>
      </c>
      <c r="H2793" s="194">
        <f>受注EXCEL出力!H2793</f>
        <v>0</v>
      </c>
      <c r="I2793" s="194">
        <f>受注EXCEL出力!I2793</f>
        <v>0</v>
      </c>
      <c r="J2793" s="163">
        <f>受注EXCEL出力!J2793</f>
        <v>0</v>
      </c>
      <c r="K2793" s="163">
        <f>受注EXCEL出力!K2793</f>
        <v>0</v>
      </c>
      <c r="L2793" s="163">
        <f>受注EXCEL出力!L2793</f>
        <v>0</v>
      </c>
      <c r="M2793" s="163">
        <f>受注EXCEL出力!M2793</f>
        <v>0</v>
      </c>
      <c r="N2793" s="185">
        <f>受注EXCEL出力!N2793</f>
        <v>0</v>
      </c>
      <c r="O2793" s="184" t="str">
        <f t="shared" si="43"/>
        <v/>
      </c>
      <c r="T2793"/>
      <c r="Y2793" s="175"/>
    </row>
    <row r="2794" spans="5:25" ht="15" customHeight="1">
      <c r="E2794" s="163">
        <f>受注EXCEL出力!E2794</f>
        <v>0</v>
      </c>
      <c r="F2794" s="194">
        <f>受注EXCEL出力!F2794</f>
        <v>0</v>
      </c>
      <c r="G2794" s="194">
        <f>受注EXCEL出力!G2794</f>
        <v>0</v>
      </c>
      <c r="H2794" s="194">
        <f>受注EXCEL出力!H2794</f>
        <v>0</v>
      </c>
      <c r="I2794" s="194">
        <f>受注EXCEL出力!I2794</f>
        <v>0</v>
      </c>
      <c r="J2794" s="163">
        <f>受注EXCEL出力!J2794</f>
        <v>0</v>
      </c>
      <c r="K2794" s="163">
        <f>受注EXCEL出力!K2794</f>
        <v>0</v>
      </c>
      <c r="L2794" s="163">
        <f>受注EXCEL出力!L2794</f>
        <v>0</v>
      </c>
      <c r="M2794" s="163">
        <f>受注EXCEL出力!M2794</f>
        <v>0</v>
      </c>
      <c r="N2794" s="185">
        <f>受注EXCEL出力!N2794</f>
        <v>0</v>
      </c>
      <c r="O2794" s="184" t="str">
        <f t="shared" si="43"/>
        <v/>
      </c>
      <c r="T2794"/>
      <c r="Y2794" s="175"/>
    </row>
    <row r="2795" spans="5:25" ht="15" customHeight="1">
      <c r="E2795" s="163">
        <f>受注EXCEL出力!E2795</f>
        <v>0</v>
      </c>
      <c r="F2795" s="194">
        <f>受注EXCEL出力!F2795</f>
        <v>0</v>
      </c>
      <c r="G2795" s="194">
        <f>受注EXCEL出力!G2795</f>
        <v>0</v>
      </c>
      <c r="H2795" s="194">
        <f>受注EXCEL出力!H2795</f>
        <v>0</v>
      </c>
      <c r="I2795" s="194">
        <f>受注EXCEL出力!I2795</f>
        <v>0</v>
      </c>
      <c r="J2795" s="163">
        <f>受注EXCEL出力!J2795</f>
        <v>0</v>
      </c>
      <c r="K2795" s="163">
        <f>受注EXCEL出力!K2795</f>
        <v>0</v>
      </c>
      <c r="L2795" s="163">
        <f>受注EXCEL出力!L2795</f>
        <v>0</v>
      </c>
      <c r="M2795" s="163">
        <f>受注EXCEL出力!M2795</f>
        <v>0</v>
      </c>
      <c r="N2795" s="185">
        <f>受注EXCEL出力!N2795</f>
        <v>0</v>
      </c>
      <c r="O2795" s="184" t="str">
        <f t="shared" si="43"/>
        <v/>
      </c>
      <c r="T2795"/>
      <c r="Y2795" s="175"/>
    </row>
    <row r="2796" spans="5:25" ht="15" customHeight="1">
      <c r="E2796" s="163">
        <f>受注EXCEL出力!E2796</f>
        <v>0</v>
      </c>
      <c r="F2796" s="194">
        <f>受注EXCEL出力!F2796</f>
        <v>0</v>
      </c>
      <c r="G2796" s="194">
        <f>受注EXCEL出力!G2796</f>
        <v>0</v>
      </c>
      <c r="H2796" s="194">
        <f>受注EXCEL出力!H2796</f>
        <v>0</v>
      </c>
      <c r="I2796" s="194">
        <f>受注EXCEL出力!I2796</f>
        <v>0</v>
      </c>
      <c r="J2796" s="163">
        <f>受注EXCEL出力!J2796</f>
        <v>0</v>
      </c>
      <c r="K2796" s="163">
        <f>受注EXCEL出力!K2796</f>
        <v>0</v>
      </c>
      <c r="L2796" s="163">
        <f>受注EXCEL出力!L2796</f>
        <v>0</v>
      </c>
      <c r="M2796" s="163">
        <f>受注EXCEL出力!M2796</f>
        <v>0</v>
      </c>
      <c r="N2796" s="185">
        <f>受注EXCEL出力!N2796</f>
        <v>0</v>
      </c>
      <c r="O2796" s="184" t="str">
        <f t="shared" si="43"/>
        <v/>
      </c>
      <c r="T2796"/>
      <c r="Y2796" s="175"/>
    </row>
    <row r="2797" spans="5:25" ht="15" customHeight="1">
      <c r="E2797" s="163">
        <f>受注EXCEL出力!E2797</f>
        <v>0</v>
      </c>
      <c r="F2797" s="194">
        <f>受注EXCEL出力!F2797</f>
        <v>0</v>
      </c>
      <c r="G2797" s="194">
        <f>受注EXCEL出力!G2797</f>
        <v>0</v>
      </c>
      <c r="H2797" s="194">
        <f>受注EXCEL出力!H2797</f>
        <v>0</v>
      </c>
      <c r="I2797" s="194">
        <f>受注EXCEL出力!I2797</f>
        <v>0</v>
      </c>
      <c r="J2797" s="163">
        <f>受注EXCEL出力!J2797</f>
        <v>0</v>
      </c>
      <c r="K2797" s="163">
        <f>受注EXCEL出力!K2797</f>
        <v>0</v>
      </c>
      <c r="L2797" s="163">
        <f>受注EXCEL出力!L2797</f>
        <v>0</v>
      </c>
      <c r="M2797" s="163">
        <f>受注EXCEL出力!M2797</f>
        <v>0</v>
      </c>
      <c r="N2797" s="185">
        <f>受注EXCEL出力!N2797</f>
        <v>0</v>
      </c>
      <c r="O2797" s="184" t="str">
        <f t="shared" si="43"/>
        <v/>
      </c>
      <c r="T2797"/>
      <c r="Y2797" s="175"/>
    </row>
    <row r="2798" spans="5:25" ht="15" customHeight="1">
      <c r="E2798" s="163">
        <f>受注EXCEL出力!E2798</f>
        <v>0</v>
      </c>
      <c r="F2798" s="194">
        <f>受注EXCEL出力!F2798</f>
        <v>0</v>
      </c>
      <c r="G2798" s="194">
        <f>受注EXCEL出力!G2798</f>
        <v>0</v>
      </c>
      <c r="H2798" s="194">
        <f>受注EXCEL出力!H2798</f>
        <v>0</v>
      </c>
      <c r="I2798" s="194">
        <f>受注EXCEL出力!I2798</f>
        <v>0</v>
      </c>
      <c r="J2798" s="163">
        <f>受注EXCEL出力!J2798</f>
        <v>0</v>
      </c>
      <c r="K2798" s="163">
        <f>受注EXCEL出力!K2798</f>
        <v>0</v>
      </c>
      <c r="L2798" s="163">
        <f>受注EXCEL出力!L2798</f>
        <v>0</v>
      </c>
      <c r="M2798" s="163">
        <f>受注EXCEL出力!M2798</f>
        <v>0</v>
      </c>
      <c r="N2798" s="185">
        <f>受注EXCEL出力!N2798</f>
        <v>0</v>
      </c>
      <c r="O2798" s="184" t="str">
        <f t="shared" si="43"/>
        <v/>
      </c>
      <c r="T2798"/>
      <c r="Y2798" s="175"/>
    </row>
    <row r="2799" spans="5:25" ht="15" customHeight="1">
      <c r="E2799" s="163">
        <f>受注EXCEL出力!E2799</f>
        <v>0</v>
      </c>
      <c r="F2799" s="194">
        <f>受注EXCEL出力!F2799</f>
        <v>0</v>
      </c>
      <c r="G2799" s="194">
        <f>受注EXCEL出力!G2799</f>
        <v>0</v>
      </c>
      <c r="H2799" s="194">
        <f>受注EXCEL出力!H2799</f>
        <v>0</v>
      </c>
      <c r="I2799" s="194">
        <f>受注EXCEL出力!I2799</f>
        <v>0</v>
      </c>
      <c r="J2799" s="163">
        <f>受注EXCEL出力!J2799</f>
        <v>0</v>
      </c>
      <c r="K2799" s="163">
        <f>受注EXCEL出力!K2799</f>
        <v>0</v>
      </c>
      <c r="L2799" s="163">
        <f>受注EXCEL出力!L2799</f>
        <v>0</v>
      </c>
      <c r="M2799" s="163">
        <f>受注EXCEL出力!M2799</f>
        <v>0</v>
      </c>
      <c r="N2799" s="185">
        <f>受注EXCEL出力!N2799</f>
        <v>0</v>
      </c>
      <c r="O2799" s="184" t="str">
        <f t="shared" si="43"/>
        <v/>
      </c>
      <c r="T2799"/>
      <c r="Y2799" s="175"/>
    </row>
    <row r="2800" spans="5:25" ht="15" customHeight="1">
      <c r="E2800" s="163">
        <f>受注EXCEL出力!E2800</f>
        <v>0</v>
      </c>
      <c r="F2800" s="194">
        <f>受注EXCEL出力!F2800</f>
        <v>0</v>
      </c>
      <c r="G2800" s="194">
        <f>受注EXCEL出力!G2800</f>
        <v>0</v>
      </c>
      <c r="H2800" s="194">
        <f>受注EXCEL出力!H2800</f>
        <v>0</v>
      </c>
      <c r="I2800" s="194">
        <f>受注EXCEL出力!I2800</f>
        <v>0</v>
      </c>
      <c r="J2800" s="163">
        <f>受注EXCEL出力!J2800</f>
        <v>0</v>
      </c>
      <c r="K2800" s="163">
        <f>受注EXCEL出力!K2800</f>
        <v>0</v>
      </c>
      <c r="L2800" s="163">
        <f>受注EXCEL出力!L2800</f>
        <v>0</v>
      </c>
      <c r="M2800" s="163">
        <f>受注EXCEL出力!M2800</f>
        <v>0</v>
      </c>
      <c r="N2800" s="185">
        <f>受注EXCEL出力!N2800</f>
        <v>0</v>
      </c>
      <c r="O2800" s="184" t="str">
        <f t="shared" si="43"/>
        <v/>
      </c>
      <c r="T2800"/>
      <c r="Y2800" s="175"/>
    </row>
    <row r="2801" spans="5:25" ht="15" customHeight="1">
      <c r="E2801" s="163">
        <f>受注EXCEL出力!E2801</f>
        <v>0</v>
      </c>
      <c r="F2801" s="194">
        <f>受注EXCEL出力!F2801</f>
        <v>0</v>
      </c>
      <c r="G2801" s="194">
        <f>受注EXCEL出力!G2801</f>
        <v>0</v>
      </c>
      <c r="H2801" s="194">
        <f>受注EXCEL出力!H2801</f>
        <v>0</v>
      </c>
      <c r="I2801" s="194">
        <f>受注EXCEL出力!I2801</f>
        <v>0</v>
      </c>
      <c r="J2801" s="163">
        <f>受注EXCEL出力!J2801</f>
        <v>0</v>
      </c>
      <c r="K2801" s="163">
        <f>受注EXCEL出力!K2801</f>
        <v>0</v>
      </c>
      <c r="L2801" s="163">
        <f>受注EXCEL出力!L2801</f>
        <v>0</v>
      </c>
      <c r="M2801" s="163">
        <f>受注EXCEL出力!M2801</f>
        <v>0</v>
      </c>
      <c r="N2801" s="185">
        <f>受注EXCEL出力!N2801</f>
        <v>0</v>
      </c>
      <c r="O2801" s="184" t="str">
        <f t="shared" si="43"/>
        <v/>
      </c>
      <c r="T2801"/>
      <c r="Y2801" s="175"/>
    </row>
    <row r="2802" spans="5:25" ht="15" customHeight="1">
      <c r="E2802" s="163">
        <f>受注EXCEL出力!E2802</f>
        <v>0</v>
      </c>
      <c r="F2802" s="194">
        <f>受注EXCEL出力!F2802</f>
        <v>0</v>
      </c>
      <c r="G2802" s="194">
        <f>受注EXCEL出力!G2802</f>
        <v>0</v>
      </c>
      <c r="H2802" s="194">
        <f>受注EXCEL出力!H2802</f>
        <v>0</v>
      </c>
      <c r="I2802" s="194">
        <f>受注EXCEL出力!I2802</f>
        <v>0</v>
      </c>
      <c r="J2802" s="163">
        <f>受注EXCEL出力!J2802</f>
        <v>0</v>
      </c>
      <c r="K2802" s="163">
        <f>受注EXCEL出力!K2802</f>
        <v>0</v>
      </c>
      <c r="L2802" s="163">
        <f>受注EXCEL出力!L2802</f>
        <v>0</v>
      </c>
      <c r="M2802" s="163">
        <f>受注EXCEL出力!M2802</f>
        <v>0</v>
      </c>
      <c r="N2802" s="185">
        <f>受注EXCEL出力!N2802</f>
        <v>0</v>
      </c>
      <c r="O2802" s="184" t="str">
        <f t="shared" si="43"/>
        <v/>
      </c>
      <c r="T2802"/>
      <c r="Y2802" s="175"/>
    </row>
    <row r="2803" spans="5:25" ht="15" customHeight="1">
      <c r="E2803" s="163">
        <f>受注EXCEL出力!E2803</f>
        <v>0</v>
      </c>
      <c r="F2803" s="194">
        <f>受注EXCEL出力!F2803</f>
        <v>0</v>
      </c>
      <c r="G2803" s="194">
        <f>受注EXCEL出力!G2803</f>
        <v>0</v>
      </c>
      <c r="H2803" s="194">
        <f>受注EXCEL出力!H2803</f>
        <v>0</v>
      </c>
      <c r="I2803" s="194">
        <f>受注EXCEL出力!I2803</f>
        <v>0</v>
      </c>
      <c r="J2803" s="163">
        <f>受注EXCEL出力!J2803</f>
        <v>0</v>
      </c>
      <c r="K2803" s="163">
        <f>受注EXCEL出力!K2803</f>
        <v>0</v>
      </c>
      <c r="L2803" s="163">
        <f>受注EXCEL出力!L2803</f>
        <v>0</v>
      </c>
      <c r="M2803" s="163">
        <f>受注EXCEL出力!M2803</f>
        <v>0</v>
      </c>
      <c r="N2803" s="185">
        <f>受注EXCEL出力!N2803</f>
        <v>0</v>
      </c>
      <c r="O2803" s="184" t="str">
        <f t="shared" si="43"/>
        <v/>
      </c>
      <c r="T2803"/>
      <c r="Y2803" s="175"/>
    </row>
    <row r="2804" spans="5:25" ht="15" customHeight="1">
      <c r="E2804" s="163">
        <f>受注EXCEL出力!E2804</f>
        <v>0</v>
      </c>
      <c r="F2804" s="194">
        <f>受注EXCEL出力!F2804</f>
        <v>0</v>
      </c>
      <c r="G2804" s="194">
        <f>受注EXCEL出力!G2804</f>
        <v>0</v>
      </c>
      <c r="H2804" s="194">
        <f>受注EXCEL出力!H2804</f>
        <v>0</v>
      </c>
      <c r="I2804" s="194">
        <f>受注EXCEL出力!I2804</f>
        <v>0</v>
      </c>
      <c r="J2804" s="163">
        <f>受注EXCEL出力!J2804</f>
        <v>0</v>
      </c>
      <c r="K2804" s="163">
        <f>受注EXCEL出力!K2804</f>
        <v>0</v>
      </c>
      <c r="L2804" s="163">
        <f>受注EXCEL出力!L2804</f>
        <v>0</v>
      </c>
      <c r="M2804" s="163">
        <f>受注EXCEL出力!M2804</f>
        <v>0</v>
      </c>
      <c r="N2804" s="185">
        <f>受注EXCEL出力!N2804</f>
        <v>0</v>
      </c>
      <c r="O2804" s="184" t="str">
        <f t="shared" si="43"/>
        <v/>
      </c>
      <c r="T2804"/>
      <c r="Y2804" s="175"/>
    </row>
    <row r="2805" spans="5:25" ht="15" customHeight="1">
      <c r="E2805" s="163">
        <f>受注EXCEL出力!E2805</f>
        <v>0</v>
      </c>
      <c r="F2805" s="194">
        <f>受注EXCEL出力!F2805</f>
        <v>0</v>
      </c>
      <c r="G2805" s="194">
        <f>受注EXCEL出力!G2805</f>
        <v>0</v>
      </c>
      <c r="H2805" s="194">
        <f>受注EXCEL出力!H2805</f>
        <v>0</v>
      </c>
      <c r="I2805" s="194">
        <f>受注EXCEL出力!I2805</f>
        <v>0</v>
      </c>
      <c r="J2805" s="163">
        <f>受注EXCEL出力!J2805</f>
        <v>0</v>
      </c>
      <c r="K2805" s="163">
        <f>受注EXCEL出力!K2805</f>
        <v>0</v>
      </c>
      <c r="L2805" s="163">
        <f>受注EXCEL出力!L2805</f>
        <v>0</v>
      </c>
      <c r="M2805" s="163">
        <f>受注EXCEL出力!M2805</f>
        <v>0</v>
      </c>
      <c r="N2805" s="185">
        <f>受注EXCEL出力!N2805</f>
        <v>0</v>
      </c>
      <c r="O2805" s="184" t="str">
        <f t="shared" si="43"/>
        <v/>
      </c>
      <c r="T2805"/>
      <c r="Y2805" s="175"/>
    </row>
    <row r="2806" spans="5:25" ht="15" customHeight="1">
      <c r="E2806" s="163">
        <f>受注EXCEL出力!E2806</f>
        <v>0</v>
      </c>
      <c r="F2806" s="194">
        <f>受注EXCEL出力!F2806</f>
        <v>0</v>
      </c>
      <c r="G2806" s="194">
        <f>受注EXCEL出力!G2806</f>
        <v>0</v>
      </c>
      <c r="H2806" s="194">
        <f>受注EXCEL出力!H2806</f>
        <v>0</v>
      </c>
      <c r="I2806" s="194">
        <f>受注EXCEL出力!I2806</f>
        <v>0</v>
      </c>
      <c r="J2806" s="163">
        <f>受注EXCEL出力!J2806</f>
        <v>0</v>
      </c>
      <c r="K2806" s="163">
        <f>受注EXCEL出力!K2806</f>
        <v>0</v>
      </c>
      <c r="L2806" s="163">
        <f>受注EXCEL出力!L2806</f>
        <v>0</v>
      </c>
      <c r="M2806" s="163">
        <f>受注EXCEL出力!M2806</f>
        <v>0</v>
      </c>
      <c r="N2806" s="185">
        <f>受注EXCEL出力!N2806</f>
        <v>0</v>
      </c>
      <c r="O2806" s="184" t="str">
        <f t="shared" si="43"/>
        <v/>
      </c>
      <c r="T2806"/>
      <c r="Y2806" s="175"/>
    </row>
    <row r="2807" spans="5:25" ht="15" customHeight="1">
      <c r="E2807" s="163">
        <f>受注EXCEL出力!E2807</f>
        <v>0</v>
      </c>
      <c r="F2807" s="194">
        <f>受注EXCEL出力!F2807</f>
        <v>0</v>
      </c>
      <c r="G2807" s="194">
        <f>受注EXCEL出力!G2807</f>
        <v>0</v>
      </c>
      <c r="H2807" s="194">
        <f>受注EXCEL出力!H2807</f>
        <v>0</v>
      </c>
      <c r="I2807" s="194">
        <f>受注EXCEL出力!I2807</f>
        <v>0</v>
      </c>
      <c r="J2807" s="163">
        <f>受注EXCEL出力!J2807</f>
        <v>0</v>
      </c>
      <c r="K2807" s="163">
        <f>受注EXCEL出力!K2807</f>
        <v>0</v>
      </c>
      <c r="L2807" s="163">
        <f>受注EXCEL出力!L2807</f>
        <v>0</v>
      </c>
      <c r="M2807" s="163">
        <f>受注EXCEL出力!M2807</f>
        <v>0</v>
      </c>
      <c r="N2807" s="185">
        <f>受注EXCEL出力!N2807</f>
        <v>0</v>
      </c>
      <c r="O2807" s="184" t="str">
        <f t="shared" si="43"/>
        <v/>
      </c>
      <c r="T2807"/>
      <c r="Y2807" s="175"/>
    </row>
    <row r="2808" spans="5:25" ht="15" customHeight="1">
      <c r="E2808" s="163">
        <f>受注EXCEL出力!E2808</f>
        <v>0</v>
      </c>
      <c r="F2808" s="194">
        <f>受注EXCEL出力!F2808</f>
        <v>0</v>
      </c>
      <c r="G2808" s="194">
        <f>受注EXCEL出力!G2808</f>
        <v>0</v>
      </c>
      <c r="H2808" s="194">
        <f>受注EXCEL出力!H2808</f>
        <v>0</v>
      </c>
      <c r="I2808" s="194">
        <f>受注EXCEL出力!I2808</f>
        <v>0</v>
      </c>
      <c r="J2808" s="163">
        <f>受注EXCEL出力!J2808</f>
        <v>0</v>
      </c>
      <c r="K2808" s="163">
        <f>受注EXCEL出力!K2808</f>
        <v>0</v>
      </c>
      <c r="L2808" s="163">
        <f>受注EXCEL出力!L2808</f>
        <v>0</v>
      </c>
      <c r="M2808" s="163">
        <f>受注EXCEL出力!M2808</f>
        <v>0</v>
      </c>
      <c r="N2808" s="185">
        <f>受注EXCEL出力!N2808</f>
        <v>0</v>
      </c>
      <c r="O2808" s="184" t="str">
        <f t="shared" si="43"/>
        <v/>
      </c>
      <c r="T2808"/>
      <c r="Y2808" s="175"/>
    </row>
    <row r="2809" spans="5:25" ht="15" customHeight="1">
      <c r="E2809" s="163">
        <f>受注EXCEL出力!E2809</f>
        <v>0</v>
      </c>
      <c r="F2809" s="194">
        <f>受注EXCEL出力!F2809</f>
        <v>0</v>
      </c>
      <c r="G2809" s="194">
        <f>受注EXCEL出力!G2809</f>
        <v>0</v>
      </c>
      <c r="H2809" s="194">
        <f>受注EXCEL出力!H2809</f>
        <v>0</v>
      </c>
      <c r="I2809" s="194">
        <f>受注EXCEL出力!I2809</f>
        <v>0</v>
      </c>
      <c r="J2809" s="163">
        <f>受注EXCEL出力!J2809</f>
        <v>0</v>
      </c>
      <c r="K2809" s="163">
        <f>受注EXCEL出力!K2809</f>
        <v>0</v>
      </c>
      <c r="L2809" s="163">
        <f>受注EXCEL出力!L2809</f>
        <v>0</v>
      </c>
      <c r="M2809" s="163">
        <f>受注EXCEL出力!M2809</f>
        <v>0</v>
      </c>
      <c r="N2809" s="185">
        <f>受注EXCEL出力!N2809</f>
        <v>0</v>
      </c>
      <c r="O2809" s="184" t="str">
        <f t="shared" si="43"/>
        <v/>
      </c>
      <c r="T2809"/>
      <c r="Y2809" s="175"/>
    </row>
    <row r="2810" spans="5:25" ht="15" customHeight="1">
      <c r="E2810" s="163">
        <f>受注EXCEL出力!E2810</f>
        <v>0</v>
      </c>
      <c r="F2810" s="194">
        <f>受注EXCEL出力!F2810</f>
        <v>0</v>
      </c>
      <c r="G2810" s="194">
        <f>受注EXCEL出力!G2810</f>
        <v>0</v>
      </c>
      <c r="H2810" s="194">
        <f>受注EXCEL出力!H2810</f>
        <v>0</v>
      </c>
      <c r="I2810" s="194">
        <f>受注EXCEL出力!I2810</f>
        <v>0</v>
      </c>
      <c r="J2810" s="163">
        <f>受注EXCEL出力!J2810</f>
        <v>0</v>
      </c>
      <c r="K2810" s="163">
        <f>受注EXCEL出力!K2810</f>
        <v>0</v>
      </c>
      <c r="L2810" s="163">
        <f>受注EXCEL出力!L2810</f>
        <v>0</v>
      </c>
      <c r="M2810" s="163">
        <f>受注EXCEL出力!M2810</f>
        <v>0</v>
      </c>
      <c r="N2810" s="185">
        <f>受注EXCEL出力!N2810</f>
        <v>0</v>
      </c>
      <c r="O2810" s="184" t="str">
        <f t="shared" si="43"/>
        <v/>
      </c>
      <c r="T2810"/>
      <c r="Y2810" s="175"/>
    </row>
    <row r="2811" spans="5:25" ht="15" customHeight="1">
      <c r="E2811" s="163">
        <f>受注EXCEL出力!E2811</f>
        <v>0</v>
      </c>
      <c r="F2811" s="194">
        <f>受注EXCEL出力!F2811</f>
        <v>0</v>
      </c>
      <c r="G2811" s="194">
        <f>受注EXCEL出力!G2811</f>
        <v>0</v>
      </c>
      <c r="H2811" s="194">
        <f>受注EXCEL出力!H2811</f>
        <v>0</v>
      </c>
      <c r="I2811" s="194">
        <f>受注EXCEL出力!I2811</f>
        <v>0</v>
      </c>
      <c r="J2811" s="163">
        <f>受注EXCEL出力!J2811</f>
        <v>0</v>
      </c>
      <c r="K2811" s="163">
        <f>受注EXCEL出力!K2811</f>
        <v>0</v>
      </c>
      <c r="L2811" s="163">
        <f>受注EXCEL出力!L2811</f>
        <v>0</v>
      </c>
      <c r="M2811" s="163">
        <f>受注EXCEL出力!M2811</f>
        <v>0</v>
      </c>
      <c r="N2811" s="185">
        <f>受注EXCEL出力!N2811</f>
        <v>0</v>
      </c>
      <c r="O2811" s="184" t="str">
        <f t="shared" si="43"/>
        <v/>
      </c>
      <c r="T2811"/>
      <c r="Y2811" s="175"/>
    </row>
    <row r="2812" spans="5:25" ht="15" customHeight="1">
      <c r="E2812" s="163">
        <f>受注EXCEL出力!E2812</f>
        <v>0</v>
      </c>
      <c r="F2812" s="194">
        <f>受注EXCEL出力!F2812</f>
        <v>0</v>
      </c>
      <c r="G2812" s="194">
        <f>受注EXCEL出力!G2812</f>
        <v>0</v>
      </c>
      <c r="H2812" s="194">
        <f>受注EXCEL出力!H2812</f>
        <v>0</v>
      </c>
      <c r="I2812" s="194">
        <f>受注EXCEL出力!I2812</f>
        <v>0</v>
      </c>
      <c r="J2812" s="163">
        <f>受注EXCEL出力!J2812</f>
        <v>0</v>
      </c>
      <c r="K2812" s="163">
        <f>受注EXCEL出力!K2812</f>
        <v>0</v>
      </c>
      <c r="L2812" s="163">
        <f>受注EXCEL出力!L2812</f>
        <v>0</v>
      </c>
      <c r="M2812" s="163">
        <f>受注EXCEL出力!M2812</f>
        <v>0</v>
      </c>
      <c r="N2812" s="185">
        <f>受注EXCEL出力!N2812</f>
        <v>0</v>
      </c>
      <c r="O2812" s="184" t="str">
        <f t="shared" si="43"/>
        <v/>
      </c>
      <c r="T2812"/>
      <c r="Y2812" s="175"/>
    </row>
    <row r="2813" spans="5:25" ht="15" customHeight="1">
      <c r="E2813" s="163">
        <f>受注EXCEL出力!E2813</f>
        <v>0</v>
      </c>
      <c r="F2813" s="194">
        <f>受注EXCEL出力!F2813</f>
        <v>0</v>
      </c>
      <c r="G2813" s="194">
        <f>受注EXCEL出力!G2813</f>
        <v>0</v>
      </c>
      <c r="H2813" s="194">
        <f>受注EXCEL出力!H2813</f>
        <v>0</v>
      </c>
      <c r="I2813" s="194">
        <f>受注EXCEL出力!I2813</f>
        <v>0</v>
      </c>
      <c r="J2813" s="163">
        <f>受注EXCEL出力!J2813</f>
        <v>0</v>
      </c>
      <c r="K2813" s="163">
        <f>受注EXCEL出力!K2813</f>
        <v>0</v>
      </c>
      <c r="L2813" s="163">
        <f>受注EXCEL出力!L2813</f>
        <v>0</v>
      </c>
      <c r="M2813" s="163">
        <f>受注EXCEL出力!M2813</f>
        <v>0</v>
      </c>
      <c r="N2813" s="185">
        <f>受注EXCEL出力!N2813</f>
        <v>0</v>
      </c>
      <c r="O2813" s="184" t="str">
        <f t="shared" si="43"/>
        <v/>
      </c>
      <c r="T2813"/>
      <c r="Y2813" s="175"/>
    </row>
    <row r="2814" spans="5:25" ht="15" customHeight="1">
      <c r="E2814" s="163">
        <f>受注EXCEL出力!E2814</f>
        <v>0</v>
      </c>
      <c r="F2814" s="194">
        <f>受注EXCEL出力!F2814</f>
        <v>0</v>
      </c>
      <c r="G2814" s="194">
        <f>受注EXCEL出力!G2814</f>
        <v>0</v>
      </c>
      <c r="H2814" s="194">
        <f>受注EXCEL出力!H2814</f>
        <v>0</v>
      </c>
      <c r="I2814" s="194">
        <f>受注EXCEL出力!I2814</f>
        <v>0</v>
      </c>
      <c r="J2814" s="163">
        <f>受注EXCEL出力!J2814</f>
        <v>0</v>
      </c>
      <c r="K2814" s="163">
        <f>受注EXCEL出力!K2814</f>
        <v>0</v>
      </c>
      <c r="L2814" s="163">
        <f>受注EXCEL出力!L2814</f>
        <v>0</v>
      </c>
      <c r="M2814" s="163">
        <f>受注EXCEL出力!M2814</f>
        <v>0</v>
      </c>
      <c r="N2814" s="185">
        <f>受注EXCEL出力!N2814</f>
        <v>0</v>
      </c>
      <c r="O2814" s="184" t="str">
        <f t="shared" si="43"/>
        <v/>
      </c>
      <c r="T2814"/>
      <c r="Y2814" s="175"/>
    </row>
    <row r="2815" spans="5:25" ht="15" customHeight="1">
      <c r="E2815" s="163">
        <f>受注EXCEL出力!E2815</f>
        <v>0</v>
      </c>
      <c r="F2815" s="194">
        <f>受注EXCEL出力!F2815</f>
        <v>0</v>
      </c>
      <c r="G2815" s="194">
        <f>受注EXCEL出力!G2815</f>
        <v>0</v>
      </c>
      <c r="H2815" s="194">
        <f>受注EXCEL出力!H2815</f>
        <v>0</v>
      </c>
      <c r="I2815" s="194">
        <f>受注EXCEL出力!I2815</f>
        <v>0</v>
      </c>
      <c r="J2815" s="163">
        <f>受注EXCEL出力!J2815</f>
        <v>0</v>
      </c>
      <c r="K2815" s="163">
        <f>受注EXCEL出力!K2815</f>
        <v>0</v>
      </c>
      <c r="L2815" s="163">
        <f>受注EXCEL出力!L2815</f>
        <v>0</v>
      </c>
      <c r="M2815" s="163">
        <f>受注EXCEL出力!M2815</f>
        <v>0</v>
      </c>
      <c r="N2815" s="185">
        <f>受注EXCEL出力!N2815</f>
        <v>0</v>
      </c>
      <c r="O2815" s="184" t="str">
        <f t="shared" si="43"/>
        <v/>
      </c>
      <c r="T2815"/>
      <c r="Y2815" s="175"/>
    </row>
    <row r="2816" spans="5:25" ht="15" customHeight="1">
      <c r="E2816" s="163">
        <f>受注EXCEL出力!E2816</f>
        <v>0</v>
      </c>
      <c r="F2816" s="194">
        <f>受注EXCEL出力!F2816</f>
        <v>0</v>
      </c>
      <c r="G2816" s="194">
        <f>受注EXCEL出力!G2816</f>
        <v>0</v>
      </c>
      <c r="H2816" s="194">
        <f>受注EXCEL出力!H2816</f>
        <v>0</v>
      </c>
      <c r="I2816" s="194">
        <f>受注EXCEL出力!I2816</f>
        <v>0</v>
      </c>
      <c r="J2816" s="163">
        <f>受注EXCEL出力!J2816</f>
        <v>0</v>
      </c>
      <c r="K2816" s="163">
        <f>受注EXCEL出力!K2816</f>
        <v>0</v>
      </c>
      <c r="L2816" s="163">
        <f>受注EXCEL出力!L2816</f>
        <v>0</v>
      </c>
      <c r="M2816" s="163">
        <f>受注EXCEL出力!M2816</f>
        <v>0</v>
      </c>
      <c r="N2816" s="185">
        <f>受注EXCEL出力!N2816</f>
        <v>0</v>
      </c>
      <c r="O2816" s="184" t="str">
        <f t="shared" si="43"/>
        <v/>
      </c>
      <c r="T2816"/>
      <c r="Y2816" s="175"/>
    </row>
    <row r="2817" spans="5:25" ht="15" customHeight="1">
      <c r="E2817" s="163">
        <f>受注EXCEL出力!E2817</f>
        <v>0</v>
      </c>
      <c r="F2817" s="194">
        <f>受注EXCEL出力!F2817</f>
        <v>0</v>
      </c>
      <c r="G2817" s="194">
        <f>受注EXCEL出力!G2817</f>
        <v>0</v>
      </c>
      <c r="H2817" s="194">
        <f>受注EXCEL出力!H2817</f>
        <v>0</v>
      </c>
      <c r="I2817" s="194">
        <f>受注EXCEL出力!I2817</f>
        <v>0</v>
      </c>
      <c r="J2817" s="163">
        <f>受注EXCEL出力!J2817</f>
        <v>0</v>
      </c>
      <c r="K2817" s="163">
        <f>受注EXCEL出力!K2817</f>
        <v>0</v>
      </c>
      <c r="L2817" s="163">
        <f>受注EXCEL出力!L2817</f>
        <v>0</v>
      </c>
      <c r="M2817" s="163">
        <f>受注EXCEL出力!M2817</f>
        <v>0</v>
      </c>
      <c r="N2817" s="185">
        <f>受注EXCEL出力!N2817</f>
        <v>0</v>
      </c>
      <c r="O2817" s="184" t="str">
        <f t="shared" si="43"/>
        <v/>
      </c>
      <c r="T2817"/>
      <c r="Y2817" s="175"/>
    </row>
    <row r="2818" spans="5:25" ht="15" customHeight="1">
      <c r="E2818" s="163">
        <f>受注EXCEL出力!E2818</f>
        <v>0</v>
      </c>
      <c r="F2818" s="194">
        <f>受注EXCEL出力!F2818</f>
        <v>0</v>
      </c>
      <c r="G2818" s="194">
        <f>受注EXCEL出力!G2818</f>
        <v>0</v>
      </c>
      <c r="H2818" s="194">
        <f>受注EXCEL出力!H2818</f>
        <v>0</v>
      </c>
      <c r="I2818" s="194">
        <f>受注EXCEL出力!I2818</f>
        <v>0</v>
      </c>
      <c r="J2818" s="163">
        <f>受注EXCEL出力!J2818</f>
        <v>0</v>
      </c>
      <c r="K2818" s="163">
        <f>受注EXCEL出力!K2818</f>
        <v>0</v>
      </c>
      <c r="L2818" s="163">
        <f>受注EXCEL出力!L2818</f>
        <v>0</v>
      </c>
      <c r="M2818" s="163">
        <f>受注EXCEL出力!M2818</f>
        <v>0</v>
      </c>
      <c r="N2818" s="185">
        <f>受注EXCEL出力!N2818</f>
        <v>0</v>
      </c>
      <c r="O2818" s="184" t="str">
        <f t="shared" ref="O2818:O2881" si="44">IF(E2818=0,"",VLOOKUP(N2818,$Q$2:$R$100,2,FALSE))</f>
        <v/>
      </c>
      <c r="T2818"/>
      <c r="Y2818" s="175"/>
    </row>
    <row r="2819" spans="5:25" ht="15" customHeight="1">
      <c r="E2819" s="163">
        <f>受注EXCEL出力!E2819</f>
        <v>0</v>
      </c>
      <c r="F2819" s="194">
        <f>受注EXCEL出力!F2819</f>
        <v>0</v>
      </c>
      <c r="G2819" s="194">
        <f>受注EXCEL出力!G2819</f>
        <v>0</v>
      </c>
      <c r="H2819" s="194">
        <f>受注EXCEL出力!H2819</f>
        <v>0</v>
      </c>
      <c r="I2819" s="194">
        <f>受注EXCEL出力!I2819</f>
        <v>0</v>
      </c>
      <c r="J2819" s="163">
        <f>受注EXCEL出力!J2819</f>
        <v>0</v>
      </c>
      <c r="K2819" s="163">
        <f>受注EXCEL出力!K2819</f>
        <v>0</v>
      </c>
      <c r="L2819" s="163">
        <f>受注EXCEL出力!L2819</f>
        <v>0</v>
      </c>
      <c r="M2819" s="163">
        <f>受注EXCEL出力!M2819</f>
        <v>0</v>
      </c>
      <c r="N2819" s="185">
        <f>受注EXCEL出力!N2819</f>
        <v>0</v>
      </c>
      <c r="O2819" s="184" t="str">
        <f t="shared" si="44"/>
        <v/>
      </c>
      <c r="T2819"/>
      <c r="Y2819" s="175"/>
    </row>
    <row r="2820" spans="5:25" ht="15" customHeight="1">
      <c r="E2820" s="163">
        <f>受注EXCEL出力!E2820</f>
        <v>0</v>
      </c>
      <c r="F2820" s="194">
        <f>受注EXCEL出力!F2820</f>
        <v>0</v>
      </c>
      <c r="G2820" s="194">
        <f>受注EXCEL出力!G2820</f>
        <v>0</v>
      </c>
      <c r="H2820" s="194">
        <f>受注EXCEL出力!H2820</f>
        <v>0</v>
      </c>
      <c r="I2820" s="194">
        <f>受注EXCEL出力!I2820</f>
        <v>0</v>
      </c>
      <c r="J2820" s="163">
        <f>受注EXCEL出力!J2820</f>
        <v>0</v>
      </c>
      <c r="K2820" s="163">
        <f>受注EXCEL出力!K2820</f>
        <v>0</v>
      </c>
      <c r="L2820" s="163">
        <f>受注EXCEL出力!L2820</f>
        <v>0</v>
      </c>
      <c r="M2820" s="163">
        <f>受注EXCEL出力!M2820</f>
        <v>0</v>
      </c>
      <c r="N2820" s="185">
        <f>受注EXCEL出力!N2820</f>
        <v>0</v>
      </c>
      <c r="O2820" s="184" t="str">
        <f t="shared" si="44"/>
        <v/>
      </c>
      <c r="T2820"/>
      <c r="Y2820" s="175"/>
    </row>
    <row r="2821" spans="5:25" ht="15" customHeight="1">
      <c r="E2821" s="163">
        <f>受注EXCEL出力!E2821</f>
        <v>0</v>
      </c>
      <c r="F2821" s="194">
        <f>受注EXCEL出力!F2821</f>
        <v>0</v>
      </c>
      <c r="G2821" s="194">
        <f>受注EXCEL出力!G2821</f>
        <v>0</v>
      </c>
      <c r="H2821" s="194">
        <f>受注EXCEL出力!H2821</f>
        <v>0</v>
      </c>
      <c r="I2821" s="194">
        <f>受注EXCEL出力!I2821</f>
        <v>0</v>
      </c>
      <c r="J2821" s="163">
        <f>受注EXCEL出力!J2821</f>
        <v>0</v>
      </c>
      <c r="K2821" s="163">
        <f>受注EXCEL出力!K2821</f>
        <v>0</v>
      </c>
      <c r="L2821" s="163">
        <f>受注EXCEL出力!L2821</f>
        <v>0</v>
      </c>
      <c r="M2821" s="163">
        <f>受注EXCEL出力!M2821</f>
        <v>0</v>
      </c>
      <c r="N2821" s="185">
        <f>受注EXCEL出力!N2821</f>
        <v>0</v>
      </c>
      <c r="O2821" s="184" t="str">
        <f t="shared" si="44"/>
        <v/>
      </c>
      <c r="T2821"/>
      <c r="Y2821" s="175"/>
    </row>
    <row r="2822" spans="5:25" ht="15" customHeight="1">
      <c r="E2822" s="163">
        <f>受注EXCEL出力!E2822</f>
        <v>0</v>
      </c>
      <c r="F2822" s="194">
        <f>受注EXCEL出力!F2822</f>
        <v>0</v>
      </c>
      <c r="G2822" s="194">
        <f>受注EXCEL出力!G2822</f>
        <v>0</v>
      </c>
      <c r="H2822" s="194">
        <f>受注EXCEL出力!H2822</f>
        <v>0</v>
      </c>
      <c r="I2822" s="194">
        <f>受注EXCEL出力!I2822</f>
        <v>0</v>
      </c>
      <c r="J2822" s="163">
        <f>受注EXCEL出力!J2822</f>
        <v>0</v>
      </c>
      <c r="K2822" s="163">
        <f>受注EXCEL出力!K2822</f>
        <v>0</v>
      </c>
      <c r="L2822" s="163">
        <f>受注EXCEL出力!L2822</f>
        <v>0</v>
      </c>
      <c r="M2822" s="163">
        <f>受注EXCEL出力!M2822</f>
        <v>0</v>
      </c>
      <c r="N2822" s="185">
        <f>受注EXCEL出力!N2822</f>
        <v>0</v>
      </c>
      <c r="O2822" s="184" t="str">
        <f t="shared" si="44"/>
        <v/>
      </c>
      <c r="T2822"/>
      <c r="Y2822" s="175"/>
    </row>
    <row r="2823" spans="5:25" ht="15" customHeight="1">
      <c r="E2823" s="163">
        <f>受注EXCEL出力!E2823</f>
        <v>0</v>
      </c>
      <c r="F2823" s="194">
        <f>受注EXCEL出力!F2823</f>
        <v>0</v>
      </c>
      <c r="G2823" s="194">
        <f>受注EXCEL出力!G2823</f>
        <v>0</v>
      </c>
      <c r="H2823" s="194">
        <f>受注EXCEL出力!H2823</f>
        <v>0</v>
      </c>
      <c r="I2823" s="194">
        <f>受注EXCEL出力!I2823</f>
        <v>0</v>
      </c>
      <c r="J2823" s="163">
        <f>受注EXCEL出力!J2823</f>
        <v>0</v>
      </c>
      <c r="K2823" s="163">
        <f>受注EXCEL出力!K2823</f>
        <v>0</v>
      </c>
      <c r="L2823" s="163">
        <f>受注EXCEL出力!L2823</f>
        <v>0</v>
      </c>
      <c r="M2823" s="163">
        <f>受注EXCEL出力!M2823</f>
        <v>0</v>
      </c>
      <c r="N2823" s="185">
        <f>受注EXCEL出力!N2823</f>
        <v>0</v>
      </c>
      <c r="O2823" s="184" t="str">
        <f t="shared" si="44"/>
        <v/>
      </c>
      <c r="T2823"/>
      <c r="Y2823" s="175"/>
    </row>
    <row r="2824" spans="5:25" ht="15" customHeight="1">
      <c r="E2824" s="163">
        <f>受注EXCEL出力!E2824</f>
        <v>0</v>
      </c>
      <c r="F2824" s="194">
        <f>受注EXCEL出力!F2824</f>
        <v>0</v>
      </c>
      <c r="G2824" s="194">
        <f>受注EXCEL出力!G2824</f>
        <v>0</v>
      </c>
      <c r="H2824" s="194">
        <f>受注EXCEL出力!H2824</f>
        <v>0</v>
      </c>
      <c r="I2824" s="194">
        <f>受注EXCEL出力!I2824</f>
        <v>0</v>
      </c>
      <c r="J2824" s="163">
        <f>受注EXCEL出力!J2824</f>
        <v>0</v>
      </c>
      <c r="K2824" s="163">
        <f>受注EXCEL出力!K2824</f>
        <v>0</v>
      </c>
      <c r="L2824" s="163">
        <f>受注EXCEL出力!L2824</f>
        <v>0</v>
      </c>
      <c r="M2824" s="163">
        <f>受注EXCEL出力!M2824</f>
        <v>0</v>
      </c>
      <c r="N2824" s="185">
        <f>受注EXCEL出力!N2824</f>
        <v>0</v>
      </c>
      <c r="O2824" s="184" t="str">
        <f t="shared" si="44"/>
        <v/>
      </c>
      <c r="T2824"/>
      <c r="Y2824" s="175"/>
    </row>
    <row r="2825" spans="5:25" ht="15" customHeight="1">
      <c r="E2825" s="163">
        <f>受注EXCEL出力!E2825</f>
        <v>0</v>
      </c>
      <c r="F2825" s="194">
        <f>受注EXCEL出力!F2825</f>
        <v>0</v>
      </c>
      <c r="G2825" s="194">
        <f>受注EXCEL出力!G2825</f>
        <v>0</v>
      </c>
      <c r="H2825" s="194">
        <f>受注EXCEL出力!H2825</f>
        <v>0</v>
      </c>
      <c r="I2825" s="194">
        <f>受注EXCEL出力!I2825</f>
        <v>0</v>
      </c>
      <c r="J2825" s="163">
        <f>受注EXCEL出力!J2825</f>
        <v>0</v>
      </c>
      <c r="K2825" s="163">
        <f>受注EXCEL出力!K2825</f>
        <v>0</v>
      </c>
      <c r="L2825" s="163">
        <f>受注EXCEL出力!L2825</f>
        <v>0</v>
      </c>
      <c r="M2825" s="163">
        <f>受注EXCEL出力!M2825</f>
        <v>0</v>
      </c>
      <c r="N2825" s="185">
        <f>受注EXCEL出力!N2825</f>
        <v>0</v>
      </c>
      <c r="O2825" s="184" t="str">
        <f t="shared" si="44"/>
        <v/>
      </c>
      <c r="T2825"/>
      <c r="Y2825" s="175"/>
    </row>
    <row r="2826" spans="5:25" ht="15" customHeight="1">
      <c r="E2826" s="163">
        <f>受注EXCEL出力!E2826</f>
        <v>0</v>
      </c>
      <c r="F2826" s="194">
        <f>受注EXCEL出力!F2826</f>
        <v>0</v>
      </c>
      <c r="G2826" s="194">
        <f>受注EXCEL出力!G2826</f>
        <v>0</v>
      </c>
      <c r="H2826" s="194">
        <f>受注EXCEL出力!H2826</f>
        <v>0</v>
      </c>
      <c r="I2826" s="194">
        <f>受注EXCEL出力!I2826</f>
        <v>0</v>
      </c>
      <c r="J2826" s="163">
        <f>受注EXCEL出力!J2826</f>
        <v>0</v>
      </c>
      <c r="K2826" s="163">
        <f>受注EXCEL出力!K2826</f>
        <v>0</v>
      </c>
      <c r="L2826" s="163">
        <f>受注EXCEL出力!L2826</f>
        <v>0</v>
      </c>
      <c r="M2826" s="163">
        <f>受注EXCEL出力!M2826</f>
        <v>0</v>
      </c>
      <c r="N2826" s="185">
        <f>受注EXCEL出力!N2826</f>
        <v>0</v>
      </c>
      <c r="O2826" s="184" t="str">
        <f t="shared" si="44"/>
        <v/>
      </c>
      <c r="T2826"/>
      <c r="Y2826" s="175"/>
    </row>
    <row r="2827" spans="5:25" ht="15" customHeight="1">
      <c r="E2827" s="163">
        <f>受注EXCEL出力!E2827</f>
        <v>0</v>
      </c>
      <c r="F2827" s="194">
        <f>受注EXCEL出力!F2827</f>
        <v>0</v>
      </c>
      <c r="G2827" s="194">
        <f>受注EXCEL出力!G2827</f>
        <v>0</v>
      </c>
      <c r="H2827" s="194">
        <f>受注EXCEL出力!H2827</f>
        <v>0</v>
      </c>
      <c r="I2827" s="194">
        <f>受注EXCEL出力!I2827</f>
        <v>0</v>
      </c>
      <c r="J2827" s="163">
        <f>受注EXCEL出力!J2827</f>
        <v>0</v>
      </c>
      <c r="K2827" s="163">
        <f>受注EXCEL出力!K2827</f>
        <v>0</v>
      </c>
      <c r="L2827" s="163">
        <f>受注EXCEL出力!L2827</f>
        <v>0</v>
      </c>
      <c r="M2827" s="163">
        <f>受注EXCEL出力!M2827</f>
        <v>0</v>
      </c>
      <c r="N2827" s="185">
        <f>受注EXCEL出力!N2827</f>
        <v>0</v>
      </c>
      <c r="O2827" s="184" t="str">
        <f t="shared" si="44"/>
        <v/>
      </c>
      <c r="T2827"/>
      <c r="Y2827" s="175"/>
    </row>
    <row r="2828" spans="5:25" ht="15" customHeight="1">
      <c r="E2828" s="163">
        <f>受注EXCEL出力!E2828</f>
        <v>0</v>
      </c>
      <c r="F2828" s="194">
        <f>受注EXCEL出力!F2828</f>
        <v>0</v>
      </c>
      <c r="G2828" s="194">
        <f>受注EXCEL出力!G2828</f>
        <v>0</v>
      </c>
      <c r="H2828" s="194">
        <f>受注EXCEL出力!H2828</f>
        <v>0</v>
      </c>
      <c r="I2828" s="194">
        <f>受注EXCEL出力!I2828</f>
        <v>0</v>
      </c>
      <c r="J2828" s="163">
        <f>受注EXCEL出力!J2828</f>
        <v>0</v>
      </c>
      <c r="K2828" s="163">
        <f>受注EXCEL出力!K2828</f>
        <v>0</v>
      </c>
      <c r="L2828" s="163">
        <f>受注EXCEL出力!L2828</f>
        <v>0</v>
      </c>
      <c r="M2828" s="163">
        <f>受注EXCEL出力!M2828</f>
        <v>0</v>
      </c>
      <c r="N2828" s="185">
        <f>受注EXCEL出力!N2828</f>
        <v>0</v>
      </c>
      <c r="O2828" s="184" t="str">
        <f t="shared" si="44"/>
        <v/>
      </c>
      <c r="T2828"/>
      <c r="Y2828" s="175"/>
    </row>
    <row r="2829" spans="5:25" ht="15" customHeight="1">
      <c r="E2829" s="163">
        <f>受注EXCEL出力!E2829</f>
        <v>0</v>
      </c>
      <c r="F2829" s="194">
        <f>受注EXCEL出力!F2829</f>
        <v>0</v>
      </c>
      <c r="G2829" s="194">
        <f>受注EXCEL出力!G2829</f>
        <v>0</v>
      </c>
      <c r="H2829" s="194">
        <f>受注EXCEL出力!H2829</f>
        <v>0</v>
      </c>
      <c r="I2829" s="194">
        <f>受注EXCEL出力!I2829</f>
        <v>0</v>
      </c>
      <c r="J2829" s="163">
        <f>受注EXCEL出力!J2829</f>
        <v>0</v>
      </c>
      <c r="K2829" s="163">
        <f>受注EXCEL出力!K2829</f>
        <v>0</v>
      </c>
      <c r="L2829" s="163">
        <f>受注EXCEL出力!L2829</f>
        <v>0</v>
      </c>
      <c r="M2829" s="163">
        <f>受注EXCEL出力!M2829</f>
        <v>0</v>
      </c>
      <c r="N2829" s="185">
        <f>受注EXCEL出力!N2829</f>
        <v>0</v>
      </c>
      <c r="O2829" s="184" t="str">
        <f t="shared" si="44"/>
        <v/>
      </c>
      <c r="T2829"/>
      <c r="Y2829" s="175"/>
    </row>
    <row r="2830" spans="5:25" ht="15" customHeight="1">
      <c r="E2830" s="163">
        <f>受注EXCEL出力!E2830</f>
        <v>0</v>
      </c>
      <c r="F2830" s="194">
        <f>受注EXCEL出力!F2830</f>
        <v>0</v>
      </c>
      <c r="G2830" s="194">
        <f>受注EXCEL出力!G2830</f>
        <v>0</v>
      </c>
      <c r="H2830" s="194">
        <f>受注EXCEL出力!H2830</f>
        <v>0</v>
      </c>
      <c r="I2830" s="194">
        <f>受注EXCEL出力!I2830</f>
        <v>0</v>
      </c>
      <c r="J2830" s="163">
        <f>受注EXCEL出力!J2830</f>
        <v>0</v>
      </c>
      <c r="K2830" s="163">
        <f>受注EXCEL出力!K2830</f>
        <v>0</v>
      </c>
      <c r="L2830" s="163">
        <f>受注EXCEL出力!L2830</f>
        <v>0</v>
      </c>
      <c r="M2830" s="163">
        <f>受注EXCEL出力!M2830</f>
        <v>0</v>
      </c>
      <c r="N2830" s="185">
        <f>受注EXCEL出力!N2830</f>
        <v>0</v>
      </c>
      <c r="O2830" s="184" t="str">
        <f t="shared" si="44"/>
        <v/>
      </c>
      <c r="T2830"/>
      <c r="Y2830" s="175"/>
    </row>
    <row r="2831" spans="5:25" ht="15" customHeight="1">
      <c r="E2831" s="163">
        <f>受注EXCEL出力!E2831</f>
        <v>0</v>
      </c>
      <c r="F2831" s="194">
        <f>受注EXCEL出力!F2831</f>
        <v>0</v>
      </c>
      <c r="G2831" s="194">
        <f>受注EXCEL出力!G2831</f>
        <v>0</v>
      </c>
      <c r="H2831" s="194">
        <f>受注EXCEL出力!H2831</f>
        <v>0</v>
      </c>
      <c r="I2831" s="194">
        <f>受注EXCEL出力!I2831</f>
        <v>0</v>
      </c>
      <c r="J2831" s="163">
        <f>受注EXCEL出力!J2831</f>
        <v>0</v>
      </c>
      <c r="K2831" s="163">
        <f>受注EXCEL出力!K2831</f>
        <v>0</v>
      </c>
      <c r="L2831" s="163">
        <f>受注EXCEL出力!L2831</f>
        <v>0</v>
      </c>
      <c r="M2831" s="163">
        <f>受注EXCEL出力!M2831</f>
        <v>0</v>
      </c>
      <c r="N2831" s="185">
        <f>受注EXCEL出力!N2831</f>
        <v>0</v>
      </c>
      <c r="O2831" s="184" t="str">
        <f t="shared" si="44"/>
        <v/>
      </c>
      <c r="T2831"/>
      <c r="Y2831" s="175"/>
    </row>
    <row r="2832" spans="5:25" ht="15" customHeight="1">
      <c r="E2832" s="163">
        <f>受注EXCEL出力!E2832</f>
        <v>0</v>
      </c>
      <c r="F2832" s="194">
        <f>受注EXCEL出力!F2832</f>
        <v>0</v>
      </c>
      <c r="G2832" s="194">
        <f>受注EXCEL出力!G2832</f>
        <v>0</v>
      </c>
      <c r="H2832" s="194">
        <f>受注EXCEL出力!H2832</f>
        <v>0</v>
      </c>
      <c r="I2832" s="194">
        <f>受注EXCEL出力!I2832</f>
        <v>0</v>
      </c>
      <c r="J2832" s="163">
        <f>受注EXCEL出力!J2832</f>
        <v>0</v>
      </c>
      <c r="K2832" s="163">
        <f>受注EXCEL出力!K2832</f>
        <v>0</v>
      </c>
      <c r="L2832" s="163">
        <f>受注EXCEL出力!L2832</f>
        <v>0</v>
      </c>
      <c r="M2832" s="163">
        <f>受注EXCEL出力!M2832</f>
        <v>0</v>
      </c>
      <c r="N2832" s="185">
        <f>受注EXCEL出力!N2832</f>
        <v>0</v>
      </c>
      <c r="O2832" s="184" t="str">
        <f t="shared" si="44"/>
        <v/>
      </c>
      <c r="T2832"/>
      <c r="Y2832" s="175"/>
    </row>
    <row r="2833" spans="5:25" ht="15" customHeight="1">
      <c r="E2833" s="163">
        <f>受注EXCEL出力!E2833</f>
        <v>0</v>
      </c>
      <c r="F2833" s="194">
        <f>受注EXCEL出力!F2833</f>
        <v>0</v>
      </c>
      <c r="G2833" s="194">
        <f>受注EXCEL出力!G2833</f>
        <v>0</v>
      </c>
      <c r="H2833" s="194">
        <f>受注EXCEL出力!H2833</f>
        <v>0</v>
      </c>
      <c r="I2833" s="194">
        <f>受注EXCEL出力!I2833</f>
        <v>0</v>
      </c>
      <c r="J2833" s="163">
        <f>受注EXCEL出力!J2833</f>
        <v>0</v>
      </c>
      <c r="K2833" s="163">
        <f>受注EXCEL出力!K2833</f>
        <v>0</v>
      </c>
      <c r="L2833" s="163">
        <f>受注EXCEL出力!L2833</f>
        <v>0</v>
      </c>
      <c r="M2833" s="163">
        <f>受注EXCEL出力!M2833</f>
        <v>0</v>
      </c>
      <c r="N2833" s="185">
        <f>受注EXCEL出力!N2833</f>
        <v>0</v>
      </c>
      <c r="O2833" s="184" t="str">
        <f t="shared" si="44"/>
        <v/>
      </c>
      <c r="T2833"/>
      <c r="Y2833" s="175"/>
    </row>
    <row r="2834" spans="5:25" ht="15" customHeight="1">
      <c r="E2834" s="163">
        <f>受注EXCEL出力!E2834</f>
        <v>0</v>
      </c>
      <c r="F2834" s="194">
        <f>受注EXCEL出力!F2834</f>
        <v>0</v>
      </c>
      <c r="G2834" s="194">
        <f>受注EXCEL出力!G2834</f>
        <v>0</v>
      </c>
      <c r="H2834" s="194">
        <f>受注EXCEL出力!H2834</f>
        <v>0</v>
      </c>
      <c r="I2834" s="194">
        <f>受注EXCEL出力!I2834</f>
        <v>0</v>
      </c>
      <c r="J2834" s="163">
        <f>受注EXCEL出力!J2834</f>
        <v>0</v>
      </c>
      <c r="K2834" s="163">
        <f>受注EXCEL出力!K2834</f>
        <v>0</v>
      </c>
      <c r="L2834" s="163">
        <f>受注EXCEL出力!L2834</f>
        <v>0</v>
      </c>
      <c r="M2834" s="163">
        <f>受注EXCEL出力!M2834</f>
        <v>0</v>
      </c>
      <c r="N2834" s="185">
        <f>受注EXCEL出力!N2834</f>
        <v>0</v>
      </c>
      <c r="O2834" s="184" t="str">
        <f t="shared" si="44"/>
        <v/>
      </c>
      <c r="T2834"/>
      <c r="Y2834" s="175"/>
    </row>
    <row r="2835" spans="5:25" ht="15" customHeight="1">
      <c r="E2835" s="163">
        <f>受注EXCEL出力!E2835</f>
        <v>0</v>
      </c>
      <c r="F2835" s="194">
        <f>受注EXCEL出力!F2835</f>
        <v>0</v>
      </c>
      <c r="G2835" s="194">
        <f>受注EXCEL出力!G2835</f>
        <v>0</v>
      </c>
      <c r="H2835" s="194">
        <f>受注EXCEL出力!H2835</f>
        <v>0</v>
      </c>
      <c r="I2835" s="194">
        <f>受注EXCEL出力!I2835</f>
        <v>0</v>
      </c>
      <c r="J2835" s="163">
        <f>受注EXCEL出力!J2835</f>
        <v>0</v>
      </c>
      <c r="K2835" s="163">
        <f>受注EXCEL出力!K2835</f>
        <v>0</v>
      </c>
      <c r="L2835" s="163">
        <f>受注EXCEL出力!L2835</f>
        <v>0</v>
      </c>
      <c r="M2835" s="163">
        <f>受注EXCEL出力!M2835</f>
        <v>0</v>
      </c>
      <c r="N2835" s="185">
        <f>受注EXCEL出力!N2835</f>
        <v>0</v>
      </c>
      <c r="O2835" s="184" t="str">
        <f t="shared" si="44"/>
        <v/>
      </c>
      <c r="T2835"/>
      <c r="Y2835" s="175"/>
    </row>
    <row r="2836" spans="5:25" ht="15" customHeight="1">
      <c r="E2836" s="163">
        <f>受注EXCEL出力!E2836</f>
        <v>0</v>
      </c>
      <c r="F2836" s="194">
        <f>受注EXCEL出力!F2836</f>
        <v>0</v>
      </c>
      <c r="G2836" s="194">
        <f>受注EXCEL出力!G2836</f>
        <v>0</v>
      </c>
      <c r="H2836" s="194">
        <f>受注EXCEL出力!H2836</f>
        <v>0</v>
      </c>
      <c r="I2836" s="194">
        <f>受注EXCEL出力!I2836</f>
        <v>0</v>
      </c>
      <c r="J2836" s="163">
        <f>受注EXCEL出力!J2836</f>
        <v>0</v>
      </c>
      <c r="K2836" s="163">
        <f>受注EXCEL出力!K2836</f>
        <v>0</v>
      </c>
      <c r="L2836" s="163">
        <f>受注EXCEL出力!L2836</f>
        <v>0</v>
      </c>
      <c r="M2836" s="163">
        <f>受注EXCEL出力!M2836</f>
        <v>0</v>
      </c>
      <c r="N2836" s="185">
        <f>受注EXCEL出力!N2836</f>
        <v>0</v>
      </c>
      <c r="O2836" s="184" t="str">
        <f t="shared" si="44"/>
        <v/>
      </c>
      <c r="T2836"/>
      <c r="Y2836" s="175"/>
    </row>
    <row r="2837" spans="5:25" ht="15" customHeight="1">
      <c r="E2837" s="163">
        <f>受注EXCEL出力!E2837</f>
        <v>0</v>
      </c>
      <c r="F2837" s="194">
        <f>受注EXCEL出力!F2837</f>
        <v>0</v>
      </c>
      <c r="G2837" s="194">
        <f>受注EXCEL出力!G2837</f>
        <v>0</v>
      </c>
      <c r="H2837" s="194">
        <f>受注EXCEL出力!H2837</f>
        <v>0</v>
      </c>
      <c r="I2837" s="194">
        <f>受注EXCEL出力!I2837</f>
        <v>0</v>
      </c>
      <c r="J2837" s="163">
        <f>受注EXCEL出力!J2837</f>
        <v>0</v>
      </c>
      <c r="K2837" s="163">
        <f>受注EXCEL出力!K2837</f>
        <v>0</v>
      </c>
      <c r="L2837" s="163">
        <f>受注EXCEL出力!L2837</f>
        <v>0</v>
      </c>
      <c r="M2837" s="163">
        <f>受注EXCEL出力!M2837</f>
        <v>0</v>
      </c>
      <c r="N2837" s="185">
        <f>受注EXCEL出力!N2837</f>
        <v>0</v>
      </c>
      <c r="O2837" s="184" t="str">
        <f t="shared" si="44"/>
        <v/>
      </c>
      <c r="T2837"/>
      <c r="Y2837" s="175"/>
    </row>
    <row r="2838" spans="5:25" ht="15" customHeight="1">
      <c r="E2838" s="163">
        <f>受注EXCEL出力!E2838</f>
        <v>0</v>
      </c>
      <c r="F2838" s="194">
        <f>受注EXCEL出力!F2838</f>
        <v>0</v>
      </c>
      <c r="G2838" s="194">
        <f>受注EXCEL出力!G2838</f>
        <v>0</v>
      </c>
      <c r="H2838" s="194">
        <f>受注EXCEL出力!H2838</f>
        <v>0</v>
      </c>
      <c r="I2838" s="194">
        <f>受注EXCEL出力!I2838</f>
        <v>0</v>
      </c>
      <c r="J2838" s="163">
        <f>受注EXCEL出力!J2838</f>
        <v>0</v>
      </c>
      <c r="K2838" s="163">
        <f>受注EXCEL出力!K2838</f>
        <v>0</v>
      </c>
      <c r="L2838" s="163">
        <f>受注EXCEL出力!L2838</f>
        <v>0</v>
      </c>
      <c r="M2838" s="163">
        <f>受注EXCEL出力!M2838</f>
        <v>0</v>
      </c>
      <c r="N2838" s="185">
        <f>受注EXCEL出力!N2838</f>
        <v>0</v>
      </c>
      <c r="O2838" s="184" t="str">
        <f t="shared" si="44"/>
        <v/>
      </c>
      <c r="T2838"/>
      <c r="Y2838" s="175"/>
    </row>
    <row r="2839" spans="5:25" ht="15" customHeight="1">
      <c r="E2839" s="163">
        <f>受注EXCEL出力!E2839</f>
        <v>0</v>
      </c>
      <c r="F2839" s="194">
        <f>受注EXCEL出力!F2839</f>
        <v>0</v>
      </c>
      <c r="G2839" s="194">
        <f>受注EXCEL出力!G2839</f>
        <v>0</v>
      </c>
      <c r="H2839" s="194">
        <f>受注EXCEL出力!H2839</f>
        <v>0</v>
      </c>
      <c r="I2839" s="194">
        <f>受注EXCEL出力!I2839</f>
        <v>0</v>
      </c>
      <c r="J2839" s="163">
        <f>受注EXCEL出力!J2839</f>
        <v>0</v>
      </c>
      <c r="K2839" s="163">
        <f>受注EXCEL出力!K2839</f>
        <v>0</v>
      </c>
      <c r="L2839" s="163">
        <f>受注EXCEL出力!L2839</f>
        <v>0</v>
      </c>
      <c r="M2839" s="163">
        <f>受注EXCEL出力!M2839</f>
        <v>0</v>
      </c>
      <c r="N2839" s="185">
        <f>受注EXCEL出力!N2839</f>
        <v>0</v>
      </c>
      <c r="O2839" s="184" t="str">
        <f t="shared" si="44"/>
        <v/>
      </c>
      <c r="T2839"/>
      <c r="Y2839" s="175"/>
    </row>
    <row r="2840" spans="5:25" ht="15" customHeight="1">
      <c r="E2840" s="163">
        <f>受注EXCEL出力!E2840</f>
        <v>0</v>
      </c>
      <c r="F2840" s="194">
        <f>受注EXCEL出力!F2840</f>
        <v>0</v>
      </c>
      <c r="G2840" s="194">
        <f>受注EXCEL出力!G2840</f>
        <v>0</v>
      </c>
      <c r="H2840" s="194">
        <f>受注EXCEL出力!H2840</f>
        <v>0</v>
      </c>
      <c r="I2840" s="194">
        <f>受注EXCEL出力!I2840</f>
        <v>0</v>
      </c>
      <c r="J2840" s="163">
        <f>受注EXCEL出力!J2840</f>
        <v>0</v>
      </c>
      <c r="K2840" s="163">
        <f>受注EXCEL出力!K2840</f>
        <v>0</v>
      </c>
      <c r="L2840" s="163">
        <f>受注EXCEL出力!L2840</f>
        <v>0</v>
      </c>
      <c r="M2840" s="163">
        <f>受注EXCEL出力!M2840</f>
        <v>0</v>
      </c>
      <c r="N2840" s="185">
        <f>受注EXCEL出力!N2840</f>
        <v>0</v>
      </c>
      <c r="O2840" s="184" t="str">
        <f t="shared" si="44"/>
        <v/>
      </c>
      <c r="T2840"/>
      <c r="Y2840" s="175"/>
    </row>
    <row r="2841" spans="5:25" ht="15" customHeight="1">
      <c r="E2841" s="163">
        <f>受注EXCEL出力!E2841</f>
        <v>0</v>
      </c>
      <c r="F2841" s="194">
        <f>受注EXCEL出力!F2841</f>
        <v>0</v>
      </c>
      <c r="G2841" s="194">
        <f>受注EXCEL出力!G2841</f>
        <v>0</v>
      </c>
      <c r="H2841" s="194">
        <f>受注EXCEL出力!H2841</f>
        <v>0</v>
      </c>
      <c r="I2841" s="194">
        <f>受注EXCEL出力!I2841</f>
        <v>0</v>
      </c>
      <c r="J2841" s="163">
        <f>受注EXCEL出力!J2841</f>
        <v>0</v>
      </c>
      <c r="K2841" s="163">
        <f>受注EXCEL出力!K2841</f>
        <v>0</v>
      </c>
      <c r="L2841" s="163">
        <f>受注EXCEL出力!L2841</f>
        <v>0</v>
      </c>
      <c r="M2841" s="163">
        <f>受注EXCEL出力!M2841</f>
        <v>0</v>
      </c>
      <c r="N2841" s="185">
        <f>受注EXCEL出力!N2841</f>
        <v>0</v>
      </c>
      <c r="O2841" s="184" t="str">
        <f t="shared" si="44"/>
        <v/>
      </c>
      <c r="T2841"/>
      <c r="Y2841" s="175"/>
    </row>
    <row r="2842" spans="5:25" ht="15" customHeight="1">
      <c r="E2842" s="163">
        <f>受注EXCEL出力!E2842</f>
        <v>0</v>
      </c>
      <c r="F2842" s="194">
        <f>受注EXCEL出力!F2842</f>
        <v>0</v>
      </c>
      <c r="G2842" s="194">
        <f>受注EXCEL出力!G2842</f>
        <v>0</v>
      </c>
      <c r="H2842" s="194">
        <f>受注EXCEL出力!H2842</f>
        <v>0</v>
      </c>
      <c r="I2842" s="194">
        <f>受注EXCEL出力!I2842</f>
        <v>0</v>
      </c>
      <c r="J2842" s="163">
        <f>受注EXCEL出力!J2842</f>
        <v>0</v>
      </c>
      <c r="K2842" s="163">
        <f>受注EXCEL出力!K2842</f>
        <v>0</v>
      </c>
      <c r="L2842" s="163">
        <f>受注EXCEL出力!L2842</f>
        <v>0</v>
      </c>
      <c r="M2842" s="163">
        <f>受注EXCEL出力!M2842</f>
        <v>0</v>
      </c>
      <c r="N2842" s="185">
        <f>受注EXCEL出力!N2842</f>
        <v>0</v>
      </c>
      <c r="O2842" s="184" t="str">
        <f t="shared" si="44"/>
        <v/>
      </c>
      <c r="T2842"/>
      <c r="Y2842" s="175"/>
    </row>
    <row r="2843" spans="5:25" ht="15" customHeight="1">
      <c r="E2843" s="163">
        <f>受注EXCEL出力!E2843</f>
        <v>0</v>
      </c>
      <c r="F2843" s="194">
        <f>受注EXCEL出力!F2843</f>
        <v>0</v>
      </c>
      <c r="G2843" s="194">
        <f>受注EXCEL出力!G2843</f>
        <v>0</v>
      </c>
      <c r="H2843" s="194">
        <f>受注EXCEL出力!H2843</f>
        <v>0</v>
      </c>
      <c r="I2843" s="194">
        <f>受注EXCEL出力!I2843</f>
        <v>0</v>
      </c>
      <c r="J2843" s="163">
        <f>受注EXCEL出力!J2843</f>
        <v>0</v>
      </c>
      <c r="K2843" s="163">
        <f>受注EXCEL出力!K2843</f>
        <v>0</v>
      </c>
      <c r="L2843" s="163">
        <f>受注EXCEL出力!L2843</f>
        <v>0</v>
      </c>
      <c r="M2843" s="163">
        <f>受注EXCEL出力!M2843</f>
        <v>0</v>
      </c>
      <c r="N2843" s="185">
        <f>受注EXCEL出力!N2843</f>
        <v>0</v>
      </c>
      <c r="O2843" s="184" t="str">
        <f t="shared" si="44"/>
        <v/>
      </c>
      <c r="T2843"/>
      <c r="Y2843" s="175"/>
    </row>
    <row r="2844" spans="5:25" ht="15" customHeight="1">
      <c r="E2844" s="163">
        <f>受注EXCEL出力!E2844</f>
        <v>0</v>
      </c>
      <c r="F2844" s="194">
        <f>受注EXCEL出力!F2844</f>
        <v>0</v>
      </c>
      <c r="G2844" s="194">
        <f>受注EXCEL出力!G2844</f>
        <v>0</v>
      </c>
      <c r="H2844" s="194">
        <f>受注EXCEL出力!H2844</f>
        <v>0</v>
      </c>
      <c r="I2844" s="194">
        <f>受注EXCEL出力!I2844</f>
        <v>0</v>
      </c>
      <c r="J2844" s="163">
        <f>受注EXCEL出力!J2844</f>
        <v>0</v>
      </c>
      <c r="K2844" s="163">
        <f>受注EXCEL出力!K2844</f>
        <v>0</v>
      </c>
      <c r="L2844" s="163">
        <f>受注EXCEL出力!L2844</f>
        <v>0</v>
      </c>
      <c r="M2844" s="163">
        <f>受注EXCEL出力!M2844</f>
        <v>0</v>
      </c>
      <c r="N2844" s="185">
        <f>受注EXCEL出力!N2844</f>
        <v>0</v>
      </c>
      <c r="O2844" s="184" t="str">
        <f t="shared" si="44"/>
        <v/>
      </c>
      <c r="T2844"/>
      <c r="Y2844" s="175"/>
    </row>
    <row r="2845" spans="5:25" ht="15" customHeight="1">
      <c r="E2845" s="163">
        <f>受注EXCEL出力!E2845</f>
        <v>0</v>
      </c>
      <c r="F2845" s="194">
        <f>受注EXCEL出力!F2845</f>
        <v>0</v>
      </c>
      <c r="G2845" s="194">
        <f>受注EXCEL出力!G2845</f>
        <v>0</v>
      </c>
      <c r="H2845" s="194">
        <f>受注EXCEL出力!H2845</f>
        <v>0</v>
      </c>
      <c r="I2845" s="194">
        <f>受注EXCEL出力!I2845</f>
        <v>0</v>
      </c>
      <c r="J2845" s="163">
        <f>受注EXCEL出力!J2845</f>
        <v>0</v>
      </c>
      <c r="K2845" s="163">
        <f>受注EXCEL出力!K2845</f>
        <v>0</v>
      </c>
      <c r="L2845" s="163">
        <f>受注EXCEL出力!L2845</f>
        <v>0</v>
      </c>
      <c r="M2845" s="163">
        <f>受注EXCEL出力!M2845</f>
        <v>0</v>
      </c>
      <c r="N2845" s="185">
        <f>受注EXCEL出力!N2845</f>
        <v>0</v>
      </c>
      <c r="O2845" s="184" t="str">
        <f t="shared" si="44"/>
        <v/>
      </c>
      <c r="T2845"/>
      <c r="Y2845" s="175"/>
    </row>
    <row r="2846" spans="5:25" ht="15" customHeight="1">
      <c r="E2846" s="163">
        <f>受注EXCEL出力!E2846</f>
        <v>0</v>
      </c>
      <c r="F2846" s="194">
        <f>受注EXCEL出力!F2846</f>
        <v>0</v>
      </c>
      <c r="G2846" s="194">
        <f>受注EXCEL出力!G2846</f>
        <v>0</v>
      </c>
      <c r="H2846" s="194">
        <f>受注EXCEL出力!H2846</f>
        <v>0</v>
      </c>
      <c r="I2846" s="194">
        <f>受注EXCEL出力!I2846</f>
        <v>0</v>
      </c>
      <c r="J2846" s="163">
        <f>受注EXCEL出力!J2846</f>
        <v>0</v>
      </c>
      <c r="K2846" s="163">
        <f>受注EXCEL出力!K2846</f>
        <v>0</v>
      </c>
      <c r="L2846" s="163">
        <f>受注EXCEL出力!L2846</f>
        <v>0</v>
      </c>
      <c r="M2846" s="163">
        <f>受注EXCEL出力!M2846</f>
        <v>0</v>
      </c>
      <c r="N2846" s="185">
        <f>受注EXCEL出力!N2846</f>
        <v>0</v>
      </c>
      <c r="O2846" s="184" t="str">
        <f t="shared" si="44"/>
        <v/>
      </c>
      <c r="T2846"/>
      <c r="Y2846" s="175"/>
    </row>
    <row r="2847" spans="5:25" ht="15" customHeight="1">
      <c r="E2847" s="163">
        <f>受注EXCEL出力!E2847</f>
        <v>0</v>
      </c>
      <c r="F2847" s="194">
        <f>受注EXCEL出力!F2847</f>
        <v>0</v>
      </c>
      <c r="G2847" s="194">
        <f>受注EXCEL出力!G2847</f>
        <v>0</v>
      </c>
      <c r="H2847" s="194">
        <f>受注EXCEL出力!H2847</f>
        <v>0</v>
      </c>
      <c r="I2847" s="194">
        <f>受注EXCEL出力!I2847</f>
        <v>0</v>
      </c>
      <c r="J2847" s="163">
        <f>受注EXCEL出力!J2847</f>
        <v>0</v>
      </c>
      <c r="K2847" s="163">
        <f>受注EXCEL出力!K2847</f>
        <v>0</v>
      </c>
      <c r="L2847" s="163">
        <f>受注EXCEL出力!L2847</f>
        <v>0</v>
      </c>
      <c r="M2847" s="163">
        <f>受注EXCEL出力!M2847</f>
        <v>0</v>
      </c>
      <c r="N2847" s="185">
        <f>受注EXCEL出力!N2847</f>
        <v>0</v>
      </c>
      <c r="O2847" s="184" t="str">
        <f t="shared" si="44"/>
        <v/>
      </c>
      <c r="T2847"/>
      <c r="Y2847" s="175"/>
    </row>
    <row r="2848" spans="5:25" ht="15" customHeight="1">
      <c r="E2848" s="163">
        <f>受注EXCEL出力!E2848</f>
        <v>0</v>
      </c>
      <c r="F2848" s="194">
        <f>受注EXCEL出力!F2848</f>
        <v>0</v>
      </c>
      <c r="G2848" s="194">
        <f>受注EXCEL出力!G2848</f>
        <v>0</v>
      </c>
      <c r="H2848" s="194">
        <f>受注EXCEL出力!H2848</f>
        <v>0</v>
      </c>
      <c r="I2848" s="194">
        <f>受注EXCEL出力!I2848</f>
        <v>0</v>
      </c>
      <c r="J2848" s="163">
        <f>受注EXCEL出力!J2848</f>
        <v>0</v>
      </c>
      <c r="K2848" s="163">
        <f>受注EXCEL出力!K2848</f>
        <v>0</v>
      </c>
      <c r="L2848" s="163">
        <f>受注EXCEL出力!L2848</f>
        <v>0</v>
      </c>
      <c r="M2848" s="163">
        <f>受注EXCEL出力!M2848</f>
        <v>0</v>
      </c>
      <c r="N2848" s="185">
        <f>受注EXCEL出力!N2848</f>
        <v>0</v>
      </c>
      <c r="O2848" s="184" t="str">
        <f t="shared" si="44"/>
        <v/>
      </c>
      <c r="T2848"/>
      <c r="Y2848" s="175"/>
    </row>
    <row r="2849" spans="5:25" ht="15" customHeight="1">
      <c r="E2849" s="163">
        <f>受注EXCEL出力!E2849</f>
        <v>0</v>
      </c>
      <c r="F2849" s="194">
        <f>受注EXCEL出力!F2849</f>
        <v>0</v>
      </c>
      <c r="G2849" s="194">
        <f>受注EXCEL出力!G2849</f>
        <v>0</v>
      </c>
      <c r="H2849" s="194">
        <f>受注EXCEL出力!H2849</f>
        <v>0</v>
      </c>
      <c r="I2849" s="194">
        <f>受注EXCEL出力!I2849</f>
        <v>0</v>
      </c>
      <c r="J2849" s="163">
        <f>受注EXCEL出力!J2849</f>
        <v>0</v>
      </c>
      <c r="K2849" s="163">
        <f>受注EXCEL出力!K2849</f>
        <v>0</v>
      </c>
      <c r="L2849" s="163">
        <f>受注EXCEL出力!L2849</f>
        <v>0</v>
      </c>
      <c r="M2849" s="163">
        <f>受注EXCEL出力!M2849</f>
        <v>0</v>
      </c>
      <c r="N2849" s="185">
        <f>受注EXCEL出力!N2849</f>
        <v>0</v>
      </c>
      <c r="O2849" s="184" t="str">
        <f t="shared" si="44"/>
        <v/>
      </c>
      <c r="T2849"/>
      <c r="Y2849" s="175"/>
    </row>
    <row r="2850" spans="5:25" ht="15" customHeight="1">
      <c r="E2850" s="163">
        <f>受注EXCEL出力!E2850</f>
        <v>0</v>
      </c>
      <c r="F2850" s="194">
        <f>受注EXCEL出力!F2850</f>
        <v>0</v>
      </c>
      <c r="G2850" s="194">
        <f>受注EXCEL出力!G2850</f>
        <v>0</v>
      </c>
      <c r="H2850" s="194">
        <f>受注EXCEL出力!H2850</f>
        <v>0</v>
      </c>
      <c r="I2850" s="194">
        <f>受注EXCEL出力!I2850</f>
        <v>0</v>
      </c>
      <c r="J2850" s="163">
        <f>受注EXCEL出力!J2850</f>
        <v>0</v>
      </c>
      <c r="K2850" s="163">
        <f>受注EXCEL出力!K2850</f>
        <v>0</v>
      </c>
      <c r="L2850" s="163">
        <f>受注EXCEL出力!L2850</f>
        <v>0</v>
      </c>
      <c r="M2850" s="163">
        <f>受注EXCEL出力!M2850</f>
        <v>0</v>
      </c>
      <c r="N2850" s="185">
        <f>受注EXCEL出力!N2850</f>
        <v>0</v>
      </c>
      <c r="O2850" s="184" t="str">
        <f t="shared" si="44"/>
        <v/>
      </c>
      <c r="T2850"/>
      <c r="Y2850" s="175"/>
    </row>
    <row r="2851" spans="5:25" ht="15" customHeight="1">
      <c r="E2851" s="163">
        <f>受注EXCEL出力!E2851</f>
        <v>0</v>
      </c>
      <c r="F2851" s="194">
        <f>受注EXCEL出力!F2851</f>
        <v>0</v>
      </c>
      <c r="G2851" s="194">
        <f>受注EXCEL出力!G2851</f>
        <v>0</v>
      </c>
      <c r="H2851" s="194">
        <f>受注EXCEL出力!H2851</f>
        <v>0</v>
      </c>
      <c r="I2851" s="194">
        <f>受注EXCEL出力!I2851</f>
        <v>0</v>
      </c>
      <c r="J2851" s="163">
        <f>受注EXCEL出力!J2851</f>
        <v>0</v>
      </c>
      <c r="K2851" s="163">
        <f>受注EXCEL出力!K2851</f>
        <v>0</v>
      </c>
      <c r="L2851" s="163">
        <f>受注EXCEL出力!L2851</f>
        <v>0</v>
      </c>
      <c r="M2851" s="163">
        <f>受注EXCEL出力!M2851</f>
        <v>0</v>
      </c>
      <c r="N2851" s="185">
        <f>受注EXCEL出力!N2851</f>
        <v>0</v>
      </c>
      <c r="O2851" s="184" t="str">
        <f t="shared" si="44"/>
        <v/>
      </c>
      <c r="T2851"/>
      <c r="Y2851" s="175"/>
    </row>
    <row r="2852" spans="5:25" ht="15" customHeight="1">
      <c r="E2852" s="163">
        <f>受注EXCEL出力!E2852</f>
        <v>0</v>
      </c>
      <c r="F2852" s="194">
        <f>受注EXCEL出力!F2852</f>
        <v>0</v>
      </c>
      <c r="G2852" s="194">
        <f>受注EXCEL出力!G2852</f>
        <v>0</v>
      </c>
      <c r="H2852" s="194">
        <f>受注EXCEL出力!H2852</f>
        <v>0</v>
      </c>
      <c r="I2852" s="194">
        <f>受注EXCEL出力!I2852</f>
        <v>0</v>
      </c>
      <c r="J2852" s="163">
        <f>受注EXCEL出力!J2852</f>
        <v>0</v>
      </c>
      <c r="K2852" s="163">
        <f>受注EXCEL出力!K2852</f>
        <v>0</v>
      </c>
      <c r="L2852" s="163">
        <f>受注EXCEL出力!L2852</f>
        <v>0</v>
      </c>
      <c r="M2852" s="163">
        <f>受注EXCEL出力!M2852</f>
        <v>0</v>
      </c>
      <c r="N2852" s="185">
        <f>受注EXCEL出力!N2852</f>
        <v>0</v>
      </c>
      <c r="O2852" s="184" t="str">
        <f t="shared" si="44"/>
        <v/>
      </c>
      <c r="T2852"/>
      <c r="Y2852" s="175"/>
    </row>
    <row r="2853" spans="5:25" ht="15" customHeight="1">
      <c r="E2853" s="163">
        <f>受注EXCEL出力!E2853</f>
        <v>0</v>
      </c>
      <c r="F2853" s="194">
        <f>受注EXCEL出力!F2853</f>
        <v>0</v>
      </c>
      <c r="G2853" s="194">
        <f>受注EXCEL出力!G2853</f>
        <v>0</v>
      </c>
      <c r="H2853" s="194">
        <f>受注EXCEL出力!H2853</f>
        <v>0</v>
      </c>
      <c r="I2853" s="194">
        <f>受注EXCEL出力!I2853</f>
        <v>0</v>
      </c>
      <c r="J2853" s="163">
        <f>受注EXCEL出力!J2853</f>
        <v>0</v>
      </c>
      <c r="K2853" s="163">
        <f>受注EXCEL出力!K2853</f>
        <v>0</v>
      </c>
      <c r="L2853" s="163">
        <f>受注EXCEL出力!L2853</f>
        <v>0</v>
      </c>
      <c r="M2853" s="163">
        <f>受注EXCEL出力!M2853</f>
        <v>0</v>
      </c>
      <c r="N2853" s="185">
        <f>受注EXCEL出力!N2853</f>
        <v>0</v>
      </c>
      <c r="O2853" s="184" t="str">
        <f t="shared" si="44"/>
        <v/>
      </c>
      <c r="T2853"/>
      <c r="Y2853" s="175"/>
    </row>
    <row r="2854" spans="5:25" ht="15" customHeight="1">
      <c r="E2854" s="163">
        <f>受注EXCEL出力!E2854</f>
        <v>0</v>
      </c>
      <c r="F2854" s="194">
        <f>受注EXCEL出力!F2854</f>
        <v>0</v>
      </c>
      <c r="G2854" s="194">
        <f>受注EXCEL出力!G2854</f>
        <v>0</v>
      </c>
      <c r="H2854" s="194">
        <f>受注EXCEL出力!H2854</f>
        <v>0</v>
      </c>
      <c r="I2854" s="194">
        <f>受注EXCEL出力!I2854</f>
        <v>0</v>
      </c>
      <c r="J2854" s="163">
        <f>受注EXCEL出力!J2854</f>
        <v>0</v>
      </c>
      <c r="K2854" s="163">
        <f>受注EXCEL出力!K2854</f>
        <v>0</v>
      </c>
      <c r="L2854" s="163">
        <f>受注EXCEL出力!L2854</f>
        <v>0</v>
      </c>
      <c r="M2854" s="163">
        <f>受注EXCEL出力!M2854</f>
        <v>0</v>
      </c>
      <c r="N2854" s="185">
        <f>受注EXCEL出力!N2854</f>
        <v>0</v>
      </c>
      <c r="O2854" s="184" t="str">
        <f t="shared" si="44"/>
        <v/>
      </c>
      <c r="T2854"/>
      <c r="Y2854" s="175"/>
    </row>
    <row r="2855" spans="5:25" ht="15" customHeight="1">
      <c r="E2855" s="163">
        <f>受注EXCEL出力!E2855</f>
        <v>0</v>
      </c>
      <c r="F2855" s="194">
        <f>受注EXCEL出力!F2855</f>
        <v>0</v>
      </c>
      <c r="G2855" s="194">
        <f>受注EXCEL出力!G2855</f>
        <v>0</v>
      </c>
      <c r="H2855" s="194">
        <f>受注EXCEL出力!H2855</f>
        <v>0</v>
      </c>
      <c r="I2855" s="194">
        <f>受注EXCEL出力!I2855</f>
        <v>0</v>
      </c>
      <c r="J2855" s="163">
        <f>受注EXCEL出力!J2855</f>
        <v>0</v>
      </c>
      <c r="K2855" s="163">
        <f>受注EXCEL出力!K2855</f>
        <v>0</v>
      </c>
      <c r="L2855" s="163">
        <f>受注EXCEL出力!L2855</f>
        <v>0</v>
      </c>
      <c r="M2855" s="163">
        <f>受注EXCEL出力!M2855</f>
        <v>0</v>
      </c>
      <c r="N2855" s="185">
        <f>受注EXCEL出力!N2855</f>
        <v>0</v>
      </c>
      <c r="O2855" s="184" t="str">
        <f t="shared" si="44"/>
        <v/>
      </c>
      <c r="T2855"/>
      <c r="Y2855" s="175"/>
    </row>
    <row r="2856" spans="5:25" ht="15" customHeight="1">
      <c r="E2856" s="163">
        <f>受注EXCEL出力!E2856</f>
        <v>0</v>
      </c>
      <c r="F2856" s="194">
        <f>受注EXCEL出力!F2856</f>
        <v>0</v>
      </c>
      <c r="G2856" s="194">
        <f>受注EXCEL出力!G2856</f>
        <v>0</v>
      </c>
      <c r="H2856" s="194">
        <f>受注EXCEL出力!H2856</f>
        <v>0</v>
      </c>
      <c r="I2856" s="194">
        <f>受注EXCEL出力!I2856</f>
        <v>0</v>
      </c>
      <c r="J2856" s="163">
        <f>受注EXCEL出力!J2856</f>
        <v>0</v>
      </c>
      <c r="K2856" s="163">
        <f>受注EXCEL出力!K2856</f>
        <v>0</v>
      </c>
      <c r="L2856" s="163">
        <f>受注EXCEL出力!L2856</f>
        <v>0</v>
      </c>
      <c r="M2856" s="163">
        <f>受注EXCEL出力!M2856</f>
        <v>0</v>
      </c>
      <c r="N2856" s="185">
        <f>受注EXCEL出力!N2856</f>
        <v>0</v>
      </c>
      <c r="O2856" s="184" t="str">
        <f t="shared" si="44"/>
        <v/>
      </c>
      <c r="T2856"/>
      <c r="Y2856" s="175"/>
    </row>
    <row r="2857" spans="5:25" ht="15" customHeight="1">
      <c r="E2857" s="163">
        <f>受注EXCEL出力!E2857</f>
        <v>0</v>
      </c>
      <c r="F2857" s="194">
        <f>受注EXCEL出力!F2857</f>
        <v>0</v>
      </c>
      <c r="G2857" s="194">
        <f>受注EXCEL出力!G2857</f>
        <v>0</v>
      </c>
      <c r="H2857" s="194">
        <f>受注EXCEL出力!H2857</f>
        <v>0</v>
      </c>
      <c r="I2857" s="194">
        <f>受注EXCEL出力!I2857</f>
        <v>0</v>
      </c>
      <c r="J2857" s="163">
        <f>受注EXCEL出力!J2857</f>
        <v>0</v>
      </c>
      <c r="K2857" s="163">
        <f>受注EXCEL出力!K2857</f>
        <v>0</v>
      </c>
      <c r="L2857" s="163">
        <f>受注EXCEL出力!L2857</f>
        <v>0</v>
      </c>
      <c r="M2857" s="163">
        <f>受注EXCEL出力!M2857</f>
        <v>0</v>
      </c>
      <c r="N2857" s="185">
        <f>受注EXCEL出力!N2857</f>
        <v>0</v>
      </c>
      <c r="O2857" s="184" t="str">
        <f t="shared" si="44"/>
        <v/>
      </c>
      <c r="T2857"/>
      <c r="Y2857" s="175"/>
    </row>
    <row r="2858" spans="5:25" ht="15" customHeight="1">
      <c r="E2858" s="163">
        <f>受注EXCEL出力!E2858</f>
        <v>0</v>
      </c>
      <c r="F2858" s="194">
        <f>受注EXCEL出力!F2858</f>
        <v>0</v>
      </c>
      <c r="G2858" s="194">
        <f>受注EXCEL出力!G2858</f>
        <v>0</v>
      </c>
      <c r="H2858" s="194">
        <f>受注EXCEL出力!H2858</f>
        <v>0</v>
      </c>
      <c r="I2858" s="194">
        <f>受注EXCEL出力!I2858</f>
        <v>0</v>
      </c>
      <c r="J2858" s="163">
        <f>受注EXCEL出力!J2858</f>
        <v>0</v>
      </c>
      <c r="K2858" s="163">
        <f>受注EXCEL出力!K2858</f>
        <v>0</v>
      </c>
      <c r="L2858" s="163">
        <f>受注EXCEL出力!L2858</f>
        <v>0</v>
      </c>
      <c r="M2858" s="163">
        <f>受注EXCEL出力!M2858</f>
        <v>0</v>
      </c>
      <c r="N2858" s="185">
        <f>受注EXCEL出力!N2858</f>
        <v>0</v>
      </c>
      <c r="O2858" s="184" t="str">
        <f t="shared" si="44"/>
        <v/>
      </c>
      <c r="T2858"/>
      <c r="Y2858" s="175"/>
    </row>
    <row r="2859" spans="5:25" ht="15" customHeight="1">
      <c r="E2859" s="163">
        <f>受注EXCEL出力!E2859</f>
        <v>0</v>
      </c>
      <c r="F2859" s="194">
        <f>受注EXCEL出力!F2859</f>
        <v>0</v>
      </c>
      <c r="G2859" s="194">
        <f>受注EXCEL出力!G2859</f>
        <v>0</v>
      </c>
      <c r="H2859" s="194">
        <f>受注EXCEL出力!H2859</f>
        <v>0</v>
      </c>
      <c r="I2859" s="194">
        <f>受注EXCEL出力!I2859</f>
        <v>0</v>
      </c>
      <c r="J2859" s="163">
        <f>受注EXCEL出力!J2859</f>
        <v>0</v>
      </c>
      <c r="K2859" s="163">
        <f>受注EXCEL出力!K2859</f>
        <v>0</v>
      </c>
      <c r="L2859" s="163">
        <f>受注EXCEL出力!L2859</f>
        <v>0</v>
      </c>
      <c r="M2859" s="163">
        <f>受注EXCEL出力!M2859</f>
        <v>0</v>
      </c>
      <c r="N2859" s="185">
        <f>受注EXCEL出力!N2859</f>
        <v>0</v>
      </c>
      <c r="O2859" s="184" t="str">
        <f t="shared" si="44"/>
        <v/>
      </c>
      <c r="T2859"/>
      <c r="Y2859" s="175"/>
    </row>
    <row r="2860" spans="5:25" ht="15" customHeight="1">
      <c r="E2860" s="163">
        <f>受注EXCEL出力!E2860</f>
        <v>0</v>
      </c>
      <c r="F2860" s="194">
        <f>受注EXCEL出力!F2860</f>
        <v>0</v>
      </c>
      <c r="G2860" s="194">
        <f>受注EXCEL出力!G2860</f>
        <v>0</v>
      </c>
      <c r="H2860" s="194">
        <f>受注EXCEL出力!H2860</f>
        <v>0</v>
      </c>
      <c r="I2860" s="194">
        <f>受注EXCEL出力!I2860</f>
        <v>0</v>
      </c>
      <c r="J2860" s="163">
        <f>受注EXCEL出力!J2860</f>
        <v>0</v>
      </c>
      <c r="K2860" s="163">
        <f>受注EXCEL出力!K2860</f>
        <v>0</v>
      </c>
      <c r="L2860" s="163">
        <f>受注EXCEL出力!L2860</f>
        <v>0</v>
      </c>
      <c r="M2860" s="163">
        <f>受注EXCEL出力!M2860</f>
        <v>0</v>
      </c>
      <c r="N2860" s="185">
        <f>受注EXCEL出力!N2860</f>
        <v>0</v>
      </c>
      <c r="O2860" s="184" t="str">
        <f t="shared" si="44"/>
        <v/>
      </c>
      <c r="T2860"/>
      <c r="Y2860" s="175"/>
    </row>
    <row r="2861" spans="5:25" ht="15" customHeight="1">
      <c r="E2861" s="163">
        <f>受注EXCEL出力!E2861</f>
        <v>0</v>
      </c>
      <c r="F2861" s="194">
        <f>受注EXCEL出力!F2861</f>
        <v>0</v>
      </c>
      <c r="G2861" s="194">
        <f>受注EXCEL出力!G2861</f>
        <v>0</v>
      </c>
      <c r="H2861" s="194">
        <f>受注EXCEL出力!H2861</f>
        <v>0</v>
      </c>
      <c r="I2861" s="194">
        <f>受注EXCEL出力!I2861</f>
        <v>0</v>
      </c>
      <c r="J2861" s="163">
        <f>受注EXCEL出力!J2861</f>
        <v>0</v>
      </c>
      <c r="K2861" s="163">
        <f>受注EXCEL出力!K2861</f>
        <v>0</v>
      </c>
      <c r="L2861" s="163">
        <f>受注EXCEL出力!L2861</f>
        <v>0</v>
      </c>
      <c r="M2861" s="163">
        <f>受注EXCEL出力!M2861</f>
        <v>0</v>
      </c>
      <c r="N2861" s="185">
        <f>受注EXCEL出力!N2861</f>
        <v>0</v>
      </c>
      <c r="O2861" s="184" t="str">
        <f t="shared" si="44"/>
        <v/>
      </c>
      <c r="T2861"/>
      <c r="Y2861" s="175"/>
    </row>
    <row r="2862" spans="5:25" ht="15" customHeight="1">
      <c r="E2862" s="163">
        <f>受注EXCEL出力!E2862</f>
        <v>0</v>
      </c>
      <c r="F2862" s="194">
        <f>受注EXCEL出力!F2862</f>
        <v>0</v>
      </c>
      <c r="G2862" s="194">
        <f>受注EXCEL出力!G2862</f>
        <v>0</v>
      </c>
      <c r="H2862" s="194">
        <f>受注EXCEL出力!H2862</f>
        <v>0</v>
      </c>
      <c r="I2862" s="194">
        <f>受注EXCEL出力!I2862</f>
        <v>0</v>
      </c>
      <c r="J2862" s="163">
        <f>受注EXCEL出力!J2862</f>
        <v>0</v>
      </c>
      <c r="K2862" s="163">
        <f>受注EXCEL出力!K2862</f>
        <v>0</v>
      </c>
      <c r="L2862" s="163">
        <f>受注EXCEL出力!L2862</f>
        <v>0</v>
      </c>
      <c r="M2862" s="163">
        <f>受注EXCEL出力!M2862</f>
        <v>0</v>
      </c>
      <c r="N2862" s="185">
        <f>受注EXCEL出力!N2862</f>
        <v>0</v>
      </c>
      <c r="O2862" s="184" t="str">
        <f t="shared" si="44"/>
        <v/>
      </c>
      <c r="T2862"/>
      <c r="Y2862" s="175"/>
    </row>
    <row r="2863" spans="5:25" ht="15" customHeight="1">
      <c r="E2863" s="163">
        <f>受注EXCEL出力!E2863</f>
        <v>0</v>
      </c>
      <c r="F2863" s="194">
        <f>受注EXCEL出力!F2863</f>
        <v>0</v>
      </c>
      <c r="G2863" s="194">
        <f>受注EXCEL出力!G2863</f>
        <v>0</v>
      </c>
      <c r="H2863" s="194">
        <f>受注EXCEL出力!H2863</f>
        <v>0</v>
      </c>
      <c r="I2863" s="194">
        <f>受注EXCEL出力!I2863</f>
        <v>0</v>
      </c>
      <c r="J2863" s="163">
        <f>受注EXCEL出力!J2863</f>
        <v>0</v>
      </c>
      <c r="K2863" s="163">
        <f>受注EXCEL出力!K2863</f>
        <v>0</v>
      </c>
      <c r="L2863" s="163">
        <f>受注EXCEL出力!L2863</f>
        <v>0</v>
      </c>
      <c r="M2863" s="163">
        <f>受注EXCEL出力!M2863</f>
        <v>0</v>
      </c>
      <c r="N2863" s="185">
        <f>受注EXCEL出力!N2863</f>
        <v>0</v>
      </c>
      <c r="O2863" s="184" t="str">
        <f t="shared" si="44"/>
        <v/>
      </c>
      <c r="T2863"/>
      <c r="Y2863" s="175"/>
    </row>
    <row r="2864" spans="5:25" ht="15" customHeight="1">
      <c r="E2864" s="163">
        <f>受注EXCEL出力!E2864</f>
        <v>0</v>
      </c>
      <c r="F2864" s="194">
        <f>受注EXCEL出力!F2864</f>
        <v>0</v>
      </c>
      <c r="G2864" s="194">
        <f>受注EXCEL出力!G2864</f>
        <v>0</v>
      </c>
      <c r="H2864" s="194">
        <f>受注EXCEL出力!H2864</f>
        <v>0</v>
      </c>
      <c r="I2864" s="194">
        <f>受注EXCEL出力!I2864</f>
        <v>0</v>
      </c>
      <c r="J2864" s="163">
        <f>受注EXCEL出力!J2864</f>
        <v>0</v>
      </c>
      <c r="K2864" s="163">
        <f>受注EXCEL出力!K2864</f>
        <v>0</v>
      </c>
      <c r="L2864" s="163">
        <f>受注EXCEL出力!L2864</f>
        <v>0</v>
      </c>
      <c r="M2864" s="163">
        <f>受注EXCEL出力!M2864</f>
        <v>0</v>
      </c>
      <c r="N2864" s="185">
        <f>受注EXCEL出力!N2864</f>
        <v>0</v>
      </c>
      <c r="O2864" s="184" t="str">
        <f t="shared" si="44"/>
        <v/>
      </c>
      <c r="T2864"/>
      <c r="Y2864" s="175"/>
    </row>
    <row r="2865" spans="5:25" ht="15" customHeight="1">
      <c r="E2865" s="163">
        <f>受注EXCEL出力!E2865</f>
        <v>0</v>
      </c>
      <c r="F2865" s="194">
        <f>受注EXCEL出力!F2865</f>
        <v>0</v>
      </c>
      <c r="G2865" s="194">
        <f>受注EXCEL出力!G2865</f>
        <v>0</v>
      </c>
      <c r="H2865" s="194">
        <f>受注EXCEL出力!H2865</f>
        <v>0</v>
      </c>
      <c r="I2865" s="194">
        <f>受注EXCEL出力!I2865</f>
        <v>0</v>
      </c>
      <c r="J2865" s="163">
        <f>受注EXCEL出力!J2865</f>
        <v>0</v>
      </c>
      <c r="K2865" s="163">
        <f>受注EXCEL出力!K2865</f>
        <v>0</v>
      </c>
      <c r="L2865" s="163">
        <f>受注EXCEL出力!L2865</f>
        <v>0</v>
      </c>
      <c r="M2865" s="163">
        <f>受注EXCEL出力!M2865</f>
        <v>0</v>
      </c>
      <c r="N2865" s="185">
        <f>受注EXCEL出力!N2865</f>
        <v>0</v>
      </c>
      <c r="O2865" s="184" t="str">
        <f t="shared" si="44"/>
        <v/>
      </c>
      <c r="T2865"/>
      <c r="Y2865" s="175"/>
    </row>
    <row r="2866" spans="5:25" ht="15" customHeight="1">
      <c r="E2866" s="163">
        <f>受注EXCEL出力!E2866</f>
        <v>0</v>
      </c>
      <c r="F2866" s="194">
        <f>受注EXCEL出力!F2866</f>
        <v>0</v>
      </c>
      <c r="G2866" s="194">
        <f>受注EXCEL出力!G2866</f>
        <v>0</v>
      </c>
      <c r="H2866" s="194">
        <f>受注EXCEL出力!H2866</f>
        <v>0</v>
      </c>
      <c r="I2866" s="194">
        <f>受注EXCEL出力!I2866</f>
        <v>0</v>
      </c>
      <c r="J2866" s="163">
        <f>受注EXCEL出力!J2866</f>
        <v>0</v>
      </c>
      <c r="K2866" s="163">
        <f>受注EXCEL出力!K2866</f>
        <v>0</v>
      </c>
      <c r="L2866" s="163">
        <f>受注EXCEL出力!L2866</f>
        <v>0</v>
      </c>
      <c r="M2866" s="163">
        <f>受注EXCEL出力!M2866</f>
        <v>0</v>
      </c>
      <c r="N2866" s="185">
        <f>受注EXCEL出力!N2866</f>
        <v>0</v>
      </c>
      <c r="O2866" s="184" t="str">
        <f t="shared" si="44"/>
        <v/>
      </c>
      <c r="T2866"/>
      <c r="Y2866" s="175"/>
    </row>
    <row r="2867" spans="5:25" ht="15" customHeight="1">
      <c r="E2867" s="163">
        <f>受注EXCEL出力!E2867</f>
        <v>0</v>
      </c>
      <c r="F2867" s="194">
        <f>受注EXCEL出力!F2867</f>
        <v>0</v>
      </c>
      <c r="G2867" s="194">
        <f>受注EXCEL出力!G2867</f>
        <v>0</v>
      </c>
      <c r="H2867" s="194">
        <f>受注EXCEL出力!H2867</f>
        <v>0</v>
      </c>
      <c r="I2867" s="194">
        <f>受注EXCEL出力!I2867</f>
        <v>0</v>
      </c>
      <c r="J2867" s="163">
        <f>受注EXCEL出力!J2867</f>
        <v>0</v>
      </c>
      <c r="K2867" s="163">
        <f>受注EXCEL出力!K2867</f>
        <v>0</v>
      </c>
      <c r="L2867" s="163">
        <f>受注EXCEL出力!L2867</f>
        <v>0</v>
      </c>
      <c r="M2867" s="163">
        <f>受注EXCEL出力!M2867</f>
        <v>0</v>
      </c>
      <c r="N2867" s="185">
        <f>受注EXCEL出力!N2867</f>
        <v>0</v>
      </c>
      <c r="O2867" s="184" t="str">
        <f t="shared" si="44"/>
        <v/>
      </c>
      <c r="T2867"/>
      <c r="Y2867" s="175"/>
    </row>
    <row r="2868" spans="5:25" ht="15" customHeight="1">
      <c r="E2868" s="163">
        <f>受注EXCEL出力!E2868</f>
        <v>0</v>
      </c>
      <c r="F2868" s="194">
        <f>受注EXCEL出力!F2868</f>
        <v>0</v>
      </c>
      <c r="G2868" s="194">
        <f>受注EXCEL出力!G2868</f>
        <v>0</v>
      </c>
      <c r="H2868" s="194">
        <f>受注EXCEL出力!H2868</f>
        <v>0</v>
      </c>
      <c r="I2868" s="194">
        <f>受注EXCEL出力!I2868</f>
        <v>0</v>
      </c>
      <c r="J2868" s="163">
        <f>受注EXCEL出力!J2868</f>
        <v>0</v>
      </c>
      <c r="K2868" s="163">
        <f>受注EXCEL出力!K2868</f>
        <v>0</v>
      </c>
      <c r="L2868" s="163">
        <f>受注EXCEL出力!L2868</f>
        <v>0</v>
      </c>
      <c r="M2868" s="163">
        <f>受注EXCEL出力!M2868</f>
        <v>0</v>
      </c>
      <c r="N2868" s="185">
        <f>受注EXCEL出力!N2868</f>
        <v>0</v>
      </c>
      <c r="O2868" s="184" t="str">
        <f t="shared" si="44"/>
        <v/>
      </c>
      <c r="T2868"/>
      <c r="Y2868" s="175"/>
    </row>
    <row r="2869" spans="5:25" ht="15" customHeight="1">
      <c r="E2869" s="163">
        <f>受注EXCEL出力!E2869</f>
        <v>0</v>
      </c>
      <c r="F2869" s="194">
        <f>受注EXCEL出力!F2869</f>
        <v>0</v>
      </c>
      <c r="G2869" s="194">
        <f>受注EXCEL出力!G2869</f>
        <v>0</v>
      </c>
      <c r="H2869" s="194">
        <f>受注EXCEL出力!H2869</f>
        <v>0</v>
      </c>
      <c r="I2869" s="194">
        <f>受注EXCEL出力!I2869</f>
        <v>0</v>
      </c>
      <c r="J2869" s="163">
        <f>受注EXCEL出力!J2869</f>
        <v>0</v>
      </c>
      <c r="K2869" s="163">
        <f>受注EXCEL出力!K2869</f>
        <v>0</v>
      </c>
      <c r="L2869" s="163">
        <f>受注EXCEL出力!L2869</f>
        <v>0</v>
      </c>
      <c r="M2869" s="163">
        <f>受注EXCEL出力!M2869</f>
        <v>0</v>
      </c>
      <c r="N2869" s="185">
        <f>受注EXCEL出力!N2869</f>
        <v>0</v>
      </c>
      <c r="O2869" s="184" t="str">
        <f t="shared" si="44"/>
        <v/>
      </c>
      <c r="T2869"/>
      <c r="Y2869" s="175"/>
    </row>
    <row r="2870" spans="5:25" ht="15" customHeight="1">
      <c r="E2870" s="163">
        <f>受注EXCEL出力!E2870</f>
        <v>0</v>
      </c>
      <c r="F2870" s="194">
        <f>受注EXCEL出力!F2870</f>
        <v>0</v>
      </c>
      <c r="G2870" s="194">
        <f>受注EXCEL出力!G2870</f>
        <v>0</v>
      </c>
      <c r="H2870" s="194">
        <f>受注EXCEL出力!H2870</f>
        <v>0</v>
      </c>
      <c r="I2870" s="194">
        <f>受注EXCEL出力!I2870</f>
        <v>0</v>
      </c>
      <c r="J2870" s="163">
        <f>受注EXCEL出力!J2870</f>
        <v>0</v>
      </c>
      <c r="K2870" s="163">
        <f>受注EXCEL出力!K2870</f>
        <v>0</v>
      </c>
      <c r="L2870" s="163">
        <f>受注EXCEL出力!L2870</f>
        <v>0</v>
      </c>
      <c r="M2870" s="163">
        <f>受注EXCEL出力!M2870</f>
        <v>0</v>
      </c>
      <c r="N2870" s="185">
        <f>受注EXCEL出力!N2870</f>
        <v>0</v>
      </c>
      <c r="O2870" s="184" t="str">
        <f t="shared" si="44"/>
        <v/>
      </c>
      <c r="T2870"/>
      <c r="Y2870" s="175"/>
    </row>
    <row r="2871" spans="5:25" ht="15" customHeight="1">
      <c r="E2871" s="163">
        <f>受注EXCEL出力!E2871</f>
        <v>0</v>
      </c>
      <c r="F2871" s="194">
        <f>受注EXCEL出力!F2871</f>
        <v>0</v>
      </c>
      <c r="G2871" s="194">
        <f>受注EXCEL出力!G2871</f>
        <v>0</v>
      </c>
      <c r="H2871" s="194">
        <f>受注EXCEL出力!H2871</f>
        <v>0</v>
      </c>
      <c r="I2871" s="194">
        <f>受注EXCEL出力!I2871</f>
        <v>0</v>
      </c>
      <c r="J2871" s="163">
        <f>受注EXCEL出力!J2871</f>
        <v>0</v>
      </c>
      <c r="K2871" s="163">
        <f>受注EXCEL出力!K2871</f>
        <v>0</v>
      </c>
      <c r="L2871" s="163">
        <f>受注EXCEL出力!L2871</f>
        <v>0</v>
      </c>
      <c r="M2871" s="163">
        <f>受注EXCEL出力!M2871</f>
        <v>0</v>
      </c>
      <c r="N2871" s="185">
        <f>受注EXCEL出力!N2871</f>
        <v>0</v>
      </c>
      <c r="O2871" s="184" t="str">
        <f t="shared" si="44"/>
        <v/>
      </c>
      <c r="T2871"/>
      <c r="Y2871" s="175"/>
    </row>
    <row r="2872" spans="5:25" ht="15" customHeight="1">
      <c r="E2872" s="163">
        <f>受注EXCEL出力!E2872</f>
        <v>0</v>
      </c>
      <c r="F2872" s="194">
        <f>受注EXCEL出力!F2872</f>
        <v>0</v>
      </c>
      <c r="G2872" s="194">
        <f>受注EXCEL出力!G2872</f>
        <v>0</v>
      </c>
      <c r="H2872" s="194">
        <f>受注EXCEL出力!H2872</f>
        <v>0</v>
      </c>
      <c r="I2872" s="194">
        <f>受注EXCEL出力!I2872</f>
        <v>0</v>
      </c>
      <c r="J2872" s="163">
        <f>受注EXCEL出力!J2872</f>
        <v>0</v>
      </c>
      <c r="K2872" s="163">
        <f>受注EXCEL出力!K2872</f>
        <v>0</v>
      </c>
      <c r="L2872" s="163">
        <f>受注EXCEL出力!L2872</f>
        <v>0</v>
      </c>
      <c r="M2872" s="163">
        <f>受注EXCEL出力!M2872</f>
        <v>0</v>
      </c>
      <c r="N2872" s="185">
        <f>受注EXCEL出力!N2872</f>
        <v>0</v>
      </c>
      <c r="O2872" s="184" t="str">
        <f t="shared" si="44"/>
        <v/>
      </c>
      <c r="T2872"/>
      <c r="Y2872" s="175"/>
    </row>
    <row r="2873" spans="5:25" ht="15" customHeight="1">
      <c r="E2873" s="163">
        <f>受注EXCEL出力!E2873</f>
        <v>0</v>
      </c>
      <c r="F2873" s="194">
        <f>受注EXCEL出力!F2873</f>
        <v>0</v>
      </c>
      <c r="G2873" s="194">
        <f>受注EXCEL出力!G2873</f>
        <v>0</v>
      </c>
      <c r="H2873" s="194">
        <f>受注EXCEL出力!H2873</f>
        <v>0</v>
      </c>
      <c r="I2873" s="194">
        <f>受注EXCEL出力!I2873</f>
        <v>0</v>
      </c>
      <c r="J2873" s="163">
        <f>受注EXCEL出力!J2873</f>
        <v>0</v>
      </c>
      <c r="K2873" s="163">
        <f>受注EXCEL出力!K2873</f>
        <v>0</v>
      </c>
      <c r="L2873" s="163">
        <f>受注EXCEL出力!L2873</f>
        <v>0</v>
      </c>
      <c r="M2873" s="163">
        <f>受注EXCEL出力!M2873</f>
        <v>0</v>
      </c>
      <c r="N2873" s="185">
        <f>受注EXCEL出力!N2873</f>
        <v>0</v>
      </c>
      <c r="O2873" s="184" t="str">
        <f t="shared" si="44"/>
        <v/>
      </c>
      <c r="T2873"/>
      <c r="Y2873" s="175"/>
    </row>
    <row r="2874" spans="5:25" ht="15" customHeight="1">
      <c r="E2874" s="163">
        <f>受注EXCEL出力!E2874</f>
        <v>0</v>
      </c>
      <c r="F2874" s="194">
        <f>受注EXCEL出力!F2874</f>
        <v>0</v>
      </c>
      <c r="G2874" s="194">
        <f>受注EXCEL出力!G2874</f>
        <v>0</v>
      </c>
      <c r="H2874" s="194">
        <f>受注EXCEL出力!H2874</f>
        <v>0</v>
      </c>
      <c r="I2874" s="194">
        <f>受注EXCEL出力!I2874</f>
        <v>0</v>
      </c>
      <c r="J2874" s="163">
        <f>受注EXCEL出力!J2874</f>
        <v>0</v>
      </c>
      <c r="K2874" s="163">
        <f>受注EXCEL出力!K2874</f>
        <v>0</v>
      </c>
      <c r="L2874" s="163">
        <f>受注EXCEL出力!L2874</f>
        <v>0</v>
      </c>
      <c r="M2874" s="163">
        <f>受注EXCEL出力!M2874</f>
        <v>0</v>
      </c>
      <c r="N2874" s="185">
        <f>受注EXCEL出力!N2874</f>
        <v>0</v>
      </c>
      <c r="O2874" s="184" t="str">
        <f t="shared" si="44"/>
        <v/>
      </c>
      <c r="T2874"/>
      <c r="Y2874" s="175"/>
    </row>
    <row r="2875" spans="5:25" ht="15" customHeight="1">
      <c r="E2875" s="163">
        <f>受注EXCEL出力!E2875</f>
        <v>0</v>
      </c>
      <c r="F2875" s="194">
        <f>受注EXCEL出力!F2875</f>
        <v>0</v>
      </c>
      <c r="G2875" s="194">
        <f>受注EXCEL出力!G2875</f>
        <v>0</v>
      </c>
      <c r="H2875" s="194">
        <f>受注EXCEL出力!H2875</f>
        <v>0</v>
      </c>
      <c r="I2875" s="194">
        <f>受注EXCEL出力!I2875</f>
        <v>0</v>
      </c>
      <c r="J2875" s="163">
        <f>受注EXCEL出力!J2875</f>
        <v>0</v>
      </c>
      <c r="K2875" s="163">
        <f>受注EXCEL出力!K2875</f>
        <v>0</v>
      </c>
      <c r="L2875" s="163">
        <f>受注EXCEL出力!L2875</f>
        <v>0</v>
      </c>
      <c r="M2875" s="163">
        <f>受注EXCEL出力!M2875</f>
        <v>0</v>
      </c>
      <c r="N2875" s="185">
        <f>受注EXCEL出力!N2875</f>
        <v>0</v>
      </c>
      <c r="O2875" s="184" t="str">
        <f t="shared" si="44"/>
        <v/>
      </c>
      <c r="T2875"/>
      <c r="Y2875" s="175"/>
    </row>
    <row r="2876" spans="5:25" ht="15" customHeight="1">
      <c r="E2876" s="163">
        <f>受注EXCEL出力!E2876</f>
        <v>0</v>
      </c>
      <c r="F2876" s="194">
        <f>受注EXCEL出力!F2876</f>
        <v>0</v>
      </c>
      <c r="G2876" s="194">
        <f>受注EXCEL出力!G2876</f>
        <v>0</v>
      </c>
      <c r="H2876" s="194">
        <f>受注EXCEL出力!H2876</f>
        <v>0</v>
      </c>
      <c r="I2876" s="194">
        <f>受注EXCEL出力!I2876</f>
        <v>0</v>
      </c>
      <c r="J2876" s="163">
        <f>受注EXCEL出力!J2876</f>
        <v>0</v>
      </c>
      <c r="K2876" s="163">
        <f>受注EXCEL出力!K2876</f>
        <v>0</v>
      </c>
      <c r="L2876" s="163">
        <f>受注EXCEL出力!L2876</f>
        <v>0</v>
      </c>
      <c r="M2876" s="163">
        <f>受注EXCEL出力!M2876</f>
        <v>0</v>
      </c>
      <c r="N2876" s="185">
        <f>受注EXCEL出力!N2876</f>
        <v>0</v>
      </c>
      <c r="O2876" s="184" t="str">
        <f t="shared" si="44"/>
        <v/>
      </c>
      <c r="T2876"/>
      <c r="Y2876" s="175"/>
    </row>
    <row r="2877" spans="5:25" ht="15" customHeight="1">
      <c r="E2877" s="163">
        <f>受注EXCEL出力!E2877</f>
        <v>0</v>
      </c>
      <c r="F2877" s="194">
        <f>受注EXCEL出力!F2877</f>
        <v>0</v>
      </c>
      <c r="G2877" s="194">
        <f>受注EXCEL出力!G2877</f>
        <v>0</v>
      </c>
      <c r="H2877" s="194">
        <f>受注EXCEL出力!H2877</f>
        <v>0</v>
      </c>
      <c r="I2877" s="194">
        <f>受注EXCEL出力!I2877</f>
        <v>0</v>
      </c>
      <c r="J2877" s="163">
        <f>受注EXCEL出力!J2877</f>
        <v>0</v>
      </c>
      <c r="K2877" s="163">
        <f>受注EXCEL出力!K2877</f>
        <v>0</v>
      </c>
      <c r="L2877" s="163">
        <f>受注EXCEL出力!L2877</f>
        <v>0</v>
      </c>
      <c r="M2877" s="163">
        <f>受注EXCEL出力!M2877</f>
        <v>0</v>
      </c>
      <c r="N2877" s="185">
        <f>受注EXCEL出力!N2877</f>
        <v>0</v>
      </c>
      <c r="O2877" s="184" t="str">
        <f t="shared" si="44"/>
        <v/>
      </c>
      <c r="T2877"/>
      <c r="Y2877" s="175"/>
    </row>
    <row r="2878" spans="5:25" ht="15" customHeight="1">
      <c r="E2878" s="163">
        <f>受注EXCEL出力!E2878</f>
        <v>0</v>
      </c>
      <c r="F2878" s="194">
        <f>受注EXCEL出力!F2878</f>
        <v>0</v>
      </c>
      <c r="G2878" s="194">
        <f>受注EXCEL出力!G2878</f>
        <v>0</v>
      </c>
      <c r="H2878" s="194">
        <f>受注EXCEL出力!H2878</f>
        <v>0</v>
      </c>
      <c r="I2878" s="194">
        <f>受注EXCEL出力!I2878</f>
        <v>0</v>
      </c>
      <c r="J2878" s="163">
        <f>受注EXCEL出力!J2878</f>
        <v>0</v>
      </c>
      <c r="K2878" s="163">
        <f>受注EXCEL出力!K2878</f>
        <v>0</v>
      </c>
      <c r="L2878" s="163">
        <f>受注EXCEL出力!L2878</f>
        <v>0</v>
      </c>
      <c r="M2878" s="163">
        <f>受注EXCEL出力!M2878</f>
        <v>0</v>
      </c>
      <c r="N2878" s="185">
        <f>受注EXCEL出力!N2878</f>
        <v>0</v>
      </c>
      <c r="O2878" s="184" t="str">
        <f t="shared" si="44"/>
        <v/>
      </c>
      <c r="T2878"/>
      <c r="Y2878" s="175"/>
    </row>
    <row r="2879" spans="5:25" ht="15" customHeight="1">
      <c r="E2879" s="163">
        <f>受注EXCEL出力!E2879</f>
        <v>0</v>
      </c>
      <c r="F2879" s="194">
        <f>受注EXCEL出力!F2879</f>
        <v>0</v>
      </c>
      <c r="G2879" s="194">
        <f>受注EXCEL出力!G2879</f>
        <v>0</v>
      </c>
      <c r="H2879" s="194">
        <f>受注EXCEL出力!H2879</f>
        <v>0</v>
      </c>
      <c r="I2879" s="194">
        <f>受注EXCEL出力!I2879</f>
        <v>0</v>
      </c>
      <c r="J2879" s="163">
        <f>受注EXCEL出力!J2879</f>
        <v>0</v>
      </c>
      <c r="K2879" s="163">
        <f>受注EXCEL出力!K2879</f>
        <v>0</v>
      </c>
      <c r="L2879" s="163">
        <f>受注EXCEL出力!L2879</f>
        <v>0</v>
      </c>
      <c r="M2879" s="163">
        <f>受注EXCEL出力!M2879</f>
        <v>0</v>
      </c>
      <c r="N2879" s="185">
        <f>受注EXCEL出力!N2879</f>
        <v>0</v>
      </c>
      <c r="O2879" s="184" t="str">
        <f t="shared" si="44"/>
        <v/>
      </c>
      <c r="T2879"/>
      <c r="Y2879" s="175"/>
    </row>
    <row r="2880" spans="5:25" ht="15" customHeight="1">
      <c r="E2880" s="163">
        <f>受注EXCEL出力!E2880</f>
        <v>0</v>
      </c>
      <c r="F2880" s="194">
        <f>受注EXCEL出力!F2880</f>
        <v>0</v>
      </c>
      <c r="G2880" s="194">
        <f>受注EXCEL出力!G2880</f>
        <v>0</v>
      </c>
      <c r="H2880" s="194">
        <f>受注EXCEL出力!H2880</f>
        <v>0</v>
      </c>
      <c r="I2880" s="194">
        <f>受注EXCEL出力!I2880</f>
        <v>0</v>
      </c>
      <c r="J2880" s="163">
        <f>受注EXCEL出力!J2880</f>
        <v>0</v>
      </c>
      <c r="K2880" s="163">
        <f>受注EXCEL出力!K2880</f>
        <v>0</v>
      </c>
      <c r="L2880" s="163">
        <f>受注EXCEL出力!L2880</f>
        <v>0</v>
      </c>
      <c r="M2880" s="163">
        <f>受注EXCEL出力!M2880</f>
        <v>0</v>
      </c>
      <c r="N2880" s="185">
        <f>受注EXCEL出力!N2880</f>
        <v>0</v>
      </c>
      <c r="O2880" s="184" t="str">
        <f t="shared" si="44"/>
        <v/>
      </c>
      <c r="T2880"/>
      <c r="Y2880" s="175"/>
    </row>
    <row r="2881" spans="5:25" ht="15" customHeight="1">
      <c r="E2881" s="163">
        <f>受注EXCEL出力!E2881</f>
        <v>0</v>
      </c>
      <c r="F2881" s="194">
        <f>受注EXCEL出力!F2881</f>
        <v>0</v>
      </c>
      <c r="G2881" s="194">
        <f>受注EXCEL出力!G2881</f>
        <v>0</v>
      </c>
      <c r="H2881" s="194">
        <f>受注EXCEL出力!H2881</f>
        <v>0</v>
      </c>
      <c r="I2881" s="194">
        <f>受注EXCEL出力!I2881</f>
        <v>0</v>
      </c>
      <c r="J2881" s="163">
        <f>受注EXCEL出力!J2881</f>
        <v>0</v>
      </c>
      <c r="K2881" s="163">
        <f>受注EXCEL出力!K2881</f>
        <v>0</v>
      </c>
      <c r="L2881" s="163">
        <f>受注EXCEL出力!L2881</f>
        <v>0</v>
      </c>
      <c r="M2881" s="163">
        <f>受注EXCEL出力!M2881</f>
        <v>0</v>
      </c>
      <c r="N2881" s="185">
        <f>受注EXCEL出力!N2881</f>
        <v>0</v>
      </c>
      <c r="O2881" s="184" t="str">
        <f t="shared" si="44"/>
        <v/>
      </c>
      <c r="T2881"/>
      <c r="Y2881" s="175"/>
    </row>
    <row r="2882" spans="5:25" ht="15" customHeight="1">
      <c r="E2882" s="163">
        <f>受注EXCEL出力!E2882</f>
        <v>0</v>
      </c>
      <c r="F2882" s="194">
        <f>受注EXCEL出力!F2882</f>
        <v>0</v>
      </c>
      <c r="G2882" s="194">
        <f>受注EXCEL出力!G2882</f>
        <v>0</v>
      </c>
      <c r="H2882" s="194">
        <f>受注EXCEL出力!H2882</f>
        <v>0</v>
      </c>
      <c r="I2882" s="194">
        <f>受注EXCEL出力!I2882</f>
        <v>0</v>
      </c>
      <c r="J2882" s="163">
        <f>受注EXCEL出力!J2882</f>
        <v>0</v>
      </c>
      <c r="K2882" s="163">
        <f>受注EXCEL出力!K2882</f>
        <v>0</v>
      </c>
      <c r="L2882" s="163">
        <f>受注EXCEL出力!L2882</f>
        <v>0</v>
      </c>
      <c r="M2882" s="163">
        <f>受注EXCEL出力!M2882</f>
        <v>0</v>
      </c>
      <c r="N2882" s="185">
        <f>受注EXCEL出力!N2882</f>
        <v>0</v>
      </c>
      <c r="O2882" s="184" t="str">
        <f t="shared" ref="O2882:O2945" si="45">IF(E2882=0,"",VLOOKUP(N2882,$Q$2:$R$100,2,FALSE))</f>
        <v/>
      </c>
      <c r="T2882"/>
      <c r="Y2882" s="175"/>
    </row>
    <row r="2883" spans="5:25" ht="15" customHeight="1">
      <c r="E2883" s="163">
        <f>受注EXCEL出力!E2883</f>
        <v>0</v>
      </c>
      <c r="F2883" s="194">
        <f>受注EXCEL出力!F2883</f>
        <v>0</v>
      </c>
      <c r="G2883" s="194">
        <f>受注EXCEL出力!G2883</f>
        <v>0</v>
      </c>
      <c r="H2883" s="194">
        <f>受注EXCEL出力!H2883</f>
        <v>0</v>
      </c>
      <c r="I2883" s="194">
        <f>受注EXCEL出力!I2883</f>
        <v>0</v>
      </c>
      <c r="J2883" s="163">
        <f>受注EXCEL出力!J2883</f>
        <v>0</v>
      </c>
      <c r="K2883" s="163">
        <f>受注EXCEL出力!K2883</f>
        <v>0</v>
      </c>
      <c r="L2883" s="163">
        <f>受注EXCEL出力!L2883</f>
        <v>0</v>
      </c>
      <c r="M2883" s="163">
        <f>受注EXCEL出力!M2883</f>
        <v>0</v>
      </c>
      <c r="N2883" s="185">
        <f>受注EXCEL出力!N2883</f>
        <v>0</v>
      </c>
      <c r="O2883" s="184" t="str">
        <f t="shared" si="45"/>
        <v/>
      </c>
      <c r="T2883"/>
      <c r="Y2883" s="175"/>
    </row>
    <row r="2884" spans="5:25" ht="15" customHeight="1">
      <c r="E2884" s="163">
        <f>受注EXCEL出力!E2884</f>
        <v>0</v>
      </c>
      <c r="F2884" s="194">
        <f>受注EXCEL出力!F2884</f>
        <v>0</v>
      </c>
      <c r="G2884" s="194">
        <f>受注EXCEL出力!G2884</f>
        <v>0</v>
      </c>
      <c r="H2884" s="194">
        <f>受注EXCEL出力!H2884</f>
        <v>0</v>
      </c>
      <c r="I2884" s="194">
        <f>受注EXCEL出力!I2884</f>
        <v>0</v>
      </c>
      <c r="J2884" s="163">
        <f>受注EXCEL出力!J2884</f>
        <v>0</v>
      </c>
      <c r="K2884" s="163">
        <f>受注EXCEL出力!K2884</f>
        <v>0</v>
      </c>
      <c r="L2884" s="163">
        <f>受注EXCEL出力!L2884</f>
        <v>0</v>
      </c>
      <c r="M2884" s="163">
        <f>受注EXCEL出力!M2884</f>
        <v>0</v>
      </c>
      <c r="N2884" s="185">
        <f>受注EXCEL出力!N2884</f>
        <v>0</v>
      </c>
      <c r="O2884" s="184" t="str">
        <f t="shared" si="45"/>
        <v/>
      </c>
      <c r="T2884"/>
      <c r="Y2884" s="175"/>
    </row>
    <row r="2885" spans="5:25" ht="15" customHeight="1">
      <c r="E2885" s="163">
        <f>受注EXCEL出力!E2885</f>
        <v>0</v>
      </c>
      <c r="F2885" s="194">
        <f>受注EXCEL出力!F2885</f>
        <v>0</v>
      </c>
      <c r="G2885" s="194">
        <f>受注EXCEL出力!G2885</f>
        <v>0</v>
      </c>
      <c r="H2885" s="194">
        <f>受注EXCEL出力!H2885</f>
        <v>0</v>
      </c>
      <c r="I2885" s="194">
        <f>受注EXCEL出力!I2885</f>
        <v>0</v>
      </c>
      <c r="J2885" s="163">
        <f>受注EXCEL出力!J2885</f>
        <v>0</v>
      </c>
      <c r="K2885" s="163">
        <f>受注EXCEL出力!K2885</f>
        <v>0</v>
      </c>
      <c r="L2885" s="163">
        <f>受注EXCEL出力!L2885</f>
        <v>0</v>
      </c>
      <c r="M2885" s="163">
        <f>受注EXCEL出力!M2885</f>
        <v>0</v>
      </c>
      <c r="N2885" s="185">
        <f>受注EXCEL出力!N2885</f>
        <v>0</v>
      </c>
      <c r="O2885" s="184" t="str">
        <f t="shared" si="45"/>
        <v/>
      </c>
      <c r="T2885"/>
      <c r="Y2885" s="175"/>
    </row>
    <row r="2886" spans="5:25" ht="15" customHeight="1">
      <c r="E2886" s="163">
        <f>受注EXCEL出力!E2886</f>
        <v>0</v>
      </c>
      <c r="F2886" s="194">
        <f>受注EXCEL出力!F2886</f>
        <v>0</v>
      </c>
      <c r="G2886" s="194">
        <f>受注EXCEL出力!G2886</f>
        <v>0</v>
      </c>
      <c r="H2886" s="194">
        <f>受注EXCEL出力!H2886</f>
        <v>0</v>
      </c>
      <c r="I2886" s="194">
        <f>受注EXCEL出力!I2886</f>
        <v>0</v>
      </c>
      <c r="J2886" s="163">
        <f>受注EXCEL出力!J2886</f>
        <v>0</v>
      </c>
      <c r="K2886" s="163">
        <f>受注EXCEL出力!K2886</f>
        <v>0</v>
      </c>
      <c r="L2886" s="163">
        <f>受注EXCEL出力!L2886</f>
        <v>0</v>
      </c>
      <c r="M2886" s="163">
        <f>受注EXCEL出力!M2886</f>
        <v>0</v>
      </c>
      <c r="N2886" s="185">
        <f>受注EXCEL出力!N2886</f>
        <v>0</v>
      </c>
      <c r="O2886" s="184" t="str">
        <f t="shared" si="45"/>
        <v/>
      </c>
      <c r="T2886"/>
      <c r="Y2886" s="175"/>
    </row>
    <row r="2887" spans="5:25" ht="15" customHeight="1">
      <c r="E2887" s="163">
        <f>受注EXCEL出力!E2887</f>
        <v>0</v>
      </c>
      <c r="F2887" s="194">
        <f>受注EXCEL出力!F2887</f>
        <v>0</v>
      </c>
      <c r="G2887" s="194">
        <f>受注EXCEL出力!G2887</f>
        <v>0</v>
      </c>
      <c r="H2887" s="194">
        <f>受注EXCEL出力!H2887</f>
        <v>0</v>
      </c>
      <c r="I2887" s="194">
        <f>受注EXCEL出力!I2887</f>
        <v>0</v>
      </c>
      <c r="J2887" s="163">
        <f>受注EXCEL出力!J2887</f>
        <v>0</v>
      </c>
      <c r="K2887" s="163">
        <f>受注EXCEL出力!K2887</f>
        <v>0</v>
      </c>
      <c r="L2887" s="163">
        <f>受注EXCEL出力!L2887</f>
        <v>0</v>
      </c>
      <c r="M2887" s="163">
        <f>受注EXCEL出力!M2887</f>
        <v>0</v>
      </c>
      <c r="N2887" s="185">
        <f>受注EXCEL出力!N2887</f>
        <v>0</v>
      </c>
      <c r="O2887" s="184" t="str">
        <f t="shared" si="45"/>
        <v/>
      </c>
      <c r="T2887"/>
      <c r="Y2887" s="175"/>
    </row>
    <row r="2888" spans="5:25" ht="15" customHeight="1">
      <c r="E2888" s="163">
        <f>受注EXCEL出力!E2888</f>
        <v>0</v>
      </c>
      <c r="F2888" s="194">
        <f>受注EXCEL出力!F2888</f>
        <v>0</v>
      </c>
      <c r="G2888" s="194">
        <f>受注EXCEL出力!G2888</f>
        <v>0</v>
      </c>
      <c r="H2888" s="194">
        <f>受注EXCEL出力!H2888</f>
        <v>0</v>
      </c>
      <c r="I2888" s="194">
        <f>受注EXCEL出力!I2888</f>
        <v>0</v>
      </c>
      <c r="J2888" s="163">
        <f>受注EXCEL出力!J2888</f>
        <v>0</v>
      </c>
      <c r="K2888" s="163">
        <f>受注EXCEL出力!K2888</f>
        <v>0</v>
      </c>
      <c r="L2888" s="163">
        <f>受注EXCEL出力!L2888</f>
        <v>0</v>
      </c>
      <c r="M2888" s="163">
        <f>受注EXCEL出力!M2888</f>
        <v>0</v>
      </c>
      <c r="N2888" s="185">
        <f>受注EXCEL出力!N2888</f>
        <v>0</v>
      </c>
      <c r="O2888" s="184" t="str">
        <f t="shared" si="45"/>
        <v/>
      </c>
      <c r="T2888"/>
      <c r="Y2888" s="175"/>
    </row>
    <row r="2889" spans="5:25" ht="15" customHeight="1">
      <c r="E2889" s="163">
        <f>受注EXCEL出力!E2889</f>
        <v>0</v>
      </c>
      <c r="F2889" s="194">
        <f>受注EXCEL出力!F2889</f>
        <v>0</v>
      </c>
      <c r="G2889" s="194">
        <f>受注EXCEL出力!G2889</f>
        <v>0</v>
      </c>
      <c r="H2889" s="194">
        <f>受注EXCEL出力!H2889</f>
        <v>0</v>
      </c>
      <c r="I2889" s="194">
        <f>受注EXCEL出力!I2889</f>
        <v>0</v>
      </c>
      <c r="J2889" s="163">
        <f>受注EXCEL出力!J2889</f>
        <v>0</v>
      </c>
      <c r="K2889" s="163">
        <f>受注EXCEL出力!K2889</f>
        <v>0</v>
      </c>
      <c r="L2889" s="163">
        <f>受注EXCEL出力!L2889</f>
        <v>0</v>
      </c>
      <c r="M2889" s="163">
        <f>受注EXCEL出力!M2889</f>
        <v>0</v>
      </c>
      <c r="N2889" s="185">
        <f>受注EXCEL出力!N2889</f>
        <v>0</v>
      </c>
      <c r="O2889" s="184" t="str">
        <f t="shared" si="45"/>
        <v/>
      </c>
      <c r="T2889"/>
      <c r="Y2889" s="175"/>
    </row>
    <row r="2890" spans="5:25" ht="15" customHeight="1">
      <c r="E2890" s="163">
        <f>受注EXCEL出力!E2890</f>
        <v>0</v>
      </c>
      <c r="F2890" s="194">
        <f>受注EXCEL出力!F2890</f>
        <v>0</v>
      </c>
      <c r="G2890" s="194">
        <f>受注EXCEL出力!G2890</f>
        <v>0</v>
      </c>
      <c r="H2890" s="194">
        <f>受注EXCEL出力!H2890</f>
        <v>0</v>
      </c>
      <c r="I2890" s="194">
        <f>受注EXCEL出力!I2890</f>
        <v>0</v>
      </c>
      <c r="J2890" s="163">
        <f>受注EXCEL出力!J2890</f>
        <v>0</v>
      </c>
      <c r="K2890" s="163">
        <f>受注EXCEL出力!K2890</f>
        <v>0</v>
      </c>
      <c r="L2890" s="163">
        <f>受注EXCEL出力!L2890</f>
        <v>0</v>
      </c>
      <c r="M2890" s="163">
        <f>受注EXCEL出力!M2890</f>
        <v>0</v>
      </c>
      <c r="N2890" s="185">
        <f>受注EXCEL出力!N2890</f>
        <v>0</v>
      </c>
      <c r="O2890" s="184" t="str">
        <f t="shared" si="45"/>
        <v/>
      </c>
      <c r="T2890"/>
      <c r="Y2890" s="175"/>
    </row>
    <row r="2891" spans="5:25" ht="15" customHeight="1">
      <c r="E2891" s="163">
        <f>受注EXCEL出力!E2891</f>
        <v>0</v>
      </c>
      <c r="F2891" s="194">
        <f>受注EXCEL出力!F2891</f>
        <v>0</v>
      </c>
      <c r="G2891" s="194">
        <f>受注EXCEL出力!G2891</f>
        <v>0</v>
      </c>
      <c r="H2891" s="194">
        <f>受注EXCEL出力!H2891</f>
        <v>0</v>
      </c>
      <c r="I2891" s="194">
        <f>受注EXCEL出力!I2891</f>
        <v>0</v>
      </c>
      <c r="J2891" s="163">
        <f>受注EXCEL出力!J2891</f>
        <v>0</v>
      </c>
      <c r="K2891" s="163">
        <f>受注EXCEL出力!K2891</f>
        <v>0</v>
      </c>
      <c r="L2891" s="163">
        <f>受注EXCEL出力!L2891</f>
        <v>0</v>
      </c>
      <c r="M2891" s="163">
        <f>受注EXCEL出力!M2891</f>
        <v>0</v>
      </c>
      <c r="N2891" s="185">
        <f>受注EXCEL出力!N2891</f>
        <v>0</v>
      </c>
      <c r="O2891" s="184" t="str">
        <f t="shared" si="45"/>
        <v/>
      </c>
      <c r="T2891"/>
      <c r="Y2891" s="175"/>
    </row>
    <row r="2892" spans="5:25" ht="15" customHeight="1">
      <c r="E2892" s="163">
        <f>受注EXCEL出力!E2892</f>
        <v>0</v>
      </c>
      <c r="F2892" s="194">
        <f>受注EXCEL出力!F2892</f>
        <v>0</v>
      </c>
      <c r="G2892" s="194">
        <f>受注EXCEL出力!G2892</f>
        <v>0</v>
      </c>
      <c r="H2892" s="194">
        <f>受注EXCEL出力!H2892</f>
        <v>0</v>
      </c>
      <c r="I2892" s="194">
        <f>受注EXCEL出力!I2892</f>
        <v>0</v>
      </c>
      <c r="J2892" s="163">
        <f>受注EXCEL出力!J2892</f>
        <v>0</v>
      </c>
      <c r="K2892" s="163">
        <f>受注EXCEL出力!K2892</f>
        <v>0</v>
      </c>
      <c r="L2892" s="163">
        <f>受注EXCEL出力!L2892</f>
        <v>0</v>
      </c>
      <c r="M2892" s="163">
        <f>受注EXCEL出力!M2892</f>
        <v>0</v>
      </c>
      <c r="N2892" s="185">
        <f>受注EXCEL出力!N2892</f>
        <v>0</v>
      </c>
      <c r="O2892" s="184" t="str">
        <f t="shared" si="45"/>
        <v/>
      </c>
      <c r="T2892"/>
      <c r="Y2892" s="175"/>
    </row>
    <row r="2893" spans="5:25" ht="15" customHeight="1">
      <c r="E2893" s="163">
        <f>受注EXCEL出力!E2893</f>
        <v>0</v>
      </c>
      <c r="F2893" s="194">
        <f>受注EXCEL出力!F2893</f>
        <v>0</v>
      </c>
      <c r="G2893" s="194">
        <f>受注EXCEL出力!G2893</f>
        <v>0</v>
      </c>
      <c r="H2893" s="194">
        <f>受注EXCEL出力!H2893</f>
        <v>0</v>
      </c>
      <c r="I2893" s="194">
        <f>受注EXCEL出力!I2893</f>
        <v>0</v>
      </c>
      <c r="J2893" s="163">
        <f>受注EXCEL出力!J2893</f>
        <v>0</v>
      </c>
      <c r="K2893" s="163">
        <f>受注EXCEL出力!K2893</f>
        <v>0</v>
      </c>
      <c r="L2893" s="163">
        <f>受注EXCEL出力!L2893</f>
        <v>0</v>
      </c>
      <c r="M2893" s="163">
        <f>受注EXCEL出力!M2893</f>
        <v>0</v>
      </c>
      <c r="N2893" s="185">
        <f>受注EXCEL出力!N2893</f>
        <v>0</v>
      </c>
      <c r="O2893" s="184" t="str">
        <f t="shared" si="45"/>
        <v/>
      </c>
      <c r="T2893"/>
      <c r="Y2893" s="175"/>
    </row>
    <row r="2894" spans="5:25" ht="15" customHeight="1">
      <c r="E2894" s="163">
        <f>受注EXCEL出力!E2894</f>
        <v>0</v>
      </c>
      <c r="F2894" s="194">
        <f>受注EXCEL出力!F2894</f>
        <v>0</v>
      </c>
      <c r="G2894" s="194">
        <f>受注EXCEL出力!G2894</f>
        <v>0</v>
      </c>
      <c r="H2894" s="194">
        <f>受注EXCEL出力!H2894</f>
        <v>0</v>
      </c>
      <c r="I2894" s="194">
        <f>受注EXCEL出力!I2894</f>
        <v>0</v>
      </c>
      <c r="J2894" s="163">
        <f>受注EXCEL出力!J2894</f>
        <v>0</v>
      </c>
      <c r="K2894" s="163">
        <f>受注EXCEL出力!K2894</f>
        <v>0</v>
      </c>
      <c r="L2894" s="163">
        <f>受注EXCEL出力!L2894</f>
        <v>0</v>
      </c>
      <c r="M2894" s="163">
        <f>受注EXCEL出力!M2894</f>
        <v>0</v>
      </c>
      <c r="N2894" s="185">
        <f>受注EXCEL出力!N2894</f>
        <v>0</v>
      </c>
      <c r="O2894" s="184" t="str">
        <f t="shared" si="45"/>
        <v/>
      </c>
      <c r="T2894"/>
      <c r="Y2894" s="175"/>
    </row>
    <row r="2895" spans="5:25" ht="15" customHeight="1">
      <c r="E2895" s="163">
        <f>受注EXCEL出力!E2895</f>
        <v>0</v>
      </c>
      <c r="F2895" s="194">
        <f>受注EXCEL出力!F2895</f>
        <v>0</v>
      </c>
      <c r="G2895" s="194">
        <f>受注EXCEL出力!G2895</f>
        <v>0</v>
      </c>
      <c r="H2895" s="194">
        <f>受注EXCEL出力!H2895</f>
        <v>0</v>
      </c>
      <c r="I2895" s="194">
        <f>受注EXCEL出力!I2895</f>
        <v>0</v>
      </c>
      <c r="J2895" s="163">
        <f>受注EXCEL出力!J2895</f>
        <v>0</v>
      </c>
      <c r="K2895" s="163">
        <f>受注EXCEL出力!K2895</f>
        <v>0</v>
      </c>
      <c r="L2895" s="163">
        <f>受注EXCEL出力!L2895</f>
        <v>0</v>
      </c>
      <c r="M2895" s="163">
        <f>受注EXCEL出力!M2895</f>
        <v>0</v>
      </c>
      <c r="N2895" s="185">
        <f>受注EXCEL出力!N2895</f>
        <v>0</v>
      </c>
      <c r="O2895" s="184" t="str">
        <f t="shared" si="45"/>
        <v/>
      </c>
      <c r="T2895"/>
      <c r="Y2895" s="175"/>
    </row>
    <row r="2896" spans="5:25" ht="15" customHeight="1">
      <c r="E2896" s="163">
        <f>受注EXCEL出力!E2896</f>
        <v>0</v>
      </c>
      <c r="F2896" s="194">
        <f>受注EXCEL出力!F2896</f>
        <v>0</v>
      </c>
      <c r="G2896" s="194">
        <f>受注EXCEL出力!G2896</f>
        <v>0</v>
      </c>
      <c r="H2896" s="194">
        <f>受注EXCEL出力!H2896</f>
        <v>0</v>
      </c>
      <c r="I2896" s="194">
        <f>受注EXCEL出力!I2896</f>
        <v>0</v>
      </c>
      <c r="J2896" s="163">
        <f>受注EXCEL出力!J2896</f>
        <v>0</v>
      </c>
      <c r="K2896" s="163">
        <f>受注EXCEL出力!K2896</f>
        <v>0</v>
      </c>
      <c r="L2896" s="163">
        <f>受注EXCEL出力!L2896</f>
        <v>0</v>
      </c>
      <c r="M2896" s="163">
        <f>受注EXCEL出力!M2896</f>
        <v>0</v>
      </c>
      <c r="N2896" s="185">
        <f>受注EXCEL出力!N2896</f>
        <v>0</v>
      </c>
      <c r="O2896" s="184" t="str">
        <f t="shared" si="45"/>
        <v/>
      </c>
      <c r="T2896"/>
      <c r="Y2896" s="175"/>
    </row>
    <row r="2897" spans="5:25" ht="15" customHeight="1">
      <c r="E2897" s="163">
        <f>受注EXCEL出力!E2897</f>
        <v>0</v>
      </c>
      <c r="F2897" s="194">
        <f>受注EXCEL出力!F2897</f>
        <v>0</v>
      </c>
      <c r="G2897" s="194">
        <f>受注EXCEL出力!G2897</f>
        <v>0</v>
      </c>
      <c r="H2897" s="194">
        <f>受注EXCEL出力!H2897</f>
        <v>0</v>
      </c>
      <c r="I2897" s="194">
        <f>受注EXCEL出力!I2897</f>
        <v>0</v>
      </c>
      <c r="J2897" s="163">
        <f>受注EXCEL出力!J2897</f>
        <v>0</v>
      </c>
      <c r="K2897" s="163">
        <f>受注EXCEL出力!K2897</f>
        <v>0</v>
      </c>
      <c r="L2897" s="163">
        <f>受注EXCEL出力!L2897</f>
        <v>0</v>
      </c>
      <c r="M2897" s="163">
        <f>受注EXCEL出力!M2897</f>
        <v>0</v>
      </c>
      <c r="N2897" s="185">
        <f>受注EXCEL出力!N2897</f>
        <v>0</v>
      </c>
      <c r="O2897" s="184" t="str">
        <f t="shared" si="45"/>
        <v/>
      </c>
      <c r="T2897"/>
      <c r="Y2897" s="175"/>
    </row>
    <row r="2898" spans="5:25" ht="15" customHeight="1">
      <c r="E2898" s="163">
        <f>受注EXCEL出力!E2898</f>
        <v>0</v>
      </c>
      <c r="F2898" s="194">
        <f>受注EXCEL出力!F2898</f>
        <v>0</v>
      </c>
      <c r="G2898" s="194">
        <f>受注EXCEL出力!G2898</f>
        <v>0</v>
      </c>
      <c r="H2898" s="194">
        <f>受注EXCEL出力!H2898</f>
        <v>0</v>
      </c>
      <c r="I2898" s="194">
        <f>受注EXCEL出力!I2898</f>
        <v>0</v>
      </c>
      <c r="J2898" s="163">
        <f>受注EXCEL出力!J2898</f>
        <v>0</v>
      </c>
      <c r="K2898" s="163">
        <f>受注EXCEL出力!K2898</f>
        <v>0</v>
      </c>
      <c r="L2898" s="163">
        <f>受注EXCEL出力!L2898</f>
        <v>0</v>
      </c>
      <c r="M2898" s="163">
        <f>受注EXCEL出力!M2898</f>
        <v>0</v>
      </c>
      <c r="N2898" s="185">
        <f>受注EXCEL出力!N2898</f>
        <v>0</v>
      </c>
      <c r="O2898" s="184" t="str">
        <f t="shared" si="45"/>
        <v/>
      </c>
      <c r="T2898"/>
      <c r="Y2898" s="175"/>
    </row>
    <row r="2899" spans="5:25" ht="15" customHeight="1">
      <c r="E2899" s="163">
        <f>受注EXCEL出力!E2899</f>
        <v>0</v>
      </c>
      <c r="F2899" s="194">
        <f>受注EXCEL出力!F2899</f>
        <v>0</v>
      </c>
      <c r="G2899" s="194">
        <f>受注EXCEL出力!G2899</f>
        <v>0</v>
      </c>
      <c r="H2899" s="194">
        <f>受注EXCEL出力!H2899</f>
        <v>0</v>
      </c>
      <c r="I2899" s="194">
        <f>受注EXCEL出力!I2899</f>
        <v>0</v>
      </c>
      <c r="J2899" s="163">
        <f>受注EXCEL出力!J2899</f>
        <v>0</v>
      </c>
      <c r="K2899" s="163">
        <f>受注EXCEL出力!K2899</f>
        <v>0</v>
      </c>
      <c r="L2899" s="163">
        <f>受注EXCEL出力!L2899</f>
        <v>0</v>
      </c>
      <c r="M2899" s="163">
        <f>受注EXCEL出力!M2899</f>
        <v>0</v>
      </c>
      <c r="N2899" s="185">
        <f>受注EXCEL出力!N2899</f>
        <v>0</v>
      </c>
      <c r="O2899" s="184" t="str">
        <f t="shared" si="45"/>
        <v/>
      </c>
      <c r="T2899"/>
      <c r="Y2899" s="175"/>
    </row>
    <row r="2900" spans="5:25" ht="15" customHeight="1">
      <c r="E2900" s="163">
        <f>受注EXCEL出力!E2900</f>
        <v>0</v>
      </c>
      <c r="F2900" s="194">
        <f>受注EXCEL出力!F2900</f>
        <v>0</v>
      </c>
      <c r="G2900" s="194">
        <f>受注EXCEL出力!G2900</f>
        <v>0</v>
      </c>
      <c r="H2900" s="194">
        <f>受注EXCEL出力!H2900</f>
        <v>0</v>
      </c>
      <c r="I2900" s="194">
        <f>受注EXCEL出力!I2900</f>
        <v>0</v>
      </c>
      <c r="J2900" s="163">
        <f>受注EXCEL出力!J2900</f>
        <v>0</v>
      </c>
      <c r="K2900" s="163">
        <f>受注EXCEL出力!K2900</f>
        <v>0</v>
      </c>
      <c r="L2900" s="163">
        <f>受注EXCEL出力!L2900</f>
        <v>0</v>
      </c>
      <c r="M2900" s="163">
        <f>受注EXCEL出力!M2900</f>
        <v>0</v>
      </c>
      <c r="N2900" s="185">
        <f>受注EXCEL出力!N2900</f>
        <v>0</v>
      </c>
      <c r="O2900" s="184" t="str">
        <f t="shared" si="45"/>
        <v/>
      </c>
      <c r="T2900"/>
      <c r="Y2900" s="175"/>
    </row>
    <row r="2901" spans="5:25" ht="15" customHeight="1">
      <c r="E2901" s="163">
        <f>受注EXCEL出力!E2901</f>
        <v>0</v>
      </c>
      <c r="F2901" s="194">
        <f>受注EXCEL出力!F2901</f>
        <v>0</v>
      </c>
      <c r="G2901" s="194">
        <f>受注EXCEL出力!G2901</f>
        <v>0</v>
      </c>
      <c r="H2901" s="194">
        <f>受注EXCEL出力!H2901</f>
        <v>0</v>
      </c>
      <c r="I2901" s="194">
        <f>受注EXCEL出力!I2901</f>
        <v>0</v>
      </c>
      <c r="J2901" s="163">
        <f>受注EXCEL出力!J2901</f>
        <v>0</v>
      </c>
      <c r="K2901" s="163">
        <f>受注EXCEL出力!K2901</f>
        <v>0</v>
      </c>
      <c r="L2901" s="163">
        <f>受注EXCEL出力!L2901</f>
        <v>0</v>
      </c>
      <c r="M2901" s="163">
        <f>受注EXCEL出力!M2901</f>
        <v>0</v>
      </c>
      <c r="N2901" s="185">
        <f>受注EXCEL出力!N2901</f>
        <v>0</v>
      </c>
      <c r="O2901" s="184" t="str">
        <f t="shared" si="45"/>
        <v/>
      </c>
      <c r="T2901"/>
      <c r="Y2901" s="175"/>
    </row>
    <row r="2902" spans="5:25" ht="15" customHeight="1">
      <c r="E2902" s="163">
        <f>受注EXCEL出力!E2902</f>
        <v>0</v>
      </c>
      <c r="F2902" s="194">
        <f>受注EXCEL出力!F2902</f>
        <v>0</v>
      </c>
      <c r="G2902" s="194">
        <f>受注EXCEL出力!G2902</f>
        <v>0</v>
      </c>
      <c r="H2902" s="194">
        <f>受注EXCEL出力!H2902</f>
        <v>0</v>
      </c>
      <c r="I2902" s="194">
        <f>受注EXCEL出力!I2902</f>
        <v>0</v>
      </c>
      <c r="J2902" s="163">
        <f>受注EXCEL出力!J2902</f>
        <v>0</v>
      </c>
      <c r="K2902" s="163">
        <f>受注EXCEL出力!K2902</f>
        <v>0</v>
      </c>
      <c r="L2902" s="163">
        <f>受注EXCEL出力!L2902</f>
        <v>0</v>
      </c>
      <c r="M2902" s="163">
        <f>受注EXCEL出力!M2902</f>
        <v>0</v>
      </c>
      <c r="N2902" s="185">
        <f>受注EXCEL出力!N2902</f>
        <v>0</v>
      </c>
      <c r="O2902" s="184" t="str">
        <f t="shared" si="45"/>
        <v/>
      </c>
      <c r="T2902"/>
      <c r="Y2902" s="175"/>
    </row>
    <row r="2903" spans="5:25" ht="15" customHeight="1">
      <c r="E2903" s="163">
        <f>受注EXCEL出力!E2903</f>
        <v>0</v>
      </c>
      <c r="F2903" s="194">
        <f>受注EXCEL出力!F2903</f>
        <v>0</v>
      </c>
      <c r="G2903" s="194">
        <f>受注EXCEL出力!G2903</f>
        <v>0</v>
      </c>
      <c r="H2903" s="194">
        <f>受注EXCEL出力!H2903</f>
        <v>0</v>
      </c>
      <c r="I2903" s="194">
        <f>受注EXCEL出力!I2903</f>
        <v>0</v>
      </c>
      <c r="J2903" s="163">
        <f>受注EXCEL出力!J2903</f>
        <v>0</v>
      </c>
      <c r="K2903" s="163">
        <f>受注EXCEL出力!K2903</f>
        <v>0</v>
      </c>
      <c r="L2903" s="163">
        <f>受注EXCEL出力!L2903</f>
        <v>0</v>
      </c>
      <c r="M2903" s="163">
        <f>受注EXCEL出力!M2903</f>
        <v>0</v>
      </c>
      <c r="N2903" s="185">
        <f>受注EXCEL出力!N2903</f>
        <v>0</v>
      </c>
      <c r="O2903" s="184" t="str">
        <f t="shared" si="45"/>
        <v/>
      </c>
      <c r="T2903"/>
      <c r="Y2903" s="175"/>
    </row>
    <row r="2904" spans="5:25" ht="15" customHeight="1">
      <c r="E2904" s="163">
        <f>受注EXCEL出力!E2904</f>
        <v>0</v>
      </c>
      <c r="F2904" s="194">
        <f>受注EXCEL出力!F2904</f>
        <v>0</v>
      </c>
      <c r="G2904" s="194">
        <f>受注EXCEL出力!G2904</f>
        <v>0</v>
      </c>
      <c r="H2904" s="194">
        <f>受注EXCEL出力!H2904</f>
        <v>0</v>
      </c>
      <c r="I2904" s="194">
        <f>受注EXCEL出力!I2904</f>
        <v>0</v>
      </c>
      <c r="J2904" s="163">
        <f>受注EXCEL出力!J2904</f>
        <v>0</v>
      </c>
      <c r="K2904" s="163">
        <f>受注EXCEL出力!K2904</f>
        <v>0</v>
      </c>
      <c r="L2904" s="163">
        <f>受注EXCEL出力!L2904</f>
        <v>0</v>
      </c>
      <c r="M2904" s="163">
        <f>受注EXCEL出力!M2904</f>
        <v>0</v>
      </c>
      <c r="N2904" s="185">
        <f>受注EXCEL出力!N2904</f>
        <v>0</v>
      </c>
      <c r="O2904" s="184" t="str">
        <f t="shared" si="45"/>
        <v/>
      </c>
      <c r="T2904"/>
      <c r="Y2904" s="175"/>
    </row>
    <row r="2905" spans="5:25" ht="15" customHeight="1">
      <c r="E2905" s="163">
        <f>受注EXCEL出力!E2905</f>
        <v>0</v>
      </c>
      <c r="F2905" s="194">
        <f>受注EXCEL出力!F2905</f>
        <v>0</v>
      </c>
      <c r="G2905" s="194">
        <f>受注EXCEL出力!G2905</f>
        <v>0</v>
      </c>
      <c r="H2905" s="194">
        <f>受注EXCEL出力!H2905</f>
        <v>0</v>
      </c>
      <c r="I2905" s="194">
        <f>受注EXCEL出力!I2905</f>
        <v>0</v>
      </c>
      <c r="J2905" s="163">
        <f>受注EXCEL出力!J2905</f>
        <v>0</v>
      </c>
      <c r="K2905" s="163">
        <f>受注EXCEL出力!K2905</f>
        <v>0</v>
      </c>
      <c r="L2905" s="163">
        <f>受注EXCEL出力!L2905</f>
        <v>0</v>
      </c>
      <c r="M2905" s="163">
        <f>受注EXCEL出力!M2905</f>
        <v>0</v>
      </c>
      <c r="N2905" s="185">
        <f>受注EXCEL出力!N2905</f>
        <v>0</v>
      </c>
      <c r="O2905" s="184" t="str">
        <f t="shared" si="45"/>
        <v/>
      </c>
      <c r="T2905"/>
      <c r="Y2905" s="175"/>
    </row>
    <row r="2906" spans="5:25" ht="15" customHeight="1">
      <c r="E2906" s="163">
        <f>受注EXCEL出力!E2906</f>
        <v>0</v>
      </c>
      <c r="F2906" s="194">
        <f>受注EXCEL出力!F2906</f>
        <v>0</v>
      </c>
      <c r="G2906" s="194">
        <f>受注EXCEL出力!G2906</f>
        <v>0</v>
      </c>
      <c r="H2906" s="194">
        <f>受注EXCEL出力!H2906</f>
        <v>0</v>
      </c>
      <c r="I2906" s="194">
        <f>受注EXCEL出力!I2906</f>
        <v>0</v>
      </c>
      <c r="J2906" s="163">
        <f>受注EXCEL出力!J2906</f>
        <v>0</v>
      </c>
      <c r="K2906" s="163">
        <f>受注EXCEL出力!K2906</f>
        <v>0</v>
      </c>
      <c r="L2906" s="163">
        <f>受注EXCEL出力!L2906</f>
        <v>0</v>
      </c>
      <c r="M2906" s="163">
        <f>受注EXCEL出力!M2906</f>
        <v>0</v>
      </c>
      <c r="N2906" s="185">
        <f>受注EXCEL出力!N2906</f>
        <v>0</v>
      </c>
      <c r="O2906" s="184" t="str">
        <f t="shared" si="45"/>
        <v/>
      </c>
      <c r="T2906"/>
      <c r="Y2906" s="175"/>
    </row>
    <row r="2907" spans="5:25" ht="15" customHeight="1">
      <c r="E2907" s="163">
        <f>受注EXCEL出力!E2907</f>
        <v>0</v>
      </c>
      <c r="F2907" s="194">
        <f>受注EXCEL出力!F2907</f>
        <v>0</v>
      </c>
      <c r="G2907" s="194">
        <f>受注EXCEL出力!G2907</f>
        <v>0</v>
      </c>
      <c r="H2907" s="194">
        <f>受注EXCEL出力!H2907</f>
        <v>0</v>
      </c>
      <c r="I2907" s="194">
        <f>受注EXCEL出力!I2907</f>
        <v>0</v>
      </c>
      <c r="J2907" s="163">
        <f>受注EXCEL出力!J2907</f>
        <v>0</v>
      </c>
      <c r="K2907" s="163">
        <f>受注EXCEL出力!K2907</f>
        <v>0</v>
      </c>
      <c r="L2907" s="163">
        <f>受注EXCEL出力!L2907</f>
        <v>0</v>
      </c>
      <c r="M2907" s="163">
        <f>受注EXCEL出力!M2907</f>
        <v>0</v>
      </c>
      <c r="N2907" s="185">
        <f>受注EXCEL出力!N2907</f>
        <v>0</v>
      </c>
      <c r="O2907" s="184" t="str">
        <f t="shared" si="45"/>
        <v/>
      </c>
      <c r="T2907"/>
      <c r="Y2907" s="175"/>
    </row>
    <row r="2908" spans="5:25" ht="15" customHeight="1">
      <c r="E2908" s="163">
        <f>受注EXCEL出力!E2908</f>
        <v>0</v>
      </c>
      <c r="F2908" s="194">
        <f>受注EXCEL出力!F2908</f>
        <v>0</v>
      </c>
      <c r="G2908" s="194">
        <f>受注EXCEL出力!G2908</f>
        <v>0</v>
      </c>
      <c r="H2908" s="194">
        <f>受注EXCEL出力!H2908</f>
        <v>0</v>
      </c>
      <c r="I2908" s="194">
        <f>受注EXCEL出力!I2908</f>
        <v>0</v>
      </c>
      <c r="J2908" s="163">
        <f>受注EXCEL出力!J2908</f>
        <v>0</v>
      </c>
      <c r="K2908" s="163">
        <f>受注EXCEL出力!K2908</f>
        <v>0</v>
      </c>
      <c r="L2908" s="163">
        <f>受注EXCEL出力!L2908</f>
        <v>0</v>
      </c>
      <c r="M2908" s="163">
        <f>受注EXCEL出力!M2908</f>
        <v>0</v>
      </c>
      <c r="N2908" s="185">
        <f>受注EXCEL出力!N2908</f>
        <v>0</v>
      </c>
      <c r="O2908" s="184" t="str">
        <f t="shared" si="45"/>
        <v/>
      </c>
      <c r="T2908"/>
      <c r="Y2908" s="175"/>
    </row>
    <row r="2909" spans="5:25" ht="15" customHeight="1">
      <c r="E2909" s="163">
        <f>受注EXCEL出力!E2909</f>
        <v>0</v>
      </c>
      <c r="F2909" s="194">
        <f>受注EXCEL出力!F2909</f>
        <v>0</v>
      </c>
      <c r="G2909" s="194">
        <f>受注EXCEL出力!G2909</f>
        <v>0</v>
      </c>
      <c r="H2909" s="194">
        <f>受注EXCEL出力!H2909</f>
        <v>0</v>
      </c>
      <c r="I2909" s="194">
        <f>受注EXCEL出力!I2909</f>
        <v>0</v>
      </c>
      <c r="J2909" s="163">
        <f>受注EXCEL出力!J2909</f>
        <v>0</v>
      </c>
      <c r="K2909" s="163">
        <f>受注EXCEL出力!K2909</f>
        <v>0</v>
      </c>
      <c r="L2909" s="163">
        <f>受注EXCEL出力!L2909</f>
        <v>0</v>
      </c>
      <c r="M2909" s="163">
        <f>受注EXCEL出力!M2909</f>
        <v>0</v>
      </c>
      <c r="N2909" s="185">
        <f>受注EXCEL出力!N2909</f>
        <v>0</v>
      </c>
      <c r="O2909" s="184" t="str">
        <f t="shared" si="45"/>
        <v/>
      </c>
      <c r="T2909"/>
      <c r="Y2909" s="175"/>
    </row>
    <row r="2910" spans="5:25" ht="15" customHeight="1">
      <c r="E2910" s="163">
        <f>受注EXCEL出力!E2910</f>
        <v>0</v>
      </c>
      <c r="F2910" s="194">
        <f>受注EXCEL出力!F2910</f>
        <v>0</v>
      </c>
      <c r="G2910" s="194">
        <f>受注EXCEL出力!G2910</f>
        <v>0</v>
      </c>
      <c r="H2910" s="194">
        <f>受注EXCEL出力!H2910</f>
        <v>0</v>
      </c>
      <c r="I2910" s="194">
        <f>受注EXCEL出力!I2910</f>
        <v>0</v>
      </c>
      <c r="J2910" s="163">
        <f>受注EXCEL出力!J2910</f>
        <v>0</v>
      </c>
      <c r="K2910" s="163">
        <f>受注EXCEL出力!K2910</f>
        <v>0</v>
      </c>
      <c r="L2910" s="163">
        <f>受注EXCEL出力!L2910</f>
        <v>0</v>
      </c>
      <c r="M2910" s="163">
        <f>受注EXCEL出力!M2910</f>
        <v>0</v>
      </c>
      <c r="N2910" s="185">
        <f>受注EXCEL出力!N2910</f>
        <v>0</v>
      </c>
      <c r="O2910" s="184" t="str">
        <f t="shared" si="45"/>
        <v/>
      </c>
      <c r="T2910"/>
      <c r="Y2910" s="175"/>
    </row>
    <row r="2911" spans="5:25" ht="15" customHeight="1">
      <c r="E2911" s="163">
        <f>受注EXCEL出力!E2911</f>
        <v>0</v>
      </c>
      <c r="F2911" s="194">
        <f>受注EXCEL出力!F2911</f>
        <v>0</v>
      </c>
      <c r="G2911" s="194">
        <f>受注EXCEL出力!G2911</f>
        <v>0</v>
      </c>
      <c r="H2911" s="194">
        <f>受注EXCEL出力!H2911</f>
        <v>0</v>
      </c>
      <c r="I2911" s="194">
        <f>受注EXCEL出力!I2911</f>
        <v>0</v>
      </c>
      <c r="J2911" s="163">
        <f>受注EXCEL出力!J2911</f>
        <v>0</v>
      </c>
      <c r="K2911" s="163">
        <f>受注EXCEL出力!K2911</f>
        <v>0</v>
      </c>
      <c r="L2911" s="163">
        <f>受注EXCEL出力!L2911</f>
        <v>0</v>
      </c>
      <c r="M2911" s="163">
        <f>受注EXCEL出力!M2911</f>
        <v>0</v>
      </c>
      <c r="N2911" s="185">
        <f>受注EXCEL出力!N2911</f>
        <v>0</v>
      </c>
      <c r="O2911" s="184" t="str">
        <f t="shared" si="45"/>
        <v/>
      </c>
      <c r="T2911"/>
      <c r="Y2911" s="175"/>
    </row>
    <row r="2912" spans="5:25" ht="15" customHeight="1">
      <c r="E2912" s="163">
        <f>受注EXCEL出力!E2912</f>
        <v>0</v>
      </c>
      <c r="F2912" s="194">
        <f>受注EXCEL出力!F2912</f>
        <v>0</v>
      </c>
      <c r="G2912" s="194">
        <f>受注EXCEL出力!G2912</f>
        <v>0</v>
      </c>
      <c r="H2912" s="194">
        <f>受注EXCEL出力!H2912</f>
        <v>0</v>
      </c>
      <c r="I2912" s="194">
        <f>受注EXCEL出力!I2912</f>
        <v>0</v>
      </c>
      <c r="J2912" s="163">
        <f>受注EXCEL出力!J2912</f>
        <v>0</v>
      </c>
      <c r="K2912" s="163">
        <f>受注EXCEL出力!K2912</f>
        <v>0</v>
      </c>
      <c r="L2912" s="163">
        <f>受注EXCEL出力!L2912</f>
        <v>0</v>
      </c>
      <c r="M2912" s="163">
        <f>受注EXCEL出力!M2912</f>
        <v>0</v>
      </c>
      <c r="N2912" s="185">
        <f>受注EXCEL出力!N2912</f>
        <v>0</v>
      </c>
      <c r="O2912" s="184" t="str">
        <f t="shared" si="45"/>
        <v/>
      </c>
      <c r="T2912"/>
      <c r="Y2912" s="175"/>
    </row>
    <row r="2913" spans="5:25" ht="15" customHeight="1">
      <c r="E2913" s="163">
        <f>受注EXCEL出力!E2913</f>
        <v>0</v>
      </c>
      <c r="F2913" s="194">
        <f>受注EXCEL出力!F2913</f>
        <v>0</v>
      </c>
      <c r="G2913" s="194">
        <f>受注EXCEL出力!G2913</f>
        <v>0</v>
      </c>
      <c r="H2913" s="194">
        <f>受注EXCEL出力!H2913</f>
        <v>0</v>
      </c>
      <c r="I2913" s="194">
        <f>受注EXCEL出力!I2913</f>
        <v>0</v>
      </c>
      <c r="J2913" s="163">
        <f>受注EXCEL出力!J2913</f>
        <v>0</v>
      </c>
      <c r="K2913" s="163">
        <f>受注EXCEL出力!K2913</f>
        <v>0</v>
      </c>
      <c r="L2913" s="163">
        <f>受注EXCEL出力!L2913</f>
        <v>0</v>
      </c>
      <c r="M2913" s="163">
        <f>受注EXCEL出力!M2913</f>
        <v>0</v>
      </c>
      <c r="N2913" s="185">
        <f>受注EXCEL出力!N2913</f>
        <v>0</v>
      </c>
      <c r="O2913" s="184" t="str">
        <f t="shared" si="45"/>
        <v/>
      </c>
      <c r="T2913"/>
      <c r="Y2913" s="175"/>
    </row>
    <row r="2914" spans="5:25" ht="15" customHeight="1">
      <c r="E2914" s="163">
        <f>受注EXCEL出力!E2914</f>
        <v>0</v>
      </c>
      <c r="F2914" s="194">
        <f>受注EXCEL出力!F2914</f>
        <v>0</v>
      </c>
      <c r="G2914" s="194">
        <f>受注EXCEL出力!G2914</f>
        <v>0</v>
      </c>
      <c r="H2914" s="194">
        <f>受注EXCEL出力!H2914</f>
        <v>0</v>
      </c>
      <c r="I2914" s="194">
        <f>受注EXCEL出力!I2914</f>
        <v>0</v>
      </c>
      <c r="J2914" s="163">
        <f>受注EXCEL出力!J2914</f>
        <v>0</v>
      </c>
      <c r="K2914" s="163">
        <f>受注EXCEL出力!K2914</f>
        <v>0</v>
      </c>
      <c r="L2914" s="163">
        <f>受注EXCEL出力!L2914</f>
        <v>0</v>
      </c>
      <c r="M2914" s="163">
        <f>受注EXCEL出力!M2914</f>
        <v>0</v>
      </c>
      <c r="N2914" s="185">
        <f>受注EXCEL出力!N2914</f>
        <v>0</v>
      </c>
      <c r="O2914" s="184" t="str">
        <f t="shared" si="45"/>
        <v/>
      </c>
      <c r="T2914"/>
      <c r="Y2914" s="175"/>
    </row>
    <row r="2915" spans="5:25" ht="15" customHeight="1">
      <c r="E2915" s="163">
        <f>受注EXCEL出力!E2915</f>
        <v>0</v>
      </c>
      <c r="F2915" s="194">
        <f>受注EXCEL出力!F2915</f>
        <v>0</v>
      </c>
      <c r="G2915" s="194">
        <f>受注EXCEL出力!G2915</f>
        <v>0</v>
      </c>
      <c r="H2915" s="194">
        <f>受注EXCEL出力!H2915</f>
        <v>0</v>
      </c>
      <c r="I2915" s="194">
        <f>受注EXCEL出力!I2915</f>
        <v>0</v>
      </c>
      <c r="J2915" s="163">
        <f>受注EXCEL出力!J2915</f>
        <v>0</v>
      </c>
      <c r="K2915" s="163">
        <f>受注EXCEL出力!K2915</f>
        <v>0</v>
      </c>
      <c r="L2915" s="163">
        <f>受注EXCEL出力!L2915</f>
        <v>0</v>
      </c>
      <c r="M2915" s="163">
        <f>受注EXCEL出力!M2915</f>
        <v>0</v>
      </c>
      <c r="N2915" s="185">
        <f>受注EXCEL出力!N2915</f>
        <v>0</v>
      </c>
      <c r="O2915" s="184" t="str">
        <f t="shared" si="45"/>
        <v/>
      </c>
      <c r="T2915"/>
      <c r="Y2915" s="175"/>
    </row>
    <row r="2916" spans="5:25" ht="15" customHeight="1">
      <c r="E2916" s="163">
        <f>受注EXCEL出力!E2916</f>
        <v>0</v>
      </c>
      <c r="F2916" s="194">
        <f>受注EXCEL出力!F2916</f>
        <v>0</v>
      </c>
      <c r="G2916" s="194">
        <f>受注EXCEL出力!G2916</f>
        <v>0</v>
      </c>
      <c r="H2916" s="194">
        <f>受注EXCEL出力!H2916</f>
        <v>0</v>
      </c>
      <c r="I2916" s="194">
        <f>受注EXCEL出力!I2916</f>
        <v>0</v>
      </c>
      <c r="J2916" s="163">
        <f>受注EXCEL出力!J2916</f>
        <v>0</v>
      </c>
      <c r="K2916" s="163">
        <f>受注EXCEL出力!K2916</f>
        <v>0</v>
      </c>
      <c r="L2916" s="163">
        <f>受注EXCEL出力!L2916</f>
        <v>0</v>
      </c>
      <c r="M2916" s="163">
        <f>受注EXCEL出力!M2916</f>
        <v>0</v>
      </c>
      <c r="N2916" s="185">
        <f>受注EXCEL出力!N2916</f>
        <v>0</v>
      </c>
      <c r="O2916" s="184" t="str">
        <f t="shared" si="45"/>
        <v/>
      </c>
      <c r="T2916"/>
      <c r="Y2916" s="175"/>
    </row>
    <row r="2917" spans="5:25" ht="15" customHeight="1">
      <c r="E2917" s="163">
        <f>受注EXCEL出力!E2917</f>
        <v>0</v>
      </c>
      <c r="F2917" s="194">
        <f>受注EXCEL出力!F2917</f>
        <v>0</v>
      </c>
      <c r="G2917" s="194">
        <f>受注EXCEL出力!G2917</f>
        <v>0</v>
      </c>
      <c r="H2917" s="194">
        <f>受注EXCEL出力!H2917</f>
        <v>0</v>
      </c>
      <c r="I2917" s="194">
        <f>受注EXCEL出力!I2917</f>
        <v>0</v>
      </c>
      <c r="J2917" s="163">
        <f>受注EXCEL出力!J2917</f>
        <v>0</v>
      </c>
      <c r="K2917" s="163">
        <f>受注EXCEL出力!K2917</f>
        <v>0</v>
      </c>
      <c r="L2917" s="163">
        <f>受注EXCEL出力!L2917</f>
        <v>0</v>
      </c>
      <c r="M2917" s="163">
        <f>受注EXCEL出力!M2917</f>
        <v>0</v>
      </c>
      <c r="N2917" s="185">
        <f>受注EXCEL出力!N2917</f>
        <v>0</v>
      </c>
      <c r="O2917" s="184" t="str">
        <f t="shared" si="45"/>
        <v/>
      </c>
      <c r="T2917"/>
      <c r="Y2917" s="175"/>
    </row>
    <row r="2918" spans="5:25" ht="15" customHeight="1">
      <c r="E2918" s="163">
        <f>受注EXCEL出力!E2918</f>
        <v>0</v>
      </c>
      <c r="F2918" s="194">
        <f>受注EXCEL出力!F2918</f>
        <v>0</v>
      </c>
      <c r="G2918" s="194">
        <f>受注EXCEL出力!G2918</f>
        <v>0</v>
      </c>
      <c r="H2918" s="194">
        <f>受注EXCEL出力!H2918</f>
        <v>0</v>
      </c>
      <c r="I2918" s="194">
        <f>受注EXCEL出力!I2918</f>
        <v>0</v>
      </c>
      <c r="J2918" s="163">
        <f>受注EXCEL出力!J2918</f>
        <v>0</v>
      </c>
      <c r="K2918" s="163">
        <f>受注EXCEL出力!K2918</f>
        <v>0</v>
      </c>
      <c r="L2918" s="163">
        <f>受注EXCEL出力!L2918</f>
        <v>0</v>
      </c>
      <c r="M2918" s="163">
        <f>受注EXCEL出力!M2918</f>
        <v>0</v>
      </c>
      <c r="N2918" s="185">
        <f>受注EXCEL出力!N2918</f>
        <v>0</v>
      </c>
      <c r="O2918" s="184" t="str">
        <f t="shared" si="45"/>
        <v/>
      </c>
      <c r="T2918"/>
      <c r="Y2918" s="175"/>
    </row>
    <row r="2919" spans="5:25" ht="15" customHeight="1">
      <c r="E2919" s="163">
        <f>受注EXCEL出力!E2919</f>
        <v>0</v>
      </c>
      <c r="F2919" s="194">
        <f>受注EXCEL出力!F2919</f>
        <v>0</v>
      </c>
      <c r="G2919" s="194">
        <f>受注EXCEL出力!G2919</f>
        <v>0</v>
      </c>
      <c r="H2919" s="194">
        <f>受注EXCEL出力!H2919</f>
        <v>0</v>
      </c>
      <c r="I2919" s="194">
        <f>受注EXCEL出力!I2919</f>
        <v>0</v>
      </c>
      <c r="J2919" s="163">
        <f>受注EXCEL出力!J2919</f>
        <v>0</v>
      </c>
      <c r="K2919" s="163">
        <f>受注EXCEL出力!K2919</f>
        <v>0</v>
      </c>
      <c r="L2919" s="163">
        <f>受注EXCEL出力!L2919</f>
        <v>0</v>
      </c>
      <c r="M2919" s="163">
        <f>受注EXCEL出力!M2919</f>
        <v>0</v>
      </c>
      <c r="N2919" s="185">
        <f>受注EXCEL出力!N2919</f>
        <v>0</v>
      </c>
      <c r="O2919" s="184" t="str">
        <f t="shared" si="45"/>
        <v/>
      </c>
      <c r="T2919"/>
      <c r="Y2919" s="175"/>
    </row>
    <row r="2920" spans="5:25" ht="15" customHeight="1">
      <c r="E2920" s="163">
        <f>受注EXCEL出力!E2920</f>
        <v>0</v>
      </c>
      <c r="F2920" s="194">
        <f>受注EXCEL出力!F2920</f>
        <v>0</v>
      </c>
      <c r="G2920" s="194">
        <f>受注EXCEL出力!G2920</f>
        <v>0</v>
      </c>
      <c r="H2920" s="194">
        <f>受注EXCEL出力!H2920</f>
        <v>0</v>
      </c>
      <c r="I2920" s="194">
        <f>受注EXCEL出力!I2920</f>
        <v>0</v>
      </c>
      <c r="J2920" s="163">
        <f>受注EXCEL出力!J2920</f>
        <v>0</v>
      </c>
      <c r="K2920" s="163">
        <f>受注EXCEL出力!K2920</f>
        <v>0</v>
      </c>
      <c r="L2920" s="163">
        <f>受注EXCEL出力!L2920</f>
        <v>0</v>
      </c>
      <c r="M2920" s="163">
        <f>受注EXCEL出力!M2920</f>
        <v>0</v>
      </c>
      <c r="N2920" s="185">
        <f>受注EXCEL出力!N2920</f>
        <v>0</v>
      </c>
      <c r="O2920" s="184" t="str">
        <f t="shared" si="45"/>
        <v/>
      </c>
      <c r="T2920"/>
      <c r="Y2920" s="175"/>
    </row>
    <row r="2921" spans="5:25" ht="15" customHeight="1">
      <c r="E2921" s="163">
        <f>受注EXCEL出力!E2921</f>
        <v>0</v>
      </c>
      <c r="F2921" s="194">
        <f>受注EXCEL出力!F2921</f>
        <v>0</v>
      </c>
      <c r="G2921" s="194">
        <f>受注EXCEL出力!G2921</f>
        <v>0</v>
      </c>
      <c r="H2921" s="194">
        <f>受注EXCEL出力!H2921</f>
        <v>0</v>
      </c>
      <c r="I2921" s="194">
        <f>受注EXCEL出力!I2921</f>
        <v>0</v>
      </c>
      <c r="J2921" s="163">
        <f>受注EXCEL出力!J2921</f>
        <v>0</v>
      </c>
      <c r="K2921" s="163">
        <f>受注EXCEL出力!K2921</f>
        <v>0</v>
      </c>
      <c r="L2921" s="163">
        <f>受注EXCEL出力!L2921</f>
        <v>0</v>
      </c>
      <c r="M2921" s="163">
        <f>受注EXCEL出力!M2921</f>
        <v>0</v>
      </c>
      <c r="N2921" s="185">
        <f>受注EXCEL出力!N2921</f>
        <v>0</v>
      </c>
      <c r="O2921" s="184" t="str">
        <f t="shared" si="45"/>
        <v/>
      </c>
      <c r="T2921"/>
      <c r="Y2921" s="175"/>
    </row>
    <row r="2922" spans="5:25" ht="15" customHeight="1">
      <c r="E2922" s="163">
        <f>受注EXCEL出力!E2922</f>
        <v>0</v>
      </c>
      <c r="F2922" s="194">
        <f>受注EXCEL出力!F2922</f>
        <v>0</v>
      </c>
      <c r="G2922" s="194">
        <f>受注EXCEL出力!G2922</f>
        <v>0</v>
      </c>
      <c r="H2922" s="194">
        <f>受注EXCEL出力!H2922</f>
        <v>0</v>
      </c>
      <c r="I2922" s="194">
        <f>受注EXCEL出力!I2922</f>
        <v>0</v>
      </c>
      <c r="J2922" s="163">
        <f>受注EXCEL出力!J2922</f>
        <v>0</v>
      </c>
      <c r="K2922" s="163">
        <f>受注EXCEL出力!K2922</f>
        <v>0</v>
      </c>
      <c r="L2922" s="163">
        <f>受注EXCEL出力!L2922</f>
        <v>0</v>
      </c>
      <c r="M2922" s="163">
        <f>受注EXCEL出力!M2922</f>
        <v>0</v>
      </c>
      <c r="N2922" s="185">
        <f>受注EXCEL出力!N2922</f>
        <v>0</v>
      </c>
      <c r="O2922" s="184" t="str">
        <f t="shared" si="45"/>
        <v/>
      </c>
      <c r="T2922"/>
      <c r="Y2922" s="175"/>
    </row>
    <row r="2923" spans="5:25" ht="15" customHeight="1">
      <c r="E2923" s="163">
        <f>受注EXCEL出力!E2923</f>
        <v>0</v>
      </c>
      <c r="F2923" s="194">
        <f>受注EXCEL出力!F2923</f>
        <v>0</v>
      </c>
      <c r="G2923" s="194">
        <f>受注EXCEL出力!G2923</f>
        <v>0</v>
      </c>
      <c r="H2923" s="194">
        <f>受注EXCEL出力!H2923</f>
        <v>0</v>
      </c>
      <c r="I2923" s="194">
        <f>受注EXCEL出力!I2923</f>
        <v>0</v>
      </c>
      <c r="J2923" s="163">
        <f>受注EXCEL出力!J2923</f>
        <v>0</v>
      </c>
      <c r="K2923" s="163">
        <f>受注EXCEL出力!K2923</f>
        <v>0</v>
      </c>
      <c r="L2923" s="163">
        <f>受注EXCEL出力!L2923</f>
        <v>0</v>
      </c>
      <c r="M2923" s="163">
        <f>受注EXCEL出力!M2923</f>
        <v>0</v>
      </c>
      <c r="N2923" s="185">
        <f>受注EXCEL出力!N2923</f>
        <v>0</v>
      </c>
      <c r="O2923" s="184" t="str">
        <f t="shared" si="45"/>
        <v/>
      </c>
      <c r="T2923"/>
      <c r="Y2923" s="175"/>
    </row>
    <row r="2924" spans="5:25" ht="15" customHeight="1">
      <c r="E2924" s="163">
        <f>受注EXCEL出力!E2924</f>
        <v>0</v>
      </c>
      <c r="F2924" s="194">
        <f>受注EXCEL出力!F2924</f>
        <v>0</v>
      </c>
      <c r="G2924" s="194">
        <f>受注EXCEL出力!G2924</f>
        <v>0</v>
      </c>
      <c r="H2924" s="194">
        <f>受注EXCEL出力!H2924</f>
        <v>0</v>
      </c>
      <c r="I2924" s="194">
        <f>受注EXCEL出力!I2924</f>
        <v>0</v>
      </c>
      <c r="J2924" s="163">
        <f>受注EXCEL出力!J2924</f>
        <v>0</v>
      </c>
      <c r="K2924" s="163">
        <f>受注EXCEL出力!K2924</f>
        <v>0</v>
      </c>
      <c r="L2924" s="163">
        <f>受注EXCEL出力!L2924</f>
        <v>0</v>
      </c>
      <c r="M2924" s="163">
        <f>受注EXCEL出力!M2924</f>
        <v>0</v>
      </c>
      <c r="N2924" s="185">
        <f>受注EXCEL出力!N2924</f>
        <v>0</v>
      </c>
      <c r="O2924" s="184" t="str">
        <f t="shared" si="45"/>
        <v/>
      </c>
      <c r="T2924"/>
      <c r="Y2924" s="175"/>
    </row>
    <row r="2925" spans="5:25" ht="15" customHeight="1">
      <c r="E2925" s="163">
        <f>受注EXCEL出力!E2925</f>
        <v>0</v>
      </c>
      <c r="F2925" s="194">
        <f>受注EXCEL出力!F2925</f>
        <v>0</v>
      </c>
      <c r="G2925" s="194">
        <f>受注EXCEL出力!G2925</f>
        <v>0</v>
      </c>
      <c r="H2925" s="194">
        <f>受注EXCEL出力!H2925</f>
        <v>0</v>
      </c>
      <c r="I2925" s="194">
        <f>受注EXCEL出力!I2925</f>
        <v>0</v>
      </c>
      <c r="J2925" s="163">
        <f>受注EXCEL出力!J2925</f>
        <v>0</v>
      </c>
      <c r="K2925" s="163">
        <f>受注EXCEL出力!K2925</f>
        <v>0</v>
      </c>
      <c r="L2925" s="163">
        <f>受注EXCEL出力!L2925</f>
        <v>0</v>
      </c>
      <c r="M2925" s="163">
        <f>受注EXCEL出力!M2925</f>
        <v>0</v>
      </c>
      <c r="N2925" s="185">
        <f>受注EXCEL出力!N2925</f>
        <v>0</v>
      </c>
      <c r="O2925" s="184" t="str">
        <f t="shared" si="45"/>
        <v/>
      </c>
      <c r="T2925"/>
      <c r="Y2925" s="175"/>
    </row>
    <row r="2926" spans="5:25" ht="15" customHeight="1">
      <c r="E2926" s="163">
        <f>受注EXCEL出力!E2926</f>
        <v>0</v>
      </c>
      <c r="F2926" s="194">
        <f>受注EXCEL出力!F2926</f>
        <v>0</v>
      </c>
      <c r="G2926" s="194">
        <f>受注EXCEL出力!G2926</f>
        <v>0</v>
      </c>
      <c r="H2926" s="194">
        <f>受注EXCEL出力!H2926</f>
        <v>0</v>
      </c>
      <c r="I2926" s="194">
        <f>受注EXCEL出力!I2926</f>
        <v>0</v>
      </c>
      <c r="J2926" s="163">
        <f>受注EXCEL出力!J2926</f>
        <v>0</v>
      </c>
      <c r="K2926" s="163">
        <f>受注EXCEL出力!K2926</f>
        <v>0</v>
      </c>
      <c r="L2926" s="163">
        <f>受注EXCEL出力!L2926</f>
        <v>0</v>
      </c>
      <c r="M2926" s="163">
        <f>受注EXCEL出力!M2926</f>
        <v>0</v>
      </c>
      <c r="N2926" s="185">
        <f>受注EXCEL出力!N2926</f>
        <v>0</v>
      </c>
      <c r="O2926" s="184" t="str">
        <f t="shared" si="45"/>
        <v/>
      </c>
      <c r="T2926"/>
      <c r="Y2926" s="175"/>
    </row>
    <row r="2927" spans="5:25" ht="15" customHeight="1">
      <c r="E2927" s="163">
        <f>受注EXCEL出力!E2927</f>
        <v>0</v>
      </c>
      <c r="F2927" s="194">
        <f>受注EXCEL出力!F2927</f>
        <v>0</v>
      </c>
      <c r="G2927" s="194">
        <f>受注EXCEL出力!G2927</f>
        <v>0</v>
      </c>
      <c r="H2927" s="194">
        <f>受注EXCEL出力!H2927</f>
        <v>0</v>
      </c>
      <c r="I2927" s="194">
        <f>受注EXCEL出力!I2927</f>
        <v>0</v>
      </c>
      <c r="J2927" s="163">
        <f>受注EXCEL出力!J2927</f>
        <v>0</v>
      </c>
      <c r="K2927" s="163">
        <f>受注EXCEL出力!K2927</f>
        <v>0</v>
      </c>
      <c r="L2927" s="163">
        <f>受注EXCEL出力!L2927</f>
        <v>0</v>
      </c>
      <c r="M2927" s="163">
        <f>受注EXCEL出力!M2927</f>
        <v>0</v>
      </c>
      <c r="N2927" s="185">
        <f>受注EXCEL出力!N2927</f>
        <v>0</v>
      </c>
      <c r="O2927" s="184" t="str">
        <f t="shared" si="45"/>
        <v/>
      </c>
      <c r="T2927"/>
      <c r="Y2927" s="175"/>
    </row>
    <row r="2928" spans="5:25" ht="15" customHeight="1">
      <c r="E2928" s="163">
        <f>受注EXCEL出力!E2928</f>
        <v>0</v>
      </c>
      <c r="F2928" s="194">
        <f>受注EXCEL出力!F2928</f>
        <v>0</v>
      </c>
      <c r="G2928" s="194">
        <f>受注EXCEL出力!G2928</f>
        <v>0</v>
      </c>
      <c r="H2928" s="194">
        <f>受注EXCEL出力!H2928</f>
        <v>0</v>
      </c>
      <c r="I2928" s="194">
        <f>受注EXCEL出力!I2928</f>
        <v>0</v>
      </c>
      <c r="J2928" s="163">
        <f>受注EXCEL出力!J2928</f>
        <v>0</v>
      </c>
      <c r="K2928" s="163">
        <f>受注EXCEL出力!K2928</f>
        <v>0</v>
      </c>
      <c r="L2928" s="163">
        <f>受注EXCEL出力!L2928</f>
        <v>0</v>
      </c>
      <c r="M2928" s="163">
        <f>受注EXCEL出力!M2928</f>
        <v>0</v>
      </c>
      <c r="N2928" s="185">
        <f>受注EXCEL出力!N2928</f>
        <v>0</v>
      </c>
      <c r="O2928" s="184" t="str">
        <f t="shared" si="45"/>
        <v/>
      </c>
      <c r="T2928"/>
      <c r="Y2928" s="175"/>
    </row>
    <row r="2929" spans="5:25" ht="15" customHeight="1">
      <c r="E2929" s="163">
        <f>受注EXCEL出力!E2929</f>
        <v>0</v>
      </c>
      <c r="F2929" s="194">
        <f>受注EXCEL出力!F2929</f>
        <v>0</v>
      </c>
      <c r="G2929" s="194">
        <f>受注EXCEL出力!G2929</f>
        <v>0</v>
      </c>
      <c r="H2929" s="194">
        <f>受注EXCEL出力!H2929</f>
        <v>0</v>
      </c>
      <c r="I2929" s="194">
        <f>受注EXCEL出力!I2929</f>
        <v>0</v>
      </c>
      <c r="J2929" s="163">
        <f>受注EXCEL出力!J2929</f>
        <v>0</v>
      </c>
      <c r="K2929" s="163">
        <f>受注EXCEL出力!K2929</f>
        <v>0</v>
      </c>
      <c r="L2929" s="163">
        <f>受注EXCEL出力!L2929</f>
        <v>0</v>
      </c>
      <c r="M2929" s="163">
        <f>受注EXCEL出力!M2929</f>
        <v>0</v>
      </c>
      <c r="N2929" s="185">
        <f>受注EXCEL出力!N2929</f>
        <v>0</v>
      </c>
      <c r="O2929" s="184" t="str">
        <f t="shared" si="45"/>
        <v/>
      </c>
      <c r="T2929"/>
      <c r="Y2929" s="175"/>
    </row>
    <row r="2930" spans="5:25" ht="15" customHeight="1">
      <c r="E2930" s="163">
        <f>受注EXCEL出力!E2930</f>
        <v>0</v>
      </c>
      <c r="F2930" s="194">
        <f>受注EXCEL出力!F2930</f>
        <v>0</v>
      </c>
      <c r="G2930" s="194">
        <f>受注EXCEL出力!G2930</f>
        <v>0</v>
      </c>
      <c r="H2930" s="194">
        <f>受注EXCEL出力!H2930</f>
        <v>0</v>
      </c>
      <c r="I2930" s="194">
        <f>受注EXCEL出力!I2930</f>
        <v>0</v>
      </c>
      <c r="J2930" s="163">
        <f>受注EXCEL出力!J2930</f>
        <v>0</v>
      </c>
      <c r="K2930" s="163">
        <f>受注EXCEL出力!K2930</f>
        <v>0</v>
      </c>
      <c r="L2930" s="163">
        <f>受注EXCEL出力!L2930</f>
        <v>0</v>
      </c>
      <c r="M2930" s="163">
        <f>受注EXCEL出力!M2930</f>
        <v>0</v>
      </c>
      <c r="N2930" s="185">
        <f>受注EXCEL出力!N2930</f>
        <v>0</v>
      </c>
      <c r="O2930" s="184" t="str">
        <f t="shared" si="45"/>
        <v/>
      </c>
      <c r="T2930"/>
      <c r="Y2930" s="175"/>
    </row>
    <row r="2931" spans="5:25" ht="15" customHeight="1">
      <c r="E2931" s="163">
        <f>受注EXCEL出力!E2931</f>
        <v>0</v>
      </c>
      <c r="F2931" s="194">
        <f>受注EXCEL出力!F2931</f>
        <v>0</v>
      </c>
      <c r="G2931" s="194">
        <f>受注EXCEL出力!G2931</f>
        <v>0</v>
      </c>
      <c r="H2931" s="194">
        <f>受注EXCEL出力!H2931</f>
        <v>0</v>
      </c>
      <c r="I2931" s="194">
        <f>受注EXCEL出力!I2931</f>
        <v>0</v>
      </c>
      <c r="J2931" s="163">
        <f>受注EXCEL出力!J2931</f>
        <v>0</v>
      </c>
      <c r="K2931" s="163">
        <f>受注EXCEL出力!K2931</f>
        <v>0</v>
      </c>
      <c r="L2931" s="163">
        <f>受注EXCEL出力!L2931</f>
        <v>0</v>
      </c>
      <c r="M2931" s="163">
        <f>受注EXCEL出力!M2931</f>
        <v>0</v>
      </c>
      <c r="N2931" s="185">
        <f>受注EXCEL出力!N2931</f>
        <v>0</v>
      </c>
      <c r="O2931" s="184" t="str">
        <f t="shared" si="45"/>
        <v/>
      </c>
      <c r="T2931"/>
      <c r="Y2931" s="175"/>
    </row>
    <row r="2932" spans="5:25" ht="15" customHeight="1">
      <c r="E2932" s="163">
        <f>受注EXCEL出力!E2932</f>
        <v>0</v>
      </c>
      <c r="F2932" s="194">
        <f>受注EXCEL出力!F2932</f>
        <v>0</v>
      </c>
      <c r="G2932" s="194">
        <f>受注EXCEL出力!G2932</f>
        <v>0</v>
      </c>
      <c r="H2932" s="194">
        <f>受注EXCEL出力!H2932</f>
        <v>0</v>
      </c>
      <c r="I2932" s="194">
        <f>受注EXCEL出力!I2932</f>
        <v>0</v>
      </c>
      <c r="J2932" s="163">
        <f>受注EXCEL出力!J2932</f>
        <v>0</v>
      </c>
      <c r="K2932" s="163">
        <f>受注EXCEL出力!K2932</f>
        <v>0</v>
      </c>
      <c r="L2932" s="163">
        <f>受注EXCEL出力!L2932</f>
        <v>0</v>
      </c>
      <c r="M2932" s="163">
        <f>受注EXCEL出力!M2932</f>
        <v>0</v>
      </c>
      <c r="N2932" s="185">
        <f>受注EXCEL出力!N2932</f>
        <v>0</v>
      </c>
      <c r="O2932" s="184" t="str">
        <f t="shared" si="45"/>
        <v/>
      </c>
      <c r="T2932"/>
      <c r="Y2932" s="175"/>
    </row>
    <row r="2933" spans="5:25" ht="15" customHeight="1">
      <c r="E2933" s="163">
        <f>受注EXCEL出力!E2933</f>
        <v>0</v>
      </c>
      <c r="F2933" s="194">
        <f>受注EXCEL出力!F2933</f>
        <v>0</v>
      </c>
      <c r="G2933" s="194">
        <f>受注EXCEL出力!G2933</f>
        <v>0</v>
      </c>
      <c r="H2933" s="194">
        <f>受注EXCEL出力!H2933</f>
        <v>0</v>
      </c>
      <c r="I2933" s="194">
        <f>受注EXCEL出力!I2933</f>
        <v>0</v>
      </c>
      <c r="J2933" s="163">
        <f>受注EXCEL出力!J2933</f>
        <v>0</v>
      </c>
      <c r="K2933" s="163">
        <f>受注EXCEL出力!K2933</f>
        <v>0</v>
      </c>
      <c r="L2933" s="163">
        <f>受注EXCEL出力!L2933</f>
        <v>0</v>
      </c>
      <c r="M2933" s="163">
        <f>受注EXCEL出力!M2933</f>
        <v>0</v>
      </c>
      <c r="N2933" s="185">
        <f>受注EXCEL出力!N2933</f>
        <v>0</v>
      </c>
      <c r="O2933" s="184" t="str">
        <f t="shared" si="45"/>
        <v/>
      </c>
      <c r="T2933"/>
      <c r="Y2933" s="175"/>
    </row>
    <row r="2934" spans="5:25" ht="15" customHeight="1">
      <c r="E2934" s="163">
        <f>受注EXCEL出力!E2934</f>
        <v>0</v>
      </c>
      <c r="F2934" s="194">
        <f>受注EXCEL出力!F2934</f>
        <v>0</v>
      </c>
      <c r="G2934" s="194">
        <f>受注EXCEL出力!G2934</f>
        <v>0</v>
      </c>
      <c r="H2934" s="194">
        <f>受注EXCEL出力!H2934</f>
        <v>0</v>
      </c>
      <c r="I2934" s="194">
        <f>受注EXCEL出力!I2934</f>
        <v>0</v>
      </c>
      <c r="J2934" s="163">
        <f>受注EXCEL出力!J2934</f>
        <v>0</v>
      </c>
      <c r="K2934" s="163">
        <f>受注EXCEL出力!K2934</f>
        <v>0</v>
      </c>
      <c r="L2934" s="163">
        <f>受注EXCEL出力!L2934</f>
        <v>0</v>
      </c>
      <c r="M2934" s="163">
        <f>受注EXCEL出力!M2934</f>
        <v>0</v>
      </c>
      <c r="N2934" s="185">
        <f>受注EXCEL出力!N2934</f>
        <v>0</v>
      </c>
      <c r="O2934" s="184" t="str">
        <f t="shared" si="45"/>
        <v/>
      </c>
      <c r="T2934"/>
      <c r="Y2934" s="175"/>
    </row>
    <row r="2935" spans="5:25" ht="15" customHeight="1">
      <c r="E2935" s="163">
        <f>受注EXCEL出力!E2935</f>
        <v>0</v>
      </c>
      <c r="F2935" s="194">
        <f>受注EXCEL出力!F2935</f>
        <v>0</v>
      </c>
      <c r="G2935" s="194">
        <f>受注EXCEL出力!G2935</f>
        <v>0</v>
      </c>
      <c r="H2935" s="194">
        <f>受注EXCEL出力!H2935</f>
        <v>0</v>
      </c>
      <c r="I2935" s="194">
        <f>受注EXCEL出力!I2935</f>
        <v>0</v>
      </c>
      <c r="J2935" s="163">
        <f>受注EXCEL出力!J2935</f>
        <v>0</v>
      </c>
      <c r="K2935" s="163">
        <f>受注EXCEL出力!K2935</f>
        <v>0</v>
      </c>
      <c r="L2935" s="163">
        <f>受注EXCEL出力!L2935</f>
        <v>0</v>
      </c>
      <c r="M2935" s="163">
        <f>受注EXCEL出力!M2935</f>
        <v>0</v>
      </c>
      <c r="N2935" s="185">
        <f>受注EXCEL出力!N2935</f>
        <v>0</v>
      </c>
      <c r="O2935" s="184" t="str">
        <f t="shared" si="45"/>
        <v/>
      </c>
      <c r="T2935"/>
      <c r="Y2935" s="175"/>
    </row>
    <row r="2936" spans="5:25" ht="15" customHeight="1">
      <c r="E2936" s="163">
        <f>受注EXCEL出力!E2936</f>
        <v>0</v>
      </c>
      <c r="F2936" s="194">
        <f>受注EXCEL出力!F2936</f>
        <v>0</v>
      </c>
      <c r="G2936" s="194">
        <f>受注EXCEL出力!G2936</f>
        <v>0</v>
      </c>
      <c r="H2936" s="194">
        <f>受注EXCEL出力!H2936</f>
        <v>0</v>
      </c>
      <c r="I2936" s="194">
        <f>受注EXCEL出力!I2936</f>
        <v>0</v>
      </c>
      <c r="J2936" s="163">
        <f>受注EXCEL出力!J2936</f>
        <v>0</v>
      </c>
      <c r="K2936" s="163">
        <f>受注EXCEL出力!K2936</f>
        <v>0</v>
      </c>
      <c r="L2936" s="163">
        <f>受注EXCEL出力!L2936</f>
        <v>0</v>
      </c>
      <c r="M2936" s="163">
        <f>受注EXCEL出力!M2936</f>
        <v>0</v>
      </c>
      <c r="N2936" s="185">
        <f>受注EXCEL出力!N2936</f>
        <v>0</v>
      </c>
      <c r="O2936" s="184" t="str">
        <f t="shared" si="45"/>
        <v/>
      </c>
      <c r="T2936"/>
      <c r="Y2936" s="175"/>
    </row>
    <row r="2937" spans="5:25" ht="15" customHeight="1">
      <c r="E2937" s="163">
        <f>受注EXCEL出力!E2937</f>
        <v>0</v>
      </c>
      <c r="F2937" s="194">
        <f>受注EXCEL出力!F2937</f>
        <v>0</v>
      </c>
      <c r="G2937" s="194">
        <f>受注EXCEL出力!G2937</f>
        <v>0</v>
      </c>
      <c r="H2937" s="194">
        <f>受注EXCEL出力!H2937</f>
        <v>0</v>
      </c>
      <c r="I2937" s="194">
        <f>受注EXCEL出力!I2937</f>
        <v>0</v>
      </c>
      <c r="J2937" s="163">
        <f>受注EXCEL出力!J2937</f>
        <v>0</v>
      </c>
      <c r="K2937" s="163">
        <f>受注EXCEL出力!K2937</f>
        <v>0</v>
      </c>
      <c r="L2937" s="163">
        <f>受注EXCEL出力!L2937</f>
        <v>0</v>
      </c>
      <c r="M2937" s="163">
        <f>受注EXCEL出力!M2937</f>
        <v>0</v>
      </c>
      <c r="N2937" s="185">
        <f>受注EXCEL出力!N2937</f>
        <v>0</v>
      </c>
      <c r="O2937" s="184" t="str">
        <f t="shared" si="45"/>
        <v/>
      </c>
      <c r="T2937"/>
      <c r="Y2937" s="175"/>
    </row>
    <row r="2938" spans="5:25" ht="15" customHeight="1">
      <c r="E2938" s="163">
        <f>受注EXCEL出力!E2938</f>
        <v>0</v>
      </c>
      <c r="F2938" s="194">
        <f>受注EXCEL出力!F2938</f>
        <v>0</v>
      </c>
      <c r="G2938" s="194">
        <f>受注EXCEL出力!G2938</f>
        <v>0</v>
      </c>
      <c r="H2938" s="194">
        <f>受注EXCEL出力!H2938</f>
        <v>0</v>
      </c>
      <c r="I2938" s="194">
        <f>受注EXCEL出力!I2938</f>
        <v>0</v>
      </c>
      <c r="J2938" s="163">
        <f>受注EXCEL出力!J2938</f>
        <v>0</v>
      </c>
      <c r="K2938" s="163">
        <f>受注EXCEL出力!K2938</f>
        <v>0</v>
      </c>
      <c r="L2938" s="163">
        <f>受注EXCEL出力!L2938</f>
        <v>0</v>
      </c>
      <c r="M2938" s="163">
        <f>受注EXCEL出力!M2938</f>
        <v>0</v>
      </c>
      <c r="N2938" s="185">
        <f>受注EXCEL出力!N2938</f>
        <v>0</v>
      </c>
      <c r="O2938" s="184" t="str">
        <f t="shared" si="45"/>
        <v/>
      </c>
      <c r="T2938"/>
      <c r="Y2938" s="175"/>
    </row>
    <row r="2939" spans="5:25" ht="15" customHeight="1">
      <c r="E2939" s="163">
        <f>受注EXCEL出力!E2939</f>
        <v>0</v>
      </c>
      <c r="F2939" s="194">
        <f>受注EXCEL出力!F2939</f>
        <v>0</v>
      </c>
      <c r="G2939" s="194">
        <f>受注EXCEL出力!G2939</f>
        <v>0</v>
      </c>
      <c r="H2939" s="194">
        <f>受注EXCEL出力!H2939</f>
        <v>0</v>
      </c>
      <c r="I2939" s="194">
        <f>受注EXCEL出力!I2939</f>
        <v>0</v>
      </c>
      <c r="J2939" s="163">
        <f>受注EXCEL出力!J2939</f>
        <v>0</v>
      </c>
      <c r="K2939" s="163">
        <f>受注EXCEL出力!K2939</f>
        <v>0</v>
      </c>
      <c r="L2939" s="163">
        <f>受注EXCEL出力!L2939</f>
        <v>0</v>
      </c>
      <c r="M2939" s="163">
        <f>受注EXCEL出力!M2939</f>
        <v>0</v>
      </c>
      <c r="N2939" s="185">
        <f>受注EXCEL出力!N2939</f>
        <v>0</v>
      </c>
      <c r="O2939" s="184" t="str">
        <f t="shared" si="45"/>
        <v/>
      </c>
      <c r="T2939"/>
      <c r="Y2939" s="175"/>
    </row>
    <row r="2940" spans="5:25" ht="15" customHeight="1">
      <c r="E2940" s="163">
        <f>受注EXCEL出力!E2940</f>
        <v>0</v>
      </c>
      <c r="F2940" s="194">
        <f>受注EXCEL出力!F2940</f>
        <v>0</v>
      </c>
      <c r="G2940" s="194">
        <f>受注EXCEL出力!G2940</f>
        <v>0</v>
      </c>
      <c r="H2940" s="194">
        <f>受注EXCEL出力!H2940</f>
        <v>0</v>
      </c>
      <c r="I2940" s="194">
        <f>受注EXCEL出力!I2940</f>
        <v>0</v>
      </c>
      <c r="J2940" s="163">
        <f>受注EXCEL出力!J2940</f>
        <v>0</v>
      </c>
      <c r="K2940" s="163">
        <f>受注EXCEL出力!K2940</f>
        <v>0</v>
      </c>
      <c r="L2940" s="163">
        <f>受注EXCEL出力!L2940</f>
        <v>0</v>
      </c>
      <c r="M2940" s="163">
        <f>受注EXCEL出力!M2940</f>
        <v>0</v>
      </c>
      <c r="N2940" s="185">
        <f>受注EXCEL出力!N2940</f>
        <v>0</v>
      </c>
      <c r="O2940" s="184" t="str">
        <f t="shared" si="45"/>
        <v/>
      </c>
      <c r="T2940"/>
      <c r="Y2940" s="175"/>
    </row>
    <row r="2941" spans="5:25" ht="15" customHeight="1">
      <c r="E2941" s="163">
        <f>受注EXCEL出力!E2941</f>
        <v>0</v>
      </c>
      <c r="F2941" s="194">
        <f>受注EXCEL出力!F2941</f>
        <v>0</v>
      </c>
      <c r="G2941" s="194">
        <f>受注EXCEL出力!G2941</f>
        <v>0</v>
      </c>
      <c r="H2941" s="194">
        <f>受注EXCEL出力!H2941</f>
        <v>0</v>
      </c>
      <c r="I2941" s="194">
        <f>受注EXCEL出力!I2941</f>
        <v>0</v>
      </c>
      <c r="J2941" s="163">
        <f>受注EXCEL出力!J2941</f>
        <v>0</v>
      </c>
      <c r="K2941" s="163">
        <f>受注EXCEL出力!K2941</f>
        <v>0</v>
      </c>
      <c r="L2941" s="163">
        <f>受注EXCEL出力!L2941</f>
        <v>0</v>
      </c>
      <c r="M2941" s="163">
        <f>受注EXCEL出力!M2941</f>
        <v>0</v>
      </c>
      <c r="N2941" s="185">
        <f>受注EXCEL出力!N2941</f>
        <v>0</v>
      </c>
      <c r="O2941" s="184" t="str">
        <f t="shared" si="45"/>
        <v/>
      </c>
      <c r="T2941"/>
      <c r="Y2941" s="175"/>
    </row>
    <row r="2942" spans="5:25" ht="15" customHeight="1">
      <c r="E2942" s="163">
        <f>受注EXCEL出力!E2942</f>
        <v>0</v>
      </c>
      <c r="F2942" s="194">
        <f>受注EXCEL出力!F2942</f>
        <v>0</v>
      </c>
      <c r="G2942" s="194">
        <f>受注EXCEL出力!G2942</f>
        <v>0</v>
      </c>
      <c r="H2942" s="194">
        <f>受注EXCEL出力!H2942</f>
        <v>0</v>
      </c>
      <c r="I2942" s="194">
        <f>受注EXCEL出力!I2942</f>
        <v>0</v>
      </c>
      <c r="J2942" s="163">
        <f>受注EXCEL出力!J2942</f>
        <v>0</v>
      </c>
      <c r="K2942" s="163">
        <f>受注EXCEL出力!K2942</f>
        <v>0</v>
      </c>
      <c r="L2942" s="163">
        <f>受注EXCEL出力!L2942</f>
        <v>0</v>
      </c>
      <c r="M2942" s="163">
        <f>受注EXCEL出力!M2942</f>
        <v>0</v>
      </c>
      <c r="N2942" s="185">
        <f>受注EXCEL出力!N2942</f>
        <v>0</v>
      </c>
      <c r="O2942" s="184" t="str">
        <f t="shared" si="45"/>
        <v/>
      </c>
      <c r="T2942"/>
      <c r="Y2942" s="175"/>
    </row>
    <row r="2943" spans="5:25" ht="15" customHeight="1">
      <c r="E2943" s="163">
        <f>受注EXCEL出力!E2943</f>
        <v>0</v>
      </c>
      <c r="F2943" s="194">
        <f>受注EXCEL出力!F2943</f>
        <v>0</v>
      </c>
      <c r="G2943" s="194">
        <f>受注EXCEL出力!G2943</f>
        <v>0</v>
      </c>
      <c r="H2943" s="194">
        <f>受注EXCEL出力!H2943</f>
        <v>0</v>
      </c>
      <c r="I2943" s="194">
        <f>受注EXCEL出力!I2943</f>
        <v>0</v>
      </c>
      <c r="J2943" s="163">
        <f>受注EXCEL出力!J2943</f>
        <v>0</v>
      </c>
      <c r="K2943" s="163">
        <f>受注EXCEL出力!K2943</f>
        <v>0</v>
      </c>
      <c r="L2943" s="163">
        <f>受注EXCEL出力!L2943</f>
        <v>0</v>
      </c>
      <c r="M2943" s="163">
        <f>受注EXCEL出力!M2943</f>
        <v>0</v>
      </c>
      <c r="N2943" s="185">
        <f>受注EXCEL出力!N2943</f>
        <v>0</v>
      </c>
      <c r="O2943" s="184" t="str">
        <f t="shared" si="45"/>
        <v/>
      </c>
      <c r="T2943"/>
      <c r="Y2943" s="175"/>
    </row>
    <row r="2944" spans="5:25" ht="15" customHeight="1">
      <c r="E2944" s="163">
        <f>受注EXCEL出力!E2944</f>
        <v>0</v>
      </c>
      <c r="F2944" s="194">
        <f>受注EXCEL出力!F2944</f>
        <v>0</v>
      </c>
      <c r="G2944" s="194">
        <f>受注EXCEL出力!G2944</f>
        <v>0</v>
      </c>
      <c r="H2944" s="194">
        <f>受注EXCEL出力!H2944</f>
        <v>0</v>
      </c>
      <c r="I2944" s="194">
        <f>受注EXCEL出力!I2944</f>
        <v>0</v>
      </c>
      <c r="J2944" s="163">
        <f>受注EXCEL出力!J2944</f>
        <v>0</v>
      </c>
      <c r="K2944" s="163">
        <f>受注EXCEL出力!K2944</f>
        <v>0</v>
      </c>
      <c r="L2944" s="163">
        <f>受注EXCEL出力!L2944</f>
        <v>0</v>
      </c>
      <c r="M2944" s="163">
        <f>受注EXCEL出力!M2944</f>
        <v>0</v>
      </c>
      <c r="N2944" s="185">
        <f>受注EXCEL出力!N2944</f>
        <v>0</v>
      </c>
      <c r="O2944" s="184" t="str">
        <f t="shared" si="45"/>
        <v/>
      </c>
      <c r="T2944"/>
      <c r="Y2944" s="175"/>
    </row>
    <row r="2945" spans="5:25" ht="15" customHeight="1">
      <c r="E2945" s="163">
        <f>受注EXCEL出力!E2945</f>
        <v>0</v>
      </c>
      <c r="F2945" s="194">
        <f>受注EXCEL出力!F2945</f>
        <v>0</v>
      </c>
      <c r="G2945" s="194">
        <f>受注EXCEL出力!G2945</f>
        <v>0</v>
      </c>
      <c r="H2945" s="194">
        <f>受注EXCEL出力!H2945</f>
        <v>0</v>
      </c>
      <c r="I2945" s="194">
        <f>受注EXCEL出力!I2945</f>
        <v>0</v>
      </c>
      <c r="J2945" s="163">
        <f>受注EXCEL出力!J2945</f>
        <v>0</v>
      </c>
      <c r="K2945" s="163">
        <f>受注EXCEL出力!K2945</f>
        <v>0</v>
      </c>
      <c r="L2945" s="163">
        <f>受注EXCEL出力!L2945</f>
        <v>0</v>
      </c>
      <c r="M2945" s="163">
        <f>受注EXCEL出力!M2945</f>
        <v>0</v>
      </c>
      <c r="N2945" s="185">
        <f>受注EXCEL出力!N2945</f>
        <v>0</v>
      </c>
      <c r="O2945" s="184" t="str">
        <f t="shared" si="45"/>
        <v/>
      </c>
      <c r="T2945"/>
      <c r="Y2945" s="175"/>
    </row>
    <row r="2946" spans="5:25" ht="15" customHeight="1">
      <c r="E2946" s="163">
        <f>受注EXCEL出力!E2946</f>
        <v>0</v>
      </c>
      <c r="F2946" s="194">
        <f>受注EXCEL出力!F2946</f>
        <v>0</v>
      </c>
      <c r="G2946" s="194">
        <f>受注EXCEL出力!G2946</f>
        <v>0</v>
      </c>
      <c r="H2946" s="194">
        <f>受注EXCEL出力!H2946</f>
        <v>0</v>
      </c>
      <c r="I2946" s="194">
        <f>受注EXCEL出力!I2946</f>
        <v>0</v>
      </c>
      <c r="J2946" s="163">
        <f>受注EXCEL出力!J2946</f>
        <v>0</v>
      </c>
      <c r="K2946" s="163">
        <f>受注EXCEL出力!K2946</f>
        <v>0</v>
      </c>
      <c r="L2946" s="163">
        <f>受注EXCEL出力!L2946</f>
        <v>0</v>
      </c>
      <c r="M2946" s="163">
        <f>受注EXCEL出力!M2946</f>
        <v>0</v>
      </c>
      <c r="N2946" s="185">
        <f>受注EXCEL出力!N2946</f>
        <v>0</v>
      </c>
      <c r="O2946" s="184" t="str">
        <f t="shared" ref="O2946:O3009" si="46">IF(E2946=0,"",VLOOKUP(N2946,$Q$2:$R$100,2,FALSE))</f>
        <v/>
      </c>
      <c r="T2946"/>
      <c r="Y2946" s="175"/>
    </row>
    <row r="2947" spans="5:25" ht="15" customHeight="1">
      <c r="E2947" s="163">
        <f>受注EXCEL出力!E2947</f>
        <v>0</v>
      </c>
      <c r="F2947" s="194">
        <f>受注EXCEL出力!F2947</f>
        <v>0</v>
      </c>
      <c r="G2947" s="194">
        <f>受注EXCEL出力!G2947</f>
        <v>0</v>
      </c>
      <c r="H2947" s="194">
        <f>受注EXCEL出力!H2947</f>
        <v>0</v>
      </c>
      <c r="I2947" s="194">
        <f>受注EXCEL出力!I2947</f>
        <v>0</v>
      </c>
      <c r="J2947" s="163">
        <f>受注EXCEL出力!J2947</f>
        <v>0</v>
      </c>
      <c r="K2947" s="163">
        <f>受注EXCEL出力!K2947</f>
        <v>0</v>
      </c>
      <c r="L2947" s="163">
        <f>受注EXCEL出力!L2947</f>
        <v>0</v>
      </c>
      <c r="M2947" s="163">
        <f>受注EXCEL出力!M2947</f>
        <v>0</v>
      </c>
      <c r="N2947" s="185">
        <f>受注EXCEL出力!N2947</f>
        <v>0</v>
      </c>
      <c r="O2947" s="184" t="str">
        <f t="shared" si="46"/>
        <v/>
      </c>
      <c r="T2947"/>
      <c r="Y2947" s="175"/>
    </row>
    <row r="2948" spans="5:25" ht="15" customHeight="1">
      <c r="E2948" s="163">
        <f>受注EXCEL出力!E2948</f>
        <v>0</v>
      </c>
      <c r="F2948" s="194">
        <f>受注EXCEL出力!F2948</f>
        <v>0</v>
      </c>
      <c r="G2948" s="194">
        <f>受注EXCEL出力!G2948</f>
        <v>0</v>
      </c>
      <c r="H2948" s="194">
        <f>受注EXCEL出力!H2948</f>
        <v>0</v>
      </c>
      <c r="I2948" s="194">
        <f>受注EXCEL出力!I2948</f>
        <v>0</v>
      </c>
      <c r="J2948" s="163">
        <f>受注EXCEL出力!J2948</f>
        <v>0</v>
      </c>
      <c r="K2948" s="163">
        <f>受注EXCEL出力!K2948</f>
        <v>0</v>
      </c>
      <c r="L2948" s="163">
        <f>受注EXCEL出力!L2948</f>
        <v>0</v>
      </c>
      <c r="M2948" s="163">
        <f>受注EXCEL出力!M2948</f>
        <v>0</v>
      </c>
      <c r="N2948" s="185">
        <f>受注EXCEL出力!N2948</f>
        <v>0</v>
      </c>
      <c r="O2948" s="184" t="str">
        <f t="shared" si="46"/>
        <v/>
      </c>
      <c r="T2948"/>
      <c r="Y2948" s="175"/>
    </row>
    <row r="2949" spans="5:25" ht="15" customHeight="1">
      <c r="E2949" s="163">
        <f>受注EXCEL出力!E2949</f>
        <v>0</v>
      </c>
      <c r="F2949" s="194">
        <f>受注EXCEL出力!F2949</f>
        <v>0</v>
      </c>
      <c r="G2949" s="194">
        <f>受注EXCEL出力!G2949</f>
        <v>0</v>
      </c>
      <c r="H2949" s="194">
        <f>受注EXCEL出力!H2949</f>
        <v>0</v>
      </c>
      <c r="I2949" s="194">
        <f>受注EXCEL出力!I2949</f>
        <v>0</v>
      </c>
      <c r="J2949" s="163">
        <f>受注EXCEL出力!J2949</f>
        <v>0</v>
      </c>
      <c r="K2949" s="163">
        <f>受注EXCEL出力!K2949</f>
        <v>0</v>
      </c>
      <c r="L2949" s="163">
        <f>受注EXCEL出力!L2949</f>
        <v>0</v>
      </c>
      <c r="M2949" s="163">
        <f>受注EXCEL出力!M2949</f>
        <v>0</v>
      </c>
      <c r="N2949" s="185">
        <f>受注EXCEL出力!N2949</f>
        <v>0</v>
      </c>
      <c r="O2949" s="184" t="str">
        <f t="shared" si="46"/>
        <v/>
      </c>
      <c r="T2949"/>
      <c r="Y2949" s="175"/>
    </row>
    <row r="2950" spans="5:25" ht="15" customHeight="1">
      <c r="E2950" s="163">
        <f>受注EXCEL出力!E2950</f>
        <v>0</v>
      </c>
      <c r="F2950" s="194">
        <f>受注EXCEL出力!F2950</f>
        <v>0</v>
      </c>
      <c r="G2950" s="194">
        <f>受注EXCEL出力!G2950</f>
        <v>0</v>
      </c>
      <c r="H2950" s="194">
        <f>受注EXCEL出力!H2950</f>
        <v>0</v>
      </c>
      <c r="I2950" s="194">
        <f>受注EXCEL出力!I2950</f>
        <v>0</v>
      </c>
      <c r="J2950" s="163">
        <f>受注EXCEL出力!J2950</f>
        <v>0</v>
      </c>
      <c r="K2950" s="163">
        <f>受注EXCEL出力!K2950</f>
        <v>0</v>
      </c>
      <c r="L2950" s="163">
        <f>受注EXCEL出力!L2950</f>
        <v>0</v>
      </c>
      <c r="M2950" s="163">
        <f>受注EXCEL出力!M2950</f>
        <v>0</v>
      </c>
      <c r="N2950" s="185">
        <f>受注EXCEL出力!N2950</f>
        <v>0</v>
      </c>
      <c r="O2950" s="184" t="str">
        <f t="shared" si="46"/>
        <v/>
      </c>
      <c r="T2950"/>
      <c r="Y2950" s="175"/>
    </row>
    <row r="2951" spans="5:25" ht="15" customHeight="1">
      <c r="E2951" s="163">
        <f>受注EXCEL出力!E2951</f>
        <v>0</v>
      </c>
      <c r="F2951" s="194">
        <f>受注EXCEL出力!F2951</f>
        <v>0</v>
      </c>
      <c r="G2951" s="194">
        <f>受注EXCEL出力!G2951</f>
        <v>0</v>
      </c>
      <c r="H2951" s="194">
        <f>受注EXCEL出力!H2951</f>
        <v>0</v>
      </c>
      <c r="I2951" s="194">
        <f>受注EXCEL出力!I2951</f>
        <v>0</v>
      </c>
      <c r="J2951" s="163">
        <f>受注EXCEL出力!J2951</f>
        <v>0</v>
      </c>
      <c r="K2951" s="163">
        <f>受注EXCEL出力!K2951</f>
        <v>0</v>
      </c>
      <c r="L2951" s="163">
        <f>受注EXCEL出力!L2951</f>
        <v>0</v>
      </c>
      <c r="M2951" s="163">
        <f>受注EXCEL出力!M2951</f>
        <v>0</v>
      </c>
      <c r="N2951" s="185">
        <f>受注EXCEL出力!N2951</f>
        <v>0</v>
      </c>
      <c r="O2951" s="184" t="str">
        <f t="shared" si="46"/>
        <v/>
      </c>
      <c r="T2951"/>
      <c r="Y2951" s="175"/>
    </row>
    <row r="2952" spans="5:25" ht="15" customHeight="1">
      <c r="E2952" s="163">
        <f>受注EXCEL出力!E2952</f>
        <v>0</v>
      </c>
      <c r="F2952" s="194">
        <f>受注EXCEL出力!F2952</f>
        <v>0</v>
      </c>
      <c r="G2952" s="194">
        <f>受注EXCEL出力!G2952</f>
        <v>0</v>
      </c>
      <c r="H2952" s="194">
        <f>受注EXCEL出力!H2952</f>
        <v>0</v>
      </c>
      <c r="I2952" s="194">
        <f>受注EXCEL出力!I2952</f>
        <v>0</v>
      </c>
      <c r="J2952" s="163">
        <f>受注EXCEL出力!J2952</f>
        <v>0</v>
      </c>
      <c r="K2952" s="163">
        <f>受注EXCEL出力!K2952</f>
        <v>0</v>
      </c>
      <c r="L2952" s="163">
        <f>受注EXCEL出力!L2952</f>
        <v>0</v>
      </c>
      <c r="M2952" s="163">
        <f>受注EXCEL出力!M2952</f>
        <v>0</v>
      </c>
      <c r="N2952" s="185">
        <f>受注EXCEL出力!N2952</f>
        <v>0</v>
      </c>
      <c r="O2952" s="184" t="str">
        <f t="shared" si="46"/>
        <v/>
      </c>
      <c r="T2952"/>
      <c r="Y2952" s="175"/>
    </row>
    <row r="2953" spans="5:25" ht="15" customHeight="1">
      <c r="E2953" s="163">
        <f>受注EXCEL出力!E2953</f>
        <v>0</v>
      </c>
      <c r="F2953" s="194">
        <f>受注EXCEL出力!F2953</f>
        <v>0</v>
      </c>
      <c r="G2953" s="194">
        <f>受注EXCEL出力!G2953</f>
        <v>0</v>
      </c>
      <c r="H2953" s="194">
        <f>受注EXCEL出力!H2953</f>
        <v>0</v>
      </c>
      <c r="I2953" s="194">
        <f>受注EXCEL出力!I2953</f>
        <v>0</v>
      </c>
      <c r="J2953" s="163">
        <f>受注EXCEL出力!J2953</f>
        <v>0</v>
      </c>
      <c r="K2953" s="163">
        <f>受注EXCEL出力!K2953</f>
        <v>0</v>
      </c>
      <c r="L2953" s="163">
        <f>受注EXCEL出力!L2953</f>
        <v>0</v>
      </c>
      <c r="M2953" s="163">
        <f>受注EXCEL出力!M2953</f>
        <v>0</v>
      </c>
      <c r="N2953" s="185">
        <f>受注EXCEL出力!N2953</f>
        <v>0</v>
      </c>
      <c r="O2953" s="184" t="str">
        <f t="shared" si="46"/>
        <v/>
      </c>
      <c r="T2953"/>
      <c r="Y2953" s="175"/>
    </row>
    <row r="2954" spans="5:25" ht="15" customHeight="1">
      <c r="E2954" s="163">
        <f>受注EXCEL出力!E2954</f>
        <v>0</v>
      </c>
      <c r="F2954" s="194">
        <f>受注EXCEL出力!F2954</f>
        <v>0</v>
      </c>
      <c r="G2954" s="194">
        <f>受注EXCEL出力!G2954</f>
        <v>0</v>
      </c>
      <c r="H2954" s="194">
        <f>受注EXCEL出力!H2954</f>
        <v>0</v>
      </c>
      <c r="I2954" s="194">
        <f>受注EXCEL出力!I2954</f>
        <v>0</v>
      </c>
      <c r="J2954" s="163">
        <f>受注EXCEL出力!J2954</f>
        <v>0</v>
      </c>
      <c r="K2954" s="163">
        <f>受注EXCEL出力!K2954</f>
        <v>0</v>
      </c>
      <c r="L2954" s="163">
        <f>受注EXCEL出力!L2954</f>
        <v>0</v>
      </c>
      <c r="M2954" s="163">
        <f>受注EXCEL出力!M2954</f>
        <v>0</v>
      </c>
      <c r="N2954" s="185">
        <f>受注EXCEL出力!N2954</f>
        <v>0</v>
      </c>
      <c r="O2954" s="184" t="str">
        <f t="shared" si="46"/>
        <v/>
      </c>
      <c r="T2954"/>
      <c r="Y2954" s="175"/>
    </row>
    <row r="2955" spans="5:25" ht="15" customHeight="1">
      <c r="E2955" s="163">
        <f>受注EXCEL出力!E2955</f>
        <v>0</v>
      </c>
      <c r="F2955" s="194">
        <f>受注EXCEL出力!F2955</f>
        <v>0</v>
      </c>
      <c r="G2955" s="194">
        <f>受注EXCEL出力!G2955</f>
        <v>0</v>
      </c>
      <c r="H2955" s="194">
        <f>受注EXCEL出力!H2955</f>
        <v>0</v>
      </c>
      <c r="I2955" s="194">
        <f>受注EXCEL出力!I2955</f>
        <v>0</v>
      </c>
      <c r="J2955" s="163">
        <f>受注EXCEL出力!J2955</f>
        <v>0</v>
      </c>
      <c r="K2955" s="163">
        <f>受注EXCEL出力!K2955</f>
        <v>0</v>
      </c>
      <c r="L2955" s="163">
        <f>受注EXCEL出力!L2955</f>
        <v>0</v>
      </c>
      <c r="M2955" s="163">
        <f>受注EXCEL出力!M2955</f>
        <v>0</v>
      </c>
      <c r="N2955" s="185">
        <f>受注EXCEL出力!N2955</f>
        <v>0</v>
      </c>
      <c r="O2955" s="184" t="str">
        <f t="shared" si="46"/>
        <v/>
      </c>
      <c r="T2955"/>
      <c r="Y2955" s="175"/>
    </row>
    <row r="2956" spans="5:25" ht="15" customHeight="1">
      <c r="E2956" s="163">
        <f>受注EXCEL出力!E2956</f>
        <v>0</v>
      </c>
      <c r="F2956" s="194">
        <f>受注EXCEL出力!F2956</f>
        <v>0</v>
      </c>
      <c r="G2956" s="194">
        <f>受注EXCEL出力!G2956</f>
        <v>0</v>
      </c>
      <c r="H2956" s="194">
        <f>受注EXCEL出力!H2956</f>
        <v>0</v>
      </c>
      <c r="I2956" s="194">
        <f>受注EXCEL出力!I2956</f>
        <v>0</v>
      </c>
      <c r="J2956" s="163">
        <f>受注EXCEL出力!J2956</f>
        <v>0</v>
      </c>
      <c r="K2956" s="163">
        <f>受注EXCEL出力!K2956</f>
        <v>0</v>
      </c>
      <c r="L2956" s="163">
        <f>受注EXCEL出力!L2956</f>
        <v>0</v>
      </c>
      <c r="M2956" s="163">
        <f>受注EXCEL出力!M2956</f>
        <v>0</v>
      </c>
      <c r="N2956" s="185">
        <f>受注EXCEL出力!N2956</f>
        <v>0</v>
      </c>
      <c r="O2956" s="184" t="str">
        <f t="shared" si="46"/>
        <v/>
      </c>
      <c r="T2956"/>
      <c r="Y2956" s="175"/>
    </row>
    <row r="2957" spans="5:25" ht="15" customHeight="1">
      <c r="E2957" s="163">
        <f>受注EXCEL出力!E2957</f>
        <v>0</v>
      </c>
      <c r="F2957" s="194">
        <f>受注EXCEL出力!F2957</f>
        <v>0</v>
      </c>
      <c r="G2957" s="194">
        <f>受注EXCEL出力!G2957</f>
        <v>0</v>
      </c>
      <c r="H2957" s="194">
        <f>受注EXCEL出力!H2957</f>
        <v>0</v>
      </c>
      <c r="I2957" s="194">
        <f>受注EXCEL出力!I2957</f>
        <v>0</v>
      </c>
      <c r="J2957" s="163">
        <f>受注EXCEL出力!J2957</f>
        <v>0</v>
      </c>
      <c r="K2957" s="163">
        <f>受注EXCEL出力!K2957</f>
        <v>0</v>
      </c>
      <c r="L2957" s="163">
        <f>受注EXCEL出力!L2957</f>
        <v>0</v>
      </c>
      <c r="M2957" s="163">
        <f>受注EXCEL出力!M2957</f>
        <v>0</v>
      </c>
      <c r="N2957" s="185">
        <f>受注EXCEL出力!N2957</f>
        <v>0</v>
      </c>
      <c r="O2957" s="184" t="str">
        <f t="shared" si="46"/>
        <v/>
      </c>
      <c r="T2957"/>
      <c r="Y2957" s="175"/>
    </row>
    <row r="2958" spans="5:25" ht="15" customHeight="1">
      <c r="E2958" s="163">
        <f>受注EXCEL出力!E2958</f>
        <v>0</v>
      </c>
      <c r="F2958" s="194">
        <f>受注EXCEL出力!F2958</f>
        <v>0</v>
      </c>
      <c r="G2958" s="194">
        <f>受注EXCEL出力!G2958</f>
        <v>0</v>
      </c>
      <c r="H2958" s="194">
        <f>受注EXCEL出力!H2958</f>
        <v>0</v>
      </c>
      <c r="I2958" s="194">
        <f>受注EXCEL出力!I2958</f>
        <v>0</v>
      </c>
      <c r="J2958" s="163">
        <f>受注EXCEL出力!J2958</f>
        <v>0</v>
      </c>
      <c r="K2958" s="163">
        <f>受注EXCEL出力!K2958</f>
        <v>0</v>
      </c>
      <c r="L2958" s="163">
        <f>受注EXCEL出力!L2958</f>
        <v>0</v>
      </c>
      <c r="M2958" s="163">
        <f>受注EXCEL出力!M2958</f>
        <v>0</v>
      </c>
      <c r="N2958" s="185">
        <f>受注EXCEL出力!N2958</f>
        <v>0</v>
      </c>
      <c r="O2958" s="184" t="str">
        <f t="shared" si="46"/>
        <v/>
      </c>
      <c r="T2958"/>
      <c r="Y2958" s="175"/>
    </row>
    <row r="2959" spans="5:25" ht="15" customHeight="1">
      <c r="E2959" s="163">
        <f>受注EXCEL出力!E2959</f>
        <v>0</v>
      </c>
      <c r="F2959" s="194">
        <f>受注EXCEL出力!F2959</f>
        <v>0</v>
      </c>
      <c r="G2959" s="194">
        <f>受注EXCEL出力!G2959</f>
        <v>0</v>
      </c>
      <c r="H2959" s="194">
        <f>受注EXCEL出力!H2959</f>
        <v>0</v>
      </c>
      <c r="I2959" s="194">
        <f>受注EXCEL出力!I2959</f>
        <v>0</v>
      </c>
      <c r="J2959" s="163">
        <f>受注EXCEL出力!J2959</f>
        <v>0</v>
      </c>
      <c r="K2959" s="163">
        <f>受注EXCEL出力!K2959</f>
        <v>0</v>
      </c>
      <c r="L2959" s="163">
        <f>受注EXCEL出力!L2959</f>
        <v>0</v>
      </c>
      <c r="M2959" s="163">
        <f>受注EXCEL出力!M2959</f>
        <v>0</v>
      </c>
      <c r="N2959" s="185">
        <f>受注EXCEL出力!N2959</f>
        <v>0</v>
      </c>
      <c r="O2959" s="184" t="str">
        <f t="shared" si="46"/>
        <v/>
      </c>
      <c r="T2959"/>
      <c r="Y2959" s="175"/>
    </row>
    <row r="2960" spans="5:25" ht="15" customHeight="1">
      <c r="E2960" s="163">
        <f>受注EXCEL出力!E2960</f>
        <v>0</v>
      </c>
      <c r="F2960" s="194">
        <f>受注EXCEL出力!F2960</f>
        <v>0</v>
      </c>
      <c r="G2960" s="194">
        <f>受注EXCEL出力!G2960</f>
        <v>0</v>
      </c>
      <c r="H2960" s="194">
        <f>受注EXCEL出力!H2960</f>
        <v>0</v>
      </c>
      <c r="I2960" s="194">
        <f>受注EXCEL出力!I2960</f>
        <v>0</v>
      </c>
      <c r="J2960" s="163">
        <f>受注EXCEL出力!J2960</f>
        <v>0</v>
      </c>
      <c r="K2960" s="163">
        <f>受注EXCEL出力!K2960</f>
        <v>0</v>
      </c>
      <c r="L2960" s="163">
        <f>受注EXCEL出力!L2960</f>
        <v>0</v>
      </c>
      <c r="M2960" s="163">
        <f>受注EXCEL出力!M2960</f>
        <v>0</v>
      </c>
      <c r="N2960" s="185">
        <f>受注EXCEL出力!N2960</f>
        <v>0</v>
      </c>
      <c r="O2960" s="184" t="str">
        <f t="shared" si="46"/>
        <v/>
      </c>
      <c r="T2960"/>
      <c r="Y2960" s="175"/>
    </row>
    <row r="2961" spans="5:25" ht="15" customHeight="1">
      <c r="E2961" s="163">
        <f>受注EXCEL出力!E2961</f>
        <v>0</v>
      </c>
      <c r="F2961" s="194">
        <f>受注EXCEL出力!F2961</f>
        <v>0</v>
      </c>
      <c r="G2961" s="194">
        <f>受注EXCEL出力!G2961</f>
        <v>0</v>
      </c>
      <c r="H2961" s="194">
        <f>受注EXCEL出力!H2961</f>
        <v>0</v>
      </c>
      <c r="I2961" s="194">
        <f>受注EXCEL出力!I2961</f>
        <v>0</v>
      </c>
      <c r="J2961" s="163">
        <f>受注EXCEL出力!J2961</f>
        <v>0</v>
      </c>
      <c r="K2961" s="163">
        <f>受注EXCEL出力!K2961</f>
        <v>0</v>
      </c>
      <c r="L2961" s="163">
        <f>受注EXCEL出力!L2961</f>
        <v>0</v>
      </c>
      <c r="M2961" s="163">
        <f>受注EXCEL出力!M2961</f>
        <v>0</v>
      </c>
      <c r="N2961" s="185">
        <f>受注EXCEL出力!N2961</f>
        <v>0</v>
      </c>
      <c r="O2961" s="184" t="str">
        <f t="shared" si="46"/>
        <v/>
      </c>
      <c r="T2961"/>
      <c r="Y2961" s="175"/>
    </row>
    <row r="2962" spans="5:25" ht="15" customHeight="1">
      <c r="E2962" s="163">
        <f>受注EXCEL出力!E2962</f>
        <v>0</v>
      </c>
      <c r="F2962" s="194">
        <f>受注EXCEL出力!F2962</f>
        <v>0</v>
      </c>
      <c r="G2962" s="194">
        <f>受注EXCEL出力!G2962</f>
        <v>0</v>
      </c>
      <c r="H2962" s="194">
        <f>受注EXCEL出力!H2962</f>
        <v>0</v>
      </c>
      <c r="I2962" s="194">
        <f>受注EXCEL出力!I2962</f>
        <v>0</v>
      </c>
      <c r="J2962" s="163">
        <f>受注EXCEL出力!J2962</f>
        <v>0</v>
      </c>
      <c r="K2962" s="163">
        <f>受注EXCEL出力!K2962</f>
        <v>0</v>
      </c>
      <c r="L2962" s="163">
        <f>受注EXCEL出力!L2962</f>
        <v>0</v>
      </c>
      <c r="M2962" s="163">
        <f>受注EXCEL出力!M2962</f>
        <v>0</v>
      </c>
      <c r="N2962" s="185">
        <f>受注EXCEL出力!N2962</f>
        <v>0</v>
      </c>
      <c r="O2962" s="184" t="str">
        <f t="shared" si="46"/>
        <v/>
      </c>
      <c r="T2962"/>
      <c r="Y2962" s="175"/>
    </row>
    <row r="2963" spans="5:25" ht="15" customHeight="1">
      <c r="E2963" s="163">
        <f>受注EXCEL出力!E2963</f>
        <v>0</v>
      </c>
      <c r="F2963" s="194">
        <f>受注EXCEL出力!F2963</f>
        <v>0</v>
      </c>
      <c r="G2963" s="194">
        <f>受注EXCEL出力!G2963</f>
        <v>0</v>
      </c>
      <c r="H2963" s="194">
        <f>受注EXCEL出力!H2963</f>
        <v>0</v>
      </c>
      <c r="I2963" s="194">
        <f>受注EXCEL出力!I2963</f>
        <v>0</v>
      </c>
      <c r="J2963" s="163">
        <f>受注EXCEL出力!J2963</f>
        <v>0</v>
      </c>
      <c r="K2963" s="163">
        <f>受注EXCEL出力!K2963</f>
        <v>0</v>
      </c>
      <c r="L2963" s="163">
        <f>受注EXCEL出力!L2963</f>
        <v>0</v>
      </c>
      <c r="M2963" s="163">
        <f>受注EXCEL出力!M2963</f>
        <v>0</v>
      </c>
      <c r="N2963" s="185">
        <f>受注EXCEL出力!N2963</f>
        <v>0</v>
      </c>
      <c r="O2963" s="184" t="str">
        <f t="shared" si="46"/>
        <v/>
      </c>
      <c r="T2963"/>
      <c r="Y2963" s="175"/>
    </row>
    <row r="2964" spans="5:25" ht="15" customHeight="1">
      <c r="E2964" s="163">
        <f>受注EXCEL出力!E2964</f>
        <v>0</v>
      </c>
      <c r="F2964" s="194">
        <f>受注EXCEL出力!F2964</f>
        <v>0</v>
      </c>
      <c r="G2964" s="194">
        <f>受注EXCEL出力!G2964</f>
        <v>0</v>
      </c>
      <c r="H2964" s="194">
        <f>受注EXCEL出力!H2964</f>
        <v>0</v>
      </c>
      <c r="I2964" s="194">
        <f>受注EXCEL出力!I2964</f>
        <v>0</v>
      </c>
      <c r="J2964" s="163">
        <f>受注EXCEL出力!J2964</f>
        <v>0</v>
      </c>
      <c r="K2964" s="163">
        <f>受注EXCEL出力!K2964</f>
        <v>0</v>
      </c>
      <c r="L2964" s="163">
        <f>受注EXCEL出力!L2964</f>
        <v>0</v>
      </c>
      <c r="M2964" s="163">
        <f>受注EXCEL出力!M2964</f>
        <v>0</v>
      </c>
      <c r="N2964" s="185">
        <f>受注EXCEL出力!N2964</f>
        <v>0</v>
      </c>
      <c r="O2964" s="184" t="str">
        <f t="shared" si="46"/>
        <v/>
      </c>
      <c r="T2964"/>
      <c r="Y2964" s="175"/>
    </row>
    <row r="2965" spans="5:25" ht="15" customHeight="1">
      <c r="E2965" s="163">
        <f>受注EXCEL出力!E2965</f>
        <v>0</v>
      </c>
      <c r="F2965" s="194">
        <f>受注EXCEL出力!F2965</f>
        <v>0</v>
      </c>
      <c r="G2965" s="194">
        <f>受注EXCEL出力!G2965</f>
        <v>0</v>
      </c>
      <c r="H2965" s="194">
        <f>受注EXCEL出力!H2965</f>
        <v>0</v>
      </c>
      <c r="I2965" s="194">
        <f>受注EXCEL出力!I2965</f>
        <v>0</v>
      </c>
      <c r="J2965" s="163">
        <f>受注EXCEL出力!J2965</f>
        <v>0</v>
      </c>
      <c r="K2965" s="163">
        <f>受注EXCEL出力!K2965</f>
        <v>0</v>
      </c>
      <c r="L2965" s="163">
        <f>受注EXCEL出力!L2965</f>
        <v>0</v>
      </c>
      <c r="M2965" s="163">
        <f>受注EXCEL出力!M2965</f>
        <v>0</v>
      </c>
      <c r="N2965" s="185">
        <f>受注EXCEL出力!N2965</f>
        <v>0</v>
      </c>
      <c r="O2965" s="184" t="str">
        <f t="shared" si="46"/>
        <v/>
      </c>
      <c r="T2965"/>
      <c r="Y2965" s="175"/>
    </row>
    <row r="2966" spans="5:25" ht="15" customHeight="1">
      <c r="E2966" s="163">
        <f>受注EXCEL出力!E2966</f>
        <v>0</v>
      </c>
      <c r="F2966" s="194">
        <f>受注EXCEL出力!F2966</f>
        <v>0</v>
      </c>
      <c r="G2966" s="194">
        <f>受注EXCEL出力!G2966</f>
        <v>0</v>
      </c>
      <c r="H2966" s="194">
        <f>受注EXCEL出力!H2966</f>
        <v>0</v>
      </c>
      <c r="I2966" s="194">
        <f>受注EXCEL出力!I2966</f>
        <v>0</v>
      </c>
      <c r="J2966" s="163">
        <f>受注EXCEL出力!J2966</f>
        <v>0</v>
      </c>
      <c r="K2966" s="163">
        <f>受注EXCEL出力!K2966</f>
        <v>0</v>
      </c>
      <c r="L2966" s="163">
        <f>受注EXCEL出力!L2966</f>
        <v>0</v>
      </c>
      <c r="M2966" s="163">
        <f>受注EXCEL出力!M2966</f>
        <v>0</v>
      </c>
      <c r="N2966" s="185">
        <f>受注EXCEL出力!N2966</f>
        <v>0</v>
      </c>
      <c r="O2966" s="184" t="str">
        <f t="shared" si="46"/>
        <v/>
      </c>
      <c r="T2966"/>
      <c r="Y2966" s="175"/>
    </row>
    <row r="2967" spans="5:25" ht="15" customHeight="1">
      <c r="E2967" s="163">
        <f>受注EXCEL出力!E2967</f>
        <v>0</v>
      </c>
      <c r="F2967" s="194">
        <f>受注EXCEL出力!F2967</f>
        <v>0</v>
      </c>
      <c r="G2967" s="194">
        <f>受注EXCEL出力!G2967</f>
        <v>0</v>
      </c>
      <c r="H2967" s="194">
        <f>受注EXCEL出力!H2967</f>
        <v>0</v>
      </c>
      <c r="I2967" s="194">
        <f>受注EXCEL出力!I2967</f>
        <v>0</v>
      </c>
      <c r="J2967" s="163">
        <f>受注EXCEL出力!J2967</f>
        <v>0</v>
      </c>
      <c r="K2967" s="163">
        <f>受注EXCEL出力!K2967</f>
        <v>0</v>
      </c>
      <c r="L2967" s="163">
        <f>受注EXCEL出力!L2967</f>
        <v>0</v>
      </c>
      <c r="M2967" s="163">
        <f>受注EXCEL出力!M2967</f>
        <v>0</v>
      </c>
      <c r="N2967" s="185">
        <f>受注EXCEL出力!N2967</f>
        <v>0</v>
      </c>
      <c r="O2967" s="184" t="str">
        <f t="shared" si="46"/>
        <v/>
      </c>
      <c r="T2967"/>
      <c r="Y2967" s="175"/>
    </row>
    <row r="2968" spans="5:25" ht="15" customHeight="1">
      <c r="E2968" s="163">
        <f>受注EXCEL出力!E2968</f>
        <v>0</v>
      </c>
      <c r="F2968" s="194">
        <f>受注EXCEL出力!F2968</f>
        <v>0</v>
      </c>
      <c r="G2968" s="194">
        <f>受注EXCEL出力!G2968</f>
        <v>0</v>
      </c>
      <c r="H2968" s="194">
        <f>受注EXCEL出力!H2968</f>
        <v>0</v>
      </c>
      <c r="I2968" s="194">
        <f>受注EXCEL出力!I2968</f>
        <v>0</v>
      </c>
      <c r="J2968" s="163">
        <f>受注EXCEL出力!J2968</f>
        <v>0</v>
      </c>
      <c r="K2968" s="163">
        <f>受注EXCEL出力!K2968</f>
        <v>0</v>
      </c>
      <c r="L2968" s="163">
        <f>受注EXCEL出力!L2968</f>
        <v>0</v>
      </c>
      <c r="M2968" s="163">
        <f>受注EXCEL出力!M2968</f>
        <v>0</v>
      </c>
      <c r="N2968" s="185">
        <f>受注EXCEL出力!N2968</f>
        <v>0</v>
      </c>
      <c r="O2968" s="184" t="str">
        <f t="shared" si="46"/>
        <v/>
      </c>
      <c r="T2968"/>
      <c r="Y2968" s="175"/>
    </row>
    <row r="2969" spans="5:25" ht="15" customHeight="1">
      <c r="E2969" s="163">
        <f>受注EXCEL出力!E2969</f>
        <v>0</v>
      </c>
      <c r="F2969" s="194">
        <f>受注EXCEL出力!F2969</f>
        <v>0</v>
      </c>
      <c r="G2969" s="194">
        <f>受注EXCEL出力!G2969</f>
        <v>0</v>
      </c>
      <c r="H2969" s="194">
        <f>受注EXCEL出力!H2969</f>
        <v>0</v>
      </c>
      <c r="I2969" s="194">
        <f>受注EXCEL出力!I2969</f>
        <v>0</v>
      </c>
      <c r="J2969" s="163">
        <f>受注EXCEL出力!J2969</f>
        <v>0</v>
      </c>
      <c r="K2969" s="163">
        <f>受注EXCEL出力!K2969</f>
        <v>0</v>
      </c>
      <c r="L2969" s="163">
        <f>受注EXCEL出力!L2969</f>
        <v>0</v>
      </c>
      <c r="M2969" s="163">
        <f>受注EXCEL出力!M2969</f>
        <v>0</v>
      </c>
      <c r="N2969" s="185">
        <f>受注EXCEL出力!N2969</f>
        <v>0</v>
      </c>
      <c r="O2969" s="184" t="str">
        <f t="shared" si="46"/>
        <v/>
      </c>
      <c r="T2969"/>
      <c r="Y2969" s="175"/>
    </row>
    <row r="2970" spans="5:25" ht="15" customHeight="1">
      <c r="E2970" s="163">
        <f>受注EXCEL出力!E2970</f>
        <v>0</v>
      </c>
      <c r="F2970" s="194">
        <f>受注EXCEL出力!F2970</f>
        <v>0</v>
      </c>
      <c r="G2970" s="194">
        <f>受注EXCEL出力!G2970</f>
        <v>0</v>
      </c>
      <c r="H2970" s="194">
        <f>受注EXCEL出力!H2970</f>
        <v>0</v>
      </c>
      <c r="I2970" s="194">
        <f>受注EXCEL出力!I2970</f>
        <v>0</v>
      </c>
      <c r="J2970" s="163">
        <f>受注EXCEL出力!J2970</f>
        <v>0</v>
      </c>
      <c r="K2970" s="163">
        <f>受注EXCEL出力!K2970</f>
        <v>0</v>
      </c>
      <c r="L2970" s="163">
        <f>受注EXCEL出力!L2970</f>
        <v>0</v>
      </c>
      <c r="M2970" s="163">
        <f>受注EXCEL出力!M2970</f>
        <v>0</v>
      </c>
      <c r="N2970" s="185">
        <f>受注EXCEL出力!N2970</f>
        <v>0</v>
      </c>
      <c r="O2970" s="184" t="str">
        <f t="shared" si="46"/>
        <v/>
      </c>
      <c r="T2970"/>
      <c r="Y2970" s="175"/>
    </row>
    <row r="2971" spans="5:25" ht="15" customHeight="1">
      <c r="E2971" s="163">
        <f>受注EXCEL出力!E2971</f>
        <v>0</v>
      </c>
      <c r="F2971" s="194">
        <f>受注EXCEL出力!F2971</f>
        <v>0</v>
      </c>
      <c r="G2971" s="194">
        <f>受注EXCEL出力!G2971</f>
        <v>0</v>
      </c>
      <c r="H2971" s="194">
        <f>受注EXCEL出力!H2971</f>
        <v>0</v>
      </c>
      <c r="I2971" s="194">
        <f>受注EXCEL出力!I2971</f>
        <v>0</v>
      </c>
      <c r="J2971" s="163">
        <f>受注EXCEL出力!J2971</f>
        <v>0</v>
      </c>
      <c r="K2971" s="163">
        <f>受注EXCEL出力!K2971</f>
        <v>0</v>
      </c>
      <c r="L2971" s="163">
        <f>受注EXCEL出力!L2971</f>
        <v>0</v>
      </c>
      <c r="M2971" s="163">
        <f>受注EXCEL出力!M2971</f>
        <v>0</v>
      </c>
      <c r="N2971" s="185">
        <f>受注EXCEL出力!N2971</f>
        <v>0</v>
      </c>
      <c r="O2971" s="184" t="str">
        <f t="shared" si="46"/>
        <v/>
      </c>
      <c r="T2971"/>
      <c r="Y2971" s="175"/>
    </row>
    <row r="2972" spans="5:25" ht="15" customHeight="1">
      <c r="E2972" s="163">
        <f>受注EXCEL出力!E2972</f>
        <v>0</v>
      </c>
      <c r="F2972" s="194">
        <f>受注EXCEL出力!F2972</f>
        <v>0</v>
      </c>
      <c r="G2972" s="194">
        <f>受注EXCEL出力!G2972</f>
        <v>0</v>
      </c>
      <c r="H2972" s="194">
        <f>受注EXCEL出力!H2972</f>
        <v>0</v>
      </c>
      <c r="I2972" s="194">
        <f>受注EXCEL出力!I2972</f>
        <v>0</v>
      </c>
      <c r="J2972" s="163">
        <f>受注EXCEL出力!J2972</f>
        <v>0</v>
      </c>
      <c r="K2972" s="163">
        <f>受注EXCEL出力!K2972</f>
        <v>0</v>
      </c>
      <c r="L2972" s="163">
        <f>受注EXCEL出力!L2972</f>
        <v>0</v>
      </c>
      <c r="M2972" s="163">
        <f>受注EXCEL出力!M2972</f>
        <v>0</v>
      </c>
      <c r="N2972" s="185">
        <f>受注EXCEL出力!N2972</f>
        <v>0</v>
      </c>
      <c r="O2972" s="184" t="str">
        <f t="shared" si="46"/>
        <v/>
      </c>
      <c r="T2972"/>
      <c r="Y2972" s="175"/>
    </row>
    <row r="2973" spans="5:25" ht="15" customHeight="1">
      <c r="E2973" s="163">
        <f>受注EXCEL出力!E2973</f>
        <v>0</v>
      </c>
      <c r="F2973" s="194">
        <f>受注EXCEL出力!F2973</f>
        <v>0</v>
      </c>
      <c r="G2973" s="194">
        <f>受注EXCEL出力!G2973</f>
        <v>0</v>
      </c>
      <c r="H2973" s="194">
        <f>受注EXCEL出力!H2973</f>
        <v>0</v>
      </c>
      <c r="I2973" s="194">
        <f>受注EXCEL出力!I2973</f>
        <v>0</v>
      </c>
      <c r="J2973" s="163">
        <f>受注EXCEL出力!J2973</f>
        <v>0</v>
      </c>
      <c r="K2973" s="163">
        <f>受注EXCEL出力!K2973</f>
        <v>0</v>
      </c>
      <c r="L2973" s="163">
        <f>受注EXCEL出力!L2973</f>
        <v>0</v>
      </c>
      <c r="M2973" s="163">
        <f>受注EXCEL出力!M2973</f>
        <v>0</v>
      </c>
      <c r="N2973" s="185">
        <f>受注EXCEL出力!N2973</f>
        <v>0</v>
      </c>
      <c r="O2973" s="184" t="str">
        <f t="shared" si="46"/>
        <v/>
      </c>
      <c r="T2973"/>
      <c r="Y2973" s="175"/>
    </row>
    <row r="2974" spans="5:25" ht="15" customHeight="1">
      <c r="E2974" s="163">
        <f>受注EXCEL出力!E2974</f>
        <v>0</v>
      </c>
      <c r="F2974" s="194">
        <f>受注EXCEL出力!F2974</f>
        <v>0</v>
      </c>
      <c r="G2974" s="194">
        <f>受注EXCEL出力!G2974</f>
        <v>0</v>
      </c>
      <c r="H2974" s="194">
        <f>受注EXCEL出力!H2974</f>
        <v>0</v>
      </c>
      <c r="I2974" s="194">
        <f>受注EXCEL出力!I2974</f>
        <v>0</v>
      </c>
      <c r="J2974" s="163">
        <f>受注EXCEL出力!J2974</f>
        <v>0</v>
      </c>
      <c r="K2974" s="163">
        <f>受注EXCEL出力!K2974</f>
        <v>0</v>
      </c>
      <c r="L2974" s="163">
        <f>受注EXCEL出力!L2974</f>
        <v>0</v>
      </c>
      <c r="M2974" s="163">
        <f>受注EXCEL出力!M2974</f>
        <v>0</v>
      </c>
      <c r="N2974" s="185">
        <f>受注EXCEL出力!N2974</f>
        <v>0</v>
      </c>
      <c r="O2974" s="184" t="str">
        <f t="shared" si="46"/>
        <v/>
      </c>
      <c r="T2974"/>
      <c r="Y2974" s="175"/>
    </row>
    <row r="2975" spans="5:25" ht="15" customHeight="1">
      <c r="E2975" s="163">
        <f>受注EXCEL出力!E2975</f>
        <v>0</v>
      </c>
      <c r="F2975" s="194">
        <f>受注EXCEL出力!F2975</f>
        <v>0</v>
      </c>
      <c r="G2975" s="194">
        <f>受注EXCEL出力!G2975</f>
        <v>0</v>
      </c>
      <c r="H2975" s="194">
        <f>受注EXCEL出力!H2975</f>
        <v>0</v>
      </c>
      <c r="I2975" s="194">
        <f>受注EXCEL出力!I2975</f>
        <v>0</v>
      </c>
      <c r="J2975" s="163">
        <f>受注EXCEL出力!J2975</f>
        <v>0</v>
      </c>
      <c r="K2975" s="163">
        <f>受注EXCEL出力!K2975</f>
        <v>0</v>
      </c>
      <c r="L2975" s="163">
        <f>受注EXCEL出力!L2975</f>
        <v>0</v>
      </c>
      <c r="M2975" s="163">
        <f>受注EXCEL出力!M2975</f>
        <v>0</v>
      </c>
      <c r="N2975" s="185">
        <f>受注EXCEL出力!N2975</f>
        <v>0</v>
      </c>
      <c r="O2975" s="184" t="str">
        <f t="shared" si="46"/>
        <v/>
      </c>
      <c r="T2975"/>
      <c r="Y2975" s="175"/>
    </row>
    <row r="2976" spans="5:25" ht="15" customHeight="1">
      <c r="E2976" s="163">
        <f>受注EXCEL出力!E2976</f>
        <v>0</v>
      </c>
      <c r="F2976" s="194">
        <f>受注EXCEL出力!F2976</f>
        <v>0</v>
      </c>
      <c r="G2976" s="194">
        <f>受注EXCEL出力!G2976</f>
        <v>0</v>
      </c>
      <c r="H2976" s="194">
        <f>受注EXCEL出力!H2976</f>
        <v>0</v>
      </c>
      <c r="I2976" s="194">
        <f>受注EXCEL出力!I2976</f>
        <v>0</v>
      </c>
      <c r="J2976" s="163">
        <f>受注EXCEL出力!J2976</f>
        <v>0</v>
      </c>
      <c r="K2976" s="163">
        <f>受注EXCEL出力!K2976</f>
        <v>0</v>
      </c>
      <c r="L2976" s="163">
        <f>受注EXCEL出力!L2976</f>
        <v>0</v>
      </c>
      <c r="M2976" s="163">
        <f>受注EXCEL出力!M2976</f>
        <v>0</v>
      </c>
      <c r="N2976" s="185">
        <f>受注EXCEL出力!N2976</f>
        <v>0</v>
      </c>
      <c r="O2976" s="184" t="str">
        <f t="shared" si="46"/>
        <v/>
      </c>
      <c r="T2976"/>
      <c r="Y2976" s="175"/>
    </row>
    <row r="2977" spans="5:25" ht="15" customHeight="1">
      <c r="E2977" s="163">
        <f>受注EXCEL出力!E2977</f>
        <v>0</v>
      </c>
      <c r="F2977" s="194">
        <f>受注EXCEL出力!F2977</f>
        <v>0</v>
      </c>
      <c r="G2977" s="194">
        <f>受注EXCEL出力!G2977</f>
        <v>0</v>
      </c>
      <c r="H2977" s="194">
        <f>受注EXCEL出力!H2977</f>
        <v>0</v>
      </c>
      <c r="I2977" s="194">
        <f>受注EXCEL出力!I2977</f>
        <v>0</v>
      </c>
      <c r="J2977" s="163">
        <f>受注EXCEL出力!J2977</f>
        <v>0</v>
      </c>
      <c r="K2977" s="163">
        <f>受注EXCEL出力!K2977</f>
        <v>0</v>
      </c>
      <c r="L2977" s="163">
        <f>受注EXCEL出力!L2977</f>
        <v>0</v>
      </c>
      <c r="M2977" s="163">
        <f>受注EXCEL出力!M2977</f>
        <v>0</v>
      </c>
      <c r="N2977" s="185">
        <f>受注EXCEL出力!N2977</f>
        <v>0</v>
      </c>
      <c r="O2977" s="184" t="str">
        <f t="shared" si="46"/>
        <v/>
      </c>
      <c r="T2977"/>
      <c r="Y2977" s="175"/>
    </row>
    <row r="2978" spans="5:25" ht="15" customHeight="1">
      <c r="E2978" s="163">
        <f>受注EXCEL出力!E2978</f>
        <v>0</v>
      </c>
      <c r="F2978" s="194">
        <f>受注EXCEL出力!F2978</f>
        <v>0</v>
      </c>
      <c r="G2978" s="194">
        <f>受注EXCEL出力!G2978</f>
        <v>0</v>
      </c>
      <c r="H2978" s="194">
        <f>受注EXCEL出力!H2978</f>
        <v>0</v>
      </c>
      <c r="I2978" s="194">
        <f>受注EXCEL出力!I2978</f>
        <v>0</v>
      </c>
      <c r="J2978" s="163">
        <f>受注EXCEL出力!J2978</f>
        <v>0</v>
      </c>
      <c r="K2978" s="163">
        <f>受注EXCEL出力!K2978</f>
        <v>0</v>
      </c>
      <c r="L2978" s="163">
        <f>受注EXCEL出力!L2978</f>
        <v>0</v>
      </c>
      <c r="M2978" s="163">
        <f>受注EXCEL出力!M2978</f>
        <v>0</v>
      </c>
      <c r="N2978" s="185">
        <f>受注EXCEL出力!N2978</f>
        <v>0</v>
      </c>
      <c r="O2978" s="184" t="str">
        <f t="shared" si="46"/>
        <v/>
      </c>
      <c r="T2978"/>
      <c r="Y2978" s="175"/>
    </row>
    <row r="2979" spans="5:25" ht="15" customHeight="1">
      <c r="E2979" s="163">
        <f>受注EXCEL出力!E2979</f>
        <v>0</v>
      </c>
      <c r="F2979" s="194">
        <f>受注EXCEL出力!F2979</f>
        <v>0</v>
      </c>
      <c r="G2979" s="194">
        <f>受注EXCEL出力!G2979</f>
        <v>0</v>
      </c>
      <c r="H2979" s="194">
        <f>受注EXCEL出力!H2979</f>
        <v>0</v>
      </c>
      <c r="I2979" s="194">
        <f>受注EXCEL出力!I2979</f>
        <v>0</v>
      </c>
      <c r="J2979" s="163">
        <f>受注EXCEL出力!J2979</f>
        <v>0</v>
      </c>
      <c r="K2979" s="163">
        <f>受注EXCEL出力!K2979</f>
        <v>0</v>
      </c>
      <c r="L2979" s="163">
        <f>受注EXCEL出力!L2979</f>
        <v>0</v>
      </c>
      <c r="M2979" s="163">
        <f>受注EXCEL出力!M2979</f>
        <v>0</v>
      </c>
      <c r="N2979" s="185">
        <f>受注EXCEL出力!N2979</f>
        <v>0</v>
      </c>
      <c r="O2979" s="184" t="str">
        <f t="shared" si="46"/>
        <v/>
      </c>
      <c r="T2979"/>
      <c r="Y2979" s="175"/>
    </row>
    <row r="2980" spans="5:25" ht="15" customHeight="1">
      <c r="E2980" s="163">
        <f>受注EXCEL出力!E2980</f>
        <v>0</v>
      </c>
      <c r="F2980" s="194">
        <f>受注EXCEL出力!F2980</f>
        <v>0</v>
      </c>
      <c r="G2980" s="194">
        <f>受注EXCEL出力!G2980</f>
        <v>0</v>
      </c>
      <c r="H2980" s="194">
        <f>受注EXCEL出力!H2980</f>
        <v>0</v>
      </c>
      <c r="I2980" s="194">
        <f>受注EXCEL出力!I2980</f>
        <v>0</v>
      </c>
      <c r="J2980" s="163">
        <f>受注EXCEL出力!J2980</f>
        <v>0</v>
      </c>
      <c r="K2980" s="163">
        <f>受注EXCEL出力!K2980</f>
        <v>0</v>
      </c>
      <c r="L2980" s="163">
        <f>受注EXCEL出力!L2980</f>
        <v>0</v>
      </c>
      <c r="M2980" s="163">
        <f>受注EXCEL出力!M2980</f>
        <v>0</v>
      </c>
      <c r="N2980" s="185">
        <f>受注EXCEL出力!N2980</f>
        <v>0</v>
      </c>
      <c r="O2980" s="184" t="str">
        <f t="shared" si="46"/>
        <v/>
      </c>
      <c r="T2980"/>
      <c r="Y2980" s="175"/>
    </row>
    <row r="2981" spans="5:25" ht="15" customHeight="1">
      <c r="E2981" s="163">
        <f>受注EXCEL出力!E2981</f>
        <v>0</v>
      </c>
      <c r="F2981" s="194">
        <f>受注EXCEL出力!F2981</f>
        <v>0</v>
      </c>
      <c r="G2981" s="194">
        <f>受注EXCEL出力!G2981</f>
        <v>0</v>
      </c>
      <c r="H2981" s="194">
        <f>受注EXCEL出力!H2981</f>
        <v>0</v>
      </c>
      <c r="I2981" s="194">
        <f>受注EXCEL出力!I2981</f>
        <v>0</v>
      </c>
      <c r="J2981" s="163">
        <f>受注EXCEL出力!J2981</f>
        <v>0</v>
      </c>
      <c r="K2981" s="163">
        <f>受注EXCEL出力!K2981</f>
        <v>0</v>
      </c>
      <c r="L2981" s="163">
        <f>受注EXCEL出力!L2981</f>
        <v>0</v>
      </c>
      <c r="M2981" s="163">
        <f>受注EXCEL出力!M2981</f>
        <v>0</v>
      </c>
      <c r="N2981" s="185">
        <f>受注EXCEL出力!N2981</f>
        <v>0</v>
      </c>
      <c r="O2981" s="184" t="str">
        <f t="shared" si="46"/>
        <v/>
      </c>
      <c r="T2981"/>
      <c r="Y2981" s="175"/>
    </row>
    <row r="2982" spans="5:25" ht="15" customHeight="1">
      <c r="E2982" s="163">
        <f>受注EXCEL出力!E2982</f>
        <v>0</v>
      </c>
      <c r="F2982" s="194">
        <f>受注EXCEL出力!F2982</f>
        <v>0</v>
      </c>
      <c r="G2982" s="194">
        <f>受注EXCEL出力!G2982</f>
        <v>0</v>
      </c>
      <c r="H2982" s="194">
        <f>受注EXCEL出力!H2982</f>
        <v>0</v>
      </c>
      <c r="I2982" s="194">
        <f>受注EXCEL出力!I2982</f>
        <v>0</v>
      </c>
      <c r="J2982" s="163">
        <f>受注EXCEL出力!J2982</f>
        <v>0</v>
      </c>
      <c r="K2982" s="163">
        <f>受注EXCEL出力!K2982</f>
        <v>0</v>
      </c>
      <c r="L2982" s="163">
        <f>受注EXCEL出力!L2982</f>
        <v>0</v>
      </c>
      <c r="M2982" s="163">
        <f>受注EXCEL出力!M2982</f>
        <v>0</v>
      </c>
      <c r="N2982" s="185">
        <f>受注EXCEL出力!N2982</f>
        <v>0</v>
      </c>
      <c r="O2982" s="184" t="str">
        <f t="shared" si="46"/>
        <v/>
      </c>
      <c r="T2982"/>
      <c r="Y2982" s="175"/>
    </row>
    <row r="2983" spans="5:25" ht="15" customHeight="1">
      <c r="E2983" s="163">
        <f>受注EXCEL出力!E2983</f>
        <v>0</v>
      </c>
      <c r="F2983" s="194">
        <f>受注EXCEL出力!F2983</f>
        <v>0</v>
      </c>
      <c r="G2983" s="194">
        <f>受注EXCEL出力!G2983</f>
        <v>0</v>
      </c>
      <c r="H2983" s="194">
        <f>受注EXCEL出力!H2983</f>
        <v>0</v>
      </c>
      <c r="I2983" s="194">
        <f>受注EXCEL出力!I2983</f>
        <v>0</v>
      </c>
      <c r="J2983" s="163">
        <f>受注EXCEL出力!J2983</f>
        <v>0</v>
      </c>
      <c r="K2983" s="163">
        <f>受注EXCEL出力!K2983</f>
        <v>0</v>
      </c>
      <c r="L2983" s="163">
        <f>受注EXCEL出力!L2983</f>
        <v>0</v>
      </c>
      <c r="M2983" s="163">
        <f>受注EXCEL出力!M2983</f>
        <v>0</v>
      </c>
      <c r="N2983" s="185">
        <f>受注EXCEL出力!N2983</f>
        <v>0</v>
      </c>
      <c r="O2983" s="184" t="str">
        <f t="shared" si="46"/>
        <v/>
      </c>
      <c r="T2983"/>
      <c r="Y2983" s="175"/>
    </row>
    <row r="2984" spans="5:25" ht="15" customHeight="1">
      <c r="E2984" s="163">
        <f>受注EXCEL出力!E2984</f>
        <v>0</v>
      </c>
      <c r="F2984" s="194">
        <f>受注EXCEL出力!F2984</f>
        <v>0</v>
      </c>
      <c r="G2984" s="194">
        <f>受注EXCEL出力!G2984</f>
        <v>0</v>
      </c>
      <c r="H2984" s="194">
        <f>受注EXCEL出力!H2984</f>
        <v>0</v>
      </c>
      <c r="I2984" s="194">
        <f>受注EXCEL出力!I2984</f>
        <v>0</v>
      </c>
      <c r="J2984" s="163">
        <f>受注EXCEL出力!J2984</f>
        <v>0</v>
      </c>
      <c r="K2984" s="163">
        <f>受注EXCEL出力!K2984</f>
        <v>0</v>
      </c>
      <c r="L2984" s="163">
        <f>受注EXCEL出力!L2984</f>
        <v>0</v>
      </c>
      <c r="M2984" s="163">
        <f>受注EXCEL出力!M2984</f>
        <v>0</v>
      </c>
      <c r="N2984" s="185">
        <f>受注EXCEL出力!N2984</f>
        <v>0</v>
      </c>
      <c r="O2984" s="184" t="str">
        <f t="shared" si="46"/>
        <v/>
      </c>
      <c r="T2984"/>
      <c r="Y2984" s="175"/>
    </row>
    <row r="2985" spans="5:25" ht="15" customHeight="1">
      <c r="E2985" s="163">
        <f>受注EXCEL出力!E2985</f>
        <v>0</v>
      </c>
      <c r="F2985" s="194">
        <f>受注EXCEL出力!F2985</f>
        <v>0</v>
      </c>
      <c r="G2985" s="194">
        <f>受注EXCEL出力!G2985</f>
        <v>0</v>
      </c>
      <c r="H2985" s="194">
        <f>受注EXCEL出力!H2985</f>
        <v>0</v>
      </c>
      <c r="I2985" s="194">
        <f>受注EXCEL出力!I2985</f>
        <v>0</v>
      </c>
      <c r="J2985" s="163">
        <f>受注EXCEL出力!J2985</f>
        <v>0</v>
      </c>
      <c r="K2985" s="163">
        <f>受注EXCEL出力!K2985</f>
        <v>0</v>
      </c>
      <c r="L2985" s="163">
        <f>受注EXCEL出力!L2985</f>
        <v>0</v>
      </c>
      <c r="M2985" s="163">
        <f>受注EXCEL出力!M2985</f>
        <v>0</v>
      </c>
      <c r="N2985" s="185">
        <f>受注EXCEL出力!N2985</f>
        <v>0</v>
      </c>
      <c r="O2985" s="184" t="str">
        <f t="shared" si="46"/>
        <v/>
      </c>
      <c r="T2985"/>
      <c r="Y2985" s="175"/>
    </row>
    <row r="2986" spans="5:25" ht="15" customHeight="1">
      <c r="E2986" s="163">
        <f>受注EXCEL出力!E2986</f>
        <v>0</v>
      </c>
      <c r="F2986" s="194">
        <f>受注EXCEL出力!F2986</f>
        <v>0</v>
      </c>
      <c r="G2986" s="194">
        <f>受注EXCEL出力!G2986</f>
        <v>0</v>
      </c>
      <c r="H2986" s="194">
        <f>受注EXCEL出力!H2986</f>
        <v>0</v>
      </c>
      <c r="I2986" s="194">
        <f>受注EXCEL出力!I2986</f>
        <v>0</v>
      </c>
      <c r="J2986" s="163">
        <f>受注EXCEL出力!J2986</f>
        <v>0</v>
      </c>
      <c r="K2986" s="163">
        <f>受注EXCEL出力!K2986</f>
        <v>0</v>
      </c>
      <c r="L2986" s="163">
        <f>受注EXCEL出力!L2986</f>
        <v>0</v>
      </c>
      <c r="M2986" s="163">
        <f>受注EXCEL出力!M2986</f>
        <v>0</v>
      </c>
      <c r="N2986" s="185">
        <f>受注EXCEL出力!N2986</f>
        <v>0</v>
      </c>
      <c r="O2986" s="184" t="str">
        <f t="shared" si="46"/>
        <v/>
      </c>
      <c r="T2986"/>
      <c r="Y2986" s="175"/>
    </row>
    <row r="2987" spans="5:25" ht="15" customHeight="1">
      <c r="E2987" s="163">
        <f>受注EXCEL出力!E2987</f>
        <v>0</v>
      </c>
      <c r="F2987" s="194">
        <f>受注EXCEL出力!F2987</f>
        <v>0</v>
      </c>
      <c r="G2987" s="194">
        <f>受注EXCEL出力!G2987</f>
        <v>0</v>
      </c>
      <c r="H2987" s="194">
        <f>受注EXCEL出力!H2987</f>
        <v>0</v>
      </c>
      <c r="I2987" s="194">
        <f>受注EXCEL出力!I2987</f>
        <v>0</v>
      </c>
      <c r="J2987" s="163">
        <f>受注EXCEL出力!J2987</f>
        <v>0</v>
      </c>
      <c r="K2987" s="163">
        <f>受注EXCEL出力!K2987</f>
        <v>0</v>
      </c>
      <c r="L2987" s="163">
        <f>受注EXCEL出力!L2987</f>
        <v>0</v>
      </c>
      <c r="M2987" s="163">
        <f>受注EXCEL出力!M2987</f>
        <v>0</v>
      </c>
      <c r="N2987" s="185">
        <f>受注EXCEL出力!N2987</f>
        <v>0</v>
      </c>
      <c r="O2987" s="184" t="str">
        <f t="shared" si="46"/>
        <v/>
      </c>
      <c r="T2987"/>
      <c r="Y2987" s="175"/>
    </row>
    <row r="2988" spans="5:25" ht="15" customHeight="1">
      <c r="E2988" s="163">
        <f>受注EXCEL出力!E2988</f>
        <v>0</v>
      </c>
      <c r="F2988" s="194">
        <f>受注EXCEL出力!F2988</f>
        <v>0</v>
      </c>
      <c r="G2988" s="194">
        <f>受注EXCEL出力!G2988</f>
        <v>0</v>
      </c>
      <c r="H2988" s="194">
        <f>受注EXCEL出力!H2988</f>
        <v>0</v>
      </c>
      <c r="I2988" s="194">
        <f>受注EXCEL出力!I2988</f>
        <v>0</v>
      </c>
      <c r="J2988" s="163">
        <f>受注EXCEL出力!J2988</f>
        <v>0</v>
      </c>
      <c r="K2988" s="163">
        <f>受注EXCEL出力!K2988</f>
        <v>0</v>
      </c>
      <c r="L2988" s="163">
        <f>受注EXCEL出力!L2988</f>
        <v>0</v>
      </c>
      <c r="M2988" s="163">
        <f>受注EXCEL出力!M2988</f>
        <v>0</v>
      </c>
      <c r="N2988" s="185">
        <f>受注EXCEL出力!N2988</f>
        <v>0</v>
      </c>
      <c r="O2988" s="184" t="str">
        <f t="shared" si="46"/>
        <v/>
      </c>
      <c r="T2988"/>
      <c r="Y2988" s="175"/>
    </row>
    <row r="2989" spans="5:25" ht="15" customHeight="1">
      <c r="E2989" s="163">
        <f>受注EXCEL出力!E2989</f>
        <v>0</v>
      </c>
      <c r="F2989" s="194">
        <f>受注EXCEL出力!F2989</f>
        <v>0</v>
      </c>
      <c r="G2989" s="194">
        <f>受注EXCEL出力!G2989</f>
        <v>0</v>
      </c>
      <c r="H2989" s="194">
        <f>受注EXCEL出力!H2989</f>
        <v>0</v>
      </c>
      <c r="I2989" s="194">
        <f>受注EXCEL出力!I2989</f>
        <v>0</v>
      </c>
      <c r="J2989" s="163">
        <f>受注EXCEL出力!J2989</f>
        <v>0</v>
      </c>
      <c r="K2989" s="163">
        <f>受注EXCEL出力!K2989</f>
        <v>0</v>
      </c>
      <c r="L2989" s="163">
        <f>受注EXCEL出力!L2989</f>
        <v>0</v>
      </c>
      <c r="M2989" s="163">
        <f>受注EXCEL出力!M2989</f>
        <v>0</v>
      </c>
      <c r="N2989" s="185">
        <f>受注EXCEL出力!N2989</f>
        <v>0</v>
      </c>
      <c r="O2989" s="184" t="str">
        <f t="shared" si="46"/>
        <v/>
      </c>
      <c r="T2989"/>
      <c r="Y2989" s="175"/>
    </row>
    <row r="2990" spans="5:25" ht="15" customHeight="1">
      <c r="E2990" s="163">
        <f>受注EXCEL出力!E2990</f>
        <v>0</v>
      </c>
      <c r="F2990" s="194">
        <f>受注EXCEL出力!F2990</f>
        <v>0</v>
      </c>
      <c r="G2990" s="194">
        <f>受注EXCEL出力!G2990</f>
        <v>0</v>
      </c>
      <c r="H2990" s="194">
        <f>受注EXCEL出力!H2990</f>
        <v>0</v>
      </c>
      <c r="I2990" s="194">
        <f>受注EXCEL出力!I2990</f>
        <v>0</v>
      </c>
      <c r="J2990" s="163">
        <f>受注EXCEL出力!J2990</f>
        <v>0</v>
      </c>
      <c r="K2990" s="163">
        <f>受注EXCEL出力!K2990</f>
        <v>0</v>
      </c>
      <c r="L2990" s="163">
        <f>受注EXCEL出力!L2990</f>
        <v>0</v>
      </c>
      <c r="M2990" s="163">
        <f>受注EXCEL出力!M2990</f>
        <v>0</v>
      </c>
      <c r="N2990" s="185">
        <f>受注EXCEL出力!N2990</f>
        <v>0</v>
      </c>
      <c r="O2990" s="184" t="str">
        <f t="shared" si="46"/>
        <v/>
      </c>
      <c r="T2990"/>
      <c r="Y2990" s="175"/>
    </row>
    <row r="2991" spans="5:25" ht="15" customHeight="1">
      <c r="E2991" s="163">
        <f>受注EXCEL出力!E2991</f>
        <v>0</v>
      </c>
      <c r="F2991" s="194">
        <f>受注EXCEL出力!F2991</f>
        <v>0</v>
      </c>
      <c r="G2991" s="194">
        <f>受注EXCEL出力!G2991</f>
        <v>0</v>
      </c>
      <c r="H2991" s="194">
        <f>受注EXCEL出力!H2991</f>
        <v>0</v>
      </c>
      <c r="I2991" s="194">
        <f>受注EXCEL出力!I2991</f>
        <v>0</v>
      </c>
      <c r="J2991" s="163">
        <f>受注EXCEL出力!J2991</f>
        <v>0</v>
      </c>
      <c r="K2991" s="163">
        <f>受注EXCEL出力!K2991</f>
        <v>0</v>
      </c>
      <c r="L2991" s="163">
        <f>受注EXCEL出力!L2991</f>
        <v>0</v>
      </c>
      <c r="M2991" s="163">
        <f>受注EXCEL出力!M2991</f>
        <v>0</v>
      </c>
      <c r="N2991" s="185">
        <f>受注EXCEL出力!N2991</f>
        <v>0</v>
      </c>
      <c r="O2991" s="184" t="str">
        <f t="shared" si="46"/>
        <v/>
      </c>
      <c r="T2991"/>
      <c r="Y2991" s="175"/>
    </row>
    <row r="2992" spans="5:25" ht="15" customHeight="1">
      <c r="E2992" s="163">
        <f>受注EXCEL出力!E2992</f>
        <v>0</v>
      </c>
      <c r="F2992" s="194">
        <f>受注EXCEL出力!F2992</f>
        <v>0</v>
      </c>
      <c r="G2992" s="194">
        <f>受注EXCEL出力!G2992</f>
        <v>0</v>
      </c>
      <c r="H2992" s="194">
        <f>受注EXCEL出力!H2992</f>
        <v>0</v>
      </c>
      <c r="I2992" s="194">
        <f>受注EXCEL出力!I2992</f>
        <v>0</v>
      </c>
      <c r="J2992" s="163">
        <f>受注EXCEL出力!J2992</f>
        <v>0</v>
      </c>
      <c r="K2992" s="163">
        <f>受注EXCEL出力!K2992</f>
        <v>0</v>
      </c>
      <c r="L2992" s="163">
        <f>受注EXCEL出力!L2992</f>
        <v>0</v>
      </c>
      <c r="M2992" s="163">
        <f>受注EXCEL出力!M2992</f>
        <v>0</v>
      </c>
      <c r="N2992" s="185">
        <f>受注EXCEL出力!N2992</f>
        <v>0</v>
      </c>
      <c r="O2992" s="184" t="str">
        <f t="shared" si="46"/>
        <v/>
      </c>
      <c r="T2992"/>
      <c r="Y2992" s="175"/>
    </row>
    <row r="2993" spans="5:25" ht="15" customHeight="1">
      <c r="E2993" s="163">
        <f>受注EXCEL出力!E2993</f>
        <v>0</v>
      </c>
      <c r="F2993" s="194">
        <f>受注EXCEL出力!F2993</f>
        <v>0</v>
      </c>
      <c r="G2993" s="194">
        <f>受注EXCEL出力!G2993</f>
        <v>0</v>
      </c>
      <c r="H2993" s="194">
        <f>受注EXCEL出力!H2993</f>
        <v>0</v>
      </c>
      <c r="I2993" s="194">
        <f>受注EXCEL出力!I2993</f>
        <v>0</v>
      </c>
      <c r="J2993" s="163">
        <f>受注EXCEL出力!J2993</f>
        <v>0</v>
      </c>
      <c r="K2993" s="163">
        <f>受注EXCEL出力!K2993</f>
        <v>0</v>
      </c>
      <c r="L2993" s="163">
        <f>受注EXCEL出力!L2993</f>
        <v>0</v>
      </c>
      <c r="M2993" s="163">
        <f>受注EXCEL出力!M2993</f>
        <v>0</v>
      </c>
      <c r="N2993" s="185">
        <f>受注EXCEL出力!N2993</f>
        <v>0</v>
      </c>
      <c r="O2993" s="184" t="str">
        <f t="shared" si="46"/>
        <v/>
      </c>
      <c r="T2993"/>
      <c r="Y2993" s="175"/>
    </row>
    <row r="2994" spans="5:25" ht="15" customHeight="1">
      <c r="E2994" s="163">
        <f>受注EXCEL出力!E2994</f>
        <v>0</v>
      </c>
      <c r="F2994" s="194">
        <f>受注EXCEL出力!F2994</f>
        <v>0</v>
      </c>
      <c r="G2994" s="194">
        <f>受注EXCEL出力!G2994</f>
        <v>0</v>
      </c>
      <c r="H2994" s="194">
        <f>受注EXCEL出力!H2994</f>
        <v>0</v>
      </c>
      <c r="I2994" s="194">
        <f>受注EXCEL出力!I2994</f>
        <v>0</v>
      </c>
      <c r="J2994" s="163">
        <f>受注EXCEL出力!J2994</f>
        <v>0</v>
      </c>
      <c r="K2994" s="163">
        <f>受注EXCEL出力!K2994</f>
        <v>0</v>
      </c>
      <c r="L2994" s="163">
        <f>受注EXCEL出力!L2994</f>
        <v>0</v>
      </c>
      <c r="M2994" s="163">
        <f>受注EXCEL出力!M2994</f>
        <v>0</v>
      </c>
      <c r="N2994" s="185">
        <f>受注EXCEL出力!N2994</f>
        <v>0</v>
      </c>
      <c r="O2994" s="184" t="str">
        <f t="shared" si="46"/>
        <v/>
      </c>
      <c r="T2994"/>
      <c r="Y2994" s="175"/>
    </row>
    <row r="2995" spans="5:25" ht="15" customHeight="1">
      <c r="E2995" s="163">
        <f>受注EXCEL出力!E2995</f>
        <v>0</v>
      </c>
      <c r="F2995" s="194">
        <f>受注EXCEL出力!F2995</f>
        <v>0</v>
      </c>
      <c r="G2995" s="194">
        <f>受注EXCEL出力!G2995</f>
        <v>0</v>
      </c>
      <c r="H2995" s="194">
        <f>受注EXCEL出力!H2995</f>
        <v>0</v>
      </c>
      <c r="I2995" s="194">
        <f>受注EXCEL出力!I2995</f>
        <v>0</v>
      </c>
      <c r="J2995" s="163">
        <f>受注EXCEL出力!J2995</f>
        <v>0</v>
      </c>
      <c r="K2995" s="163">
        <f>受注EXCEL出力!K2995</f>
        <v>0</v>
      </c>
      <c r="L2995" s="163">
        <f>受注EXCEL出力!L2995</f>
        <v>0</v>
      </c>
      <c r="M2995" s="163">
        <f>受注EXCEL出力!M2995</f>
        <v>0</v>
      </c>
      <c r="N2995" s="185">
        <f>受注EXCEL出力!N2995</f>
        <v>0</v>
      </c>
      <c r="O2995" s="184" t="str">
        <f t="shared" si="46"/>
        <v/>
      </c>
      <c r="T2995"/>
      <c r="Y2995" s="175"/>
    </row>
    <row r="2996" spans="5:25" ht="15" customHeight="1">
      <c r="E2996" s="163">
        <f>受注EXCEL出力!E2996</f>
        <v>0</v>
      </c>
      <c r="F2996" s="194">
        <f>受注EXCEL出力!F2996</f>
        <v>0</v>
      </c>
      <c r="G2996" s="194">
        <f>受注EXCEL出力!G2996</f>
        <v>0</v>
      </c>
      <c r="H2996" s="194">
        <f>受注EXCEL出力!H2996</f>
        <v>0</v>
      </c>
      <c r="I2996" s="194">
        <f>受注EXCEL出力!I2996</f>
        <v>0</v>
      </c>
      <c r="J2996" s="163">
        <f>受注EXCEL出力!J2996</f>
        <v>0</v>
      </c>
      <c r="K2996" s="163">
        <f>受注EXCEL出力!K2996</f>
        <v>0</v>
      </c>
      <c r="L2996" s="163">
        <f>受注EXCEL出力!L2996</f>
        <v>0</v>
      </c>
      <c r="M2996" s="163">
        <f>受注EXCEL出力!M2996</f>
        <v>0</v>
      </c>
      <c r="N2996" s="185">
        <f>受注EXCEL出力!N2996</f>
        <v>0</v>
      </c>
      <c r="O2996" s="184" t="str">
        <f t="shared" si="46"/>
        <v/>
      </c>
      <c r="T2996"/>
      <c r="Y2996" s="175"/>
    </row>
    <row r="2997" spans="5:25" ht="15" customHeight="1">
      <c r="E2997" s="163">
        <f>受注EXCEL出力!E2997</f>
        <v>0</v>
      </c>
      <c r="F2997" s="194">
        <f>受注EXCEL出力!F2997</f>
        <v>0</v>
      </c>
      <c r="G2997" s="194">
        <f>受注EXCEL出力!G2997</f>
        <v>0</v>
      </c>
      <c r="H2997" s="194">
        <f>受注EXCEL出力!H2997</f>
        <v>0</v>
      </c>
      <c r="I2997" s="194">
        <f>受注EXCEL出力!I2997</f>
        <v>0</v>
      </c>
      <c r="J2997" s="163">
        <f>受注EXCEL出力!J2997</f>
        <v>0</v>
      </c>
      <c r="K2997" s="163">
        <f>受注EXCEL出力!K2997</f>
        <v>0</v>
      </c>
      <c r="L2997" s="163">
        <f>受注EXCEL出力!L2997</f>
        <v>0</v>
      </c>
      <c r="M2997" s="163">
        <f>受注EXCEL出力!M2997</f>
        <v>0</v>
      </c>
      <c r="N2997" s="185">
        <f>受注EXCEL出力!N2997</f>
        <v>0</v>
      </c>
      <c r="O2997" s="184" t="str">
        <f t="shared" si="46"/>
        <v/>
      </c>
      <c r="T2997"/>
      <c r="Y2997" s="175"/>
    </row>
    <row r="2998" spans="5:25" ht="15" customHeight="1">
      <c r="E2998" s="163">
        <f>受注EXCEL出力!E2998</f>
        <v>0</v>
      </c>
      <c r="F2998" s="194">
        <f>受注EXCEL出力!F2998</f>
        <v>0</v>
      </c>
      <c r="G2998" s="194">
        <f>受注EXCEL出力!G2998</f>
        <v>0</v>
      </c>
      <c r="H2998" s="194">
        <f>受注EXCEL出力!H2998</f>
        <v>0</v>
      </c>
      <c r="I2998" s="194">
        <f>受注EXCEL出力!I2998</f>
        <v>0</v>
      </c>
      <c r="J2998" s="163">
        <f>受注EXCEL出力!J2998</f>
        <v>0</v>
      </c>
      <c r="K2998" s="163">
        <f>受注EXCEL出力!K2998</f>
        <v>0</v>
      </c>
      <c r="L2998" s="163">
        <f>受注EXCEL出力!L2998</f>
        <v>0</v>
      </c>
      <c r="M2998" s="163">
        <f>受注EXCEL出力!M2998</f>
        <v>0</v>
      </c>
      <c r="N2998" s="185">
        <f>受注EXCEL出力!N2998</f>
        <v>0</v>
      </c>
      <c r="O2998" s="184" t="str">
        <f t="shared" si="46"/>
        <v/>
      </c>
      <c r="T2998"/>
      <c r="Y2998" s="175"/>
    </row>
    <row r="2999" spans="5:25" ht="15" customHeight="1">
      <c r="E2999" s="163">
        <f>受注EXCEL出力!E2999</f>
        <v>0</v>
      </c>
      <c r="F2999" s="194">
        <f>受注EXCEL出力!F2999</f>
        <v>0</v>
      </c>
      <c r="G2999" s="194">
        <f>受注EXCEL出力!G2999</f>
        <v>0</v>
      </c>
      <c r="H2999" s="194">
        <f>受注EXCEL出力!H2999</f>
        <v>0</v>
      </c>
      <c r="I2999" s="194">
        <f>受注EXCEL出力!I2999</f>
        <v>0</v>
      </c>
      <c r="J2999" s="163">
        <f>受注EXCEL出力!J2999</f>
        <v>0</v>
      </c>
      <c r="K2999" s="163">
        <f>受注EXCEL出力!K2999</f>
        <v>0</v>
      </c>
      <c r="L2999" s="163">
        <f>受注EXCEL出力!L2999</f>
        <v>0</v>
      </c>
      <c r="M2999" s="163">
        <f>受注EXCEL出力!M2999</f>
        <v>0</v>
      </c>
      <c r="N2999" s="185">
        <f>受注EXCEL出力!N2999</f>
        <v>0</v>
      </c>
      <c r="O2999" s="184" t="str">
        <f t="shared" si="46"/>
        <v/>
      </c>
      <c r="T2999"/>
      <c r="Y2999" s="175"/>
    </row>
    <row r="3000" spans="5:25" ht="15" customHeight="1">
      <c r="E3000" s="163">
        <f>受注EXCEL出力!E3000</f>
        <v>0</v>
      </c>
      <c r="F3000" s="194">
        <f>受注EXCEL出力!F3000</f>
        <v>0</v>
      </c>
      <c r="G3000" s="194">
        <f>受注EXCEL出力!G3000</f>
        <v>0</v>
      </c>
      <c r="H3000" s="194">
        <f>受注EXCEL出力!H3000</f>
        <v>0</v>
      </c>
      <c r="I3000" s="194">
        <f>受注EXCEL出力!I3000</f>
        <v>0</v>
      </c>
      <c r="J3000" s="163">
        <f>受注EXCEL出力!J3000</f>
        <v>0</v>
      </c>
      <c r="K3000" s="163">
        <f>受注EXCEL出力!K3000</f>
        <v>0</v>
      </c>
      <c r="L3000" s="163">
        <f>受注EXCEL出力!L3000</f>
        <v>0</v>
      </c>
      <c r="M3000" s="163">
        <f>受注EXCEL出力!M3000</f>
        <v>0</v>
      </c>
      <c r="N3000" s="185">
        <f>受注EXCEL出力!N3000</f>
        <v>0</v>
      </c>
      <c r="O3000" s="184" t="str">
        <f t="shared" si="46"/>
        <v/>
      </c>
      <c r="T3000"/>
      <c r="Y3000" s="175"/>
    </row>
    <row r="3001" spans="5:25" ht="15" customHeight="1">
      <c r="E3001" s="163">
        <f>受注EXCEL出力!E3001</f>
        <v>0</v>
      </c>
      <c r="F3001" s="194">
        <f>受注EXCEL出力!F3001</f>
        <v>0</v>
      </c>
      <c r="G3001" s="194">
        <f>受注EXCEL出力!G3001</f>
        <v>0</v>
      </c>
      <c r="H3001" s="194">
        <f>受注EXCEL出力!H3001</f>
        <v>0</v>
      </c>
      <c r="I3001" s="194">
        <f>受注EXCEL出力!I3001</f>
        <v>0</v>
      </c>
      <c r="J3001" s="163">
        <f>受注EXCEL出力!J3001</f>
        <v>0</v>
      </c>
      <c r="K3001" s="163">
        <f>受注EXCEL出力!K3001</f>
        <v>0</v>
      </c>
      <c r="L3001" s="163">
        <f>受注EXCEL出力!L3001</f>
        <v>0</v>
      </c>
      <c r="M3001" s="163">
        <f>受注EXCEL出力!M3001</f>
        <v>0</v>
      </c>
      <c r="N3001" s="185">
        <f>受注EXCEL出力!N3001</f>
        <v>0</v>
      </c>
      <c r="O3001" s="184" t="str">
        <f t="shared" si="46"/>
        <v/>
      </c>
      <c r="T3001"/>
      <c r="Y3001" s="175"/>
    </row>
    <row r="3002" spans="5:25" ht="15" customHeight="1">
      <c r="E3002" s="163">
        <f>受注EXCEL出力!E3002</f>
        <v>0</v>
      </c>
      <c r="F3002" s="194">
        <f>受注EXCEL出力!F3002</f>
        <v>0</v>
      </c>
      <c r="G3002" s="194">
        <f>受注EXCEL出力!G3002</f>
        <v>0</v>
      </c>
      <c r="H3002" s="194">
        <f>受注EXCEL出力!H3002</f>
        <v>0</v>
      </c>
      <c r="I3002" s="194">
        <f>受注EXCEL出力!I3002</f>
        <v>0</v>
      </c>
      <c r="J3002" s="163">
        <f>受注EXCEL出力!J3002</f>
        <v>0</v>
      </c>
      <c r="K3002" s="163">
        <f>受注EXCEL出力!K3002</f>
        <v>0</v>
      </c>
      <c r="L3002" s="163">
        <f>受注EXCEL出力!L3002</f>
        <v>0</v>
      </c>
      <c r="M3002" s="163">
        <f>受注EXCEL出力!M3002</f>
        <v>0</v>
      </c>
      <c r="N3002" s="185">
        <f>受注EXCEL出力!N3002</f>
        <v>0</v>
      </c>
      <c r="O3002" s="184" t="str">
        <f t="shared" si="46"/>
        <v/>
      </c>
      <c r="T3002"/>
      <c r="Y3002" s="175"/>
    </row>
    <row r="3003" spans="5:25" ht="15" customHeight="1">
      <c r="E3003" s="163">
        <f>受注EXCEL出力!E3003</f>
        <v>0</v>
      </c>
      <c r="F3003" s="194">
        <f>受注EXCEL出力!F3003</f>
        <v>0</v>
      </c>
      <c r="G3003" s="194">
        <f>受注EXCEL出力!G3003</f>
        <v>0</v>
      </c>
      <c r="H3003" s="194">
        <f>受注EXCEL出力!H3003</f>
        <v>0</v>
      </c>
      <c r="I3003" s="194">
        <f>受注EXCEL出力!I3003</f>
        <v>0</v>
      </c>
      <c r="J3003" s="163">
        <f>受注EXCEL出力!J3003</f>
        <v>0</v>
      </c>
      <c r="K3003" s="163">
        <f>受注EXCEL出力!K3003</f>
        <v>0</v>
      </c>
      <c r="L3003" s="163">
        <f>受注EXCEL出力!L3003</f>
        <v>0</v>
      </c>
      <c r="M3003" s="163">
        <f>受注EXCEL出力!M3003</f>
        <v>0</v>
      </c>
      <c r="N3003" s="185">
        <f>受注EXCEL出力!N3003</f>
        <v>0</v>
      </c>
      <c r="O3003" s="184" t="str">
        <f t="shared" si="46"/>
        <v/>
      </c>
      <c r="T3003"/>
      <c r="Y3003" s="175"/>
    </row>
    <row r="3004" spans="5:25" ht="15" customHeight="1">
      <c r="E3004" s="163">
        <f>受注EXCEL出力!E3004</f>
        <v>0</v>
      </c>
      <c r="F3004" s="194">
        <f>受注EXCEL出力!F3004</f>
        <v>0</v>
      </c>
      <c r="G3004" s="194">
        <f>受注EXCEL出力!G3004</f>
        <v>0</v>
      </c>
      <c r="H3004" s="194">
        <f>受注EXCEL出力!H3004</f>
        <v>0</v>
      </c>
      <c r="I3004" s="194">
        <f>受注EXCEL出力!I3004</f>
        <v>0</v>
      </c>
      <c r="J3004" s="163">
        <f>受注EXCEL出力!J3004</f>
        <v>0</v>
      </c>
      <c r="K3004" s="163">
        <f>受注EXCEL出力!K3004</f>
        <v>0</v>
      </c>
      <c r="L3004" s="163">
        <f>受注EXCEL出力!L3004</f>
        <v>0</v>
      </c>
      <c r="M3004" s="163">
        <f>受注EXCEL出力!M3004</f>
        <v>0</v>
      </c>
      <c r="N3004" s="185">
        <f>受注EXCEL出力!N3004</f>
        <v>0</v>
      </c>
      <c r="O3004" s="184" t="str">
        <f t="shared" si="46"/>
        <v/>
      </c>
      <c r="T3004"/>
      <c r="Y3004" s="175"/>
    </row>
    <row r="3005" spans="5:25" ht="15" customHeight="1">
      <c r="E3005" s="163">
        <f>受注EXCEL出力!E3005</f>
        <v>0</v>
      </c>
      <c r="F3005" s="194">
        <f>受注EXCEL出力!F3005</f>
        <v>0</v>
      </c>
      <c r="G3005" s="194">
        <f>受注EXCEL出力!G3005</f>
        <v>0</v>
      </c>
      <c r="H3005" s="194">
        <f>受注EXCEL出力!H3005</f>
        <v>0</v>
      </c>
      <c r="I3005" s="194">
        <f>受注EXCEL出力!I3005</f>
        <v>0</v>
      </c>
      <c r="J3005" s="163">
        <f>受注EXCEL出力!J3005</f>
        <v>0</v>
      </c>
      <c r="K3005" s="163">
        <f>受注EXCEL出力!K3005</f>
        <v>0</v>
      </c>
      <c r="L3005" s="163">
        <f>受注EXCEL出力!L3005</f>
        <v>0</v>
      </c>
      <c r="M3005" s="163">
        <f>受注EXCEL出力!M3005</f>
        <v>0</v>
      </c>
      <c r="N3005" s="185">
        <f>受注EXCEL出力!N3005</f>
        <v>0</v>
      </c>
      <c r="O3005" s="184" t="str">
        <f t="shared" si="46"/>
        <v/>
      </c>
      <c r="T3005"/>
      <c r="Y3005" s="175"/>
    </row>
    <row r="3006" spans="5:25" ht="15" customHeight="1">
      <c r="E3006" s="163">
        <f>受注EXCEL出力!E3006</f>
        <v>0</v>
      </c>
      <c r="F3006" s="194">
        <f>受注EXCEL出力!F3006</f>
        <v>0</v>
      </c>
      <c r="G3006" s="194">
        <f>受注EXCEL出力!G3006</f>
        <v>0</v>
      </c>
      <c r="H3006" s="194">
        <f>受注EXCEL出力!H3006</f>
        <v>0</v>
      </c>
      <c r="I3006" s="194">
        <f>受注EXCEL出力!I3006</f>
        <v>0</v>
      </c>
      <c r="J3006" s="163">
        <f>受注EXCEL出力!J3006</f>
        <v>0</v>
      </c>
      <c r="K3006" s="163">
        <f>受注EXCEL出力!K3006</f>
        <v>0</v>
      </c>
      <c r="L3006" s="163">
        <f>受注EXCEL出力!L3006</f>
        <v>0</v>
      </c>
      <c r="M3006" s="163">
        <f>受注EXCEL出力!M3006</f>
        <v>0</v>
      </c>
      <c r="N3006" s="185">
        <f>受注EXCEL出力!N3006</f>
        <v>0</v>
      </c>
      <c r="O3006" s="184" t="str">
        <f t="shared" si="46"/>
        <v/>
      </c>
      <c r="T3006"/>
      <c r="Y3006" s="175"/>
    </row>
    <row r="3007" spans="5:25" ht="15" customHeight="1">
      <c r="E3007" s="163">
        <f>受注EXCEL出力!E3007</f>
        <v>0</v>
      </c>
      <c r="F3007" s="194">
        <f>受注EXCEL出力!F3007</f>
        <v>0</v>
      </c>
      <c r="G3007" s="194">
        <f>受注EXCEL出力!G3007</f>
        <v>0</v>
      </c>
      <c r="H3007" s="194">
        <f>受注EXCEL出力!H3007</f>
        <v>0</v>
      </c>
      <c r="I3007" s="194">
        <f>受注EXCEL出力!I3007</f>
        <v>0</v>
      </c>
      <c r="J3007" s="163">
        <f>受注EXCEL出力!J3007</f>
        <v>0</v>
      </c>
      <c r="K3007" s="163">
        <f>受注EXCEL出力!K3007</f>
        <v>0</v>
      </c>
      <c r="L3007" s="163">
        <f>受注EXCEL出力!L3007</f>
        <v>0</v>
      </c>
      <c r="M3007" s="163">
        <f>受注EXCEL出力!M3007</f>
        <v>0</v>
      </c>
      <c r="N3007" s="185">
        <f>受注EXCEL出力!N3007</f>
        <v>0</v>
      </c>
      <c r="O3007" s="184" t="str">
        <f t="shared" si="46"/>
        <v/>
      </c>
      <c r="T3007"/>
      <c r="Y3007" s="175"/>
    </row>
    <row r="3008" spans="5:25" ht="15" customHeight="1">
      <c r="E3008" s="163">
        <f>受注EXCEL出力!E3008</f>
        <v>0</v>
      </c>
      <c r="F3008" s="194">
        <f>受注EXCEL出力!F3008</f>
        <v>0</v>
      </c>
      <c r="G3008" s="194">
        <f>受注EXCEL出力!G3008</f>
        <v>0</v>
      </c>
      <c r="H3008" s="194">
        <f>受注EXCEL出力!H3008</f>
        <v>0</v>
      </c>
      <c r="I3008" s="194">
        <f>受注EXCEL出力!I3008</f>
        <v>0</v>
      </c>
      <c r="J3008" s="163">
        <f>受注EXCEL出力!J3008</f>
        <v>0</v>
      </c>
      <c r="K3008" s="163">
        <f>受注EXCEL出力!K3008</f>
        <v>0</v>
      </c>
      <c r="L3008" s="163">
        <f>受注EXCEL出力!L3008</f>
        <v>0</v>
      </c>
      <c r="M3008" s="163">
        <f>受注EXCEL出力!M3008</f>
        <v>0</v>
      </c>
      <c r="N3008" s="185">
        <f>受注EXCEL出力!N3008</f>
        <v>0</v>
      </c>
      <c r="O3008" s="184" t="str">
        <f t="shared" si="46"/>
        <v/>
      </c>
      <c r="T3008"/>
      <c r="Y3008" s="175"/>
    </row>
    <row r="3009" spans="5:25" ht="15" customHeight="1">
      <c r="E3009" s="163">
        <f>受注EXCEL出力!E3009</f>
        <v>0</v>
      </c>
      <c r="F3009" s="194">
        <f>受注EXCEL出力!F3009</f>
        <v>0</v>
      </c>
      <c r="G3009" s="194">
        <f>受注EXCEL出力!G3009</f>
        <v>0</v>
      </c>
      <c r="H3009" s="194">
        <f>受注EXCEL出力!H3009</f>
        <v>0</v>
      </c>
      <c r="I3009" s="194">
        <f>受注EXCEL出力!I3009</f>
        <v>0</v>
      </c>
      <c r="J3009" s="163">
        <f>受注EXCEL出力!J3009</f>
        <v>0</v>
      </c>
      <c r="K3009" s="163">
        <f>受注EXCEL出力!K3009</f>
        <v>0</v>
      </c>
      <c r="L3009" s="163">
        <f>受注EXCEL出力!L3009</f>
        <v>0</v>
      </c>
      <c r="M3009" s="163">
        <f>受注EXCEL出力!M3009</f>
        <v>0</v>
      </c>
      <c r="N3009" s="185">
        <f>受注EXCEL出力!N3009</f>
        <v>0</v>
      </c>
      <c r="O3009" s="184" t="str">
        <f t="shared" si="46"/>
        <v/>
      </c>
      <c r="T3009"/>
      <c r="Y3009" s="175"/>
    </row>
    <row r="3010" spans="5:25" ht="15" customHeight="1">
      <c r="E3010" s="163">
        <f>受注EXCEL出力!E3010</f>
        <v>0</v>
      </c>
      <c r="F3010" s="194">
        <f>受注EXCEL出力!F3010</f>
        <v>0</v>
      </c>
      <c r="G3010" s="194">
        <f>受注EXCEL出力!G3010</f>
        <v>0</v>
      </c>
      <c r="H3010" s="194">
        <f>受注EXCEL出力!H3010</f>
        <v>0</v>
      </c>
      <c r="I3010" s="194">
        <f>受注EXCEL出力!I3010</f>
        <v>0</v>
      </c>
      <c r="J3010" s="163">
        <f>受注EXCEL出力!J3010</f>
        <v>0</v>
      </c>
      <c r="K3010" s="163">
        <f>受注EXCEL出力!K3010</f>
        <v>0</v>
      </c>
      <c r="L3010" s="163">
        <f>受注EXCEL出力!L3010</f>
        <v>0</v>
      </c>
      <c r="M3010" s="163">
        <f>受注EXCEL出力!M3010</f>
        <v>0</v>
      </c>
      <c r="N3010" s="185">
        <f>受注EXCEL出力!N3010</f>
        <v>0</v>
      </c>
      <c r="O3010" s="184" t="str">
        <f t="shared" ref="O3010:O3073" si="47">IF(E3010=0,"",VLOOKUP(N3010,$Q$2:$R$100,2,FALSE))</f>
        <v/>
      </c>
      <c r="T3010"/>
      <c r="Y3010" s="175"/>
    </row>
    <row r="3011" spans="5:25" ht="15" customHeight="1">
      <c r="E3011" s="163">
        <f>受注EXCEL出力!E3011</f>
        <v>0</v>
      </c>
      <c r="F3011" s="194">
        <f>受注EXCEL出力!F3011</f>
        <v>0</v>
      </c>
      <c r="G3011" s="194">
        <f>受注EXCEL出力!G3011</f>
        <v>0</v>
      </c>
      <c r="H3011" s="194">
        <f>受注EXCEL出力!H3011</f>
        <v>0</v>
      </c>
      <c r="I3011" s="194">
        <f>受注EXCEL出力!I3011</f>
        <v>0</v>
      </c>
      <c r="J3011" s="163">
        <f>受注EXCEL出力!J3011</f>
        <v>0</v>
      </c>
      <c r="K3011" s="163">
        <f>受注EXCEL出力!K3011</f>
        <v>0</v>
      </c>
      <c r="L3011" s="163">
        <f>受注EXCEL出力!L3011</f>
        <v>0</v>
      </c>
      <c r="M3011" s="163">
        <f>受注EXCEL出力!M3011</f>
        <v>0</v>
      </c>
      <c r="N3011" s="185">
        <f>受注EXCEL出力!N3011</f>
        <v>0</v>
      </c>
      <c r="O3011" s="184" t="str">
        <f t="shared" si="47"/>
        <v/>
      </c>
      <c r="T3011"/>
      <c r="Y3011" s="175"/>
    </row>
    <row r="3012" spans="5:25" ht="15" customHeight="1">
      <c r="E3012" s="163">
        <f>受注EXCEL出力!E3012</f>
        <v>0</v>
      </c>
      <c r="F3012" s="194">
        <f>受注EXCEL出力!F3012</f>
        <v>0</v>
      </c>
      <c r="G3012" s="194">
        <f>受注EXCEL出力!G3012</f>
        <v>0</v>
      </c>
      <c r="H3012" s="194">
        <f>受注EXCEL出力!H3012</f>
        <v>0</v>
      </c>
      <c r="I3012" s="194">
        <f>受注EXCEL出力!I3012</f>
        <v>0</v>
      </c>
      <c r="J3012" s="163">
        <f>受注EXCEL出力!J3012</f>
        <v>0</v>
      </c>
      <c r="K3012" s="163">
        <f>受注EXCEL出力!K3012</f>
        <v>0</v>
      </c>
      <c r="L3012" s="163">
        <f>受注EXCEL出力!L3012</f>
        <v>0</v>
      </c>
      <c r="M3012" s="163">
        <f>受注EXCEL出力!M3012</f>
        <v>0</v>
      </c>
      <c r="N3012" s="185">
        <f>受注EXCEL出力!N3012</f>
        <v>0</v>
      </c>
      <c r="O3012" s="184" t="str">
        <f t="shared" si="47"/>
        <v/>
      </c>
      <c r="T3012"/>
      <c r="Y3012" s="175"/>
    </row>
    <row r="3013" spans="5:25" ht="15" customHeight="1">
      <c r="E3013" s="163">
        <f>受注EXCEL出力!E3013</f>
        <v>0</v>
      </c>
      <c r="F3013" s="194">
        <f>受注EXCEL出力!F3013</f>
        <v>0</v>
      </c>
      <c r="G3013" s="194">
        <f>受注EXCEL出力!G3013</f>
        <v>0</v>
      </c>
      <c r="H3013" s="194">
        <f>受注EXCEL出力!H3013</f>
        <v>0</v>
      </c>
      <c r="I3013" s="194">
        <f>受注EXCEL出力!I3013</f>
        <v>0</v>
      </c>
      <c r="J3013" s="163">
        <f>受注EXCEL出力!J3013</f>
        <v>0</v>
      </c>
      <c r="K3013" s="163">
        <f>受注EXCEL出力!K3013</f>
        <v>0</v>
      </c>
      <c r="L3013" s="163">
        <f>受注EXCEL出力!L3013</f>
        <v>0</v>
      </c>
      <c r="M3013" s="163">
        <f>受注EXCEL出力!M3013</f>
        <v>0</v>
      </c>
      <c r="N3013" s="185">
        <f>受注EXCEL出力!N3013</f>
        <v>0</v>
      </c>
      <c r="O3013" s="184" t="str">
        <f t="shared" si="47"/>
        <v/>
      </c>
      <c r="T3013"/>
      <c r="Y3013" s="175"/>
    </row>
    <row r="3014" spans="5:25" ht="15" customHeight="1">
      <c r="E3014" s="163">
        <f>受注EXCEL出力!E3014</f>
        <v>0</v>
      </c>
      <c r="F3014" s="194">
        <f>受注EXCEL出力!F3014</f>
        <v>0</v>
      </c>
      <c r="G3014" s="194">
        <f>受注EXCEL出力!G3014</f>
        <v>0</v>
      </c>
      <c r="H3014" s="194">
        <f>受注EXCEL出力!H3014</f>
        <v>0</v>
      </c>
      <c r="I3014" s="194">
        <f>受注EXCEL出力!I3014</f>
        <v>0</v>
      </c>
      <c r="J3014" s="163">
        <f>受注EXCEL出力!J3014</f>
        <v>0</v>
      </c>
      <c r="K3014" s="163">
        <f>受注EXCEL出力!K3014</f>
        <v>0</v>
      </c>
      <c r="L3014" s="163">
        <f>受注EXCEL出力!L3014</f>
        <v>0</v>
      </c>
      <c r="M3014" s="163">
        <f>受注EXCEL出力!M3014</f>
        <v>0</v>
      </c>
      <c r="N3014" s="185">
        <f>受注EXCEL出力!N3014</f>
        <v>0</v>
      </c>
      <c r="O3014" s="184" t="str">
        <f t="shared" si="47"/>
        <v/>
      </c>
      <c r="T3014"/>
      <c r="Y3014" s="175"/>
    </row>
    <row r="3015" spans="5:25" ht="15" customHeight="1">
      <c r="E3015" s="163">
        <f>受注EXCEL出力!E3015</f>
        <v>0</v>
      </c>
      <c r="F3015" s="194">
        <f>受注EXCEL出力!F3015</f>
        <v>0</v>
      </c>
      <c r="G3015" s="194">
        <f>受注EXCEL出力!G3015</f>
        <v>0</v>
      </c>
      <c r="H3015" s="194">
        <f>受注EXCEL出力!H3015</f>
        <v>0</v>
      </c>
      <c r="I3015" s="194">
        <f>受注EXCEL出力!I3015</f>
        <v>0</v>
      </c>
      <c r="J3015" s="163">
        <f>受注EXCEL出力!J3015</f>
        <v>0</v>
      </c>
      <c r="K3015" s="163">
        <f>受注EXCEL出力!K3015</f>
        <v>0</v>
      </c>
      <c r="L3015" s="163">
        <f>受注EXCEL出力!L3015</f>
        <v>0</v>
      </c>
      <c r="M3015" s="163">
        <f>受注EXCEL出力!M3015</f>
        <v>0</v>
      </c>
      <c r="N3015" s="185">
        <f>受注EXCEL出力!N3015</f>
        <v>0</v>
      </c>
      <c r="O3015" s="184" t="str">
        <f t="shared" si="47"/>
        <v/>
      </c>
      <c r="T3015"/>
      <c r="Y3015" s="175"/>
    </row>
    <row r="3016" spans="5:25" ht="15" customHeight="1">
      <c r="E3016" s="163">
        <f>受注EXCEL出力!E3016</f>
        <v>0</v>
      </c>
      <c r="F3016" s="194">
        <f>受注EXCEL出力!F3016</f>
        <v>0</v>
      </c>
      <c r="G3016" s="194">
        <f>受注EXCEL出力!G3016</f>
        <v>0</v>
      </c>
      <c r="H3016" s="194">
        <f>受注EXCEL出力!H3016</f>
        <v>0</v>
      </c>
      <c r="I3016" s="194">
        <f>受注EXCEL出力!I3016</f>
        <v>0</v>
      </c>
      <c r="J3016" s="163">
        <f>受注EXCEL出力!J3016</f>
        <v>0</v>
      </c>
      <c r="K3016" s="163">
        <f>受注EXCEL出力!K3016</f>
        <v>0</v>
      </c>
      <c r="L3016" s="163">
        <f>受注EXCEL出力!L3016</f>
        <v>0</v>
      </c>
      <c r="M3016" s="163">
        <f>受注EXCEL出力!M3016</f>
        <v>0</v>
      </c>
      <c r="N3016" s="185">
        <f>受注EXCEL出力!N3016</f>
        <v>0</v>
      </c>
      <c r="O3016" s="184" t="str">
        <f t="shared" si="47"/>
        <v/>
      </c>
      <c r="T3016"/>
      <c r="Y3016" s="175"/>
    </row>
    <row r="3017" spans="5:25" ht="15" customHeight="1">
      <c r="E3017" s="163">
        <f>受注EXCEL出力!E3017</f>
        <v>0</v>
      </c>
      <c r="F3017" s="194">
        <f>受注EXCEL出力!F3017</f>
        <v>0</v>
      </c>
      <c r="G3017" s="194">
        <f>受注EXCEL出力!G3017</f>
        <v>0</v>
      </c>
      <c r="H3017" s="194">
        <f>受注EXCEL出力!H3017</f>
        <v>0</v>
      </c>
      <c r="I3017" s="194">
        <f>受注EXCEL出力!I3017</f>
        <v>0</v>
      </c>
      <c r="J3017" s="163">
        <f>受注EXCEL出力!J3017</f>
        <v>0</v>
      </c>
      <c r="K3017" s="163">
        <f>受注EXCEL出力!K3017</f>
        <v>0</v>
      </c>
      <c r="L3017" s="163">
        <f>受注EXCEL出力!L3017</f>
        <v>0</v>
      </c>
      <c r="M3017" s="163">
        <f>受注EXCEL出力!M3017</f>
        <v>0</v>
      </c>
      <c r="N3017" s="185">
        <f>受注EXCEL出力!N3017</f>
        <v>0</v>
      </c>
      <c r="O3017" s="184" t="str">
        <f t="shared" si="47"/>
        <v/>
      </c>
      <c r="T3017"/>
      <c r="Y3017" s="175"/>
    </row>
    <row r="3018" spans="5:25" ht="15" customHeight="1">
      <c r="E3018" s="163">
        <f>受注EXCEL出力!E3018</f>
        <v>0</v>
      </c>
      <c r="F3018" s="194">
        <f>受注EXCEL出力!F3018</f>
        <v>0</v>
      </c>
      <c r="G3018" s="194">
        <f>受注EXCEL出力!G3018</f>
        <v>0</v>
      </c>
      <c r="H3018" s="194">
        <f>受注EXCEL出力!H3018</f>
        <v>0</v>
      </c>
      <c r="I3018" s="194">
        <f>受注EXCEL出力!I3018</f>
        <v>0</v>
      </c>
      <c r="J3018" s="163">
        <f>受注EXCEL出力!J3018</f>
        <v>0</v>
      </c>
      <c r="K3018" s="163">
        <f>受注EXCEL出力!K3018</f>
        <v>0</v>
      </c>
      <c r="L3018" s="163">
        <f>受注EXCEL出力!L3018</f>
        <v>0</v>
      </c>
      <c r="M3018" s="163">
        <f>受注EXCEL出力!M3018</f>
        <v>0</v>
      </c>
      <c r="N3018" s="185">
        <f>受注EXCEL出力!N3018</f>
        <v>0</v>
      </c>
      <c r="O3018" s="184" t="str">
        <f t="shared" si="47"/>
        <v/>
      </c>
      <c r="T3018"/>
      <c r="Y3018" s="175"/>
    </row>
    <row r="3019" spans="5:25" ht="15" customHeight="1">
      <c r="E3019" s="163">
        <f>受注EXCEL出力!E3019</f>
        <v>0</v>
      </c>
      <c r="F3019" s="194">
        <f>受注EXCEL出力!F3019</f>
        <v>0</v>
      </c>
      <c r="G3019" s="194">
        <f>受注EXCEL出力!G3019</f>
        <v>0</v>
      </c>
      <c r="H3019" s="194">
        <f>受注EXCEL出力!H3019</f>
        <v>0</v>
      </c>
      <c r="I3019" s="194">
        <f>受注EXCEL出力!I3019</f>
        <v>0</v>
      </c>
      <c r="J3019" s="163">
        <f>受注EXCEL出力!J3019</f>
        <v>0</v>
      </c>
      <c r="K3019" s="163">
        <f>受注EXCEL出力!K3019</f>
        <v>0</v>
      </c>
      <c r="L3019" s="163">
        <f>受注EXCEL出力!L3019</f>
        <v>0</v>
      </c>
      <c r="M3019" s="163">
        <f>受注EXCEL出力!M3019</f>
        <v>0</v>
      </c>
      <c r="N3019" s="185">
        <f>受注EXCEL出力!N3019</f>
        <v>0</v>
      </c>
      <c r="O3019" s="184" t="str">
        <f t="shared" si="47"/>
        <v/>
      </c>
      <c r="T3019"/>
      <c r="Y3019" s="175"/>
    </row>
    <row r="3020" spans="5:25" ht="15" customHeight="1">
      <c r="E3020" s="163">
        <f>受注EXCEL出力!E3020</f>
        <v>0</v>
      </c>
      <c r="F3020" s="194">
        <f>受注EXCEL出力!F3020</f>
        <v>0</v>
      </c>
      <c r="G3020" s="194">
        <f>受注EXCEL出力!G3020</f>
        <v>0</v>
      </c>
      <c r="H3020" s="194">
        <f>受注EXCEL出力!H3020</f>
        <v>0</v>
      </c>
      <c r="I3020" s="194">
        <f>受注EXCEL出力!I3020</f>
        <v>0</v>
      </c>
      <c r="J3020" s="163">
        <f>受注EXCEL出力!J3020</f>
        <v>0</v>
      </c>
      <c r="K3020" s="163">
        <f>受注EXCEL出力!K3020</f>
        <v>0</v>
      </c>
      <c r="L3020" s="163">
        <f>受注EXCEL出力!L3020</f>
        <v>0</v>
      </c>
      <c r="M3020" s="163">
        <f>受注EXCEL出力!M3020</f>
        <v>0</v>
      </c>
      <c r="N3020" s="185">
        <f>受注EXCEL出力!N3020</f>
        <v>0</v>
      </c>
      <c r="O3020" s="184" t="str">
        <f t="shared" si="47"/>
        <v/>
      </c>
      <c r="T3020"/>
      <c r="Y3020" s="175"/>
    </row>
    <row r="3021" spans="5:25" ht="15" customHeight="1">
      <c r="E3021" s="163">
        <f>受注EXCEL出力!E3021</f>
        <v>0</v>
      </c>
      <c r="F3021" s="194">
        <f>受注EXCEL出力!F3021</f>
        <v>0</v>
      </c>
      <c r="G3021" s="194">
        <f>受注EXCEL出力!G3021</f>
        <v>0</v>
      </c>
      <c r="H3021" s="194">
        <f>受注EXCEL出力!H3021</f>
        <v>0</v>
      </c>
      <c r="I3021" s="194">
        <f>受注EXCEL出力!I3021</f>
        <v>0</v>
      </c>
      <c r="J3021" s="163">
        <f>受注EXCEL出力!J3021</f>
        <v>0</v>
      </c>
      <c r="K3021" s="163">
        <f>受注EXCEL出力!K3021</f>
        <v>0</v>
      </c>
      <c r="L3021" s="163">
        <f>受注EXCEL出力!L3021</f>
        <v>0</v>
      </c>
      <c r="M3021" s="163">
        <f>受注EXCEL出力!M3021</f>
        <v>0</v>
      </c>
      <c r="N3021" s="185">
        <f>受注EXCEL出力!N3021</f>
        <v>0</v>
      </c>
      <c r="O3021" s="184" t="str">
        <f t="shared" si="47"/>
        <v/>
      </c>
      <c r="T3021"/>
      <c r="Y3021" s="175"/>
    </row>
    <row r="3022" spans="5:25" ht="15" customHeight="1">
      <c r="E3022" s="163">
        <f>受注EXCEL出力!E3022</f>
        <v>0</v>
      </c>
      <c r="F3022" s="194">
        <f>受注EXCEL出力!F3022</f>
        <v>0</v>
      </c>
      <c r="G3022" s="194">
        <f>受注EXCEL出力!G3022</f>
        <v>0</v>
      </c>
      <c r="H3022" s="194">
        <f>受注EXCEL出力!H3022</f>
        <v>0</v>
      </c>
      <c r="I3022" s="194">
        <f>受注EXCEL出力!I3022</f>
        <v>0</v>
      </c>
      <c r="J3022" s="163">
        <f>受注EXCEL出力!J3022</f>
        <v>0</v>
      </c>
      <c r="K3022" s="163">
        <f>受注EXCEL出力!K3022</f>
        <v>0</v>
      </c>
      <c r="L3022" s="163">
        <f>受注EXCEL出力!L3022</f>
        <v>0</v>
      </c>
      <c r="M3022" s="163">
        <f>受注EXCEL出力!M3022</f>
        <v>0</v>
      </c>
      <c r="N3022" s="185">
        <f>受注EXCEL出力!N3022</f>
        <v>0</v>
      </c>
      <c r="O3022" s="184" t="str">
        <f t="shared" si="47"/>
        <v/>
      </c>
      <c r="T3022"/>
      <c r="Y3022" s="175"/>
    </row>
    <row r="3023" spans="5:25" ht="15" customHeight="1">
      <c r="E3023" s="163">
        <f>受注EXCEL出力!E3023</f>
        <v>0</v>
      </c>
      <c r="F3023" s="194">
        <f>受注EXCEL出力!F3023</f>
        <v>0</v>
      </c>
      <c r="G3023" s="194">
        <f>受注EXCEL出力!G3023</f>
        <v>0</v>
      </c>
      <c r="H3023" s="194">
        <f>受注EXCEL出力!H3023</f>
        <v>0</v>
      </c>
      <c r="I3023" s="194">
        <f>受注EXCEL出力!I3023</f>
        <v>0</v>
      </c>
      <c r="J3023" s="163">
        <f>受注EXCEL出力!J3023</f>
        <v>0</v>
      </c>
      <c r="K3023" s="163">
        <f>受注EXCEL出力!K3023</f>
        <v>0</v>
      </c>
      <c r="L3023" s="163">
        <f>受注EXCEL出力!L3023</f>
        <v>0</v>
      </c>
      <c r="M3023" s="163">
        <f>受注EXCEL出力!M3023</f>
        <v>0</v>
      </c>
      <c r="N3023" s="185">
        <f>受注EXCEL出力!N3023</f>
        <v>0</v>
      </c>
      <c r="O3023" s="184" t="str">
        <f t="shared" si="47"/>
        <v/>
      </c>
      <c r="T3023"/>
      <c r="Y3023" s="175"/>
    </row>
    <row r="3024" spans="5:25" ht="15" customHeight="1">
      <c r="E3024" s="163">
        <f>受注EXCEL出力!E3024</f>
        <v>0</v>
      </c>
      <c r="F3024" s="194">
        <f>受注EXCEL出力!F3024</f>
        <v>0</v>
      </c>
      <c r="G3024" s="194">
        <f>受注EXCEL出力!G3024</f>
        <v>0</v>
      </c>
      <c r="H3024" s="194">
        <f>受注EXCEL出力!H3024</f>
        <v>0</v>
      </c>
      <c r="I3024" s="194">
        <f>受注EXCEL出力!I3024</f>
        <v>0</v>
      </c>
      <c r="J3024" s="163">
        <f>受注EXCEL出力!J3024</f>
        <v>0</v>
      </c>
      <c r="K3024" s="163">
        <f>受注EXCEL出力!K3024</f>
        <v>0</v>
      </c>
      <c r="L3024" s="163">
        <f>受注EXCEL出力!L3024</f>
        <v>0</v>
      </c>
      <c r="M3024" s="163">
        <f>受注EXCEL出力!M3024</f>
        <v>0</v>
      </c>
      <c r="N3024" s="185">
        <f>受注EXCEL出力!N3024</f>
        <v>0</v>
      </c>
      <c r="O3024" s="184" t="str">
        <f t="shared" si="47"/>
        <v/>
      </c>
      <c r="T3024"/>
      <c r="Y3024" s="175"/>
    </row>
    <row r="3025" spans="5:25" ht="15" customHeight="1">
      <c r="E3025" s="163">
        <f>受注EXCEL出力!E3025</f>
        <v>0</v>
      </c>
      <c r="F3025" s="194">
        <f>受注EXCEL出力!F3025</f>
        <v>0</v>
      </c>
      <c r="G3025" s="194">
        <f>受注EXCEL出力!G3025</f>
        <v>0</v>
      </c>
      <c r="H3025" s="194">
        <f>受注EXCEL出力!H3025</f>
        <v>0</v>
      </c>
      <c r="I3025" s="194">
        <f>受注EXCEL出力!I3025</f>
        <v>0</v>
      </c>
      <c r="J3025" s="163">
        <f>受注EXCEL出力!J3025</f>
        <v>0</v>
      </c>
      <c r="K3025" s="163">
        <f>受注EXCEL出力!K3025</f>
        <v>0</v>
      </c>
      <c r="L3025" s="163">
        <f>受注EXCEL出力!L3025</f>
        <v>0</v>
      </c>
      <c r="M3025" s="163">
        <f>受注EXCEL出力!M3025</f>
        <v>0</v>
      </c>
      <c r="N3025" s="185">
        <f>受注EXCEL出力!N3025</f>
        <v>0</v>
      </c>
      <c r="O3025" s="184" t="str">
        <f t="shared" si="47"/>
        <v/>
      </c>
      <c r="T3025"/>
      <c r="Y3025" s="175"/>
    </row>
    <row r="3026" spans="5:25" ht="15" customHeight="1">
      <c r="E3026" s="163">
        <f>受注EXCEL出力!E3026</f>
        <v>0</v>
      </c>
      <c r="F3026" s="194">
        <f>受注EXCEL出力!F3026</f>
        <v>0</v>
      </c>
      <c r="G3026" s="194">
        <f>受注EXCEL出力!G3026</f>
        <v>0</v>
      </c>
      <c r="H3026" s="194">
        <f>受注EXCEL出力!H3026</f>
        <v>0</v>
      </c>
      <c r="I3026" s="194">
        <f>受注EXCEL出力!I3026</f>
        <v>0</v>
      </c>
      <c r="J3026" s="163">
        <f>受注EXCEL出力!J3026</f>
        <v>0</v>
      </c>
      <c r="K3026" s="163">
        <f>受注EXCEL出力!K3026</f>
        <v>0</v>
      </c>
      <c r="L3026" s="163">
        <f>受注EXCEL出力!L3026</f>
        <v>0</v>
      </c>
      <c r="M3026" s="163">
        <f>受注EXCEL出力!M3026</f>
        <v>0</v>
      </c>
      <c r="N3026" s="185">
        <f>受注EXCEL出力!N3026</f>
        <v>0</v>
      </c>
      <c r="O3026" s="184" t="str">
        <f t="shared" si="47"/>
        <v/>
      </c>
      <c r="T3026"/>
      <c r="Y3026" s="175"/>
    </row>
    <row r="3027" spans="5:25" ht="15" customHeight="1">
      <c r="E3027" s="163">
        <f>受注EXCEL出力!E3027</f>
        <v>0</v>
      </c>
      <c r="F3027" s="194">
        <f>受注EXCEL出力!F3027</f>
        <v>0</v>
      </c>
      <c r="G3027" s="194">
        <f>受注EXCEL出力!G3027</f>
        <v>0</v>
      </c>
      <c r="H3027" s="194">
        <f>受注EXCEL出力!H3027</f>
        <v>0</v>
      </c>
      <c r="I3027" s="194">
        <f>受注EXCEL出力!I3027</f>
        <v>0</v>
      </c>
      <c r="J3027" s="163">
        <f>受注EXCEL出力!J3027</f>
        <v>0</v>
      </c>
      <c r="K3027" s="163">
        <f>受注EXCEL出力!K3027</f>
        <v>0</v>
      </c>
      <c r="L3027" s="163">
        <f>受注EXCEL出力!L3027</f>
        <v>0</v>
      </c>
      <c r="M3027" s="163">
        <f>受注EXCEL出力!M3027</f>
        <v>0</v>
      </c>
      <c r="N3027" s="185">
        <f>受注EXCEL出力!N3027</f>
        <v>0</v>
      </c>
      <c r="O3027" s="184" t="str">
        <f t="shared" si="47"/>
        <v/>
      </c>
      <c r="T3027"/>
      <c r="Y3027" s="175"/>
    </row>
    <row r="3028" spans="5:25" ht="15" customHeight="1">
      <c r="E3028" s="163">
        <f>受注EXCEL出力!E3028</f>
        <v>0</v>
      </c>
      <c r="F3028" s="194">
        <f>受注EXCEL出力!F3028</f>
        <v>0</v>
      </c>
      <c r="G3028" s="194">
        <f>受注EXCEL出力!G3028</f>
        <v>0</v>
      </c>
      <c r="H3028" s="194">
        <f>受注EXCEL出力!H3028</f>
        <v>0</v>
      </c>
      <c r="I3028" s="194">
        <f>受注EXCEL出力!I3028</f>
        <v>0</v>
      </c>
      <c r="J3028" s="163">
        <f>受注EXCEL出力!J3028</f>
        <v>0</v>
      </c>
      <c r="K3028" s="163">
        <f>受注EXCEL出力!K3028</f>
        <v>0</v>
      </c>
      <c r="L3028" s="163">
        <f>受注EXCEL出力!L3028</f>
        <v>0</v>
      </c>
      <c r="M3028" s="163">
        <f>受注EXCEL出力!M3028</f>
        <v>0</v>
      </c>
      <c r="N3028" s="185">
        <f>受注EXCEL出力!N3028</f>
        <v>0</v>
      </c>
      <c r="O3028" s="184" t="str">
        <f t="shared" si="47"/>
        <v/>
      </c>
      <c r="T3028"/>
      <c r="Y3028" s="175"/>
    </row>
    <row r="3029" spans="5:25" ht="15" customHeight="1">
      <c r="E3029" s="163">
        <f>受注EXCEL出力!E3029</f>
        <v>0</v>
      </c>
      <c r="F3029" s="194">
        <f>受注EXCEL出力!F3029</f>
        <v>0</v>
      </c>
      <c r="G3029" s="194">
        <f>受注EXCEL出力!G3029</f>
        <v>0</v>
      </c>
      <c r="H3029" s="194">
        <f>受注EXCEL出力!H3029</f>
        <v>0</v>
      </c>
      <c r="I3029" s="194">
        <f>受注EXCEL出力!I3029</f>
        <v>0</v>
      </c>
      <c r="J3029" s="163">
        <f>受注EXCEL出力!J3029</f>
        <v>0</v>
      </c>
      <c r="K3029" s="163">
        <f>受注EXCEL出力!K3029</f>
        <v>0</v>
      </c>
      <c r="L3029" s="163">
        <f>受注EXCEL出力!L3029</f>
        <v>0</v>
      </c>
      <c r="M3029" s="163">
        <f>受注EXCEL出力!M3029</f>
        <v>0</v>
      </c>
      <c r="N3029" s="185">
        <f>受注EXCEL出力!N3029</f>
        <v>0</v>
      </c>
      <c r="O3029" s="184" t="str">
        <f t="shared" si="47"/>
        <v/>
      </c>
      <c r="T3029"/>
      <c r="Y3029" s="175"/>
    </row>
    <row r="3030" spans="5:25" ht="15" customHeight="1">
      <c r="E3030" s="163">
        <f>受注EXCEL出力!E3030</f>
        <v>0</v>
      </c>
      <c r="F3030" s="194">
        <f>受注EXCEL出力!F3030</f>
        <v>0</v>
      </c>
      <c r="G3030" s="194">
        <f>受注EXCEL出力!G3030</f>
        <v>0</v>
      </c>
      <c r="H3030" s="194">
        <f>受注EXCEL出力!H3030</f>
        <v>0</v>
      </c>
      <c r="I3030" s="194">
        <f>受注EXCEL出力!I3030</f>
        <v>0</v>
      </c>
      <c r="J3030" s="163">
        <f>受注EXCEL出力!J3030</f>
        <v>0</v>
      </c>
      <c r="K3030" s="163">
        <f>受注EXCEL出力!K3030</f>
        <v>0</v>
      </c>
      <c r="L3030" s="163">
        <f>受注EXCEL出力!L3030</f>
        <v>0</v>
      </c>
      <c r="M3030" s="163">
        <f>受注EXCEL出力!M3030</f>
        <v>0</v>
      </c>
      <c r="N3030" s="185">
        <f>受注EXCEL出力!N3030</f>
        <v>0</v>
      </c>
      <c r="O3030" s="184" t="str">
        <f t="shared" si="47"/>
        <v/>
      </c>
      <c r="T3030"/>
      <c r="Y3030" s="175"/>
    </row>
    <row r="3031" spans="5:25" ht="15" customHeight="1">
      <c r="E3031" s="163">
        <f>受注EXCEL出力!E3031</f>
        <v>0</v>
      </c>
      <c r="F3031" s="194">
        <f>受注EXCEL出力!F3031</f>
        <v>0</v>
      </c>
      <c r="G3031" s="194">
        <f>受注EXCEL出力!G3031</f>
        <v>0</v>
      </c>
      <c r="H3031" s="194">
        <f>受注EXCEL出力!H3031</f>
        <v>0</v>
      </c>
      <c r="I3031" s="194">
        <f>受注EXCEL出力!I3031</f>
        <v>0</v>
      </c>
      <c r="J3031" s="163">
        <f>受注EXCEL出力!J3031</f>
        <v>0</v>
      </c>
      <c r="K3031" s="163">
        <f>受注EXCEL出力!K3031</f>
        <v>0</v>
      </c>
      <c r="L3031" s="163">
        <f>受注EXCEL出力!L3031</f>
        <v>0</v>
      </c>
      <c r="M3031" s="163">
        <f>受注EXCEL出力!M3031</f>
        <v>0</v>
      </c>
      <c r="N3031" s="185">
        <f>受注EXCEL出力!N3031</f>
        <v>0</v>
      </c>
      <c r="O3031" s="184" t="str">
        <f t="shared" si="47"/>
        <v/>
      </c>
      <c r="T3031"/>
      <c r="Y3031" s="175"/>
    </row>
    <row r="3032" spans="5:25" ht="15" customHeight="1">
      <c r="E3032" s="163">
        <f>受注EXCEL出力!E3032</f>
        <v>0</v>
      </c>
      <c r="F3032" s="194">
        <f>受注EXCEL出力!F3032</f>
        <v>0</v>
      </c>
      <c r="G3032" s="194">
        <f>受注EXCEL出力!G3032</f>
        <v>0</v>
      </c>
      <c r="H3032" s="194">
        <f>受注EXCEL出力!H3032</f>
        <v>0</v>
      </c>
      <c r="I3032" s="194">
        <f>受注EXCEL出力!I3032</f>
        <v>0</v>
      </c>
      <c r="J3032" s="163">
        <f>受注EXCEL出力!J3032</f>
        <v>0</v>
      </c>
      <c r="K3032" s="163">
        <f>受注EXCEL出力!K3032</f>
        <v>0</v>
      </c>
      <c r="L3032" s="163">
        <f>受注EXCEL出力!L3032</f>
        <v>0</v>
      </c>
      <c r="M3032" s="163">
        <f>受注EXCEL出力!M3032</f>
        <v>0</v>
      </c>
      <c r="N3032" s="185">
        <f>受注EXCEL出力!N3032</f>
        <v>0</v>
      </c>
      <c r="O3032" s="184" t="str">
        <f t="shared" si="47"/>
        <v/>
      </c>
      <c r="T3032"/>
      <c r="Y3032" s="175"/>
    </row>
    <row r="3033" spans="5:25" ht="15" customHeight="1">
      <c r="E3033" s="163">
        <f>受注EXCEL出力!E3033</f>
        <v>0</v>
      </c>
      <c r="F3033" s="194">
        <f>受注EXCEL出力!F3033</f>
        <v>0</v>
      </c>
      <c r="G3033" s="194">
        <f>受注EXCEL出力!G3033</f>
        <v>0</v>
      </c>
      <c r="H3033" s="194">
        <f>受注EXCEL出力!H3033</f>
        <v>0</v>
      </c>
      <c r="I3033" s="194">
        <f>受注EXCEL出力!I3033</f>
        <v>0</v>
      </c>
      <c r="J3033" s="163">
        <f>受注EXCEL出力!J3033</f>
        <v>0</v>
      </c>
      <c r="K3033" s="163">
        <f>受注EXCEL出力!K3033</f>
        <v>0</v>
      </c>
      <c r="L3033" s="163">
        <f>受注EXCEL出力!L3033</f>
        <v>0</v>
      </c>
      <c r="M3033" s="163">
        <f>受注EXCEL出力!M3033</f>
        <v>0</v>
      </c>
      <c r="N3033" s="185">
        <f>受注EXCEL出力!N3033</f>
        <v>0</v>
      </c>
      <c r="O3033" s="184" t="str">
        <f t="shared" si="47"/>
        <v/>
      </c>
      <c r="T3033"/>
      <c r="Y3033" s="175"/>
    </row>
    <row r="3034" spans="5:25" ht="15" customHeight="1">
      <c r="E3034" s="163">
        <f>受注EXCEL出力!E3034</f>
        <v>0</v>
      </c>
      <c r="F3034" s="194">
        <f>受注EXCEL出力!F3034</f>
        <v>0</v>
      </c>
      <c r="G3034" s="194">
        <f>受注EXCEL出力!G3034</f>
        <v>0</v>
      </c>
      <c r="H3034" s="194">
        <f>受注EXCEL出力!H3034</f>
        <v>0</v>
      </c>
      <c r="I3034" s="194">
        <f>受注EXCEL出力!I3034</f>
        <v>0</v>
      </c>
      <c r="J3034" s="163">
        <f>受注EXCEL出力!J3034</f>
        <v>0</v>
      </c>
      <c r="K3034" s="163">
        <f>受注EXCEL出力!K3034</f>
        <v>0</v>
      </c>
      <c r="L3034" s="163">
        <f>受注EXCEL出力!L3034</f>
        <v>0</v>
      </c>
      <c r="M3034" s="163">
        <f>受注EXCEL出力!M3034</f>
        <v>0</v>
      </c>
      <c r="N3034" s="185">
        <f>受注EXCEL出力!N3034</f>
        <v>0</v>
      </c>
      <c r="O3034" s="184" t="str">
        <f t="shared" si="47"/>
        <v/>
      </c>
      <c r="T3034"/>
      <c r="Y3034" s="175"/>
    </row>
    <row r="3035" spans="5:25" ht="15" customHeight="1">
      <c r="E3035" s="163">
        <f>受注EXCEL出力!E3035</f>
        <v>0</v>
      </c>
      <c r="F3035" s="194">
        <f>受注EXCEL出力!F3035</f>
        <v>0</v>
      </c>
      <c r="G3035" s="194">
        <f>受注EXCEL出力!G3035</f>
        <v>0</v>
      </c>
      <c r="H3035" s="194">
        <f>受注EXCEL出力!H3035</f>
        <v>0</v>
      </c>
      <c r="I3035" s="194">
        <f>受注EXCEL出力!I3035</f>
        <v>0</v>
      </c>
      <c r="J3035" s="163">
        <f>受注EXCEL出力!J3035</f>
        <v>0</v>
      </c>
      <c r="K3035" s="163">
        <f>受注EXCEL出力!K3035</f>
        <v>0</v>
      </c>
      <c r="L3035" s="163">
        <f>受注EXCEL出力!L3035</f>
        <v>0</v>
      </c>
      <c r="M3035" s="163">
        <f>受注EXCEL出力!M3035</f>
        <v>0</v>
      </c>
      <c r="N3035" s="185">
        <f>受注EXCEL出力!N3035</f>
        <v>0</v>
      </c>
      <c r="O3035" s="184" t="str">
        <f t="shared" si="47"/>
        <v/>
      </c>
      <c r="T3035"/>
      <c r="Y3035" s="175"/>
    </row>
    <row r="3036" spans="5:25" ht="15" customHeight="1">
      <c r="E3036" s="163">
        <f>受注EXCEL出力!E3036</f>
        <v>0</v>
      </c>
      <c r="F3036" s="194">
        <f>受注EXCEL出力!F3036</f>
        <v>0</v>
      </c>
      <c r="G3036" s="194">
        <f>受注EXCEL出力!G3036</f>
        <v>0</v>
      </c>
      <c r="H3036" s="194">
        <f>受注EXCEL出力!H3036</f>
        <v>0</v>
      </c>
      <c r="I3036" s="194">
        <f>受注EXCEL出力!I3036</f>
        <v>0</v>
      </c>
      <c r="J3036" s="163">
        <f>受注EXCEL出力!J3036</f>
        <v>0</v>
      </c>
      <c r="K3036" s="163">
        <f>受注EXCEL出力!K3036</f>
        <v>0</v>
      </c>
      <c r="L3036" s="163">
        <f>受注EXCEL出力!L3036</f>
        <v>0</v>
      </c>
      <c r="M3036" s="163">
        <f>受注EXCEL出力!M3036</f>
        <v>0</v>
      </c>
      <c r="N3036" s="185">
        <f>受注EXCEL出力!N3036</f>
        <v>0</v>
      </c>
      <c r="O3036" s="184" t="str">
        <f t="shared" si="47"/>
        <v/>
      </c>
      <c r="T3036"/>
      <c r="Y3036" s="175"/>
    </row>
    <row r="3037" spans="5:25" ht="15" customHeight="1">
      <c r="E3037" s="163">
        <f>受注EXCEL出力!E3037</f>
        <v>0</v>
      </c>
      <c r="F3037" s="194">
        <f>受注EXCEL出力!F3037</f>
        <v>0</v>
      </c>
      <c r="G3037" s="194">
        <f>受注EXCEL出力!G3037</f>
        <v>0</v>
      </c>
      <c r="H3037" s="194">
        <f>受注EXCEL出力!H3037</f>
        <v>0</v>
      </c>
      <c r="I3037" s="194">
        <f>受注EXCEL出力!I3037</f>
        <v>0</v>
      </c>
      <c r="J3037" s="163">
        <f>受注EXCEL出力!J3037</f>
        <v>0</v>
      </c>
      <c r="K3037" s="163">
        <f>受注EXCEL出力!K3037</f>
        <v>0</v>
      </c>
      <c r="L3037" s="163">
        <f>受注EXCEL出力!L3037</f>
        <v>0</v>
      </c>
      <c r="M3037" s="163">
        <f>受注EXCEL出力!M3037</f>
        <v>0</v>
      </c>
      <c r="N3037" s="185">
        <f>受注EXCEL出力!N3037</f>
        <v>0</v>
      </c>
      <c r="O3037" s="184" t="str">
        <f t="shared" si="47"/>
        <v/>
      </c>
      <c r="T3037"/>
      <c r="Y3037" s="175"/>
    </row>
    <row r="3038" spans="5:25" ht="15" customHeight="1">
      <c r="E3038" s="163">
        <f>受注EXCEL出力!E3038</f>
        <v>0</v>
      </c>
      <c r="F3038" s="194">
        <f>受注EXCEL出力!F3038</f>
        <v>0</v>
      </c>
      <c r="G3038" s="194">
        <f>受注EXCEL出力!G3038</f>
        <v>0</v>
      </c>
      <c r="H3038" s="194">
        <f>受注EXCEL出力!H3038</f>
        <v>0</v>
      </c>
      <c r="I3038" s="194">
        <f>受注EXCEL出力!I3038</f>
        <v>0</v>
      </c>
      <c r="J3038" s="163">
        <f>受注EXCEL出力!J3038</f>
        <v>0</v>
      </c>
      <c r="K3038" s="163">
        <f>受注EXCEL出力!K3038</f>
        <v>0</v>
      </c>
      <c r="L3038" s="163">
        <f>受注EXCEL出力!L3038</f>
        <v>0</v>
      </c>
      <c r="M3038" s="163">
        <f>受注EXCEL出力!M3038</f>
        <v>0</v>
      </c>
      <c r="N3038" s="185">
        <f>受注EXCEL出力!N3038</f>
        <v>0</v>
      </c>
      <c r="O3038" s="184" t="str">
        <f t="shared" si="47"/>
        <v/>
      </c>
      <c r="T3038"/>
      <c r="Y3038" s="175"/>
    </row>
    <row r="3039" spans="5:25" ht="15" customHeight="1">
      <c r="E3039" s="163">
        <f>受注EXCEL出力!E3039</f>
        <v>0</v>
      </c>
      <c r="F3039" s="194">
        <f>受注EXCEL出力!F3039</f>
        <v>0</v>
      </c>
      <c r="G3039" s="194">
        <f>受注EXCEL出力!G3039</f>
        <v>0</v>
      </c>
      <c r="H3039" s="194">
        <f>受注EXCEL出力!H3039</f>
        <v>0</v>
      </c>
      <c r="I3039" s="194">
        <f>受注EXCEL出力!I3039</f>
        <v>0</v>
      </c>
      <c r="J3039" s="163">
        <f>受注EXCEL出力!J3039</f>
        <v>0</v>
      </c>
      <c r="K3039" s="163">
        <f>受注EXCEL出力!K3039</f>
        <v>0</v>
      </c>
      <c r="L3039" s="163">
        <f>受注EXCEL出力!L3039</f>
        <v>0</v>
      </c>
      <c r="M3039" s="163">
        <f>受注EXCEL出力!M3039</f>
        <v>0</v>
      </c>
      <c r="N3039" s="185">
        <f>受注EXCEL出力!N3039</f>
        <v>0</v>
      </c>
      <c r="O3039" s="184" t="str">
        <f t="shared" si="47"/>
        <v/>
      </c>
      <c r="T3039"/>
      <c r="Y3039" s="175"/>
    </row>
    <row r="3040" spans="5:25" ht="15" customHeight="1">
      <c r="E3040" s="163">
        <f>受注EXCEL出力!E3040</f>
        <v>0</v>
      </c>
      <c r="F3040" s="194">
        <f>受注EXCEL出力!F3040</f>
        <v>0</v>
      </c>
      <c r="G3040" s="194">
        <f>受注EXCEL出力!G3040</f>
        <v>0</v>
      </c>
      <c r="H3040" s="194">
        <f>受注EXCEL出力!H3040</f>
        <v>0</v>
      </c>
      <c r="I3040" s="194">
        <f>受注EXCEL出力!I3040</f>
        <v>0</v>
      </c>
      <c r="J3040" s="163">
        <f>受注EXCEL出力!J3040</f>
        <v>0</v>
      </c>
      <c r="K3040" s="163">
        <f>受注EXCEL出力!K3040</f>
        <v>0</v>
      </c>
      <c r="L3040" s="163">
        <f>受注EXCEL出力!L3040</f>
        <v>0</v>
      </c>
      <c r="M3040" s="163">
        <f>受注EXCEL出力!M3040</f>
        <v>0</v>
      </c>
      <c r="N3040" s="185">
        <f>受注EXCEL出力!N3040</f>
        <v>0</v>
      </c>
      <c r="O3040" s="184" t="str">
        <f t="shared" si="47"/>
        <v/>
      </c>
      <c r="T3040"/>
      <c r="Y3040" s="175"/>
    </row>
    <row r="3041" spans="5:25" ht="15" customHeight="1">
      <c r="E3041" s="163">
        <f>受注EXCEL出力!E3041</f>
        <v>0</v>
      </c>
      <c r="F3041" s="194">
        <f>受注EXCEL出力!F3041</f>
        <v>0</v>
      </c>
      <c r="G3041" s="194">
        <f>受注EXCEL出力!G3041</f>
        <v>0</v>
      </c>
      <c r="H3041" s="194">
        <f>受注EXCEL出力!H3041</f>
        <v>0</v>
      </c>
      <c r="I3041" s="194">
        <f>受注EXCEL出力!I3041</f>
        <v>0</v>
      </c>
      <c r="J3041" s="163">
        <f>受注EXCEL出力!J3041</f>
        <v>0</v>
      </c>
      <c r="K3041" s="163">
        <f>受注EXCEL出力!K3041</f>
        <v>0</v>
      </c>
      <c r="L3041" s="163">
        <f>受注EXCEL出力!L3041</f>
        <v>0</v>
      </c>
      <c r="M3041" s="163">
        <f>受注EXCEL出力!M3041</f>
        <v>0</v>
      </c>
      <c r="N3041" s="185">
        <f>受注EXCEL出力!N3041</f>
        <v>0</v>
      </c>
      <c r="O3041" s="184" t="str">
        <f t="shared" si="47"/>
        <v/>
      </c>
      <c r="T3041"/>
      <c r="Y3041" s="175"/>
    </row>
    <row r="3042" spans="5:25" ht="15" customHeight="1">
      <c r="E3042" s="163">
        <f>受注EXCEL出力!E3042</f>
        <v>0</v>
      </c>
      <c r="F3042" s="194">
        <f>受注EXCEL出力!F3042</f>
        <v>0</v>
      </c>
      <c r="G3042" s="194">
        <f>受注EXCEL出力!G3042</f>
        <v>0</v>
      </c>
      <c r="H3042" s="194">
        <f>受注EXCEL出力!H3042</f>
        <v>0</v>
      </c>
      <c r="I3042" s="194">
        <f>受注EXCEL出力!I3042</f>
        <v>0</v>
      </c>
      <c r="J3042" s="163">
        <f>受注EXCEL出力!J3042</f>
        <v>0</v>
      </c>
      <c r="K3042" s="163">
        <f>受注EXCEL出力!K3042</f>
        <v>0</v>
      </c>
      <c r="L3042" s="163">
        <f>受注EXCEL出力!L3042</f>
        <v>0</v>
      </c>
      <c r="M3042" s="163">
        <f>受注EXCEL出力!M3042</f>
        <v>0</v>
      </c>
      <c r="N3042" s="185">
        <f>受注EXCEL出力!N3042</f>
        <v>0</v>
      </c>
      <c r="O3042" s="184" t="str">
        <f t="shared" si="47"/>
        <v/>
      </c>
      <c r="T3042"/>
      <c r="Y3042" s="175"/>
    </row>
    <row r="3043" spans="5:25" ht="15" customHeight="1">
      <c r="E3043" s="163">
        <f>受注EXCEL出力!E3043</f>
        <v>0</v>
      </c>
      <c r="F3043" s="194">
        <f>受注EXCEL出力!F3043</f>
        <v>0</v>
      </c>
      <c r="G3043" s="194">
        <f>受注EXCEL出力!G3043</f>
        <v>0</v>
      </c>
      <c r="H3043" s="194">
        <f>受注EXCEL出力!H3043</f>
        <v>0</v>
      </c>
      <c r="I3043" s="194">
        <f>受注EXCEL出力!I3043</f>
        <v>0</v>
      </c>
      <c r="J3043" s="163">
        <f>受注EXCEL出力!J3043</f>
        <v>0</v>
      </c>
      <c r="K3043" s="163">
        <f>受注EXCEL出力!K3043</f>
        <v>0</v>
      </c>
      <c r="L3043" s="163">
        <f>受注EXCEL出力!L3043</f>
        <v>0</v>
      </c>
      <c r="M3043" s="163">
        <f>受注EXCEL出力!M3043</f>
        <v>0</v>
      </c>
      <c r="N3043" s="185">
        <f>受注EXCEL出力!N3043</f>
        <v>0</v>
      </c>
      <c r="O3043" s="184" t="str">
        <f t="shared" si="47"/>
        <v/>
      </c>
      <c r="T3043"/>
      <c r="Y3043" s="175"/>
    </row>
    <row r="3044" spans="5:25" ht="15" customHeight="1">
      <c r="E3044" s="163">
        <f>受注EXCEL出力!E3044</f>
        <v>0</v>
      </c>
      <c r="F3044" s="194">
        <f>受注EXCEL出力!F3044</f>
        <v>0</v>
      </c>
      <c r="G3044" s="194">
        <f>受注EXCEL出力!G3044</f>
        <v>0</v>
      </c>
      <c r="H3044" s="194">
        <f>受注EXCEL出力!H3044</f>
        <v>0</v>
      </c>
      <c r="I3044" s="194">
        <f>受注EXCEL出力!I3044</f>
        <v>0</v>
      </c>
      <c r="J3044" s="163">
        <f>受注EXCEL出力!J3044</f>
        <v>0</v>
      </c>
      <c r="K3044" s="163">
        <f>受注EXCEL出力!K3044</f>
        <v>0</v>
      </c>
      <c r="L3044" s="163">
        <f>受注EXCEL出力!L3044</f>
        <v>0</v>
      </c>
      <c r="M3044" s="163">
        <f>受注EXCEL出力!M3044</f>
        <v>0</v>
      </c>
      <c r="N3044" s="185">
        <f>受注EXCEL出力!N3044</f>
        <v>0</v>
      </c>
      <c r="O3044" s="184" t="str">
        <f t="shared" si="47"/>
        <v/>
      </c>
      <c r="T3044"/>
      <c r="Y3044" s="175"/>
    </row>
    <row r="3045" spans="5:25" ht="15" customHeight="1">
      <c r="E3045" s="163">
        <f>受注EXCEL出力!E3045</f>
        <v>0</v>
      </c>
      <c r="F3045" s="194">
        <f>受注EXCEL出力!F3045</f>
        <v>0</v>
      </c>
      <c r="G3045" s="194">
        <f>受注EXCEL出力!G3045</f>
        <v>0</v>
      </c>
      <c r="H3045" s="194">
        <f>受注EXCEL出力!H3045</f>
        <v>0</v>
      </c>
      <c r="I3045" s="194">
        <f>受注EXCEL出力!I3045</f>
        <v>0</v>
      </c>
      <c r="J3045" s="163">
        <f>受注EXCEL出力!J3045</f>
        <v>0</v>
      </c>
      <c r="K3045" s="163">
        <f>受注EXCEL出力!K3045</f>
        <v>0</v>
      </c>
      <c r="L3045" s="163">
        <f>受注EXCEL出力!L3045</f>
        <v>0</v>
      </c>
      <c r="M3045" s="163">
        <f>受注EXCEL出力!M3045</f>
        <v>0</v>
      </c>
      <c r="N3045" s="185">
        <f>受注EXCEL出力!N3045</f>
        <v>0</v>
      </c>
      <c r="O3045" s="184" t="str">
        <f t="shared" si="47"/>
        <v/>
      </c>
      <c r="T3045"/>
      <c r="Y3045" s="175"/>
    </row>
    <row r="3046" spans="5:25" ht="15" customHeight="1">
      <c r="E3046" s="163">
        <f>受注EXCEL出力!E3046</f>
        <v>0</v>
      </c>
      <c r="F3046" s="194">
        <f>受注EXCEL出力!F3046</f>
        <v>0</v>
      </c>
      <c r="G3046" s="194">
        <f>受注EXCEL出力!G3046</f>
        <v>0</v>
      </c>
      <c r="H3046" s="194">
        <f>受注EXCEL出力!H3046</f>
        <v>0</v>
      </c>
      <c r="I3046" s="194">
        <f>受注EXCEL出力!I3046</f>
        <v>0</v>
      </c>
      <c r="J3046" s="163">
        <f>受注EXCEL出力!J3046</f>
        <v>0</v>
      </c>
      <c r="K3046" s="163">
        <f>受注EXCEL出力!K3046</f>
        <v>0</v>
      </c>
      <c r="L3046" s="163">
        <f>受注EXCEL出力!L3046</f>
        <v>0</v>
      </c>
      <c r="M3046" s="163">
        <f>受注EXCEL出力!M3046</f>
        <v>0</v>
      </c>
      <c r="N3046" s="185">
        <f>受注EXCEL出力!N3046</f>
        <v>0</v>
      </c>
      <c r="O3046" s="184" t="str">
        <f t="shared" si="47"/>
        <v/>
      </c>
      <c r="T3046"/>
      <c r="Y3046" s="175"/>
    </row>
    <row r="3047" spans="5:25" ht="15" customHeight="1">
      <c r="E3047" s="163">
        <f>受注EXCEL出力!E3047</f>
        <v>0</v>
      </c>
      <c r="F3047" s="194">
        <f>受注EXCEL出力!F3047</f>
        <v>0</v>
      </c>
      <c r="G3047" s="194">
        <f>受注EXCEL出力!G3047</f>
        <v>0</v>
      </c>
      <c r="H3047" s="194">
        <f>受注EXCEL出力!H3047</f>
        <v>0</v>
      </c>
      <c r="I3047" s="194">
        <f>受注EXCEL出力!I3047</f>
        <v>0</v>
      </c>
      <c r="J3047" s="163">
        <f>受注EXCEL出力!J3047</f>
        <v>0</v>
      </c>
      <c r="K3047" s="163">
        <f>受注EXCEL出力!K3047</f>
        <v>0</v>
      </c>
      <c r="L3047" s="163">
        <f>受注EXCEL出力!L3047</f>
        <v>0</v>
      </c>
      <c r="M3047" s="163">
        <f>受注EXCEL出力!M3047</f>
        <v>0</v>
      </c>
      <c r="N3047" s="185">
        <f>受注EXCEL出力!N3047</f>
        <v>0</v>
      </c>
      <c r="O3047" s="184" t="str">
        <f t="shared" si="47"/>
        <v/>
      </c>
      <c r="T3047"/>
      <c r="Y3047" s="175"/>
    </row>
    <row r="3048" spans="5:25" ht="15" customHeight="1">
      <c r="E3048" s="163">
        <f>受注EXCEL出力!E3048</f>
        <v>0</v>
      </c>
      <c r="F3048" s="194">
        <f>受注EXCEL出力!F3048</f>
        <v>0</v>
      </c>
      <c r="G3048" s="194">
        <f>受注EXCEL出力!G3048</f>
        <v>0</v>
      </c>
      <c r="H3048" s="194">
        <f>受注EXCEL出力!H3048</f>
        <v>0</v>
      </c>
      <c r="I3048" s="194">
        <f>受注EXCEL出力!I3048</f>
        <v>0</v>
      </c>
      <c r="J3048" s="163">
        <f>受注EXCEL出力!J3048</f>
        <v>0</v>
      </c>
      <c r="K3048" s="163">
        <f>受注EXCEL出力!K3048</f>
        <v>0</v>
      </c>
      <c r="L3048" s="163">
        <f>受注EXCEL出力!L3048</f>
        <v>0</v>
      </c>
      <c r="M3048" s="163">
        <f>受注EXCEL出力!M3048</f>
        <v>0</v>
      </c>
      <c r="N3048" s="185">
        <f>受注EXCEL出力!N3048</f>
        <v>0</v>
      </c>
      <c r="O3048" s="184" t="str">
        <f t="shared" si="47"/>
        <v/>
      </c>
      <c r="T3048"/>
      <c r="Y3048" s="175"/>
    </row>
    <row r="3049" spans="5:25" ht="15" customHeight="1">
      <c r="E3049" s="163">
        <f>受注EXCEL出力!E3049</f>
        <v>0</v>
      </c>
      <c r="F3049" s="194">
        <f>受注EXCEL出力!F3049</f>
        <v>0</v>
      </c>
      <c r="G3049" s="194">
        <f>受注EXCEL出力!G3049</f>
        <v>0</v>
      </c>
      <c r="H3049" s="194">
        <f>受注EXCEL出力!H3049</f>
        <v>0</v>
      </c>
      <c r="I3049" s="194">
        <f>受注EXCEL出力!I3049</f>
        <v>0</v>
      </c>
      <c r="J3049" s="163">
        <f>受注EXCEL出力!J3049</f>
        <v>0</v>
      </c>
      <c r="K3049" s="163">
        <f>受注EXCEL出力!K3049</f>
        <v>0</v>
      </c>
      <c r="L3049" s="163">
        <f>受注EXCEL出力!L3049</f>
        <v>0</v>
      </c>
      <c r="M3049" s="163">
        <f>受注EXCEL出力!M3049</f>
        <v>0</v>
      </c>
      <c r="N3049" s="185">
        <f>受注EXCEL出力!N3049</f>
        <v>0</v>
      </c>
      <c r="O3049" s="184" t="str">
        <f t="shared" si="47"/>
        <v/>
      </c>
      <c r="T3049"/>
      <c r="Y3049" s="175"/>
    </row>
    <row r="3050" spans="5:25" ht="15" customHeight="1">
      <c r="E3050" s="163">
        <f>受注EXCEL出力!E3050</f>
        <v>0</v>
      </c>
      <c r="F3050" s="194">
        <f>受注EXCEL出力!F3050</f>
        <v>0</v>
      </c>
      <c r="G3050" s="194">
        <f>受注EXCEL出力!G3050</f>
        <v>0</v>
      </c>
      <c r="H3050" s="194">
        <f>受注EXCEL出力!H3050</f>
        <v>0</v>
      </c>
      <c r="I3050" s="194">
        <f>受注EXCEL出力!I3050</f>
        <v>0</v>
      </c>
      <c r="J3050" s="163">
        <f>受注EXCEL出力!J3050</f>
        <v>0</v>
      </c>
      <c r="K3050" s="163">
        <f>受注EXCEL出力!K3050</f>
        <v>0</v>
      </c>
      <c r="L3050" s="163">
        <f>受注EXCEL出力!L3050</f>
        <v>0</v>
      </c>
      <c r="M3050" s="163">
        <f>受注EXCEL出力!M3050</f>
        <v>0</v>
      </c>
      <c r="N3050" s="185">
        <f>受注EXCEL出力!N3050</f>
        <v>0</v>
      </c>
      <c r="O3050" s="184" t="str">
        <f t="shared" si="47"/>
        <v/>
      </c>
      <c r="T3050"/>
      <c r="Y3050" s="175"/>
    </row>
    <row r="3051" spans="5:25" ht="15" customHeight="1">
      <c r="E3051" s="163">
        <f>受注EXCEL出力!E3051</f>
        <v>0</v>
      </c>
      <c r="F3051" s="194">
        <f>受注EXCEL出力!F3051</f>
        <v>0</v>
      </c>
      <c r="G3051" s="194">
        <f>受注EXCEL出力!G3051</f>
        <v>0</v>
      </c>
      <c r="H3051" s="194">
        <f>受注EXCEL出力!H3051</f>
        <v>0</v>
      </c>
      <c r="I3051" s="194">
        <f>受注EXCEL出力!I3051</f>
        <v>0</v>
      </c>
      <c r="J3051" s="163">
        <f>受注EXCEL出力!J3051</f>
        <v>0</v>
      </c>
      <c r="K3051" s="163">
        <f>受注EXCEL出力!K3051</f>
        <v>0</v>
      </c>
      <c r="L3051" s="163">
        <f>受注EXCEL出力!L3051</f>
        <v>0</v>
      </c>
      <c r="M3051" s="163">
        <f>受注EXCEL出力!M3051</f>
        <v>0</v>
      </c>
      <c r="N3051" s="185">
        <f>受注EXCEL出力!N3051</f>
        <v>0</v>
      </c>
      <c r="O3051" s="184" t="str">
        <f t="shared" si="47"/>
        <v/>
      </c>
      <c r="T3051"/>
      <c r="Y3051" s="175"/>
    </row>
    <row r="3052" spans="5:25" ht="15" customHeight="1">
      <c r="E3052" s="163">
        <f>受注EXCEL出力!E3052</f>
        <v>0</v>
      </c>
      <c r="F3052" s="194">
        <f>受注EXCEL出力!F3052</f>
        <v>0</v>
      </c>
      <c r="G3052" s="194">
        <f>受注EXCEL出力!G3052</f>
        <v>0</v>
      </c>
      <c r="H3052" s="194">
        <f>受注EXCEL出力!H3052</f>
        <v>0</v>
      </c>
      <c r="I3052" s="194">
        <f>受注EXCEL出力!I3052</f>
        <v>0</v>
      </c>
      <c r="J3052" s="163">
        <f>受注EXCEL出力!J3052</f>
        <v>0</v>
      </c>
      <c r="K3052" s="163">
        <f>受注EXCEL出力!K3052</f>
        <v>0</v>
      </c>
      <c r="L3052" s="163">
        <f>受注EXCEL出力!L3052</f>
        <v>0</v>
      </c>
      <c r="M3052" s="163">
        <f>受注EXCEL出力!M3052</f>
        <v>0</v>
      </c>
      <c r="N3052" s="185">
        <f>受注EXCEL出力!N3052</f>
        <v>0</v>
      </c>
      <c r="O3052" s="184" t="str">
        <f t="shared" si="47"/>
        <v/>
      </c>
      <c r="T3052"/>
      <c r="Y3052" s="175"/>
    </row>
    <row r="3053" spans="5:25" ht="15" customHeight="1">
      <c r="E3053" s="163">
        <f>受注EXCEL出力!E3053</f>
        <v>0</v>
      </c>
      <c r="F3053" s="194">
        <f>受注EXCEL出力!F3053</f>
        <v>0</v>
      </c>
      <c r="G3053" s="194">
        <f>受注EXCEL出力!G3053</f>
        <v>0</v>
      </c>
      <c r="H3053" s="194">
        <f>受注EXCEL出力!H3053</f>
        <v>0</v>
      </c>
      <c r="I3053" s="194">
        <f>受注EXCEL出力!I3053</f>
        <v>0</v>
      </c>
      <c r="J3053" s="163">
        <f>受注EXCEL出力!J3053</f>
        <v>0</v>
      </c>
      <c r="K3053" s="163">
        <f>受注EXCEL出力!K3053</f>
        <v>0</v>
      </c>
      <c r="L3053" s="163">
        <f>受注EXCEL出力!L3053</f>
        <v>0</v>
      </c>
      <c r="M3053" s="163">
        <f>受注EXCEL出力!M3053</f>
        <v>0</v>
      </c>
      <c r="N3053" s="185">
        <f>受注EXCEL出力!N3053</f>
        <v>0</v>
      </c>
      <c r="O3053" s="184" t="str">
        <f t="shared" si="47"/>
        <v/>
      </c>
      <c r="T3053"/>
      <c r="Y3053" s="175"/>
    </row>
    <row r="3054" spans="5:25" ht="15" customHeight="1">
      <c r="E3054" s="163">
        <f>受注EXCEL出力!E3054</f>
        <v>0</v>
      </c>
      <c r="F3054" s="194">
        <f>受注EXCEL出力!F3054</f>
        <v>0</v>
      </c>
      <c r="G3054" s="194">
        <f>受注EXCEL出力!G3054</f>
        <v>0</v>
      </c>
      <c r="H3054" s="194">
        <f>受注EXCEL出力!H3054</f>
        <v>0</v>
      </c>
      <c r="I3054" s="194">
        <f>受注EXCEL出力!I3054</f>
        <v>0</v>
      </c>
      <c r="J3054" s="163">
        <f>受注EXCEL出力!J3054</f>
        <v>0</v>
      </c>
      <c r="K3054" s="163">
        <f>受注EXCEL出力!K3054</f>
        <v>0</v>
      </c>
      <c r="L3054" s="163">
        <f>受注EXCEL出力!L3054</f>
        <v>0</v>
      </c>
      <c r="M3054" s="163">
        <f>受注EXCEL出力!M3054</f>
        <v>0</v>
      </c>
      <c r="N3054" s="185">
        <f>受注EXCEL出力!N3054</f>
        <v>0</v>
      </c>
      <c r="O3054" s="184" t="str">
        <f t="shared" si="47"/>
        <v/>
      </c>
      <c r="T3054"/>
      <c r="Y3054" s="175"/>
    </row>
    <row r="3055" spans="5:25" ht="15" customHeight="1">
      <c r="E3055" s="163">
        <f>受注EXCEL出力!E3055</f>
        <v>0</v>
      </c>
      <c r="F3055" s="194">
        <f>受注EXCEL出力!F3055</f>
        <v>0</v>
      </c>
      <c r="G3055" s="194">
        <f>受注EXCEL出力!G3055</f>
        <v>0</v>
      </c>
      <c r="H3055" s="194">
        <f>受注EXCEL出力!H3055</f>
        <v>0</v>
      </c>
      <c r="I3055" s="194">
        <f>受注EXCEL出力!I3055</f>
        <v>0</v>
      </c>
      <c r="J3055" s="163">
        <f>受注EXCEL出力!J3055</f>
        <v>0</v>
      </c>
      <c r="K3055" s="163">
        <f>受注EXCEL出力!K3055</f>
        <v>0</v>
      </c>
      <c r="L3055" s="163">
        <f>受注EXCEL出力!L3055</f>
        <v>0</v>
      </c>
      <c r="M3055" s="163">
        <f>受注EXCEL出力!M3055</f>
        <v>0</v>
      </c>
      <c r="N3055" s="185">
        <f>受注EXCEL出力!N3055</f>
        <v>0</v>
      </c>
      <c r="O3055" s="184" t="str">
        <f t="shared" si="47"/>
        <v/>
      </c>
      <c r="T3055"/>
      <c r="Y3055" s="175"/>
    </row>
    <row r="3056" spans="5:25" ht="15" customHeight="1">
      <c r="E3056" s="163">
        <f>受注EXCEL出力!E3056</f>
        <v>0</v>
      </c>
      <c r="F3056" s="194">
        <f>受注EXCEL出力!F3056</f>
        <v>0</v>
      </c>
      <c r="G3056" s="194">
        <f>受注EXCEL出力!G3056</f>
        <v>0</v>
      </c>
      <c r="H3056" s="194">
        <f>受注EXCEL出力!H3056</f>
        <v>0</v>
      </c>
      <c r="I3056" s="194">
        <f>受注EXCEL出力!I3056</f>
        <v>0</v>
      </c>
      <c r="J3056" s="163">
        <f>受注EXCEL出力!J3056</f>
        <v>0</v>
      </c>
      <c r="K3056" s="163">
        <f>受注EXCEL出力!K3056</f>
        <v>0</v>
      </c>
      <c r="L3056" s="163">
        <f>受注EXCEL出力!L3056</f>
        <v>0</v>
      </c>
      <c r="M3056" s="163">
        <f>受注EXCEL出力!M3056</f>
        <v>0</v>
      </c>
      <c r="N3056" s="185">
        <f>受注EXCEL出力!N3056</f>
        <v>0</v>
      </c>
      <c r="O3056" s="184" t="str">
        <f t="shared" si="47"/>
        <v/>
      </c>
      <c r="T3056"/>
      <c r="Y3056" s="175"/>
    </row>
    <row r="3057" spans="5:25" ht="15" customHeight="1">
      <c r="E3057" s="163">
        <f>受注EXCEL出力!E3057</f>
        <v>0</v>
      </c>
      <c r="F3057" s="194">
        <f>受注EXCEL出力!F3057</f>
        <v>0</v>
      </c>
      <c r="G3057" s="194">
        <f>受注EXCEL出力!G3057</f>
        <v>0</v>
      </c>
      <c r="H3057" s="194">
        <f>受注EXCEL出力!H3057</f>
        <v>0</v>
      </c>
      <c r="I3057" s="194">
        <f>受注EXCEL出力!I3057</f>
        <v>0</v>
      </c>
      <c r="J3057" s="163">
        <f>受注EXCEL出力!J3057</f>
        <v>0</v>
      </c>
      <c r="K3057" s="163">
        <f>受注EXCEL出力!K3057</f>
        <v>0</v>
      </c>
      <c r="L3057" s="163">
        <f>受注EXCEL出力!L3057</f>
        <v>0</v>
      </c>
      <c r="M3057" s="163">
        <f>受注EXCEL出力!M3057</f>
        <v>0</v>
      </c>
      <c r="N3057" s="185">
        <f>受注EXCEL出力!N3057</f>
        <v>0</v>
      </c>
      <c r="O3057" s="184" t="str">
        <f t="shared" si="47"/>
        <v/>
      </c>
      <c r="T3057"/>
      <c r="Y3057" s="175"/>
    </row>
    <row r="3058" spans="5:25" ht="15" customHeight="1">
      <c r="E3058" s="163">
        <f>受注EXCEL出力!E3058</f>
        <v>0</v>
      </c>
      <c r="F3058" s="194">
        <f>受注EXCEL出力!F3058</f>
        <v>0</v>
      </c>
      <c r="G3058" s="194">
        <f>受注EXCEL出力!G3058</f>
        <v>0</v>
      </c>
      <c r="H3058" s="194">
        <f>受注EXCEL出力!H3058</f>
        <v>0</v>
      </c>
      <c r="I3058" s="194">
        <f>受注EXCEL出力!I3058</f>
        <v>0</v>
      </c>
      <c r="J3058" s="163">
        <f>受注EXCEL出力!J3058</f>
        <v>0</v>
      </c>
      <c r="K3058" s="163">
        <f>受注EXCEL出力!K3058</f>
        <v>0</v>
      </c>
      <c r="L3058" s="163">
        <f>受注EXCEL出力!L3058</f>
        <v>0</v>
      </c>
      <c r="M3058" s="163">
        <f>受注EXCEL出力!M3058</f>
        <v>0</v>
      </c>
      <c r="N3058" s="185">
        <f>受注EXCEL出力!N3058</f>
        <v>0</v>
      </c>
      <c r="O3058" s="184" t="str">
        <f t="shared" si="47"/>
        <v/>
      </c>
      <c r="T3058"/>
      <c r="Y3058" s="175"/>
    </row>
    <row r="3059" spans="5:25" ht="15" customHeight="1">
      <c r="E3059" s="163">
        <f>受注EXCEL出力!E3059</f>
        <v>0</v>
      </c>
      <c r="F3059" s="194">
        <f>受注EXCEL出力!F3059</f>
        <v>0</v>
      </c>
      <c r="G3059" s="194">
        <f>受注EXCEL出力!G3059</f>
        <v>0</v>
      </c>
      <c r="H3059" s="194">
        <f>受注EXCEL出力!H3059</f>
        <v>0</v>
      </c>
      <c r="I3059" s="194">
        <f>受注EXCEL出力!I3059</f>
        <v>0</v>
      </c>
      <c r="J3059" s="163">
        <f>受注EXCEL出力!J3059</f>
        <v>0</v>
      </c>
      <c r="K3059" s="163">
        <f>受注EXCEL出力!K3059</f>
        <v>0</v>
      </c>
      <c r="L3059" s="163">
        <f>受注EXCEL出力!L3059</f>
        <v>0</v>
      </c>
      <c r="M3059" s="163">
        <f>受注EXCEL出力!M3059</f>
        <v>0</v>
      </c>
      <c r="N3059" s="185">
        <f>受注EXCEL出力!N3059</f>
        <v>0</v>
      </c>
      <c r="O3059" s="184" t="str">
        <f t="shared" si="47"/>
        <v/>
      </c>
      <c r="T3059"/>
      <c r="Y3059" s="175"/>
    </row>
    <row r="3060" spans="5:25" ht="15" customHeight="1">
      <c r="E3060" s="163">
        <f>受注EXCEL出力!E3060</f>
        <v>0</v>
      </c>
      <c r="F3060" s="194">
        <f>受注EXCEL出力!F3060</f>
        <v>0</v>
      </c>
      <c r="G3060" s="194">
        <f>受注EXCEL出力!G3060</f>
        <v>0</v>
      </c>
      <c r="H3060" s="194">
        <f>受注EXCEL出力!H3060</f>
        <v>0</v>
      </c>
      <c r="I3060" s="194">
        <f>受注EXCEL出力!I3060</f>
        <v>0</v>
      </c>
      <c r="J3060" s="163">
        <f>受注EXCEL出力!J3060</f>
        <v>0</v>
      </c>
      <c r="K3060" s="163">
        <f>受注EXCEL出力!K3060</f>
        <v>0</v>
      </c>
      <c r="L3060" s="163">
        <f>受注EXCEL出力!L3060</f>
        <v>0</v>
      </c>
      <c r="M3060" s="163">
        <f>受注EXCEL出力!M3060</f>
        <v>0</v>
      </c>
      <c r="N3060" s="185">
        <f>受注EXCEL出力!N3060</f>
        <v>0</v>
      </c>
      <c r="O3060" s="184" t="str">
        <f t="shared" si="47"/>
        <v/>
      </c>
      <c r="T3060"/>
      <c r="Y3060" s="175"/>
    </row>
    <row r="3061" spans="5:25" ht="15" customHeight="1">
      <c r="E3061" s="163">
        <f>受注EXCEL出力!E3061</f>
        <v>0</v>
      </c>
      <c r="F3061" s="194">
        <f>受注EXCEL出力!F3061</f>
        <v>0</v>
      </c>
      <c r="G3061" s="194">
        <f>受注EXCEL出力!G3061</f>
        <v>0</v>
      </c>
      <c r="H3061" s="194">
        <f>受注EXCEL出力!H3061</f>
        <v>0</v>
      </c>
      <c r="I3061" s="194">
        <f>受注EXCEL出力!I3061</f>
        <v>0</v>
      </c>
      <c r="J3061" s="163">
        <f>受注EXCEL出力!J3061</f>
        <v>0</v>
      </c>
      <c r="K3061" s="163">
        <f>受注EXCEL出力!K3061</f>
        <v>0</v>
      </c>
      <c r="L3061" s="163">
        <f>受注EXCEL出力!L3061</f>
        <v>0</v>
      </c>
      <c r="M3061" s="163">
        <f>受注EXCEL出力!M3061</f>
        <v>0</v>
      </c>
      <c r="N3061" s="185">
        <f>受注EXCEL出力!N3061</f>
        <v>0</v>
      </c>
      <c r="O3061" s="184" t="str">
        <f t="shared" si="47"/>
        <v/>
      </c>
      <c r="T3061"/>
      <c r="Y3061" s="175"/>
    </row>
    <row r="3062" spans="5:25" ht="15" customHeight="1">
      <c r="E3062" s="163">
        <f>受注EXCEL出力!E3062</f>
        <v>0</v>
      </c>
      <c r="F3062" s="194">
        <f>受注EXCEL出力!F3062</f>
        <v>0</v>
      </c>
      <c r="G3062" s="194">
        <f>受注EXCEL出力!G3062</f>
        <v>0</v>
      </c>
      <c r="H3062" s="194">
        <f>受注EXCEL出力!H3062</f>
        <v>0</v>
      </c>
      <c r="I3062" s="194">
        <f>受注EXCEL出力!I3062</f>
        <v>0</v>
      </c>
      <c r="J3062" s="163">
        <f>受注EXCEL出力!J3062</f>
        <v>0</v>
      </c>
      <c r="K3062" s="163">
        <f>受注EXCEL出力!K3062</f>
        <v>0</v>
      </c>
      <c r="L3062" s="163">
        <f>受注EXCEL出力!L3062</f>
        <v>0</v>
      </c>
      <c r="M3062" s="163">
        <f>受注EXCEL出力!M3062</f>
        <v>0</v>
      </c>
      <c r="N3062" s="185">
        <f>受注EXCEL出力!N3062</f>
        <v>0</v>
      </c>
      <c r="O3062" s="184" t="str">
        <f t="shared" si="47"/>
        <v/>
      </c>
      <c r="T3062"/>
      <c r="Y3062" s="175"/>
    </row>
    <row r="3063" spans="5:25" ht="15" customHeight="1">
      <c r="E3063" s="163">
        <f>受注EXCEL出力!E3063</f>
        <v>0</v>
      </c>
      <c r="F3063" s="194">
        <f>受注EXCEL出力!F3063</f>
        <v>0</v>
      </c>
      <c r="G3063" s="194">
        <f>受注EXCEL出力!G3063</f>
        <v>0</v>
      </c>
      <c r="H3063" s="194">
        <f>受注EXCEL出力!H3063</f>
        <v>0</v>
      </c>
      <c r="I3063" s="194">
        <f>受注EXCEL出力!I3063</f>
        <v>0</v>
      </c>
      <c r="J3063" s="163">
        <f>受注EXCEL出力!J3063</f>
        <v>0</v>
      </c>
      <c r="K3063" s="163">
        <f>受注EXCEL出力!K3063</f>
        <v>0</v>
      </c>
      <c r="L3063" s="163">
        <f>受注EXCEL出力!L3063</f>
        <v>0</v>
      </c>
      <c r="M3063" s="163">
        <f>受注EXCEL出力!M3063</f>
        <v>0</v>
      </c>
      <c r="N3063" s="185">
        <f>受注EXCEL出力!N3063</f>
        <v>0</v>
      </c>
      <c r="O3063" s="184" t="str">
        <f t="shared" si="47"/>
        <v/>
      </c>
      <c r="T3063"/>
      <c r="Y3063" s="175"/>
    </row>
    <row r="3064" spans="5:25" ht="15" customHeight="1">
      <c r="E3064" s="163">
        <f>受注EXCEL出力!E3064</f>
        <v>0</v>
      </c>
      <c r="F3064" s="194">
        <f>受注EXCEL出力!F3064</f>
        <v>0</v>
      </c>
      <c r="G3064" s="194">
        <f>受注EXCEL出力!G3064</f>
        <v>0</v>
      </c>
      <c r="H3064" s="194">
        <f>受注EXCEL出力!H3064</f>
        <v>0</v>
      </c>
      <c r="I3064" s="194">
        <f>受注EXCEL出力!I3064</f>
        <v>0</v>
      </c>
      <c r="J3064" s="163">
        <f>受注EXCEL出力!J3064</f>
        <v>0</v>
      </c>
      <c r="K3064" s="163">
        <f>受注EXCEL出力!K3064</f>
        <v>0</v>
      </c>
      <c r="L3064" s="163">
        <f>受注EXCEL出力!L3064</f>
        <v>0</v>
      </c>
      <c r="M3064" s="163">
        <f>受注EXCEL出力!M3064</f>
        <v>0</v>
      </c>
      <c r="N3064" s="185">
        <f>受注EXCEL出力!N3064</f>
        <v>0</v>
      </c>
      <c r="O3064" s="184" t="str">
        <f t="shared" si="47"/>
        <v/>
      </c>
      <c r="T3064"/>
      <c r="Y3064" s="175"/>
    </row>
    <row r="3065" spans="5:25" ht="15" customHeight="1">
      <c r="E3065" s="163">
        <f>受注EXCEL出力!E3065</f>
        <v>0</v>
      </c>
      <c r="F3065" s="194">
        <f>受注EXCEL出力!F3065</f>
        <v>0</v>
      </c>
      <c r="G3065" s="194">
        <f>受注EXCEL出力!G3065</f>
        <v>0</v>
      </c>
      <c r="H3065" s="194">
        <f>受注EXCEL出力!H3065</f>
        <v>0</v>
      </c>
      <c r="I3065" s="194">
        <f>受注EXCEL出力!I3065</f>
        <v>0</v>
      </c>
      <c r="J3065" s="163">
        <f>受注EXCEL出力!J3065</f>
        <v>0</v>
      </c>
      <c r="K3065" s="163">
        <f>受注EXCEL出力!K3065</f>
        <v>0</v>
      </c>
      <c r="L3065" s="163">
        <f>受注EXCEL出力!L3065</f>
        <v>0</v>
      </c>
      <c r="M3065" s="163">
        <f>受注EXCEL出力!M3065</f>
        <v>0</v>
      </c>
      <c r="N3065" s="185">
        <f>受注EXCEL出力!N3065</f>
        <v>0</v>
      </c>
      <c r="O3065" s="184" t="str">
        <f t="shared" si="47"/>
        <v/>
      </c>
      <c r="T3065"/>
      <c r="Y3065" s="175"/>
    </row>
    <row r="3066" spans="5:25" ht="15" customHeight="1">
      <c r="E3066" s="163">
        <f>受注EXCEL出力!E3066</f>
        <v>0</v>
      </c>
      <c r="F3066" s="194">
        <f>受注EXCEL出力!F3066</f>
        <v>0</v>
      </c>
      <c r="G3066" s="194">
        <f>受注EXCEL出力!G3066</f>
        <v>0</v>
      </c>
      <c r="H3066" s="194">
        <f>受注EXCEL出力!H3066</f>
        <v>0</v>
      </c>
      <c r="I3066" s="194">
        <f>受注EXCEL出力!I3066</f>
        <v>0</v>
      </c>
      <c r="J3066" s="163">
        <f>受注EXCEL出力!J3066</f>
        <v>0</v>
      </c>
      <c r="K3066" s="163">
        <f>受注EXCEL出力!K3066</f>
        <v>0</v>
      </c>
      <c r="L3066" s="163">
        <f>受注EXCEL出力!L3066</f>
        <v>0</v>
      </c>
      <c r="M3066" s="163">
        <f>受注EXCEL出力!M3066</f>
        <v>0</v>
      </c>
      <c r="N3066" s="185">
        <f>受注EXCEL出力!N3066</f>
        <v>0</v>
      </c>
      <c r="O3066" s="184" t="str">
        <f t="shared" si="47"/>
        <v/>
      </c>
      <c r="T3066"/>
      <c r="Y3066" s="175"/>
    </row>
    <row r="3067" spans="5:25" ht="15" customHeight="1">
      <c r="E3067" s="163">
        <f>受注EXCEL出力!E3067</f>
        <v>0</v>
      </c>
      <c r="F3067" s="194">
        <f>受注EXCEL出力!F3067</f>
        <v>0</v>
      </c>
      <c r="G3067" s="194">
        <f>受注EXCEL出力!G3067</f>
        <v>0</v>
      </c>
      <c r="H3067" s="194">
        <f>受注EXCEL出力!H3067</f>
        <v>0</v>
      </c>
      <c r="I3067" s="194">
        <f>受注EXCEL出力!I3067</f>
        <v>0</v>
      </c>
      <c r="J3067" s="163">
        <f>受注EXCEL出力!J3067</f>
        <v>0</v>
      </c>
      <c r="K3067" s="163">
        <f>受注EXCEL出力!K3067</f>
        <v>0</v>
      </c>
      <c r="L3067" s="163">
        <f>受注EXCEL出力!L3067</f>
        <v>0</v>
      </c>
      <c r="M3067" s="163">
        <f>受注EXCEL出力!M3067</f>
        <v>0</v>
      </c>
      <c r="N3067" s="185">
        <f>受注EXCEL出力!N3067</f>
        <v>0</v>
      </c>
      <c r="O3067" s="184" t="str">
        <f t="shared" si="47"/>
        <v/>
      </c>
      <c r="T3067"/>
      <c r="Y3067" s="175"/>
    </row>
    <row r="3068" spans="5:25" ht="15" customHeight="1">
      <c r="E3068" s="163">
        <f>受注EXCEL出力!E3068</f>
        <v>0</v>
      </c>
      <c r="F3068" s="194">
        <f>受注EXCEL出力!F3068</f>
        <v>0</v>
      </c>
      <c r="G3068" s="194">
        <f>受注EXCEL出力!G3068</f>
        <v>0</v>
      </c>
      <c r="H3068" s="194">
        <f>受注EXCEL出力!H3068</f>
        <v>0</v>
      </c>
      <c r="I3068" s="194">
        <f>受注EXCEL出力!I3068</f>
        <v>0</v>
      </c>
      <c r="J3068" s="163">
        <f>受注EXCEL出力!J3068</f>
        <v>0</v>
      </c>
      <c r="K3068" s="163">
        <f>受注EXCEL出力!K3068</f>
        <v>0</v>
      </c>
      <c r="L3068" s="163">
        <f>受注EXCEL出力!L3068</f>
        <v>0</v>
      </c>
      <c r="M3068" s="163">
        <f>受注EXCEL出力!M3068</f>
        <v>0</v>
      </c>
      <c r="N3068" s="185">
        <f>受注EXCEL出力!N3068</f>
        <v>0</v>
      </c>
      <c r="O3068" s="184" t="str">
        <f t="shared" si="47"/>
        <v/>
      </c>
      <c r="T3068"/>
      <c r="Y3068" s="175"/>
    </row>
    <row r="3069" spans="5:25" ht="15" customHeight="1">
      <c r="E3069" s="163">
        <f>受注EXCEL出力!E3069</f>
        <v>0</v>
      </c>
      <c r="F3069" s="194">
        <f>受注EXCEL出力!F3069</f>
        <v>0</v>
      </c>
      <c r="G3069" s="194">
        <f>受注EXCEL出力!G3069</f>
        <v>0</v>
      </c>
      <c r="H3069" s="194">
        <f>受注EXCEL出力!H3069</f>
        <v>0</v>
      </c>
      <c r="I3069" s="194">
        <f>受注EXCEL出力!I3069</f>
        <v>0</v>
      </c>
      <c r="J3069" s="163">
        <f>受注EXCEL出力!J3069</f>
        <v>0</v>
      </c>
      <c r="K3069" s="163">
        <f>受注EXCEL出力!K3069</f>
        <v>0</v>
      </c>
      <c r="L3069" s="163">
        <f>受注EXCEL出力!L3069</f>
        <v>0</v>
      </c>
      <c r="M3069" s="163">
        <f>受注EXCEL出力!M3069</f>
        <v>0</v>
      </c>
      <c r="N3069" s="185">
        <f>受注EXCEL出力!N3069</f>
        <v>0</v>
      </c>
      <c r="O3069" s="184" t="str">
        <f t="shared" si="47"/>
        <v/>
      </c>
      <c r="T3069"/>
      <c r="Y3069" s="175"/>
    </row>
    <row r="3070" spans="5:25" ht="15" customHeight="1">
      <c r="E3070" s="163">
        <f>受注EXCEL出力!E3070</f>
        <v>0</v>
      </c>
      <c r="F3070" s="194">
        <f>受注EXCEL出力!F3070</f>
        <v>0</v>
      </c>
      <c r="G3070" s="194">
        <f>受注EXCEL出力!G3070</f>
        <v>0</v>
      </c>
      <c r="H3070" s="194">
        <f>受注EXCEL出力!H3070</f>
        <v>0</v>
      </c>
      <c r="I3070" s="194">
        <f>受注EXCEL出力!I3070</f>
        <v>0</v>
      </c>
      <c r="J3070" s="163">
        <f>受注EXCEL出力!J3070</f>
        <v>0</v>
      </c>
      <c r="K3070" s="163">
        <f>受注EXCEL出力!K3070</f>
        <v>0</v>
      </c>
      <c r="L3070" s="163">
        <f>受注EXCEL出力!L3070</f>
        <v>0</v>
      </c>
      <c r="M3070" s="163">
        <f>受注EXCEL出力!M3070</f>
        <v>0</v>
      </c>
      <c r="N3070" s="185">
        <f>受注EXCEL出力!N3070</f>
        <v>0</v>
      </c>
      <c r="O3070" s="184" t="str">
        <f t="shared" si="47"/>
        <v/>
      </c>
      <c r="T3070"/>
      <c r="Y3070" s="175"/>
    </row>
    <row r="3071" spans="5:25" ht="15" customHeight="1">
      <c r="E3071" s="163">
        <f>受注EXCEL出力!E3071</f>
        <v>0</v>
      </c>
      <c r="F3071" s="194">
        <f>受注EXCEL出力!F3071</f>
        <v>0</v>
      </c>
      <c r="G3071" s="194">
        <f>受注EXCEL出力!G3071</f>
        <v>0</v>
      </c>
      <c r="H3071" s="194">
        <f>受注EXCEL出力!H3071</f>
        <v>0</v>
      </c>
      <c r="I3071" s="194">
        <f>受注EXCEL出力!I3071</f>
        <v>0</v>
      </c>
      <c r="J3071" s="163">
        <f>受注EXCEL出力!J3071</f>
        <v>0</v>
      </c>
      <c r="K3071" s="163">
        <f>受注EXCEL出力!K3071</f>
        <v>0</v>
      </c>
      <c r="L3071" s="163">
        <f>受注EXCEL出力!L3071</f>
        <v>0</v>
      </c>
      <c r="M3071" s="163">
        <f>受注EXCEL出力!M3071</f>
        <v>0</v>
      </c>
      <c r="N3071" s="185">
        <f>受注EXCEL出力!N3071</f>
        <v>0</v>
      </c>
      <c r="O3071" s="184" t="str">
        <f t="shared" si="47"/>
        <v/>
      </c>
      <c r="T3071"/>
      <c r="Y3071" s="175"/>
    </row>
    <row r="3072" spans="5:25" ht="15" customHeight="1">
      <c r="E3072" s="163">
        <f>受注EXCEL出力!E3072</f>
        <v>0</v>
      </c>
      <c r="F3072" s="194">
        <f>受注EXCEL出力!F3072</f>
        <v>0</v>
      </c>
      <c r="G3072" s="194">
        <f>受注EXCEL出力!G3072</f>
        <v>0</v>
      </c>
      <c r="H3072" s="194">
        <f>受注EXCEL出力!H3072</f>
        <v>0</v>
      </c>
      <c r="I3072" s="194">
        <f>受注EXCEL出力!I3072</f>
        <v>0</v>
      </c>
      <c r="J3072" s="163">
        <f>受注EXCEL出力!J3072</f>
        <v>0</v>
      </c>
      <c r="K3072" s="163">
        <f>受注EXCEL出力!K3072</f>
        <v>0</v>
      </c>
      <c r="L3072" s="163">
        <f>受注EXCEL出力!L3072</f>
        <v>0</v>
      </c>
      <c r="M3072" s="163">
        <f>受注EXCEL出力!M3072</f>
        <v>0</v>
      </c>
      <c r="N3072" s="185">
        <f>受注EXCEL出力!N3072</f>
        <v>0</v>
      </c>
      <c r="O3072" s="184" t="str">
        <f t="shared" si="47"/>
        <v/>
      </c>
      <c r="T3072"/>
      <c r="Y3072" s="175"/>
    </row>
    <row r="3073" spans="5:25" ht="15" customHeight="1">
      <c r="E3073" s="163">
        <f>受注EXCEL出力!E3073</f>
        <v>0</v>
      </c>
      <c r="F3073" s="194">
        <f>受注EXCEL出力!F3073</f>
        <v>0</v>
      </c>
      <c r="G3073" s="194">
        <f>受注EXCEL出力!G3073</f>
        <v>0</v>
      </c>
      <c r="H3073" s="194">
        <f>受注EXCEL出力!H3073</f>
        <v>0</v>
      </c>
      <c r="I3073" s="194">
        <f>受注EXCEL出力!I3073</f>
        <v>0</v>
      </c>
      <c r="J3073" s="163">
        <f>受注EXCEL出力!J3073</f>
        <v>0</v>
      </c>
      <c r="K3073" s="163">
        <f>受注EXCEL出力!K3073</f>
        <v>0</v>
      </c>
      <c r="L3073" s="163">
        <f>受注EXCEL出力!L3073</f>
        <v>0</v>
      </c>
      <c r="M3073" s="163">
        <f>受注EXCEL出力!M3073</f>
        <v>0</v>
      </c>
      <c r="N3073" s="185">
        <f>受注EXCEL出力!N3073</f>
        <v>0</v>
      </c>
      <c r="O3073" s="184" t="str">
        <f t="shared" si="47"/>
        <v/>
      </c>
      <c r="T3073"/>
      <c r="Y3073" s="175"/>
    </row>
    <row r="3074" spans="5:25" ht="15" customHeight="1">
      <c r="E3074" s="163">
        <f>受注EXCEL出力!E3074</f>
        <v>0</v>
      </c>
      <c r="F3074" s="194">
        <f>受注EXCEL出力!F3074</f>
        <v>0</v>
      </c>
      <c r="G3074" s="194">
        <f>受注EXCEL出力!G3074</f>
        <v>0</v>
      </c>
      <c r="H3074" s="194">
        <f>受注EXCEL出力!H3074</f>
        <v>0</v>
      </c>
      <c r="I3074" s="194">
        <f>受注EXCEL出力!I3074</f>
        <v>0</v>
      </c>
      <c r="J3074" s="163">
        <f>受注EXCEL出力!J3074</f>
        <v>0</v>
      </c>
      <c r="K3074" s="163">
        <f>受注EXCEL出力!K3074</f>
        <v>0</v>
      </c>
      <c r="L3074" s="163">
        <f>受注EXCEL出力!L3074</f>
        <v>0</v>
      </c>
      <c r="M3074" s="163">
        <f>受注EXCEL出力!M3074</f>
        <v>0</v>
      </c>
      <c r="N3074" s="185">
        <f>受注EXCEL出力!N3074</f>
        <v>0</v>
      </c>
      <c r="O3074" s="184" t="str">
        <f t="shared" ref="O3074:O3137" si="48">IF(E3074=0,"",VLOOKUP(N3074,$Q$2:$R$100,2,FALSE))</f>
        <v/>
      </c>
      <c r="T3074"/>
      <c r="Y3074" s="175"/>
    </row>
    <row r="3075" spans="5:25" ht="15" customHeight="1">
      <c r="E3075" s="163">
        <f>受注EXCEL出力!E3075</f>
        <v>0</v>
      </c>
      <c r="F3075" s="194">
        <f>受注EXCEL出力!F3075</f>
        <v>0</v>
      </c>
      <c r="G3075" s="194">
        <f>受注EXCEL出力!G3075</f>
        <v>0</v>
      </c>
      <c r="H3075" s="194">
        <f>受注EXCEL出力!H3075</f>
        <v>0</v>
      </c>
      <c r="I3075" s="194">
        <f>受注EXCEL出力!I3075</f>
        <v>0</v>
      </c>
      <c r="J3075" s="163">
        <f>受注EXCEL出力!J3075</f>
        <v>0</v>
      </c>
      <c r="K3075" s="163">
        <f>受注EXCEL出力!K3075</f>
        <v>0</v>
      </c>
      <c r="L3075" s="163">
        <f>受注EXCEL出力!L3075</f>
        <v>0</v>
      </c>
      <c r="M3075" s="163">
        <f>受注EXCEL出力!M3075</f>
        <v>0</v>
      </c>
      <c r="N3075" s="185">
        <f>受注EXCEL出力!N3075</f>
        <v>0</v>
      </c>
      <c r="O3075" s="184" t="str">
        <f t="shared" si="48"/>
        <v/>
      </c>
      <c r="T3075"/>
      <c r="Y3075" s="175"/>
    </row>
    <row r="3076" spans="5:25" ht="15" customHeight="1">
      <c r="E3076" s="163">
        <f>受注EXCEL出力!E3076</f>
        <v>0</v>
      </c>
      <c r="F3076" s="194">
        <f>受注EXCEL出力!F3076</f>
        <v>0</v>
      </c>
      <c r="G3076" s="194">
        <f>受注EXCEL出力!G3076</f>
        <v>0</v>
      </c>
      <c r="H3076" s="194">
        <f>受注EXCEL出力!H3076</f>
        <v>0</v>
      </c>
      <c r="I3076" s="194">
        <f>受注EXCEL出力!I3076</f>
        <v>0</v>
      </c>
      <c r="J3076" s="163">
        <f>受注EXCEL出力!J3076</f>
        <v>0</v>
      </c>
      <c r="K3076" s="163">
        <f>受注EXCEL出力!K3076</f>
        <v>0</v>
      </c>
      <c r="L3076" s="163">
        <f>受注EXCEL出力!L3076</f>
        <v>0</v>
      </c>
      <c r="M3076" s="163">
        <f>受注EXCEL出力!M3076</f>
        <v>0</v>
      </c>
      <c r="N3076" s="185">
        <f>受注EXCEL出力!N3076</f>
        <v>0</v>
      </c>
      <c r="O3076" s="184" t="str">
        <f t="shared" si="48"/>
        <v/>
      </c>
      <c r="T3076"/>
      <c r="Y3076" s="175"/>
    </row>
    <row r="3077" spans="5:25" ht="15" customHeight="1">
      <c r="E3077" s="163">
        <f>受注EXCEL出力!E3077</f>
        <v>0</v>
      </c>
      <c r="F3077" s="194">
        <f>受注EXCEL出力!F3077</f>
        <v>0</v>
      </c>
      <c r="G3077" s="194">
        <f>受注EXCEL出力!G3077</f>
        <v>0</v>
      </c>
      <c r="H3077" s="194">
        <f>受注EXCEL出力!H3077</f>
        <v>0</v>
      </c>
      <c r="I3077" s="194">
        <f>受注EXCEL出力!I3077</f>
        <v>0</v>
      </c>
      <c r="J3077" s="163">
        <f>受注EXCEL出力!J3077</f>
        <v>0</v>
      </c>
      <c r="K3077" s="163">
        <f>受注EXCEL出力!K3077</f>
        <v>0</v>
      </c>
      <c r="L3077" s="163">
        <f>受注EXCEL出力!L3077</f>
        <v>0</v>
      </c>
      <c r="M3077" s="163">
        <f>受注EXCEL出力!M3077</f>
        <v>0</v>
      </c>
      <c r="N3077" s="185">
        <f>受注EXCEL出力!N3077</f>
        <v>0</v>
      </c>
      <c r="O3077" s="184" t="str">
        <f t="shared" si="48"/>
        <v/>
      </c>
      <c r="T3077"/>
      <c r="Y3077" s="175"/>
    </row>
    <row r="3078" spans="5:25" ht="15" customHeight="1">
      <c r="E3078" s="163">
        <f>受注EXCEL出力!E3078</f>
        <v>0</v>
      </c>
      <c r="F3078" s="194">
        <f>受注EXCEL出力!F3078</f>
        <v>0</v>
      </c>
      <c r="G3078" s="194">
        <f>受注EXCEL出力!G3078</f>
        <v>0</v>
      </c>
      <c r="H3078" s="194">
        <f>受注EXCEL出力!H3078</f>
        <v>0</v>
      </c>
      <c r="I3078" s="194">
        <f>受注EXCEL出力!I3078</f>
        <v>0</v>
      </c>
      <c r="J3078" s="163">
        <f>受注EXCEL出力!J3078</f>
        <v>0</v>
      </c>
      <c r="K3078" s="163">
        <f>受注EXCEL出力!K3078</f>
        <v>0</v>
      </c>
      <c r="L3078" s="163">
        <f>受注EXCEL出力!L3078</f>
        <v>0</v>
      </c>
      <c r="M3078" s="163">
        <f>受注EXCEL出力!M3078</f>
        <v>0</v>
      </c>
      <c r="N3078" s="185">
        <f>受注EXCEL出力!N3078</f>
        <v>0</v>
      </c>
      <c r="O3078" s="184" t="str">
        <f t="shared" si="48"/>
        <v/>
      </c>
      <c r="T3078"/>
      <c r="Y3078" s="175"/>
    </row>
    <row r="3079" spans="5:25" ht="15" customHeight="1">
      <c r="E3079" s="163">
        <f>受注EXCEL出力!E3079</f>
        <v>0</v>
      </c>
      <c r="F3079" s="194">
        <f>受注EXCEL出力!F3079</f>
        <v>0</v>
      </c>
      <c r="G3079" s="194">
        <f>受注EXCEL出力!G3079</f>
        <v>0</v>
      </c>
      <c r="H3079" s="194">
        <f>受注EXCEL出力!H3079</f>
        <v>0</v>
      </c>
      <c r="I3079" s="194">
        <f>受注EXCEL出力!I3079</f>
        <v>0</v>
      </c>
      <c r="J3079" s="163">
        <f>受注EXCEL出力!J3079</f>
        <v>0</v>
      </c>
      <c r="K3079" s="163">
        <f>受注EXCEL出力!K3079</f>
        <v>0</v>
      </c>
      <c r="L3079" s="163">
        <f>受注EXCEL出力!L3079</f>
        <v>0</v>
      </c>
      <c r="M3079" s="163">
        <f>受注EXCEL出力!M3079</f>
        <v>0</v>
      </c>
      <c r="N3079" s="185">
        <f>受注EXCEL出力!N3079</f>
        <v>0</v>
      </c>
      <c r="O3079" s="184" t="str">
        <f t="shared" si="48"/>
        <v/>
      </c>
      <c r="T3079"/>
      <c r="Y3079" s="175"/>
    </row>
    <row r="3080" spans="5:25" ht="15" customHeight="1">
      <c r="E3080" s="163">
        <f>受注EXCEL出力!E3080</f>
        <v>0</v>
      </c>
      <c r="F3080" s="194">
        <f>受注EXCEL出力!F3080</f>
        <v>0</v>
      </c>
      <c r="G3080" s="194">
        <f>受注EXCEL出力!G3080</f>
        <v>0</v>
      </c>
      <c r="H3080" s="194">
        <f>受注EXCEL出力!H3080</f>
        <v>0</v>
      </c>
      <c r="I3080" s="194">
        <f>受注EXCEL出力!I3080</f>
        <v>0</v>
      </c>
      <c r="J3080" s="163">
        <f>受注EXCEL出力!J3080</f>
        <v>0</v>
      </c>
      <c r="K3080" s="163">
        <f>受注EXCEL出力!K3080</f>
        <v>0</v>
      </c>
      <c r="L3080" s="163">
        <f>受注EXCEL出力!L3080</f>
        <v>0</v>
      </c>
      <c r="M3080" s="163">
        <f>受注EXCEL出力!M3080</f>
        <v>0</v>
      </c>
      <c r="N3080" s="185">
        <f>受注EXCEL出力!N3080</f>
        <v>0</v>
      </c>
      <c r="O3080" s="184" t="str">
        <f t="shared" si="48"/>
        <v/>
      </c>
      <c r="T3080"/>
      <c r="Y3080" s="175"/>
    </row>
    <row r="3081" spans="5:25" ht="15" customHeight="1">
      <c r="E3081" s="163">
        <f>受注EXCEL出力!E3081</f>
        <v>0</v>
      </c>
      <c r="F3081" s="194">
        <f>受注EXCEL出力!F3081</f>
        <v>0</v>
      </c>
      <c r="G3081" s="194">
        <f>受注EXCEL出力!G3081</f>
        <v>0</v>
      </c>
      <c r="H3081" s="194">
        <f>受注EXCEL出力!H3081</f>
        <v>0</v>
      </c>
      <c r="I3081" s="194">
        <f>受注EXCEL出力!I3081</f>
        <v>0</v>
      </c>
      <c r="J3081" s="163">
        <f>受注EXCEL出力!J3081</f>
        <v>0</v>
      </c>
      <c r="K3081" s="163">
        <f>受注EXCEL出力!K3081</f>
        <v>0</v>
      </c>
      <c r="L3081" s="163">
        <f>受注EXCEL出力!L3081</f>
        <v>0</v>
      </c>
      <c r="M3081" s="163">
        <f>受注EXCEL出力!M3081</f>
        <v>0</v>
      </c>
      <c r="N3081" s="185">
        <f>受注EXCEL出力!N3081</f>
        <v>0</v>
      </c>
      <c r="O3081" s="184" t="str">
        <f t="shared" si="48"/>
        <v/>
      </c>
      <c r="T3081"/>
      <c r="Y3081" s="175"/>
    </row>
    <row r="3082" spans="5:25" ht="15" customHeight="1">
      <c r="E3082" s="163">
        <f>受注EXCEL出力!E3082</f>
        <v>0</v>
      </c>
      <c r="F3082" s="194">
        <f>受注EXCEL出力!F3082</f>
        <v>0</v>
      </c>
      <c r="G3082" s="194">
        <f>受注EXCEL出力!G3082</f>
        <v>0</v>
      </c>
      <c r="H3082" s="194">
        <f>受注EXCEL出力!H3082</f>
        <v>0</v>
      </c>
      <c r="I3082" s="194">
        <f>受注EXCEL出力!I3082</f>
        <v>0</v>
      </c>
      <c r="J3082" s="163">
        <f>受注EXCEL出力!J3082</f>
        <v>0</v>
      </c>
      <c r="K3082" s="163">
        <f>受注EXCEL出力!K3082</f>
        <v>0</v>
      </c>
      <c r="L3082" s="163">
        <f>受注EXCEL出力!L3082</f>
        <v>0</v>
      </c>
      <c r="M3082" s="163">
        <f>受注EXCEL出力!M3082</f>
        <v>0</v>
      </c>
      <c r="N3082" s="185">
        <f>受注EXCEL出力!N3082</f>
        <v>0</v>
      </c>
      <c r="O3082" s="184" t="str">
        <f t="shared" si="48"/>
        <v/>
      </c>
      <c r="T3082"/>
      <c r="Y3082" s="175"/>
    </row>
    <row r="3083" spans="5:25" ht="15" customHeight="1">
      <c r="E3083" s="163">
        <f>受注EXCEL出力!E3083</f>
        <v>0</v>
      </c>
      <c r="F3083" s="194">
        <f>受注EXCEL出力!F3083</f>
        <v>0</v>
      </c>
      <c r="G3083" s="194">
        <f>受注EXCEL出力!G3083</f>
        <v>0</v>
      </c>
      <c r="H3083" s="194">
        <f>受注EXCEL出力!H3083</f>
        <v>0</v>
      </c>
      <c r="I3083" s="194">
        <f>受注EXCEL出力!I3083</f>
        <v>0</v>
      </c>
      <c r="J3083" s="163">
        <f>受注EXCEL出力!J3083</f>
        <v>0</v>
      </c>
      <c r="K3083" s="163">
        <f>受注EXCEL出力!K3083</f>
        <v>0</v>
      </c>
      <c r="L3083" s="163">
        <f>受注EXCEL出力!L3083</f>
        <v>0</v>
      </c>
      <c r="M3083" s="163">
        <f>受注EXCEL出力!M3083</f>
        <v>0</v>
      </c>
      <c r="N3083" s="185">
        <f>受注EXCEL出力!N3083</f>
        <v>0</v>
      </c>
      <c r="O3083" s="184" t="str">
        <f t="shared" si="48"/>
        <v/>
      </c>
      <c r="T3083"/>
      <c r="Y3083" s="175"/>
    </row>
    <row r="3084" spans="5:25" ht="15" customHeight="1">
      <c r="E3084" s="163">
        <f>受注EXCEL出力!E3084</f>
        <v>0</v>
      </c>
      <c r="F3084" s="194">
        <f>受注EXCEL出力!F3084</f>
        <v>0</v>
      </c>
      <c r="G3084" s="194">
        <f>受注EXCEL出力!G3084</f>
        <v>0</v>
      </c>
      <c r="H3084" s="194">
        <f>受注EXCEL出力!H3084</f>
        <v>0</v>
      </c>
      <c r="I3084" s="194">
        <f>受注EXCEL出力!I3084</f>
        <v>0</v>
      </c>
      <c r="J3084" s="163">
        <f>受注EXCEL出力!J3084</f>
        <v>0</v>
      </c>
      <c r="K3084" s="163">
        <f>受注EXCEL出力!K3084</f>
        <v>0</v>
      </c>
      <c r="L3084" s="163">
        <f>受注EXCEL出力!L3084</f>
        <v>0</v>
      </c>
      <c r="M3084" s="163">
        <f>受注EXCEL出力!M3084</f>
        <v>0</v>
      </c>
      <c r="N3084" s="185">
        <f>受注EXCEL出力!N3084</f>
        <v>0</v>
      </c>
      <c r="O3084" s="184" t="str">
        <f t="shared" si="48"/>
        <v/>
      </c>
      <c r="T3084"/>
      <c r="Y3084" s="175"/>
    </row>
    <row r="3085" spans="5:25" ht="15" customHeight="1">
      <c r="E3085" s="163">
        <f>受注EXCEL出力!E3085</f>
        <v>0</v>
      </c>
      <c r="F3085" s="194">
        <f>受注EXCEL出力!F3085</f>
        <v>0</v>
      </c>
      <c r="G3085" s="194">
        <f>受注EXCEL出力!G3085</f>
        <v>0</v>
      </c>
      <c r="H3085" s="194">
        <f>受注EXCEL出力!H3085</f>
        <v>0</v>
      </c>
      <c r="I3085" s="194">
        <f>受注EXCEL出力!I3085</f>
        <v>0</v>
      </c>
      <c r="J3085" s="163">
        <f>受注EXCEL出力!J3085</f>
        <v>0</v>
      </c>
      <c r="K3085" s="163">
        <f>受注EXCEL出力!K3085</f>
        <v>0</v>
      </c>
      <c r="L3085" s="163">
        <f>受注EXCEL出力!L3085</f>
        <v>0</v>
      </c>
      <c r="M3085" s="163">
        <f>受注EXCEL出力!M3085</f>
        <v>0</v>
      </c>
      <c r="N3085" s="185">
        <f>受注EXCEL出力!N3085</f>
        <v>0</v>
      </c>
      <c r="O3085" s="184" t="str">
        <f t="shared" si="48"/>
        <v/>
      </c>
      <c r="T3085"/>
      <c r="Y3085" s="175"/>
    </row>
    <row r="3086" spans="5:25" ht="15" customHeight="1">
      <c r="E3086" s="163">
        <f>受注EXCEL出力!E3086</f>
        <v>0</v>
      </c>
      <c r="F3086" s="194">
        <f>受注EXCEL出力!F3086</f>
        <v>0</v>
      </c>
      <c r="G3086" s="194">
        <f>受注EXCEL出力!G3086</f>
        <v>0</v>
      </c>
      <c r="H3086" s="194">
        <f>受注EXCEL出力!H3086</f>
        <v>0</v>
      </c>
      <c r="I3086" s="194">
        <f>受注EXCEL出力!I3086</f>
        <v>0</v>
      </c>
      <c r="J3086" s="163">
        <f>受注EXCEL出力!J3086</f>
        <v>0</v>
      </c>
      <c r="K3086" s="163">
        <f>受注EXCEL出力!K3086</f>
        <v>0</v>
      </c>
      <c r="L3086" s="163">
        <f>受注EXCEL出力!L3086</f>
        <v>0</v>
      </c>
      <c r="M3086" s="163">
        <f>受注EXCEL出力!M3086</f>
        <v>0</v>
      </c>
      <c r="N3086" s="185">
        <f>受注EXCEL出力!N3086</f>
        <v>0</v>
      </c>
      <c r="O3086" s="184" t="str">
        <f t="shared" si="48"/>
        <v/>
      </c>
      <c r="T3086"/>
      <c r="Y3086" s="175"/>
    </row>
    <row r="3087" spans="5:25" ht="15" customHeight="1">
      <c r="E3087" s="163">
        <f>受注EXCEL出力!E3087</f>
        <v>0</v>
      </c>
      <c r="F3087" s="194">
        <f>受注EXCEL出力!F3087</f>
        <v>0</v>
      </c>
      <c r="G3087" s="194">
        <f>受注EXCEL出力!G3087</f>
        <v>0</v>
      </c>
      <c r="H3087" s="194">
        <f>受注EXCEL出力!H3087</f>
        <v>0</v>
      </c>
      <c r="I3087" s="194">
        <f>受注EXCEL出力!I3087</f>
        <v>0</v>
      </c>
      <c r="J3087" s="163">
        <f>受注EXCEL出力!J3087</f>
        <v>0</v>
      </c>
      <c r="K3087" s="163">
        <f>受注EXCEL出力!K3087</f>
        <v>0</v>
      </c>
      <c r="L3087" s="163">
        <f>受注EXCEL出力!L3087</f>
        <v>0</v>
      </c>
      <c r="M3087" s="163">
        <f>受注EXCEL出力!M3087</f>
        <v>0</v>
      </c>
      <c r="N3087" s="185">
        <f>受注EXCEL出力!N3087</f>
        <v>0</v>
      </c>
      <c r="O3087" s="184" t="str">
        <f t="shared" si="48"/>
        <v/>
      </c>
      <c r="T3087"/>
      <c r="Y3087" s="175"/>
    </row>
    <row r="3088" spans="5:25" ht="15" customHeight="1">
      <c r="E3088" s="163">
        <f>受注EXCEL出力!E3088</f>
        <v>0</v>
      </c>
      <c r="F3088" s="194">
        <f>受注EXCEL出力!F3088</f>
        <v>0</v>
      </c>
      <c r="G3088" s="194">
        <f>受注EXCEL出力!G3088</f>
        <v>0</v>
      </c>
      <c r="H3088" s="194">
        <f>受注EXCEL出力!H3088</f>
        <v>0</v>
      </c>
      <c r="I3088" s="194">
        <f>受注EXCEL出力!I3088</f>
        <v>0</v>
      </c>
      <c r="J3088" s="163">
        <f>受注EXCEL出力!J3088</f>
        <v>0</v>
      </c>
      <c r="K3088" s="163">
        <f>受注EXCEL出力!K3088</f>
        <v>0</v>
      </c>
      <c r="L3088" s="163">
        <f>受注EXCEL出力!L3088</f>
        <v>0</v>
      </c>
      <c r="M3088" s="163">
        <f>受注EXCEL出力!M3088</f>
        <v>0</v>
      </c>
      <c r="N3088" s="185">
        <f>受注EXCEL出力!N3088</f>
        <v>0</v>
      </c>
      <c r="O3088" s="184" t="str">
        <f t="shared" si="48"/>
        <v/>
      </c>
      <c r="T3088"/>
      <c r="Y3088" s="175"/>
    </row>
    <row r="3089" spans="5:25" ht="15" customHeight="1">
      <c r="E3089" s="163">
        <f>受注EXCEL出力!E3089</f>
        <v>0</v>
      </c>
      <c r="F3089" s="194">
        <f>受注EXCEL出力!F3089</f>
        <v>0</v>
      </c>
      <c r="G3089" s="194">
        <f>受注EXCEL出力!G3089</f>
        <v>0</v>
      </c>
      <c r="H3089" s="194">
        <f>受注EXCEL出力!H3089</f>
        <v>0</v>
      </c>
      <c r="I3089" s="194">
        <f>受注EXCEL出力!I3089</f>
        <v>0</v>
      </c>
      <c r="J3089" s="163">
        <f>受注EXCEL出力!J3089</f>
        <v>0</v>
      </c>
      <c r="K3089" s="163">
        <f>受注EXCEL出力!K3089</f>
        <v>0</v>
      </c>
      <c r="L3089" s="163">
        <f>受注EXCEL出力!L3089</f>
        <v>0</v>
      </c>
      <c r="M3089" s="163">
        <f>受注EXCEL出力!M3089</f>
        <v>0</v>
      </c>
      <c r="N3089" s="185">
        <f>受注EXCEL出力!N3089</f>
        <v>0</v>
      </c>
      <c r="O3089" s="184" t="str">
        <f t="shared" si="48"/>
        <v/>
      </c>
      <c r="T3089"/>
      <c r="Y3089" s="175"/>
    </row>
    <row r="3090" spans="5:25" ht="15" customHeight="1">
      <c r="E3090" s="163">
        <f>受注EXCEL出力!E3090</f>
        <v>0</v>
      </c>
      <c r="F3090" s="194">
        <f>受注EXCEL出力!F3090</f>
        <v>0</v>
      </c>
      <c r="G3090" s="194">
        <f>受注EXCEL出力!G3090</f>
        <v>0</v>
      </c>
      <c r="H3090" s="194">
        <f>受注EXCEL出力!H3090</f>
        <v>0</v>
      </c>
      <c r="I3090" s="194">
        <f>受注EXCEL出力!I3090</f>
        <v>0</v>
      </c>
      <c r="J3090" s="163">
        <f>受注EXCEL出力!J3090</f>
        <v>0</v>
      </c>
      <c r="K3090" s="163">
        <f>受注EXCEL出力!K3090</f>
        <v>0</v>
      </c>
      <c r="L3090" s="163">
        <f>受注EXCEL出力!L3090</f>
        <v>0</v>
      </c>
      <c r="M3090" s="163">
        <f>受注EXCEL出力!M3090</f>
        <v>0</v>
      </c>
      <c r="N3090" s="185">
        <f>受注EXCEL出力!N3090</f>
        <v>0</v>
      </c>
      <c r="O3090" s="184" t="str">
        <f t="shared" si="48"/>
        <v/>
      </c>
      <c r="T3090"/>
      <c r="Y3090" s="175"/>
    </row>
    <row r="3091" spans="5:25" ht="15" customHeight="1">
      <c r="E3091" s="163">
        <f>受注EXCEL出力!E3091</f>
        <v>0</v>
      </c>
      <c r="F3091" s="194">
        <f>受注EXCEL出力!F3091</f>
        <v>0</v>
      </c>
      <c r="G3091" s="194">
        <f>受注EXCEL出力!G3091</f>
        <v>0</v>
      </c>
      <c r="H3091" s="194">
        <f>受注EXCEL出力!H3091</f>
        <v>0</v>
      </c>
      <c r="I3091" s="194">
        <f>受注EXCEL出力!I3091</f>
        <v>0</v>
      </c>
      <c r="J3091" s="163">
        <f>受注EXCEL出力!J3091</f>
        <v>0</v>
      </c>
      <c r="K3091" s="163">
        <f>受注EXCEL出力!K3091</f>
        <v>0</v>
      </c>
      <c r="L3091" s="163">
        <f>受注EXCEL出力!L3091</f>
        <v>0</v>
      </c>
      <c r="M3091" s="163">
        <f>受注EXCEL出力!M3091</f>
        <v>0</v>
      </c>
      <c r="N3091" s="185">
        <f>受注EXCEL出力!N3091</f>
        <v>0</v>
      </c>
      <c r="O3091" s="184" t="str">
        <f t="shared" si="48"/>
        <v/>
      </c>
      <c r="T3091"/>
      <c r="Y3091" s="175"/>
    </row>
    <row r="3092" spans="5:25" ht="15" customHeight="1">
      <c r="E3092" s="163">
        <f>受注EXCEL出力!E3092</f>
        <v>0</v>
      </c>
      <c r="F3092" s="194">
        <f>受注EXCEL出力!F3092</f>
        <v>0</v>
      </c>
      <c r="G3092" s="194">
        <f>受注EXCEL出力!G3092</f>
        <v>0</v>
      </c>
      <c r="H3092" s="194">
        <f>受注EXCEL出力!H3092</f>
        <v>0</v>
      </c>
      <c r="I3092" s="194">
        <f>受注EXCEL出力!I3092</f>
        <v>0</v>
      </c>
      <c r="J3092" s="163">
        <f>受注EXCEL出力!J3092</f>
        <v>0</v>
      </c>
      <c r="K3092" s="163">
        <f>受注EXCEL出力!K3092</f>
        <v>0</v>
      </c>
      <c r="L3092" s="163">
        <f>受注EXCEL出力!L3092</f>
        <v>0</v>
      </c>
      <c r="M3092" s="163">
        <f>受注EXCEL出力!M3092</f>
        <v>0</v>
      </c>
      <c r="N3092" s="185">
        <f>受注EXCEL出力!N3092</f>
        <v>0</v>
      </c>
      <c r="O3092" s="184" t="str">
        <f t="shared" si="48"/>
        <v/>
      </c>
      <c r="T3092"/>
      <c r="Y3092" s="175"/>
    </row>
    <row r="3093" spans="5:25" ht="15" customHeight="1">
      <c r="E3093" s="163">
        <f>受注EXCEL出力!E3093</f>
        <v>0</v>
      </c>
      <c r="F3093" s="194">
        <f>受注EXCEL出力!F3093</f>
        <v>0</v>
      </c>
      <c r="G3093" s="194">
        <f>受注EXCEL出力!G3093</f>
        <v>0</v>
      </c>
      <c r="H3093" s="194">
        <f>受注EXCEL出力!H3093</f>
        <v>0</v>
      </c>
      <c r="I3093" s="194">
        <f>受注EXCEL出力!I3093</f>
        <v>0</v>
      </c>
      <c r="J3093" s="163">
        <f>受注EXCEL出力!J3093</f>
        <v>0</v>
      </c>
      <c r="K3093" s="163">
        <f>受注EXCEL出力!K3093</f>
        <v>0</v>
      </c>
      <c r="L3093" s="163">
        <f>受注EXCEL出力!L3093</f>
        <v>0</v>
      </c>
      <c r="M3093" s="163">
        <f>受注EXCEL出力!M3093</f>
        <v>0</v>
      </c>
      <c r="N3093" s="185">
        <f>受注EXCEL出力!N3093</f>
        <v>0</v>
      </c>
      <c r="O3093" s="184" t="str">
        <f t="shared" si="48"/>
        <v/>
      </c>
      <c r="T3093"/>
      <c r="Y3093" s="175"/>
    </row>
    <row r="3094" spans="5:25" ht="15" customHeight="1">
      <c r="E3094" s="163">
        <f>受注EXCEL出力!E3094</f>
        <v>0</v>
      </c>
      <c r="F3094" s="194">
        <f>受注EXCEL出力!F3094</f>
        <v>0</v>
      </c>
      <c r="G3094" s="194">
        <f>受注EXCEL出力!G3094</f>
        <v>0</v>
      </c>
      <c r="H3094" s="194">
        <f>受注EXCEL出力!H3094</f>
        <v>0</v>
      </c>
      <c r="I3094" s="194">
        <f>受注EXCEL出力!I3094</f>
        <v>0</v>
      </c>
      <c r="J3094" s="163">
        <f>受注EXCEL出力!J3094</f>
        <v>0</v>
      </c>
      <c r="K3094" s="163">
        <f>受注EXCEL出力!K3094</f>
        <v>0</v>
      </c>
      <c r="L3094" s="163">
        <f>受注EXCEL出力!L3094</f>
        <v>0</v>
      </c>
      <c r="M3094" s="163">
        <f>受注EXCEL出力!M3094</f>
        <v>0</v>
      </c>
      <c r="N3094" s="185">
        <f>受注EXCEL出力!N3094</f>
        <v>0</v>
      </c>
      <c r="O3094" s="184" t="str">
        <f t="shared" si="48"/>
        <v/>
      </c>
      <c r="T3094"/>
      <c r="Y3094" s="175"/>
    </row>
    <row r="3095" spans="5:25" ht="15" customHeight="1">
      <c r="E3095" s="163">
        <f>受注EXCEL出力!E3095</f>
        <v>0</v>
      </c>
      <c r="F3095" s="194">
        <f>受注EXCEL出力!F3095</f>
        <v>0</v>
      </c>
      <c r="G3095" s="194">
        <f>受注EXCEL出力!G3095</f>
        <v>0</v>
      </c>
      <c r="H3095" s="194">
        <f>受注EXCEL出力!H3095</f>
        <v>0</v>
      </c>
      <c r="I3095" s="194">
        <f>受注EXCEL出力!I3095</f>
        <v>0</v>
      </c>
      <c r="J3095" s="163">
        <f>受注EXCEL出力!J3095</f>
        <v>0</v>
      </c>
      <c r="K3095" s="163">
        <f>受注EXCEL出力!K3095</f>
        <v>0</v>
      </c>
      <c r="L3095" s="163">
        <f>受注EXCEL出力!L3095</f>
        <v>0</v>
      </c>
      <c r="M3095" s="163">
        <f>受注EXCEL出力!M3095</f>
        <v>0</v>
      </c>
      <c r="N3095" s="185">
        <f>受注EXCEL出力!N3095</f>
        <v>0</v>
      </c>
      <c r="O3095" s="184" t="str">
        <f t="shared" si="48"/>
        <v/>
      </c>
      <c r="T3095"/>
      <c r="Y3095" s="175"/>
    </row>
    <row r="3096" spans="5:25" ht="15" customHeight="1">
      <c r="E3096" s="163">
        <f>受注EXCEL出力!E3096</f>
        <v>0</v>
      </c>
      <c r="F3096" s="194">
        <f>受注EXCEL出力!F3096</f>
        <v>0</v>
      </c>
      <c r="G3096" s="194">
        <f>受注EXCEL出力!G3096</f>
        <v>0</v>
      </c>
      <c r="H3096" s="194">
        <f>受注EXCEL出力!H3096</f>
        <v>0</v>
      </c>
      <c r="I3096" s="194">
        <f>受注EXCEL出力!I3096</f>
        <v>0</v>
      </c>
      <c r="J3096" s="163">
        <f>受注EXCEL出力!J3096</f>
        <v>0</v>
      </c>
      <c r="K3096" s="163">
        <f>受注EXCEL出力!K3096</f>
        <v>0</v>
      </c>
      <c r="L3096" s="163">
        <f>受注EXCEL出力!L3096</f>
        <v>0</v>
      </c>
      <c r="M3096" s="163">
        <f>受注EXCEL出力!M3096</f>
        <v>0</v>
      </c>
      <c r="N3096" s="185">
        <f>受注EXCEL出力!N3096</f>
        <v>0</v>
      </c>
      <c r="O3096" s="184" t="str">
        <f t="shared" si="48"/>
        <v/>
      </c>
      <c r="T3096"/>
      <c r="Y3096" s="175"/>
    </row>
    <row r="3097" spans="5:25" ht="15" customHeight="1">
      <c r="E3097" s="163">
        <f>受注EXCEL出力!E3097</f>
        <v>0</v>
      </c>
      <c r="F3097" s="194">
        <f>受注EXCEL出力!F3097</f>
        <v>0</v>
      </c>
      <c r="G3097" s="194">
        <f>受注EXCEL出力!G3097</f>
        <v>0</v>
      </c>
      <c r="H3097" s="194">
        <f>受注EXCEL出力!H3097</f>
        <v>0</v>
      </c>
      <c r="I3097" s="194">
        <f>受注EXCEL出力!I3097</f>
        <v>0</v>
      </c>
      <c r="J3097" s="163">
        <f>受注EXCEL出力!J3097</f>
        <v>0</v>
      </c>
      <c r="K3097" s="163">
        <f>受注EXCEL出力!K3097</f>
        <v>0</v>
      </c>
      <c r="L3097" s="163">
        <f>受注EXCEL出力!L3097</f>
        <v>0</v>
      </c>
      <c r="M3097" s="163">
        <f>受注EXCEL出力!M3097</f>
        <v>0</v>
      </c>
      <c r="N3097" s="185">
        <f>受注EXCEL出力!N3097</f>
        <v>0</v>
      </c>
      <c r="O3097" s="184" t="str">
        <f t="shared" si="48"/>
        <v/>
      </c>
      <c r="T3097"/>
      <c r="Y3097" s="175"/>
    </row>
    <row r="3098" spans="5:25" ht="15" customHeight="1">
      <c r="E3098" s="163">
        <f>受注EXCEL出力!E3098</f>
        <v>0</v>
      </c>
      <c r="F3098" s="194">
        <f>受注EXCEL出力!F3098</f>
        <v>0</v>
      </c>
      <c r="G3098" s="194">
        <f>受注EXCEL出力!G3098</f>
        <v>0</v>
      </c>
      <c r="H3098" s="194">
        <f>受注EXCEL出力!H3098</f>
        <v>0</v>
      </c>
      <c r="I3098" s="194">
        <f>受注EXCEL出力!I3098</f>
        <v>0</v>
      </c>
      <c r="J3098" s="163">
        <f>受注EXCEL出力!J3098</f>
        <v>0</v>
      </c>
      <c r="K3098" s="163">
        <f>受注EXCEL出力!K3098</f>
        <v>0</v>
      </c>
      <c r="L3098" s="163">
        <f>受注EXCEL出力!L3098</f>
        <v>0</v>
      </c>
      <c r="M3098" s="163">
        <f>受注EXCEL出力!M3098</f>
        <v>0</v>
      </c>
      <c r="N3098" s="185">
        <f>受注EXCEL出力!N3098</f>
        <v>0</v>
      </c>
      <c r="O3098" s="184" t="str">
        <f t="shared" si="48"/>
        <v/>
      </c>
      <c r="T3098"/>
      <c r="Y3098" s="175"/>
    </row>
    <row r="3099" spans="5:25" ht="15" customHeight="1">
      <c r="E3099" s="163">
        <f>受注EXCEL出力!E3099</f>
        <v>0</v>
      </c>
      <c r="F3099" s="194">
        <f>受注EXCEL出力!F3099</f>
        <v>0</v>
      </c>
      <c r="G3099" s="194">
        <f>受注EXCEL出力!G3099</f>
        <v>0</v>
      </c>
      <c r="H3099" s="194">
        <f>受注EXCEL出力!H3099</f>
        <v>0</v>
      </c>
      <c r="I3099" s="194">
        <f>受注EXCEL出力!I3099</f>
        <v>0</v>
      </c>
      <c r="J3099" s="163">
        <f>受注EXCEL出力!J3099</f>
        <v>0</v>
      </c>
      <c r="K3099" s="163">
        <f>受注EXCEL出力!K3099</f>
        <v>0</v>
      </c>
      <c r="L3099" s="163">
        <f>受注EXCEL出力!L3099</f>
        <v>0</v>
      </c>
      <c r="M3099" s="163">
        <f>受注EXCEL出力!M3099</f>
        <v>0</v>
      </c>
      <c r="N3099" s="185">
        <f>受注EXCEL出力!N3099</f>
        <v>0</v>
      </c>
      <c r="O3099" s="184" t="str">
        <f t="shared" si="48"/>
        <v/>
      </c>
      <c r="T3099"/>
      <c r="Y3099" s="175"/>
    </row>
    <row r="3100" spans="5:25" ht="15" customHeight="1">
      <c r="E3100" s="163">
        <f>受注EXCEL出力!E3100</f>
        <v>0</v>
      </c>
      <c r="F3100" s="194">
        <f>受注EXCEL出力!F3100</f>
        <v>0</v>
      </c>
      <c r="G3100" s="194">
        <f>受注EXCEL出力!G3100</f>
        <v>0</v>
      </c>
      <c r="H3100" s="194">
        <f>受注EXCEL出力!H3100</f>
        <v>0</v>
      </c>
      <c r="I3100" s="194">
        <f>受注EXCEL出力!I3100</f>
        <v>0</v>
      </c>
      <c r="J3100" s="163">
        <f>受注EXCEL出力!J3100</f>
        <v>0</v>
      </c>
      <c r="K3100" s="163">
        <f>受注EXCEL出力!K3100</f>
        <v>0</v>
      </c>
      <c r="L3100" s="163">
        <f>受注EXCEL出力!L3100</f>
        <v>0</v>
      </c>
      <c r="M3100" s="163">
        <f>受注EXCEL出力!M3100</f>
        <v>0</v>
      </c>
      <c r="N3100" s="185">
        <f>受注EXCEL出力!N3100</f>
        <v>0</v>
      </c>
      <c r="O3100" s="184" t="str">
        <f t="shared" si="48"/>
        <v/>
      </c>
      <c r="T3100"/>
      <c r="Y3100" s="175"/>
    </row>
    <row r="3101" spans="5:25" ht="15" customHeight="1">
      <c r="E3101" s="163">
        <f>受注EXCEL出力!E3101</f>
        <v>0</v>
      </c>
      <c r="F3101" s="194">
        <f>受注EXCEL出力!F3101</f>
        <v>0</v>
      </c>
      <c r="G3101" s="194">
        <f>受注EXCEL出力!G3101</f>
        <v>0</v>
      </c>
      <c r="H3101" s="194">
        <f>受注EXCEL出力!H3101</f>
        <v>0</v>
      </c>
      <c r="I3101" s="194">
        <f>受注EXCEL出力!I3101</f>
        <v>0</v>
      </c>
      <c r="J3101" s="163">
        <f>受注EXCEL出力!J3101</f>
        <v>0</v>
      </c>
      <c r="K3101" s="163">
        <f>受注EXCEL出力!K3101</f>
        <v>0</v>
      </c>
      <c r="L3101" s="163">
        <f>受注EXCEL出力!L3101</f>
        <v>0</v>
      </c>
      <c r="M3101" s="163">
        <f>受注EXCEL出力!M3101</f>
        <v>0</v>
      </c>
      <c r="N3101" s="185">
        <f>受注EXCEL出力!N3101</f>
        <v>0</v>
      </c>
      <c r="O3101" s="184" t="str">
        <f t="shared" si="48"/>
        <v/>
      </c>
      <c r="T3101"/>
      <c r="Y3101" s="175"/>
    </row>
    <row r="3102" spans="5:25" ht="15" customHeight="1">
      <c r="E3102" s="163">
        <f>受注EXCEL出力!E3102</f>
        <v>0</v>
      </c>
      <c r="F3102" s="194">
        <f>受注EXCEL出力!F3102</f>
        <v>0</v>
      </c>
      <c r="G3102" s="194">
        <f>受注EXCEL出力!G3102</f>
        <v>0</v>
      </c>
      <c r="H3102" s="194">
        <f>受注EXCEL出力!H3102</f>
        <v>0</v>
      </c>
      <c r="I3102" s="194">
        <f>受注EXCEL出力!I3102</f>
        <v>0</v>
      </c>
      <c r="J3102" s="163">
        <f>受注EXCEL出力!J3102</f>
        <v>0</v>
      </c>
      <c r="K3102" s="163">
        <f>受注EXCEL出力!K3102</f>
        <v>0</v>
      </c>
      <c r="L3102" s="163">
        <f>受注EXCEL出力!L3102</f>
        <v>0</v>
      </c>
      <c r="M3102" s="163">
        <f>受注EXCEL出力!M3102</f>
        <v>0</v>
      </c>
      <c r="N3102" s="185">
        <f>受注EXCEL出力!N3102</f>
        <v>0</v>
      </c>
      <c r="O3102" s="184" t="str">
        <f t="shared" si="48"/>
        <v/>
      </c>
      <c r="T3102"/>
      <c r="Y3102" s="175"/>
    </row>
    <row r="3103" spans="5:25" ht="15" customHeight="1">
      <c r="E3103" s="163">
        <f>受注EXCEL出力!E3103</f>
        <v>0</v>
      </c>
      <c r="F3103" s="194">
        <f>受注EXCEL出力!F3103</f>
        <v>0</v>
      </c>
      <c r="G3103" s="194">
        <f>受注EXCEL出力!G3103</f>
        <v>0</v>
      </c>
      <c r="H3103" s="194">
        <f>受注EXCEL出力!H3103</f>
        <v>0</v>
      </c>
      <c r="I3103" s="194">
        <f>受注EXCEL出力!I3103</f>
        <v>0</v>
      </c>
      <c r="J3103" s="163">
        <f>受注EXCEL出力!J3103</f>
        <v>0</v>
      </c>
      <c r="K3103" s="163">
        <f>受注EXCEL出力!K3103</f>
        <v>0</v>
      </c>
      <c r="L3103" s="163">
        <f>受注EXCEL出力!L3103</f>
        <v>0</v>
      </c>
      <c r="M3103" s="163">
        <f>受注EXCEL出力!M3103</f>
        <v>0</v>
      </c>
      <c r="N3103" s="185">
        <f>受注EXCEL出力!N3103</f>
        <v>0</v>
      </c>
      <c r="O3103" s="184" t="str">
        <f t="shared" si="48"/>
        <v/>
      </c>
      <c r="T3103"/>
      <c r="Y3103" s="175"/>
    </row>
    <row r="3104" spans="5:25" ht="15" customHeight="1">
      <c r="E3104" s="163">
        <f>受注EXCEL出力!E3104</f>
        <v>0</v>
      </c>
      <c r="F3104" s="194">
        <f>受注EXCEL出力!F3104</f>
        <v>0</v>
      </c>
      <c r="G3104" s="194">
        <f>受注EXCEL出力!G3104</f>
        <v>0</v>
      </c>
      <c r="H3104" s="194">
        <f>受注EXCEL出力!H3104</f>
        <v>0</v>
      </c>
      <c r="I3104" s="194">
        <f>受注EXCEL出力!I3104</f>
        <v>0</v>
      </c>
      <c r="J3104" s="163">
        <f>受注EXCEL出力!J3104</f>
        <v>0</v>
      </c>
      <c r="K3104" s="163">
        <f>受注EXCEL出力!K3104</f>
        <v>0</v>
      </c>
      <c r="L3104" s="163">
        <f>受注EXCEL出力!L3104</f>
        <v>0</v>
      </c>
      <c r="M3104" s="163">
        <f>受注EXCEL出力!M3104</f>
        <v>0</v>
      </c>
      <c r="N3104" s="185">
        <f>受注EXCEL出力!N3104</f>
        <v>0</v>
      </c>
      <c r="O3104" s="184" t="str">
        <f t="shared" si="48"/>
        <v/>
      </c>
      <c r="T3104"/>
      <c r="Y3104" s="175"/>
    </row>
    <row r="3105" spans="5:25" ht="15" customHeight="1">
      <c r="E3105" s="163">
        <f>受注EXCEL出力!E3105</f>
        <v>0</v>
      </c>
      <c r="F3105" s="194">
        <f>受注EXCEL出力!F3105</f>
        <v>0</v>
      </c>
      <c r="G3105" s="194">
        <f>受注EXCEL出力!G3105</f>
        <v>0</v>
      </c>
      <c r="H3105" s="194">
        <f>受注EXCEL出力!H3105</f>
        <v>0</v>
      </c>
      <c r="I3105" s="194">
        <f>受注EXCEL出力!I3105</f>
        <v>0</v>
      </c>
      <c r="J3105" s="163">
        <f>受注EXCEL出力!J3105</f>
        <v>0</v>
      </c>
      <c r="K3105" s="163">
        <f>受注EXCEL出力!K3105</f>
        <v>0</v>
      </c>
      <c r="L3105" s="163">
        <f>受注EXCEL出力!L3105</f>
        <v>0</v>
      </c>
      <c r="M3105" s="163">
        <f>受注EXCEL出力!M3105</f>
        <v>0</v>
      </c>
      <c r="N3105" s="185">
        <f>受注EXCEL出力!N3105</f>
        <v>0</v>
      </c>
      <c r="O3105" s="184" t="str">
        <f t="shared" si="48"/>
        <v/>
      </c>
      <c r="T3105"/>
      <c r="Y3105" s="175"/>
    </row>
    <row r="3106" spans="5:25" ht="15" customHeight="1">
      <c r="E3106" s="163">
        <f>受注EXCEL出力!E3106</f>
        <v>0</v>
      </c>
      <c r="F3106" s="194">
        <f>受注EXCEL出力!F3106</f>
        <v>0</v>
      </c>
      <c r="G3106" s="194">
        <f>受注EXCEL出力!G3106</f>
        <v>0</v>
      </c>
      <c r="H3106" s="194">
        <f>受注EXCEL出力!H3106</f>
        <v>0</v>
      </c>
      <c r="I3106" s="194">
        <f>受注EXCEL出力!I3106</f>
        <v>0</v>
      </c>
      <c r="J3106" s="163">
        <f>受注EXCEL出力!J3106</f>
        <v>0</v>
      </c>
      <c r="K3106" s="163">
        <f>受注EXCEL出力!K3106</f>
        <v>0</v>
      </c>
      <c r="L3106" s="163">
        <f>受注EXCEL出力!L3106</f>
        <v>0</v>
      </c>
      <c r="M3106" s="163">
        <f>受注EXCEL出力!M3106</f>
        <v>0</v>
      </c>
      <c r="N3106" s="185">
        <f>受注EXCEL出力!N3106</f>
        <v>0</v>
      </c>
      <c r="O3106" s="184" t="str">
        <f t="shared" si="48"/>
        <v/>
      </c>
      <c r="T3106"/>
      <c r="Y3106" s="175"/>
    </row>
    <row r="3107" spans="5:25" ht="15" customHeight="1">
      <c r="E3107" s="163">
        <f>受注EXCEL出力!E3107</f>
        <v>0</v>
      </c>
      <c r="F3107" s="194">
        <f>受注EXCEL出力!F3107</f>
        <v>0</v>
      </c>
      <c r="G3107" s="194">
        <f>受注EXCEL出力!G3107</f>
        <v>0</v>
      </c>
      <c r="H3107" s="194">
        <f>受注EXCEL出力!H3107</f>
        <v>0</v>
      </c>
      <c r="I3107" s="194">
        <f>受注EXCEL出力!I3107</f>
        <v>0</v>
      </c>
      <c r="J3107" s="163">
        <f>受注EXCEL出力!J3107</f>
        <v>0</v>
      </c>
      <c r="K3107" s="163">
        <f>受注EXCEL出力!K3107</f>
        <v>0</v>
      </c>
      <c r="L3107" s="163">
        <f>受注EXCEL出力!L3107</f>
        <v>0</v>
      </c>
      <c r="M3107" s="163">
        <f>受注EXCEL出力!M3107</f>
        <v>0</v>
      </c>
      <c r="N3107" s="185">
        <f>受注EXCEL出力!N3107</f>
        <v>0</v>
      </c>
      <c r="O3107" s="184" t="str">
        <f t="shared" si="48"/>
        <v/>
      </c>
      <c r="T3107"/>
      <c r="Y3107" s="175"/>
    </row>
    <row r="3108" spans="5:25" ht="15" customHeight="1">
      <c r="E3108" s="163">
        <f>受注EXCEL出力!E3108</f>
        <v>0</v>
      </c>
      <c r="F3108" s="194">
        <f>受注EXCEL出力!F3108</f>
        <v>0</v>
      </c>
      <c r="G3108" s="194">
        <f>受注EXCEL出力!G3108</f>
        <v>0</v>
      </c>
      <c r="H3108" s="194">
        <f>受注EXCEL出力!H3108</f>
        <v>0</v>
      </c>
      <c r="I3108" s="194">
        <f>受注EXCEL出力!I3108</f>
        <v>0</v>
      </c>
      <c r="J3108" s="163">
        <f>受注EXCEL出力!J3108</f>
        <v>0</v>
      </c>
      <c r="K3108" s="163">
        <f>受注EXCEL出力!K3108</f>
        <v>0</v>
      </c>
      <c r="L3108" s="163">
        <f>受注EXCEL出力!L3108</f>
        <v>0</v>
      </c>
      <c r="M3108" s="163">
        <f>受注EXCEL出力!M3108</f>
        <v>0</v>
      </c>
      <c r="N3108" s="185">
        <f>受注EXCEL出力!N3108</f>
        <v>0</v>
      </c>
      <c r="O3108" s="184" t="str">
        <f t="shared" si="48"/>
        <v/>
      </c>
      <c r="T3108"/>
      <c r="Y3108" s="175"/>
    </row>
    <row r="3109" spans="5:25" ht="15" customHeight="1">
      <c r="E3109" s="163">
        <f>受注EXCEL出力!E3109</f>
        <v>0</v>
      </c>
      <c r="F3109" s="194">
        <f>受注EXCEL出力!F3109</f>
        <v>0</v>
      </c>
      <c r="G3109" s="194">
        <f>受注EXCEL出力!G3109</f>
        <v>0</v>
      </c>
      <c r="H3109" s="194">
        <f>受注EXCEL出力!H3109</f>
        <v>0</v>
      </c>
      <c r="I3109" s="194">
        <f>受注EXCEL出力!I3109</f>
        <v>0</v>
      </c>
      <c r="J3109" s="163">
        <f>受注EXCEL出力!J3109</f>
        <v>0</v>
      </c>
      <c r="K3109" s="163">
        <f>受注EXCEL出力!K3109</f>
        <v>0</v>
      </c>
      <c r="L3109" s="163">
        <f>受注EXCEL出力!L3109</f>
        <v>0</v>
      </c>
      <c r="M3109" s="163">
        <f>受注EXCEL出力!M3109</f>
        <v>0</v>
      </c>
      <c r="N3109" s="185">
        <f>受注EXCEL出力!N3109</f>
        <v>0</v>
      </c>
      <c r="O3109" s="184" t="str">
        <f t="shared" si="48"/>
        <v/>
      </c>
      <c r="T3109"/>
      <c r="Y3109" s="175"/>
    </row>
    <row r="3110" spans="5:25" ht="15" customHeight="1">
      <c r="E3110" s="163">
        <f>受注EXCEL出力!E3110</f>
        <v>0</v>
      </c>
      <c r="F3110" s="194">
        <f>受注EXCEL出力!F3110</f>
        <v>0</v>
      </c>
      <c r="G3110" s="194">
        <f>受注EXCEL出力!G3110</f>
        <v>0</v>
      </c>
      <c r="H3110" s="194">
        <f>受注EXCEL出力!H3110</f>
        <v>0</v>
      </c>
      <c r="I3110" s="194">
        <f>受注EXCEL出力!I3110</f>
        <v>0</v>
      </c>
      <c r="J3110" s="163">
        <f>受注EXCEL出力!J3110</f>
        <v>0</v>
      </c>
      <c r="K3110" s="163">
        <f>受注EXCEL出力!K3110</f>
        <v>0</v>
      </c>
      <c r="L3110" s="163">
        <f>受注EXCEL出力!L3110</f>
        <v>0</v>
      </c>
      <c r="M3110" s="163">
        <f>受注EXCEL出力!M3110</f>
        <v>0</v>
      </c>
      <c r="N3110" s="185">
        <f>受注EXCEL出力!N3110</f>
        <v>0</v>
      </c>
      <c r="O3110" s="184" t="str">
        <f t="shared" si="48"/>
        <v/>
      </c>
      <c r="T3110"/>
      <c r="Y3110" s="175"/>
    </row>
    <row r="3111" spans="5:25" ht="15" customHeight="1">
      <c r="E3111" s="163">
        <f>受注EXCEL出力!E3111</f>
        <v>0</v>
      </c>
      <c r="F3111" s="194">
        <f>受注EXCEL出力!F3111</f>
        <v>0</v>
      </c>
      <c r="G3111" s="194">
        <f>受注EXCEL出力!G3111</f>
        <v>0</v>
      </c>
      <c r="H3111" s="194">
        <f>受注EXCEL出力!H3111</f>
        <v>0</v>
      </c>
      <c r="I3111" s="194">
        <f>受注EXCEL出力!I3111</f>
        <v>0</v>
      </c>
      <c r="J3111" s="163">
        <f>受注EXCEL出力!J3111</f>
        <v>0</v>
      </c>
      <c r="K3111" s="163">
        <f>受注EXCEL出力!K3111</f>
        <v>0</v>
      </c>
      <c r="L3111" s="163">
        <f>受注EXCEL出力!L3111</f>
        <v>0</v>
      </c>
      <c r="M3111" s="163">
        <f>受注EXCEL出力!M3111</f>
        <v>0</v>
      </c>
      <c r="N3111" s="185">
        <f>受注EXCEL出力!N3111</f>
        <v>0</v>
      </c>
      <c r="O3111" s="184" t="str">
        <f t="shared" si="48"/>
        <v/>
      </c>
      <c r="T3111"/>
      <c r="Y3111" s="175"/>
    </row>
    <row r="3112" spans="5:25" ht="15" customHeight="1">
      <c r="E3112" s="163">
        <f>受注EXCEL出力!E3112</f>
        <v>0</v>
      </c>
      <c r="F3112" s="194">
        <f>受注EXCEL出力!F3112</f>
        <v>0</v>
      </c>
      <c r="G3112" s="194">
        <f>受注EXCEL出力!G3112</f>
        <v>0</v>
      </c>
      <c r="H3112" s="194">
        <f>受注EXCEL出力!H3112</f>
        <v>0</v>
      </c>
      <c r="I3112" s="194">
        <f>受注EXCEL出力!I3112</f>
        <v>0</v>
      </c>
      <c r="J3112" s="163">
        <f>受注EXCEL出力!J3112</f>
        <v>0</v>
      </c>
      <c r="K3112" s="163">
        <f>受注EXCEL出力!K3112</f>
        <v>0</v>
      </c>
      <c r="L3112" s="163">
        <f>受注EXCEL出力!L3112</f>
        <v>0</v>
      </c>
      <c r="M3112" s="163">
        <f>受注EXCEL出力!M3112</f>
        <v>0</v>
      </c>
      <c r="N3112" s="185">
        <f>受注EXCEL出力!N3112</f>
        <v>0</v>
      </c>
      <c r="O3112" s="184" t="str">
        <f t="shared" si="48"/>
        <v/>
      </c>
      <c r="T3112"/>
      <c r="Y3112" s="175"/>
    </row>
    <row r="3113" spans="5:25" ht="15" customHeight="1">
      <c r="E3113" s="163">
        <f>受注EXCEL出力!E3113</f>
        <v>0</v>
      </c>
      <c r="F3113" s="194">
        <f>受注EXCEL出力!F3113</f>
        <v>0</v>
      </c>
      <c r="G3113" s="194">
        <f>受注EXCEL出力!G3113</f>
        <v>0</v>
      </c>
      <c r="H3113" s="194">
        <f>受注EXCEL出力!H3113</f>
        <v>0</v>
      </c>
      <c r="I3113" s="194">
        <f>受注EXCEL出力!I3113</f>
        <v>0</v>
      </c>
      <c r="J3113" s="163">
        <f>受注EXCEL出力!J3113</f>
        <v>0</v>
      </c>
      <c r="K3113" s="163">
        <f>受注EXCEL出力!K3113</f>
        <v>0</v>
      </c>
      <c r="L3113" s="163">
        <f>受注EXCEL出力!L3113</f>
        <v>0</v>
      </c>
      <c r="M3113" s="163">
        <f>受注EXCEL出力!M3113</f>
        <v>0</v>
      </c>
      <c r="N3113" s="185">
        <f>受注EXCEL出力!N3113</f>
        <v>0</v>
      </c>
      <c r="O3113" s="184" t="str">
        <f t="shared" si="48"/>
        <v/>
      </c>
      <c r="T3113"/>
      <c r="Y3113" s="175"/>
    </row>
    <row r="3114" spans="5:25" ht="15" customHeight="1">
      <c r="E3114" s="163">
        <f>受注EXCEL出力!E3114</f>
        <v>0</v>
      </c>
      <c r="F3114" s="194">
        <f>受注EXCEL出力!F3114</f>
        <v>0</v>
      </c>
      <c r="G3114" s="194">
        <f>受注EXCEL出力!G3114</f>
        <v>0</v>
      </c>
      <c r="H3114" s="194">
        <f>受注EXCEL出力!H3114</f>
        <v>0</v>
      </c>
      <c r="I3114" s="194">
        <f>受注EXCEL出力!I3114</f>
        <v>0</v>
      </c>
      <c r="J3114" s="163">
        <f>受注EXCEL出力!J3114</f>
        <v>0</v>
      </c>
      <c r="K3114" s="163">
        <f>受注EXCEL出力!K3114</f>
        <v>0</v>
      </c>
      <c r="L3114" s="163">
        <f>受注EXCEL出力!L3114</f>
        <v>0</v>
      </c>
      <c r="M3114" s="163">
        <f>受注EXCEL出力!M3114</f>
        <v>0</v>
      </c>
      <c r="N3114" s="185">
        <f>受注EXCEL出力!N3114</f>
        <v>0</v>
      </c>
      <c r="O3114" s="184" t="str">
        <f t="shared" si="48"/>
        <v/>
      </c>
      <c r="T3114"/>
      <c r="Y3114" s="175"/>
    </row>
    <row r="3115" spans="5:25" ht="15" customHeight="1">
      <c r="E3115" s="163">
        <f>受注EXCEL出力!E3115</f>
        <v>0</v>
      </c>
      <c r="F3115" s="194">
        <f>受注EXCEL出力!F3115</f>
        <v>0</v>
      </c>
      <c r="G3115" s="194">
        <f>受注EXCEL出力!G3115</f>
        <v>0</v>
      </c>
      <c r="H3115" s="194">
        <f>受注EXCEL出力!H3115</f>
        <v>0</v>
      </c>
      <c r="I3115" s="194">
        <f>受注EXCEL出力!I3115</f>
        <v>0</v>
      </c>
      <c r="J3115" s="163">
        <f>受注EXCEL出力!J3115</f>
        <v>0</v>
      </c>
      <c r="K3115" s="163">
        <f>受注EXCEL出力!K3115</f>
        <v>0</v>
      </c>
      <c r="L3115" s="163">
        <f>受注EXCEL出力!L3115</f>
        <v>0</v>
      </c>
      <c r="M3115" s="163">
        <f>受注EXCEL出力!M3115</f>
        <v>0</v>
      </c>
      <c r="N3115" s="185">
        <f>受注EXCEL出力!N3115</f>
        <v>0</v>
      </c>
      <c r="O3115" s="184" t="str">
        <f t="shared" si="48"/>
        <v/>
      </c>
      <c r="T3115"/>
      <c r="Y3115" s="175"/>
    </row>
    <row r="3116" spans="5:25" ht="15" customHeight="1">
      <c r="E3116" s="163">
        <f>受注EXCEL出力!E3116</f>
        <v>0</v>
      </c>
      <c r="F3116" s="194">
        <f>受注EXCEL出力!F3116</f>
        <v>0</v>
      </c>
      <c r="G3116" s="194">
        <f>受注EXCEL出力!G3116</f>
        <v>0</v>
      </c>
      <c r="H3116" s="194">
        <f>受注EXCEL出力!H3116</f>
        <v>0</v>
      </c>
      <c r="I3116" s="194">
        <f>受注EXCEL出力!I3116</f>
        <v>0</v>
      </c>
      <c r="J3116" s="163">
        <f>受注EXCEL出力!J3116</f>
        <v>0</v>
      </c>
      <c r="K3116" s="163">
        <f>受注EXCEL出力!K3116</f>
        <v>0</v>
      </c>
      <c r="L3116" s="163">
        <f>受注EXCEL出力!L3116</f>
        <v>0</v>
      </c>
      <c r="M3116" s="163">
        <f>受注EXCEL出力!M3116</f>
        <v>0</v>
      </c>
      <c r="N3116" s="185">
        <f>受注EXCEL出力!N3116</f>
        <v>0</v>
      </c>
      <c r="O3116" s="184" t="str">
        <f t="shared" si="48"/>
        <v/>
      </c>
      <c r="T3116"/>
      <c r="Y3116" s="175"/>
    </row>
    <row r="3117" spans="5:25" ht="15" customHeight="1">
      <c r="E3117" s="163">
        <f>受注EXCEL出力!E3117</f>
        <v>0</v>
      </c>
      <c r="F3117" s="194">
        <f>受注EXCEL出力!F3117</f>
        <v>0</v>
      </c>
      <c r="G3117" s="194">
        <f>受注EXCEL出力!G3117</f>
        <v>0</v>
      </c>
      <c r="H3117" s="194">
        <f>受注EXCEL出力!H3117</f>
        <v>0</v>
      </c>
      <c r="I3117" s="194">
        <f>受注EXCEL出力!I3117</f>
        <v>0</v>
      </c>
      <c r="J3117" s="163">
        <f>受注EXCEL出力!J3117</f>
        <v>0</v>
      </c>
      <c r="K3117" s="163">
        <f>受注EXCEL出力!K3117</f>
        <v>0</v>
      </c>
      <c r="L3117" s="163">
        <f>受注EXCEL出力!L3117</f>
        <v>0</v>
      </c>
      <c r="M3117" s="163">
        <f>受注EXCEL出力!M3117</f>
        <v>0</v>
      </c>
      <c r="N3117" s="185">
        <f>受注EXCEL出力!N3117</f>
        <v>0</v>
      </c>
      <c r="O3117" s="184" t="str">
        <f t="shared" si="48"/>
        <v/>
      </c>
      <c r="T3117"/>
      <c r="Y3117" s="175"/>
    </row>
    <row r="3118" spans="5:25" ht="15" customHeight="1">
      <c r="E3118" s="163">
        <f>受注EXCEL出力!E3118</f>
        <v>0</v>
      </c>
      <c r="F3118" s="194">
        <f>受注EXCEL出力!F3118</f>
        <v>0</v>
      </c>
      <c r="G3118" s="194">
        <f>受注EXCEL出力!G3118</f>
        <v>0</v>
      </c>
      <c r="H3118" s="194">
        <f>受注EXCEL出力!H3118</f>
        <v>0</v>
      </c>
      <c r="I3118" s="194">
        <f>受注EXCEL出力!I3118</f>
        <v>0</v>
      </c>
      <c r="J3118" s="163">
        <f>受注EXCEL出力!J3118</f>
        <v>0</v>
      </c>
      <c r="K3118" s="163">
        <f>受注EXCEL出力!K3118</f>
        <v>0</v>
      </c>
      <c r="L3118" s="163">
        <f>受注EXCEL出力!L3118</f>
        <v>0</v>
      </c>
      <c r="M3118" s="163">
        <f>受注EXCEL出力!M3118</f>
        <v>0</v>
      </c>
      <c r="N3118" s="185">
        <f>受注EXCEL出力!N3118</f>
        <v>0</v>
      </c>
      <c r="O3118" s="184" t="str">
        <f t="shared" si="48"/>
        <v/>
      </c>
      <c r="T3118"/>
      <c r="Y3118" s="175"/>
    </row>
    <row r="3119" spans="5:25" ht="15" customHeight="1">
      <c r="E3119" s="163">
        <f>受注EXCEL出力!E3119</f>
        <v>0</v>
      </c>
      <c r="F3119" s="194">
        <f>受注EXCEL出力!F3119</f>
        <v>0</v>
      </c>
      <c r="G3119" s="194">
        <f>受注EXCEL出力!G3119</f>
        <v>0</v>
      </c>
      <c r="H3119" s="194">
        <f>受注EXCEL出力!H3119</f>
        <v>0</v>
      </c>
      <c r="I3119" s="194">
        <f>受注EXCEL出力!I3119</f>
        <v>0</v>
      </c>
      <c r="J3119" s="163">
        <f>受注EXCEL出力!J3119</f>
        <v>0</v>
      </c>
      <c r="K3119" s="163">
        <f>受注EXCEL出力!K3119</f>
        <v>0</v>
      </c>
      <c r="L3119" s="163">
        <f>受注EXCEL出力!L3119</f>
        <v>0</v>
      </c>
      <c r="M3119" s="163">
        <f>受注EXCEL出力!M3119</f>
        <v>0</v>
      </c>
      <c r="N3119" s="185">
        <f>受注EXCEL出力!N3119</f>
        <v>0</v>
      </c>
      <c r="O3119" s="184" t="str">
        <f t="shared" si="48"/>
        <v/>
      </c>
      <c r="T3119"/>
      <c r="Y3119" s="175"/>
    </row>
    <row r="3120" spans="5:25" ht="15" customHeight="1">
      <c r="E3120" s="163">
        <f>受注EXCEL出力!E3120</f>
        <v>0</v>
      </c>
      <c r="F3120" s="194">
        <f>受注EXCEL出力!F3120</f>
        <v>0</v>
      </c>
      <c r="G3120" s="194">
        <f>受注EXCEL出力!G3120</f>
        <v>0</v>
      </c>
      <c r="H3120" s="194">
        <f>受注EXCEL出力!H3120</f>
        <v>0</v>
      </c>
      <c r="I3120" s="194">
        <f>受注EXCEL出力!I3120</f>
        <v>0</v>
      </c>
      <c r="J3120" s="163">
        <f>受注EXCEL出力!J3120</f>
        <v>0</v>
      </c>
      <c r="K3120" s="163">
        <f>受注EXCEL出力!K3120</f>
        <v>0</v>
      </c>
      <c r="L3120" s="163">
        <f>受注EXCEL出力!L3120</f>
        <v>0</v>
      </c>
      <c r="M3120" s="163">
        <f>受注EXCEL出力!M3120</f>
        <v>0</v>
      </c>
      <c r="N3120" s="185">
        <f>受注EXCEL出力!N3120</f>
        <v>0</v>
      </c>
      <c r="O3120" s="184" t="str">
        <f t="shared" si="48"/>
        <v/>
      </c>
      <c r="T3120"/>
      <c r="Y3120" s="175"/>
    </row>
    <row r="3121" spans="5:25" ht="15" customHeight="1">
      <c r="E3121" s="163">
        <f>受注EXCEL出力!E3121</f>
        <v>0</v>
      </c>
      <c r="F3121" s="194">
        <f>受注EXCEL出力!F3121</f>
        <v>0</v>
      </c>
      <c r="G3121" s="194">
        <f>受注EXCEL出力!G3121</f>
        <v>0</v>
      </c>
      <c r="H3121" s="194">
        <f>受注EXCEL出力!H3121</f>
        <v>0</v>
      </c>
      <c r="I3121" s="194">
        <f>受注EXCEL出力!I3121</f>
        <v>0</v>
      </c>
      <c r="J3121" s="163">
        <f>受注EXCEL出力!J3121</f>
        <v>0</v>
      </c>
      <c r="K3121" s="163">
        <f>受注EXCEL出力!K3121</f>
        <v>0</v>
      </c>
      <c r="L3121" s="163">
        <f>受注EXCEL出力!L3121</f>
        <v>0</v>
      </c>
      <c r="M3121" s="163">
        <f>受注EXCEL出力!M3121</f>
        <v>0</v>
      </c>
      <c r="N3121" s="185">
        <f>受注EXCEL出力!N3121</f>
        <v>0</v>
      </c>
      <c r="O3121" s="184" t="str">
        <f t="shared" si="48"/>
        <v/>
      </c>
      <c r="T3121"/>
      <c r="Y3121" s="175"/>
    </row>
    <row r="3122" spans="5:25" ht="15" customHeight="1">
      <c r="E3122" s="163">
        <f>受注EXCEL出力!E3122</f>
        <v>0</v>
      </c>
      <c r="F3122" s="194">
        <f>受注EXCEL出力!F3122</f>
        <v>0</v>
      </c>
      <c r="G3122" s="194">
        <f>受注EXCEL出力!G3122</f>
        <v>0</v>
      </c>
      <c r="H3122" s="194">
        <f>受注EXCEL出力!H3122</f>
        <v>0</v>
      </c>
      <c r="I3122" s="194">
        <f>受注EXCEL出力!I3122</f>
        <v>0</v>
      </c>
      <c r="J3122" s="163">
        <f>受注EXCEL出力!J3122</f>
        <v>0</v>
      </c>
      <c r="K3122" s="163">
        <f>受注EXCEL出力!K3122</f>
        <v>0</v>
      </c>
      <c r="L3122" s="163">
        <f>受注EXCEL出力!L3122</f>
        <v>0</v>
      </c>
      <c r="M3122" s="163">
        <f>受注EXCEL出力!M3122</f>
        <v>0</v>
      </c>
      <c r="N3122" s="185">
        <f>受注EXCEL出力!N3122</f>
        <v>0</v>
      </c>
      <c r="O3122" s="184" t="str">
        <f t="shared" si="48"/>
        <v/>
      </c>
      <c r="T3122"/>
      <c r="Y3122" s="175"/>
    </row>
    <row r="3123" spans="5:25" ht="15" customHeight="1">
      <c r="E3123" s="163">
        <f>受注EXCEL出力!E3123</f>
        <v>0</v>
      </c>
      <c r="F3123" s="194">
        <f>受注EXCEL出力!F3123</f>
        <v>0</v>
      </c>
      <c r="G3123" s="194">
        <f>受注EXCEL出力!G3123</f>
        <v>0</v>
      </c>
      <c r="H3123" s="194">
        <f>受注EXCEL出力!H3123</f>
        <v>0</v>
      </c>
      <c r="I3123" s="194">
        <f>受注EXCEL出力!I3123</f>
        <v>0</v>
      </c>
      <c r="J3123" s="163">
        <f>受注EXCEL出力!J3123</f>
        <v>0</v>
      </c>
      <c r="K3123" s="163">
        <f>受注EXCEL出力!K3123</f>
        <v>0</v>
      </c>
      <c r="L3123" s="163">
        <f>受注EXCEL出力!L3123</f>
        <v>0</v>
      </c>
      <c r="M3123" s="163">
        <f>受注EXCEL出力!M3123</f>
        <v>0</v>
      </c>
      <c r="N3123" s="185">
        <f>受注EXCEL出力!N3123</f>
        <v>0</v>
      </c>
      <c r="O3123" s="184" t="str">
        <f t="shared" si="48"/>
        <v/>
      </c>
      <c r="T3123"/>
      <c r="Y3123" s="175"/>
    </row>
    <row r="3124" spans="5:25" ht="15" customHeight="1">
      <c r="E3124" s="163">
        <f>受注EXCEL出力!E3124</f>
        <v>0</v>
      </c>
      <c r="F3124" s="194">
        <f>受注EXCEL出力!F3124</f>
        <v>0</v>
      </c>
      <c r="G3124" s="194">
        <f>受注EXCEL出力!G3124</f>
        <v>0</v>
      </c>
      <c r="H3124" s="194">
        <f>受注EXCEL出力!H3124</f>
        <v>0</v>
      </c>
      <c r="I3124" s="194">
        <f>受注EXCEL出力!I3124</f>
        <v>0</v>
      </c>
      <c r="J3124" s="163">
        <f>受注EXCEL出力!J3124</f>
        <v>0</v>
      </c>
      <c r="K3124" s="163">
        <f>受注EXCEL出力!K3124</f>
        <v>0</v>
      </c>
      <c r="L3124" s="163">
        <f>受注EXCEL出力!L3124</f>
        <v>0</v>
      </c>
      <c r="M3124" s="163">
        <f>受注EXCEL出力!M3124</f>
        <v>0</v>
      </c>
      <c r="N3124" s="185">
        <f>受注EXCEL出力!N3124</f>
        <v>0</v>
      </c>
      <c r="O3124" s="184" t="str">
        <f t="shared" si="48"/>
        <v/>
      </c>
      <c r="T3124"/>
      <c r="Y3124" s="175"/>
    </row>
    <row r="3125" spans="5:25" ht="15" customHeight="1">
      <c r="E3125" s="163">
        <f>受注EXCEL出力!E3125</f>
        <v>0</v>
      </c>
      <c r="F3125" s="194">
        <f>受注EXCEL出力!F3125</f>
        <v>0</v>
      </c>
      <c r="G3125" s="194">
        <f>受注EXCEL出力!G3125</f>
        <v>0</v>
      </c>
      <c r="H3125" s="194">
        <f>受注EXCEL出力!H3125</f>
        <v>0</v>
      </c>
      <c r="I3125" s="194">
        <f>受注EXCEL出力!I3125</f>
        <v>0</v>
      </c>
      <c r="J3125" s="163">
        <f>受注EXCEL出力!J3125</f>
        <v>0</v>
      </c>
      <c r="K3125" s="163">
        <f>受注EXCEL出力!K3125</f>
        <v>0</v>
      </c>
      <c r="L3125" s="163">
        <f>受注EXCEL出力!L3125</f>
        <v>0</v>
      </c>
      <c r="M3125" s="163">
        <f>受注EXCEL出力!M3125</f>
        <v>0</v>
      </c>
      <c r="N3125" s="185">
        <f>受注EXCEL出力!N3125</f>
        <v>0</v>
      </c>
      <c r="O3125" s="184" t="str">
        <f t="shared" si="48"/>
        <v/>
      </c>
      <c r="T3125"/>
      <c r="Y3125" s="175"/>
    </row>
    <row r="3126" spans="5:25" ht="15" customHeight="1">
      <c r="E3126" s="163">
        <f>受注EXCEL出力!E3126</f>
        <v>0</v>
      </c>
      <c r="F3126" s="194">
        <f>受注EXCEL出力!F3126</f>
        <v>0</v>
      </c>
      <c r="G3126" s="194">
        <f>受注EXCEL出力!G3126</f>
        <v>0</v>
      </c>
      <c r="H3126" s="194">
        <f>受注EXCEL出力!H3126</f>
        <v>0</v>
      </c>
      <c r="I3126" s="194">
        <f>受注EXCEL出力!I3126</f>
        <v>0</v>
      </c>
      <c r="J3126" s="163">
        <f>受注EXCEL出力!J3126</f>
        <v>0</v>
      </c>
      <c r="K3126" s="163">
        <f>受注EXCEL出力!K3126</f>
        <v>0</v>
      </c>
      <c r="L3126" s="163">
        <f>受注EXCEL出力!L3126</f>
        <v>0</v>
      </c>
      <c r="M3126" s="163">
        <f>受注EXCEL出力!M3126</f>
        <v>0</v>
      </c>
      <c r="N3126" s="185">
        <f>受注EXCEL出力!N3126</f>
        <v>0</v>
      </c>
      <c r="O3126" s="184" t="str">
        <f t="shared" si="48"/>
        <v/>
      </c>
      <c r="T3126"/>
      <c r="Y3126" s="175"/>
    </row>
    <row r="3127" spans="5:25" ht="15" customHeight="1">
      <c r="E3127" s="163">
        <f>受注EXCEL出力!E3127</f>
        <v>0</v>
      </c>
      <c r="F3127" s="194">
        <f>受注EXCEL出力!F3127</f>
        <v>0</v>
      </c>
      <c r="G3127" s="194">
        <f>受注EXCEL出力!G3127</f>
        <v>0</v>
      </c>
      <c r="H3127" s="194">
        <f>受注EXCEL出力!H3127</f>
        <v>0</v>
      </c>
      <c r="I3127" s="194">
        <f>受注EXCEL出力!I3127</f>
        <v>0</v>
      </c>
      <c r="J3127" s="163">
        <f>受注EXCEL出力!J3127</f>
        <v>0</v>
      </c>
      <c r="K3127" s="163">
        <f>受注EXCEL出力!K3127</f>
        <v>0</v>
      </c>
      <c r="L3127" s="163">
        <f>受注EXCEL出力!L3127</f>
        <v>0</v>
      </c>
      <c r="M3127" s="163">
        <f>受注EXCEL出力!M3127</f>
        <v>0</v>
      </c>
      <c r="N3127" s="185">
        <f>受注EXCEL出力!N3127</f>
        <v>0</v>
      </c>
      <c r="O3127" s="184" t="str">
        <f t="shared" si="48"/>
        <v/>
      </c>
      <c r="T3127"/>
      <c r="Y3127" s="175"/>
    </row>
    <row r="3128" spans="5:25" ht="15" customHeight="1">
      <c r="E3128" s="163">
        <f>受注EXCEL出力!E3128</f>
        <v>0</v>
      </c>
      <c r="F3128" s="194">
        <f>受注EXCEL出力!F3128</f>
        <v>0</v>
      </c>
      <c r="G3128" s="194">
        <f>受注EXCEL出力!G3128</f>
        <v>0</v>
      </c>
      <c r="H3128" s="194">
        <f>受注EXCEL出力!H3128</f>
        <v>0</v>
      </c>
      <c r="I3128" s="194">
        <f>受注EXCEL出力!I3128</f>
        <v>0</v>
      </c>
      <c r="J3128" s="163">
        <f>受注EXCEL出力!J3128</f>
        <v>0</v>
      </c>
      <c r="K3128" s="163">
        <f>受注EXCEL出力!K3128</f>
        <v>0</v>
      </c>
      <c r="L3128" s="163">
        <f>受注EXCEL出力!L3128</f>
        <v>0</v>
      </c>
      <c r="M3128" s="163">
        <f>受注EXCEL出力!M3128</f>
        <v>0</v>
      </c>
      <c r="N3128" s="185">
        <f>受注EXCEL出力!N3128</f>
        <v>0</v>
      </c>
      <c r="O3128" s="184" t="str">
        <f t="shared" si="48"/>
        <v/>
      </c>
      <c r="T3128"/>
      <c r="Y3128" s="175"/>
    </row>
    <row r="3129" spans="5:25" ht="15" customHeight="1">
      <c r="E3129" s="163">
        <f>受注EXCEL出力!E3129</f>
        <v>0</v>
      </c>
      <c r="F3129" s="194">
        <f>受注EXCEL出力!F3129</f>
        <v>0</v>
      </c>
      <c r="G3129" s="194">
        <f>受注EXCEL出力!G3129</f>
        <v>0</v>
      </c>
      <c r="H3129" s="194">
        <f>受注EXCEL出力!H3129</f>
        <v>0</v>
      </c>
      <c r="I3129" s="194">
        <f>受注EXCEL出力!I3129</f>
        <v>0</v>
      </c>
      <c r="J3129" s="163">
        <f>受注EXCEL出力!J3129</f>
        <v>0</v>
      </c>
      <c r="K3129" s="163">
        <f>受注EXCEL出力!K3129</f>
        <v>0</v>
      </c>
      <c r="L3129" s="163">
        <f>受注EXCEL出力!L3129</f>
        <v>0</v>
      </c>
      <c r="M3129" s="163">
        <f>受注EXCEL出力!M3129</f>
        <v>0</v>
      </c>
      <c r="N3129" s="185">
        <f>受注EXCEL出力!N3129</f>
        <v>0</v>
      </c>
      <c r="O3129" s="184" t="str">
        <f t="shared" si="48"/>
        <v/>
      </c>
      <c r="T3129"/>
      <c r="Y3129" s="175"/>
    </row>
    <row r="3130" spans="5:25" ht="15" customHeight="1">
      <c r="E3130" s="163">
        <f>受注EXCEL出力!E3130</f>
        <v>0</v>
      </c>
      <c r="F3130" s="194">
        <f>受注EXCEL出力!F3130</f>
        <v>0</v>
      </c>
      <c r="G3130" s="194">
        <f>受注EXCEL出力!G3130</f>
        <v>0</v>
      </c>
      <c r="H3130" s="194">
        <f>受注EXCEL出力!H3130</f>
        <v>0</v>
      </c>
      <c r="I3130" s="194">
        <f>受注EXCEL出力!I3130</f>
        <v>0</v>
      </c>
      <c r="J3130" s="163">
        <f>受注EXCEL出力!J3130</f>
        <v>0</v>
      </c>
      <c r="K3130" s="163">
        <f>受注EXCEL出力!K3130</f>
        <v>0</v>
      </c>
      <c r="L3130" s="163">
        <f>受注EXCEL出力!L3130</f>
        <v>0</v>
      </c>
      <c r="M3130" s="163">
        <f>受注EXCEL出力!M3130</f>
        <v>0</v>
      </c>
      <c r="N3130" s="185">
        <f>受注EXCEL出力!N3130</f>
        <v>0</v>
      </c>
      <c r="O3130" s="184" t="str">
        <f t="shared" si="48"/>
        <v/>
      </c>
      <c r="T3130"/>
      <c r="Y3130" s="175"/>
    </row>
    <row r="3131" spans="5:25" ht="15" customHeight="1">
      <c r="E3131" s="163">
        <f>受注EXCEL出力!E3131</f>
        <v>0</v>
      </c>
      <c r="F3131" s="194">
        <f>受注EXCEL出力!F3131</f>
        <v>0</v>
      </c>
      <c r="G3131" s="194">
        <f>受注EXCEL出力!G3131</f>
        <v>0</v>
      </c>
      <c r="H3131" s="194">
        <f>受注EXCEL出力!H3131</f>
        <v>0</v>
      </c>
      <c r="I3131" s="194">
        <f>受注EXCEL出力!I3131</f>
        <v>0</v>
      </c>
      <c r="J3131" s="163">
        <f>受注EXCEL出力!J3131</f>
        <v>0</v>
      </c>
      <c r="K3131" s="163">
        <f>受注EXCEL出力!K3131</f>
        <v>0</v>
      </c>
      <c r="L3131" s="163">
        <f>受注EXCEL出力!L3131</f>
        <v>0</v>
      </c>
      <c r="M3131" s="163">
        <f>受注EXCEL出力!M3131</f>
        <v>0</v>
      </c>
      <c r="N3131" s="185">
        <f>受注EXCEL出力!N3131</f>
        <v>0</v>
      </c>
      <c r="O3131" s="184" t="str">
        <f t="shared" si="48"/>
        <v/>
      </c>
      <c r="T3131"/>
      <c r="Y3131" s="175"/>
    </row>
    <row r="3132" spans="5:25" ht="15" customHeight="1">
      <c r="E3132" s="163">
        <f>受注EXCEL出力!E3132</f>
        <v>0</v>
      </c>
      <c r="F3132" s="194">
        <f>受注EXCEL出力!F3132</f>
        <v>0</v>
      </c>
      <c r="G3132" s="194">
        <f>受注EXCEL出力!G3132</f>
        <v>0</v>
      </c>
      <c r="H3132" s="194">
        <f>受注EXCEL出力!H3132</f>
        <v>0</v>
      </c>
      <c r="I3132" s="194">
        <f>受注EXCEL出力!I3132</f>
        <v>0</v>
      </c>
      <c r="J3132" s="163">
        <f>受注EXCEL出力!J3132</f>
        <v>0</v>
      </c>
      <c r="K3132" s="163">
        <f>受注EXCEL出力!K3132</f>
        <v>0</v>
      </c>
      <c r="L3132" s="163">
        <f>受注EXCEL出力!L3132</f>
        <v>0</v>
      </c>
      <c r="M3132" s="163">
        <f>受注EXCEL出力!M3132</f>
        <v>0</v>
      </c>
      <c r="N3132" s="185">
        <f>受注EXCEL出力!N3132</f>
        <v>0</v>
      </c>
      <c r="O3132" s="184" t="str">
        <f t="shared" si="48"/>
        <v/>
      </c>
      <c r="T3132"/>
      <c r="Y3132" s="175"/>
    </row>
    <row r="3133" spans="5:25" ht="15" customHeight="1">
      <c r="E3133" s="163">
        <f>受注EXCEL出力!E3133</f>
        <v>0</v>
      </c>
      <c r="F3133" s="194">
        <f>受注EXCEL出力!F3133</f>
        <v>0</v>
      </c>
      <c r="G3133" s="194">
        <f>受注EXCEL出力!G3133</f>
        <v>0</v>
      </c>
      <c r="H3133" s="194">
        <f>受注EXCEL出力!H3133</f>
        <v>0</v>
      </c>
      <c r="I3133" s="194">
        <f>受注EXCEL出力!I3133</f>
        <v>0</v>
      </c>
      <c r="J3133" s="163">
        <f>受注EXCEL出力!J3133</f>
        <v>0</v>
      </c>
      <c r="K3133" s="163">
        <f>受注EXCEL出力!K3133</f>
        <v>0</v>
      </c>
      <c r="L3133" s="163">
        <f>受注EXCEL出力!L3133</f>
        <v>0</v>
      </c>
      <c r="M3133" s="163">
        <f>受注EXCEL出力!M3133</f>
        <v>0</v>
      </c>
      <c r="N3133" s="185">
        <f>受注EXCEL出力!N3133</f>
        <v>0</v>
      </c>
      <c r="O3133" s="184" t="str">
        <f t="shared" si="48"/>
        <v/>
      </c>
      <c r="T3133"/>
      <c r="Y3133" s="175"/>
    </row>
    <row r="3134" spans="5:25" ht="15" customHeight="1">
      <c r="E3134" s="163">
        <f>受注EXCEL出力!E3134</f>
        <v>0</v>
      </c>
      <c r="F3134" s="194">
        <f>受注EXCEL出力!F3134</f>
        <v>0</v>
      </c>
      <c r="G3134" s="194">
        <f>受注EXCEL出力!G3134</f>
        <v>0</v>
      </c>
      <c r="H3134" s="194">
        <f>受注EXCEL出力!H3134</f>
        <v>0</v>
      </c>
      <c r="I3134" s="194">
        <f>受注EXCEL出力!I3134</f>
        <v>0</v>
      </c>
      <c r="J3134" s="163">
        <f>受注EXCEL出力!J3134</f>
        <v>0</v>
      </c>
      <c r="K3134" s="163">
        <f>受注EXCEL出力!K3134</f>
        <v>0</v>
      </c>
      <c r="L3134" s="163">
        <f>受注EXCEL出力!L3134</f>
        <v>0</v>
      </c>
      <c r="M3134" s="163">
        <f>受注EXCEL出力!M3134</f>
        <v>0</v>
      </c>
      <c r="N3134" s="185">
        <f>受注EXCEL出力!N3134</f>
        <v>0</v>
      </c>
      <c r="O3134" s="184" t="str">
        <f t="shared" si="48"/>
        <v/>
      </c>
      <c r="T3134"/>
      <c r="Y3134" s="175"/>
    </row>
    <row r="3135" spans="5:25" ht="15" customHeight="1">
      <c r="E3135" s="163">
        <f>受注EXCEL出力!E3135</f>
        <v>0</v>
      </c>
      <c r="F3135" s="194">
        <f>受注EXCEL出力!F3135</f>
        <v>0</v>
      </c>
      <c r="G3135" s="194">
        <f>受注EXCEL出力!G3135</f>
        <v>0</v>
      </c>
      <c r="H3135" s="194">
        <f>受注EXCEL出力!H3135</f>
        <v>0</v>
      </c>
      <c r="I3135" s="194">
        <f>受注EXCEL出力!I3135</f>
        <v>0</v>
      </c>
      <c r="J3135" s="163">
        <f>受注EXCEL出力!J3135</f>
        <v>0</v>
      </c>
      <c r="K3135" s="163">
        <f>受注EXCEL出力!K3135</f>
        <v>0</v>
      </c>
      <c r="L3135" s="163">
        <f>受注EXCEL出力!L3135</f>
        <v>0</v>
      </c>
      <c r="M3135" s="163">
        <f>受注EXCEL出力!M3135</f>
        <v>0</v>
      </c>
      <c r="N3135" s="185">
        <f>受注EXCEL出力!N3135</f>
        <v>0</v>
      </c>
      <c r="O3135" s="184" t="str">
        <f t="shared" si="48"/>
        <v/>
      </c>
      <c r="T3135"/>
      <c r="Y3135" s="175"/>
    </row>
    <row r="3136" spans="5:25" ht="15" customHeight="1">
      <c r="E3136" s="163">
        <f>受注EXCEL出力!E3136</f>
        <v>0</v>
      </c>
      <c r="F3136" s="194">
        <f>受注EXCEL出力!F3136</f>
        <v>0</v>
      </c>
      <c r="G3136" s="194">
        <f>受注EXCEL出力!G3136</f>
        <v>0</v>
      </c>
      <c r="H3136" s="194">
        <f>受注EXCEL出力!H3136</f>
        <v>0</v>
      </c>
      <c r="I3136" s="194">
        <f>受注EXCEL出力!I3136</f>
        <v>0</v>
      </c>
      <c r="J3136" s="163">
        <f>受注EXCEL出力!J3136</f>
        <v>0</v>
      </c>
      <c r="K3136" s="163">
        <f>受注EXCEL出力!K3136</f>
        <v>0</v>
      </c>
      <c r="L3136" s="163">
        <f>受注EXCEL出力!L3136</f>
        <v>0</v>
      </c>
      <c r="M3136" s="163">
        <f>受注EXCEL出力!M3136</f>
        <v>0</v>
      </c>
      <c r="N3136" s="185">
        <f>受注EXCEL出力!N3136</f>
        <v>0</v>
      </c>
      <c r="O3136" s="184" t="str">
        <f t="shared" si="48"/>
        <v/>
      </c>
      <c r="T3136"/>
      <c r="Y3136" s="175"/>
    </row>
    <row r="3137" spans="5:25" ht="15" customHeight="1">
      <c r="E3137" s="163">
        <f>受注EXCEL出力!E3137</f>
        <v>0</v>
      </c>
      <c r="F3137" s="194">
        <f>受注EXCEL出力!F3137</f>
        <v>0</v>
      </c>
      <c r="G3137" s="194">
        <f>受注EXCEL出力!G3137</f>
        <v>0</v>
      </c>
      <c r="H3137" s="194">
        <f>受注EXCEL出力!H3137</f>
        <v>0</v>
      </c>
      <c r="I3137" s="194">
        <f>受注EXCEL出力!I3137</f>
        <v>0</v>
      </c>
      <c r="J3137" s="163">
        <f>受注EXCEL出力!J3137</f>
        <v>0</v>
      </c>
      <c r="K3137" s="163">
        <f>受注EXCEL出力!K3137</f>
        <v>0</v>
      </c>
      <c r="L3137" s="163">
        <f>受注EXCEL出力!L3137</f>
        <v>0</v>
      </c>
      <c r="M3137" s="163">
        <f>受注EXCEL出力!M3137</f>
        <v>0</v>
      </c>
      <c r="N3137" s="185">
        <f>受注EXCEL出力!N3137</f>
        <v>0</v>
      </c>
      <c r="O3137" s="184" t="str">
        <f t="shared" si="48"/>
        <v/>
      </c>
      <c r="T3137"/>
      <c r="Y3137" s="175"/>
    </row>
    <row r="3138" spans="5:25" ht="15" customHeight="1">
      <c r="E3138" s="163">
        <f>受注EXCEL出力!E3138</f>
        <v>0</v>
      </c>
      <c r="F3138" s="194">
        <f>受注EXCEL出力!F3138</f>
        <v>0</v>
      </c>
      <c r="G3138" s="194">
        <f>受注EXCEL出力!G3138</f>
        <v>0</v>
      </c>
      <c r="H3138" s="194">
        <f>受注EXCEL出力!H3138</f>
        <v>0</v>
      </c>
      <c r="I3138" s="194">
        <f>受注EXCEL出力!I3138</f>
        <v>0</v>
      </c>
      <c r="J3138" s="163">
        <f>受注EXCEL出力!J3138</f>
        <v>0</v>
      </c>
      <c r="K3138" s="163">
        <f>受注EXCEL出力!K3138</f>
        <v>0</v>
      </c>
      <c r="L3138" s="163">
        <f>受注EXCEL出力!L3138</f>
        <v>0</v>
      </c>
      <c r="M3138" s="163">
        <f>受注EXCEL出力!M3138</f>
        <v>0</v>
      </c>
      <c r="N3138" s="185">
        <f>受注EXCEL出力!N3138</f>
        <v>0</v>
      </c>
      <c r="O3138" s="184" t="str">
        <f t="shared" ref="O3138:O3201" si="49">IF(E3138=0,"",VLOOKUP(N3138,$Q$2:$R$100,2,FALSE))</f>
        <v/>
      </c>
      <c r="T3138"/>
      <c r="Y3138" s="175"/>
    </row>
    <row r="3139" spans="5:25" ht="15" customHeight="1">
      <c r="E3139" s="163">
        <f>受注EXCEL出力!E3139</f>
        <v>0</v>
      </c>
      <c r="F3139" s="194">
        <f>受注EXCEL出力!F3139</f>
        <v>0</v>
      </c>
      <c r="G3139" s="194">
        <f>受注EXCEL出力!G3139</f>
        <v>0</v>
      </c>
      <c r="H3139" s="194">
        <f>受注EXCEL出力!H3139</f>
        <v>0</v>
      </c>
      <c r="I3139" s="194">
        <f>受注EXCEL出力!I3139</f>
        <v>0</v>
      </c>
      <c r="J3139" s="163">
        <f>受注EXCEL出力!J3139</f>
        <v>0</v>
      </c>
      <c r="K3139" s="163">
        <f>受注EXCEL出力!K3139</f>
        <v>0</v>
      </c>
      <c r="L3139" s="163">
        <f>受注EXCEL出力!L3139</f>
        <v>0</v>
      </c>
      <c r="M3139" s="163">
        <f>受注EXCEL出力!M3139</f>
        <v>0</v>
      </c>
      <c r="N3139" s="185">
        <f>受注EXCEL出力!N3139</f>
        <v>0</v>
      </c>
      <c r="O3139" s="184" t="str">
        <f t="shared" si="49"/>
        <v/>
      </c>
      <c r="T3139"/>
      <c r="Y3139" s="175"/>
    </row>
    <row r="3140" spans="5:25" ht="15" customHeight="1">
      <c r="E3140" s="163">
        <f>受注EXCEL出力!E3140</f>
        <v>0</v>
      </c>
      <c r="F3140" s="194">
        <f>受注EXCEL出力!F3140</f>
        <v>0</v>
      </c>
      <c r="G3140" s="194">
        <f>受注EXCEL出力!G3140</f>
        <v>0</v>
      </c>
      <c r="H3140" s="194">
        <f>受注EXCEL出力!H3140</f>
        <v>0</v>
      </c>
      <c r="I3140" s="194">
        <f>受注EXCEL出力!I3140</f>
        <v>0</v>
      </c>
      <c r="J3140" s="163">
        <f>受注EXCEL出力!J3140</f>
        <v>0</v>
      </c>
      <c r="K3140" s="163">
        <f>受注EXCEL出力!K3140</f>
        <v>0</v>
      </c>
      <c r="L3140" s="163">
        <f>受注EXCEL出力!L3140</f>
        <v>0</v>
      </c>
      <c r="M3140" s="163">
        <f>受注EXCEL出力!M3140</f>
        <v>0</v>
      </c>
      <c r="N3140" s="185">
        <f>受注EXCEL出力!N3140</f>
        <v>0</v>
      </c>
      <c r="O3140" s="184" t="str">
        <f t="shared" si="49"/>
        <v/>
      </c>
      <c r="T3140"/>
      <c r="Y3140" s="175"/>
    </row>
    <row r="3141" spans="5:25" ht="15" customHeight="1">
      <c r="E3141" s="163">
        <f>受注EXCEL出力!E3141</f>
        <v>0</v>
      </c>
      <c r="F3141" s="194">
        <f>受注EXCEL出力!F3141</f>
        <v>0</v>
      </c>
      <c r="G3141" s="194">
        <f>受注EXCEL出力!G3141</f>
        <v>0</v>
      </c>
      <c r="H3141" s="194">
        <f>受注EXCEL出力!H3141</f>
        <v>0</v>
      </c>
      <c r="I3141" s="194">
        <f>受注EXCEL出力!I3141</f>
        <v>0</v>
      </c>
      <c r="J3141" s="163">
        <f>受注EXCEL出力!J3141</f>
        <v>0</v>
      </c>
      <c r="K3141" s="163">
        <f>受注EXCEL出力!K3141</f>
        <v>0</v>
      </c>
      <c r="L3141" s="163">
        <f>受注EXCEL出力!L3141</f>
        <v>0</v>
      </c>
      <c r="M3141" s="163">
        <f>受注EXCEL出力!M3141</f>
        <v>0</v>
      </c>
      <c r="N3141" s="185">
        <f>受注EXCEL出力!N3141</f>
        <v>0</v>
      </c>
      <c r="O3141" s="184" t="str">
        <f t="shared" si="49"/>
        <v/>
      </c>
      <c r="T3141"/>
      <c r="Y3141" s="175"/>
    </row>
    <row r="3142" spans="5:25" ht="15" customHeight="1">
      <c r="E3142" s="163">
        <f>受注EXCEL出力!E3142</f>
        <v>0</v>
      </c>
      <c r="F3142" s="194">
        <f>受注EXCEL出力!F3142</f>
        <v>0</v>
      </c>
      <c r="G3142" s="194">
        <f>受注EXCEL出力!G3142</f>
        <v>0</v>
      </c>
      <c r="H3142" s="194">
        <f>受注EXCEL出力!H3142</f>
        <v>0</v>
      </c>
      <c r="I3142" s="194">
        <f>受注EXCEL出力!I3142</f>
        <v>0</v>
      </c>
      <c r="J3142" s="163">
        <f>受注EXCEL出力!J3142</f>
        <v>0</v>
      </c>
      <c r="K3142" s="163">
        <f>受注EXCEL出力!K3142</f>
        <v>0</v>
      </c>
      <c r="L3142" s="163">
        <f>受注EXCEL出力!L3142</f>
        <v>0</v>
      </c>
      <c r="M3142" s="163">
        <f>受注EXCEL出力!M3142</f>
        <v>0</v>
      </c>
      <c r="N3142" s="185">
        <f>受注EXCEL出力!N3142</f>
        <v>0</v>
      </c>
      <c r="O3142" s="184" t="str">
        <f t="shared" si="49"/>
        <v/>
      </c>
      <c r="T3142"/>
      <c r="Y3142" s="175"/>
    </row>
    <row r="3143" spans="5:25" ht="15" customHeight="1">
      <c r="E3143" s="163">
        <f>受注EXCEL出力!E3143</f>
        <v>0</v>
      </c>
      <c r="F3143" s="194">
        <f>受注EXCEL出力!F3143</f>
        <v>0</v>
      </c>
      <c r="G3143" s="194">
        <f>受注EXCEL出力!G3143</f>
        <v>0</v>
      </c>
      <c r="H3143" s="194">
        <f>受注EXCEL出力!H3143</f>
        <v>0</v>
      </c>
      <c r="I3143" s="194">
        <f>受注EXCEL出力!I3143</f>
        <v>0</v>
      </c>
      <c r="J3143" s="163">
        <f>受注EXCEL出力!J3143</f>
        <v>0</v>
      </c>
      <c r="K3143" s="163">
        <f>受注EXCEL出力!K3143</f>
        <v>0</v>
      </c>
      <c r="L3143" s="163">
        <f>受注EXCEL出力!L3143</f>
        <v>0</v>
      </c>
      <c r="M3143" s="163">
        <f>受注EXCEL出力!M3143</f>
        <v>0</v>
      </c>
      <c r="N3143" s="185">
        <f>受注EXCEL出力!N3143</f>
        <v>0</v>
      </c>
      <c r="O3143" s="184" t="str">
        <f t="shared" si="49"/>
        <v/>
      </c>
      <c r="T3143"/>
      <c r="Y3143" s="175"/>
    </row>
    <row r="3144" spans="5:25" ht="15" customHeight="1">
      <c r="E3144" s="163">
        <f>受注EXCEL出力!E3144</f>
        <v>0</v>
      </c>
      <c r="F3144" s="194">
        <f>受注EXCEL出力!F3144</f>
        <v>0</v>
      </c>
      <c r="G3144" s="194">
        <f>受注EXCEL出力!G3144</f>
        <v>0</v>
      </c>
      <c r="H3144" s="194">
        <f>受注EXCEL出力!H3144</f>
        <v>0</v>
      </c>
      <c r="I3144" s="194">
        <f>受注EXCEL出力!I3144</f>
        <v>0</v>
      </c>
      <c r="J3144" s="163">
        <f>受注EXCEL出力!J3144</f>
        <v>0</v>
      </c>
      <c r="K3144" s="163">
        <f>受注EXCEL出力!K3144</f>
        <v>0</v>
      </c>
      <c r="L3144" s="163">
        <f>受注EXCEL出力!L3144</f>
        <v>0</v>
      </c>
      <c r="M3144" s="163">
        <f>受注EXCEL出力!M3144</f>
        <v>0</v>
      </c>
      <c r="N3144" s="185">
        <f>受注EXCEL出力!N3144</f>
        <v>0</v>
      </c>
      <c r="O3144" s="184" t="str">
        <f t="shared" si="49"/>
        <v/>
      </c>
      <c r="T3144"/>
      <c r="Y3144" s="175"/>
    </row>
    <row r="3145" spans="5:25" ht="15" customHeight="1">
      <c r="E3145" s="163">
        <f>受注EXCEL出力!E3145</f>
        <v>0</v>
      </c>
      <c r="F3145" s="194">
        <f>受注EXCEL出力!F3145</f>
        <v>0</v>
      </c>
      <c r="G3145" s="194">
        <f>受注EXCEL出力!G3145</f>
        <v>0</v>
      </c>
      <c r="H3145" s="194">
        <f>受注EXCEL出力!H3145</f>
        <v>0</v>
      </c>
      <c r="I3145" s="194">
        <f>受注EXCEL出力!I3145</f>
        <v>0</v>
      </c>
      <c r="J3145" s="163">
        <f>受注EXCEL出力!J3145</f>
        <v>0</v>
      </c>
      <c r="K3145" s="163">
        <f>受注EXCEL出力!K3145</f>
        <v>0</v>
      </c>
      <c r="L3145" s="163">
        <f>受注EXCEL出力!L3145</f>
        <v>0</v>
      </c>
      <c r="M3145" s="163">
        <f>受注EXCEL出力!M3145</f>
        <v>0</v>
      </c>
      <c r="N3145" s="185">
        <f>受注EXCEL出力!N3145</f>
        <v>0</v>
      </c>
      <c r="O3145" s="184" t="str">
        <f t="shared" si="49"/>
        <v/>
      </c>
      <c r="T3145"/>
      <c r="Y3145" s="175"/>
    </row>
    <row r="3146" spans="5:25" ht="15" customHeight="1">
      <c r="E3146" s="163">
        <f>受注EXCEL出力!E3146</f>
        <v>0</v>
      </c>
      <c r="F3146" s="194">
        <f>受注EXCEL出力!F3146</f>
        <v>0</v>
      </c>
      <c r="G3146" s="194">
        <f>受注EXCEL出力!G3146</f>
        <v>0</v>
      </c>
      <c r="H3146" s="194">
        <f>受注EXCEL出力!H3146</f>
        <v>0</v>
      </c>
      <c r="I3146" s="194">
        <f>受注EXCEL出力!I3146</f>
        <v>0</v>
      </c>
      <c r="J3146" s="163">
        <f>受注EXCEL出力!J3146</f>
        <v>0</v>
      </c>
      <c r="K3146" s="163">
        <f>受注EXCEL出力!K3146</f>
        <v>0</v>
      </c>
      <c r="L3146" s="163">
        <f>受注EXCEL出力!L3146</f>
        <v>0</v>
      </c>
      <c r="M3146" s="163">
        <f>受注EXCEL出力!M3146</f>
        <v>0</v>
      </c>
      <c r="N3146" s="185">
        <f>受注EXCEL出力!N3146</f>
        <v>0</v>
      </c>
      <c r="O3146" s="184" t="str">
        <f t="shared" si="49"/>
        <v/>
      </c>
      <c r="T3146"/>
      <c r="Y3146" s="175"/>
    </row>
    <row r="3147" spans="5:25" ht="15" customHeight="1">
      <c r="E3147" s="163">
        <f>受注EXCEL出力!E3147</f>
        <v>0</v>
      </c>
      <c r="F3147" s="194">
        <f>受注EXCEL出力!F3147</f>
        <v>0</v>
      </c>
      <c r="G3147" s="194">
        <f>受注EXCEL出力!G3147</f>
        <v>0</v>
      </c>
      <c r="H3147" s="194">
        <f>受注EXCEL出力!H3147</f>
        <v>0</v>
      </c>
      <c r="I3147" s="194">
        <f>受注EXCEL出力!I3147</f>
        <v>0</v>
      </c>
      <c r="J3147" s="163">
        <f>受注EXCEL出力!J3147</f>
        <v>0</v>
      </c>
      <c r="K3147" s="163">
        <f>受注EXCEL出力!K3147</f>
        <v>0</v>
      </c>
      <c r="L3147" s="163">
        <f>受注EXCEL出力!L3147</f>
        <v>0</v>
      </c>
      <c r="M3147" s="163">
        <f>受注EXCEL出力!M3147</f>
        <v>0</v>
      </c>
      <c r="N3147" s="185">
        <f>受注EXCEL出力!N3147</f>
        <v>0</v>
      </c>
      <c r="O3147" s="184" t="str">
        <f t="shared" si="49"/>
        <v/>
      </c>
      <c r="T3147"/>
      <c r="Y3147" s="175"/>
    </row>
    <row r="3148" spans="5:25" ht="15" customHeight="1">
      <c r="E3148" s="163">
        <f>受注EXCEL出力!E3148</f>
        <v>0</v>
      </c>
      <c r="F3148" s="194">
        <f>受注EXCEL出力!F3148</f>
        <v>0</v>
      </c>
      <c r="G3148" s="194">
        <f>受注EXCEL出力!G3148</f>
        <v>0</v>
      </c>
      <c r="H3148" s="194">
        <f>受注EXCEL出力!H3148</f>
        <v>0</v>
      </c>
      <c r="I3148" s="194">
        <f>受注EXCEL出力!I3148</f>
        <v>0</v>
      </c>
      <c r="J3148" s="163">
        <f>受注EXCEL出力!J3148</f>
        <v>0</v>
      </c>
      <c r="K3148" s="163">
        <f>受注EXCEL出力!K3148</f>
        <v>0</v>
      </c>
      <c r="L3148" s="163">
        <f>受注EXCEL出力!L3148</f>
        <v>0</v>
      </c>
      <c r="M3148" s="163">
        <f>受注EXCEL出力!M3148</f>
        <v>0</v>
      </c>
      <c r="N3148" s="185">
        <f>受注EXCEL出力!N3148</f>
        <v>0</v>
      </c>
      <c r="O3148" s="184" t="str">
        <f t="shared" si="49"/>
        <v/>
      </c>
      <c r="T3148"/>
      <c r="Y3148" s="175"/>
    </row>
    <row r="3149" spans="5:25" ht="15" customHeight="1">
      <c r="E3149" s="163">
        <f>受注EXCEL出力!E3149</f>
        <v>0</v>
      </c>
      <c r="F3149" s="194">
        <f>受注EXCEL出力!F3149</f>
        <v>0</v>
      </c>
      <c r="G3149" s="194">
        <f>受注EXCEL出力!G3149</f>
        <v>0</v>
      </c>
      <c r="H3149" s="194">
        <f>受注EXCEL出力!H3149</f>
        <v>0</v>
      </c>
      <c r="I3149" s="194">
        <f>受注EXCEL出力!I3149</f>
        <v>0</v>
      </c>
      <c r="J3149" s="163">
        <f>受注EXCEL出力!J3149</f>
        <v>0</v>
      </c>
      <c r="K3149" s="163">
        <f>受注EXCEL出力!K3149</f>
        <v>0</v>
      </c>
      <c r="L3149" s="163">
        <f>受注EXCEL出力!L3149</f>
        <v>0</v>
      </c>
      <c r="M3149" s="163">
        <f>受注EXCEL出力!M3149</f>
        <v>0</v>
      </c>
      <c r="N3149" s="185">
        <f>受注EXCEL出力!N3149</f>
        <v>0</v>
      </c>
      <c r="O3149" s="184" t="str">
        <f t="shared" si="49"/>
        <v/>
      </c>
      <c r="T3149"/>
      <c r="Y3149" s="175"/>
    </row>
    <row r="3150" spans="5:25" ht="15" customHeight="1">
      <c r="E3150" s="163">
        <f>受注EXCEL出力!E3150</f>
        <v>0</v>
      </c>
      <c r="F3150" s="194">
        <f>受注EXCEL出力!F3150</f>
        <v>0</v>
      </c>
      <c r="G3150" s="194">
        <f>受注EXCEL出力!G3150</f>
        <v>0</v>
      </c>
      <c r="H3150" s="194">
        <f>受注EXCEL出力!H3150</f>
        <v>0</v>
      </c>
      <c r="I3150" s="194">
        <f>受注EXCEL出力!I3150</f>
        <v>0</v>
      </c>
      <c r="J3150" s="163">
        <f>受注EXCEL出力!J3150</f>
        <v>0</v>
      </c>
      <c r="K3150" s="163">
        <f>受注EXCEL出力!K3150</f>
        <v>0</v>
      </c>
      <c r="L3150" s="163">
        <f>受注EXCEL出力!L3150</f>
        <v>0</v>
      </c>
      <c r="M3150" s="163">
        <f>受注EXCEL出力!M3150</f>
        <v>0</v>
      </c>
      <c r="N3150" s="185">
        <f>受注EXCEL出力!N3150</f>
        <v>0</v>
      </c>
      <c r="O3150" s="184" t="str">
        <f t="shared" si="49"/>
        <v/>
      </c>
      <c r="T3150"/>
      <c r="Y3150" s="175"/>
    </row>
    <row r="3151" spans="5:25" ht="15" customHeight="1">
      <c r="E3151" s="163">
        <f>受注EXCEL出力!E3151</f>
        <v>0</v>
      </c>
      <c r="F3151" s="194">
        <f>受注EXCEL出力!F3151</f>
        <v>0</v>
      </c>
      <c r="G3151" s="194">
        <f>受注EXCEL出力!G3151</f>
        <v>0</v>
      </c>
      <c r="H3151" s="194">
        <f>受注EXCEL出力!H3151</f>
        <v>0</v>
      </c>
      <c r="I3151" s="194">
        <f>受注EXCEL出力!I3151</f>
        <v>0</v>
      </c>
      <c r="J3151" s="163">
        <f>受注EXCEL出力!J3151</f>
        <v>0</v>
      </c>
      <c r="K3151" s="163">
        <f>受注EXCEL出力!K3151</f>
        <v>0</v>
      </c>
      <c r="L3151" s="163">
        <f>受注EXCEL出力!L3151</f>
        <v>0</v>
      </c>
      <c r="M3151" s="163">
        <f>受注EXCEL出力!M3151</f>
        <v>0</v>
      </c>
      <c r="N3151" s="185">
        <f>受注EXCEL出力!N3151</f>
        <v>0</v>
      </c>
      <c r="O3151" s="184" t="str">
        <f t="shared" si="49"/>
        <v/>
      </c>
      <c r="T3151"/>
      <c r="Y3151" s="175"/>
    </row>
    <row r="3152" spans="5:25" ht="15" customHeight="1">
      <c r="E3152" s="163">
        <f>受注EXCEL出力!E3152</f>
        <v>0</v>
      </c>
      <c r="F3152" s="194">
        <f>受注EXCEL出力!F3152</f>
        <v>0</v>
      </c>
      <c r="G3152" s="194">
        <f>受注EXCEL出力!G3152</f>
        <v>0</v>
      </c>
      <c r="H3152" s="194">
        <f>受注EXCEL出力!H3152</f>
        <v>0</v>
      </c>
      <c r="I3152" s="194">
        <f>受注EXCEL出力!I3152</f>
        <v>0</v>
      </c>
      <c r="J3152" s="163">
        <f>受注EXCEL出力!J3152</f>
        <v>0</v>
      </c>
      <c r="K3152" s="163">
        <f>受注EXCEL出力!K3152</f>
        <v>0</v>
      </c>
      <c r="L3152" s="163">
        <f>受注EXCEL出力!L3152</f>
        <v>0</v>
      </c>
      <c r="M3152" s="163">
        <f>受注EXCEL出力!M3152</f>
        <v>0</v>
      </c>
      <c r="N3152" s="185">
        <f>受注EXCEL出力!N3152</f>
        <v>0</v>
      </c>
      <c r="O3152" s="184" t="str">
        <f t="shared" si="49"/>
        <v/>
      </c>
      <c r="T3152"/>
      <c r="Y3152" s="175"/>
    </row>
    <row r="3153" spans="5:25" ht="15" customHeight="1">
      <c r="E3153" s="163">
        <f>受注EXCEL出力!E3153</f>
        <v>0</v>
      </c>
      <c r="F3153" s="194">
        <f>受注EXCEL出力!F3153</f>
        <v>0</v>
      </c>
      <c r="G3153" s="194">
        <f>受注EXCEL出力!G3153</f>
        <v>0</v>
      </c>
      <c r="H3153" s="194">
        <f>受注EXCEL出力!H3153</f>
        <v>0</v>
      </c>
      <c r="I3153" s="194">
        <f>受注EXCEL出力!I3153</f>
        <v>0</v>
      </c>
      <c r="J3153" s="163">
        <f>受注EXCEL出力!J3153</f>
        <v>0</v>
      </c>
      <c r="K3153" s="163">
        <f>受注EXCEL出力!K3153</f>
        <v>0</v>
      </c>
      <c r="L3153" s="163">
        <f>受注EXCEL出力!L3153</f>
        <v>0</v>
      </c>
      <c r="M3153" s="163">
        <f>受注EXCEL出力!M3153</f>
        <v>0</v>
      </c>
      <c r="N3153" s="185">
        <f>受注EXCEL出力!N3153</f>
        <v>0</v>
      </c>
      <c r="O3153" s="184" t="str">
        <f t="shared" si="49"/>
        <v/>
      </c>
      <c r="T3153"/>
      <c r="Y3153" s="175"/>
    </row>
    <row r="3154" spans="5:25" ht="15" customHeight="1">
      <c r="E3154" s="163">
        <f>受注EXCEL出力!E3154</f>
        <v>0</v>
      </c>
      <c r="F3154" s="194">
        <f>受注EXCEL出力!F3154</f>
        <v>0</v>
      </c>
      <c r="G3154" s="194">
        <f>受注EXCEL出力!G3154</f>
        <v>0</v>
      </c>
      <c r="H3154" s="194">
        <f>受注EXCEL出力!H3154</f>
        <v>0</v>
      </c>
      <c r="I3154" s="194">
        <f>受注EXCEL出力!I3154</f>
        <v>0</v>
      </c>
      <c r="J3154" s="163">
        <f>受注EXCEL出力!J3154</f>
        <v>0</v>
      </c>
      <c r="K3154" s="163">
        <f>受注EXCEL出力!K3154</f>
        <v>0</v>
      </c>
      <c r="L3154" s="163">
        <f>受注EXCEL出力!L3154</f>
        <v>0</v>
      </c>
      <c r="M3154" s="163">
        <f>受注EXCEL出力!M3154</f>
        <v>0</v>
      </c>
      <c r="N3154" s="185">
        <f>受注EXCEL出力!N3154</f>
        <v>0</v>
      </c>
      <c r="O3154" s="184" t="str">
        <f t="shared" si="49"/>
        <v/>
      </c>
      <c r="T3154"/>
      <c r="Y3154" s="175"/>
    </row>
    <row r="3155" spans="5:25" ht="15" customHeight="1">
      <c r="E3155" s="163">
        <f>受注EXCEL出力!E3155</f>
        <v>0</v>
      </c>
      <c r="F3155" s="194">
        <f>受注EXCEL出力!F3155</f>
        <v>0</v>
      </c>
      <c r="G3155" s="194">
        <f>受注EXCEL出力!G3155</f>
        <v>0</v>
      </c>
      <c r="H3155" s="194">
        <f>受注EXCEL出力!H3155</f>
        <v>0</v>
      </c>
      <c r="I3155" s="194">
        <f>受注EXCEL出力!I3155</f>
        <v>0</v>
      </c>
      <c r="J3155" s="163">
        <f>受注EXCEL出力!J3155</f>
        <v>0</v>
      </c>
      <c r="K3155" s="163">
        <f>受注EXCEL出力!K3155</f>
        <v>0</v>
      </c>
      <c r="L3155" s="163">
        <f>受注EXCEL出力!L3155</f>
        <v>0</v>
      </c>
      <c r="M3155" s="163">
        <f>受注EXCEL出力!M3155</f>
        <v>0</v>
      </c>
      <c r="N3155" s="185">
        <f>受注EXCEL出力!N3155</f>
        <v>0</v>
      </c>
      <c r="O3155" s="184" t="str">
        <f t="shared" si="49"/>
        <v/>
      </c>
      <c r="T3155"/>
      <c r="Y3155" s="175"/>
    </row>
    <row r="3156" spans="5:25" ht="15" customHeight="1">
      <c r="E3156" s="163">
        <f>受注EXCEL出力!E3156</f>
        <v>0</v>
      </c>
      <c r="F3156" s="194">
        <f>受注EXCEL出力!F3156</f>
        <v>0</v>
      </c>
      <c r="G3156" s="194">
        <f>受注EXCEL出力!G3156</f>
        <v>0</v>
      </c>
      <c r="H3156" s="194">
        <f>受注EXCEL出力!H3156</f>
        <v>0</v>
      </c>
      <c r="I3156" s="194">
        <f>受注EXCEL出力!I3156</f>
        <v>0</v>
      </c>
      <c r="J3156" s="163">
        <f>受注EXCEL出力!J3156</f>
        <v>0</v>
      </c>
      <c r="K3156" s="163">
        <f>受注EXCEL出力!K3156</f>
        <v>0</v>
      </c>
      <c r="L3156" s="163">
        <f>受注EXCEL出力!L3156</f>
        <v>0</v>
      </c>
      <c r="M3156" s="163">
        <f>受注EXCEL出力!M3156</f>
        <v>0</v>
      </c>
      <c r="N3156" s="185">
        <f>受注EXCEL出力!N3156</f>
        <v>0</v>
      </c>
      <c r="O3156" s="184" t="str">
        <f t="shared" si="49"/>
        <v/>
      </c>
      <c r="T3156"/>
      <c r="Y3156" s="175"/>
    </row>
    <row r="3157" spans="5:25" ht="15" customHeight="1">
      <c r="E3157" s="163">
        <f>受注EXCEL出力!E3157</f>
        <v>0</v>
      </c>
      <c r="F3157" s="194">
        <f>受注EXCEL出力!F3157</f>
        <v>0</v>
      </c>
      <c r="G3157" s="194">
        <f>受注EXCEL出力!G3157</f>
        <v>0</v>
      </c>
      <c r="H3157" s="194">
        <f>受注EXCEL出力!H3157</f>
        <v>0</v>
      </c>
      <c r="I3157" s="194">
        <f>受注EXCEL出力!I3157</f>
        <v>0</v>
      </c>
      <c r="J3157" s="163">
        <f>受注EXCEL出力!J3157</f>
        <v>0</v>
      </c>
      <c r="K3157" s="163">
        <f>受注EXCEL出力!K3157</f>
        <v>0</v>
      </c>
      <c r="L3157" s="163">
        <f>受注EXCEL出力!L3157</f>
        <v>0</v>
      </c>
      <c r="M3157" s="163">
        <f>受注EXCEL出力!M3157</f>
        <v>0</v>
      </c>
      <c r="N3157" s="185">
        <f>受注EXCEL出力!N3157</f>
        <v>0</v>
      </c>
      <c r="O3157" s="184" t="str">
        <f t="shared" si="49"/>
        <v/>
      </c>
      <c r="T3157"/>
      <c r="Y3157" s="175"/>
    </row>
    <row r="3158" spans="5:25" ht="15" customHeight="1">
      <c r="E3158" s="163">
        <f>受注EXCEL出力!E3158</f>
        <v>0</v>
      </c>
      <c r="F3158" s="194">
        <f>受注EXCEL出力!F3158</f>
        <v>0</v>
      </c>
      <c r="G3158" s="194">
        <f>受注EXCEL出力!G3158</f>
        <v>0</v>
      </c>
      <c r="H3158" s="194">
        <f>受注EXCEL出力!H3158</f>
        <v>0</v>
      </c>
      <c r="I3158" s="194">
        <f>受注EXCEL出力!I3158</f>
        <v>0</v>
      </c>
      <c r="J3158" s="163">
        <f>受注EXCEL出力!J3158</f>
        <v>0</v>
      </c>
      <c r="K3158" s="163">
        <f>受注EXCEL出力!K3158</f>
        <v>0</v>
      </c>
      <c r="L3158" s="163">
        <f>受注EXCEL出力!L3158</f>
        <v>0</v>
      </c>
      <c r="M3158" s="163">
        <f>受注EXCEL出力!M3158</f>
        <v>0</v>
      </c>
      <c r="N3158" s="185">
        <f>受注EXCEL出力!N3158</f>
        <v>0</v>
      </c>
      <c r="O3158" s="184" t="str">
        <f t="shared" si="49"/>
        <v/>
      </c>
      <c r="T3158"/>
      <c r="Y3158" s="175"/>
    </row>
    <row r="3159" spans="5:25" ht="15" customHeight="1">
      <c r="E3159" s="163">
        <f>受注EXCEL出力!E3159</f>
        <v>0</v>
      </c>
      <c r="F3159" s="194">
        <f>受注EXCEL出力!F3159</f>
        <v>0</v>
      </c>
      <c r="G3159" s="194">
        <f>受注EXCEL出力!G3159</f>
        <v>0</v>
      </c>
      <c r="H3159" s="194">
        <f>受注EXCEL出力!H3159</f>
        <v>0</v>
      </c>
      <c r="I3159" s="194">
        <f>受注EXCEL出力!I3159</f>
        <v>0</v>
      </c>
      <c r="J3159" s="163">
        <f>受注EXCEL出力!J3159</f>
        <v>0</v>
      </c>
      <c r="K3159" s="163">
        <f>受注EXCEL出力!K3159</f>
        <v>0</v>
      </c>
      <c r="L3159" s="163">
        <f>受注EXCEL出力!L3159</f>
        <v>0</v>
      </c>
      <c r="M3159" s="163">
        <f>受注EXCEL出力!M3159</f>
        <v>0</v>
      </c>
      <c r="N3159" s="185">
        <f>受注EXCEL出力!N3159</f>
        <v>0</v>
      </c>
      <c r="O3159" s="184" t="str">
        <f t="shared" si="49"/>
        <v/>
      </c>
      <c r="T3159"/>
      <c r="Y3159" s="175"/>
    </row>
    <row r="3160" spans="5:25" ht="15" customHeight="1">
      <c r="E3160" s="163">
        <f>受注EXCEL出力!E3160</f>
        <v>0</v>
      </c>
      <c r="F3160" s="194">
        <f>受注EXCEL出力!F3160</f>
        <v>0</v>
      </c>
      <c r="G3160" s="194">
        <f>受注EXCEL出力!G3160</f>
        <v>0</v>
      </c>
      <c r="H3160" s="194">
        <f>受注EXCEL出力!H3160</f>
        <v>0</v>
      </c>
      <c r="I3160" s="194">
        <f>受注EXCEL出力!I3160</f>
        <v>0</v>
      </c>
      <c r="J3160" s="163">
        <f>受注EXCEL出力!J3160</f>
        <v>0</v>
      </c>
      <c r="K3160" s="163">
        <f>受注EXCEL出力!K3160</f>
        <v>0</v>
      </c>
      <c r="L3160" s="163">
        <f>受注EXCEL出力!L3160</f>
        <v>0</v>
      </c>
      <c r="M3160" s="163">
        <f>受注EXCEL出力!M3160</f>
        <v>0</v>
      </c>
      <c r="N3160" s="185">
        <f>受注EXCEL出力!N3160</f>
        <v>0</v>
      </c>
      <c r="O3160" s="184" t="str">
        <f t="shared" si="49"/>
        <v/>
      </c>
      <c r="T3160"/>
      <c r="Y3160" s="175"/>
    </row>
    <row r="3161" spans="5:25" ht="15" customHeight="1">
      <c r="E3161" s="163">
        <f>受注EXCEL出力!E3161</f>
        <v>0</v>
      </c>
      <c r="F3161" s="194">
        <f>受注EXCEL出力!F3161</f>
        <v>0</v>
      </c>
      <c r="G3161" s="194">
        <f>受注EXCEL出力!G3161</f>
        <v>0</v>
      </c>
      <c r="H3161" s="194">
        <f>受注EXCEL出力!H3161</f>
        <v>0</v>
      </c>
      <c r="I3161" s="194">
        <f>受注EXCEL出力!I3161</f>
        <v>0</v>
      </c>
      <c r="J3161" s="163">
        <f>受注EXCEL出力!J3161</f>
        <v>0</v>
      </c>
      <c r="K3161" s="163">
        <f>受注EXCEL出力!K3161</f>
        <v>0</v>
      </c>
      <c r="L3161" s="163">
        <f>受注EXCEL出力!L3161</f>
        <v>0</v>
      </c>
      <c r="M3161" s="163">
        <f>受注EXCEL出力!M3161</f>
        <v>0</v>
      </c>
      <c r="N3161" s="185">
        <f>受注EXCEL出力!N3161</f>
        <v>0</v>
      </c>
      <c r="O3161" s="184" t="str">
        <f t="shared" si="49"/>
        <v/>
      </c>
      <c r="T3161"/>
      <c r="Y3161" s="175"/>
    </row>
    <row r="3162" spans="5:25" ht="15" customHeight="1">
      <c r="E3162" s="163">
        <f>受注EXCEL出力!E3162</f>
        <v>0</v>
      </c>
      <c r="F3162" s="194">
        <f>受注EXCEL出力!F3162</f>
        <v>0</v>
      </c>
      <c r="G3162" s="194">
        <f>受注EXCEL出力!G3162</f>
        <v>0</v>
      </c>
      <c r="H3162" s="194">
        <f>受注EXCEL出力!H3162</f>
        <v>0</v>
      </c>
      <c r="I3162" s="194">
        <f>受注EXCEL出力!I3162</f>
        <v>0</v>
      </c>
      <c r="J3162" s="163">
        <f>受注EXCEL出力!J3162</f>
        <v>0</v>
      </c>
      <c r="K3162" s="163">
        <f>受注EXCEL出力!K3162</f>
        <v>0</v>
      </c>
      <c r="L3162" s="163">
        <f>受注EXCEL出力!L3162</f>
        <v>0</v>
      </c>
      <c r="M3162" s="163">
        <f>受注EXCEL出力!M3162</f>
        <v>0</v>
      </c>
      <c r="N3162" s="185">
        <f>受注EXCEL出力!N3162</f>
        <v>0</v>
      </c>
      <c r="O3162" s="184" t="str">
        <f t="shared" si="49"/>
        <v/>
      </c>
      <c r="T3162"/>
      <c r="Y3162" s="175"/>
    </row>
    <row r="3163" spans="5:25" ht="15" customHeight="1">
      <c r="E3163" s="163">
        <f>受注EXCEL出力!E3163</f>
        <v>0</v>
      </c>
      <c r="F3163" s="194">
        <f>受注EXCEL出力!F3163</f>
        <v>0</v>
      </c>
      <c r="G3163" s="194">
        <f>受注EXCEL出力!G3163</f>
        <v>0</v>
      </c>
      <c r="H3163" s="194">
        <f>受注EXCEL出力!H3163</f>
        <v>0</v>
      </c>
      <c r="I3163" s="194">
        <f>受注EXCEL出力!I3163</f>
        <v>0</v>
      </c>
      <c r="J3163" s="163">
        <f>受注EXCEL出力!J3163</f>
        <v>0</v>
      </c>
      <c r="K3163" s="163">
        <f>受注EXCEL出力!K3163</f>
        <v>0</v>
      </c>
      <c r="L3163" s="163">
        <f>受注EXCEL出力!L3163</f>
        <v>0</v>
      </c>
      <c r="M3163" s="163">
        <f>受注EXCEL出力!M3163</f>
        <v>0</v>
      </c>
      <c r="N3163" s="185">
        <f>受注EXCEL出力!N3163</f>
        <v>0</v>
      </c>
      <c r="O3163" s="184" t="str">
        <f t="shared" si="49"/>
        <v/>
      </c>
      <c r="T3163"/>
      <c r="Y3163" s="175"/>
    </row>
    <row r="3164" spans="5:25" ht="15" customHeight="1">
      <c r="E3164" s="163">
        <f>受注EXCEL出力!E3164</f>
        <v>0</v>
      </c>
      <c r="F3164" s="194">
        <f>受注EXCEL出力!F3164</f>
        <v>0</v>
      </c>
      <c r="G3164" s="194">
        <f>受注EXCEL出力!G3164</f>
        <v>0</v>
      </c>
      <c r="H3164" s="194">
        <f>受注EXCEL出力!H3164</f>
        <v>0</v>
      </c>
      <c r="I3164" s="194">
        <f>受注EXCEL出力!I3164</f>
        <v>0</v>
      </c>
      <c r="J3164" s="163">
        <f>受注EXCEL出力!J3164</f>
        <v>0</v>
      </c>
      <c r="K3164" s="163">
        <f>受注EXCEL出力!K3164</f>
        <v>0</v>
      </c>
      <c r="L3164" s="163">
        <f>受注EXCEL出力!L3164</f>
        <v>0</v>
      </c>
      <c r="M3164" s="163">
        <f>受注EXCEL出力!M3164</f>
        <v>0</v>
      </c>
      <c r="N3164" s="185">
        <f>受注EXCEL出力!N3164</f>
        <v>0</v>
      </c>
      <c r="O3164" s="184" t="str">
        <f t="shared" si="49"/>
        <v/>
      </c>
      <c r="T3164"/>
      <c r="Y3164" s="175"/>
    </row>
    <row r="3165" spans="5:25" ht="15" customHeight="1">
      <c r="E3165" s="163">
        <f>受注EXCEL出力!E3165</f>
        <v>0</v>
      </c>
      <c r="F3165" s="194">
        <f>受注EXCEL出力!F3165</f>
        <v>0</v>
      </c>
      <c r="G3165" s="194">
        <f>受注EXCEL出力!G3165</f>
        <v>0</v>
      </c>
      <c r="H3165" s="194">
        <f>受注EXCEL出力!H3165</f>
        <v>0</v>
      </c>
      <c r="I3165" s="194">
        <f>受注EXCEL出力!I3165</f>
        <v>0</v>
      </c>
      <c r="J3165" s="163">
        <f>受注EXCEL出力!J3165</f>
        <v>0</v>
      </c>
      <c r="K3165" s="163">
        <f>受注EXCEL出力!K3165</f>
        <v>0</v>
      </c>
      <c r="L3165" s="163">
        <f>受注EXCEL出力!L3165</f>
        <v>0</v>
      </c>
      <c r="M3165" s="163">
        <f>受注EXCEL出力!M3165</f>
        <v>0</v>
      </c>
      <c r="N3165" s="185">
        <f>受注EXCEL出力!N3165</f>
        <v>0</v>
      </c>
      <c r="O3165" s="184" t="str">
        <f t="shared" si="49"/>
        <v/>
      </c>
      <c r="T3165"/>
      <c r="Y3165" s="175"/>
    </row>
    <row r="3166" spans="5:25" ht="15" customHeight="1">
      <c r="E3166" s="163">
        <f>受注EXCEL出力!E3166</f>
        <v>0</v>
      </c>
      <c r="F3166" s="194">
        <f>受注EXCEL出力!F3166</f>
        <v>0</v>
      </c>
      <c r="G3166" s="194">
        <f>受注EXCEL出力!G3166</f>
        <v>0</v>
      </c>
      <c r="H3166" s="194">
        <f>受注EXCEL出力!H3166</f>
        <v>0</v>
      </c>
      <c r="I3166" s="194">
        <f>受注EXCEL出力!I3166</f>
        <v>0</v>
      </c>
      <c r="J3166" s="163">
        <f>受注EXCEL出力!J3166</f>
        <v>0</v>
      </c>
      <c r="K3166" s="163">
        <f>受注EXCEL出力!K3166</f>
        <v>0</v>
      </c>
      <c r="L3166" s="163">
        <f>受注EXCEL出力!L3166</f>
        <v>0</v>
      </c>
      <c r="M3166" s="163">
        <f>受注EXCEL出力!M3166</f>
        <v>0</v>
      </c>
      <c r="N3166" s="185">
        <f>受注EXCEL出力!N3166</f>
        <v>0</v>
      </c>
      <c r="O3166" s="184" t="str">
        <f t="shared" si="49"/>
        <v/>
      </c>
      <c r="T3166"/>
      <c r="Y3166" s="175"/>
    </row>
    <row r="3167" spans="5:25" ht="15" customHeight="1">
      <c r="E3167" s="163">
        <f>受注EXCEL出力!E3167</f>
        <v>0</v>
      </c>
      <c r="F3167" s="194">
        <f>受注EXCEL出力!F3167</f>
        <v>0</v>
      </c>
      <c r="G3167" s="194">
        <f>受注EXCEL出力!G3167</f>
        <v>0</v>
      </c>
      <c r="H3167" s="194">
        <f>受注EXCEL出力!H3167</f>
        <v>0</v>
      </c>
      <c r="I3167" s="194">
        <f>受注EXCEL出力!I3167</f>
        <v>0</v>
      </c>
      <c r="J3167" s="163">
        <f>受注EXCEL出力!J3167</f>
        <v>0</v>
      </c>
      <c r="K3167" s="163">
        <f>受注EXCEL出力!K3167</f>
        <v>0</v>
      </c>
      <c r="L3167" s="163">
        <f>受注EXCEL出力!L3167</f>
        <v>0</v>
      </c>
      <c r="M3167" s="163">
        <f>受注EXCEL出力!M3167</f>
        <v>0</v>
      </c>
      <c r="N3167" s="185">
        <f>受注EXCEL出力!N3167</f>
        <v>0</v>
      </c>
      <c r="O3167" s="184" t="str">
        <f t="shared" si="49"/>
        <v/>
      </c>
      <c r="T3167"/>
      <c r="Y3167" s="175"/>
    </row>
    <row r="3168" spans="5:25" ht="15" customHeight="1">
      <c r="E3168" s="163">
        <f>受注EXCEL出力!E3168</f>
        <v>0</v>
      </c>
      <c r="F3168" s="194">
        <f>受注EXCEL出力!F3168</f>
        <v>0</v>
      </c>
      <c r="G3168" s="194">
        <f>受注EXCEL出力!G3168</f>
        <v>0</v>
      </c>
      <c r="H3168" s="194">
        <f>受注EXCEL出力!H3168</f>
        <v>0</v>
      </c>
      <c r="I3168" s="194">
        <f>受注EXCEL出力!I3168</f>
        <v>0</v>
      </c>
      <c r="J3168" s="163">
        <f>受注EXCEL出力!J3168</f>
        <v>0</v>
      </c>
      <c r="K3168" s="163">
        <f>受注EXCEL出力!K3168</f>
        <v>0</v>
      </c>
      <c r="L3168" s="163">
        <f>受注EXCEL出力!L3168</f>
        <v>0</v>
      </c>
      <c r="M3168" s="163">
        <f>受注EXCEL出力!M3168</f>
        <v>0</v>
      </c>
      <c r="N3168" s="185">
        <f>受注EXCEL出力!N3168</f>
        <v>0</v>
      </c>
      <c r="O3168" s="184" t="str">
        <f t="shared" si="49"/>
        <v/>
      </c>
      <c r="T3168"/>
      <c r="Y3168" s="175"/>
    </row>
    <row r="3169" spans="5:25" ht="15" customHeight="1">
      <c r="E3169" s="163">
        <f>受注EXCEL出力!E3169</f>
        <v>0</v>
      </c>
      <c r="F3169" s="194">
        <f>受注EXCEL出力!F3169</f>
        <v>0</v>
      </c>
      <c r="G3169" s="194">
        <f>受注EXCEL出力!G3169</f>
        <v>0</v>
      </c>
      <c r="H3169" s="194">
        <f>受注EXCEL出力!H3169</f>
        <v>0</v>
      </c>
      <c r="I3169" s="194">
        <f>受注EXCEL出力!I3169</f>
        <v>0</v>
      </c>
      <c r="J3169" s="163">
        <f>受注EXCEL出力!J3169</f>
        <v>0</v>
      </c>
      <c r="K3169" s="163">
        <f>受注EXCEL出力!K3169</f>
        <v>0</v>
      </c>
      <c r="L3169" s="163">
        <f>受注EXCEL出力!L3169</f>
        <v>0</v>
      </c>
      <c r="M3169" s="163">
        <f>受注EXCEL出力!M3169</f>
        <v>0</v>
      </c>
      <c r="N3169" s="185">
        <f>受注EXCEL出力!N3169</f>
        <v>0</v>
      </c>
      <c r="O3169" s="184" t="str">
        <f t="shared" si="49"/>
        <v/>
      </c>
      <c r="T3169"/>
      <c r="Y3169" s="175"/>
    </row>
    <row r="3170" spans="5:25" ht="15" customHeight="1">
      <c r="E3170" s="163">
        <f>受注EXCEL出力!E3170</f>
        <v>0</v>
      </c>
      <c r="F3170" s="194">
        <f>受注EXCEL出力!F3170</f>
        <v>0</v>
      </c>
      <c r="G3170" s="194">
        <f>受注EXCEL出力!G3170</f>
        <v>0</v>
      </c>
      <c r="H3170" s="194">
        <f>受注EXCEL出力!H3170</f>
        <v>0</v>
      </c>
      <c r="I3170" s="194">
        <f>受注EXCEL出力!I3170</f>
        <v>0</v>
      </c>
      <c r="J3170" s="163">
        <f>受注EXCEL出力!J3170</f>
        <v>0</v>
      </c>
      <c r="K3170" s="163">
        <f>受注EXCEL出力!K3170</f>
        <v>0</v>
      </c>
      <c r="L3170" s="163">
        <f>受注EXCEL出力!L3170</f>
        <v>0</v>
      </c>
      <c r="M3170" s="163">
        <f>受注EXCEL出力!M3170</f>
        <v>0</v>
      </c>
      <c r="N3170" s="185">
        <f>受注EXCEL出力!N3170</f>
        <v>0</v>
      </c>
      <c r="O3170" s="184" t="str">
        <f t="shared" si="49"/>
        <v/>
      </c>
      <c r="T3170"/>
      <c r="Y3170" s="175"/>
    </row>
    <row r="3171" spans="5:25" ht="15" customHeight="1">
      <c r="E3171" s="163">
        <f>受注EXCEL出力!E3171</f>
        <v>0</v>
      </c>
      <c r="F3171" s="194">
        <f>受注EXCEL出力!F3171</f>
        <v>0</v>
      </c>
      <c r="G3171" s="194">
        <f>受注EXCEL出力!G3171</f>
        <v>0</v>
      </c>
      <c r="H3171" s="194">
        <f>受注EXCEL出力!H3171</f>
        <v>0</v>
      </c>
      <c r="I3171" s="194">
        <f>受注EXCEL出力!I3171</f>
        <v>0</v>
      </c>
      <c r="J3171" s="163">
        <f>受注EXCEL出力!J3171</f>
        <v>0</v>
      </c>
      <c r="K3171" s="163">
        <f>受注EXCEL出力!K3171</f>
        <v>0</v>
      </c>
      <c r="L3171" s="163">
        <f>受注EXCEL出力!L3171</f>
        <v>0</v>
      </c>
      <c r="M3171" s="163">
        <f>受注EXCEL出力!M3171</f>
        <v>0</v>
      </c>
      <c r="N3171" s="185">
        <f>受注EXCEL出力!N3171</f>
        <v>0</v>
      </c>
      <c r="O3171" s="184" t="str">
        <f t="shared" si="49"/>
        <v/>
      </c>
      <c r="T3171"/>
      <c r="Y3171" s="175"/>
    </row>
    <row r="3172" spans="5:25" ht="15" customHeight="1">
      <c r="E3172" s="163">
        <f>受注EXCEL出力!E3172</f>
        <v>0</v>
      </c>
      <c r="F3172" s="194">
        <f>受注EXCEL出力!F3172</f>
        <v>0</v>
      </c>
      <c r="G3172" s="194">
        <f>受注EXCEL出力!G3172</f>
        <v>0</v>
      </c>
      <c r="H3172" s="194">
        <f>受注EXCEL出力!H3172</f>
        <v>0</v>
      </c>
      <c r="I3172" s="194">
        <f>受注EXCEL出力!I3172</f>
        <v>0</v>
      </c>
      <c r="J3172" s="163">
        <f>受注EXCEL出力!J3172</f>
        <v>0</v>
      </c>
      <c r="K3172" s="163">
        <f>受注EXCEL出力!K3172</f>
        <v>0</v>
      </c>
      <c r="L3172" s="163">
        <f>受注EXCEL出力!L3172</f>
        <v>0</v>
      </c>
      <c r="M3172" s="163">
        <f>受注EXCEL出力!M3172</f>
        <v>0</v>
      </c>
      <c r="N3172" s="185">
        <f>受注EXCEL出力!N3172</f>
        <v>0</v>
      </c>
      <c r="O3172" s="184" t="str">
        <f t="shared" si="49"/>
        <v/>
      </c>
      <c r="T3172"/>
      <c r="Y3172" s="175"/>
    </row>
    <row r="3173" spans="5:25" ht="15" customHeight="1">
      <c r="E3173" s="163">
        <f>受注EXCEL出力!E3173</f>
        <v>0</v>
      </c>
      <c r="F3173" s="194">
        <f>受注EXCEL出力!F3173</f>
        <v>0</v>
      </c>
      <c r="G3173" s="194">
        <f>受注EXCEL出力!G3173</f>
        <v>0</v>
      </c>
      <c r="H3173" s="194">
        <f>受注EXCEL出力!H3173</f>
        <v>0</v>
      </c>
      <c r="I3173" s="194">
        <f>受注EXCEL出力!I3173</f>
        <v>0</v>
      </c>
      <c r="J3173" s="163">
        <f>受注EXCEL出力!J3173</f>
        <v>0</v>
      </c>
      <c r="K3173" s="163">
        <f>受注EXCEL出力!K3173</f>
        <v>0</v>
      </c>
      <c r="L3173" s="163">
        <f>受注EXCEL出力!L3173</f>
        <v>0</v>
      </c>
      <c r="M3173" s="163">
        <f>受注EXCEL出力!M3173</f>
        <v>0</v>
      </c>
      <c r="N3173" s="185">
        <f>受注EXCEL出力!N3173</f>
        <v>0</v>
      </c>
      <c r="O3173" s="184" t="str">
        <f t="shared" si="49"/>
        <v/>
      </c>
      <c r="T3173"/>
      <c r="Y3173" s="175"/>
    </row>
    <row r="3174" spans="5:25" ht="15" customHeight="1">
      <c r="E3174" s="163">
        <f>受注EXCEL出力!E3174</f>
        <v>0</v>
      </c>
      <c r="F3174" s="194">
        <f>受注EXCEL出力!F3174</f>
        <v>0</v>
      </c>
      <c r="G3174" s="194">
        <f>受注EXCEL出力!G3174</f>
        <v>0</v>
      </c>
      <c r="H3174" s="194">
        <f>受注EXCEL出力!H3174</f>
        <v>0</v>
      </c>
      <c r="I3174" s="194">
        <f>受注EXCEL出力!I3174</f>
        <v>0</v>
      </c>
      <c r="J3174" s="163">
        <f>受注EXCEL出力!J3174</f>
        <v>0</v>
      </c>
      <c r="K3174" s="163">
        <f>受注EXCEL出力!K3174</f>
        <v>0</v>
      </c>
      <c r="L3174" s="163">
        <f>受注EXCEL出力!L3174</f>
        <v>0</v>
      </c>
      <c r="M3174" s="163">
        <f>受注EXCEL出力!M3174</f>
        <v>0</v>
      </c>
      <c r="N3174" s="185">
        <f>受注EXCEL出力!N3174</f>
        <v>0</v>
      </c>
      <c r="O3174" s="184" t="str">
        <f t="shared" si="49"/>
        <v/>
      </c>
      <c r="T3174"/>
      <c r="Y3174" s="175"/>
    </row>
    <row r="3175" spans="5:25" ht="15" customHeight="1">
      <c r="E3175" s="163">
        <f>受注EXCEL出力!E3175</f>
        <v>0</v>
      </c>
      <c r="F3175" s="194">
        <f>受注EXCEL出力!F3175</f>
        <v>0</v>
      </c>
      <c r="G3175" s="194">
        <f>受注EXCEL出力!G3175</f>
        <v>0</v>
      </c>
      <c r="H3175" s="194">
        <f>受注EXCEL出力!H3175</f>
        <v>0</v>
      </c>
      <c r="I3175" s="194">
        <f>受注EXCEL出力!I3175</f>
        <v>0</v>
      </c>
      <c r="J3175" s="163">
        <f>受注EXCEL出力!J3175</f>
        <v>0</v>
      </c>
      <c r="K3175" s="163">
        <f>受注EXCEL出力!K3175</f>
        <v>0</v>
      </c>
      <c r="L3175" s="163">
        <f>受注EXCEL出力!L3175</f>
        <v>0</v>
      </c>
      <c r="M3175" s="163">
        <f>受注EXCEL出力!M3175</f>
        <v>0</v>
      </c>
      <c r="N3175" s="185">
        <f>受注EXCEL出力!N3175</f>
        <v>0</v>
      </c>
      <c r="O3175" s="184" t="str">
        <f t="shared" si="49"/>
        <v/>
      </c>
      <c r="T3175"/>
      <c r="Y3175" s="175"/>
    </row>
    <row r="3176" spans="5:25" ht="15" customHeight="1">
      <c r="E3176" s="163">
        <f>受注EXCEL出力!E3176</f>
        <v>0</v>
      </c>
      <c r="F3176" s="194">
        <f>受注EXCEL出力!F3176</f>
        <v>0</v>
      </c>
      <c r="G3176" s="194">
        <f>受注EXCEL出力!G3176</f>
        <v>0</v>
      </c>
      <c r="H3176" s="194">
        <f>受注EXCEL出力!H3176</f>
        <v>0</v>
      </c>
      <c r="I3176" s="194">
        <f>受注EXCEL出力!I3176</f>
        <v>0</v>
      </c>
      <c r="J3176" s="163">
        <f>受注EXCEL出力!J3176</f>
        <v>0</v>
      </c>
      <c r="K3176" s="163">
        <f>受注EXCEL出力!K3176</f>
        <v>0</v>
      </c>
      <c r="L3176" s="163">
        <f>受注EXCEL出力!L3176</f>
        <v>0</v>
      </c>
      <c r="M3176" s="163">
        <f>受注EXCEL出力!M3176</f>
        <v>0</v>
      </c>
      <c r="N3176" s="185">
        <f>受注EXCEL出力!N3176</f>
        <v>0</v>
      </c>
      <c r="O3176" s="184" t="str">
        <f t="shared" si="49"/>
        <v/>
      </c>
      <c r="T3176"/>
      <c r="Y3176" s="175"/>
    </row>
    <row r="3177" spans="5:25" ht="15" customHeight="1">
      <c r="E3177" s="163">
        <f>受注EXCEL出力!E3177</f>
        <v>0</v>
      </c>
      <c r="F3177" s="194">
        <f>受注EXCEL出力!F3177</f>
        <v>0</v>
      </c>
      <c r="G3177" s="194">
        <f>受注EXCEL出力!G3177</f>
        <v>0</v>
      </c>
      <c r="H3177" s="194">
        <f>受注EXCEL出力!H3177</f>
        <v>0</v>
      </c>
      <c r="I3177" s="194">
        <f>受注EXCEL出力!I3177</f>
        <v>0</v>
      </c>
      <c r="J3177" s="163">
        <f>受注EXCEL出力!J3177</f>
        <v>0</v>
      </c>
      <c r="K3177" s="163">
        <f>受注EXCEL出力!K3177</f>
        <v>0</v>
      </c>
      <c r="L3177" s="163">
        <f>受注EXCEL出力!L3177</f>
        <v>0</v>
      </c>
      <c r="M3177" s="163">
        <f>受注EXCEL出力!M3177</f>
        <v>0</v>
      </c>
      <c r="N3177" s="185">
        <f>受注EXCEL出力!N3177</f>
        <v>0</v>
      </c>
      <c r="O3177" s="184" t="str">
        <f t="shared" si="49"/>
        <v/>
      </c>
      <c r="T3177"/>
      <c r="Y3177" s="175"/>
    </row>
    <row r="3178" spans="5:25" ht="15" customHeight="1">
      <c r="E3178" s="163">
        <f>受注EXCEL出力!E3178</f>
        <v>0</v>
      </c>
      <c r="F3178" s="194">
        <f>受注EXCEL出力!F3178</f>
        <v>0</v>
      </c>
      <c r="G3178" s="194">
        <f>受注EXCEL出力!G3178</f>
        <v>0</v>
      </c>
      <c r="H3178" s="194">
        <f>受注EXCEL出力!H3178</f>
        <v>0</v>
      </c>
      <c r="I3178" s="194">
        <f>受注EXCEL出力!I3178</f>
        <v>0</v>
      </c>
      <c r="J3178" s="163">
        <f>受注EXCEL出力!J3178</f>
        <v>0</v>
      </c>
      <c r="K3178" s="163">
        <f>受注EXCEL出力!K3178</f>
        <v>0</v>
      </c>
      <c r="L3178" s="163">
        <f>受注EXCEL出力!L3178</f>
        <v>0</v>
      </c>
      <c r="M3178" s="163">
        <f>受注EXCEL出力!M3178</f>
        <v>0</v>
      </c>
      <c r="N3178" s="185">
        <f>受注EXCEL出力!N3178</f>
        <v>0</v>
      </c>
      <c r="O3178" s="184" t="str">
        <f t="shared" si="49"/>
        <v/>
      </c>
      <c r="T3178"/>
      <c r="Y3178" s="175"/>
    </row>
    <row r="3179" spans="5:25" ht="15" customHeight="1">
      <c r="E3179" s="163">
        <f>受注EXCEL出力!E3179</f>
        <v>0</v>
      </c>
      <c r="F3179" s="194">
        <f>受注EXCEL出力!F3179</f>
        <v>0</v>
      </c>
      <c r="G3179" s="194">
        <f>受注EXCEL出力!G3179</f>
        <v>0</v>
      </c>
      <c r="H3179" s="194">
        <f>受注EXCEL出力!H3179</f>
        <v>0</v>
      </c>
      <c r="I3179" s="194">
        <f>受注EXCEL出力!I3179</f>
        <v>0</v>
      </c>
      <c r="J3179" s="163">
        <f>受注EXCEL出力!J3179</f>
        <v>0</v>
      </c>
      <c r="K3179" s="163">
        <f>受注EXCEL出力!K3179</f>
        <v>0</v>
      </c>
      <c r="L3179" s="163">
        <f>受注EXCEL出力!L3179</f>
        <v>0</v>
      </c>
      <c r="M3179" s="163">
        <f>受注EXCEL出力!M3179</f>
        <v>0</v>
      </c>
      <c r="N3179" s="185">
        <f>受注EXCEL出力!N3179</f>
        <v>0</v>
      </c>
      <c r="O3179" s="184" t="str">
        <f t="shared" si="49"/>
        <v/>
      </c>
      <c r="T3179"/>
      <c r="Y3179" s="175"/>
    </row>
    <row r="3180" spans="5:25" ht="15" customHeight="1">
      <c r="E3180" s="163">
        <f>受注EXCEL出力!E3180</f>
        <v>0</v>
      </c>
      <c r="F3180" s="194">
        <f>受注EXCEL出力!F3180</f>
        <v>0</v>
      </c>
      <c r="G3180" s="194">
        <f>受注EXCEL出力!G3180</f>
        <v>0</v>
      </c>
      <c r="H3180" s="194">
        <f>受注EXCEL出力!H3180</f>
        <v>0</v>
      </c>
      <c r="I3180" s="194">
        <f>受注EXCEL出力!I3180</f>
        <v>0</v>
      </c>
      <c r="J3180" s="163">
        <f>受注EXCEL出力!J3180</f>
        <v>0</v>
      </c>
      <c r="K3180" s="163">
        <f>受注EXCEL出力!K3180</f>
        <v>0</v>
      </c>
      <c r="L3180" s="163">
        <f>受注EXCEL出力!L3180</f>
        <v>0</v>
      </c>
      <c r="M3180" s="163">
        <f>受注EXCEL出力!M3180</f>
        <v>0</v>
      </c>
      <c r="N3180" s="185">
        <f>受注EXCEL出力!N3180</f>
        <v>0</v>
      </c>
      <c r="O3180" s="184" t="str">
        <f t="shared" si="49"/>
        <v/>
      </c>
      <c r="T3180"/>
      <c r="Y3180" s="175"/>
    </row>
    <row r="3181" spans="5:25" ht="15" customHeight="1">
      <c r="E3181" s="163">
        <f>受注EXCEL出力!E3181</f>
        <v>0</v>
      </c>
      <c r="F3181" s="194">
        <f>受注EXCEL出力!F3181</f>
        <v>0</v>
      </c>
      <c r="G3181" s="194">
        <f>受注EXCEL出力!G3181</f>
        <v>0</v>
      </c>
      <c r="H3181" s="194">
        <f>受注EXCEL出力!H3181</f>
        <v>0</v>
      </c>
      <c r="I3181" s="194">
        <f>受注EXCEL出力!I3181</f>
        <v>0</v>
      </c>
      <c r="J3181" s="163">
        <f>受注EXCEL出力!J3181</f>
        <v>0</v>
      </c>
      <c r="K3181" s="163">
        <f>受注EXCEL出力!K3181</f>
        <v>0</v>
      </c>
      <c r="L3181" s="163">
        <f>受注EXCEL出力!L3181</f>
        <v>0</v>
      </c>
      <c r="M3181" s="163">
        <f>受注EXCEL出力!M3181</f>
        <v>0</v>
      </c>
      <c r="N3181" s="185">
        <f>受注EXCEL出力!N3181</f>
        <v>0</v>
      </c>
      <c r="O3181" s="184" t="str">
        <f t="shared" si="49"/>
        <v/>
      </c>
      <c r="T3181"/>
      <c r="Y3181" s="175"/>
    </row>
    <row r="3182" spans="5:25" ht="15" customHeight="1">
      <c r="E3182" s="163">
        <f>受注EXCEL出力!E3182</f>
        <v>0</v>
      </c>
      <c r="F3182" s="194">
        <f>受注EXCEL出力!F3182</f>
        <v>0</v>
      </c>
      <c r="G3182" s="194">
        <f>受注EXCEL出力!G3182</f>
        <v>0</v>
      </c>
      <c r="H3182" s="194">
        <f>受注EXCEL出力!H3182</f>
        <v>0</v>
      </c>
      <c r="I3182" s="194">
        <f>受注EXCEL出力!I3182</f>
        <v>0</v>
      </c>
      <c r="J3182" s="163">
        <f>受注EXCEL出力!J3182</f>
        <v>0</v>
      </c>
      <c r="K3182" s="163">
        <f>受注EXCEL出力!K3182</f>
        <v>0</v>
      </c>
      <c r="L3182" s="163">
        <f>受注EXCEL出力!L3182</f>
        <v>0</v>
      </c>
      <c r="M3182" s="163">
        <f>受注EXCEL出力!M3182</f>
        <v>0</v>
      </c>
      <c r="N3182" s="185">
        <f>受注EXCEL出力!N3182</f>
        <v>0</v>
      </c>
      <c r="O3182" s="184" t="str">
        <f t="shared" si="49"/>
        <v/>
      </c>
      <c r="T3182"/>
      <c r="Y3182" s="175"/>
    </row>
    <row r="3183" spans="5:25" ht="15" customHeight="1">
      <c r="E3183" s="163">
        <f>受注EXCEL出力!E3183</f>
        <v>0</v>
      </c>
      <c r="F3183" s="194">
        <f>受注EXCEL出力!F3183</f>
        <v>0</v>
      </c>
      <c r="G3183" s="194">
        <f>受注EXCEL出力!G3183</f>
        <v>0</v>
      </c>
      <c r="H3183" s="194">
        <f>受注EXCEL出力!H3183</f>
        <v>0</v>
      </c>
      <c r="I3183" s="194">
        <f>受注EXCEL出力!I3183</f>
        <v>0</v>
      </c>
      <c r="J3183" s="163">
        <f>受注EXCEL出力!J3183</f>
        <v>0</v>
      </c>
      <c r="K3183" s="163">
        <f>受注EXCEL出力!K3183</f>
        <v>0</v>
      </c>
      <c r="L3183" s="163">
        <f>受注EXCEL出力!L3183</f>
        <v>0</v>
      </c>
      <c r="M3183" s="163">
        <f>受注EXCEL出力!M3183</f>
        <v>0</v>
      </c>
      <c r="N3183" s="185">
        <f>受注EXCEL出力!N3183</f>
        <v>0</v>
      </c>
      <c r="O3183" s="184" t="str">
        <f t="shared" si="49"/>
        <v/>
      </c>
      <c r="T3183"/>
      <c r="Y3183" s="175"/>
    </row>
    <row r="3184" spans="5:25" ht="15" customHeight="1">
      <c r="E3184" s="163">
        <f>受注EXCEL出力!E3184</f>
        <v>0</v>
      </c>
      <c r="F3184" s="194">
        <f>受注EXCEL出力!F3184</f>
        <v>0</v>
      </c>
      <c r="G3184" s="194">
        <f>受注EXCEL出力!G3184</f>
        <v>0</v>
      </c>
      <c r="H3184" s="194">
        <f>受注EXCEL出力!H3184</f>
        <v>0</v>
      </c>
      <c r="I3184" s="194">
        <f>受注EXCEL出力!I3184</f>
        <v>0</v>
      </c>
      <c r="J3184" s="163">
        <f>受注EXCEL出力!J3184</f>
        <v>0</v>
      </c>
      <c r="K3184" s="163">
        <f>受注EXCEL出力!K3184</f>
        <v>0</v>
      </c>
      <c r="L3184" s="163">
        <f>受注EXCEL出力!L3184</f>
        <v>0</v>
      </c>
      <c r="M3184" s="163">
        <f>受注EXCEL出力!M3184</f>
        <v>0</v>
      </c>
      <c r="N3184" s="185">
        <f>受注EXCEL出力!N3184</f>
        <v>0</v>
      </c>
      <c r="O3184" s="184" t="str">
        <f t="shared" si="49"/>
        <v/>
      </c>
      <c r="T3184"/>
      <c r="Y3184" s="175"/>
    </row>
    <row r="3185" spans="5:25" ht="15" customHeight="1">
      <c r="E3185" s="163">
        <f>受注EXCEL出力!E3185</f>
        <v>0</v>
      </c>
      <c r="F3185" s="194">
        <f>受注EXCEL出力!F3185</f>
        <v>0</v>
      </c>
      <c r="G3185" s="194">
        <f>受注EXCEL出力!G3185</f>
        <v>0</v>
      </c>
      <c r="H3185" s="194">
        <f>受注EXCEL出力!H3185</f>
        <v>0</v>
      </c>
      <c r="I3185" s="194">
        <f>受注EXCEL出力!I3185</f>
        <v>0</v>
      </c>
      <c r="J3185" s="163">
        <f>受注EXCEL出力!J3185</f>
        <v>0</v>
      </c>
      <c r="K3185" s="163">
        <f>受注EXCEL出力!K3185</f>
        <v>0</v>
      </c>
      <c r="L3185" s="163">
        <f>受注EXCEL出力!L3185</f>
        <v>0</v>
      </c>
      <c r="M3185" s="163">
        <f>受注EXCEL出力!M3185</f>
        <v>0</v>
      </c>
      <c r="N3185" s="185">
        <f>受注EXCEL出力!N3185</f>
        <v>0</v>
      </c>
      <c r="O3185" s="184" t="str">
        <f t="shared" si="49"/>
        <v/>
      </c>
      <c r="T3185"/>
      <c r="Y3185" s="175"/>
    </row>
    <row r="3186" spans="5:25" ht="15" customHeight="1">
      <c r="E3186" s="163">
        <f>受注EXCEL出力!E3186</f>
        <v>0</v>
      </c>
      <c r="F3186" s="194">
        <f>受注EXCEL出力!F3186</f>
        <v>0</v>
      </c>
      <c r="G3186" s="194">
        <f>受注EXCEL出力!G3186</f>
        <v>0</v>
      </c>
      <c r="H3186" s="194">
        <f>受注EXCEL出力!H3186</f>
        <v>0</v>
      </c>
      <c r="I3186" s="194">
        <f>受注EXCEL出力!I3186</f>
        <v>0</v>
      </c>
      <c r="J3186" s="163">
        <f>受注EXCEL出力!J3186</f>
        <v>0</v>
      </c>
      <c r="K3186" s="163">
        <f>受注EXCEL出力!K3186</f>
        <v>0</v>
      </c>
      <c r="L3186" s="163">
        <f>受注EXCEL出力!L3186</f>
        <v>0</v>
      </c>
      <c r="M3186" s="163">
        <f>受注EXCEL出力!M3186</f>
        <v>0</v>
      </c>
      <c r="N3186" s="185">
        <f>受注EXCEL出力!N3186</f>
        <v>0</v>
      </c>
      <c r="O3186" s="184" t="str">
        <f t="shared" si="49"/>
        <v/>
      </c>
      <c r="T3186"/>
      <c r="Y3186" s="175"/>
    </row>
    <row r="3187" spans="5:25" ht="15" customHeight="1">
      <c r="E3187" s="163">
        <f>受注EXCEL出力!E3187</f>
        <v>0</v>
      </c>
      <c r="F3187" s="194">
        <f>受注EXCEL出力!F3187</f>
        <v>0</v>
      </c>
      <c r="G3187" s="194">
        <f>受注EXCEL出力!G3187</f>
        <v>0</v>
      </c>
      <c r="H3187" s="194">
        <f>受注EXCEL出力!H3187</f>
        <v>0</v>
      </c>
      <c r="I3187" s="194">
        <f>受注EXCEL出力!I3187</f>
        <v>0</v>
      </c>
      <c r="J3187" s="163">
        <f>受注EXCEL出力!J3187</f>
        <v>0</v>
      </c>
      <c r="K3187" s="163">
        <f>受注EXCEL出力!K3187</f>
        <v>0</v>
      </c>
      <c r="L3187" s="163">
        <f>受注EXCEL出力!L3187</f>
        <v>0</v>
      </c>
      <c r="M3187" s="163">
        <f>受注EXCEL出力!M3187</f>
        <v>0</v>
      </c>
      <c r="N3187" s="185">
        <f>受注EXCEL出力!N3187</f>
        <v>0</v>
      </c>
      <c r="O3187" s="184" t="str">
        <f t="shared" si="49"/>
        <v/>
      </c>
      <c r="T3187"/>
      <c r="Y3187" s="175"/>
    </row>
    <row r="3188" spans="5:25" ht="15" customHeight="1">
      <c r="E3188" s="163">
        <f>受注EXCEL出力!E3188</f>
        <v>0</v>
      </c>
      <c r="F3188" s="194">
        <f>受注EXCEL出力!F3188</f>
        <v>0</v>
      </c>
      <c r="G3188" s="194">
        <f>受注EXCEL出力!G3188</f>
        <v>0</v>
      </c>
      <c r="H3188" s="194">
        <f>受注EXCEL出力!H3188</f>
        <v>0</v>
      </c>
      <c r="I3188" s="194">
        <f>受注EXCEL出力!I3188</f>
        <v>0</v>
      </c>
      <c r="J3188" s="163">
        <f>受注EXCEL出力!J3188</f>
        <v>0</v>
      </c>
      <c r="K3188" s="163">
        <f>受注EXCEL出力!K3188</f>
        <v>0</v>
      </c>
      <c r="L3188" s="163">
        <f>受注EXCEL出力!L3188</f>
        <v>0</v>
      </c>
      <c r="M3188" s="163">
        <f>受注EXCEL出力!M3188</f>
        <v>0</v>
      </c>
      <c r="N3188" s="185">
        <f>受注EXCEL出力!N3188</f>
        <v>0</v>
      </c>
      <c r="O3188" s="184" t="str">
        <f t="shared" si="49"/>
        <v/>
      </c>
      <c r="T3188"/>
      <c r="Y3188" s="175"/>
    </row>
    <row r="3189" spans="5:25" ht="15" customHeight="1">
      <c r="E3189" s="163">
        <f>受注EXCEL出力!E3189</f>
        <v>0</v>
      </c>
      <c r="F3189" s="194">
        <f>受注EXCEL出力!F3189</f>
        <v>0</v>
      </c>
      <c r="G3189" s="194">
        <f>受注EXCEL出力!G3189</f>
        <v>0</v>
      </c>
      <c r="H3189" s="194">
        <f>受注EXCEL出力!H3189</f>
        <v>0</v>
      </c>
      <c r="I3189" s="194">
        <f>受注EXCEL出力!I3189</f>
        <v>0</v>
      </c>
      <c r="J3189" s="163">
        <f>受注EXCEL出力!J3189</f>
        <v>0</v>
      </c>
      <c r="K3189" s="163">
        <f>受注EXCEL出力!K3189</f>
        <v>0</v>
      </c>
      <c r="L3189" s="163">
        <f>受注EXCEL出力!L3189</f>
        <v>0</v>
      </c>
      <c r="M3189" s="163">
        <f>受注EXCEL出力!M3189</f>
        <v>0</v>
      </c>
      <c r="N3189" s="185">
        <f>受注EXCEL出力!N3189</f>
        <v>0</v>
      </c>
      <c r="O3189" s="184" t="str">
        <f t="shared" si="49"/>
        <v/>
      </c>
      <c r="T3189"/>
      <c r="Y3189" s="175"/>
    </row>
    <row r="3190" spans="5:25" ht="15" customHeight="1">
      <c r="E3190" s="163">
        <f>受注EXCEL出力!E3190</f>
        <v>0</v>
      </c>
      <c r="F3190" s="194">
        <f>受注EXCEL出力!F3190</f>
        <v>0</v>
      </c>
      <c r="G3190" s="194">
        <f>受注EXCEL出力!G3190</f>
        <v>0</v>
      </c>
      <c r="H3190" s="194">
        <f>受注EXCEL出力!H3190</f>
        <v>0</v>
      </c>
      <c r="I3190" s="194">
        <f>受注EXCEL出力!I3190</f>
        <v>0</v>
      </c>
      <c r="J3190" s="163">
        <f>受注EXCEL出力!J3190</f>
        <v>0</v>
      </c>
      <c r="K3190" s="163">
        <f>受注EXCEL出力!K3190</f>
        <v>0</v>
      </c>
      <c r="L3190" s="163">
        <f>受注EXCEL出力!L3190</f>
        <v>0</v>
      </c>
      <c r="M3190" s="163">
        <f>受注EXCEL出力!M3190</f>
        <v>0</v>
      </c>
      <c r="N3190" s="185">
        <f>受注EXCEL出力!N3190</f>
        <v>0</v>
      </c>
      <c r="O3190" s="184" t="str">
        <f t="shared" si="49"/>
        <v/>
      </c>
      <c r="T3190"/>
      <c r="Y3190" s="175"/>
    </row>
    <row r="3191" spans="5:25" ht="15" customHeight="1">
      <c r="E3191" s="163">
        <f>受注EXCEL出力!E3191</f>
        <v>0</v>
      </c>
      <c r="F3191" s="194">
        <f>受注EXCEL出力!F3191</f>
        <v>0</v>
      </c>
      <c r="G3191" s="194">
        <f>受注EXCEL出力!G3191</f>
        <v>0</v>
      </c>
      <c r="H3191" s="194">
        <f>受注EXCEL出力!H3191</f>
        <v>0</v>
      </c>
      <c r="I3191" s="194">
        <f>受注EXCEL出力!I3191</f>
        <v>0</v>
      </c>
      <c r="J3191" s="163">
        <f>受注EXCEL出力!J3191</f>
        <v>0</v>
      </c>
      <c r="K3191" s="163">
        <f>受注EXCEL出力!K3191</f>
        <v>0</v>
      </c>
      <c r="L3191" s="163">
        <f>受注EXCEL出力!L3191</f>
        <v>0</v>
      </c>
      <c r="M3191" s="163">
        <f>受注EXCEL出力!M3191</f>
        <v>0</v>
      </c>
      <c r="N3191" s="185">
        <f>受注EXCEL出力!N3191</f>
        <v>0</v>
      </c>
      <c r="O3191" s="184" t="str">
        <f t="shared" si="49"/>
        <v/>
      </c>
      <c r="T3191"/>
      <c r="Y3191" s="175"/>
    </row>
    <row r="3192" spans="5:25" ht="15" customHeight="1">
      <c r="E3192" s="163">
        <f>受注EXCEL出力!E3192</f>
        <v>0</v>
      </c>
      <c r="F3192" s="194">
        <f>受注EXCEL出力!F3192</f>
        <v>0</v>
      </c>
      <c r="G3192" s="194">
        <f>受注EXCEL出力!G3192</f>
        <v>0</v>
      </c>
      <c r="H3192" s="194">
        <f>受注EXCEL出力!H3192</f>
        <v>0</v>
      </c>
      <c r="I3192" s="194">
        <f>受注EXCEL出力!I3192</f>
        <v>0</v>
      </c>
      <c r="J3192" s="163">
        <f>受注EXCEL出力!J3192</f>
        <v>0</v>
      </c>
      <c r="K3192" s="163">
        <f>受注EXCEL出力!K3192</f>
        <v>0</v>
      </c>
      <c r="L3192" s="163">
        <f>受注EXCEL出力!L3192</f>
        <v>0</v>
      </c>
      <c r="M3192" s="163">
        <f>受注EXCEL出力!M3192</f>
        <v>0</v>
      </c>
      <c r="N3192" s="185">
        <f>受注EXCEL出力!N3192</f>
        <v>0</v>
      </c>
      <c r="O3192" s="184" t="str">
        <f t="shared" si="49"/>
        <v/>
      </c>
      <c r="T3192"/>
      <c r="Y3192" s="175"/>
    </row>
    <row r="3193" spans="5:25" ht="15" customHeight="1">
      <c r="E3193" s="163">
        <f>受注EXCEL出力!E3193</f>
        <v>0</v>
      </c>
      <c r="F3193" s="194">
        <f>受注EXCEL出力!F3193</f>
        <v>0</v>
      </c>
      <c r="G3193" s="194">
        <f>受注EXCEL出力!G3193</f>
        <v>0</v>
      </c>
      <c r="H3193" s="194">
        <f>受注EXCEL出力!H3193</f>
        <v>0</v>
      </c>
      <c r="I3193" s="194">
        <f>受注EXCEL出力!I3193</f>
        <v>0</v>
      </c>
      <c r="J3193" s="163">
        <f>受注EXCEL出力!J3193</f>
        <v>0</v>
      </c>
      <c r="K3193" s="163">
        <f>受注EXCEL出力!K3193</f>
        <v>0</v>
      </c>
      <c r="L3193" s="163">
        <f>受注EXCEL出力!L3193</f>
        <v>0</v>
      </c>
      <c r="M3193" s="163">
        <f>受注EXCEL出力!M3193</f>
        <v>0</v>
      </c>
      <c r="N3193" s="185">
        <f>受注EXCEL出力!N3193</f>
        <v>0</v>
      </c>
      <c r="O3193" s="184" t="str">
        <f t="shared" si="49"/>
        <v/>
      </c>
      <c r="T3193"/>
      <c r="Y3193" s="175"/>
    </row>
    <row r="3194" spans="5:25" ht="15" customHeight="1">
      <c r="E3194" s="163">
        <f>受注EXCEL出力!E3194</f>
        <v>0</v>
      </c>
      <c r="F3194" s="194">
        <f>受注EXCEL出力!F3194</f>
        <v>0</v>
      </c>
      <c r="G3194" s="194">
        <f>受注EXCEL出力!G3194</f>
        <v>0</v>
      </c>
      <c r="H3194" s="194">
        <f>受注EXCEL出力!H3194</f>
        <v>0</v>
      </c>
      <c r="I3194" s="194">
        <f>受注EXCEL出力!I3194</f>
        <v>0</v>
      </c>
      <c r="J3194" s="163">
        <f>受注EXCEL出力!J3194</f>
        <v>0</v>
      </c>
      <c r="K3194" s="163">
        <f>受注EXCEL出力!K3194</f>
        <v>0</v>
      </c>
      <c r="L3194" s="163">
        <f>受注EXCEL出力!L3194</f>
        <v>0</v>
      </c>
      <c r="M3194" s="163">
        <f>受注EXCEL出力!M3194</f>
        <v>0</v>
      </c>
      <c r="N3194" s="185">
        <f>受注EXCEL出力!N3194</f>
        <v>0</v>
      </c>
      <c r="O3194" s="184" t="str">
        <f t="shared" si="49"/>
        <v/>
      </c>
      <c r="T3194"/>
      <c r="Y3194" s="175"/>
    </row>
    <row r="3195" spans="5:25" ht="15" customHeight="1">
      <c r="E3195" s="163">
        <f>受注EXCEL出力!E3195</f>
        <v>0</v>
      </c>
      <c r="F3195" s="194">
        <f>受注EXCEL出力!F3195</f>
        <v>0</v>
      </c>
      <c r="G3195" s="194">
        <f>受注EXCEL出力!G3195</f>
        <v>0</v>
      </c>
      <c r="H3195" s="194">
        <f>受注EXCEL出力!H3195</f>
        <v>0</v>
      </c>
      <c r="I3195" s="194">
        <f>受注EXCEL出力!I3195</f>
        <v>0</v>
      </c>
      <c r="J3195" s="163">
        <f>受注EXCEL出力!J3195</f>
        <v>0</v>
      </c>
      <c r="K3195" s="163">
        <f>受注EXCEL出力!K3195</f>
        <v>0</v>
      </c>
      <c r="L3195" s="163">
        <f>受注EXCEL出力!L3195</f>
        <v>0</v>
      </c>
      <c r="M3195" s="163">
        <f>受注EXCEL出力!M3195</f>
        <v>0</v>
      </c>
      <c r="N3195" s="185">
        <f>受注EXCEL出力!N3195</f>
        <v>0</v>
      </c>
      <c r="O3195" s="184" t="str">
        <f t="shared" si="49"/>
        <v/>
      </c>
      <c r="T3195"/>
      <c r="Y3195" s="175"/>
    </row>
    <row r="3196" spans="5:25" ht="15" customHeight="1">
      <c r="E3196" s="163">
        <f>受注EXCEL出力!E3196</f>
        <v>0</v>
      </c>
      <c r="F3196" s="194">
        <f>受注EXCEL出力!F3196</f>
        <v>0</v>
      </c>
      <c r="G3196" s="194">
        <f>受注EXCEL出力!G3196</f>
        <v>0</v>
      </c>
      <c r="H3196" s="194">
        <f>受注EXCEL出力!H3196</f>
        <v>0</v>
      </c>
      <c r="I3196" s="194">
        <f>受注EXCEL出力!I3196</f>
        <v>0</v>
      </c>
      <c r="J3196" s="163">
        <f>受注EXCEL出力!J3196</f>
        <v>0</v>
      </c>
      <c r="K3196" s="163">
        <f>受注EXCEL出力!K3196</f>
        <v>0</v>
      </c>
      <c r="L3196" s="163">
        <f>受注EXCEL出力!L3196</f>
        <v>0</v>
      </c>
      <c r="M3196" s="163">
        <f>受注EXCEL出力!M3196</f>
        <v>0</v>
      </c>
      <c r="N3196" s="185">
        <f>受注EXCEL出力!N3196</f>
        <v>0</v>
      </c>
      <c r="O3196" s="184" t="str">
        <f t="shared" si="49"/>
        <v/>
      </c>
      <c r="T3196"/>
      <c r="Y3196" s="175"/>
    </row>
    <row r="3197" spans="5:25" ht="15" customHeight="1">
      <c r="E3197" s="163">
        <f>受注EXCEL出力!E3197</f>
        <v>0</v>
      </c>
      <c r="F3197" s="194">
        <f>受注EXCEL出力!F3197</f>
        <v>0</v>
      </c>
      <c r="G3197" s="194">
        <f>受注EXCEL出力!G3197</f>
        <v>0</v>
      </c>
      <c r="H3197" s="194">
        <f>受注EXCEL出力!H3197</f>
        <v>0</v>
      </c>
      <c r="I3197" s="194">
        <f>受注EXCEL出力!I3197</f>
        <v>0</v>
      </c>
      <c r="J3197" s="163">
        <f>受注EXCEL出力!J3197</f>
        <v>0</v>
      </c>
      <c r="K3197" s="163">
        <f>受注EXCEL出力!K3197</f>
        <v>0</v>
      </c>
      <c r="L3197" s="163">
        <f>受注EXCEL出力!L3197</f>
        <v>0</v>
      </c>
      <c r="M3197" s="163">
        <f>受注EXCEL出力!M3197</f>
        <v>0</v>
      </c>
      <c r="N3197" s="185">
        <f>受注EXCEL出力!N3197</f>
        <v>0</v>
      </c>
      <c r="O3197" s="184" t="str">
        <f t="shared" si="49"/>
        <v/>
      </c>
      <c r="T3197"/>
      <c r="Y3197" s="175"/>
    </row>
    <row r="3198" spans="5:25" ht="15" customHeight="1">
      <c r="E3198" s="163">
        <f>受注EXCEL出力!E3198</f>
        <v>0</v>
      </c>
      <c r="F3198" s="194">
        <f>受注EXCEL出力!F3198</f>
        <v>0</v>
      </c>
      <c r="G3198" s="194">
        <f>受注EXCEL出力!G3198</f>
        <v>0</v>
      </c>
      <c r="H3198" s="194">
        <f>受注EXCEL出力!H3198</f>
        <v>0</v>
      </c>
      <c r="I3198" s="194">
        <f>受注EXCEL出力!I3198</f>
        <v>0</v>
      </c>
      <c r="J3198" s="163">
        <f>受注EXCEL出力!J3198</f>
        <v>0</v>
      </c>
      <c r="K3198" s="163">
        <f>受注EXCEL出力!K3198</f>
        <v>0</v>
      </c>
      <c r="L3198" s="163">
        <f>受注EXCEL出力!L3198</f>
        <v>0</v>
      </c>
      <c r="M3198" s="163">
        <f>受注EXCEL出力!M3198</f>
        <v>0</v>
      </c>
      <c r="N3198" s="185">
        <f>受注EXCEL出力!N3198</f>
        <v>0</v>
      </c>
      <c r="O3198" s="184" t="str">
        <f t="shared" si="49"/>
        <v/>
      </c>
      <c r="T3198"/>
      <c r="Y3198" s="175"/>
    </row>
    <row r="3199" spans="5:25" ht="15" customHeight="1">
      <c r="E3199" s="163">
        <f>受注EXCEL出力!E3199</f>
        <v>0</v>
      </c>
      <c r="F3199" s="194">
        <f>受注EXCEL出力!F3199</f>
        <v>0</v>
      </c>
      <c r="G3199" s="194">
        <f>受注EXCEL出力!G3199</f>
        <v>0</v>
      </c>
      <c r="H3199" s="194">
        <f>受注EXCEL出力!H3199</f>
        <v>0</v>
      </c>
      <c r="I3199" s="194">
        <f>受注EXCEL出力!I3199</f>
        <v>0</v>
      </c>
      <c r="J3199" s="163">
        <f>受注EXCEL出力!J3199</f>
        <v>0</v>
      </c>
      <c r="K3199" s="163">
        <f>受注EXCEL出力!K3199</f>
        <v>0</v>
      </c>
      <c r="L3199" s="163">
        <f>受注EXCEL出力!L3199</f>
        <v>0</v>
      </c>
      <c r="M3199" s="163">
        <f>受注EXCEL出力!M3199</f>
        <v>0</v>
      </c>
      <c r="N3199" s="185">
        <f>受注EXCEL出力!N3199</f>
        <v>0</v>
      </c>
      <c r="O3199" s="184" t="str">
        <f t="shared" si="49"/>
        <v/>
      </c>
      <c r="T3199"/>
      <c r="Y3199" s="175"/>
    </row>
    <row r="3200" spans="5:25" ht="15" customHeight="1">
      <c r="E3200" s="163">
        <f>受注EXCEL出力!E3200</f>
        <v>0</v>
      </c>
      <c r="F3200" s="194">
        <f>受注EXCEL出力!F3200</f>
        <v>0</v>
      </c>
      <c r="G3200" s="194">
        <f>受注EXCEL出力!G3200</f>
        <v>0</v>
      </c>
      <c r="H3200" s="194">
        <f>受注EXCEL出力!H3200</f>
        <v>0</v>
      </c>
      <c r="I3200" s="194">
        <f>受注EXCEL出力!I3200</f>
        <v>0</v>
      </c>
      <c r="J3200" s="163">
        <f>受注EXCEL出力!J3200</f>
        <v>0</v>
      </c>
      <c r="K3200" s="163">
        <f>受注EXCEL出力!K3200</f>
        <v>0</v>
      </c>
      <c r="L3200" s="163">
        <f>受注EXCEL出力!L3200</f>
        <v>0</v>
      </c>
      <c r="M3200" s="163">
        <f>受注EXCEL出力!M3200</f>
        <v>0</v>
      </c>
      <c r="N3200" s="185">
        <f>受注EXCEL出力!N3200</f>
        <v>0</v>
      </c>
      <c r="O3200" s="184" t="str">
        <f t="shared" si="49"/>
        <v/>
      </c>
      <c r="T3200"/>
      <c r="Y3200" s="175"/>
    </row>
    <row r="3201" spans="5:25" ht="15" customHeight="1">
      <c r="E3201" s="163">
        <f>受注EXCEL出力!E3201</f>
        <v>0</v>
      </c>
      <c r="F3201" s="194">
        <f>受注EXCEL出力!F3201</f>
        <v>0</v>
      </c>
      <c r="G3201" s="194">
        <f>受注EXCEL出力!G3201</f>
        <v>0</v>
      </c>
      <c r="H3201" s="194">
        <f>受注EXCEL出力!H3201</f>
        <v>0</v>
      </c>
      <c r="I3201" s="194">
        <f>受注EXCEL出力!I3201</f>
        <v>0</v>
      </c>
      <c r="J3201" s="163">
        <f>受注EXCEL出力!J3201</f>
        <v>0</v>
      </c>
      <c r="K3201" s="163">
        <f>受注EXCEL出力!K3201</f>
        <v>0</v>
      </c>
      <c r="L3201" s="163">
        <f>受注EXCEL出力!L3201</f>
        <v>0</v>
      </c>
      <c r="M3201" s="163">
        <f>受注EXCEL出力!M3201</f>
        <v>0</v>
      </c>
      <c r="N3201" s="185">
        <f>受注EXCEL出力!N3201</f>
        <v>0</v>
      </c>
      <c r="O3201" s="184" t="str">
        <f t="shared" si="49"/>
        <v/>
      </c>
      <c r="T3201"/>
      <c r="Y3201" s="175"/>
    </row>
    <row r="3202" spans="5:25" ht="15" customHeight="1">
      <c r="E3202" s="163">
        <f>受注EXCEL出力!E3202</f>
        <v>0</v>
      </c>
      <c r="F3202" s="194">
        <f>受注EXCEL出力!F3202</f>
        <v>0</v>
      </c>
      <c r="G3202" s="194">
        <f>受注EXCEL出力!G3202</f>
        <v>0</v>
      </c>
      <c r="H3202" s="194">
        <f>受注EXCEL出力!H3202</f>
        <v>0</v>
      </c>
      <c r="I3202" s="194">
        <f>受注EXCEL出力!I3202</f>
        <v>0</v>
      </c>
      <c r="J3202" s="163">
        <f>受注EXCEL出力!J3202</f>
        <v>0</v>
      </c>
      <c r="K3202" s="163">
        <f>受注EXCEL出力!K3202</f>
        <v>0</v>
      </c>
      <c r="L3202" s="163">
        <f>受注EXCEL出力!L3202</f>
        <v>0</v>
      </c>
      <c r="M3202" s="163">
        <f>受注EXCEL出力!M3202</f>
        <v>0</v>
      </c>
      <c r="N3202" s="185">
        <f>受注EXCEL出力!N3202</f>
        <v>0</v>
      </c>
      <c r="O3202" s="184" t="str">
        <f t="shared" ref="O3202:O3265" si="50">IF(E3202=0,"",VLOOKUP(N3202,$Q$2:$R$100,2,FALSE))</f>
        <v/>
      </c>
      <c r="T3202"/>
      <c r="Y3202" s="175"/>
    </row>
    <row r="3203" spans="5:25" ht="15" customHeight="1">
      <c r="E3203" s="163">
        <f>受注EXCEL出力!E3203</f>
        <v>0</v>
      </c>
      <c r="F3203" s="194">
        <f>受注EXCEL出力!F3203</f>
        <v>0</v>
      </c>
      <c r="G3203" s="194">
        <f>受注EXCEL出力!G3203</f>
        <v>0</v>
      </c>
      <c r="H3203" s="194">
        <f>受注EXCEL出力!H3203</f>
        <v>0</v>
      </c>
      <c r="I3203" s="194">
        <f>受注EXCEL出力!I3203</f>
        <v>0</v>
      </c>
      <c r="J3203" s="163">
        <f>受注EXCEL出力!J3203</f>
        <v>0</v>
      </c>
      <c r="K3203" s="163">
        <f>受注EXCEL出力!K3203</f>
        <v>0</v>
      </c>
      <c r="L3203" s="163">
        <f>受注EXCEL出力!L3203</f>
        <v>0</v>
      </c>
      <c r="M3203" s="163">
        <f>受注EXCEL出力!M3203</f>
        <v>0</v>
      </c>
      <c r="N3203" s="185">
        <f>受注EXCEL出力!N3203</f>
        <v>0</v>
      </c>
      <c r="O3203" s="184" t="str">
        <f t="shared" si="50"/>
        <v/>
      </c>
      <c r="T3203"/>
      <c r="Y3203" s="175"/>
    </row>
    <row r="3204" spans="5:25" ht="15" customHeight="1">
      <c r="E3204" s="163">
        <f>受注EXCEL出力!E3204</f>
        <v>0</v>
      </c>
      <c r="F3204" s="194">
        <f>受注EXCEL出力!F3204</f>
        <v>0</v>
      </c>
      <c r="G3204" s="194">
        <f>受注EXCEL出力!G3204</f>
        <v>0</v>
      </c>
      <c r="H3204" s="194">
        <f>受注EXCEL出力!H3204</f>
        <v>0</v>
      </c>
      <c r="I3204" s="194">
        <f>受注EXCEL出力!I3204</f>
        <v>0</v>
      </c>
      <c r="J3204" s="163">
        <f>受注EXCEL出力!J3204</f>
        <v>0</v>
      </c>
      <c r="K3204" s="163">
        <f>受注EXCEL出力!K3204</f>
        <v>0</v>
      </c>
      <c r="L3204" s="163">
        <f>受注EXCEL出力!L3204</f>
        <v>0</v>
      </c>
      <c r="M3204" s="163">
        <f>受注EXCEL出力!M3204</f>
        <v>0</v>
      </c>
      <c r="N3204" s="185">
        <f>受注EXCEL出力!N3204</f>
        <v>0</v>
      </c>
      <c r="O3204" s="184" t="str">
        <f t="shared" si="50"/>
        <v/>
      </c>
      <c r="T3204"/>
      <c r="Y3204" s="175"/>
    </row>
    <row r="3205" spans="5:25" ht="15" customHeight="1">
      <c r="E3205" s="163">
        <f>受注EXCEL出力!E3205</f>
        <v>0</v>
      </c>
      <c r="F3205" s="194">
        <f>受注EXCEL出力!F3205</f>
        <v>0</v>
      </c>
      <c r="G3205" s="194">
        <f>受注EXCEL出力!G3205</f>
        <v>0</v>
      </c>
      <c r="H3205" s="194">
        <f>受注EXCEL出力!H3205</f>
        <v>0</v>
      </c>
      <c r="I3205" s="194">
        <f>受注EXCEL出力!I3205</f>
        <v>0</v>
      </c>
      <c r="J3205" s="163">
        <f>受注EXCEL出力!J3205</f>
        <v>0</v>
      </c>
      <c r="K3205" s="163">
        <f>受注EXCEL出力!K3205</f>
        <v>0</v>
      </c>
      <c r="L3205" s="163">
        <f>受注EXCEL出力!L3205</f>
        <v>0</v>
      </c>
      <c r="M3205" s="163">
        <f>受注EXCEL出力!M3205</f>
        <v>0</v>
      </c>
      <c r="N3205" s="185">
        <f>受注EXCEL出力!N3205</f>
        <v>0</v>
      </c>
      <c r="O3205" s="184" t="str">
        <f t="shared" si="50"/>
        <v/>
      </c>
      <c r="T3205"/>
      <c r="Y3205" s="175"/>
    </row>
    <row r="3206" spans="5:25" ht="15" customHeight="1">
      <c r="E3206" s="163">
        <f>受注EXCEL出力!E3206</f>
        <v>0</v>
      </c>
      <c r="F3206" s="194">
        <f>受注EXCEL出力!F3206</f>
        <v>0</v>
      </c>
      <c r="G3206" s="194">
        <f>受注EXCEL出力!G3206</f>
        <v>0</v>
      </c>
      <c r="H3206" s="194">
        <f>受注EXCEL出力!H3206</f>
        <v>0</v>
      </c>
      <c r="I3206" s="194">
        <f>受注EXCEL出力!I3206</f>
        <v>0</v>
      </c>
      <c r="J3206" s="163">
        <f>受注EXCEL出力!J3206</f>
        <v>0</v>
      </c>
      <c r="K3206" s="163">
        <f>受注EXCEL出力!K3206</f>
        <v>0</v>
      </c>
      <c r="L3206" s="163">
        <f>受注EXCEL出力!L3206</f>
        <v>0</v>
      </c>
      <c r="M3206" s="163">
        <f>受注EXCEL出力!M3206</f>
        <v>0</v>
      </c>
      <c r="N3206" s="185">
        <f>受注EXCEL出力!N3206</f>
        <v>0</v>
      </c>
      <c r="O3206" s="184" t="str">
        <f t="shared" si="50"/>
        <v/>
      </c>
      <c r="T3206"/>
      <c r="Y3206" s="175"/>
    </row>
    <row r="3207" spans="5:25" ht="15" customHeight="1">
      <c r="E3207" s="163">
        <f>受注EXCEL出力!E3207</f>
        <v>0</v>
      </c>
      <c r="F3207" s="194">
        <f>受注EXCEL出力!F3207</f>
        <v>0</v>
      </c>
      <c r="G3207" s="194">
        <f>受注EXCEL出力!G3207</f>
        <v>0</v>
      </c>
      <c r="H3207" s="194">
        <f>受注EXCEL出力!H3207</f>
        <v>0</v>
      </c>
      <c r="I3207" s="194">
        <f>受注EXCEL出力!I3207</f>
        <v>0</v>
      </c>
      <c r="J3207" s="163">
        <f>受注EXCEL出力!J3207</f>
        <v>0</v>
      </c>
      <c r="K3207" s="163">
        <f>受注EXCEL出力!K3207</f>
        <v>0</v>
      </c>
      <c r="L3207" s="163">
        <f>受注EXCEL出力!L3207</f>
        <v>0</v>
      </c>
      <c r="M3207" s="163">
        <f>受注EXCEL出力!M3207</f>
        <v>0</v>
      </c>
      <c r="N3207" s="185">
        <f>受注EXCEL出力!N3207</f>
        <v>0</v>
      </c>
      <c r="O3207" s="184" t="str">
        <f t="shared" si="50"/>
        <v/>
      </c>
      <c r="T3207"/>
      <c r="Y3207" s="175"/>
    </row>
    <row r="3208" spans="5:25" ht="15" customHeight="1">
      <c r="E3208" s="163">
        <f>受注EXCEL出力!E3208</f>
        <v>0</v>
      </c>
      <c r="F3208" s="194">
        <f>受注EXCEL出力!F3208</f>
        <v>0</v>
      </c>
      <c r="G3208" s="194">
        <f>受注EXCEL出力!G3208</f>
        <v>0</v>
      </c>
      <c r="H3208" s="194">
        <f>受注EXCEL出力!H3208</f>
        <v>0</v>
      </c>
      <c r="I3208" s="194">
        <f>受注EXCEL出力!I3208</f>
        <v>0</v>
      </c>
      <c r="J3208" s="163">
        <f>受注EXCEL出力!J3208</f>
        <v>0</v>
      </c>
      <c r="K3208" s="163">
        <f>受注EXCEL出力!K3208</f>
        <v>0</v>
      </c>
      <c r="L3208" s="163">
        <f>受注EXCEL出力!L3208</f>
        <v>0</v>
      </c>
      <c r="M3208" s="163">
        <f>受注EXCEL出力!M3208</f>
        <v>0</v>
      </c>
      <c r="N3208" s="185">
        <f>受注EXCEL出力!N3208</f>
        <v>0</v>
      </c>
      <c r="O3208" s="184" t="str">
        <f t="shared" si="50"/>
        <v/>
      </c>
      <c r="T3208"/>
      <c r="Y3208" s="175"/>
    </row>
    <row r="3209" spans="5:25" ht="15" customHeight="1">
      <c r="E3209" s="163">
        <f>受注EXCEL出力!E3209</f>
        <v>0</v>
      </c>
      <c r="F3209" s="194">
        <f>受注EXCEL出力!F3209</f>
        <v>0</v>
      </c>
      <c r="G3209" s="194">
        <f>受注EXCEL出力!G3209</f>
        <v>0</v>
      </c>
      <c r="H3209" s="194">
        <f>受注EXCEL出力!H3209</f>
        <v>0</v>
      </c>
      <c r="I3209" s="194">
        <f>受注EXCEL出力!I3209</f>
        <v>0</v>
      </c>
      <c r="J3209" s="163">
        <f>受注EXCEL出力!J3209</f>
        <v>0</v>
      </c>
      <c r="K3209" s="163">
        <f>受注EXCEL出力!K3209</f>
        <v>0</v>
      </c>
      <c r="L3209" s="163">
        <f>受注EXCEL出力!L3209</f>
        <v>0</v>
      </c>
      <c r="M3209" s="163">
        <f>受注EXCEL出力!M3209</f>
        <v>0</v>
      </c>
      <c r="N3209" s="185">
        <f>受注EXCEL出力!N3209</f>
        <v>0</v>
      </c>
      <c r="O3209" s="184" t="str">
        <f t="shared" si="50"/>
        <v/>
      </c>
      <c r="T3209"/>
      <c r="Y3209" s="175"/>
    </row>
    <row r="3210" spans="5:25" ht="15" customHeight="1">
      <c r="E3210" s="163">
        <f>受注EXCEL出力!E3210</f>
        <v>0</v>
      </c>
      <c r="F3210" s="194">
        <f>受注EXCEL出力!F3210</f>
        <v>0</v>
      </c>
      <c r="G3210" s="194">
        <f>受注EXCEL出力!G3210</f>
        <v>0</v>
      </c>
      <c r="H3210" s="194">
        <f>受注EXCEL出力!H3210</f>
        <v>0</v>
      </c>
      <c r="I3210" s="194">
        <f>受注EXCEL出力!I3210</f>
        <v>0</v>
      </c>
      <c r="J3210" s="163">
        <f>受注EXCEL出力!J3210</f>
        <v>0</v>
      </c>
      <c r="K3210" s="163">
        <f>受注EXCEL出力!K3210</f>
        <v>0</v>
      </c>
      <c r="L3210" s="163">
        <f>受注EXCEL出力!L3210</f>
        <v>0</v>
      </c>
      <c r="M3210" s="163">
        <f>受注EXCEL出力!M3210</f>
        <v>0</v>
      </c>
      <c r="N3210" s="185">
        <f>受注EXCEL出力!N3210</f>
        <v>0</v>
      </c>
      <c r="O3210" s="184" t="str">
        <f t="shared" si="50"/>
        <v/>
      </c>
      <c r="T3210"/>
      <c r="Y3210" s="175"/>
    </row>
    <row r="3211" spans="5:25" ht="15" customHeight="1">
      <c r="E3211" s="163">
        <f>受注EXCEL出力!E3211</f>
        <v>0</v>
      </c>
      <c r="F3211" s="194">
        <f>受注EXCEL出力!F3211</f>
        <v>0</v>
      </c>
      <c r="G3211" s="194">
        <f>受注EXCEL出力!G3211</f>
        <v>0</v>
      </c>
      <c r="H3211" s="194">
        <f>受注EXCEL出力!H3211</f>
        <v>0</v>
      </c>
      <c r="I3211" s="194">
        <f>受注EXCEL出力!I3211</f>
        <v>0</v>
      </c>
      <c r="J3211" s="163">
        <f>受注EXCEL出力!J3211</f>
        <v>0</v>
      </c>
      <c r="K3211" s="163">
        <f>受注EXCEL出力!K3211</f>
        <v>0</v>
      </c>
      <c r="L3211" s="163">
        <f>受注EXCEL出力!L3211</f>
        <v>0</v>
      </c>
      <c r="M3211" s="163">
        <f>受注EXCEL出力!M3211</f>
        <v>0</v>
      </c>
      <c r="N3211" s="185">
        <f>受注EXCEL出力!N3211</f>
        <v>0</v>
      </c>
      <c r="O3211" s="184" t="str">
        <f t="shared" si="50"/>
        <v/>
      </c>
      <c r="T3211"/>
      <c r="Y3211" s="175"/>
    </row>
    <row r="3212" spans="5:25" ht="15" customHeight="1">
      <c r="E3212" s="163">
        <f>受注EXCEL出力!E3212</f>
        <v>0</v>
      </c>
      <c r="F3212" s="194">
        <f>受注EXCEL出力!F3212</f>
        <v>0</v>
      </c>
      <c r="G3212" s="194">
        <f>受注EXCEL出力!G3212</f>
        <v>0</v>
      </c>
      <c r="H3212" s="194">
        <f>受注EXCEL出力!H3212</f>
        <v>0</v>
      </c>
      <c r="I3212" s="194">
        <f>受注EXCEL出力!I3212</f>
        <v>0</v>
      </c>
      <c r="J3212" s="163">
        <f>受注EXCEL出力!J3212</f>
        <v>0</v>
      </c>
      <c r="K3212" s="163">
        <f>受注EXCEL出力!K3212</f>
        <v>0</v>
      </c>
      <c r="L3212" s="163">
        <f>受注EXCEL出力!L3212</f>
        <v>0</v>
      </c>
      <c r="M3212" s="163">
        <f>受注EXCEL出力!M3212</f>
        <v>0</v>
      </c>
      <c r="N3212" s="185">
        <f>受注EXCEL出力!N3212</f>
        <v>0</v>
      </c>
      <c r="O3212" s="184" t="str">
        <f t="shared" si="50"/>
        <v/>
      </c>
      <c r="T3212"/>
      <c r="Y3212" s="175"/>
    </row>
    <row r="3213" spans="5:25" ht="15" customHeight="1">
      <c r="E3213" s="163">
        <f>受注EXCEL出力!E3213</f>
        <v>0</v>
      </c>
      <c r="F3213" s="194">
        <f>受注EXCEL出力!F3213</f>
        <v>0</v>
      </c>
      <c r="G3213" s="194">
        <f>受注EXCEL出力!G3213</f>
        <v>0</v>
      </c>
      <c r="H3213" s="194">
        <f>受注EXCEL出力!H3213</f>
        <v>0</v>
      </c>
      <c r="I3213" s="194">
        <f>受注EXCEL出力!I3213</f>
        <v>0</v>
      </c>
      <c r="J3213" s="163">
        <f>受注EXCEL出力!J3213</f>
        <v>0</v>
      </c>
      <c r="K3213" s="163">
        <f>受注EXCEL出力!K3213</f>
        <v>0</v>
      </c>
      <c r="L3213" s="163">
        <f>受注EXCEL出力!L3213</f>
        <v>0</v>
      </c>
      <c r="M3213" s="163">
        <f>受注EXCEL出力!M3213</f>
        <v>0</v>
      </c>
      <c r="N3213" s="185">
        <f>受注EXCEL出力!N3213</f>
        <v>0</v>
      </c>
      <c r="O3213" s="184" t="str">
        <f t="shared" si="50"/>
        <v/>
      </c>
      <c r="T3213"/>
      <c r="Y3213" s="175"/>
    </row>
    <row r="3214" spans="5:25" ht="15" customHeight="1">
      <c r="E3214" s="163">
        <f>受注EXCEL出力!E3214</f>
        <v>0</v>
      </c>
      <c r="F3214" s="194">
        <f>受注EXCEL出力!F3214</f>
        <v>0</v>
      </c>
      <c r="G3214" s="194">
        <f>受注EXCEL出力!G3214</f>
        <v>0</v>
      </c>
      <c r="H3214" s="194">
        <f>受注EXCEL出力!H3214</f>
        <v>0</v>
      </c>
      <c r="I3214" s="194">
        <f>受注EXCEL出力!I3214</f>
        <v>0</v>
      </c>
      <c r="J3214" s="163">
        <f>受注EXCEL出力!J3214</f>
        <v>0</v>
      </c>
      <c r="K3214" s="163">
        <f>受注EXCEL出力!K3214</f>
        <v>0</v>
      </c>
      <c r="L3214" s="163">
        <f>受注EXCEL出力!L3214</f>
        <v>0</v>
      </c>
      <c r="M3214" s="163">
        <f>受注EXCEL出力!M3214</f>
        <v>0</v>
      </c>
      <c r="N3214" s="185">
        <f>受注EXCEL出力!N3214</f>
        <v>0</v>
      </c>
      <c r="O3214" s="184" t="str">
        <f t="shared" si="50"/>
        <v/>
      </c>
      <c r="T3214"/>
      <c r="Y3214" s="175"/>
    </row>
    <row r="3215" spans="5:25" ht="15" customHeight="1">
      <c r="E3215" s="163">
        <f>受注EXCEL出力!E3215</f>
        <v>0</v>
      </c>
      <c r="F3215" s="194">
        <f>受注EXCEL出力!F3215</f>
        <v>0</v>
      </c>
      <c r="G3215" s="194">
        <f>受注EXCEL出力!G3215</f>
        <v>0</v>
      </c>
      <c r="H3215" s="194">
        <f>受注EXCEL出力!H3215</f>
        <v>0</v>
      </c>
      <c r="I3215" s="194">
        <f>受注EXCEL出力!I3215</f>
        <v>0</v>
      </c>
      <c r="J3215" s="163">
        <f>受注EXCEL出力!J3215</f>
        <v>0</v>
      </c>
      <c r="K3215" s="163">
        <f>受注EXCEL出力!K3215</f>
        <v>0</v>
      </c>
      <c r="L3215" s="163">
        <f>受注EXCEL出力!L3215</f>
        <v>0</v>
      </c>
      <c r="M3215" s="163">
        <f>受注EXCEL出力!M3215</f>
        <v>0</v>
      </c>
      <c r="N3215" s="185">
        <f>受注EXCEL出力!N3215</f>
        <v>0</v>
      </c>
      <c r="O3215" s="184" t="str">
        <f t="shared" si="50"/>
        <v/>
      </c>
      <c r="T3215"/>
      <c r="Y3215" s="175"/>
    </row>
    <row r="3216" spans="5:25" ht="15" customHeight="1">
      <c r="E3216" s="163">
        <f>受注EXCEL出力!E3216</f>
        <v>0</v>
      </c>
      <c r="F3216" s="194">
        <f>受注EXCEL出力!F3216</f>
        <v>0</v>
      </c>
      <c r="G3216" s="194">
        <f>受注EXCEL出力!G3216</f>
        <v>0</v>
      </c>
      <c r="H3216" s="194">
        <f>受注EXCEL出力!H3216</f>
        <v>0</v>
      </c>
      <c r="I3216" s="194">
        <f>受注EXCEL出力!I3216</f>
        <v>0</v>
      </c>
      <c r="J3216" s="163">
        <f>受注EXCEL出力!J3216</f>
        <v>0</v>
      </c>
      <c r="K3216" s="163">
        <f>受注EXCEL出力!K3216</f>
        <v>0</v>
      </c>
      <c r="L3216" s="163">
        <f>受注EXCEL出力!L3216</f>
        <v>0</v>
      </c>
      <c r="M3216" s="163">
        <f>受注EXCEL出力!M3216</f>
        <v>0</v>
      </c>
      <c r="N3216" s="185">
        <f>受注EXCEL出力!N3216</f>
        <v>0</v>
      </c>
      <c r="O3216" s="184" t="str">
        <f t="shared" si="50"/>
        <v/>
      </c>
      <c r="T3216"/>
      <c r="Y3216" s="175"/>
    </row>
    <row r="3217" spans="5:25" ht="15" customHeight="1">
      <c r="E3217" s="163">
        <f>受注EXCEL出力!E3217</f>
        <v>0</v>
      </c>
      <c r="F3217" s="194">
        <f>受注EXCEL出力!F3217</f>
        <v>0</v>
      </c>
      <c r="G3217" s="194">
        <f>受注EXCEL出力!G3217</f>
        <v>0</v>
      </c>
      <c r="H3217" s="194">
        <f>受注EXCEL出力!H3217</f>
        <v>0</v>
      </c>
      <c r="I3217" s="194">
        <f>受注EXCEL出力!I3217</f>
        <v>0</v>
      </c>
      <c r="J3217" s="163">
        <f>受注EXCEL出力!J3217</f>
        <v>0</v>
      </c>
      <c r="K3217" s="163">
        <f>受注EXCEL出力!K3217</f>
        <v>0</v>
      </c>
      <c r="L3217" s="163">
        <f>受注EXCEL出力!L3217</f>
        <v>0</v>
      </c>
      <c r="M3217" s="163">
        <f>受注EXCEL出力!M3217</f>
        <v>0</v>
      </c>
      <c r="N3217" s="185">
        <f>受注EXCEL出力!N3217</f>
        <v>0</v>
      </c>
      <c r="O3217" s="184" t="str">
        <f t="shared" si="50"/>
        <v/>
      </c>
      <c r="T3217"/>
      <c r="Y3217" s="175"/>
    </row>
    <row r="3218" spans="5:25" ht="15" customHeight="1">
      <c r="E3218" s="163">
        <f>受注EXCEL出力!E3218</f>
        <v>0</v>
      </c>
      <c r="F3218" s="194">
        <f>受注EXCEL出力!F3218</f>
        <v>0</v>
      </c>
      <c r="G3218" s="194">
        <f>受注EXCEL出力!G3218</f>
        <v>0</v>
      </c>
      <c r="H3218" s="194">
        <f>受注EXCEL出力!H3218</f>
        <v>0</v>
      </c>
      <c r="I3218" s="194">
        <f>受注EXCEL出力!I3218</f>
        <v>0</v>
      </c>
      <c r="J3218" s="163">
        <f>受注EXCEL出力!J3218</f>
        <v>0</v>
      </c>
      <c r="K3218" s="163">
        <f>受注EXCEL出力!K3218</f>
        <v>0</v>
      </c>
      <c r="L3218" s="163">
        <f>受注EXCEL出力!L3218</f>
        <v>0</v>
      </c>
      <c r="M3218" s="163">
        <f>受注EXCEL出力!M3218</f>
        <v>0</v>
      </c>
      <c r="N3218" s="185">
        <f>受注EXCEL出力!N3218</f>
        <v>0</v>
      </c>
      <c r="O3218" s="184" t="str">
        <f t="shared" si="50"/>
        <v/>
      </c>
      <c r="T3218"/>
      <c r="Y3218" s="175"/>
    </row>
    <row r="3219" spans="5:25" ht="15" customHeight="1">
      <c r="E3219" s="163">
        <f>受注EXCEL出力!E3219</f>
        <v>0</v>
      </c>
      <c r="F3219" s="194">
        <f>受注EXCEL出力!F3219</f>
        <v>0</v>
      </c>
      <c r="G3219" s="194">
        <f>受注EXCEL出力!G3219</f>
        <v>0</v>
      </c>
      <c r="H3219" s="194">
        <f>受注EXCEL出力!H3219</f>
        <v>0</v>
      </c>
      <c r="I3219" s="194">
        <f>受注EXCEL出力!I3219</f>
        <v>0</v>
      </c>
      <c r="J3219" s="163">
        <f>受注EXCEL出力!J3219</f>
        <v>0</v>
      </c>
      <c r="K3219" s="163">
        <f>受注EXCEL出力!K3219</f>
        <v>0</v>
      </c>
      <c r="L3219" s="163">
        <f>受注EXCEL出力!L3219</f>
        <v>0</v>
      </c>
      <c r="M3219" s="163">
        <f>受注EXCEL出力!M3219</f>
        <v>0</v>
      </c>
      <c r="N3219" s="185">
        <f>受注EXCEL出力!N3219</f>
        <v>0</v>
      </c>
      <c r="O3219" s="184" t="str">
        <f t="shared" si="50"/>
        <v/>
      </c>
      <c r="T3219"/>
      <c r="Y3219" s="175"/>
    </row>
    <row r="3220" spans="5:25" ht="15" customHeight="1">
      <c r="E3220" s="163">
        <f>受注EXCEL出力!E3220</f>
        <v>0</v>
      </c>
      <c r="F3220" s="194">
        <f>受注EXCEL出力!F3220</f>
        <v>0</v>
      </c>
      <c r="G3220" s="194">
        <f>受注EXCEL出力!G3220</f>
        <v>0</v>
      </c>
      <c r="H3220" s="194">
        <f>受注EXCEL出力!H3220</f>
        <v>0</v>
      </c>
      <c r="I3220" s="194">
        <f>受注EXCEL出力!I3220</f>
        <v>0</v>
      </c>
      <c r="J3220" s="163">
        <f>受注EXCEL出力!J3220</f>
        <v>0</v>
      </c>
      <c r="K3220" s="163">
        <f>受注EXCEL出力!K3220</f>
        <v>0</v>
      </c>
      <c r="L3220" s="163">
        <f>受注EXCEL出力!L3220</f>
        <v>0</v>
      </c>
      <c r="M3220" s="163">
        <f>受注EXCEL出力!M3220</f>
        <v>0</v>
      </c>
      <c r="N3220" s="185">
        <f>受注EXCEL出力!N3220</f>
        <v>0</v>
      </c>
      <c r="O3220" s="184" t="str">
        <f t="shared" si="50"/>
        <v/>
      </c>
      <c r="T3220"/>
      <c r="Y3220" s="175"/>
    </row>
    <row r="3221" spans="5:25" ht="15" customHeight="1">
      <c r="E3221" s="163">
        <f>受注EXCEL出力!E3221</f>
        <v>0</v>
      </c>
      <c r="F3221" s="194">
        <f>受注EXCEL出力!F3221</f>
        <v>0</v>
      </c>
      <c r="G3221" s="194">
        <f>受注EXCEL出力!G3221</f>
        <v>0</v>
      </c>
      <c r="H3221" s="194">
        <f>受注EXCEL出力!H3221</f>
        <v>0</v>
      </c>
      <c r="I3221" s="194">
        <f>受注EXCEL出力!I3221</f>
        <v>0</v>
      </c>
      <c r="J3221" s="163">
        <f>受注EXCEL出力!J3221</f>
        <v>0</v>
      </c>
      <c r="K3221" s="163">
        <f>受注EXCEL出力!K3221</f>
        <v>0</v>
      </c>
      <c r="L3221" s="163">
        <f>受注EXCEL出力!L3221</f>
        <v>0</v>
      </c>
      <c r="M3221" s="163">
        <f>受注EXCEL出力!M3221</f>
        <v>0</v>
      </c>
      <c r="N3221" s="185">
        <f>受注EXCEL出力!N3221</f>
        <v>0</v>
      </c>
      <c r="O3221" s="184" t="str">
        <f t="shared" si="50"/>
        <v/>
      </c>
      <c r="T3221"/>
      <c r="Y3221" s="175"/>
    </row>
    <row r="3222" spans="5:25" ht="15" customHeight="1">
      <c r="E3222" s="163">
        <f>受注EXCEL出力!E3222</f>
        <v>0</v>
      </c>
      <c r="F3222" s="194">
        <f>受注EXCEL出力!F3222</f>
        <v>0</v>
      </c>
      <c r="G3222" s="194">
        <f>受注EXCEL出力!G3222</f>
        <v>0</v>
      </c>
      <c r="H3222" s="194">
        <f>受注EXCEL出力!H3222</f>
        <v>0</v>
      </c>
      <c r="I3222" s="194">
        <f>受注EXCEL出力!I3222</f>
        <v>0</v>
      </c>
      <c r="J3222" s="163">
        <f>受注EXCEL出力!J3222</f>
        <v>0</v>
      </c>
      <c r="K3222" s="163">
        <f>受注EXCEL出力!K3222</f>
        <v>0</v>
      </c>
      <c r="L3222" s="163">
        <f>受注EXCEL出力!L3222</f>
        <v>0</v>
      </c>
      <c r="M3222" s="163">
        <f>受注EXCEL出力!M3222</f>
        <v>0</v>
      </c>
      <c r="N3222" s="185">
        <f>受注EXCEL出力!N3222</f>
        <v>0</v>
      </c>
      <c r="O3222" s="184" t="str">
        <f t="shared" si="50"/>
        <v/>
      </c>
      <c r="T3222"/>
      <c r="Y3222" s="175"/>
    </row>
    <row r="3223" spans="5:25" ht="15" customHeight="1">
      <c r="E3223" s="163">
        <f>受注EXCEL出力!E3223</f>
        <v>0</v>
      </c>
      <c r="F3223" s="194">
        <f>受注EXCEL出力!F3223</f>
        <v>0</v>
      </c>
      <c r="G3223" s="194">
        <f>受注EXCEL出力!G3223</f>
        <v>0</v>
      </c>
      <c r="H3223" s="194">
        <f>受注EXCEL出力!H3223</f>
        <v>0</v>
      </c>
      <c r="I3223" s="194">
        <f>受注EXCEL出力!I3223</f>
        <v>0</v>
      </c>
      <c r="J3223" s="163">
        <f>受注EXCEL出力!J3223</f>
        <v>0</v>
      </c>
      <c r="K3223" s="163">
        <f>受注EXCEL出力!K3223</f>
        <v>0</v>
      </c>
      <c r="L3223" s="163">
        <f>受注EXCEL出力!L3223</f>
        <v>0</v>
      </c>
      <c r="M3223" s="163">
        <f>受注EXCEL出力!M3223</f>
        <v>0</v>
      </c>
      <c r="N3223" s="185">
        <f>受注EXCEL出力!N3223</f>
        <v>0</v>
      </c>
      <c r="O3223" s="184" t="str">
        <f t="shared" si="50"/>
        <v/>
      </c>
      <c r="T3223"/>
      <c r="Y3223" s="175"/>
    </row>
    <row r="3224" spans="5:25" ht="15" customHeight="1">
      <c r="E3224" s="163">
        <f>受注EXCEL出力!E3224</f>
        <v>0</v>
      </c>
      <c r="F3224" s="194">
        <f>受注EXCEL出力!F3224</f>
        <v>0</v>
      </c>
      <c r="G3224" s="194">
        <f>受注EXCEL出力!G3224</f>
        <v>0</v>
      </c>
      <c r="H3224" s="194">
        <f>受注EXCEL出力!H3224</f>
        <v>0</v>
      </c>
      <c r="I3224" s="194">
        <f>受注EXCEL出力!I3224</f>
        <v>0</v>
      </c>
      <c r="J3224" s="163">
        <f>受注EXCEL出力!J3224</f>
        <v>0</v>
      </c>
      <c r="K3224" s="163">
        <f>受注EXCEL出力!K3224</f>
        <v>0</v>
      </c>
      <c r="L3224" s="163">
        <f>受注EXCEL出力!L3224</f>
        <v>0</v>
      </c>
      <c r="M3224" s="163">
        <f>受注EXCEL出力!M3224</f>
        <v>0</v>
      </c>
      <c r="N3224" s="185">
        <f>受注EXCEL出力!N3224</f>
        <v>0</v>
      </c>
      <c r="O3224" s="184" t="str">
        <f t="shared" si="50"/>
        <v/>
      </c>
      <c r="T3224"/>
      <c r="Y3224" s="175"/>
    </row>
    <row r="3225" spans="5:25" ht="15" customHeight="1">
      <c r="E3225" s="163">
        <f>受注EXCEL出力!E3225</f>
        <v>0</v>
      </c>
      <c r="F3225" s="194">
        <f>受注EXCEL出力!F3225</f>
        <v>0</v>
      </c>
      <c r="G3225" s="194">
        <f>受注EXCEL出力!G3225</f>
        <v>0</v>
      </c>
      <c r="H3225" s="194">
        <f>受注EXCEL出力!H3225</f>
        <v>0</v>
      </c>
      <c r="I3225" s="194">
        <f>受注EXCEL出力!I3225</f>
        <v>0</v>
      </c>
      <c r="J3225" s="163">
        <f>受注EXCEL出力!J3225</f>
        <v>0</v>
      </c>
      <c r="K3225" s="163">
        <f>受注EXCEL出力!K3225</f>
        <v>0</v>
      </c>
      <c r="L3225" s="163">
        <f>受注EXCEL出力!L3225</f>
        <v>0</v>
      </c>
      <c r="M3225" s="163">
        <f>受注EXCEL出力!M3225</f>
        <v>0</v>
      </c>
      <c r="N3225" s="185">
        <f>受注EXCEL出力!N3225</f>
        <v>0</v>
      </c>
      <c r="O3225" s="184" t="str">
        <f t="shared" si="50"/>
        <v/>
      </c>
      <c r="T3225"/>
      <c r="Y3225" s="175"/>
    </row>
    <row r="3226" spans="5:25" ht="15" customHeight="1">
      <c r="E3226" s="163">
        <f>受注EXCEL出力!E3226</f>
        <v>0</v>
      </c>
      <c r="F3226" s="194">
        <f>受注EXCEL出力!F3226</f>
        <v>0</v>
      </c>
      <c r="G3226" s="194">
        <f>受注EXCEL出力!G3226</f>
        <v>0</v>
      </c>
      <c r="H3226" s="194">
        <f>受注EXCEL出力!H3226</f>
        <v>0</v>
      </c>
      <c r="I3226" s="194">
        <f>受注EXCEL出力!I3226</f>
        <v>0</v>
      </c>
      <c r="J3226" s="163">
        <f>受注EXCEL出力!J3226</f>
        <v>0</v>
      </c>
      <c r="K3226" s="163">
        <f>受注EXCEL出力!K3226</f>
        <v>0</v>
      </c>
      <c r="L3226" s="163">
        <f>受注EXCEL出力!L3226</f>
        <v>0</v>
      </c>
      <c r="M3226" s="163">
        <f>受注EXCEL出力!M3226</f>
        <v>0</v>
      </c>
      <c r="N3226" s="185">
        <f>受注EXCEL出力!N3226</f>
        <v>0</v>
      </c>
      <c r="O3226" s="184" t="str">
        <f t="shared" si="50"/>
        <v/>
      </c>
      <c r="T3226"/>
      <c r="Y3226" s="175"/>
    </row>
    <row r="3227" spans="5:25" ht="15" customHeight="1">
      <c r="E3227" s="163">
        <f>受注EXCEL出力!E3227</f>
        <v>0</v>
      </c>
      <c r="F3227" s="194">
        <f>受注EXCEL出力!F3227</f>
        <v>0</v>
      </c>
      <c r="G3227" s="194">
        <f>受注EXCEL出力!G3227</f>
        <v>0</v>
      </c>
      <c r="H3227" s="194">
        <f>受注EXCEL出力!H3227</f>
        <v>0</v>
      </c>
      <c r="I3227" s="194">
        <f>受注EXCEL出力!I3227</f>
        <v>0</v>
      </c>
      <c r="J3227" s="163">
        <f>受注EXCEL出力!J3227</f>
        <v>0</v>
      </c>
      <c r="K3227" s="163">
        <f>受注EXCEL出力!K3227</f>
        <v>0</v>
      </c>
      <c r="L3227" s="163">
        <f>受注EXCEL出力!L3227</f>
        <v>0</v>
      </c>
      <c r="M3227" s="163">
        <f>受注EXCEL出力!M3227</f>
        <v>0</v>
      </c>
      <c r="N3227" s="185">
        <f>受注EXCEL出力!N3227</f>
        <v>0</v>
      </c>
      <c r="O3227" s="184" t="str">
        <f t="shared" si="50"/>
        <v/>
      </c>
      <c r="T3227"/>
      <c r="Y3227" s="175"/>
    </row>
    <row r="3228" spans="5:25" ht="15" customHeight="1">
      <c r="E3228" s="163">
        <f>受注EXCEL出力!E3228</f>
        <v>0</v>
      </c>
      <c r="F3228" s="194">
        <f>受注EXCEL出力!F3228</f>
        <v>0</v>
      </c>
      <c r="G3228" s="194">
        <f>受注EXCEL出力!G3228</f>
        <v>0</v>
      </c>
      <c r="H3228" s="194">
        <f>受注EXCEL出力!H3228</f>
        <v>0</v>
      </c>
      <c r="I3228" s="194">
        <f>受注EXCEL出力!I3228</f>
        <v>0</v>
      </c>
      <c r="J3228" s="163">
        <f>受注EXCEL出力!J3228</f>
        <v>0</v>
      </c>
      <c r="K3228" s="163">
        <f>受注EXCEL出力!K3228</f>
        <v>0</v>
      </c>
      <c r="L3228" s="163">
        <f>受注EXCEL出力!L3228</f>
        <v>0</v>
      </c>
      <c r="M3228" s="163">
        <f>受注EXCEL出力!M3228</f>
        <v>0</v>
      </c>
      <c r="N3228" s="185">
        <f>受注EXCEL出力!N3228</f>
        <v>0</v>
      </c>
      <c r="O3228" s="184" t="str">
        <f t="shared" si="50"/>
        <v/>
      </c>
      <c r="T3228"/>
      <c r="Y3228" s="175"/>
    </row>
    <row r="3229" spans="5:25" ht="15" customHeight="1">
      <c r="E3229" s="163">
        <f>受注EXCEL出力!E3229</f>
        <v>0</v>
      </c>
      <c r="F3229" s="194">
        <f>受注EXCEL出力!F3229</f>
        <v>0</v>
      </c>
      <c r="G3229" s="194">
        <f>受注EXCEL出力!G3229</f>
        <v>0</v>
      </c>
      <c r="H3229" s="194">
        <f>受注EXCEL出力!H3229</f>
        <v>0</v>
      </c>
      <c r="I3229" s="194">
        <f>受注EXCEL出力!I3229</f>
        <v>0</v>
      </c>
      <c r="J3229" s="163">
        <f>受注EXCEL出力!J3229</f>
        <v>0</v>
      </c>
      <c r="K3229" s="163">
        <f>受注EXCEL出力!K3229</f>
        <v>0</v>
      </c>
      <c r="L3229" s="163">
        <f>受注EXCEL出力!L3229</f>
        <v>0</v>
      </c>
      <c r="M3229" s="163">
        <f>受注EXCEL出力!M3229</f>
        <v>0</v>
      </c>
      <c r="N3229" s="185">
        <f>受注EXCEL出力!N3229</f>
        <v>0</v>
      </c>
      <c r="O3229" s="184" t="str">
        <f t="shared" si="50"/>
        <v/>
      </c>
      <c r="T3229"/>
      <c r="Y3229" s="175"/>
    </row>
    <row r="3230" spans="5:25" ht="15" customHeight="1">
      <c r="E3230" s="163">
        <f>受注EXCEL出力!E3230</f>
        <v>0</v>
      </c>
      <c r="F3230" s="194">
        <f>受注EXCEL出力!F3230</f>
        <v>0</v>
      </c>
      <c r="G3230" s="194">
        <f>受注EXCEL出力!G3230</f>
        <v>0</v>
      </c>
      <c r="H3230" s="194">
        <f>受注EXCEL出力!H3230</f>
        <v>0</v>
      </c>
      <c r="I3230" s="194">
        <f>受注EXCEL出力!I3230</f>
        <v>0</v>
      </c>
      <c r="J3230" s="163">
        <f>受注EXCEL出力!J3230</f>
        <v>0</v>
      </c>
      <c r="K3230" s="163">
        <f>受注EXCEL出力!K3230</f>
        <v>0</v>
      </c>
      <c r="L3230" s="163">
        <f>受注EXCEL出力!L3230</f>
        <v>0</v>
      </c>
      <c r="M3230" s="163">
        <f>受注EXCEL出力!M3230</f>
        <v>0</v>
      </c>
      <c r="N3230" s="185">
        <f>受注EXCEL出力!N3230</f>
        <v>0</v>
      </c>
      <c r="O3230" s="184" t="str">
        <f t="shared" si="50"/>
        <v/>
      </c>
      <c r="T3230"/>
      <c r="Y3230" s="175"/>
    </row>
    <row r="3231" spans="5:25" ht="15" customHeight="1">
      <c r="E3231" s="163">
        <f>受注EXCEL出力!E3231</f>
        <v>0</v>
      </c>
      <c r="F3231" s="194">
        <f>受注EXCEL出力!F3231</f>
        <v>0</v>
      </c>
      <c r="G3231" s="194">
        <f>受注EXCEL出力!G3231</f>
        <v>0</v>
      </c>
      <c r="H3231" s="194">
        <f>受注EXCEL出力!H3231</f>
        <v>0</v>
      </c>
      <c r="I3231" s="194">
        <f>受注EXCEL出力!I3231</f>
        <v>0</v>
      </c>
      <c r="J3231" s="163">
        <f>受注EXCEL出力!J3231</f>
        <v>0</v>
      </c>
      <c r="K3231" s="163">
        <f>受注EXCEL出力!K3231</f>
        <v>0</v>
      </c>
      <c r="L3231" s="163">
        <f>受注EXCEL出力!L3231</f>
        <v>0</v>
      </c>
      <c r="M3231" s="163">
        <f>受注EXCEL出力!M3231</f>
        <v>0</v>
      </c>
      <c r="N3231" s="185">
        <f>受注EXCEL出力!N3231</f>
        <v>0</v>
      </c>
      <c r="O3231" s="184" t="str">
        <f t="shared" si="50"/>
        <v/>
      </c>
      <c r="T3231"/>
      <c r="Y3231" s="175"/>
    </row>
    <row r="3232" spans="5:25" ht="15" customHeight="1">
      <c r="E3232" s="163">
        <f>受注EXCEL出力!E3232</f>
        <v>0</v>
      </c>
      <c r="F3232" s="194">
        <f>受注EXCEL出力!F3232</f>
        <v>0</v>
      </c>
      <c r="G3232" s="194">
        <f>受注EXCEL出力!G3232</f>
        <v>0</v>
      </c>
      <c r="H3232" s="194">
        <f>受注EXCEL出力!H3232</f>
        <v>0</v>
      </c>
      <c r="I3232" s="194">
        <f>受注EXCEL出力!I3232</f>
        <v>0</v>
      </c>
      <c r="J3232" s="163">
        <f>受注EXCEL出力!J3232</f>
        <v>0</v>
      </c>
      <c r="K3232" s="163">
        <f>受注EXCEL出力!K3232</f>
        <v>0</v>
      </c>
      <c r="L3232" s="163">
        <f>受注EXCEL出力!L3232</f>
        <v>0</v>
      </c>
      <c r="M3232" s="163">
        <f>受注EXCEL出力!M3232</f>
        <v>0</v>
      </c>
      <c r="N3232" s="185">
        <f>受注EXCEL出力!N3232</f>
        <v>0</v>
      </c>
      <c r="O3232" s="184" t="str">
        <f t="shared" si="50"/>
        <v/>
      </c>
      <c r="T3232"/>
      <c r="Y3232" s="175"/>
    </row>
    <row r="3233" spans="5:25" ht="15" customHeight="1">
      <c r="E3233" s="163">
        <f>受注EXCEL出力!E3233</f>
        <v>0</v>
      </c>
      <c r="F3233" s="194">
        <f>受注EXCEL出力!F3233</f>
        <v>0</v>
      </c>
      <c r="G3233" s="194">
        <f>受注EXCEL出力!G3233</f>
        <v>0</v>
      </c>
      <c r="H3233" s="194">
        <f>受注EXCEL出力!H3233</f>
        <v>0</v>
      </c>
      <c r="I3233" s="194">
        <f>受注EXCEL出力!I3233</f>
        <v>0</v>
      </c>
      <c r="J3233" s="163">
        <f>受注EXCEL出力!J3233</f>
        <v>0</v>
      </c>
      <c r="K3233" s="163">
        <f>受注EXCEL出力!K3233</f>
        <v>0</v>
      </c>
      <c r="L3233" s="163">
        <f>受注EXCEL出力!L3233</f>
        <v>0</v>
      </c>
      <c r="M3233" s="163">
        <f>受注EXCEL出力!M3233</f>
        <v>0</v>
      </c>
      <c r="N3233" s="185">
        <f>受注EXCEL出力!N3233</f>
        <v>0</v>
      </c>
      <c r="O3233" s="184" t="str">
        <f t="shared" si="50"/>
        <v/>
      </c>
      <c r="T3233"/>
      <c r="Y3233" s="175"/>
    </row>
    <row r="3234" spans="5:25" ht="15" customHeight="1">
      <c r="E3234" s="163">
        <f>受注EXCEL出力!E3234</f>
        <v>0</v>
      </c>
      <c r="F3234" s="194">
        <f>受注EXCEL出力!F3234</f>
        <v>0</v>
      </c>
      <c r="G3234" s="194">
        <f>受注EXCEL出力!G3234</f>
        <v>0</v>
      </c>
      <c r="H3234" s="194">
        <f>受注EXCEL出力!H3234</f>
        <v>0</v>
      </c>
      <c r="I3234" s="194">
        <f>受注EXCEL出力!I3234</f>
        <v>0</v>
      </c>
      <c r="J3234" s="163">
        <f>受注EXCEL出力!J3234</f>
        <v>0</v>
      </c>
      <c r="K3234" s="163">
        <f>受注EXCEL出力!K3234</f>
        <v>0</v>
      </c>
      <c r="L3234" s="163">
        <f>受注EXCEL出力!L3234</f>
        <v>0</v>
      </c>
      <c r="M3234" s="163">
        <f>受注EXCEL出力!M3234</f>
        <v>0</v>
      </c>
      <c r="N3234" s="185">
        <f>受注EXCEL出力!N3234</f>
        <v>0</v>
      </c>
      <c r="O3234" s="184" t="str">
        <f t="shared" si="50"/>
        <v/>
      </c>
      <c r="T3234"/>
      <c r="Y3234" s="175"/>
    </row>
    <row r="3235" spans="5:25" ht="15" customHeight="1">
      <c r="E3235" s="163">
        <f>受注EXCEL出力!E3235</f>
        <v>0</v>
      </c>
      <c r="F3235" s="194">
        <f>受注EXCEL出力!F3235</f>
        <v>0</v>
      </c>
      <c r="G3235" s="194">
        <f>受注EXCEL出力!G3235</f>
        <v>0</v>
      </c>
      <c r="H3235" s="194">
        <f>受注EXCEL出力!H3235</f>
        <v>0</v>
      </c>
      <c r="I3235" s="194">
        <f>受注EXCEL出力!I3235</f>
        <v>0</v>
      </c>
      <c r="J3235" s="163">
        <f>受注EXCEL出力!J3235</f>
        <v>0</v>
      </c>
      <c r="K3235" s="163">
        <f>受注EXCEL出力!K3235</f>
        <v>0</v>
      </c>
      <c r="L3235" s="163">
        <f>受注EXCEL出力!L3235</f>
        <v>0</v>
      </c>
      <c r="M3235" s="163">
        <f>受注EXCEL出力!M3235</f>
        <v>0</v>
      </c>
      <c r="N3235" s="185">
        <f>受注EXCEL出力!N3235</f>
        <v>0</v>
      </c>
      <c r="O3235" s="184" t="str">
        <f t="shared" si="50"/>
        <v/>
      </c>
      <c r="T3235"/>
      <c r="Y3235" s="175"/>
    </row>
    <row r="3236" spans="5:25" ht="15" customHeight="1">
      <c r="E3236" s="163">
        <f>受注EXCEL出力!E3236</f>
        <v>0</v>
      </c>
      <c r="F3236" s="194">
        <f>受注EXCEL出力!F3236</f>
        <v>0</v>
      </c>
      <c r="G3236" s="194">
        <f>受注EXCEL出力!G3236</f>
        <v>0</v>
      </c>
      <c r="H3236" s="194">
        <f>受注EXCEL出力!H3236</f>
        <v>0</v>
      </c>
      <c r="I3236" s="194">
        <f>受注EXCEL出力!I3236</f>
        <v>0</v>
      </c>
      <c r="J3236" s="163">
        <f>受注EXCEL出力!J3236</f>
        <v>0</v>
      </c>
      <c r="K3236" s="163">
        <f>受注EXCEL出力!K3236</f>
        <v>0</v>
      </c>
      <c r="L3236" s="163">
        <f>受注EXCEL出力!L3236</f>
        <v>0</v>
      </c>
      <c r="M3236" s="163">
        <f>受注EXCEL出力!M3236</f>
        <v>0</v>
      </c>
      <c r="N3236" s="185">
        <f>受注EXCEL出力!N3236</f>
        <v>0</v>
      </c>
      <c r="O3236" s="184" t="str">
        <f t="shared" si="50"/>
        <v/>
      </c>
      <c r="T3236"/>
      <c r="Y3236" s="175"/>
    </row>
    <row r="3237" spans="5:25" ht="15" customHeight="1">
      <c r="E3237" s="163">
        <f>受注EXCEL出力!E3237</f>
        <v>0</v>
      </c>
      <c r="F3237" s="194">
        <f>受注EXCEL出力!F3237</f>
        <v>0</v>
      </c>
      <c r="G3237" s="194">
        <f>受注EXCEL出力!G3237</f>
        <v>0</v>
      </c>
      <c r="H3237" s="194">
        <f>受注EXCEL出力!H3237</f>
        <v>0</v>
      </c>
      <c r="I3237" s="194">
        <f>受注EXCEL出力!I3237</f>
        <v>0</v>
      </c>
      <c r="J3237" s="163">
        <f>受注EXCEL出力!J3237</f>
        <v>0</v>
      </c>
      <c r="K3237" s="163">
        <f>受注EXCEL出力!K3237</f>
        <v>0</v>
      </c>
      <c r="L3237" s="163">
        <f>受注EXCEL出力!L3237</f>
        <v>0</v>
      </c>
      <c r="M3237" s="163">
        <f>受注EXCEL出力!M3237</f>
        <v>0</v>
      </c>
      <c r="N3237" s="185">
        <f>受注EXCEL出力!N3237</f>
        <v>0</v>
      </c>
      <c r="O3237" s="184" t="str">
        <f t="shared" si="50"/>
        <v/>
      </c>
      <c r="T3237"/>
      <c r="Y3237" s="175"/>
    </row>
    <row r="3238" spans="5:25" ht="15" customHeight="1">
      <c r="E3238" s="163">
        <f>受注EXCEL出力!E3238</f>
        <v>0</v>
      </c>
      <c r="F3238" s="194">
        <f>受注EXCEL出力!F3238</f>
        <v>0</v>
      </c>
      <c r="G3238" s="194">
        <f>受注EXCEL出力!G3238</f>
        <v>0</v>
      </c>
      <c r="H3238" s="194">
        <f>受注EXCEL出力!H3238</f>
        <v>0</v>
      </c>
      <c r="I3238" s="194">
        <f>受注EXCEL出力!I3238</f>
        <v>0</v>
      </c>
      <c r="J3238" s="163">
        <f>受注EXCEL出力!J3238</f>
        <v>0</v>
      </c>
      <c r="K3238" s="163">
        <f>受注EXCEL出力!K3238</f>
        <v>0</v>
      </c>
      <c r="L3238" s="163">
        <f>受注EXCEL出力!L3238</f>
        <v>0</v>
      </c>
      <c r="M3238" s="163">
        <f>受注EXCEL出力!M3238</f>
        <v>0</v>
      </c>
      <c r="N3238" s="185">
        <f>受注EXCEL出力!N3238</f>
        <v>0</v>
      </c>
      <c r="O3238" s="184" t="str">
        <f t="shared" si="50"/>
        <v/>
      </c>
      <c r="T3238"/>
      <c r="Y3238" s="175"/>
    </row>
    <row r="3239" spans="5:25" ht="15" customHeight="1">
      <c r="E3239" s="163">
        <f>受注EXCEL出力!E3239</f>
        <v>0</v>
      </c>
      <c r="F3239" s="194">
        <f>受注EXCEL出力!F3239</f>
        <v>0</v>
      </c>
      <c r="G3239" s="194">
        <f>受注EXCEL出力!G3239</f>
        <v>0</v>
      </c>
      <c r="H3239" s="194">
        <f>受注EXCEL出力!H3239</f>
        <v>0</v>
      </c>
      <c r="I3239" s="194">
        <f>受注EXCEL出力!I3239</f>
        <v>0</v>
      </c>
      <c r="J3239" s="163">
        <f>受注EXCEL出力!J3239</f>
        <v>0</v>
      </c>
      <c r="K3239" s="163">
        <f>受注EXCEL出力!K3239</f>
        <v>0</v>
      </c>
      <c r="L3239" s="163">
        <f>受注EXCEL出力!L3239</f>
        <v>0</v>
      </c>
      <c r="M3239" s="163">
        <f>受注EXCEL出力!M3239</f>
        <v>0</v>
      </c>
      <c r="N3239" s="185">
        <f>受注EXCEL出力!N3239</f>
        <v>0</v>
      </c>
      <c r="O3239" s="184" t="str">
        <f t="shared" si="50"/>
        <v/>
      </c>
      <c r="T3239"/>
      <c r="Y3239" s="175"/>
    </row>
    <row r="3240" spans="5:25" ht="15" customHeight="1">
      <c r="E3240" s="163">
        <f>受注EXCEL出力!E3240</f>
        <v>0</v>
      </c>
      <c r="F3240" s="194">
        <f>受注EXCEL出力!F3240</f>
        <v>0</v>
      </c>
      <c r="G3240" s="194">
        <f>受注EXCEL出力!G3240</f>
        <v>0</v>
      </c>
      <c r="H3240" s="194">
        <f>受注EXCEL出力!H3240</f>
        <v>0</v>
      </c>
      <c r="I3240" s="194">
        <f>受注EXCEL出力!I3240</f>
        <v>0</v>
      </c>
      <c r="J3240" s="163">
        <f>受注EXCEL出力!J3240</f>
        <v>0</v>
      </c>
      <c r="K3240" s="163">
        <f>受注EXCEL出力!K3240</f>
        <v>0</v>
      </c>
      <c r="L3240" s="163">
        <f>受注EXCEL出力!L3240</f>
        <v>0</v>
      </c>
      <c r="M3240" s="163">
        <f>受注EXCEL出力!M3240</f>
        <v>0</v>
      </c>
      <c r="N3240" s="185">
        <f>受注EXCEL出力!N3240</f>
        <v>0</v>
      </c>
      <c r="O3240" s="184" t="str">
        <f t="shared" si="50"/>
        <v/>
      </c>
      <c r="T3240"/>
      <c r="Y3240" s="175"/>
    </row>
    <row r="3241" spans="5:25" ht="15" customHeight="1">
      <c r="E3241" s="163">
        <f>受注EXCEL出力!E3241</f>
        <v>0</v>
      </c>
      <c r="F3241" s="194">
        <f>受注EXCEL出力!F3241</f>
        <v>0</v>
      </c>
      <c r="G3241" s="194">
        <f>受注EXCEL出力!G3241</f>
        <v>0</v>
      </c>
      <c r="H3241" s="194">
        <f>受注EXCEL出力!H3241</f>
        <v>0</v>
      </c>
      <c r="I3241" s="194">
        <f>受注EXCEL出力!I3241</f>
        <v>0</v>
      </c>
      <c r="J3241" s="163">
        <f>受注EXCEL出力!J3241</f>
        <v>0</v>
      </c>
      <c r="K3241" s="163">
        <f>受注EXCEL出力!K3241</f>
        <v>0</v>
      </c>
      <c r="L3241" s="163">
        <f>受注EXCEL出力!L3241</f>
        <v>0</v>
      </c>
      <c r="M3241" s="163">
        <f>受注EXCEL出力!M3241</f>
        <v>0</v>
      </c>
      <c r="N3241" s="185">
        <f>受注EXCEL出力!N3241</f>
        <v>0</v>
      </c>
      <c r="O3241" s="184" t="str">
        <f t="shared" si="50"/>
        <v/>
      </c>
      <c r="T3241"/>
      <c r="Y3241" s="175"/>
    </row>
    <row r="3242" spans="5:25" ht="15" customHeight="1">
      <c r="E3242" s="163">
        <f>受注EXCEL出力!E3242</f>
        <v>0</v>
      </c>
      <c r="F3242" s="194">
        <f>受注EXCEL出力!F3242</f>
        <v>0</v>
      </c>
      <c r="G3242" s="194">
        <f>受注EXCEL出力!G3242</f>
        <v>0</v>
      </c>
      <c r="H3242" s="194">
        <f>受注EXCEL出力!H3242</f>
        <v>0</v>
      </c>
      <c r="I3242" s="194">
        <f>受注EXCEL出力!I3242</f>
        <v>0</v>
      </c>
      <c r="J3242" s="163">
        <f>受注EXCEL出力!J3242</f>
        <v>0</v>
      </c>
      <c r="K3242" s="163">
        <f>受注EXCEL出力!K3242</f>
        <v>0</v>
      </c>
      <c r="L3242" s="163">
        <f>受注EXCEL出力!L3242</f>
        <v>0</v>
      </c>
      <c r="M3242" s="163">
        <f>受注EXCEL出力!M3242</f>
        <v>0</v>
      </c>
      <c r="N3242" s="185">
        <f>受注EXCEL出力!N3242</f>
        <v>0</v>
      </c>
      <c r="O3242" s="184" t="str">
        <f t="shared" si="50"/>
        <v/>
      </c>
      <c r="T3242"/>
      <c r="Y3242" s="175"/>
    </row>
    <row r="3243" spans="5:25" ht="15" customHeight="1">
      <c r="E3243" s="163">
        <f>受注EXCEL出力!E3243</f>
        <v>0</v>
      </c>
      <c r="F3243" s="194">
        <f>受注EXCEL出力!F3243</f>
        <v>0</v>
      </c>
      <c r="G3243" s="194">
        <f>受注EXCEL出力!G3243</f>
        <v>0</v>
      </c>
      <c r="H3243" s="194">
        <f>受注EXCEL出力!H3243</f>
        <v>0</v>
      </c>
      <c r="I3243" s="194">
        <f>受注EXCEL出力!I3243</f>
        <v>0</v>
      </c>
      <c r="J3243" s="163">
        <f>受注EXCEL出力!J3243</f>
        <v>0</v>
      </c>
      <c r="K3243" s="163">
        <f>受注EXCEL出力!K3243</f>
        <v>0</v>
      </c>
      <c r="L3243" s="163">
        <f>受注EXCEL出力!L3243</f>
        <v>0</v>
      </c>
      <c r="M3243" s="163">
        <f>受注EXCEL出力!M3243</f>
        <v>0</v>
      </c>
      <c r="N3243" s="185">
        <f>受注EXCEL出力!N3243</f>
        <v>0</v>
      </c>
      <c r="O3243" s="184" t="str">
        <f t="shared" si="50"/>
        <v/>
      </c>
      <c r="T3243"/>
      <c r="Y3243" s="175"/>
    </row>
    <row r="3244" spans="5:25" ht="15" customHeight="1">
      <c r="E3244" s="163">
        <f>受注EXCEL出力!E3244</f>
        <v>0</v>
      </c>
      <c r="F3244" s="194">
        <f>受注EXCEL出力!F3244</f>
        <v>0</v>
      </c>
      <c r="G3244" s="194">
        <f>受注EXCEL出力!G3244</f>
        <v>0</v>
      </c>
      <c r="H3244" s="194">
        <f>受注EXCEL出力!H3244</f>
        <v>0</v>
      </c>
      <c r="I3244" s="194">
        <f>受注EXCEL出力!I3244</f>
        <v>0</v>
      </c>
      <c r="J3244" s="163">
        <f>受注EXCEL出力!J3244</f>
        <v>0</v>
      </c>
      <c r="K3244" s="163">
        <f>受注EXCEL出力!K3244</f>
        <v>0</v>
      </c>
      <c r="L3244" s="163">
        <f>受注EXCEL出力!L3244</f>
        <v>0</v>
      </c>
      <c r="M3244" s="163">
        <f>受注EXCEL出力!M3244</f>
        <v>0</v>
      </c>
      <c r="N3244" s="185">
        <f>受注EXCEL出力!N3244</f>
        <v>0</v>
      </c>
      <c r="O3244" s="184" t="str">
        <f t="shared" si="50"/>
        <v/>
      </c>
      <c r="T3244"/>
      <c r="Y3244" s="175"/>
    </row>
    <row r="3245" spans="5:25" ht="15" customHeight="1">
      <c r="E3245" s="163">
        <f>受注EXCEL出力!E3245</f>
        <v>0</v>
      </c>
      <c r="F3245" s="194">
        <f>受注EXCEL出力!F3245</f>
        <v>0</v>
      </c>
      <c r="G3245" s="194">
        <f>受注EXCEL出力!G3245</f>
        <v>0</v>
      </c>
      <c r="H3245" s="194">
        <f>受注EXCEL出力!H3245</f>
        <v>0</v>
      </c>
      <c r="I3245" s="194">
        <f>受注EXCEL出力!I3245</f>
        <v>0</v>
      </c>
      <c r="J3245" s="163">
        <f>受注EXCEL出力!J3245</f>
        <v>0</v>
      </c>
      <c r="K3245" s="163">
        <f>受注EXCEL出力!K3245</f>
        <v>0</v>
      </c>
      <c r="L3245" s="163">
        <f>受注EXCEL出力!L3245</f>
        <v>0</v>
      </c>
      <c r="M3245" s="163">
        <f>受注EXCEL出力!M3245</f>
        <v>0</v>
      </c>
      <c r="N3245" s="185">
        <f>受注EXCEL出力!N3245</f>
        <v>0</v>
      </c>
      <c r="O3245" s="184" t="str">
        <f t="shared" si="50"/>
        <v/>
      </c>
      <c r="T3245"/>
      <c r="Y3245" s="175"/>
    </row>
    <row r="3246" spans="5:25" ht="15" customHeight="1">
      <c r="E3246" s="163">
        <f>受注EXCEL出力!E3246</f>
        <v>0</v>
      </c>
      <c r="F3246" s="194">
        <f>受注EXCEL出力!F3246</f>
        <v>0</v>
      </c>
      <c r="G3246" s="194">
        <f>受注EXCEL出力!G3246</f>
        <v>0</v>
      </c>
      <c r="H3246" s="194">
        <f>受注EXCEL出力!H3246</f>
        <v>0</v>
      </c>
      <c r="I3246" s="194">
        <f>受注EXCEL出力!I3246</f>
        <v>0</v>
      </c>
      <c r="J3246" s="163">
        <f>受注EXCEL出力!J3246</f>
        <v>0</v>
      </c>
      <c r="K3246" s="163">
        <f>受注EXCEL出力!K3246</f>
        <v>0</v>
      </c>
      <c r="L3246" s="163">
        <f>受注EXCEL出力!L3246</f>
        <v>0</v>
      </c>
      <c r="M3246" s="163">
        <f>受注EXCEL出力!M3246</f>
        <v>0</v>
      </c>
      <c r="N3246" s="185">
        <f>受注EXCEL出力!N3246</f>
        <v>0</v>
      </c>
      <c r="O3246" s="184" t="str">
        <f t="shared" si="50"/>
        <v/>
      </c>
      <c r="T3246"/>
      <c r="Y3246" s="175"/>
    </row>
    <row r="3247" spans="5:25" ht="15" customHeight="1">
      <c r="E3247" s="163">
        <f>受注EXCEL出力!E3247</f>
        <v>0</v>
      </c>
      <c r="F3247" s="194">
        <f>受注EXCEL出力!F3247</f>
        <v>0</v>
      </c>
      <c r="G3247" s="194">
        <f>受注EXCEL出力!G3247</f>
        <v>0</v>
      </c>
      <c r="H3247" s="194">
        <f>受注EXCEL出力!H3247</f>
        <v>0</v>
      </c>
      <c r="I3247" s="194">
        <f>受注EXCEL出力!I3247</f>
        <v>0</v>
      </c>
      <c r="J3247" s="163">
        <f>受注EXCEL出力!J3247</f>
        <v>0</v>
      </c>
      <c r="K3247" s="163">
        <f>受注EXCEL出力!K3247</f>
        <v>0</v>
      </c>
      <c r="L3247" s="163">
        <f>受注EXCEL出力!L3247</f>
        <v>0</v>
      </c>
      <c r="M3247" s="163">
        <f>受注EXCEL出力!M3247</f>
        <v>0</v>
      </c>
      <c r="N3247" s="185">
        <f>受注EXCEL出力!N3247</f>
        <v>0</v>
      </c>
      <c r="O3247" s="184" t="str">
        <f t="shared" si="50"/>
        <v/>
      </c>
      <c r="T3247"/>
      <c r="Y3247" s="175"/>
    </row>
    <row r="3248" spans="5:25" ht="15" customHeight="1">
      <c r="E3248" s="163">
        <f>受注EXCEL出力!E3248</f>
        <v>0</v>
      </c>
      <c r="F3248" s="194">
        <f>受注EXCEL出力!F3248</f>
        <v>0</v>
      </c>
      <c r="G3248" s="194">
        <f>受注EXCEL出力!G3248</f>
        <v>0</v>
      </c>
      <c r="H3248" s="194">
        <f>受注EXCEL出力!H3248</f>
        <v>0</v>
      </c>
      <c r="I3248" s="194">
        <f>受注EXCEL出力!I3248</f>
        <v>0</v>
      </c>
      <c r="J3248" s="163">
        <f>受注EXCEL出力!J3248</f>
        <v>0</v>
      </c>
      <c r="K3248" s="163">
        <f>受注EXCEL出力!K3248</f>
        <v>0</v>
      </c>
      <c r="L3248" s="163">
        <f>受注EXCEL出力!L3248</f>
        <v>0</v>
      </c>
      <c r="M3248" s="163">
        <f>受注EXCEL出力!M3248</f>
        <v>0</v>
      </c>
      <c r="N3248" s="185">
        <f>受注EXCEL出力!N3248</f>
        <v>0</v>
      </c>
      <c r="O3248" s="184" t="str">
        <f t="shared" si="50"/>
        <v/>
      </c>
      <c r="T3248"/>
      <c r="Y3248" s="175"/>
    </row>
    <row r="3249" spans="5:25" ht="15" customHeight="1">
      <c r="E3249" s="163">
        <f>受注EXCEL出力!E3249</f>
        <v>0</v>
      </c>
      <c r="F3249" s="194">
        <f>受注EXCEL出力!F3249</f>
        <v>0</v>
      </c>
      <c r="G3249" s="194">
        <f>受注EXCEL出力!G3249</f>
        <v>0</v>
      </c>
      <c r="H3249" s="194">
        <f>受注EXCEL出力!H3249</f>
        <v>0</v>
      </c>
      <c r="I3249" s="194">
        <f>受注EXCEL出力!I3249</f>
        <v>0</v>
      </c>
      <c r="J3249" s="163">
        <f>受注EXCEL出力!J3249</f>
        <v>0</v>
      </c>
      <c r="K3249" s="163">
        <f>受注EXCEL出力!K3249</f>
        <v>0</v>
      </c>
      <c r="L3249" s="163">
        <f>受注EXCEL出力!L3249</f>
        <v>0</v>
      </c>
      <c r="M3249" s="163">
        <f>受注EXCEL出力!M3249</f>
        <v>0</v>
      </c>
      <c r="N3249" s="185">
        <f>受注EXCEL出力!N3249</f>
        <v>0</v>
      </c>
      <c r="O3249" s="184" t="str">
        <f t="shared" si="50"/>
        <v/>
      </c>
      <c r="T3249"/>
      <c r="Y3249" s="175"/>
    </row>
    <row r="3250" spans="5:25" ht="15" customHeight="1">
      <c r="E3250" s="163">
        <f>受注EXCEL出力!E3250</f>
        <v>0</v>
      </c>
      <c r="F3250" s="194">
        <f>受注EXCEL出力!F3250</f>
        <v>0</v>
      </c>
      <c r="G3250" s="194">
        <f>受注EXCEL出力!G3250</f>
        <v>0</v>
      </c>
      <c r="H3250" s="194">
        <f>受注EXCEL出力!H3250</f>
        <v>0</v>
      </c>
      <c r="I3250" s="194">
        <f>受注EXCEL出力!I3250</f>
        <v>0</v>
      </c>
      <c r="J3250" s="163">
        <f>受注EXCEL出力!J3250</f>
        <v>0</v>
      </c>
      <c r="K3250" s="163">
        <f>受注EXCEL出力!K3250</f>
        <v>0</v>
      </c>
      <c r="L3250" s="163">
        <f>受注EXCEL出力!L3250</f>
        <v>0</v>
      </c>
      <c r="M3250" s="163">
        <f>受注EXCEL出力!M3250</f>
        <v>0</v>
      </c>
      <c r="N3250" s="185">
        <f>受注EXCEL出力!N3250</f>
        <v>0</v>
      </c>
      <c r="O3250" s="184" t="str">
        <f t="shared" si="50"/>
        <v/>
      </c>
      <c r="T3250"/>
      <c r="Y3250" s="175"/>
    </row>
    <row r="3251" spans="5:25" ht="15" customHeight="1">
      <c r="E3251" s="163">
        <f>受注EXCEL出力!E3251</f>
        <v>0</v>
      </c>
      <c r="F3251" s="194">
        <f>受注EXCEL出力!F3251</f>
        <v>0</v>
      </c>
      <c r="G3251" s="194">
        <f>受注EXCEL出力!G3251</f>
        <v>0</v>
      </c>
      <c r="H3251" s="194">
        <f>受注EXCEL出力!H3251</f>
        <v>0</v>
      </c>
      <c r="I3251" s="194">
        <f>受注EXCEL出力!I3251</f>
        <v>0</v>
      </c>
      <c r="J3251" s="163">
        <f>受注EXCEL出力!J3251</f>
        <v>0</v>
      </c>
      <c r="K3251" s="163">
        <f>受注EXCEL出力!K3251</f>
        <v>0</v>
      </c>
      <c r="L3251" s="163">
        <f>受注EXCEL出力!L3251</f>
        <v>0</v>
      </c>
      <c r="M3251" s="163">
        <f>受注EXCEL出力!M3251</f>
        <v>0</v>
      </c>
      <c r="N3251" s="185">
        <f>受注EXCEL出力!N3251</f>
        <v>0</v>
      </c>
      <c r="O3251" s="184" t="str">
        <f t="shared" si="50"/>
        <v/>
      </c>
      <c r="T3251"/>
      <c r="Y3251" s="175"/>
    </row>
    <row r="3252" spans="5:25" ht="15" customHeight="1">
      <c r="E3252" s="163">
        <f>受注EXCEL出力!E3252</f>
        <v>0</v>
      </c>
      <c r="F3252" s="194">
        <f>受注EXCEL出力!F3252</f>
        <v>0</v>
      </c>
      <c r="G3252" s="194">
        <f>受注EXCEL出力!G3252</f>
        <v>0</v>
      </c>
      <c r="H3252" s="194">
        <f>受注EXCEL出力!H3252</f>
        <v>0</v>
      </c>
      <c r="I3252" s="194">
        <f>受注EXCEL出力!I3252</f>
        <v>0</v>
      </c>
      <c r="J3252" s="163">
        <f>受注EXCEL出力!J3252</f>
        <v>0</v>
      </c>
      <c r="K3252" s="163">
        <f>受注EXCEL出力!K3252</f>
        <v>0</v>
      </c>
      <c r="L3252" s="163">
        <f>受注EXCEL出力!L3252</f>
        <v>0</v>
      </c>
      <c r="M3252" s="163">
        <f>受注EXCEL出力!M3252</f>
        <v>0</v>
      </c>
      <c r="N3252" s="185">
        <f>受注EXCEL出力!N3252</f>
        <v>0</v>
      </c>
      <c r="O3252" s="184" t="str">
        <f t="shared" si="50"/>
        <v/>
      </c>
      <c r="T3252"/>
      <c r="Y3252" s="175"/>
    </row>
    <row r="3253" spans="5:25" ht="15" customHeight="1">
      <c r="E3253" s="163">
        <f>受注EXCEL出力!E3253</f>
        <v>0</v>
      </c>
      <c r="F3253" s="194">
        <f>受注EXCEL出力!F3253</f>
        <v>0</v>
      </c>
      <c r="G3253" s="194">
        <f>受注EXCEL出力!G3253</f>
        <v>0</v>
      </c>
      <c r="H3253" s="194">
        <f>受注EXCEL出力!H3253</f>
        <v>0</v>
      </c>
      <c r="I3253" s="194">
        <f>受注EXCEL出力!I3253</f>
        <v>0</v>
      </c>
      <c r="J3253" s="163">
        <f>受注EXCEL出力!J3253</f>
        <v>0</v>
      </c>
      <c r="K3253" s="163">
        <f>受注EXCEL出力!K3253</f>
        <v>0</v>
      </c>
      <c r="L3253" s="163">
        <f>受注EXCEL出力!L3253</f>
        <v>0</v>
      </c>
      <c r="M3253" s="163">
        <f>受注EXCEL出力!M3253</f>
        <v>0</v>
      </c>
      <c r="N3253" s="185">
        <f>受注EXCEL出力!N3253</f>
        <v>0</v>
      </c>
      <c r="O3253" s="184" t="str">
        <f t="shared" si="50"/>
        <v/>
      </c>
      <c r="T3253"/>
      <c r="Y3253" s="175"/>
    </row>
    <row r="3254" spans="5:25" ht="15" customHeight="1">
      <c r="E3254" s="163">
        <f>受注EXCEL出力!E3254</f>
        <v>0</v>
      </c>
      <c r="F3254" s="194">
        <f>受注EXCEL出力!F3254</f>
        <v>0</v>
      </c>
      <c r="G3254" s="194">
        <f>受注EXCEL出力!G3254</f>
        <v>0</v>
      </c>
      <c r="H3254" s="194">
        <f>受注EXCEL出力!H3254</f>
        <v>0</v>
      </c>
      <c r="I3254" s="194">
        <f>受注EXCEL出力!I3254</f>
        <v>0</v>
      </c>
      <c r="J3254" s="163">
        <f>受注EXCEL出力!J3254</f>
        <v>0</v>
      </c>
      <c r="K3254" s="163">
        <f>受注EXCEL出力!K3254</f>
        <v>0</v>
      </c>
      <c r="L3254" s="163">
        <f>受注EXCEL出力!L3254</f>
        <v>0</v>
      </c>
      <c r="M3254" s="163">
        <f>受注EXCEL出力!M3254</f>
        <v>0</v>
      </c>
      <c r="N3254" s="185">
        <f>受注EXCEL出力!N3254</f>
        <v>0</v>
      </c>
      <c r="O3254" s="184" t="str">
        <f t="shared" si="50"/>
        <v/>
      </c>
      <c r="T3254"/>
      <c r="Y3254" s="175"/>
    </row>
    <row r="3255" spans="5:25" ht="15" customHeight="1">
      <c r="E3255" s="163">
        <f>受注EXCEL出力!E3255</f>
        <v>0</v>
      </c>
      <c r="F3255" s="194">
        <f>受注EXCEL出力!F3255</f>
        <v>0</v>
      </c>
      <c r="G3255" s="194">
        <f>受注EXCEL出力!G3255</f>
        <v>0</v>
      </c>
      <c r="H3255" s="194">
        <f>受注EXCEL出力!H3255</f>
        <v>0</v>
      </c>
      <c r="I3255" s="194">
        <f>受注EXCEL出力!I3255</f>
        <v>0</v>
      </c>
      <c r="J3255" s="163">
        <f>受注EXCEL出力!J3255</f>
        <v>0</v>
      </c>
      <c r="K3255" s="163">
        <f>受注EXCEL出力!K3255</f>
        <v>0</v>
      </c>
      <c r="L3255" s="163">
        <f>受注EXCEL出力!L3255</f>
        <v>0</v>
      </c>
      <c r="M3255" s="163">
        <f>受注EXCEL出力!M3255</f>
        <v>0</v>
      </c>
      <c r="N3255" s="185">
        <f>受注EXCEL出力!N3255</f>
        <v>0</v>
      </c>
      <c r="O3255" s="184" t="str">
        <f t="shared" si="50"/>
        <v/>
      </c>
      <c r="T3255"/>
      <c r="Y3255" s="175"/>
    </row>
    <row r="3256" spans="5:25" ht="15" customHeight="1">
      <c r="E3256" s="163">
        <f>受注EXCEL出力!E3256</f>
        <v>0</v>
      </c>
      <c r="F3256" s="194">
        <f>受注EXCEL出力!F3256</f>
        <v>0</v>
      </c>
      <c r="G3256" s="194">
        <f>受注EXCEL出力!G3256</f>
        <v>0</v>
      </c>
      <c r="H3256" s="194">
        <f>受注EXCEL出力!H3256</f>
        <v>0</v>
      </c>
      <c r="I3256" s="194">
        <f>受注EXCEL出力!I3256</f>
        <v>0</v>
      </c>
      <c r="J3256" s="163">
        <f>受注EXCEL出力!J3256</f>
        <v>0</v>
      </c>
      <c r="K3256" s="163">
        <f>受注EXCEL出力!K3256</f>
        <v>0</v>
      </c>
      <c r="L3256" s="163">
        <f>受注EXCEL出力!L3256</f>
        <v>0</v>
      </c>
      <c r="M3256" s="163">
        <f>受注EXCEL出力!M3256</f>
        <v>0</v>
      </c>
      <c r="N3256" s="185">
        <f>受注EXCEL出力!N3256</f>
        <v>0</v>
      </c>
      <c r="O3256" s="184" t="str">
        <f t="shared" si="50"/>
        <v/>
      </c>
      <c r="T3256"/>
      <c r="Y3256" s="175"/>
    </row>
    <row r="3257" spans="5:25" ht="15" customHeight="1">
      <c r="E3257" s="163">
        <f>受注EXCEL出力!E3257</f>
        <v>0</v>
      </c>
      <c r="F3257" s="194">
        <f>受注EXCEL出力!F3257</f>
        <v>0</v>
      </c>
      <c r="G3257" s="194">
        <f>受注EXCEL出力!G3257</f>
        <v>0</v>
      </c>
      <c r="H3257" s="194">
        <f>受注EXCEL出力!H3257</f>
        <v>0</v>
      </c>
      <c r="I3257" s="194">
        <f>受注EXCEL出力!I3257</f>
        <v>0</v>
      </c>
      <c r="J3257" s="163">
        <f>受注EXCEL出力!J3257</f>
        <v>0</v>
      </c>
      <c r="K3257" s="163">
        <f>受注EXCEL出力!K3257</f>
        <v>0</v>
      </c>
      <c r="L3257" s="163">
        <f>受注EXCEL出力!L3257</f>
        <v>0</v>
      </c>
      <c r="M3257" s="163">
        <f>受注EXCEL出力!M3257</f>
        <v>0</v>
      </c>
      <c r="N3257" s="185">
        <f>受注EXCEL出力!N3257</f>
        <v>0</v>
      </c>
      <c r="O3257" s="184" t="str">
        <f t="shared" si="50"/>
        <v/>
      </c>
      <c r="T3257"/>
      <c r="Y3257" s="175"/>
    </row>
    <row r="3258" spans="5:25" ht="15" customHeight="1">
      <c r="E3258" s="163">
        <f>受注EXCEL出力!E3258</f>
        <v>0</v>
      </c>
      <c r="F3258" s="194">
        <f>受注EXCEL出力!F3258</f>
        <v>0</v>
      </c>
      <c r="G3258" s="194">
        <f>受注EXCEL出力!G3258</f>
        <v>0</v>
      </c>
      <c r="H3258" s="194">
        <f>受注EXCEL出力!H3258</f>
        <v>0</v>
      </c>
      <c r="I3258" s="194">
        <f>受注EXCEL出力!I3258</f>
        <v>0</v>
      </c>
      <c r="J3258" s="163">
        <f>受注EXCEL出力!J3258</f>
        <v>0</v>
      </c>
      <c r="K3258" s="163">
        <f>受注EXCEL出力!K3258</f>
        <v>0</v>
      </c>
      <c r="L3258" s="163">
        <f>受注EXCEL出力!L3258</f>
        <v>0</v>
      </c>
      <c r="M3258" s="163">
        <f>受注EXCEL出力!M3258</f>
        <v>0</v>
      </c>
      <c r="N3258" s="185">
        <f>受注EXCEL出力!N3258</f>
        <v>0</v>
      </c>
      <c r="O3258" s="184" t="str">
        <f t="shared" si="50"/>
        <v/>
      </c>
      <c r="T3258"/>
      <c r="Y3258" s="175"/>
    </row>
    <row r="3259" spans="5:25" ht="15" customHeight="1">
      <c r="E3259" s="163">
        <f>受注EXCEL出力!E3259</f>
        <v>0</v>
      </c>
      <c r="F3259" s="194">
        <f>受注EXCEL出力!F3259</f>
        <v>0</v>
      </c>
      <c r="G3259" s="194">
        <f>受注EXCEL出力!G3259</f>
        <v>0</v>
      </c>
      <c r="H3259" s="194">
        <f>受注EXCEL出力!H3259</f>
        <v>0</v>
      </c>
      <c r="I3259" s="194">
        <f>受注EXCEL出力!I3259</f>
        <v>0</v>
      </c>
      <c r="J3259" s="163">
        <f>受注EXCEL出力!J3259</f>
        <v>0</v>
      </c>
      <c r="K3259" s="163">
        <f>受注EXCEL出力!K3259</f>
        <v>0</v>
      </c>
      <c r="L3259" s="163">
        <f>受注EXCEL出力!L3259</f>
        <v>0</v>
      </c>
      <c r="M3259" s="163">
        <f>受注EXCEL出力!M3259</f>
        <v>0</v>
      </c>
      <c r="N3259" s="185">
        <f>受注EXCEL出力!N3259</f>
        <v>0</v>
      </c>
      <c r="O3259" s="184" t="str">
        <f t="shared" si="50"/>
        <v/>
      </c>
      <c r="T3259"/>
      <c r="Y3259" s="175"/>
    </row>
    <row r="3260" spans="5:25" ht="15" customHeight="1">
      <c r="E3260" s="163">
        <f>受注EXCEL出力!E3260</f>
        <v>0</v>
      </c>
      <c r="F3260" s="194">
        <f>受注EXCEL出力!F3260</f>
        <v>0</v>
      </c>
      <c r="G3260" s="194">
        <f>受注EXCEL出力!G3260</f>
        <v>0</v>
      </c>
      <c r="H3260" s="194">
        <f>受注EXCEL出力!H3260</f>
        <v>0</v>
      </c>
      <c r="I3260" s="194">
        <f>受注EXCEL出力!I3260</f>
        <v>0</v>
      </c>
      <c r="J3260" s="163">
        <f>受注EXCEL出力!J3260</f>
        <v>0</v>
      </c>
      <c r="K3260" s="163">
        <f>受注EXCEL出力!K3260</f>
        <v>0</v>
      </c>
      <c r="L3260" s="163">
        <f>受注EXCEL出力!L3260</f>
        <v>0</v>
      </c>
      <c r="M3260" s="163">
        <f>受注EXCEL出力!M3260</f>
        <v>0</v>
      </c>
      <c r="N3260" s="185">
        <f>受注EXCEL出力!N3260</f>
        <v>0</v>
      </c>
      <c r="O3260" s="184" t="str">
        <f t="shared" si="50"/>
        <v/>
      </c>
      <c r="T3260"/>
      <c r="Y3260" s="175"/>
    </row>
    <row r="3261" spans="5:25" ht="15" customHeight="1">
      <c r="E3261" s="163">
        <f>受注EXCEL出力!E3261</f>
        <v>0</v>
      </c>
      <c r="F3261" s="194">
        <f>受注EXCEL出力!F3261</f>
        <v>0</v>
      </c>
      <c r="G3261" s="194">
        <f>受注EXCEL出力!G3261</f>
        <v>0</v>
      </c>
      <c r="H3261" s="194">
        <f>受注EXCEL出力!H3261</f>
        <v>0</v>
      </c>
      <c r="I3261" s="194">
        <f>受注EXCEL出力!I3261</f>
        <v>0</v>
      </c>
      <c r="J3261" s="163">
        <f>受注EXCEL出力!J3261</f>
        <v>0</v>
      </c>
      <c r="K3261" s="163">
        <f>受注EXCEL出力!K3261</f>
        <v>0</v>
      </c>
      <c r="L3261" s="163">
        <f>受注EXCEL出力!L3261</f>
        <v>0</v>
      </c>
      <c r="M3261" s="163">
        <f>受注EXCEL出力!M3261</f>
        <v>0</v>
      </c>
      <c r="N3261" s="185">
        <f>受注EXCEL出力!N3261</f>
        <v>0</v>
      </c>
      <c r="O3261" s="184" t="str">
        <f t="shared" si="50"/>
        <v/>
      </c>
      <c r="T3261"/>
      <c r="Y3261" s="175"/>
    </row>
    <row r="3262" spans="5:25" ht="15" customHeight="1">
      <c r="E3262" s="163">
        <f>受注EXCEL出力!E3262</f>
        <v>0</v>
      </c>
      <c r="F3262" s="194">
        <f>受注EXCEL出力!F3262</f>
        <v>0</v>
      </c>
      <c r="G3262" s="194">
        <f>受注EXCEL出力!G3262</f>
        <v>0</v>
      </c>
      <c r="H3262" s="194">
        <f>受注EXCEL出力!H3262</f>
        <v>0</v>
      </c>
      <c r="I3262" s="194">
        <f>受注EXCEL出力!I3262</f>
        <v>0</v>
      </c>
      <c r="J3262" s="163">
        <f>受注EXCEL出力!J3262</f>
        <v>0</v>
      </c>
      <c r="K3262" s="163">
        <f>受注EXCEL出力!K3262</f>
        <v>0</v>
      </c>
      <c r="L3262" s="163">
        <f>受注EXCEL出力!L3262</f>
        <v>0</v>
      </c>
      <c r="M3262" s="163">
        <f>受注EXCEL出力!M3262</f>
        <v>0</v>
      </c>
      <c r="N3262" s="185">
        <f>受注EXCEL出力!N3262</f>
        <v>0</v>
      </c>
      <c r="O3262" s="184" t="str">
        <f t="shared" si="50"/>
        <v/>
      </c>
      <c r="T3262"/>
      <c r="Y3262" s="175"/>
    </row>
    <row r="3263" spans="5:25" ht="15" customHeight="1">
      <c r="E3263" s="163">
        <f>受注EXCEL出力!E3263</f>
        <v>0</v>
      </c>
      <c r="F3263" s="194">
        <f>受注EXCEL出力!F3263</f>
        <v>0</v>
      </c>
      <c r="G3263" s="194">
        <f>受注EXCEL出力!G3263</f>
        <v>0</v>
      </c>
      <c r="H3263" s="194">
        <f>受注EXCEL出力!H3263</f>
        <v>0</v>
      </c>
      <c r="I3263" s="194">
        <f>受注EXCEL出力!I3263</f>
        <v>0</v>
      </c>
      <c r="J3263" s="163">
        <f>受注EXCEL出力!J3263</f>
        <v>0</v>
      </c>
      <c r="K3263" s="163">
        <f>受注EXCEL出力!K3263</f>
        <v>0</v>
      </c>
      <c r="L3263" s="163">
        <f>受注EXCEL出力!L3263</f>
        <v>0</v>
      </c>
      <c r="M3263" s="163">
        <f>受注EXCEL出力!M3263</f>
        <v>0</v>
      </c>
      <c r="N3263" s="185">
        <f>受注EXCEL出力!N3263</f>
        <v>0</v>
      </c>
      <c r="O3263" s="184" t="str">
        <f t="shared" si="50"/>
        <v/>
      </c>
      <c r="T3263"/>
      <c r="Y3263" s="175"/>
    </row>
    <row r="3264" spans="5:25" ht="15" customHeight="1">
      <c r="E3264" s="163">
        <f>受注EXCEL出力!E3264</f>
        <v>0</v>
      </c>
      <c r="F3264" s="194">
        <f>受注EXCEL出力!F3264</f>
        <v>0</v>
      </c>
      <c r="G3264" s="194">
        <f>受注EXCEL出力!G3264</f>
        <v>0</v>
      </c>
      <c r="H3264" s="194">
        <f>受注EXCEL出力!H3264</f>
        <v>0</v>
      </c>
      <c r="I3264" s="194">
        <f>受注EXCEL出力!I3264</f>
        <v>0</v>
      </c>
      <c r="J3264" s="163">
        <f>受注EXCEL出力!J3264</f>
        <v>0</v>
      </c>
      <c r="K3264" s="163">
        <f>受注EXCEL出力!K3264</f>
        <v>0</v>
      </c>
      <c r="L3264" s="163">
        <f>受注EXCEL出力!L3264</f>
        <v>0</v>
      </c>
      <c r="M3264" s="163">
        <f>受注EXCEL出力!M3264</f>
        <v>0</v>
      </c>
      <c r="N3264" s="185">
        <f>受注EXCEL出力!N3264</f>
        <v>0</v>
      </c>
      <c r="O3264" s="184" t="str">
        <f t="shared" si="50"/>
        <v/>
      </c>
      <c r="T3264"/>
      <c r="Y3264" s="175"/>
    </row>
    <row r="3265" spans="5:25" ht="15" customHeight="1">
      <c r="E3265" s="163">
        <f>受注EXCEL出力!E3265</f>
        <v>0</v>
      </c>
      <c r="F3265" s="194">
        <f>受注EXCEL出力!F3265</f>
        <v>0</v>
      </c>
      <c r="G3265" s="194">
        <f>受注EXCEL出力!G3265</f>
        <v>0</v>
      </c>
      <c r="H3265" s="194">
        <f>受注EXCEL出力!H3265</f>
        <v>0</v>
      </c>
      <c r="I3265" s="194">
        <f>受注EXCEL出力!I3265</f>
        <v>0</v>
      </c>
      <c r="J3265" s="163">
        <f>受注EXCEL出力!J3265</f>
        <v>0</v>
      </c>
      <c r="K3265" s="163">
        <f>受注EXCEL出力!K3265</f>
        <v>0</v>
      </c>
      <c r="L3265" s="163">
        <f>受注EXCEL出力!L3265</f>
        <v>0</v>
      </c>
      <c r="M3265" s="163">
        <f>受注EXCEL出力!M3265</f>
        <v>0</v>
      </c>
      <c r="N3265" s="185">
        <f>受注EXCEL出力!N3265</f>
        <v>0</v>
      </c>
      <c r="O3265" s="184" t="str">
        <f t="shared" si="50"/>
        <v/>
      </c>
      <c r="T3265"/>
      <c r="Y3265" s="175"/>
    </row>
    <row r="3266" spans="5:25" ht="15" customHeight="1">
      <c r="E3266" s="163">
        <f>受注EXCEL出力!E3266</f>
        <v>0</v>
      </c>
      <c r="F3266" s="194">
        <f>受注EXCEL出力!F3266</f>
        <v>0</v>
      </c>
      <c r="G3266" s="194">
        <f>受注EXCEL出力!G3266</f>
        <v>0</v>
      </c>
      <c r="H3266" s="194">
        <f>受注EXCEL出力!H3266</f>
        <v>0</v>
      </c>
      <c r="I3266" s="194">
        <f>受注EXCEL出力!I3266</f>
        <v>0</v>
      </c>
      <c r="J3266" s="163">
        <f>受注EXCEL出力!J3266</f>
        <v>0</v>
      </c>
      <c r="K3266" s="163">
        <f>受注EXCEL出力!K3266</f>
        <v>0</v>
      </c>
      <c r="L3266" s="163">
        <f>受注EXCEL出力!L3266</f>
        <v>0</v>
      </c>
      <c r="M3266" s="163">
        <f>受注EXCEL出力!M3266</f>
        <v>0</v>
      </c>
      <c r="N3266" s="185">
        <f>受注EXCEL出力!N3266</f>
        <v>0</v>
      </c>
      <c r="O3266" s="184" t="str">
        <f t="shared" ref="O3266:O3329" si="51">IF(E3266=0,"",VLOOKUP(N3266,$Q$2:$R$100,2,FALSE))</f>
        <v/>
      </c>
      <c r="T3266"/>
      <c r="Y3266" s="175"/>
    </row>
    <row r="3267" spans="5:25" ht="15" customHeight="1">
      <c r="E3267" s="163">
        <f>受注EXCEL出力!E3267</f>
        <v>0</v>
      </c>
      <c r="F3267" s="194">
        <f>受注EXCEL出力!F3267</f>
        <v>0</v>
      </c>
      <c r="G3267" s="194">
        <f>受注EXCEL出力!G3267</f>
        <v>0</v>
      </c>
      <c r="H3267" s="194">
        <f>受注EXCEL出力!H3267</f>
        <v>0</v>
      </c>
      <c r="I3267" s="194">
        <f>受注EXCEL出力!I3267</f>
        <v>0</v>
      </c>
      <c r="J3267" s="163">
        <f>受注EXCEL出力!J3267</f>
        <v>0</v>
      </c>
      <c r="K3267" s="163">
        <f>受注EXCEL出力!K3267</f>
        <v>0</v>
      </c>
      <c r="L3267" s="163">
        <f>受注EXCEL出力!L3267</f>
        <v>0</v>
      </c>
      <c r="M3267" s="163">
        <f>受注EXCEL出力!M3267</f>
        <v>0</v>
      </c>
      <c r="N3267" s="185">
        <f>受注EXCEL出力!N3267</f>
        <v>0</v>
      </c>
      <c r="O3267" s="184" t="str">
        <f t="shared" si="51"/>
        <v/>
      </c>
      <c r="T3267"/>
      <c r="Y3267" s="175"/>
    </row>
    <row r="3268" spans="5:25" ht="15" customHeight="1">
      <c r="E3268" s="163">
        <f>受注EXCEL出力!E3268</f>
        <v>0</v>
      </c>
      <c r="F3268" s="194">
        <f>受注EXCEL出力!F3268</f>
        <v>0</v>
      </c>
      <c r="G3268" s="194">
        <f>受注EXCEL出力!G3268</f>
        <v>0</v>
      </c>
      <c r="H3268" s="194">
        <f>受注EXCEL出力!H3268</f>
        <v>0</v>
      </c>
      <c r="I3268" s="194">
        <f>受注EXCEL出力!I3268</f>
        <v>0</v>
      </c>
      <c r="J3268" s="163">
        <f>受注EXCEL出力!J3268</f>
        <v>0</v>
      </c>
      <c r="K3268" s="163">
        <f>受注EXCEL出力!K3268</f>
        <v>0</v>
      </c>
      <c r="L3268" s="163">
        <f>受注EXCEL出力!L3268</f>
        <v>0</v>
      </c>
      <c r="M3268" s="163">
        <f>受注EXCEL出力!M3268</f>
        <v>0</v>
      </c>
      <c r="N3268" s="185">
        <f>受注EXCEL出力!N3268</f>
        <v>0</v>
      </c>
      <c r="O3268" s="184" t="str">
        <f t="shared" si="51"/>
        <v/>
      </c>
      <c r="T3268"/>
      <c r="Y3268" s="175"/>
    </row>
    <row r="3269" spans="5:25" ht="15" customHeight="1">
      <c r="E3269" s="163">
        <f>受注EXCEL出力!E3269</f>
        <v>0</v>
      </c>
      <c r="F3269" s="194">
        <f>受注EXCEL出力!F3269</f>
        <v>0</v>
      </c>
      <c r="G3269" s="194">
        <f>受注EXCEL出力!G3269</f>
        <v>0</v>
      </c>
      <c r="H3269" s="194">
        <f>受注EXCEL出力!H3269</f>
        <v>0</v>
      </c>
      <c r="I3269" s="194">
        <f>受注EXCEL出力!I3269</f>
        <v>0</v>
      </c>
      <c r="J3269" s="163">
        <f>受注EXCEL出力!J3269</f>
        <v>0</v>
      </c>
      <c r="K3269" s="163">
        <f>受注EXCEL出力!K3269</f>
        <v>0</v>
      </c>
      <c r="L3269" s="163">
        <f>受注EXCEL出力!L3269</f>
        <v>0</v>
      </c>
      <c r="M3269" s="163">
        <f>受注EXCEL出力!M3269</f>
        <v>0</v>
      </c>
      <c r="N3269" s="185">
        <f>受注EXCEL出力!N3269</f>
        <v>0</v>
      </c>
      <c r="O3269" s="184" t="str">
        <f t="shared" si="51"/>
        <v/>
      </c>
      <c r="T3269"/>
      <c r="Y3269" s="175"/>
    </row>
    <row r="3270" spans="5:25" ht="15" customHeight="1">
      <c r="E3270" s="163">
        <f>受注EXCEL出力!E3270</f>
        <v>0</v>
      </c>
      <c r="F3270" s="194">
        <f>受注EXCEL出力!F3270</f>
        <v>0</v>
      </c>
      <c r="G3270" s="194">
        <f>受注EXCEL出力!G3270</f>
        <v>0</v>
      </c>
      <c r="H3270" s="194">
        <f>受注EXCEL出力!H3270</f>
        <v>0</v>
      </c>
      <c r="I3270" s="194">
        <f>受注EXCEL出力!I3270</f>
        <v>0</v>
      </c>
      <c r="J3270" s="163">
        <f>受注EXCEL出力!J3270</f>
        <v>0</v>
      </c>
      <c r="K3270" s="163">
        <f>受注EXCEL出力!K3270</f>
        <v>0</v>
      </c>
      <c r="L3270" s="163">
        <f>受注EXCEL出力!L3270</f>
        <v>0</v>
      </c>
      <c r="M3270" s="163">
        <f>受注EXCEL出力!M3270</f>
        <v>0</v>
      </c>
      <c r="N3270" s="185">
        <f>受注EXCEL出力!N3270</f>
        <v>0</v>
      </c>
      <c r="O3270" s="184" t="str">
        <f t="shared" si="51"/>
        <v/>
      </c>
      <c r="T3270"/>
      <c r="Y3270" s="175"/>
    </row>
    <row r="3271" spans="5:25" ht="15" customHeight="1">
      <c r="E3271" s="163">
        <f>受注EXCEL出力!E3271</f>
        <v>0</v>
      </c>
      <c r="F3271" s="194">
        <f>受注EXCEL出力!F3271</f>
        <v>0</v>
      </c>
      <c r="G3271" s="194">
        <f>受注EXCEL出力!G3271</f>
        <v>0</v>
      </c>
      <c r="H3271" s="194">
        <f>受注EXCEL出力!H3271</f>
        <v>0</v>
      </c>
      <c r="I3271" s="194">
        <f>受注EXCEL出力!I3271</f>
        <v>0</v>
      </c>
      <c r="J3271" s="163">
        <f>受注EXCEL出力!J3271</f>
        <v>0</v>
      </c>
      <c r="K3271" s="163">
        <f>受注EXCEL出力!K3271</f>
        <v>0</v>
      </c>
      <c r="L3271" s="163">
        <f>受注EXCEL出力!L3271</f>
        <v>0</v>
      </c>
      <c r="M3271" s="163">
        <f>受注EXCEL出力!M3271</f>
        <v>0</v>
      </c>
      <c r="N3271" s="185">
        <f>受注EXCEL出力!N3271</f>
        <v>0</v>
      </c>
      <c r="O3271" s="184" t="str">
        <f t="shared" si="51"/>
        <v/>
      </c>
      <c r="T3271"/>
      <c r="Y3271" s="175"/>
    </row>
    <row r="3272" spans="5:25" ht="15" customHeight="1">
      <c r="E3272" s="163">
        <f>受注EXCEL出力!E3272</f>
        <v>0</v>
      </c>
      <c r="F3272" s="194">
        <f>受注EXCEL出力!F3272</f>
        <v>0</v>
      </c>
      <c r="G3272" s="194">
        <f>受注EXCEL出力!G3272</f>
        <v>0</v>
      </c>
      <c r="H3272" s="194">
        <f>受注EXCEL出力!H3272</f>
        <v>0</v>
      </c>
      <c r="I3272" s="194">
        <f>受注EXCEL出力!I3272</f>
        <v>0</v>
      </c>
      <c r="J3272" s="163">
        <f>受注EXCEL出力!J3272</f>
        <v>0</v>
      </c>
      <c r="K3272" s="163">
        <f>受注EXCEL出力!K3272</f>
        <v>0</v>
      </c>
      <c r="L3272" s="163">
        <f>受注EXCEL出力!L3272</f>
        <v>0</v>
      </c>
      <c r="M3272" s="163">
        <f>受注EXCEL出力!M3272</f>
        <v>0</v>
      </c>
      <c r="N3272" s="185">
        <f>受注EXCEL出力!N3272</f>
        <v>0</v>
      </c>
      <c r="O3272" s="184" t="str">
        <f t="shared" si="51"/>
        <v/>
      </c>
      <c r="T3272"/>
      <c r="Y3272" s="175"/>
    </row>
    <row r="3273" spans="5:25" ht="15" customHeight="1">
      <c r="E3273" s="163">
        <f>受注EXCEL出力!E3273</f>
        <v>0</v>
      </c>
      <c r="F3273" s="194">
        <f>受注EXCEL出力!F3273</f>
        <v>0</v>
      </c>
      <c r="G3273" s="194">
        <f>受注EXCEL出力!G3273</f>
        <v>0</v>
      </c>
      <c r="H3273" s="194">
        <f>受注EXCEL出力!H3273</f>
        <v>0</v>
      </c>
      <c r="I3273" s="194">
        <f>受注EXCEL出力!I3273</f>
        <v>0</v>
      </c>
      <c r="J3273" s="163">
        <f>受注EXCEL出力!J3273</f>
        <v>0</v>
      </c>
      <c r="K3273" s="163">
        <f>受注EXCEL出力!K3273</f>
        <v>0</v>
      </c>
      <c r="L3273" s="163">
        <f>受注EXCEL出力!L3273</f>
        <v>0</v>
      </c>
      <c r="M3273" s="163">
        <f>受注EXCEL出力!M3273</f>
        <v>0</v>
      </c>
      <c r="N3273" s="185">
        <f>受注EXCEL出力!N3273</f>
        <v>0</v>
      </c>
      <c r="O3273" s="184" t="str">
        <f t="shared" si="51"/>
        <v/>
      </c>
      <c r="T3273"/>
      <c r="Y3273" s="175"/>
    </row>
    <row r="3274" spans="5:25" ht="15" customHeight="1">
      <c r="E3274" s="163">
        <f>受注EXCEL出力!E3274</f>
        <v>0</v>
      </c>
      <c r="F3274" s="194">
        <f>受注EXCEL出力!F3274</f>
        <v>0</v>
      </c>
      <c r="G3274" s="194">
        <f>受注EXCEL出力!G3274</f>
        <v>0</v>
      </c>
      <c r="H3274" s="194">
        <f>受注EXCEL出力!H3274</f>
        <v>0</v>
      </c>
      <c r="I3274" s="194">
        <f>受注EXCEL出力!I3274</f>
        <v>0</v>
      </c>
      <c r="J3274" s="163">
        <f>受注EXCEL出力!J3274</f>
        <v>0</v>
      </c>
      <c r="K3274" s="163">
        <f>受注EXCEL出力!K3274</f>
        <v>0</v>
      </c>
      <c r="L3274" s="163">
        <f>受注EXCEL出力!L3274</f>
        <v>0</v>
      </c>
      <c r="M3274" s="163">
        <f>受注EXCEL出力!M3274</f>
        <v>0</v>
      </c>
      <c r="N3274" s="185">
        <f>受注EXCEL出力!N3274</f>
        <v>0</v>
      </c>
      <c r="O3274" s="184" t="str">
        <f t="shared" si="51"/>
        <v/>
      </c>
      <c r="T3274"/>
      <c r="Y3274" s="175"/>
    </row>
    <row r="3275" spans="5:25" ht="15" customHeight="1">
      <c r="E3275" s="163">
        <f>受注EXCEL出力!E3275</f>
        <v>0</v>
      </c>
      <c r="F3275" s="194">
        <f>受注EXCEL出力!F3275</f>
        <v>0</v>
      </c>
      <c r="G3275" s="194">
        <f>受注EXCEL出力!G3275</f>
        <v>0</v>
      </c>
      <c r="H3275" s="194">
        <f>受注EXCEL出力!H3275</f>
        <v>0</v>
      </c>
      <c r="I3275" s="194">
        <f>受注EXCEL出力!I3275</f>
        <v>0</v>
      </c>
      <c r="J3275" s="163">
        <f>受注EXCEL出力!J3275</f>
        <v>0</v>
      </c>
      <c r="K3275" s="163">
        <f>受注EXCEL出力!K3275</f>
        <v>0</v>
      </c>
      <c r="L3275" s="163">
        <f>受注EXCEL出力!L3275</f>
        <v>0</v>
      </c>
      <c r="M3275" s="163">
        <f>受注EXCEL出力!M3275</f>
        <v>0</v>
      </c>
      <c r="N3275" s="185">
        <f>受注EXCEL出力!N3275</f>
        <v>0</v>
      </c>
      <c r="O3275" s="184" t="str">
        <f t="shared" si="51"/>
        <v/>
      </c>
      <c r="T3275"/>
      <c r="Y3275" s="175"/>
    </row>
    <row r="3276" spans="5:25" ht="15" customHeight="1">
      <c r="E3276" s="163">
        <f>受注EXCEL出力!E3276</f>
        <v>0</v>
      </c>
      <c r="F3276" s="194">
        <f>受注EXCEL出力!F3276</f>
        <v>0</v>
      </c>
      <c r="G3276" s="194">
        <f>受注EXCEL出力!G3276</f>
        <v>0</v>
      </c>
      <c r="H3276" s="194">
        <f>受注EXCEL出力!H3276</f>
        <v>0</v>
      </c>
      <c r="I3276" s="194">
        <f>受注EXCEL出力!I3276</f>
        <v>0</v>
      </c>
      <c r="J3276" s="163">
        <f>受注EXCEL出力!J3276</f>
        <v>0</v>
      </c>
      <c r="K3276" s="163">
        <f>受注EXCEL出力!K3276</f>
        <v>0</v>
      </c>
      <c r="L3276" s="163">
        <f>受注EXCEL出力!L3276</f>
        <v>0</v>
      </c>
      <c r="M3276" s="163">
        <f>受注EXCEL出力!M3276</f>
        <v>0</v>
      </c>
      <c r="N3276" s="185">
        <f>受注EXCEL出力!N3276</f>
        <v>0</v>
      </c>
      <c r="O3276" s="184" t="str">
        <f t="shared" si="51"/>
        <v/>
      </c>
      <c r="T3276"/>
      <c r="Y3276" s="175"/>
    </row>
    <row r="3277" spans="5:25" ht="15" customHeight="1">
      <c r="E3277" s="163">
        <f>受注EXCEL出力!E3277</f>
        <v>0</v>
      </c>
      <c r="F3277" s="194">
        <f>受注EXCEL出力!F3277</f>
        <v>0</v>
      </c>
      <c r="G3277" s="194">
        <f>受注EXCEL出力!G3277</f>
        <v>0</v>
      </c>
      <c r="H3277" s="194">
        <f>受注EXCEL出力!H3277</f>
        <v>0</v>
      </c>
      <c r="I3277" s="194">
        <f>受注EXCEL出力!I3277</f>
        <v>0</v>
      </c>
      <c r="J3277" s="163">
        <f>受注EXCEL出力!J3277</f>
        <v>0</v>
      </c>
      <c r="K3277" s="163">
        <f>受注EXCEL出力!K3277</f>
        <v>0</v>
      </c>
      <c r="L3277" s="163">
        <f>受注EXCEL出力!L3277</f>
        <v>0</v>
      </c>
      <c r="M3277" s="163">
        <f>受注EXCEL出力!M3277</f>
        <v>0</v>
      </c>
      <c r="N3277" s="185">
        <f>受注EXCEL出力!N3277</f>
        <v>0</v>
      </c>
      <c r="O3277" s="184" t="str">
        <f t="shared" si="51"/>
        <v/>
      </c>
      <c r="T3277"/>
      <c r="Y3277" s="175"/>
    </row>
    <row r="3278" spans="5:25" ht="15" customHeight="1">
      <c r="E3278" s="163">
        <f>受注EXCEL出力!E3278</f>
        <v>0</v>
      </c>
      <c r="F3278" s="194">
        <f>受注EXCEL出力!F3278</f>
        <v>0</v>
      </c>
      <c r="G3278" s="194">
        <f>受注EXCEL出力!G3278</f>
        <v>0</v>
      </c>
      <c r="H3278" s="194">
        <f>受注EXCEL出力!H3278</f>
        <v>0</v>
      </c>
      <c r="I3278" s="194">
        <f>受注EXCEL出力!I3278</f>
        <v>0</v>
      </c>
      <c r="J3278" s="163">
        <f>受注EXCEL出力!J3278</f>
        <v>0</v>
      </c>
      <c r="K3278" s="163">
        <f>受注EXCEL出力!K3278</f>
        <v>0</v>
      </c>
      <c r="L3278" s="163">
        <f>受注EXCEL出力!L3278</f>
        <v>0</v>
      </c>
      <c r="M3278" s="163">
        <f>受注EXCEL出力!M3278</f>
        <v>0</v>
      </c>
      <c r="N3278" s="185">
        <f>受注EXCEL出力!N3278</f>
        <v>0</v>
      </c>
      <c r="O3278" s="184" t="str">
        <f t="shared" si="51"/>
        <v/>
      </c>
      <c r="T3278"/>
      <c r="Y3278" s="175"/>
    </row>
    <row r="3279" spans="5:25" ht="15" customHeight="1">
      <c r="E3279" s="163">
        <f>受注EXCEL出力!E3279</f>
        <v>0</v>
      </c>
      <c r="F3279" s="194">
        <f>受注EXCEL出力!F3279</f>
        <v>0</v>
      </c>
      <c r="G3279" s="194">
        <f>受注EXCEL出力!G3279</f>
        <v>0</v>
      </c>
      <c r="H3279" s="194">
        <f>受注EXCEL出力!H3279</f>
        <v>0</v>
      </c>
      <c r="I3279" s="194">
        <f>受注EXCEL出力!I3279</f>
        <v>0</v>
      </c>
      <c r="J3279" s="163">
        <f>受注EXCEL出力!J3279</f>
        <v>0</v>
      </c>
      <c r="K3279" s="163">
        <f>受注EXCEL出力!K3279</f>
        <v>0</v>
      </c>
      <c r="L3279" s="163">
        <f>受注EXCEL出力!L3279</f>
        <v>0</v>
      </c>
      <c r="M3279" s="163">
        <f>受注EXCEL出力!M3279</f>
        <v>0</v>
      </c>
      <c r="N3279" s="185">
        <f>受注EXCEL出力!N3279</f>
        <v>0</v>
      </c>
      <c r="O3279" s="184" t="str">
        <f t="shared" si="51"/>
        <v/>
      </c>
      <c r="T3279"/>
      <c r="Y3279" s="175"/>
    </row>
    <row r="3280" spans="5:25" ht="15" customHeight="1">
      <c r="E3280" s="163">
        <f>受注EXCEL出力!E3280</f>
        <v>0</v>
      </c>
      <c r="F3280" s="194">
        <f>受注EXCEL出力!F3280</f>
        <v>0</v>
      </c>
      <c r="G3280" s="194">
        <f>受注EXCEL出力!G3280</f>
        <v>0</v>
      </c>
      <c r="H3280" s="194">
        <f>受注EXCEL出力!H3280</f>
        <v>0</v>
      </c>
      <c r="I3280" s="194">
        <f>受注EXCEL出力!I3280</f>
        <v>0</v>
      </c>
      <c r="J3280" s="163">
        <f>受注EXCEL出力!J3280</f>
        <v>0</v>
      </c>
      <c r="K3280" s="163">
        <f>受注EXCEL出力!K3280</f>
        <v>0</v>
      </c>
      <c r="L3280" s="163">
        <f>受注EXCEL出力!L3280</f>
        <v>0</v>
      </c>
      <c r="M3280" s="163">
        <f>受注EXCEL出力!M3280</f>
        <v>0</v>
      </c>
      <c r="N3280" s="185">
        <f>受注EXCEL出力!N3280</f>
        <v>0</v>
      </c>
      <c r="O3280" s="184" t="str">
        <f t="shared" si="51"/>
        <v/>
      </c>
      <c r="T3280"/>
      <c r="Y3280" s="175"/>
    </row>
    <row r="3281" spans="5:25" ht="15" customHeight="1">
      <c r="E3281" s="163">
        <f>受注EXCEL出力!E3281</f>
        <v>0</v>
      </c>
      <c r="F3281" s="194">
        <f>受注EXCEL出力!F3281</f>
        <v>0</v>
      </c>
      <c r="G3281" s="194">
        <f>受注EXCEL出力!G3281</f>
        <v>0</v>
      </c>
      <c r="H3281" s="194">
        <f>受注EXCEL出力!H3281</f>
        <v>0</v>
      </c>
      <c r="I3281" s="194">
        <f>受注EXCEL出力!I3281</f>
        <v>0</v>
      </c>
      <c r="J3281" s="163">
        <f>受注EXCEL出力!J3281</f>
        <v>0</v>
      </c>
      <c r="K3281" s="163">
        <f>受注EXCEL出力!K3281</f>
        <v>0</v>
      </c>
      <c r="L3281" s="163">
        <f>受注EXCEL出力!L3281</f>
        <v>0</v>
      </c>
      <c r="M3281" s="163">
        <f>受注EXCEL出力!M3281</f>
        <v>0</v>
      </c>
      <c r="N3281" s="185">
        <f>受注EXCEL出力!N3281</f>
        <v>0</v>
      </c>
      <c r="O3281" s="184" t="str">
        <f t="shared" si="51"/>
        <v/>
      </c>
      <c r="T3281"/>
      <c r="Y3281" s="175"/>
    </row>
    <row r="3282" spans="5:25" ht="15" customHeight="1">
      <c r="E3282" s="163">
        <f>受注EXCEL出力!E3282</f>
        <v>0</v>
      </c>
      <c r="F3282" s="194">
        <f>受注EXCEL出力!F3282</f>
        <v>0</v>
      </c>
      <c r="G3282" s="194">
        <f>受注EXCEL出力!G3282</f>
        <v>0</v>
      </c>
      <c r="H3282" s="194">
        <f>受注EXCEL出力!H3282</f>
        <v>0</v>
      </c>
      <c r="I3282" s="194">
        <f>受注EXCEL出力!I3282</f>
        <v>0</v>
      </c>
      <c r="J3282" s="163">
        <f>受注EXCEL出力!J3282</f>
        <v>0</v>
      </c>
      <c r="K3282" s="163">
        <f>受注EXCEL出力!K3282</f>
        <v>0</v>
      </c>
      <c r="L3282" s="163">
        <f>受注EXCEL出力!L3282</f>
        <v>0</v>
      </c>
      <c r="M3282" s="163">
        <f>受注EXCEL出力!M3282</f>
        <v>0</v>
      </c>
      <c r="N3282" s="185">
        <f>受注EXCEL出力!N3282</f>
        <v>0</v>
      </c>
      <c r="O3282" s="184" t="str">
        <f t="shared" si="51"/>
        <v/>
      </c>
      <c r="T3282"/>
      <c r="Y3282" s="175"/>
    </row>
    <row r="3283" spans="5:25" ht="15" customHeight="1">
      <c r="E3283" s="163">
        <f>受注EXCEL出力!E3283</f>
        <v>0</v>
      </c>
      <c r="F3283" s="194">
        <f>受注EXCEL出力!F3283</f>
        <v>0</v>
      </c>
      <c r="G3283" s="194">
        <f>受注EXCEL出力!G3283</f>
        <v>0</v>
      </c>
      <c r="H3283" s="194">
        <f>受注EXCEL出力!H3283</f>
        <v>0</v>
      </c>
      <c r="I3283" s="194">
        <f>受注EXCEL出力!I3283</f>
        <v>0</v>
      </c>
      <c r="J3283" s="163">
        <f>受注EXCEL出力!J3283</f>
        <v>0</v>
      </c>
      <c r="K3283" s="163">
        <f>受注EXCEL出力!K3283</f>
        <v>0</v>
      </c>
      <c r="L3283" s="163">
        <f>受注EXCEL出力!L3283</f>
        <v>0</v>
      </c>
      <c r="M3283" s="163">
        <f>受注EXCEL出力!M3283</f>
        <v>0</v>
      </c>
      <c r="N3283" s="185">
        <f>受注EXCEL出力!N3283</f>
        <v>0</v>
      </c>
      <c r="O3283" s="184" t="str">
        <f t="shared" si="51"/>
        <v/>
      </c>
      <c r="T3283"/>
      <c r="Y3283" s="175"/>
    </row>
    <row r="3284" spans="5:25" ht="15" customHeight="1">
      <c r="E3284" s="163">
        <f>受注EXCEL出力!E3284</f>
        <v>0</v>
      </c>
      <c r="F3284" s="194">
        <f>受注EXCEL出力!F3284</f>
        <v>0</v>
      </c>
      <c r="G3284" s="194">
        <f>受注EXCEL出力!G3284</f>
        <v>0</v>
      </c>
      <c r="H3284" s="194">
        <f>受注EXCEL出力!H3284</f>
        <v>0</v>
      </c>
      <c r="I3284" s="194">
        <f>受注EXCEL出力!I3284</f>
        <v>0</v>
      </c>
      <c r="J3284" s="163">
        <f>受注EXCEL出力!J3284</f>
        <v>0</v>
      </c>
      <c r="K3284" s="163">
        <f>受注EXCEL出力!K3284</f>
        <v>0</v>
      </c>
      <c r="L3284" s="163">
        <f>受注EXCEL出力!L3284</f>
        <v>0</v>
      </c>
      <c r="M3284" s="163">
        <f>受注EXCEL出力!M3284</f>
        <v>0</v>
      </c>
      <c r="N3284" s="185">
        <f>受注EXCEL出力!N3284</f>
        <v>0</v>
      </c>
      <c r="O3284" s="184" t="str">
        <f t="shared" si="51"/>
        <v/>
      </c>
      <c r="T3284"/>
      <c r="Y3284" s="175"/>
    </row>
    <row r="3285" spans="5:25" ht="15" customHeight="1">
      <c r="E3285" s="163">
        <f>受注EXCEL出力!E3285</f>
        <v>0</v>
      </c>
      <c r="F3285" s="194">
        <f>受注EXCEL出力!F3285</f>
        <v>0</v>
      </c>
      <c r="G3285" s="194">
        <f>受注EXCEL出力!G3285</f>
        <v>0</v>
      </c>
      <c r="H3285" s="194">
        <f>受注EXCEL出力!H3285</f>
        <v>0</v>
      </c>
      <c r="I3285" s="194">
        <f>受注EXCEL出力!I3285</f>
        <v>0</v>
      </c>
      <c r="J3285" s="163">
        <f>受注EXCEL出力!J3285</f>
        <v>0</v>
      </c>
      <c r="K3285" s="163">
        <f>受注EXCEL出力!K3285</f>
        <v>0</v>
      </c>
      <c r="L3285" s="163">
        <f>受注EXCEL出力!L3285</f>
        <v>0</v>
      </c>
      <c r="M3285" s="163">
        <f>受注EXCEL出力!M3285</f>
        <v>0</v>
      </c>
      <c r="N3285" s="185">
        <f>受注EXCEL出力!N3285</f>
        <v>0</v>
      </c>
      <c r="O3285" s="184" t="str">
        <f t="shared" si="51"/>
        <v/>
      </c>
      <c r="T3285"/>
      <c r="Y3285" s="175"/>
    </row>
    <row r="3286" spans="5:25" ht="15" customHeight="1">
      <c r="E3286" s="163">
        <f>受注EXCEL出力!E3286</f>
        <v>0</v>
      </c>
      <c r="F3286" s="194">
        <f>受注EXCEL出力!F3286</f>
        <v>0</v>
      </c>
      <c r="G3286" s="194">
        <f>受注EXCEL出力!G3286</f>
        <v>0</v>
      </c>
      <c r="H3286" s="194">
        <f>受注EXCEL出力!H3286</f>
        <v>0</v>
      </c>
      <c r="I3286" s="194">
        <f>受注EXCEL出力!I3286</f>
        <v>0</v>
      </c>
      <c r="J3286" s="163">
        <f>受注EXCEL出力!J3286</f>
        <v>0</v>
      </c>
      <c r="K3286" s="163">
        <f>受注EXCEL出力!K3286</f>
        <v>0</v>
      </c>
      <c r="L3286" s="163">
        <f>受注EXCEL出力!L3286</f>
        <v>0</v>
      </c>
      <c r="M3286" s="163">
        <f>受注EXCEL出力!M3286</f>
        <v>0</v>
      </c>
      <c r="N3286" s="185">
        <f>受注EXCEL出力!N3286</f>
        <v>0</v>
      </c>
      <c r="O3286" s="184" t="str">
        <f t="shared" si="51"/>
        <v/>
      </c>
      <c r="T3286"/>
      <c r="Y3286" s="175"/>
    </row>
    <row r="3287" spans="5:25" ht="15" customHeight="1">
      <c r="E3287" s="163">
        <f>受注EXCEL出力!E3287</f>
        <v>0</v>
      </c>
      <c r="F3287" s="194">
        <f>受注EXCEL出力!F3287</f>
        <v>0</v>
      </c>
      <c r="G3287" s="194">
        <f>受注EXCEL出力!G3287</f>
        <v>0</v>
      </c>
      <c r="H3287" s="194">
        <f>受注EXCEL出力!H3287</f>
        <v>0</v>
      </c>
      <c r="I3287" s="194">
        <f>受注EXCEL出力!I3287</f>
        <v>0</v>
      </c>
      <c r="J3287" s="163">
        <f>受注EXCEL出力!J3287</f>
        <v>0</v>
      </c>
      <c r="K3287" s="163">
        <f>受注EXCEL出力!K3287</f>
        <v>0</v>
      </c>
      <c r="L3287" s="163">
        <f>受注EXCEL出力!L3287</f>
        <v>0</v>
      </c>
      <c r="M3287" s="163">
        <f>受注EXCEL出力!M3287</f>
        <v>0</v>
      </c>
      <c r="N3287" s="185">
        <f>受注EXCEL出力!N3287</f>
        <v>0</v>
      </c>
      <c r="O3287" s="184" t="str">
        <f t="shared" si="51"/>
        <v/>
      </c>
      <c r="T3287"/>
      <c r="Y3287" s="175"/>
    </row>
    <row r="3288" spans="5:25" ht="15" customHeight="1">
      <c r="E3288" s="163">
        <f>受注EXCEL出力!E3288</f>
        <v>0</v>
      </c>
      <c r="F3288" s="194">
        <f>受注EXCEL出力!F3288</f>
        <v>0</v>
      </c>
      <c r="G3288" s="194">
        <f>受注EXCEL出力!G3288</f>
        <v>0</v>
      </c>
      <c r="H3288" s="194">
        <f>受注EXCEL出力!H3288</f>
        <v>0</v>
      </c>
      <c r="I3288" s="194">
        <f>受注EXCEL出力!I3288</f>
        <v>0</v>
      </c>
      <c r="J3288" s="163">
        <f>受注EXCEL出力!J3288</f>
        <v>0</v>
      </c>
      <c r="K3288" s="163">
        <f>受注EXCEL出力!K3288</f>
        <v>0</v>
      </c>
      <c r="L3288" s="163">
        <f>受注EXCEL出力!L3288</f>
        <v>0</v>
      </c>
      <c r="M3288" s="163">
        <f>受注EXCEL出力!M3288</f>
        <v>0</v>
      </c>
      <c r="N3288" s="185">
        <f>受注EXCEL出力!N3288</f>
        <v>0</v>
      </c>
      <c r="O3288" s="184" t="str">
        <f t="shared" si="51"/>
        <v/>
      </c>
      <c r="T3288"/>
      <c r="Y3288" s="175"/>
    </row>
    <row r="3289" spans="5:25" ht="15" customHeight="1">
      <c r="E3289" s="163">
        <f>受注EXCEL出力!E3289</f>
        <v>0</v>
      </c>
      <c r="F3289" s="194">
        <f>受注EXCEL出力!F3289</f>
        <v>0</v>
      </c>
      <c r="G3289" s="194">
        <f>受注EXCEL出力!G3289</f>
        <v>0</v>
      </c>
      <c r="H3289" s="194">
        <f>受注EXCEL出力!H3289</f>
        <v>0</v>
      </c>
      <c r="I3289" s="194">
        <f>受注EXCEL出力!I3289</f>
        <v>0</v>
      </c>
      <c r="J3289" s="163">
        <f>受注EXCEL出力!J3289</f>
        <v>0</v>
      </c>
      <c r="K3289" s="163">
        <f>受注EXCEL出力!K3289</f>
        <v>0</v>
      </c>
      <c r="L3289" s="163">
        <f>受注EXCEL出力!L3289</f>
        <v>0</v>
      </c>
      <c r="M3289" s="163">
        <f>受注EXCEL出力!M3289</f>
        <v>0</v>
      </c>
      <c r="N3289" s="185">
        <f>受注EXCEL出力!N3289</f>
        <v>0</v>
      </c>
      <c r="O3289" s="184" t="str">
        <f t="shared" si="51"/>
        <v/>
      </c>
      <c r="T3289"/>
      <c r="Y3289" s="175"/>
    </row>
    <row r="3290" spans="5:25" ht="15" customHeight="1">
      <c r="E3290" s="163">
        <f>受注EXCEL出力!E3290</f>
        <v>0</v>
      </c>
      <c r="F3290" s="194">
        <f>受注EXCEL出力!F3290</f>
        <v>0</v>
      </c>
      <c r="G3290" s="194">
        <f>受注EXCEL出力!G3290</f>
        <v>0</v>
      </c>
      <c r="H3290" s="194">
        <f>受注EXCEL出力!H3290</f>
        <v>0</v>
      </c>
      <c r="I3290" s="194">
        <f>受注EXCEL出力!I3290</f>
        <v>0</v>
      </c>
      <c r="J3290" s="163">
        <f>受注EXCEL出力!J3290</f>
        <v>0</v>
      </c>
      <c r="K3290" s="163">
        <f>受注EXCEL出力!K3290</f>
        <v>0</v>
      </c>
      <c r="L3290" s="163">
        <f>受注EXCEL出力!L3290</f>
        <v>0</v>
      </c>
      <c r="M3290" s="163">
        <f>受注EXCEL出力!M3290</f>
        <v>0</v>
      </c>
      <c r="N3290" s="185">
        <f>受注EXCEL出力!N3290</f>
        <v>0</v>
      </c>
      <c r="O3290" s="184" t="str">
        <f t="shared" si="51"/>
        <v/>
      </c>
      <c r="T3290"/>
      <c r="Y3290" s="175"/>
    </row>
    <row r="3291" spans="5:25" ht="15" customHeight="1">
      <c r="E3291" s="163">
        <f>受注EXCEL出力!E3291</f>
        <v>0</v>
      </c>
      <c r="F3291" s="194">
        <f>受注EXCEL出力!F3291</f>
        <v>0</v>
      </c>
      <c r="G3291" s="194">
        <f>受注EXCEL出力!G3291</f>
        <v>0</v>
      </c>
      <c r="H3291" s="194">
        <f>受注EXCEL出力!H3291</f>
        <v>0</v>
      </c>
      <c r="I3291" s="194">
        <f>受注EXCEL出力!I3291</f>
        <v>0</v>
      </c>
      <c r="J3291" s="163">
        <f>受注EXCEL出力!J3291</f>
        <v>0</v>
      </c>
      <c r="K3291" s="163">
        <f>受注EXCEL出力!K3291</f>
        <v>0</v>
      </c>
      <c r="L3291" s="163">
        <f>受注EXCEL出力!L3291</f>
        <v>0</v>
      </c>
      <c r="M3291" s="163">
        <f>受注EXCEL出力!M3291</f>
        <v>0</v>
      </c>
      <c r="N3291" s="185">
        <f>受注EXCEL出力!N3291</f>
        <v>0</v>
      </c>
      <c r="O3291" s="184" t="str">
        <f t="shared" si="51"/>
        <v/>
      </c>
      <c r="T3291"/>
      <c r="Y3291" s="175"/>
    </row>
    <row r="3292" spans="5:25" ht="15" customHeight="1">
      <c r="E3292" s="163">
        <f>受注EXCEL出力!E3292</f>
        <v>0</v>
      </c>
      <c r="F3292" s="194">
        <f>受注EXCEL出力!F3292</f>
        <v>0</v>
      </c>
      <c r="G3292" s="194">
        <f>受注EXCEL出力!G3292</f>
        <v>0</v>
      </c>
      <c r="H3292" s="194">
        <f>受注EXCEL出力!H3292</f>
        <v>0</v>
      </c>
      <c r="I3292" s="194">
        <f>受注EXCEL出力!I3292</f>
        <v>0</v>
      </c>
      <c r="J3292" s="163">
        <f>受注EXCEL出力!J3292</f>
        <v>0</v>
      </c>
      <c r="K3292" s="163">
        <f>受注EXCEL出力!K3292</f>
        <v>0</v>
      </c>
      <c r="L3292" s="163">
        <f>受注EXCEL出力!L3292</f>
        <v>0</v>
      </c>
      <c r="M3292" s="163">
        <f>受注EXCEL出力!M3292</f>
        <v>0</v>
      </c>
      <c r="N3292" s="185">
        <f>受注EXCEL出力!N3292</f>
        <v>0</v>
      </c>
      <c r="O3292" s="184" t="str">
        <f t="shared" si="51"/>
        <v/>
      </c>
      <c r="T3292"/>
      <c r="Y3292" s="175"/>
    </row>
    <row r="3293" spans="5:25" ht="15" customHeight="1">
      <c r="E3293" s="163">
        <f>受注EXCEL出力!E3293</f>
        <v>0</v>
      </c>
      <c r="F3293" s="194">
        <f>受注EXCEL出力!F3293</f>
        <v>0</v>
      </c>
      <c r="G3293" s="194">
        <f>受注EXCEL出力!G3293</f>
        <v>0</v>
      </c>
      <c r="H3293" s="194">
        <f>受注EXCEL出力!H3293</f>
        <v>0</v>
      </c>
      <c r="I3293" s="194">
        <f>受注EXCEL出力!I3293</f>
        <v>0</v>
      </c>
      <c r="J3293" s="163">
        <f>受注EXCEL出力!J3293</f>
        <v>0</v>
      </c>
      <c r="K3293" s="163">
        <f>受注EXCEL出力!K3293</f>
        <v>0</v>
      </c>
      <c r="L3293" s="163">
        <f>受注EXCEL出力!L3293</f>
        <v>0</v>
      </c>
      <c r="M3293" s="163">
        <f>受注EXCEL出力!M3293</f>
        <v>0</v>
      </c>
      <c r="N3293" s="185">
        <f>受注EXCEL出力!N3293</f>
        <v>0</v>
      </c>
      <c r="O3293" s="184" t="str">
        <f t="shared" si="51"/>
        <v/>
      </c>
      <c r="T3293"/>
      <c r="Y3293" s="175"/>
    </row>
    <row r="3294" spans="5:25" ht="15" customHeight="1">
      <c r="E3294" s="163">
        <f>受注EXCEL出力!E3294</f>
        <v>0</v>
      </c>
      <c r="F3294" s="194">
        <f>受注EXCEL出力!F3294</f>
        <v>0</v>
      </c>
      <c r="G3294" s="194">
        <f>受注EXCEL出力!G3294</f>
        <v>0</v>
      </c>
      <c r="H3294" s="194">
        <f>受注EXCEL出力!H3294</f>
        <v>0</v>
      </c>
      <c r="I3294" s="194">
        <f>受注EXCEL出力!I3294</f>
        <v>0</v>
      </c>
      <c r="J3294" s="163">
        <f>受注EXCEL出力!J3294</f>
        <v>0</v>
      </c>
      <c r="K3294" s="163">
        <f>受注EXCEL出力!K3294</f>
        <v>0</v>
      </c>
      <c r="L3294" s="163">
        <f>受注EXCEL出力!L3294</f>
        <v>0</v>
      </c>
      <c r="M3294" s="163">
        <f>受注EXCEL出力!M3294</f>
        <v>0</v>
      </c>
      <c r="N3294" s="185">
        <f>受注EXCEL出力!N3294</f>
        <v>0</v>
      </c>
      <c r="O3294" s="184" t="str">
        <f t="shared" si="51"/>
        <v/>
      </c>
      <c r="T3294"/>
      <c r="Y3294" s="175"/>
    </row>
    <row r="3295" spans="5:25" ht="15" customHeight="1">
      <c r="E3295" s="163">
        <f>受注EXCEL出力!E3295</f>
        <v>0</v>
      </c>
      <c r="F3295" s="194">
        <f>受注EXCEL出力!F3295</f>
        <v>0</v>
      </c>
      <c r="G3295" s="194">
        <f>受注EXCEL出力!G3295</f>
        <v>0</v>
      </c>
      <c r="H3295" s="194">
        <f>受注EXCEL出力!H3295</f>
        <v>0</v>
      </c>
      <c r="I3295" s="194">
        <f>受注EXCEL出力!I3295</f>
        <v>0</v>
      </c>
      <c r="J3295" s="163">
        <f>受注EXCEL出力!J3295</f>
        <v>0</v>
      </c>
      <c r="K3295" s="163">
        <f>受注EXCEL出力!K3295</f>
        <v>0</v>
      </c>
      <c r="L3295" s="163">
        <f>受注EXCEL出力!L3295</f>
        <v>0</v>
      </c>
      <c r="M3295" s="163">
        <f>受注EXCEL出力!M3295</f>
        <v>0</v>
      </c>
      <c r="N3295" s="185">
        <f>受注EXCEL出力!N3295</f>
        <v>0</v>
      </c>
      <c r="O3295" s="184" t="str">
        <f t="shared" si="51"/>
        <v/>
      </c>
      <c r="T3295"/>
      <c r="Y3295" s="175"/>
    </row>
    <row r="3296" spans="5:25" ht="15" customHeight="1">
      <c r="E3296" s="163">
        <f>受注EXCEL出力!E3296</f>
        <v>0</v>
      </c>
      <c r="F3296" s="194">
        <f>受注EXCEL出力!F3296</f>
        <v>0</v>
      </c>
      <c r="G3296" s="194">
        <f>受注EXCEL出力!G3296</f>
        <v>0</v>
      </c>
      <c r="H3296" s="194">
        <f>受注EXCEL出力!H3296</f>
        <v>0</v>
      </c>
      <c r="I3296" s="194">
        <f>受注EXCEL出力!I3296</f>
        <v>0</v>
      </c>
      <c r="J3296" s="163">
        <f>受注EXCEL出力!J3296</f>
        <v>0</v>
      </c>
      <c r="K3296" s="163">
        <f>受注EXCEL出力!K3296</f>
        <v>0</v>
      </c>
      <c r="L3296" s="163">
        <f>受注EXCEL出力!L3296</f>
        <v>0</v>
      </c>
      <c r="M3296" s="163">
        <f>受注EXCEL出力!M3296</f>
        <v>0</v>
      </c>
      <c r="N3296" s="185">
        <f>受注EXCEL出力!N3296</f>
        <v>0</v>
      </c>
      <c r="O3296" s="184" t="str">
        <f t="shared" si="51"/>
        <v/>
      </c>
      <c r="T3296"/>
      <c r="Y3296" s="175"/>
    </row>
    <row r="3297" spans="5:25" ht="15" customHeight="1">
      <c r="E3297" s="163">
        <f>受注EXCEL出力!E3297</f>
        <v>0</v>
      </c>
      <c r="F3297" s="194">
        <f>受注EXCEL出力!F3297</f>
        <v>0</v>
      </c>
      <c r="G3297" s="194">
        <f>受注EXCEL出力!G3297</f>
        <v>0</v>
      </c>
      <c r="H3297" s="194">
        <f>受注EXCEL出力!H3297</f>
        <v>0</v>
      </c>
      <c r="I3297" s="194">
        <f>受注EXCEL出力!I3297</f>
        <v>0</v>
      </c>
      <c r="J3297" s="163">
        <f>受注EXCEL出力!J3297</f>
        <v>0</v>
      </c>
      <c r="K3297" s="163">
        <f>受注EXCEL出力!K3297</f>
        <v>0</v>
      </c>
      <c r="L3297" s="163">
        <f>受注EXCEL出力!L3297</f>
        <v>0</v>
      </c>
      <c r="M3297" s="163">
        <f>受注EXCEL出力!M3297</f>
        <v>0</v>
      </c>
      <c r="N3297" s="185">
        <f>受注EXCEL出力!N3297</f>
        <v>0</v>
      </c>
      <c r="O3297" s="184" t="str">
        <f t="shared" si="51"/>
        <v/>
      </c>
      <c r="T3297"/>
      <c r="Y3297" s="175"/>
    </row>
    <row r="3298" spans="5:25" ht="15" customHeight="1">
      <c r="E3298" s="163">
        <f>受注EXCEL出力!E3298</f>
        <v>0</v>
      </c>
      <c r="F3298" s="194">
        <f>受注EXCEL出力!F3298</f>
        <v>0</v>
      </c>
      <c r="G3298" s="194">
        <f>受注EXCEL出力!G3298</f>
        <v>0</v>
      </c>
      <c r="H3298" s="194">
        <f>受注EXCEL出力!H3298</f>
        <v>0</v>
      </c>
      <c r="I3298" s="194">
        <f>受注EXCEL出力!I3298</f>
        <v>0</v>
      </c>
      <c r="J3298" s="163">
        <f>受注EXCEL出力!J3298</f>
        <v>0</v>
      </c>
      <c r="K3298" s="163">
        <f>受注EXCEL出力!K3298</f>
        <v>0</v>
      </c>
      <c r="L3298" s="163">
        <f>受注EXCEL出力!L3298</f>
        <v>0</v>
      </c>
      <c r="M3298" s="163">
        <f>受注EXCEL出力!M3298</f>
        <v>0</v>
      </c>
      <c r="N3298" s="185">
        <f>受注EXCEL出力!N3298</f>
        <v>0</v>
      </c>
      <c r="O3298" s="184" t="str">
        <f t="shared" si="51"/>
        <v/>
      </c>
      <c r="T3298"/>
      <c r="Y3298" s="175"/>
    </row>
    <row r="3299" spans="5:25" ht="15" customHeight="1">
      <c r="E3299" s="163">
        <f>受注EXCEL出力!E3299</f>
        <v>0</v>
      </c>
      <c r="F3299" s="194">
        <f>受注EXCEL出力!F3299</f>
        <v>0</v>
      </c>
      <c r="G3299" s="194">
        <f>受注EXCEL出力!G3299</f>
        <v>0</v>
      </c>
      <c r="H3299" s="194">
        <f>受注EXCEL出力!H3299</f>
        <v>0</v>
      </c>
      <c r="I3299" s="194">
        <f>受注EXCEL出力!I3299</f>
        <v>0</v>
      </c>
      <c r="J3299" s="163">
        <f>受注EXCEL出力!J3299</f>
        <v>0</v>
      </c>
      <c r="K3299" s="163">
        <f>受注EXCEL出力!K3299</f>
        <v>0</v>
      </c>
      <c r="L3299" s="163">
        <f>受注EXCEL出力!L3299</f>
        <v>0</v>
      </c>
      <c r="M3299" s="163">
        <f>受注EXCEL出力!M3299</f>
        <v>0</v>
      </c>
      <c r="N3299" s="185">
        <f>受注EXCEL出力!N3299</f>
        <v>0</v>
      </c>
      <c r="O3299" s="184" t="str">
        <f t="shared" si="51"/>
        <v/>
      </c>
      <c r="T3299"/>
      <c r="Y3299" s="175"/>
    </row>
    <row r="3300" spans="5:25" ht="15" customHeight="1">
      <c r="E3300" s="163">
        <f>受注EXCEL出力!E3300</f>
        <v>0</v>
      </c>
      <c r="F3300" s="194">
        <f>受注EXCEL出力!F3300</f>
        <v>0</v>
      </c>
      <c r="G3300" s="194">
        <f>受注EXCEL出力!G3300</f>
        <v>0</v>
      </c>
      <c r="H3300" s="194">
        <f>受注EXCEL出力!H3300</f>
        <v>0</v>
      </c>
      <c r="I3300" s="194">
        <f>受注EXCEL出力!I3300</f>
        <v>0</v>
      </c>
      <c r="J3300" s="163">
        <f>受注EXCEL出力!J3300</f>
        <v>0</v>
      </c>
      <c r="K3300" s="163">
        <f>受注EXCEL出力!K3300</f>
        <v>0</v>
      </c>
      <c r="L3300" s="163">
        <f>受注EXCEL出力!L3300</f>
        <v>0</v>
      </c>
      <c r="M3300" s="163">
        <f>受注EXCEL出力!M3300</f>
        <v>0</v>
      </c>
      <c r="N3300" s="185">
        <f>受注EXCEL出力!N3300</f>
        <v>0</v>
      </c>
      <c r="O3300" s="184" t="str">
        <f t="shared" si="51"/>
        <v/>
      </c>
      <c r="T3300"/>
      <c r="Y3300" s="175"/>
    </row>
    <row r="3301" spans="5:25" ht="15" customHeight="1">
      <c r="E3301" s="163">
        <f>受注EXCEL出力!E3301</f>
        <v>0</v>
      </c>
      <c r="F3301" s="194">
        <f>受注EXCEL出力!F3301</f>
        <v>0</v>
      </c>
      <c r="G3301" s="194">
        <f>受注EXCEL出力!G3301</f>
        <v>0</v>
      </c>
      <c r="H3301" s="194">
        <f>受注EXCEL出力!H3301</f>
        <v>0</v>
      </c>
      <c r="I3301" s="194">
        <f>受注EXCEL出力!I3301</f>
        <v>0</v>
      </c>
      <c r="J3301" s="163">
        <f>受注EXCEL出力!J3301</f>
        <v>0</v>
      </c>
      <c r="K3301" s="163">
        <f>受注EXCEL出力!K3301</f>
        <v>0</v>
      </c>
      <c r="L3301" s="163">
        <f>受注EXCEL出力!L3301</f>
        <v>0</v>
      </c>
      <c r="M3301" s="163">
        <f>受注EXCEL出力!M3301</f>
        <v>0</v>
      </c>
      <c r="N3301" s="185">
        <f>受注EXCEL出力!N3301</f>
        <v>0</v>
      </c>
      <c r="O3301" s="184" t="str">
        <f t="shared" si="51"/>
        <v/>
      </c>
      <c r="T3301"/>
      <c r="Y3301" s="175"/>
    </row>
    <row r="3302" spans="5:25" ht="15" customHeight="1">
      <c r="E3302" s="163">
        <f>受注EXCEL出力!E3302</f>
        <v>0</v>
      </c>
      <c r="F3302" s="194">
        <f>受注EXCEL出力!F3302</f>
        <v>0</v>
      </c>
      <c r="G3302" s="194">
        <f>受注EXCEL出力!G3302</f>
        <v>0</v>
      </c>
      <c r="H3302" s="194">
        <f>受注EXCEL出力!H3302</f>
        <v>0</v>
      </c>
      <c r="I3302" s="194">
        <f>受注EXCEL出力!I3302</f>
        <v>0</v>
      </c>
      <c r="J3302" s="163">
        <f>受注EXCEL出力!J3302</f>
        <v>0</v>
      </c>
      <c r="K3302" s="163">
        <f>受注EXCEL出力!K3302</f>
        <v>0</v>
      </c>
      <c r="L3302" s="163">
        <f>受注EXCEL出力!L3302</f>
        <v>0</v>
      </c>
      <c r="M3302" s="163">
        <f>受注EXCEL出力!M3302</f>
        <v>0</v>
      </c>
      <c r="N3302" s="185">
        <f>受注EXCEL出力!N3302</f>
        <v>0</v>
      </c>
      <c r="O3302" s="184" t="str">
        <f t="shared" si="51"/>
        <v/>
      </c>
      <c r="T3302"/>
      <c r="Y3302" s="175"/>
    </row>
    <row r="3303" spans="5:25" ht="15" customHeight="1">
      <c r="E3303" s="163">
        <f>受注EXCEL出力!E3303</f>
        <v>0</v>
      </c>
      <c r="F3303" s="194">
        <f>受注EXCEL出力!F3303</f>
        <v>0</v>
      </c>
      <c r="G3303" s="194">
        <f>受注EXCEL出力!G3303</f>
        <v>0</v>
      </c>
      <c r="H3303" s="194">
        <f>受注EXCEL出力!H3303</f>
        <v>0</v>
      </c>
      <c r="I3303" s="194">
        <f>受注EXCEL出力!I3303</f>
        <v>0</v>
      </c>
      <c r="J3303" s="163">
        <f>受注EXCEL出力!J3303</f>
        <v>0</v>
      </c>
      <c r="K3303" s="163">
        <f>受注EXCEL出力!K3303</f>
        <v>0</v>
      </c>
      <c r="L3303" s="163">
        <f>受注EXCEL出力!L3303</f>
        <v>0</v>
      </c>
      <c r="M3303" s="163">
        <f>受注EXCEL出力!M3303</f>
        <v>0</v>
      </c>
      <c r="N3303" s="185">
        <f>受注EXCEL出力!N3303</f>
        <v>0</v>
      </c>
      <c r="O3303" s="184" t="str">
        <f t="shared" si="51"/>
        <v/>
      </c>
      <c r="T3303"/>
      <c r="Y3303" s="175"/>
    </row>
    <row r="3304" spans="5:25" ht="15" customHeight="1">
      <c r="E3304" s="163">
        <f>受注EXCEL出力!E3304</f>
        <v>0</v>
      </c>
      <c r="F3304" s="194">
        <f>受注EXCEL出力!F3304</f>
        <v>0</v>
      </c>
      <c r="G3304" s="194">
        <f>受注EXCEL出力!G3304</f>
        <v>0</v>
      </c>
      <c r="H3304" s="194">
        <f>受注EXCEL出力!H3304</f>
        <v>0</v>
      </c>
      <c r="I3304" s="194">
        <f>受注EXCEL出力!I3304</f>
        <v>0</v>
      </c>
      <c r="J3304" s="163">
        <f>受注EXCEL出力!J3304</f>
        <v>0</v>
      </c>
      <c r="K3304" s="163">
        <f>受注EXCEL出力!K3304</f>
        <v>0</v>
      </c>
      <c r="L3304" s="163">
        <f>受注EXCEL出力!L3304</f>
        <v>0</v>
      </c>
      <c r="M3304" s="163">
        <f>受注EXCEL出力!M3304</f>
        <v>0</v>
      </c>
      <c r="N3304" s="185">
        <f>受注EXCEL出力!N3304</f>
        <v>0</v>
      </c>
      <c r="O3304" s="184" t="str">
        <f t="shared" si="51"/>
        <v/>
      </c>
      <c r="T3304"/>
      <c r="Y3304" s="175"/>
    </row>
    <row r="3305" spans="5:25" ht="15" customHeight="1">
      <c r="E3305" s="163">
        <f>受注EXCEL出力!E3305</f>
        <v>0</v>
      </c>
      <c r="F3305" s="194">
        <f>受注EXCEL出力!F3305</f>
        <v>0</v>
      </c>
      <c r="G3305" s="194">
        <f>受注EXCEL出力!G3305</f>
        <v>0</v>
      </c>
      <c r="H3305" s="194">
        <f>受注EXCEL出力!H3305</f>
        <v>0</v>
      </c>
      <c r="I3305" s="194">
        <f>受注EXCEL出力!I3305</f>
        <v>0</v>
      </c>
      <c r="J3305" s="163">
        <f>受注EXCEL出力!J3305</f>
        <v>0</v>
      </c>
      <c r="K3305" s="163">
        <f>受注EXCEL出力!K3305</f>
        <v>0</v>
      </c>
      <c r="L3305" s="163">
        <f>受注EXCEL出力!L3305</f>
        <v>0</v>
      </c>
      <c r="M3305" s="163">
        <f>受注EXCEL出力!M3305</f>
        <v>0</v>
      </c>
      <c r="N3305" s="185">
        <f>受注EXCEL出力!N3305</f>
        <v>0</v>
      </c>
      <c r="O3305" s="184" t="str">
        <f t="shared" si="51"/>
        <v/>
      </c>
      <c r="T3305"/>
      <c r="Y3305" s="175"/>
    </row>
    <row r="3306" spans="5:25" ht="15" customHeight="1">
      <c r="E3306" s="163">
        <f>受注EXCEL出力!E3306</f>
        <v>0</v>
      </c>
      <c r="F3306" s="194">
        <f>受注EXCEL出力!F3306</f>
        <v>0</v>
      </c>
      <c r="G3306" s="194">
        <f>受注EXCEL出力!G3306</f>
        <v>0</v>
      </c>
      <c r="H3306" s="194">
        <f>受注EXCEL出力!H3306</f>
        <v>0</v>
      </c>
      <c r="I3306" s="194">
        <f>受注EXCEL出力!I3306</f>
        <v>0</v>
      </c>
      <c r="J3306" s="163">
        <f>受注EXCEL出力!J3306</f>
        <v>0</v>
      </c>
      <c r="K3306" s="163">
        <f>受注EXCEL出力!K3306</f>
        <v>0</v>
      </c>
      <c r="L3306" s="163">
        <f>受注EXCEL出力!L3306</f>
        <v>0</v>
      </c>
      <c r="M3306" s="163">
        <f>受注EXCEL出力!M3306</f>
        <v>0</v>
      </c>
      <c r="N3306" s="185">
        <f>受注EXCEL出力!N3306</f>
        <v>0</v>
      </c>
      <c r="O3306" s="184" t="str">
        <f t="shared" si="51"/>
        <v/>
      </c>
      <c r="T3306"/>
      <c r="Y3306" s="175"/>
    </row>
    <row r="3307" spans="5:25" ht="15" customHeight="1">
      <c r="E3307" s="163">
        <f>受注EXCEL出力!E3307</f>
        <v>0</v>
      </c>
      <c r="F3307" s="194">
        <f>受注EXCEL出力!F3307</f>
        <v>0</v>
      </c>
      <c r="G3307" s="194">
        <f>受注EXCEL出力!G3307</f>
        <v>0</v>
      </c>
      <c r="H3307" s="194">
        <f>受注EXCEL出力!H3307</f>
        <v>0</v>
      </c>
      <c r="I3307" s="194">
        <f>受注EXCEL出力!I3307</f>
        <v>0</v>
      </c>
      <c r="J3307" s="163">
        <f>受注EXCEL出力!J3307</f>
        <v>0</v>
      </c>
      <c r="K3307" s="163">
        <f>受注EXCEL出力!K3307</f>
        <v>0</v>
      </c>
      <c r="L3307" s="163">
        <f>受注EXCEL出力!L3307</f>
        <v>0</v>
      </c>
      <c r="M3307" s="163">
        <f>受注EXCEL出力!M3307</f>
        <v>0</v>
      </c>
      <c r="N3307" s="185">
        <f>受注EXCEL出力!N3307</f>
        <v>0</v>
      </c>
      <c r="O3307" s="184" t="str">
        <f t="shared" si="51"/>
        <v/>
      </c>
      <c r="T3307"/>
      <c r="Y3307" s="175"/>
    </row>
    <row r="3308" spans="5:25" ht="15" customHeight="1">
      <c r="E3308" s="163">
        <f>受注EXCEL出力!E3308</f>
        <v>0</v>
      </c>
      <c r="F3308" s="194">
        <f>受注EXCEL出力!F3308</f>
        <v>0</v>
      </c>
      <c r="G3308" s="194">
        <f>受注EXCEL出力!G3308</f>
        <v>0</v>
      </c>
      <c r="H3308" s="194">
        <f>受注EXCEL出力!H3308</f>
        <v>0</v>
      </c>
      <c r="I3308" s="194">
        <f>受注EXCEL出力!I3308</f>
        <v>0</v>
      </c>
      <c r="J3308" s="163">
        <f>受注EXCEL出力!J3308</f>
        <v>0</v>
      </c>
      <c r="K3308" s="163">
        <f>受注EXCEL出力!K3308</f>
        <v>0</v>
      </c>
      <c r="L3308" s="163">
        <f>受注EXCEL出力!L3308</f>
        <v>0</v>
      </c>
      <c r="M3308" s="163">
        <f>受注EXCEL出力!M3308</f>
        <v>0</v>
      </c>
      <c r="N3308" s="185">
        <f>受注EXCEL出力!N3308</f>
        <v>0</v>
      </c>
      <c r="O3308" s="184" t="str">
        <f t="shared" si="51"/>
        <v/>
      </c>
      <c r="T3308"/>
      <c r="Y3308" s="175"/>
    </row>
    <row r="3309" spans="5:25" ht="15" customHeight="1">
      <c r="E3309" s="163">
        <f>受注EXCEL出力!E3309</f>
        <v>0</v>
      </c>
      <c r="F3309" s="194">
        <f>受注EXCEL出力!F3309</f>
        <v>0</v>
      </c>
      <c r="G3309" s="194">
        <f>受注EXCEL出力!G3309</f>
        <v>0</v>
      </c>
      <c r="H3309" s="194">
        <f>受注EXCEL出力!H3309</f>
        <v>0</v>
      </c>
      <c r="I3309" s="194">
        <f>受注EXCEL出力!I3309</f>
        <v>0</v>
      </c>
      <c r="J3309" s="163">
        <f>受注EXCEL出力!J3309</f>
        <v>0</v>
      </c>
      <c r="K3309" s="163">
        <f>受注EXCEL出力!K3309</f>
        <v>0</v>
      </c>
      <c r="L3309" s="163">
        <f>受注EXCEL出力!L3309</f>
        <v>0</v>
      </c>
      <c r="M3309" s="163">
        <f>受注EXCEL出力!M3309</f>
        <v>0</v>
      </c>
      <c r="N3309" s="185">
        <f>受注EXCEL出力!N3309</f>
        <v>0</v>
      </c>
      <c r="O3309" s="184" t="str">
        <f t="shared" si="51"/>
        <v/>
      </c>
      <c r="T3309"/>
      <c r="Y3309" s="175"/>
    </row>
    <row r="3310" spans="5:25" ht="15" customHeight="1">
      <c r="E3310" s="163">
        <f>受注EXCEL出力!E3310</f>
        <v>0</v>
      </c>
      <c r="F3310" s="194">
        <f>受注EXCEL出力!F3310</f>
        <v>0</v>
      </c>
      <c r="G3310" s="194">
        <f>受注EXCEL出力!G3310</f>
        <v>0</v>
      </c>
      <c r="H3310" s="194">
        <f>受注EXCEL出力!H3310</f>
        <v>0</v>
      </c>
      <c r="I3310" s="194">
        <f>受注EXCEL出力!I3310</f>
        <v>0</v>
      </c>
      <c r="J3310" s="163">
        <f>受注EXCEL出力!J3310</f>
        <v>0</v>
      </c>
      <c r="K3310" s="163">
        <f>受注EXCEL出力!K3310</f>
        <v>0</v>
      </c>
      <c r="L3310" s="163">
        <f>受注EXCEL出力!L3310</f>
        <v>0</v>
      </c>
      <c r="M3310" s="163">
        <f>受注EXCEL出力!M3310</f>
        <v>0</v>
      </c>
      <c r="N3310" s="185">
        <f>受注EXCEL出力!N3310</f>
        <v>0</v>
      </c>
      <c r="O3310" s="184" t="str">
        <f t="shared" si="51"/>
        <v/>
      </c>
      <c r="T3310"/>
      <c r="Y3310" s="175"/>
    </row>
    <row r="3311" spans="5:25" ht="15" customHeight="1">
      <c r="E3311" s="163">
        <f>受注EXCEL出力!E3311</f>
        <v>0</v>
      </c>
      <c r="F3311" s="194">
        <f>受注EXCEL出力!F3311</f>
        <v>0</v>
      </c>
      <c r="G3311" s="194">
        <f>受注EXCEL出力!G3311</f>
        <v>0</v>
      </c>
      <c r="H3311" s="194">
        <f>受注EXCEL出力!H3311</f>
        <v>0</v>
      </c>
      <c r="I3311" s="194">
        <f>受注EXCEL出力!I3311</f>
        <v>0</v>
      </c>
      <c r="J3311" s="163">
        <f>受注EXCEL出力!J3311</f>
        <v>0</v>
      </c>
      <c r="K3311" s="163">
        <f>受注EXCEL出力!K3311</f>
        <v>0</v>
      </c>
      <c r="L3311" s="163">
        <f>受注EXCEL出力!L3311</f>
        <v>0</v>
      </c>
      <c r="M3311" s="163">
        <f>受注EXCEL出力!M3311</f>
        <v>0</v>
      </c>
      <c r="N3311" s="185">
        <f>受注EXCEL出力!N3311</f>
        <v>0</v>
      </c>
      <c r="O3311" s="184" t="str">
        <f t="shared" si="51"/>
        <v/>
      </c>
      <c r="T3311"/>
      <c r="Y3311" s="175"/>
    </row>
    <row r="3312" spans="5:25" ht="15" customHeight="1">
      <c r="E3312" s="163">
        <f>受注EXCEL出力!E3312</f>
        <v>0</v>
      </c>
      <c r="F3312" s="194">
        <f>受注EXCEL出力!F3312</f>
        <v>0</v>
      </c>
      <c r="G3312" s="194">
        <f>受注EXCEL出力!G3312</f>
        <v>0</v>
      </c>
      <c r="H3312" s="194">
        <f>受注EXCEL出力!H3312</f>
        <v>0</v>
      </c>
      <c r="I3312" s="194">
        <f>受注EXCEL出力!I3312</f>
        <v>0</v>
      </c>
      <c r="J3312" s="163">
        <f>受注EXCEL出力!J3312</f>
        <v>0</v>
      </c>
      <c r="K3312" s="163">
        <f>受注EXCEL出力!K3312</f>
        <v>0</v>
      </c>
      <c r="L3312" s="163">
        <f>受注EXCEL出力!L3312</f>
        <v>0</v>
      </c>
      <c r="M3312" s="163">
        <f>受注EXCEL出力!M3312</f>
        <v>0</v>
      </c>
      <c r="N3312" s="185">
        <f>受注EXCEL出力!N3312</f>
        <v>0</v>
      </c>
      <c r="O3312" s="184" t="str">
        <f t="shared" si="51"/>
        <v/>
      </c>
      <c r="T3312"/>
      <c r="Y3312" s="175"/>
    </row>
    <row r="3313" spans="5:25" ht="15" customHeight="1">
      <c r="E3313" s="163">
        <f>受注EXCEL出力!E3313</f>
        <v>0</v>
      </c>
      <c r="F3313" s="194">
        <f>受注EXCEL出力!F3313</f>
        <v>0</v>
      </c>
      <c r="G3313" s="194">
        <f>受注EXCEL出力!G3313</f>
        <v>0</v>
      </c>
      <c r="H3313" s="194">
        <f>受注EXCEL出力!H3313</f>
        <v>0</v>
      </c>
      <c r="I3313" s="194">
        <f>受注EXCEL出力!I3313</f>
        <v>0</v>
      </c>
      <c r="J3313" s="163">
        <f>受注EXCEL出力!J3313</f>
        <v>0</v>
      </c>
      <c r="K3313" s="163">
        <f>受注EXCEL出力!K3313</f>
        <v>0</v>
      </c>
      <c r="L3313" s="163">
        <f>受注EXCEL出力!L3313</f>
        <v>0</v>
      </c>
      <c r="M3313" s="163">
        <f>受注EXCEL出力!M3313</f>
        <v>0</v>
      </c>
      <c r="N3313" s="185">
        <f>受注EXCEL出力!N3313</f>
        <v>0</v>
      </c>
      <c r="O3313" s="184" t="str">
        <f t="shared" si="51"/>
        <v/>
      </c>
      <c r="T3313"/>
      <c r="Y3313" s="175"/>
    </row>
    <row r="3314" spans="5:25" ht="15" customHeight="1">
      <c r="E3314" s="163">
        <f>受注EXCEL出力!E3314</f>
        <v>0</v>
      </c>
      <c r="F3314" s="194">
        <f>受注EXCEL出力!F3314</f>
        <v>0</v>
      </c>
      <c r="G3314" s="194">
        <f>受注EXCEL出力!G3314</f>
        <v>0</v>
      </c>
      <c r="H3314" s="194">
        <f>受注EXCEL出力!H3314</f>
        <v>0</v>
      </c>
      <c r="I3314" s="194">
        <f>受注EXCEL出力!I3314</f>
        <v>0</v>
      </c>
      <c r="J3314" s="163">
        <f>受注EXCEL出力!J3314</f>
        <v>0</v>
      </c>
      <c r="K3314" s="163">
        <f>受注EXCEL出力!K3314</f>
        <v>0</v>
      </c>
      <c r="L3314" s="163">
        <f>受注EXCEL出力!L3314</f>
        <v>0</v>
      </c>
      <c r="M3314" s="163">
        <f>受注EXCEL出力!M3314</f>
        <v>0</v>
      </c>
      <c r="N3314" s="185">
        <f>受注EXCEL出力!N3314</f>
        <v>0</v>
      </c>
      <c r="O3314" s="184" t="str">
        <f t="shared" si="51"/>
        <v/>
      </c>
      <c r="T3314"/>
      <c r="Y3314" s="175"/>
    </row>
    <row r="3315" spans="5:25" ht="15" customHeight="1">
      <c r="E3315" s="163">
        <f>受注EXCEL出力!E3315</f>
        <v>0</v>
      </c>
      <c r="F3315" s="194">
        <f>受注EXCEL出力!F3315</f>
        <v>0</v>
      </c>
      <c r="G3315" s="194">
        <f>受注EXCEL出力!G3315</f>
        <v>0</v>
      </c>
      <c r="H3315" s="194">
        <f>受注EXCEL出力!H3315</f>
        <v>0</v>
      </c>
      <c r="I3315" s="194">
        <f>受注EXCEL出力!I3315</f>
        <v>0</v>
      </c>
      <c r="J3315" s="163">
        <f>受注EXCEL出力!J3315</f>
        <v>0</v>
      </c>
      <c r="K3315" s="163">
        <f>受注EXCEL出力!K3315</f>
        <v>0</v>
      </c>
      <c r="L3315" s="163">
        <f>受注EXCEL出力!L3315</f>
        <v>0</v>
      </c>
      <c r="M3315" s="163">
        <f>受注EXCEL出力!M3315</f>
        <v>0</v>
      </c>
      <c r="N3315" s="185">
        <f>受注EXCEL出力!N3315</f>
        <v>0</v>
      </c>
      <c r="O3315" s="184" t="str">
        <f t="shared" si="51"/>
        <v/>
      </c>
      <c r="T3315"/>
      <c r="Y3315" s="175"/>
    </row>
    <row r="3316" spans="5:25" ht="15" customHeight="1">
      <c r="E3316" s="163">
        <f>受注EXCEL出力!E3316</f>
        <v>0</v>
      </c>
      <c r="F3316" s="194">
        <f>受注EXCEL出力!F3316</f>
        <v>0</v>
      </c>
      <c r="G3316" s="194">
        <f>受注EXCEL出力!G3316</f>
        <v>0</v>
      </c>
      <c r="H3316" s="194">
        <f>受注EXCEL出力!H3316</f>
        <v>0</v>
      </c>
      <c r="I3316" s="194">
        <f>受注EXCEL出力!I3316</f>
        <v>0</v>
      </c>
      <c r="J3316" s="163">
        <f>受注EXCEL出力!J3316</f>
        <v>0</v>
      </c>
      <c r="K3316" s="163">
        <f>受注EXCEL出力!K3316</f>
        <v>0</v>
      </c>
      <c r="L3316" s="163">
        <f>受注EXCEL出力!L3316</f>
        <v>0</v>
      </c>
      <c r="M3316" s="163">
        <f>受注EXCEL出力!M3316</f>
        <v>0</v>
      </c>
      <c r="N3316" s="185">
        <f>受注EXCEL出力!N3316</f>
        <v>0</v>
      </c>
      <c r="O3316" s="184" t="str">
        <f t="shared" si="51"/>
        <v/>
      </c>
      <c r="T3316"/>
      <c r="Y3316" s="175"/>
    </row>
    <row r="3317" spans="5:25" ht="15" customHeight="1">
      <c r="E3317" s="163">
        <f>受注EXCEL出力!E3317</f>
        <v>0</v>
      </c>
      <c r="F3317" s="194">
        <f>受注EXCEL出力!F3317</f>
        <v>0</v>
      </c>
      <c r="G3317" s="194">
        <f>受注EXCEL出力!G3317</f>
        <v>0</v>
      </c>
      <c r="H3317" s="194">
        <f>受注EXCEL出力!H3317</f>
        <v>0</v>
      </c>
      <c r="I3317" s="194">
        <f>受注EXCEL出力!I3317</f>
        <v>0</v>
      </c>
      <c r="J3317" s="163">
        <f>受注EXCEL出力!J3317</f>
        <v>0</v>
      </c>
      <c r="K3317" s="163">
        <f>受注EXCEL出力!K3317</f>
        <v>0</v>
      </c>
      <c r="L3317" s="163">
        <f>受注EXCEL出力!L3317</f>
        <v>0</v>
      </c>
      <c r="M3317" s="163">
        <f>受注EXCEL出力!M3317</f>
        <v>0</v>
      </c>
      <c r="N3317" s="185">
        <f>受注EXCEL出力!N3317</f>
        <v>0</v>
      </c>
      <c r="O3317" s="184" t="str">
        <f t="shared" si="51"/>
        <v/>
      </c>
      <c r="T3317"/>
      <c r="Y3317" s="175"/>
    </row>
    <row r="3318" spans="5:25" ht="15" customHeight="1">
      <c r="E3318" s="163">
        <f>受注EXCEL出力!E3318</f>
        <v>0</v>
      </c>
      <c r="F3318" s="194">
        <f>受注EXCEL出力!F3318</f>
        <v>0</v>
      </c>
      <c r="G3318" s="194">
        <f>受注EXCEL出力!G3318</f>
        <v>0</v>
      </c>
      <c r="H3318" s="194">
        <f>受注EXCEL出力!H3318</f>
        <v>0</v>
      </c>
      <c r="I3318" s="194">
        <f>受注EXCEL出力!I3318</f>
        <v>0</v>
      </c>
      <c r="J3318" s="163">
        <f>受注EXCEL出力!J3318</f>
        <v>0</v>
      </c>
      <c r="K3318" s="163">
        <f>受注EXCEL出力!K3318</f>
        <v>0</v>
      </c>
      <c r="L3318" s="163">
        <f>受注EXCEL出力!L3318</f>
        <v>0</v>
      </c>
      <c r="M3318" s="163">
        <f>受注EXCEL出力!M3318</f>
        <v>0</v>
      </c>
      <c r="N3318" s="185">
        <f>受注EXCEL出力!N3318</f>
        <v>0</v>
      </c>
      <c r="O3318" s="184" t="str">
        <f t="shared" si="51"/>
        <v/>
      </c>
      <c r="T3318"/>
      <c r="Y3318" s="175"/>
    </row>
    <row r="3319" spans="5:25" ht="15" customHeight="1">
      <c r="E3319" s="163">
        <f>受注EXCEL出力!E3319</f>
        <v>0</v>
      </c>
      <c r="F3319" s="194">
        <f>受注EXCEL出力!F3319</f>
        <v>0</v>
      </c>
      <c r="G3319" s="194">
        <f>受注EXCEL出力!G3319</f>
        <v>0</v>
      </c>
      <c r="H3319" s="194">
        <f>受注EXCEL出力!H3319</f>
        <v>0</v>
      </c>
      <c r="I3319" s="194">
        <f>受注EXCEL出力!I3319</f>
        <v>0</v>
      </c>
      <c r="J3319" s="163">
        <f>受注EXCEL出力!J3319</f>
        <v>0</v>
      </c>
      <c r="K3319" s="163">
        <f>受注EXCEL出力!K3319</f>
        <v>0</v>
      </c>
      <c r="L3319" s="163">
        <f>受注EXCEL出力!L3319</f>
        <v>0</v>
      </c>
      <c r="M3319" s="163">
        <f>受注EXCEL出力!M3319</f>
        <v>0</v>
      </c>
      <c r="N3319" s="185">
        <f>受注EXCEL出力!N3319</f>
        <v>0</v>
      </c>
      <c r="O3319" s="184" t="str">
        <f t="shared" si="51"/>
        <v/>
      </c>
      <c r="T3319"/>
      <c r="Y3319" s="175"/>
    </row>
    <row r="3320" spans="5:25" ht="15" customHeight="1">
      <c r="E3320" s="163">
        <f>受注EXCEL出力!E3320</f>
        <v>0</v>
      </c>
      <c r="F3320" s="194">
        <f>受注EXCEL出力!F3320</f>
        <v>0</v>
      </c>
      <c r="G3320" s="194">
        <f>受注EXCEL出力!G3320</f>
        <v>0</v>
      </c>
      <c r="H3320" s="194">
        <f>受注EXCEL出力!H3320</f>
        <v>0</v>
      </c>
      <c r="I3320" s="194">
        <f>受注EXCEL出力!I3320</f>
        <v>0</v>
      </c>
      <c r="J3320" s="163">
        <f>受注EXCEL出力!J3320</f>
        <v>0</v>
      </c>
      <c r="K3320" s="163">
        <f>受注EXCEL出力!K3320</f>
        <v>0</v>
      </c>
      <c r="L3320" s="163">
        <f>受注EXCEL出力!L3320</f>
        <v>0</v>
      </c>
      <c r="M3320" s="163">
        <f>受注EXCEL出力!M3320</f>
        <v>0</v>
      </c>
      <c r="N3320" s="185">
        <f>受注EXCEL出力!N3320</f>
        <v>0</v>
      </c>
      <c r="O3320" s="184" t="str">
        <f t="shared" si="51"/>
        <v/>
      </c>
      <c r="T3320"/>
      <c r="Y3320" s="175"/>
    </row>
    <row r="3321" spans="5:25" ht="15" customHeight="1">
      <c r="E3321" s="163">
        <f>受注EXCEL出力!E3321</f>
        <v>0</v>
      </c>
      <c r="F3321" s="194">
        <f>受注EXCEL出力!F3321</f>
        <v>0</v>
      </c>
      <c r="G3321" s="194">
        <f>受注EXCEL出力!G3321</f>
        <v>0</v>
      </c>
      <c r="H3321" s="194">
        <f>受注EXCEL出力!H3321</f>
        <v>0</v>
      </c>
      <c r="I3321" s="194">
        <f>受注EXCEL出力!I3321</f>
        <v>0</v>
      </c>
      <c r="J3321" s="163">
        <f>受注EXCEL出力!J3321</f>
        <v>0</v>
      </c>
      <c r="K3321" s="163">
        <f>受注EXCEL出力!K3321</f>
        <v>0</v>
      </c>
      <c r="L3321" s="163">
        <f>受注EXCEL出力!L3321</f>
        <v>0</v>
      </c>
      <c r="M3321" s="163">
        <f>受注EXCEL出力!M3321</f>
        <v>0</v>
      </c>
      <c r="N3321" s="185">
        <f>受注EXCEL出力!N3321</f>
        <v>0</v>
      </c>
      <c r="O3321" s="184" t="str">
        <f t="shared" si="51"/>
        <v/>
      </c>
      <c r="T3321"/>
      <c r="Y3321" s="175"/>
    </row>
    <row r="3322" spans="5:25" ht="15" customHeight="1">
      <c r="E3322" s="163">
        <f>受注EXCEL出力!E3322</f>
        <v>0</v>
      </c>
      <c r="F3322" s="194">
        <f>受注EXCEL出力!F3322</f>
        <v>0</v>
      </c>
      <c r="G3322" s="194">
        <f>受注EXCEL出力!G3322</f>
        <v>0</v>
      </c>
      <c r="H3322" s="194">
        <f>受注EXCEL出力!H3322</f>
        <v>0</v>
      </c>
      <c r="I3322" s="194">
        <f>受注EXCEL出力!I3322</f>
        <v>0</v>
      </c>
      <c r="J3322" s="163">
        <f>受注EXCEL出力!J3322</f>
        <v>0</v>
      </c>
      <c r="K3322" s="163">
        <f>受注EXCEL出力!K3322</f>
        <v>0</v>
      </c>
      <c r="L3322" s="163">
        <f>受注EXCEL出力!L3322</f>
        <v>0</v>
      </c>
      <c r="M3322" s="163">
        <f>受注EXCEL出力!M3322</f>
        <v>0</v>
      </c>
      <c r="N3322" s="185">
        <f>受注EXCEL出力!N3322</f>
        <v>0</v>
      </c>
      <c r="O3322" s="184" t="str">
        <f t="shared" si="51"/>
        <v/>
      </c>
      <c r="T3322"/>
      <c r="Y3322" s="175"/>
    </row>
    <row r="3323" spans="5:25" ht="15" customHeight="1">
      <c r="E3323" s="163">
        <f>受注EXCEL出力!E3323</f>
        <v>0</v>
      </c>
      <c r="F3323" s="194">
        <f>受注EXCEL出力!F3323</f>
        <v>0</v>
      </c>
      <c r="G3323" s="194">
        <f>受注EXCEL出力!G3323</f>
        <v>0</v>
      </c>
      <c r="H3323" s="194">
        <f>受注EXCEL出力!H3323</f>
        <v>0</v>
      </c>
      <c r="I3323" s="194">
        <f>受注EXCEL出力!I3323</f>
        <v>0</v>
      </c>
      <c r="J3323" s="163">
        <f>受注EXCEL出力!J3323</f>
        <v>0</v>
      </c>
      <c r="K3323" s="163">
        <f>受注EXCEL出力!K3323</f>
        <v>0</v>
      </c>
      <c r="L3323" s="163">
        <f>受注EXCEL出力!L3323</f>
        <v>0</v>
      </c>
      <c r="M3323" s="163">
        <f>受注EXCEL出力!M3323</f>
        <v>0</v>
      </c>
      <c r="N3323" s="185">
        <f>受注EXCEL出力!N3323</f>
        <v>0</v>
      </c>
      <c r="O3323" s="184" t="str">
        <f t="shared" si="51"/>
        <v/>
      </c>
      <c r="T3323"/>
      <c r="Y3323" s="175"/>
    </row>
    <row r="3324" spans="5:25" ht="15" customHeight="1">
      <c r="E3324" s="163">
        <f>受注EXCEL出力!E3324</f>
        <v>0</v>
      </c>
      <c r="F3324" s="194">
        <f>受注EXCEL出力!F3324</f>
        <v>0</v>
      </c>
      <c r="G3324" s="194">
        <f>受注EXCEL出力!G3324</f>
        <v>0</v>
      </c>
      <c r="H3324" s="194">
        <f>受注EXCEL出力!H3324</f>
        <v>0</v>
      </c>
      <c r="I3324" s="194">
        <f>受注EXCEL出力!I3324</f>
        <v>0</v>
      </c>
      <c r="J3324" s="163">
        <f>受注EXCEL出力!J3324</f>
        <v>0</v>
      </c>
      <c r="K3324" s="163">
        <f>受注EXCEL出力!K3324</f>
        <v>0</v>
      </c>
      <c r="L3324" s="163">
        <f>受注EXCEL出力!L3324</f>
        <v>0</v>
      </c>
      <c r="M3324" s="163">
        <f>受注EXCEL出力!M3324</f>
        <v>0</v>
      </c>
      <c r="N3324" s="185">
        <f>受注EXCEL出力!N3324</f>
        <v>0</v>
      </c>
      <c r="O3324" s="184" t="str">
        <f t="shared" si="51"/>
        <v/>
      </c>
      <c r="T3324"/>
      <c r="Y3324" s="175"/>
    </row>
    <row r="3325" spans="5:25" ht="15" customHeight="1">
      <c r="E3325" s="163">
        <f>受注EXCEL出力!E3325</f>
        <v>0</v>
      </c>
      <c r="F3325" s="194">
        <f>受注EXCEL出力!F3325</f>
        <v>0</v>
      </c>
      <c r="G3325" s="194">
        <f>受注EXCEL出力!G3325</f>
        <v>0</v>
      </c>
      <c r="H3325" s="194">
        <f>受注EXCEL出力!H3325</f>
        <v>0</v>
      </c>
      <c r="I3325" s="194">
        <f>受注EXCEL出力!I3325</f>
        <v>0</v>
      </c>
      <c r="J3325" s="163">
        <f>受注EXCEL出力!J3325</f>
        <v>0</v>
      </c>
      <c r="K3325" s="163">
        <f>受注EXCEL出力!K3325</f>
        <v>0</v>
      </c>
      <c r="L3325" s="163">
        <f>受注EXCEL出力!L3325</f>
        <v>0</v>
      </c>
      <c r="M3325" s="163">
        <f>受注EXCEL出力!M3325</f>
        <v>0</v>
      </c>
      <c r="N3325" s="185">
        <f>受注EXCEL出力!N3325</f>
        <v>0</v>
      </c>
      <c r="O3325" s="184" t="str">
        <f t="shared" si="51"/>
        <v/>
      </c>
      <c r="T3325"/>
      <c r="Y3325" s="175"/>
    </row>
    <row r="3326" spans="5:25" ht="15" customHeight="1">
      <c r="E3326" s="163">
        <f>受注EXCEL出力!E3326</f>
        <v>0</v>
      </c>
      <c r="F3326" s="194">
        <f>受注EXCEL出力!F3326</f>
        <v>0</v>
      </c>
      <c r="G3326" s="194">
        <f>受注EXCEL出力!G3326</f>
        <v>0</v>
      </c>
      <c r="H3326" s="194">
        <f>受注EXCEL出力!H3326</f>
        <v>0</v>
      </c>
      <c r="I3326" s="194">
        <f>受注EXCEL出力!I3326</f>
        <v>0</v>
      </c>
      <c r="J3326" s="163">
        <f>受注EXCEL出力!J3326</f>
        <v>0</v>
      </c>
      <c r="K3326" s="163">
        <f>受注EXCEL出力!K3326</f>
        <v>0</v>
      </c>
      <c r="L3326" s="163">
        <f>受注EXCEL出力!L3326</f>
        <v>0</v>
      </c>
      <c r="M3326" s="163">
        <f>受注EXCEL出力!M3326</f>
        <v>0</v>
      </c>
      <c r="N3326" s="185">
        <f>受注EXCEL出力!N3326</f>
        <v>0</v>
      </c>
      <c r="O3326" s="184" t="str">
        <f t="shared" si="51"/>
        <v/>
      </c>
      <c r="T3326"/>
      <c r="Y3326" s="175"/>
    </row>
    <row r="3327" spans="5:25" ht="15" customHeight="1">
      <c r="E3327" s="163">
        <f>受注EXCEL出力!E3327</f>
        <v>0</v>
      </c>
      <c r="F3327" s="194">
        <f>受注EXCEL出力!F3327</f>
        <v>0</v>
      </c>
      <c r="G3327" s="194">
        <f>受注EXCEL出力!G3327</f>
        <v>0</v>
      </c>
      <c r="H3327" s="194">
        <f>受注EXCEL出力!H3327</f>
        <v>0</v>
      </c>
      <c r="I3327" s="194">
        <f>受注EXCEL出力!I3327</f>
        <v>0</v>
      </c>
      <c r="J3327" s="163">
        <f>受注EXCEL出力!J3327</f>
        <v>0</v>
      </c>
      <c r="K3327" s="163">
        <f>受注EXCEL出力!K3327</f>
        <v>0</v>
      </c>
      <c r="L3327" s="163">
        <f>受注EXCEL出力!L3327</f>
        <v>0</v>
      </c>
      <c r="M3327" s="163">
        <f>受注EXCEL出力!M3327</f>
        <v>0</v>
      </c>
      <c r="N3327" s="185">
        <f>受注EXCEL出力!N3327</f>
        <v>0</v>
      </c>
      <c r="O3327" s="184" t="str">
        <f t="shared" si="51"/>
        <v/>
      </c>
      <c r="T3327"/>
      <c r="Y3327" s="175"/>
    </row>
    <row r="3328" spans="5:25" ht="15" customHeight="1">
      <c r="E3328" s="163">
        <f>受注EXCEL出力!E3328</f>
        <v>0</v>
      </c>
      <c r="F3328" s="194">
        <f>受注EXCEL出力!F3328</f>
        <v>0</v>
      </c>
      <c r="G3328" s="194">
        <f>受注EXCEL出力!G3328</f>
        <v>0</v>
      </c>
      <c r="H3328" s="194">
        <f>受注EXCEL出力!H3328</f>
        <v>0</v>
      </c>
      <c r="I3328" s="194">
        <f>受注EXCEL出力!I3328</f>
        <v>0</v>
      </c>
      <c r="J3328" s="163">
        <f>受注EXCEL出力!J3328</f>
        <v>0</v>
      </c>
      <c r="K3328" s="163">
        <f>受注EXCEL出力!K3328</f>
        <v>0</v>
      </c>
      <c r="L3328" s="163">
        <f>受注EXCEL出力!L3328</f>
        <v>0</v>
      </c>
      <c r="M3328" s="163">
        <f>受注EXCEL出力!M3328</f>
        <v>0</v>
      </c>
      <c r="N3328" s="185">
        <f>受注EXCEL出力!N3328</f>
        <v>0</v>
      </c>
      <c r="O3328" s="184" t="str">
        <f t="shared" si="51"/>
        <v/>
      </c>
      <c r="T3328"/>
      <c r="Y3328" s="175"/>
    </row>
    <row r="3329" spans="5:25" ht="15" customHeight="1">
      <c r="E3329" s="163">
        <f>受注EXCEL出力!E3329</f>
        <v>0</v>
      </c>
      <c r="F3329" s="194">
        <f>受注EXCEL出力!F3329</f>
        <v>0</v>
      </c>
      <c r="G3329" s="194">
        <f>受注EXCEL出力!G3329</f>
        <v>0</v>
      </c>
      <c r="H3329" s="194">
        <f>受注EXCEL出力!H3329</f>
        <v>0</v>
      </c>
      <c r="I3329" s="194">
        <f>受注EXCEL出力!I3329</f>
        <v>0</v>
      </c>
      <c r="J3329" s="163">
        <f>受注EXCEL出力!J3329</f>
        <v>0</v>
      </c>
      <c r="K3329" s="163">
        <f>受注EXCEL出力!K3329</f>
        <v>0</v>
      </c>
      <c r="L3329" s="163">
        <f>受注EXCEL出力!L3329</f>
        <v>0</v>
      </c>
      <c r="M3329" s="163">
        <f>受注EXCEL出力!M3329</f>
        <v>0</v>
      </c>
      <c r="N3329" s="185">
        <f>受注EXCEL出力!N3329</f>
        <v>0</v>
      </c>
      <c r="O3329" s="184" t="str">
        <f t="shared" si="51"/>
        <v/>
      </c>
      <c r="T3329"/>
      <c r="Y3329" s="175"/>
    </row>
    <row r="3330" spans="5:25" ht="15" customHeight="1">
      <c r="E3330" s="163">
        <f>受注EXCEL出力!E3330</f>
        <v>0</v>
      </c>
      <c r="F3330" s="194">
        <f>受注EXCEL出力!F3330</f>
        <v>0</v>
      </c>
      <c r="G3330" s="194">
        <f>受注EXCEL出力!G3330</f>
        <v>0</v>
      </c>
      <c r="H3330" s="194">
        <f>受注EXCEL出力!H3330</f>
        <v>0</v>
      </c>
      <c r="I3330" s="194">
        <f>受注EXCEL出力!I3330</f>
        <v>0</v>
      </c>
      <c r="J3330" s="163">
        <f>受注EXCEL出力!J3330</f>
        <v>0</v>
      </c>
      <c r="K3330" s="163">
        <f>受注EXCEL出力!K3330</f>
        <v>0</v>
      </c>
      <c r="L3330" s="163">
        <f>受注EXCEL出力!L3330</f>
        <v>0</v>
      </c>
      <c r="M3330" s="163">
        <f>受注EXCEL出力!M3330</f>
        <v>0</v>
      </c>
      <c r="N3330" s="185">
        <f>受注EXCEL出力!N3330</f>
        <v>0</v>
      </c>
      <c r="O3330" s="184" t="str">
        <f t="shared" ref="O3330:O3393" si="52">IF(E3330=0,"",VLOOKUP(N3330,$Q$2:$R$100,2,FALSE))</f>
        <v/>
      </c>
      <c r="T3330"/>
      <c r="Y3330" s="175"/>
    </row>
    <row r="3331" spans="5:25" ht="15" customHeight="1">
      <c r="E3331" s="163">
        <f>受注EXCEL出力!E3331</f>
        <v>0</v>
      </c>
      <c r="F3331" s="194">
        <f>受注EXCEL出力!F3331</f>
        <v>0</v>
      </c>
      <c r="G3331" s="194">
        <f>受注EXCEL出力!G3331</f>
        <v>0</v>
      </c>
      <c r="H3331" s="194">
        <f>受注EXCEL出力!H3331</f>
        <v>0</v>
      </c>
      <c r="I3331" s="194">
        <f>受注EXCEL出力!I3331</f>
        <v>0</v>
      </c>
      <c r="J3331" s="163">
        <f>受注EXCEL出力!J3331</f>
        <v>0</v>
      </c>
      <c r="K3331" s="163">
        <f>受注EXCEL出力!K3331</f>
        <v>0</v>
      </c>
      <c r="L3331" s="163">
        <f>受注EXCEL出力!L3331</f>
        <v>0</v>
      </c>
      <c r="M3331" s="163">
        <f>受注EXCEL出力!M3331</f>
        <v>0</v>
      </c>
      <c r="N3331" s="185">
        <f>受注EXCEL出力!N3331</f>
        <v>0</v>
      </c>
      <c r="O3331" s="184" t="str">
        <f t="shared" si="52"/>
        <v/>
      </c>
      <c r="T3331"/>
      <c r="Y3331" s="175"/>
    </row>
    <row r="3332" spans="5:25" ht="15" customHeight="1">
      <c r="E3332" s="163">
        <f>受注EXCEL出力!E3332</f>
        <v>0</v>
      </c>
      <c r="F3332" s="194">
        <f>受注EXCEL出力!F3332</f>
        <v>0</v>
      </c>
      <c r="G3332" s="194">
        <f>受注EXCEL出力!G3332</f>
        <v>0</v>
      </c>
      <c r="H3332" s="194">
        <f>受注EXCEL出力!H3332</f>
        <v>0</v>
      </c>
      <c r="I3332" s="194">
        <f>受注EXCEL出力!I3332</f>
        <v>0</v>
      </c>
      <c r="J3332" s="163">
        <f>受注EXCEL出力!J3332</f>
        <v>0</v>
      </c>
      <c r="K3332" s="163">
        <f>受注EXCEL出力!K3332</f>
        <v>0</v>
      </c>
      <c r="L3332" s="163">
        <f>受注EXCEL出力!L3332</f>
        <v>0</v>
      </c>
      <c r="M3332" s="163">
        <f>受注EXCEL出力!M3332</f>
        <v>0</v>
      </c>
      <c r="N3332" s="185">
        <f>受注EXCEL出力!N3332</f>
        <v>0</v>
      </c>
      <c r="O3332" s="184" t="str">
        <f t="shared" si="52"/>
        <v/>
      </c>
      <c r="T3332"/>
      <c r="Y3332" s="175"/>
    </row>
    <row r="3333" spans="5:25" ht="15" customHeight="1">
      <c r="E3333" s="163">
        <f>受注EXCEL出力!E3333</f>
        <v>0</v>
      </c>
      <c r="F3333" s="194">
        <f>受注EXCEL出力!F3333</f>
        <v>0</v>
      </c>
      <c r="G3333" s="194">
        <f>受注EXCEL出力!G3333</f>
        <v>0</v>
      </c>
      <c r="H3333" s="194">
        <f>受注EXCEL出力!H3333</f>
        <v>0</v>
      </c>
      <c r="I3333" s="194">
        <f>受注EXCEL出力!I3333</f>
        <v>0</v>
      </c>
      <c r="J3333" s="163">
        <f>受注EXCEL出力!J3333</f>
        <v>0</v>
      </c>
      <c r="K3333" s="163">
        <f>受注EXCEL出力!K3333</f>
        <v>0</v>
      </c>
      <c r="L3333" s="163">
        <f>受注EXCEL出力!L3333</f>
        <v>0</v>
      </c>
      <c r="M3333" s="163">
        <f>受注EXCEL出力!M3333</f>
        <v>0</v>
      </c>
      <c r="N3333" s="185">
        <f>受注EXCEL出力!N3333</f>
        <v>0</v>
      </c>
      <c r="O3333" s="184" t="str">
        <f t="shared" si="52"/>
        <v/>
      </c>
      <c r="T3333"/>
      <c r="Y3333" s="175"/>
    </row>
    <row r="3334" spans="5:25" ht="15" customHeight="1">
      <c r="E3334" s="163">
        <f>受注EXCEL出力!E3334</f>
        <v>0</v>
      </c>
      <c r="F3334" s="194">
        <f>受注EXCEL出力!F3334</f>
        <v>0</v>
      </c>
      <c r="G3334" s="194">
        <f>受注EXCEL出力!G3334</f>
        <v>0</v>
      </c>
      <c r="H3334" s="194">
        <f>受注EXCEL出力!H3334</f>
        <v>0</v>
      </c>
      <c r="I3334" s="194">
        <f>受注EXCEL出力!I3334</f>
        <v>0</v>
      </c>
      <c r="J3334" s="163">
        <f>受注EXCEL出力!J3334</f>
        <v>0</v>
      </c>
      <c r="K3334" s="163">
        <f>受注EXCEL出力!K3334</f>
        <v>0</v>
      </c>
      <c r="L3334" s="163">
        <f>受注EXCEL出力!L3334</f>
        <v>0</v>
      </c>
      <c r="M3334" s="163">
        <f>受注EXCEL出力!M3334</f>
        <v>0</v>
      </c>
      <c r="N3334" s="185">
        <f>受注EXCEL出力!N3334</f>
        <v>0</v>
      </c>
      <c r="O3334" s="184" t="str">
        <f t="shared" si="52"/>
        <v/>
      </c>
      <c r="T3334"/>
      <c r="Y3334" s="175"/>
    </row>
    <row r="3335" spans="5:25" ht="15" customHeight="1">
      <c r="E3335" s="163">
        <f>受注EXCEL出力!E3335</f>
        <v>0</v>
      </c>
      <c r="F3335" s="194">
        <f>受注EXCEL出力!F3335</f>
        <v>0</v>
      </c>
      <c r="G3335" s="194">
        <f>受注EXCEL出力!G3335</f>
        <v>0</v>
      </c>
      <c r="H3335" s="194">
        <f>受注EXCEL出力!H3335</f>
        <v>0</v>
      </c>
      <c r="I3335" s="194">
        <f>受注EXCEL出力!I3335</f>
        <v>0</v>
      </c>
      <c r="J3335" s="163">
        <f>受注EXCEL出力!J3335</f>
        <v>0</v>
      </c>
      <c r="K3335" s="163">
        <f>受注EXCEL出力!K3335</f>
        <v>0</v>
      </c>
      <c r="L3335" s="163">
        <f>受注EXCEL出力!L3335</f>
        <v>0</v>
      </c>
      <c r="M3335" s="163">
        <f>受注EXCEL出力!M3335</f>
        <v>0</v>
      </c>
      <c r="N3335" s="185">
        <f>受注EXCEL出力!N3335</f>
        <v>0</v>
      </c>
      <c r="O3335" s="184" t="str">
        <f t="shared" si="52"/>
        <v/>
      </c>
      <c r="T3335"/>
      <c r="Y3335" s="175"/>
    </row>
    <row r="3336" spans="5:25" ht="15" customHeight="1">
      <c r="E3336" s="163">
        <f>受注EXCEL出力!E3336</f>
        <v>0</v>
      </c>
      <c r="F3336" s="194">
        <f>受注EXCEL出力!F3336</f>
        <v>0</v>
      </c>
      <c r="G3336" s="194">
        <f>受注EXCEL出力!G3336</f>
        <v>0</v>
      </c>
      <c r="H3336" s="194">
        <f>受注EXCEL出力!H3336</f>
        <v>0</v>
      </c>
      <c r="I3336" s="194">
        <f>受注EXCEL出力!I3336</f>
        <v>0</v>
      </c>
      <c r="J3336" s="163">
        <f>受注EXCEL出力!J3336</f>
        <v>0</v>
      </c>
      <c r="K3336" s="163">
        <f>受注EXCEL出力!K3336</f>
        <v>0</v>
      </c>
      <c r="L3336" s="163">
        <f>受注EXCEL出力!L3336</f>
        <v>0</v>
      </c>
      <c r="M3336" s="163">
        <f>受注EXCEL出力!M3336</f>
        <v>0</v>
      </c>
      <c r="N3336" s="185">
        <f>受注EXCEL出力!N3336</f>
        <v>0</v>
      </c>
      <c r="O3336" s="184" t="str">
        <f t="shared" si="52"/>
        <v/>
      </c>
      <c r="T3336"/>
      <c r="Y3336" s="175"/>
    </row>
    <row r="3337" spans="5:25" ht="15" customHeight="1">
      <c r="E3337" s="163">
        <f>受注EXCEL出力!E3337</f>
        <v>0</v>
      </c>
      <c r="F3337" s="194">
        <f>受注EXCEL出力!F3337</f>
        <v>0</v>
      </c>
      <c r="G3337" s="194">
        <f>受注EXCEL出力!G3337</f>
        <v>0</v>
      </c>
      <c r="H3337" s="194">
        <f>受注EXCEL出力!H3337</f>
        <v>0</v>
      </c>
      <c r="I3337" s="194">
        <f>受注EXCEL出力!I3337</f>
        <v>0</v>
      </c>
      <c r="J3337" s="163">
        <f>受注EXCEL出力!J3337</f>
        <v>0</v>
      </c>
      <c r="K3337" s="163">
        <f>受注EXCEL出力!K3337</f>
        <v>0</v>
      </c>
      <c r="L3337" s="163">
        <f>受注EXCEL出力!L3337</f>
        <v>0</v>
      </c>
      <c r="M3337" s="163">
        <f>受注EXCEL出力!M3337</f>
        <v>0</v>
      </c>
      <c r="N3337" s="185">
        <f>受注EXCEL出力!N3337</f>
        <v>0</v>
      </c>
      <c r="O3337" s="184" t="str">
        <f t="shared" si="52"/>
        <v/>
      </c>
      <c r="T3337"/>
      <c r="Y3337" s="175"/>
    </row>
    <row r="3338" spans="5:25" ht="15" customHeight="1">
      <c r="E3338" s="163">
        <f>受注EXCEL出力!E3338</f>
        <v>0</v>
      </c>
      <c r="F3338" s="194">
        <f>受注EXCEL出力!F3338</f>
        <v>0</v>
      </c>
      <c r="G3338" s="194">
        <f>受注EXCEL出力!G3338</f>
        <v>0</v>
      </c>
      <c r="H3338" s="194">
        <f>受注EXCEL出力!H3338</f>
        <v>0</v>
      </c>
      <c r="I3338" s="194">
        <f>受注EXCEL出力!I3338</f>
        <v>0</v>
      </c>
      <c r="J3338" s="163">
        <f>受注EXCEL出力!J3338</f>
        <v>0</v>
      </c>
      <c r="K3338" s="163">
        <f>受注EXCEL出力!K3338</f>
        <v>0</v>
      </c>
      <c r="L3338" s="163">
        <f>受注EXCEL出力!L3338</f>
        <v>0</v>
      </c>
      <c r="M3338" s="163">
        <f>受注EXCEL出力!M3338</f>
        <v>0</v>
      </c>
      <c r="N3338" s="185">
        <f>受注EXCEL出力!N3338</f>
        <v>0</v>
      </c>
      <c r="O3338" s="184" t="str">
        <f t="shared" si="52"/>
        <v/>
      </c>
      <c r="T3338"/>
      <c r="Y3338" s="175"/>
    </row>
    <row r="3339" spans="5:25" ht="15" customHeight="1">
      <c r="E3339" s="163">
        <f>受注EXCEL出力!E3339</f>
        <v>0</v>
      </c>
      <c r="F3339" s="194">
        <f>受注EXCEL出力!F3339</f>
        <v>0</v>
      </c>
      <c r="G3339" s="194">
        <f>受注EXCEL出力!G3339</f>
        <v>0</v>
      </c>
      <c r="H3339" s="194">
        <f>受注EXCEL出力!H3339</f>
        <v>0</v>
      </c>
      <c r="I3339" s="194">
        <f>受注EXCEL出力!I3339</f>
        <v>0</v>
      </c>
      <c r="J3339" s="163">
        <f>受注EXCEL出力!J3339</f>
        <v>0</v>
      </c>
      <c r="K3339" s="163">
        <f>受注EXCEL出力!K3339</f>
        <v>0</v>
      </c>
      <c r="L3339" s="163">
        <f>受注EXCEL出力!L3339</f>
        <v>0</v>
      </c>
      <c r="M3339" s="163">
        <f>受注EXCEL出力!M3339</f>
        <v>0</v>
      </c>
      <c r="N3339" s="185">
        <f>受注EXCEL出力!N3339</f>
        <v>0</v>
      </c>
      <c r="O3339" s="184" t="str">
        <f t="shared" si="52"/>
        <v/>
      </c>
      <c r="T3339"/>
      <c r="Y3339" s="175"/>
    </row>
    <row r="3340" spans="5:25" ht="15" customHeight="1">
      <c r="E3340" s="163">
        <f>受注EXCEL出力!E3340</f>
        <v>0</v>
      </c>
      <c r="F3340" s="194">
        <f>受注EXCEL出力!F3340</f>
        <v>0</v>
      </c>
      <c r="G3340" s="194">
        <f>受注EXCEL出力!G3340</f>
        <v>0</v>
      </c>
      <c r="H3340" s="194">
        <f>受注EXCEL出力!H3340</f>
        <v>0</v>
      </c>
      <c r="I3340" s="194">
        <f>受注EXCEL出力!I3340</f>
        <v>0</v>
      </c>
      <c r="J3340" s="163">
        <f>受注EXCEL出力!J3340</f>
        <v>0</v>
      </c>
      <c r="K3340" s="163">
        <f>受注EXCEL出力!K3340</f>
        <v>0</v>
      </c>
      <c r="L3340" s="163">
        <f>受注EXCEL出力!L3340</f>
        <v>0</v>
      </c>
      <c r="M3340" s="163">
        <f>受注EXCEL出力!M3340</f>
        <v>0</v>
      </c>
      <c r="N3340" s="185">
        <f>受注EXCEL出力!N3340</f>
        <v>0</v>
      </c>
      <c r="O3340" s="184" t="str">
        <f t="shared" si="52"/>
        <v/>
      </c>
      <c r="T3340"/>
      <c r="Y3340" s="175"/>
    </row>
    <row r="3341" spans="5:25" ht="15" customHeight="1">
      <c r="E3341" s="163">
        <f>受注EXCEL出力!E3341</f>
        <v>0</v>
      </c>
      <c r="F3341" s="194">
        <f>受注EXCEL出力!F3341</f>
        <v>0</v>
      </c>
      <c r="G3341" s="194">
        <f>受注EXCEL出力!G3341</f>
        <v>0</v>
      </c>
      <c r="H3341" s="194">
        <f>受注EXCEL出力!H3341</f>
        <v>0</v>
      </c>
      <c r="I3341" s="194">
        <f>受注EXCEL出力!I3341</f>
        <v>0</v>
      </c>
      <c r="J3341" s="163">
        <f>受注EXCEL出力!J3341</f>
        <v>0</v>
      </c>
      <c r="K3341" s="163">
        <f>受注EXCEL出力!K3341</f>
        <v>0</v>
      </c>
      <c r="L3341" s="163">
        <f>受注EXCEL出力!L3341</f>
        <v>0</v>
      </c>
      <c r="M3341" s="163">
        <f>受注EXCEL出力!M3341</f>
        <v>0</v>
      </c>
      <c r="N3341" s="185">
        <f>受注EXCEL出力!N3341</f>
        <v>0</v>
      </c>
      <c r="O3341" s="184" t="str">
        <f t="shared" si="52"/>
        <v/>
      </c>
      <c r="T3341"/>
      <c r="Y3341" s="175"/>
    </row>
    <row r="3342" spans="5:25" ht="15" customHeight="1">
      <c r="E3342" s="163">
        <f>受注EXCEL出力!E3342</f>
        <v>0</v>
      </c>
      <c r="F3342" s="194">
        <f>受注EXCEL出力!F3342</f>
        <v>0</v>
      </c>
      <c r="G3342" s="194">
        <f>受注EXCEL出力!G3342</f>
        <v>0</v>
      </c>
      <c r="H3342" s="194">
        <f>受注EXCEL出力!H3342</f>
        <v>0</v>
      </c>
      <c r="I3342" s="194">
        <f>受注EXCEL出力!I3342</f>
        <v>0</v>
      </c>
      <c r="J3342" s="163">
        <f>受注EXCEL出力!J3342</f>
        <v>0</v>
      </c>
      <c r="K3342" s="163">
        <f>受注EXCEL出力!K3342</f>
        <v>0</v>
      </c>
      <c r="L3342" s="163">
        <f>受注EXCEL出力!L3342</f>
        <v>0</v>
      </c>
      <c r="M3342" s="163">
        <f>受注EXCEL出力!M3342</f>
        <v>0</v>
      </c>
      <c r="N3342" s="185">
        <f>受注EXCEL出力!N3342</f>
        <v>0</v>
      </c>
      <c r="O3342" s="184" t="str">
        <f t="shared" si="52"/>
        <v/>
      </c>
      <c r="T3342"/>
      <c r="Y3342" s="175"/>
    </row>
    <row r="3343" spans="5:25" ht="15" customHeight="1">
      <c r="E3343" s="163">
        <f>受注EXCEL出力!E3343</f>
        <v>0</v>
      </c>
      <c r="F3343" s="194">
        <f>受注EXCEL出力!F3343</f>
        <v>0</v>
      </c>
      <c r="G3343" s="194">
        <f>受注EXCEL出力!G3343</f>
        <v>0</v>
      </c>
      <c r="H3343" s="194">
        <f>受注EXCEL出力!H3343</f>
        <v>0</v>
      </c>
      <c r="I3343" s="194">
        <f>受注EXCEL出力!I3343</f>
        <v>0</v>
      </c>
      <c r="J3343" s="163">
        <f>受注EXCEL出力!J3343</f>
        <v>0</v>
      </c>
      <c r="K3343" s="163">
        <f>受注EXCEL出力!K3343</f>
        <v>0</v>
      </c>
      <c r="L3343" s="163">
        <f>受注EXCEL出力!L3343</f>
        <v>0</v>
      </c>
      <c r="M3343" s="163">
        <f>受注EXCEL出力!M3343</f>
        <v>0</v>
      </c>
      <c r="N3343" s="185">
        <f>受注EXCEL出力!N3343</f>
        <v>0</v>
      </c>
      <c r="O3343" s="184" t="str">
        <f t="shared" si="52"/>
        <v/>
      </c>
      <c r="T3343"/>
      <c r="Y3343" s="175"/>
    </row>
    <row r="3344" spans="5:25" ht="15" customHeight="1">
      <c r="E3344" s="163">
        <f>受注EXCEL出力!E3344</f>
        <v>0</v>
      </c>
      <c r="F3344" s="194">
        <f>受注EXCEL出力!F3344</f>
        <v>0</v>
      </c>
      <c r="G3344" s="194">
        <f>受注EXCEL出力!G3344</f>
        <v>0</v>
      </c>
      <c r="H3344" s="194">
        <f>受注EXCEL出力!H3344</f>
        <v>0</v>
      </c>
      <c r="I3344" s="194">
        <f>受注EXCEL出力!I3344</f>
        <v>0</v>
      </c>
      <c r="J3344" s="163">
        <f>受注EXCEL出力!J3344</f>
        <v>0</v>
      </c>
      <c r="K3344" s="163">
        <f>受注EXCEL出力!K3344</f>
        <v>0</v>
      </c>
      <c r="L3344" s="163">
        <f>受注EXCEL出力!L3344</f>
        <v>0</v>
      </c>
      <c r="M3344" s="163">
        <f>受注EXCEL出力!M3344</f>
        <v>0</v>
      </c>
      <c r="N3344" s="185">
        <f>受注EXCEL出力!N3344</f>
        <v>0</v>
      </c>
      <c r="O3344" s="184" t="str">
        <f t="shared" si="52"/>
        <v/>
      </c>
      <c r="T3344"/>
      <c r="Y3344" s="175"/>
    </row>
    <row r="3345" spans="5:25" ht="15" customHeight="1">
      <c r="E3345" s="163">
        <f>受注EXCEL出力!E3345</f>
        <v>0</v>
      </c>
      <c r="F3345" s="194">
        <f>受注EXCEL出力!F3345</f>
        <v>0</v>
      </c>
      <c r="G3345" s="194">
        <f>受注EXCEL出力!G3345</f>
        <v>0</v>
      </c>
      <c r="H3345" s="194">
        <f>受注EXCEL出力!H3345</f>
        <v>0</v>
      </c>
      <c r="I3345" s="194">
        <f>受注EXCEL出力!I3345</f>
        <v>0</v>
      </c>
      <c r="J3345" s="163">
        <f>受注EXCEL出力!J3345</f>
        <v>0</v>
      </c>
      <c r="K3345" s="163">
        <f>受注EXCEL出力!K3345</f>
        <v>0</v>
      </c>
      <c r="L3345" s="163">
        <f>受注EXCEL出力!L3345</f>
        <v>0</v>
      </c>
      <c r="M3345" s="163">
        <f>受注EXCEL出力!M3345</f>
        <v>0</v>
      </c>
      <c r="N3345" s="185">
        <f>受注EXCEL出力!N3345</f>
        <v>0</v>
      </c>
      <c r="O3345" s="184" t="str">
        <f t="shared" si="52"/>
        <v/>
      </c>
      <c r="T3345"/>
      <c r="Y3345" s="175"/>
    </row>
    <row r="3346" spans="5:25" ht="15" customHeight="1">
      <c r="E3346" s="163">
        <f>受注EXCEL出力!E3346</f>
        <v>0</v>
      </c>
      <c r="F3346" s="194">
        <f>受注EXCEL出力!F3346</f>
        <v>0</v>
      </c>
      <c r="G3346" s="194">
        <f>受注EXCEL出力!G3346</f>
        <v>0</v>
      </c>
      <c r="H3346" s="194">
        <f>受注EXCEL出力!H3346</f>
        <v>0</v>
      </c>
      <c r="I3346" s="194">
        <f>受注EXCEL出力!I3346</f>
        <v>0</v>
      </c>
      <c r="J3346" s="163">
        <f>受注EXCEL出力!J3346</f>
        <v>0</v>
      </c>
      <c r="K3346" s="163">
        <f>受注EXCEL出力!K3346</f>
        <v>0</v>
      </c>
      <c r="L3346" s="163">
        <f>受注EXCEL出力!L3346</f>
        <v>0</v>
      </c>
      <c r="M3346" s="163">
        <f>受注EXCEL出力!M3346</f>
        <v>0</v>
      </c>
      <c r="N3346" s="185">
        <f>受注EXCEL出力!N3346</f>
        <v>0</v>
      </c>
      <c r="O3346" s="184" t="str">
        <f t="shared" si="52"/>
        <v/>
      </c>
      <c r="T3346"/>
      <c r="Y3346" s="175"/>
    </row>
    <row r="3347" spans="5:25" ht="15" customHeight="1">
      <c r="E3347" s="163">
        <f>受注EXCEL出力!E3347</f>
        <v>0</v>
      </c>
      <c r="F3347" s="194">
        <f>受注EXCEL出力!F3347</f>
        <v>0</v>
      </c>
      <c r="G3347" s="194">
        <f>受注EXCEL出力!G3347</f>
        <v>0</v>
      </c>
      <c r="H3347" s="194">
        <f>受注EXCEL出力!H3347</f>
        <v>0</v>
      </c>
      <c r="I3347" s="194">
        <f>受注EXCEL出力!I3347</f>
        <v>0</v>
      </c>
      <c r="J3347" s="163">
        <f>受注EXCEL出力!J3347</f>
        <v>0</v>
      </c>
      <c r="K3347" s="163">
        <f>受注EXCEL出力!K3347</f>
        <v>0</v>
      </c>
      <c r="L3347" s="163">
        <f>受注EXCEL出力!L3347</f>
        <v>0</v>
      </c>
      <c r="M3347" s="163">
        <f>受注EXCEL出力!M3347</f>
        <v>0</v>
      </c>
      <c r="N3347" s="185">
        <f>受注EXCEL出力!N3347</f>
        <v>0</v>
      </c>
      <c r="O3347" s="184" t="str">
        <f t="shared" si="52"/>
        <v/>
      </c>
      <c r="T3347"/>
      <c r="Y3347" s="175"/>
    </row>
    <row r="3348" spans="5:25" ht="15" customHeight="1">
      <c r="E3348" s="163">
        <f>受注EXCEL出力!E3348</f>
        <v>0</v>
      </c>
      <c r="F3348" s="194">
        <f>受注EXCEL出力!F3348</f>
        <v>0</v>
      </c>
      <c r="G3348" s="194">
        <f>受注EXCEL出力!G3348</f>
        <v>0</v>
      </c>
      <c r="H3348" s="194">
        <f>受注EXCEL出力!H3348</f>
        <v>0</v>
      </c>
      <c r="I3348" s="194">
        <f>受注EXCEL出力!I3348</f>
        <v>0</v>
      </c>
      <c r="J3348" s="163">
        <f>受注EXCEL出力!J3348</f>
        <v>0</v>
      </c>
      <c r="K3348" s="163">
        <f>受注EXCEL出力!K3348</f>
        <v>0</v>
      </c>
      <c r="L3348" s="163">
        <f>受注EXCEL出力!L3348</f>
        <v>0</v>
      </c>
      <c r="M3348" s="163">
        <f>受注EXCEL出力!M3348</f>
        <v>0</v>
      </c>
      <c r="N3348" s="185">
        <f>受注EXCEL出力!N3348</f>
        <v>0</v>
      </c>
      <c r="O3348" s="184" t="str">
        <f t="shared" si="52"/>
        <v/>
      </c>
      <c r="T3348"/>
      <c r="Y3348" s="175"/>
    </row>
    <row r="3349" spans="5:25" ht="15" customHeight="1">
      <c r="E3349" s="163">
        <f>受注EXCEL出力!E3349</f>
        <v>0</v>
      </c>
      <c r="F3349" s="194">
        <f>受注EXCEL出力!F3349</f>
        <v>0</v>
      </c>
      <c r="G3349" s="194">
        <f>受注EXCEL出力!G3349</f>
        <v>0</v>
      </c>
      <c r="H3349" s="194">
        <f>受注EXCEL出力!H3349</f>
        <v>0</v>
      </c>
      <c r="I3349" s="194">
        <f>受注EXCEL出力!I3349</f>
        <v>0</v>
      </c>
      <c r="J3349" s="163">
        <f>受注EXCEL出力!J3349</f>
        <v>0</v>
      </c>
      <c r="K3349" s="163">
        <f>受注EXCEL出力!K3349</f>
        <v>0</v>
      </c>
      <c r="L3349" s="163">
        <f>受注EXCEL出力!L3349</f>
        <v>0</v>
      </c>
      <c r="M3349" s="163">
        <f>受注EXCEL出力!M3349</f>
        <v>0</v>
      </c>
      <c r="N3349" s="185">
        <f>受注EXCEL出力!N3349</f>
        <v>0</v>
      </c>
      <c r="O3349" s="184" t="str">
        <f t="shared" si="52"/>
        <v/>
      </c>
      <c r="T3349"/>
      <c r="Y3349" s="175"/>
    </row>
    <row r="3350" spans="5:25" ht="15" customHeight="1">
      <c r="E3350" s="163">
        <f>受注EXCEL出力!E3350</f>
        <v>0</v>
      </c>
      <c r="F3350" s="194">
        <f>受注EXCEL出力!F3350</f>
        <v>0</v>
      </c>
      <c r="G3350" s="194">
        <f>受注EXCEL出力!G3350</f>
        <v>0</v>
      </c>
      <c r="H3350" s="194">
        <f>受注EXCEL出力!H3350</f>
        <v>0</v>
      </c>
      <c r="I3350" s="194">
        <f>受注EXCEL出力!I3350</f>
        <v>0</v>
      </c>
      <c r="J3350" s="163">
        <f>受注EXCEL出力!J3350</f>
        <v>0</v>
      </c>
      <c r="K3350" s="163">
        <f>受注EXCEL出力!K3350</f>
        <v>0</v>
      </c>
      <c r="L3350" s="163">
        <f>受注EXCEL出力!L3350</f>
        <v>0</v>
      </c>
      <c r="M3350" s="163">
        <f>受注EXCEL出力!M3350</f>
        <v>0</v>
      </c>
      <c r="N3350" s="185">
        <f>受注EXCEL出力!N3350</f>
        <v>0</v>
      </c>
      <c r="O3350" s="184" t="str">
        <f t="shared" si="52"/>
        <v/>
      </c>
      <c r="T3350"/>
      <c r="Y3350" s="175"/>
    </row>
    <row r="3351" spans="5:25" ht="15" customHeight="1">
      <c r="E3351" s="163">
        <f>受注EXCEL出力!E3351</f>
        <v>0</v>
      </c>
      <c r="F3351" s="194">
        <f>受注EXCEL出力!F3351</f>
        <v>0</v>
      </c>
      <c r="G3351" s="194">
        <f>受注EXCEL出力!G3351</f>
        <v>0</v>
      </c>
      <c r="H3351" s="194">
        <f>受注EXCEL出力!H3351</f>
        <v>0</v>
      </c>
      <c r="I3351" s="194">
        <f>受注EXCEL出力!I3351</f>
        <v>0</v>
      </c>
      <c r="J3351" s="163">
        <f>受注EXCEL出力!J3351</f>
        <v>0</v>
      </c>
      <c r="K3351" s="163">
        <f>受注EXCEL出力!K3351</f>
        <v>0</v>
      </c>
      <c r="L3351" s="163">
        <f>受注EXCEL出力!L3351</f>
        <v>0</v>
      </c>
      <c r="M3351" s="163">
        <f>受注EXCEL出力!M3351</f>
        <v>0</v>
      </c>
      <c r="N3351" s="185">
        <f>受注EXCEL出力!N3351</f>
        <v>0</v>
      </c>
      <c r="O3351" s="184" t="str">
        <f t="shared" si="52"/>
        <v/>
      </c>
      <c r="T3351"/>
      <c r="Y3351" s="175"/>
    </row>
    <row r="3352" spans="5:25" ht="15" customHeight="1">
      <c r="E3352" s="163">
        <f>受注EXCEL出力!E3352</f>
        <v>0</v>
      </c>
      <c r="F3352" s="194">
        <f>受注EXCEL出力!F3352</f>
        <v>0</v>
      </c>
      <c r="G3352" s="194">
        <f>受注EXCEL出力!G3352</f>
        <v>0</v>
      </c>
      <c r="H3352" s="194">
        <f>受注EXCEL出力!H3352</f>
        <v>0</v>
      </c>
      <c r="I3352" s="194">
        <f>受注EXCEL出力!I3352</f>
        <v>0</v>
      </c>
      <c r="J3352" s="163">
        <f>受注EXCEL出力!J3352</f>
        <v>0</v>
      </c>
      <c r="K3352" s="163">
        <f>受注EXCEL出力!K3352</f>
        <v>0</v>
      </c>
      <c r="L3352" s="163">
        <f>受注EXCEL出力!L3352</f>
        <v>0</v>
      </c>
      <c r="M3352" s="163">
        <f>受注EXCEL出力!M3352</f>
        <v>0</v>
      </c>
      <c r="N3352" s="185">
        <f>受注EXCEL出力!N3352</f>
        <v>0</v>
      </c>
      <c r="O3352" s="184" t="str">
        <f t="shared" si="52"/>
        <v/>
      </c>
      <c r="T3352"/>
      <c r="Y3352" s="175"/>
    </row>
    <row r="3353" spans="5:25" ht="15" customHeight="1">
      <c r="E3353" s="163">
        <f>受注EXCEL出力!E3353</f>
        <v>0</v>
      </c>
      <c r="F3353" s="194">
        <f>受注EXCEL出力!F3353</f>
        <v>0</v>
      </c>
      <c r="G3353" s="194">
        <f>受注EXCEL出力!G3353</f>
        <v>0</v>
      </c>
      <c r="H3353" s="194">
        <f>受注EXCEL出力!H3353</f>
        <v>0</v>
      </c>
      <c r="I3353" s="194">
        <f>受注EXCEL出力!I3353</f>
        <v>0</v>
      </c>
      <c r="J3353" s="163">
        <f>受注EXCEL出力!J3353</f>
        <v>0</v>
      </c>
      <c r="K3353" s="163">
        <f>受注EXCEL出力!K3353</f>
        <v>0</v>
      </c>
      <c r="L3353" s="163">
        <f>受注EXCEL出力!L3353</f>
        <v>0</v>
      </c>
      <c r="M3353" s="163">
        <f>受注EXCEL出力!M3353</f>
        <v>0</v>
      </c>
      <c r="N3353" s="185">
        <f>受注EXCEL出力!N3353</f>
        <v>0</v>
      </c>
      <c r="O3353" s="184" t="str">
        <f t="shared" si="52"/>
        <v/>
      </c>
      <c r="T3353"/>
      <c r="Y3353" s="175"/>
    </row>
    <row r="3354" spans="5:25" ht="15" customHeight="1">
      <c r="E3354" s="163">
        <f>受注EXCEL出力!E3354</f>
        <v>0</v>
      </c>
      <c r="F3354" s="194">
        <f>受注EXCEL出力!F3354</f>
        <v>0</v>
      </c>
      <c r="G3354" s="194">
        <f>受注EXCEL出力!G3354</f>
        <v>0</v>
      </c>
      <c r="H3354" s="194">
        <f>受注EXCEL出力!H3354</f>
        <v>0</v>
      </c>
      <c r="I3354" s="194">
        <f>受注EXCEL出力!I3354</f>
        <v>0</v>
      </c>
      <c r="J3354" s="163">
        <f>受注EXCEL出力!J3354</f>
        <v>0</v>
      </c>
      <c r="K3354" s="163">
        <f>受注EXCEL出力!K3354</f>
        <v>0</v>
      </c>
      <c r="L3354" s="163">
        <f>受注EXCEL出力!L3354</f>
        <v>0</v>
      </c>
      <c r="M3354" s="163">
        <f>受注EXCEL出力!M3354</f>
        <v>0</v>
      </c>
      <c r="N3354" s="185">
        <f>受注EXCEL出力!N3354</f>
        <v>0</v>
      </c>
      <c r="O3354" s="184" t="str">
        <f t="shared" si="52"/>
        <v/>
      </c>
      <c r="T3354"/>
      <c r="Y3354" s="175"/>
    </row>
    <row r="3355" spans="5:25" ht="15" customHeight="1">
      <c r="E3355" s="163">
        <f>受注EXCEL出力!E3355</f>
        <v>0</v>
      </c>
      <c r="F3355" s="194">
        <f>受注EXCEL出力!F3355</f>
        <v>0</v>
      </c>
      <c r="G3355" s="194">
        <f>受注EXCEL出力!G3355</f>
        <v>0</v>
      </c>
      <c r="H3355" s="194">
        <f>受注EXCEL出力!H3355</f>
        <v>0</v>
      </c>
      <c r="I3355" s="194">
        <f>受注EXCEL出力!I3355</f>
        <v>0</v>
      </c>
      <c r="J3355" s="163">
        <f>受注EXCEL出力!J3355</f>
        <v>0</v>
      </c>
      <c r="K3355" s="163">
        <f>受注EXCEL出力!K3355</f>
        <v>0</v>
      </c>
      <c r="L3355" s="163">
        <f>受注EXCEL出力!L3355</f>
        <v>0</v>
      </c>
      <c r="M3355" s="163">
        <f>受注EXCEL出力!M3355</f>
        <v>0</v>
      </c>
      <c r="N3355" s="185">
        <f>受注EXCEL出力!N3355</f>
        <v>0</v>
      </c>
      <c r="O3355" s="184" t="str">
        <f t="shared" si="52"/>
        <v/>
      </c>
      <c r="T3355"/>
      <c r="Y3355" s="175"/>
    </row>
    <row r="3356" spans="5:25" ht="15" customHeight="1">
      <c r="E3356" s="163">
        <f>受注EXCEL出力!E3356</f>
        <v>0</v>
      </c>
      <c r="F3356" s="194">
        <f>受注EXCEL出力!F3356</f>
        <v>0</v>
      </c>
      <c r="G3356" s="194">
        <f>受注EXCEL出力!G3356</f>
        <v>0</v>
      </c>
      <c r="H3356" s="194">
        <f>受注EXCEL出力!H3356</f>
        <v>0</v>
      </c>
      <c r="I3356" s="194">
        <f>受注EXCEL出力!I3356</f>
        <v>0</v>
      </c>
      <c r="J3356" s="163">
        <f>受注EXCEL出力!J3356</f>
        <v>0</v>
      </c>
      <c r="K3356" s="163">
        <f>受注EXCEL出力!K3356</f>
        <v>0</v>
      </c>
      <c r="L3356" s="163">
        <f>受注EXCEL出力!L3356</f>
        <v>0</v>
      </c>
      <c r="M3356" s="163">
        <f>受注EXCEL出力!M3356</f>
        <v>0</v>
      </c>
      <c r="N3356" s="185">
        <f>受注EXCEL出力!N3356</f>
        <v>0</v>
      </c>
      <c r="O3356" s="184" t="str">
        <f t="shared" si="52"/>
        <v/>
      </c>
      <c r="T3356"/>
      <c r="Y3356" s="175"/>
    </row>
    <row r="3357" spans="5:25" ht="15" customHeight="1">
      <c r="E3357" s="163">
        <f>受注EXCEL出力!E3357</f>
        <v>0</v>
      </c>
      <c r="F3357" s="194">
        <f>受注EXCEL出力!F3357</f>
        <v>0</v>
      </c>
      <c r="G3357" s="194">
        <f>受注EXCEL出力!G3357</f>
        <v>0</v>
      </c>
      <c r="H3357" s="194">
        <f>受注EXCEL出力!H3357</f>
        <v>0</v>
      </c>
      <c r="I3357" s="194">
        <f>受注EXCEL出力!I3357</f>
        <v>0</v>
      </c>
      <c r="J3357" s="163">
        <f>受注EXCEL出力!J3357</f>
        <v>0</v>
      </c>
      <c r="K3357" s="163">
        <f>受注EXCEL出力!K3357</f>
        <v>0</v>
      </c>
      <c r="L3357" s="163">
        <f>受注EXCEL出力!L3357</f>
        <v>0</v>
      </c>
      <c r="M3357" s="163">
        <f>受注EXCEL出力!M3357</f>
        <v>0</v>
      </c>
      <c r="N3357" s="185">
        <f>受注EXCEL出力!N3357</f>
        <v>0</v>
      </c>
      <c r="O3357" s="184" t="str">
        <f t="shared" si="52"/>
        <v/>
      </c>
      <c r="T3357"/>
      <c r="Y3357" s="175"/>
    </row>
    <row r="3358" spans="5:25" ht="15" customHeight="1">
      <c r="E3358" s="163">
        <f>受注EXCEL出力!E3358</f>
        <v>0</v>
      </c>
      <c r="F3358" s="194">
        <f>受注EXCEL出力!F3358</f>
        <v>0</v>
      </c>
      <c r="G3358" s="194">
        <f>受注EXCEL出力!G3358</f>
        <v>0</v>
      </c>
      <c r="H3358" s="194">
        <f>受注EXCEL出力!H3358</f>
        <v>0</v>
      </c>
      <c r="I3358" s="194">
        <f>受注EXCEL出力!I3358</f>
        <v>0</v>
      </c>
      <c r="J3358" s="163">
        <f>受注EXCEL出力!J3358</f>
        <v>0</v>
      </c>
      <c r="K3358" s="163">
        <f>受注EXCEL出力!K3358</f>
        <v>0</v>
      </c>
      <c r="L3358" s="163">
        <f>受注EXCEL出力!L3358</f>
        <v>0</v>
      </c>
      <c r="M3358" s="163">
        <f>受注EXCEL出力!M3358</f>
        <v>0</v>
      </c>
      <c r="N3358" s="185">
        <f>受注EXCEL出力!N3358</f>
        <v>0</v>
      </c>
      <c r="O3358" s="184" t="str">
        <f t="shared" si="52"/>
        <v/>
      </c>
      <c r="T3358"/>
      <c r="Y3358" s="175"/>
    </row>
    <row r="3359" spans="5:25" ht="15" customHeight="1">
      <c r="E3359" s="163">
        <f>受注EXCEL出力!E3359</f>
        <v>0</v>
      </c>
      <c r="F3359" s="194">
        <f>受注EXCEL出力!F3359</f>
        <v>0</v>
      </c>
      <c r="G3359" s="194">
        <f>受注EXCEL出力!G3359</f>
        <v>0</v>
      </c>
      <c r="H3359" s="194">
        <f>受注EXCEL出力!H3359</f>
        <v>0</v>
      </c>
      <c r="I3359" s="194">
        <f>受注EXCEL出力!I3359</f>
        <v>0</v>
      </c>
      <c r="J3359" s="163">
        <f>受注EXCEL出力!J3359</f>
        <v>0</v>
      </c>
      <c r="K3359" s="163">
        <f>受注EXCEL出力!K3359</f>
        <v>0</v>
      </c>
      <c r="L3359" s="163">
        <f>受注EXCEL出力!L3359</f>
        <v>0</v>
      </c>
      <c r="M3359" s="163">
        <f>受注EXCEL出力!M3359</f>
        <v>0</v>
      </c>
      <c r="N3359" s="185">
        <f>受注EXCEL出力!N3359</f>
        <v>0</v>
      </c>
      <c r="O3359" s="184" t="str">
        <f t="shared" si="52"/>
        <v/>
      </c>
      <c r="T3359"/>
      <c r="Y3359" s="175"/>
    </row>
    <row r="3360" spans="5:25" ht="15" customHeight="1">
      <c r="E3360" s="163">
        <f>受注EXCEL出力!E3360</f>
        <v>0</v>
      </c>
      <c r="F3360" s="194">
        <f>受注EXCEL出力!F3360</f>
        <v>0</v>
      </c>
      <c r="G3360" s="194">
        <f>受注EXCEL出力!G3360</f>
        <v>0</v>
      </c>
      <c r="H3360" s="194">
        <f>受注EXCEL出力!H3360</f>
        <v>0</v>
      </c>
      <c r="I3360" s="194">
        <f>受注EXCEL出力!I3360</f>
        <v>0</v>
      </c>
      <c r="J3360" s="163">
        <f>受注EXCEL出力!J3360</f>
        <v>0</v>
      </c>
      <c r="K3360" s="163">
        <f>受注EXCEL出力!K3360</f>
        <v>0</v>
      </c>
      <c r="L3360" s="163">
        <f>受注EXCEL出力!L3360</f>
        <v>0</v>
      </c>
      <c r="M3360" s="163">
        <f>受注EXCEL出力!M3360</f>
        <v>0</v>
      </c>
      <c r="N3360" s="185">
        <f>受注EXCEL出力!N3360</f>
        <v>0</v>
      </c>
      <c r="O3360" s="184" t="str">
        <f t="shared" si="52"/>
        <v/>
      </c>
      <c r="T3360"/>
      <c r="Y3360" s="175"/>
    </row>
    <row r="3361" spans="5:25" ht="15" customHeight="1">
      <c r="E3361" s="163">
        <f>受注EXCEL出力!E3361</f>
        <v>0</v>
      </c>
      <c r="F3361" s="194">
        <f>受注EXCEL出力!F3361</f>
        <v>0</v>
      </c>
      <c r="G3361" s="194">
        <f>受注EXCEL出力!G3361</f>
        <v>0</v>
      </c>
      <c r="H3361" s="194">
        <f>受注EXCEL出力!H3361</f>
        <v>0</v>
      </c>
      <c r="I3361" s="194">
        <f>受注EXCEL出力!I3361</f>
        <v>0</v>
      </c>
      <c r="J3361" s="163">
        <f>受注EXCEL出力!J3361</f>
        <v>0</v>
      </c>
      <c r="K3361" s="163">
        <f>受注EXCEL出力!K3361</f>
        <v>0</v>
      </c>
      <c r="L3361" s="163">
        <f>受注EXCEL出力!L3361</f>
        <v>0</v>
      </c>
      <c r="M3361" s="163">
        <f>受注EXCEL出力!M3361</f>
        <v>0</v>
      </c>
      <c r="N3361" s="185">
        <f>受注EXCEL出力!N3361</f>
        <v>0</v>
      </c>
      <c r="O3361" s="184" t="str">
        <f t="shared" si="52"/>
        <v/>
      </c>
      <c r="T3361"/>
      <c r="Y3361" s="175"/>
    </row>
    <row r="3362" spans="5:25" ht="15" customHeight="1">
      <c r="E3362" s="163">
        <f>受注EXCEL出力!E3362</f>
        <v>0</v>
      </c>
      <c r="F3362" s="194">
        <f>受注EXCEL出力!F3362</f>
        <v>0</v>
      </c>
      <c r="G3362" s="194">
        <f>受注EXCEL出力!G3362</f>
        <v>0</v>
      </c>
      <c r="H3362" s="194">
        <f>受注EXCEL出力!H3362</f>
        <v>0</v>
      </c>
      <c r="I3362" s="194">
        <f>受注EXCEL出力!I3362</f>
        <v>0</v>
      </c>
      <c r="J3362" s="163">
        <f>受注EXCEL出力!J3362</f>
        <v>0</v>
      </c>
      <c r="K3362" s="163">
        <f>受注EXCEL出力!K3362</f>
        <v>0</v>
      </c>
      <c r="L3362" s="163">
        <f>受注EXCEL出力!L3362</f>
        <v>0</v>
      </c>
      <c r="M3362" s="163">
        <f>受注EXCEL出力!M3362</f>
        <v>0</v>
      </c>
      <c r="N3362" s="185">
        <f>受注EXCEL出力!N3362</f>
        <v>0</v>
      </c>
      <c r="O3362" s="184" t="str">
        <f t="shared" si="52"/>
        <v/>
      </c>
      <c r="T3362"/>
      <c r="Y3362" s="175"/>
    </row>
    <row r="3363" spans="5:25" ht="15" customHeight="1">
      <c r="E3363" s="163">
        <f>受注EXCEL出力!E3363</f>
        <v>0</v>
      </c>
      <c r="F3363" s="194">
        <f>受注EXCEL出力!F3363</f>
        <v>0</v>
      </c>
      <c r="G3363" s="194">
        <f>受注EXCEL出力!G3363</f>
        <v>0</v>
      </c>
      <c r="H3363" s="194">
        <f>受注EXCEL出力!H3363</f>
        <v>0</v>
      </c>
      <c r="I3363" s="194">
        <f>受注EXCEL出力!I3363</f>
        <v>0</v>
      </c>
      <c r="J3363" s="163">
        <f>受注EXCEL出力!J3363</f>
        <v>0</v>
      </c>
      <c r="K3363" s="163">
        <f>受注EXCEL出力!K3363</f>
        <v>0</v>
      </c>
      <c r="L3363" s="163">
        <f>受注EXCEL出力!L3363</f>
        <v>0</v>
      </c>
      <c r="M3363" s="163">
        <f>受注EXCEL出力!M3363</f>
        <v>0</v>
      </c>
      <c r="N3363" s="185">
        <f>受注EXCEL出力!N3363</f>
        <v>0</v>
      </c>
      <c r="O3363" s="184" t="str">
        <f t="shared" si="52"/>
        <v/>
      </c>
      <c r="T3363"/>
      <c r="Y3363" s="175"/>
    </row>
    <row r="3364" spans="5:25" ht="15" customHeight="1">
      <c r="E3364" s="163">
        <f>受注EXCEL出力!E3364</f>
        <v>0</v>
      </c>
      <c r="F3364" s="194">
        <f>受注EXCEL出力!F3364</f>
        <v>0</v>
      </c>
      <c r="G3364" s="194">
        <f>受注EXCEL出力!G3364</f>
        <v>0</v>
      </c>
      <c r="H3364" s="194">
        <f>受注EXCEL出力!H3364</f>
        <v>0</v>
      </c>
      <c r="I3364" s="194">
        <f>受注EXCEL出力!I3364</f>
        <v>0</v>
      </c>
      <c r="J3364" s="163">
        <f>受注EXCEL出力!J3364</f>
        <v>0</v>
      </c>
      <c r="K3364" s="163">
        <f>受注EXCEL出力!K3364</f>
        <v>0</v>
      </c>
      <c r="L3364" s="163">
        <f>受注EXCEL出力!L3364</f>
        <v>0</v>
      </c>
      <c r="M3364" s="163">
        <f>受注EXCEL出力!M3364</f>
        <v>0</v>
      </c>
      <c r="N3364" s="185">
        <f>受注EXCEL出力!N3364</f>
        <v>0</v>
      </c>
      <c r="O3364" s="184" t="str">
        <f t="shared" si="52"/>
        <v/>
      </c>
      <c r="T3364"/>
      <c r="Y3364" s="175"/>
    </row>
    <row r="3365" spans="5:25" ht="15" customHeight="1">
      <c r="E3365" s="163">
        <f>受注EXCEL出力!E3365</f>
        <v>0</v>
      </c>
      <c r="F3365" s="194">
        <f>受注EXCEL出力!F3365</f>
        <v>0</v>
      </c>
      <c r="G3365" s="194">
        <f>受注EXCEL出力!G3365</f>
        <v>0</v>
      </c>
      <c r="H3365" s="194">
        <f>受注EXCEL出力!H3365</f>
        <v>0</v>
      </c>
      <c r="I3365" s="194">
        <f>受注EXCEL出力!I3365</f>
        <v>0</v>
      </c>
      <c r="J3365" s="163">
        <f>受注EXCEL出力!J3365</f>
        <v>0</v>
      </c>
      <c r="K3365" s="163">
        <f>受注EXCEL出力!K3365</f>
        <v>0</v>
      </c>
      <c r="L3365" s="163">
        <f>受注EXCEL出力!L3365</f>
        <v>0</v>
      </c>
      <c r="M3365" s="163">
        <f>受注EXCEL出力!M3365</f>
        <v>0</v>
      </c>
      <c r="N3365" s="185">
        <f>受注EXCEL出力!N3365</f>
        <v>0</v>
      </c>
      <c r="O3365" s="184" t="str">
        <f t="shared" si="52"/>
        <v/>
      </c>
      <c r="T3365"/>
      <c r="Y3365" s="175"/>
    </row>
    <row r="3366" spans="5:25" ht="15" customHeight="1">
      <c r="E3366" s="163">
        <f>受注EXCEL出力!E3366</f>
        <v>0</v>
      </c>
      <c r="F3366" s="194">
        <f>受注EXCEL出力!F3366</f>
        <v>0</v>
      </c>
      <c r="G3366" s="194">
        <f>受注EXCEL出力!G3366</f>
        <v>0</v>
      </c>
      <c r="H3366" s="194">
        <f>受注EXCEL出力!H3366</f>
        <v>0</v>
      </c>
      <c r="I3366" s="194">
        <f>受注EXCEL出力!I3366</f>
        <v>0</v>
      </c>
      <c r="J3366" s="163">
        <f>受注EXCEL出力!J3366</f>
        <v>0</v>
      </c>
      <c r="K3366" s="163">
        <f>受注EXCEL出力!K3366</f>
        <v>0</v>
      </c>
      <c r="L3366" s="163">
        <f>受注EXCEL出力!L3366</f>
        <v>0</v>
      </c>
      <c r="M3366" s="163">
        <f>受注EXCEL出力!M3366</f>
        <v>0</v>
      </c>
      <c r="N3366" s="185">
        <f>受注EXCEL出力!N3366</f>
        <v>0</v>
      </c>
      <c r="O3366" s="184" t="str">
        <f t="shared" si="52"/>
        <v/>
      </c>
      <c r="T3366"/>
      <c r="Y3366" s="175"/>
    </row>
    <row r="3367" spans="5:25" ht="15" customHeight="1">
      <c r="E3367" s="163">
        <f>受注EXCEL出力!E3367</f>
        <v>0</v>
      </c>
      <c r="F3367" s="194">
        <f>受注EXCEL出力!F3367</f>
        <v>0</v>
      </c>
      <c r="G3367" s="194">
        <f>受注EXCEL出力!G3367</f>
        <v>0</v>
      </c>
      <c r="H3367" s="194">
        <f>受注EXCEL出力!H3367</f>
        <v>0</v>
      </c>
      <c r="I3367" s="194">
        <f>受注EXCEL出力!I3367</f>
        <v>0</v>
      </c>
      <c r="J3367" s="163">
        <f>受注EXCEL出力!J3367</f>
        <v>0</v>
      </c>
      <c r="K3367" s="163">
        <f>受注EXCEL出力!K3367</f>
        <v>0</v>
      </c>
      <c r="L3367" s="163">
        <f>受注EXCEL出力!L3367</f>
        <v>0</v>
      </c>
      <c r="M3367" s="163">
        <f>受注EXCEL出力!M3367</f>
        <v>0</v>
      </c>
      <c r="N3367" s="185">
        <f>受注EXCEL出力!N3367</f>
        <v>0</v>
      </c>
      <c r="O3367" s="184" t="str">
        <f t="shared" si="52"/>
        <v/>
      </c>
      <c r="T3367"/>
      <c r="Y3367" s="175"/>
    </row>
    <row r="3368" spans="5:25" ht="15" customHeight="1">
      <c r="E3368" s="163">
        <f>受注EXCEL出力!E3368</f>
        <v>0</v>
      </c>
      <c r="F3368" s="194">
        <f>受注EXCEL出力!F3368</f>
        <v>0</v>
      </c>
      <c r="G3368" s="194">
        <f>受注EXCEL出力!G3368</f>
        <v>0</v>
      </c>
      <c r="H3368" s="194">
        <f>受注EXCEL出力!H3368</f>
        <v>0</v>
      </c>
      <c r="I3368" s="194">
        <f>受注EXCEL出力!I3368</f>
        <v>0</v>
      </c>
      <c r="J3368" s="163">
        <f>受注EXCEL出力!J3368</f>
        <v>0</v>
      </c>
      <c r="K3368" s="163">
        <f>受注EXCEL出力!K3368</f>
        <v>0</v>
      </c>
      <c r="L3368" s="163">
        <f>受注EXCEL出力!L3368</f>
        <v>0</v>
      </c>
      <c r="M3368" s="163">
        <f>受注EXCEL出力!M3368</f>
        <v>0</v>
      </c>
      <c r="N3368" s="185">
        <f>受注EXCEL出力!N3368</f>
        <v>0</v>
      </c>
      <c r="O3368" s="184" t="str">
        <f t="shared" si="52"/>
        <v/>
      </c>
      <c r="T3368"/>
      <c r="Y3368" s="175"/>
    </row>
    <row r="3369" spans="5:25" ht="15" customHeight="1">
      <c r="E3369" s="163">
        <f>受注EXCEL出力!E3369</f>
        <v>0</v>
      </c>
      <c r="F3369" s="194">
        <f>受注EXCEL出力!F3369</f>
        <v>0</v>
      </c>
      <c r="G3369" s="194">
        <f>受注EXCEL出力!G3369</f>
        <v>0</v>
      </c>
      <c r="H3369" s="194">
        <f>受注EXCEL出力!H3369</f>
        <v>0</v>
      </c>
      <c r="I3369" s="194">
        <f>受注EXCEL出力!I3369</f>
        <v>0</v>
      </c>
      <c r="J3369" s="163">
        <f>受注EXCEL出力!J3369</f>
        <v>0</v>
      </c>
      <c r="K3369" s="163">
        <f>受注EXCEL出力!K3369</f>
        <v>0</v>
      </c>
      <c r="L3369" s="163">
        <f>受注EXCEL出力!L3369</f>
        <v>0</v>
      </c>
      <c r="M3369" s="163">
        <f>受注EXCEL出力!M3369</f>
        <v>0</v>
      </c>
      <c r="N3369" s="185">
        <f>受注EXCEL出力!N3369</f>
        <v>0</v>
      </c>
      <c r="O3369" s="184" t="str">
        <f t="shared" si="52"/>
        <v/>
      </c>
      <c r="T3369"/>
      <c r="Y3369" s="175"/>
    </row>
    <row r="3370" spans="5:25" ht="15" customHeight="1">
      <c r="E3370" s="163">
        <f>受注EXCEL出力!E3370</f>
        <v>0</v>
      </c>
      <c r="F3370" s="194">
        <f>受注EXCEL出力!F3370</f>
        <v>0</v>
      </c>
      <c r="G3370" s="194">
        <f>受注EXCEL出力!G3370</f>
        <v>0</v>
      </c>
      <c r="H3370" s="194">
        <f>受注EXCEL出力!H3370</f>
        <v>0</v>
      </c>
      <c r="I3370" s="194">
        <f>受注EXCEL出力!I3370</f>
        <v>0</v>
      </c>
      <c r="J3370" s="163">
        <f>受注EXCEL出力!J3370</f>
        <v>0</v>
      </c>
      <c r="K3370" s="163">
        <f>受注EXCEL出力!K3370</f>
        <v>0</v>
      </c>
      <c r="L3370" s="163">
        <f>受注EXCEL出力!L3370</f>
        <v>0</v>
      </c>
      <c r="M3370" s="163">
        <f>受注EXCEL出力!M3370</f>
        <v>0</v>
      </c>
      <c r="N3370" s="185">
        <f>受注EXCEL出力!N3370</f>
        <v>0</v>
      </c>
      <c r="O3370" s="184" t="str">
        <f t="shared" si="52"/>
        <v/>
      </c>
      <c r="T3370"/>
      <c r="Y3370" s="175"/>
    </row>
    <row r="3371" spans="5:25" ht="15" customHeight="1">
      <c r="E3371" s="163">
        <f>受注EXCEL出力!E3371</f>
        <v>0</v>
      </c>
      <c r="F3371" s="194">
        <f>受注EXCEL出力!F3371</f>
        <v>0</v>
      </c>
      <c r="G3371" s="194">
        <f>受注EXCEL出力!G3371</f>
        <v>0</v>
      </c>
      <c r="H3371" s="194">
        <f>受注EXCEL出力!H3371</f>
        <v>0</v>
      </c>
      <c r="I3371" s="194">
        <f>受注EXCEL出力!I3371</f>
        <v>0</v>
      </c>
      <c r="J3371" s="163">
        <f>受注EXCEL出力!J3371</f>
        <v>0</v>
      </c>
      <c r="K3371" s="163">
        <f>受注EXCEL出力!K3371</f>
        <v>0</v>
      </c>
      <c r="L3371" s="163">
        <f>受注EXCEL出力!L3371</f>
        <v>0</v>
      </c>
      <c r="M3371" s="163">
        <f>受注EXCEL出力!M3371</f>
        <v>0</v>
      </c>
      <c r="N3371" s="185">
        <f>受注EXCEL出力!N3371</f>
        <v>0</v>
      </c>
      <c r="O3371" s="184" t="str">
        <f t="shared" si="52"/>
        <v/>
      </c>
      <c r="T3371"/>
      <c r="Y3371" s="175"/>
    </row>
    <row r="3372" spans="5:25" ht="15" customHeight="1">
      <c r="E3372" s="163">
        <f>受注EXCEL出力!E3372</f>
        <v>0</v>
      </c>
      <c r="F3372" s="194">
        <f>受注EXCEL出力!F3372</f>
        <v>0</v>
      </c>
      <c r="G3372" s="194">
        <f>受注EXCEL出力!G3372</f>
        <v>0</v>
      </c>
      <c r="H3372" s="194">
        <f>受注EXCEL出力!H3372</f>
        <v>0</v>
      </c>
      <c r="I3372" s="194">
        <f>受注EXCEL出力!I3372</f>
        <v>0</v>
      </c>
      <c r="J3372" s="163">
        <f>受注EXCEL出力!J3372</f>
        <v>0</v>
      </c>
      <c r="K3372" s="163">
        <f>受注EXCEL出力!K3372</f>
        <v>0</v>
      </c>
      <c r="L3372" s="163">
        <f>受注EXCEL出力!L3372</f>
        <v>0</v>
      </c>
      <c r="M3372" s="163">
        <f>受注EXCEL出力!M3372</f>
        <v>0</v>
      </c>
      <c r="N3372" s="185">
        <f>受注EXCEL出力!N3372</f>
        <v>0</v>
      </c>
      <c r="O3372" s="184" t="str">
        <f t="shared" si="52"/>
        <v/>
      </c>
      <c r="T3372"/>
      <c r="Y3372" s="175"/>
    </row>
    <row r="3373" spans="5:25" ht="15" customHeight="1">
      <c r="E3373" s="163">
        <f>受注EXCEL出力!E3373</f>
        <v>0</v>
      </c>
      <c r="F3373" s="194">
        <f>受注EXCEL出力!F3373</f>
        <v>0</v>
      </c>
      <c r="G3373" s="194">
        <f>受注EXCEL出力!G3373</f>
        <v>0</v>
      </c>
      <c r="H3373" s="194">
        <f>受注EXCEL出力!H3373</f>
        <v>0</v>
      </c>
      <c r="I3373" s="194">
        <f>受注EXCEL出力!I3373</f>
        <v>0</v>
      </c>
      <c r="J3373" s="163">
        <f>受注EXCEL出力!J3373</f>
        <v>0</v>
      </c>
      <c r="K3373" s="163">
        <f>受注EXCEL出力!K3373</f>
        <v>0</v>
      </c>
      <c r="L3373" s="163">
        <f>受注EXCEL出力!L3373</f>
        <v>0</v>
      </c>
      <c r="M3373" s="163">
        <f>受注EXCEL出力!M3373</f>
        <v>0</v>
      </c>
      <c r="N3373" s="185">
        <f>受注EXCEL出力!N3373</f>
        <v>0</v>
      </c>
      <c r="O3373" s="184" t="str">
        <f t="shared" si="52"/>
        <v/>
      </c>
      <c r="T3373"/>
      <c r="Y3373" s="175"/>
    </row>
    <row r="3374" spans="5:25" ht="15" customHeight="1">
      <c r="E3374" s="163">
        <f>受注EXCEL出力!E3374</f>
        <v>0</v>
      </c>
      <c r="F3374" s="194">
        <f>受注EXCEL出力!F3374</f>
        <v>0</v>
      </c>
      <c r="G3374" s="194">
        <f>受注EXCEL出力!G3374</f>
        <v>0</v>
      </c>
      <c r="H3374" s="194">
        <f>受注EXCEL出力!H3374</f>
        <v>0</v>
      </c>
      <c r="I3374" s="194">
        <f>受注EXCEL出力!I3374</f>
        <v>0</v>
      </c>
      <c r="J3374" s="163">
        <f>受注EXCEL出力!J3374</f>
        <v>0</v>
      </c>
      <c r="K3374" s="163">
        <f>受注EXCEL出力!K3374</f>
        <v>0</v>
      </c>
      <c r="L3374" s="163">
        <f>受注EXCEL出力!L3374</f>
        <v>0</v>
      </c>
      <c r="M3374" s="163">
        <f>受注EXCEL出力!M3374</f>
        <v>0</v>
      </c>
      <c r="N3374" s="185">
        <f>受注EXCEL出力!N3374</f>
        <v>0</v>
      </c>
      <c r="O3374" s="184" t="str">
        <f t="shared" si="52"/>
        <v/>
      </c>
      <c r="T3374"/>
      <c r="Y3374" s="175"/>
    </row>
    <row r="3375" spans="5:25" ht="15" customHeight="1">
      <c r="E3375" s="163">
        <f>受注EXCEL出力!E3375</f>
        <v>0</v>
      </c>
      <c r="F3375" s="194">
        <f>受注EXCEL出力!F3375</f>
        <v>0</v>
      </c>
      <c r="G3375" s="194">
        <f>受注EXCEL出力!G3375</f>
        <v>0</v>
      </c>
      <c r="H3375" s="194">
        <f>受注EXCEL出力!H3375</f>
        <v>0</v>
      </c>
      <c r="I3375" s="194">
        <f>受注EXCEL出力!I3375</f>
        <v>0</v>
      </c>
      <c r="J3375" s="163">
        <f>受注EXCEL出力!J3375</f>
        <v>0</v>
      </c>
      <c r="K3375" s="163">
        <f>受注EXCEL出力!K3375</f>
        <v>0</v>
      </c>
      <c r="L3375" s="163">
        <f>受注EXCEL出力!L3375</f>
        <v>0</v>
      </c>
      <c r="M3375" s="163">
        <f>受注EXCEL出力!M3375</f>
        <v>0</v>
      </c>
      <c r="N3375" s="185">
        <f>受注EXCEL出力!N3375</f>
        <v>0</v>
      </c>
      <c r="O3375" s="184" t="str">
        <f t="shared" si="52"/>
        <v/>
      </c>
      <c r="T3375"/>
      <c r="Y3375" s="175"/>
    </row>
    <row r="3376" spans="5:25" ht="15" customHeight="1">
      <c r="E3376" s="163">
        <f>受注EXCEL出力!E3376</f>
        <v>0</v>
      </c>
      <c r="F3376" s="194">
        <f>受注EXCEL出力!F3376</f>
        <v>0</v>
      </c>
      <c r="G3376" s="194">
        <f>受注EXCEL出力!G3376</f>
        <v>0</v>
      </c>
      <c r="H3376" s="194">
        <f>受注EXCEL出力!H3376</f>
        <v>0</v>
      </c>
      <c r="I3376" s="194">
        <f>受注EXCEL出力!I3376</f>
        <v>0</v>
      </c>
      <c r="J3376" s="163">
        <f>受注EXCEL出力!J3376</f>
        <v>0</v>
      </c>
      <c r="K3376" s="163">
        <f>受注EXCEL出力!K3376</f>
        <v>0</v>
      </c>
      <c r="L3376" s="163">
        <f>受注EXCEL出力!L3376</f>
        <v>0</v>
      </c>
      <c r="M3376" s="163">
        <f>受注EXCEL出力!M3376</f>
        <v>0</v>
      </c>
      <c r="N3376" s="185">
        <f>受注EXCEL出力!N3376</f>
        <v>0</v>
      </c>
      <c r="O3376" s="184" t="str">
        <f t="shared" si="52"/>
        <v/>
      </c>
      <c r="T3376"/>
      <c r="Y3376" s="175"/>
    </row>
    <row r="3377" spans="5:25" ht="15" customHeight="1">
      <c r="E3377" s="163">
        <f>受注EXCEL出力!E3377</f>
        <v>0</v>
      </c>
      <c r="F3377" s="194">
        <f>受注EXCEL出力!F3377</f>
        <v>0</v>
      </c>
      <c r="G3377" s="194">
        <f>受注EXCEL出力!G3377</f>
        <v>0</v>
      </c>
      <c r="H3377" s="194">
        <f>受注EXCEL出力!H3377</f>
        <v>0</v>
      </c>
      <c r="I3377" s="194">
        <f>受注EXCEL出力!I3377</f>
        <v>0</v>
      </c>
      <c r="J3377" s="163">
        <f>受注EXCEL出力!J3377</f>
        <v>0</v>
      </c>
      <c r="K3377" s="163">
        <f>受注EXCEL出力!K3377</f>
        <v>0</v>
      </c>
      <c r="L3377" s="163">
        <f>受注EXCEL出力!L3377</f>
        <v>0</v>
      </c>
      <c r="M3377" s="163">
        <f>受注EXCEL出力!M3377</f>
        <v>0</v>
      </c>
      <c r="N3377" s="185">
        <f>受注EXCEL出力!N3377</f>
        <v>0</v>
      </c>
      <c r="O3377" s="184" t="str">
        <f t="shared" si="52"/>
        <v/>
      </c>
      <c r="T3377"/>
      <c r="Y3377" s="175"/>
    </row>
    <row r="3378" spans="5:25" ht="15" customHeight="1">
      <c r="E3378" s="163">
        <f>受注EXCEL出力!E3378</f>
        <v>0</v>
      </c>
      <c r="F3378" s="194">
        <f>受注EXCEL出力!F3378</f>
        <v>0</v>
      </c>
      <c r="G3378" s="194">
        <f>受注EXCEL出力!G3378</f>
        <v>0</v>
      </c>
      <c r="H3378" s="194">
        <f>受注EXCEL出力!H3378</f>
        <v>0</v>
      </c>
      <c r="I3378" s="194">
        <f>受注EXCEL出力!I3378</f>
        <v>0</v>
      </c>
      <c r="J3378" s="163">
        <f>受注EXCEL出力!J3378</f>
        <v>0</v>
      </c>
      <c r="K3378" s="163">
        <f>受注EXCEL出力!K3378</f>
        <v>0</v>
      </c>
      <c r="L3378" s="163">
        <f>受注EXCEL出力!L3378</f>
        <v>0</v>
      </c>
      <c r="M3378" s="163">
        <f>受注EXCEL出力!M3378</f>
        <v>0</v>
      </c>
      <c r="N3378" s="185">
        <f>受注EXCEL出力!N3378</f>
        <v>0</v>
      </c>
      <c r="O3378" s="184" t="str">
        <f t="shared" si="52"/>
        <v/>
      </c>
      <c r="T3378"/>
      <c r="Y3378" s="175"/>
    </row>
    <row r="3379" spans="5:25" ht="15" customHeight="1">
      <c r="E3379" s="163">
        <f>受注EXCEL出力!E3379</f>
        <v>0</v>
      </c>
      <c r="F3379" s="194">
        <f>受注EXCEL出力!F3379</f>
        <v>0</v>
      </c>
      <c r="G3379" s="194">
        <f>受注EXCEL出力!G3379</f>
        <v>0</v>
      </c>
      <c r="H3379" s="194">
        <f>受注EXCEL出力!H3379</f>
        <v>0</v>
      </c>
      <c r="I3379" s="194">
        <f>受注EXCEL出力!I3379</f>
        <v>0</v>
      </c>
      <c r="J3379" s="163">
        <f>受注EXCEL出力!J3379</f>
        <v>0</v>
      </c>
      <c r="K3379" s="163">
        <f>受注EXCEL出力!K3379</f>
        <v>0</v>
      </c>
      <c r="L3379" s="163">
        <f>受注EXCEL出力!L3379</f>
        <v>0</v>
      </c>
      <c r="M3379" s="163">
        <f>受注EXCEL出力!M3379</f>
        <v>0</v>
      </c>
      <c r="N3379" s="185">
        <f>受注EXCEL出力!N3379</f>
        <v>0</v>
      </c>
      <c r="O3379" s="184" t="str">
        <f t="shared" si="52"/>
        <v/>
      </c>
      <c r="T3379"/>
      <c r="Y3379" s="175"/>
    </row>
    <row r="3380" spans="5:25" ht="15" customHeight="1">
      <c r="E3380" s="163">
        <f>受注EXCEL出力!E3380</f>
        <v>0</v>
      </c>
      <c r="F3380" s="194">
        <f>受注EXCEL出力!F3380</f>
        <v>0</v>
      </c>
      <c r="G3380" s="194">
        <f>受注EXCEL出力!G3380</f>
        <v>0</v>
      </c>
      <c r="H3380" s="194">
        <f>受注EXCEL出力!H3380</f>
        <v>0</v>
      </c>
      <c r="I3380" s="194">
        <f>受注EXCEL出力!I3380</f>
        <v>0</v>
      </c>
      <c r="J3380" s="163">
        <f>受注EXCEL出力!J3380</f>
        <v>0</v>
      </c>
      <c r="K3380" s="163">
        <f>受注EXCEL出力!K3380</f>
        <v>0</v>
      </c>
      <c r="L3380" s="163">
        <f>受注EXCEL出力!L3380</f>
        <v>0</v>
      </c>
      <c r="M3380" s="163">
        <f>受注EXCEL出力!M3380</f>
        <v>0</v>
      </c>
      <c r="N3380" s="185">
        <f>受注EXCEL出力!N3380</f>
        <v>0</v>
      </c>
      <c r="O3380" s="184" t="str">
        <f t="shared" si="52"/>
        <v/>
      </c>
      <c r="T3380"/>
      <c r="Y3380" s="175"/>
    </row>
    <row r="3381" spans="5:25" ht="15" customHeight="1">
      <c r="E3381" s="163">
        <f>受注EXCEL出力!E3381</f>
        <v>0</v>
      </c>
      <c r="F3381" s="194">
        <f>受注EXCEL出力!F3381</f>
        <v>0</v>
      </c>
      <c r="G3381" s="194">
        <f>受注EXCEL出力!G3381</f>
        <v>0</v>
      </c>
      <c r="H3381" s="194">
        <f>受注EXCEL出力!H3381</f>
        <v>0</v>
      </c>
      <c r="I3381" s="194">
        <f>受注EXCEL出力!I3381</f>
        <v>0</v>
      </c>
      <c r="J3381" s="163">
        <f>受注EXCEL出力!J3381</f>
        <v>0</v>
      </c>
      <c r="K3381" s="163">
        <f>受注EXCEL出力!K3381</f>
        <v>0</v>
      </c>
      <c r="L3381" s="163">
        <f>受注EXCEL出力!L3381</f>
        <v>0</v>
      </c>
      <c r="M3381" s="163">
        <f>受注EXCEL出力!M3381</f>
        <v>0</v>
      </c>
      <c r="N3381" s="185">
        <f>受注EXCEL出力!N3381</f>
        <v>0</v>
      </c>
      <c r="O3381" s="184" t="str">
        <f t="shared" si="52"/>
        <v/>
      </c>
      <c r="T3381"/>
      <c r="Y3381" s="175"/>
    </row>
    <row r="3382" spans="5:25" ht="15" customHeight="1">
      <c r="E3382" s="163">
        <f>受注EXCEL出力!E3382</f>
        <v>0</v>
      </c>
      <c r="F3382" s="194">
        <f>受注EXCEL出力!F3382</f>
        <v>0</v>
      </c>
      <c r="G3382" s="194">
        <f>受注EXCEL出力!G3382</f>
        <v>0</v>
      </c>
      <c r="H3382" s="194">
        <f>受注EXCEL出力!H3382</f>
        <v>0</v>
      </c>
      <c r="I3382" s="194">
        <f>受注EXCEL出力!I3382</f>
        <v>0</v>
      </c>
      <c r="J3382" s="163">
        <f>受注EXCEL出力!J3382</f>
        <v>0</v>
      </c>
      <c r="K3382" s="163">
        <f>受注EXCEL出力!K3382</f>
        <v>0</v>
      </c>
      <c r="L3382" s="163">
        <f>受注EXCEL出力!L3382</f>
        <v>0</v>
      </c>
      <c r="M3382" s="163">
        <f>受注EXCEL出力!M3382</f>
        <v>0</v>
      </c>
      <c r="N3382" s="185">
        <f>受注EXCEL出力!N3382</f>
        <v>0</v>
      </c>
      <c r="O3382" s="184" t="str">
        <f t="shared" si="52"/>
        <v/>
      </c>
      <c r="T3382"/>
      <c r="Y3382" s="175"/>
    </row>
    <row r="3383" spans="5:25" ht="15" customHeight="1">
      <c r="E3383" s="163">
        <f>受注EXCEL出力!E3383</f>
        <v>0</v>
      </c>
      <c r="F3383" s="194">
        <f>受注EXCEL出力!F3383</f>
        <v>0</v>
      </c>
      <c r="G3383" s="194">
        <f>受注EXCEL出力!G3383</f>
        <v>0</v>
      </c>
      <c r="H3383" s="194">
        <f>受注EXCEL出力!H3383</f>
        <v>0</v>
      </c>
      <c r="I3383" s="194">
        <f>受注EXCEL出力!I3383</f>
        <v>0</v>
      </c>
      <c r="J3383" s="163">
        <f>受注EXCEL出力!J3383</f>
        <v>0</v>
      </c>
      <c r="K3383" s="163">
        <f>受注EXCEL出力!K3383</f>
        <v>0</v>
      </c>
      <c r="L3383" s="163">
        <f>受注EXCEL出力!L3383</f>
        <v>0</v>
      </c>
      <c r="M3383" s="163">
        <f>受注EXCEL出力!M3383</f>
        <v>0</v>
      </c>
      <c r="N3383" s="185">
        <f>受注EXCEL出力!N3383</f>
        <v>0</v>
      </c>
      <c r="O3383" s="184" t="str">
        <f t="shared" si="52"/>
        <v/>
      </c>
      <c r="T3383"/>
      <c r="Y3383" s="175"/>
    </row>
    <row r="3384" spans="5:25" ht="15" customHeight="1">
      <c r="E3384" s="163">
        <f>受注EXCEL出力!E3384</f>
        <v>0</v>
      </c>
      <c r="F3384" s="194">
        <f>受注EXCEL出力!F3384</f>
        <v>0</v>
      </c>
      <c r="G3384" s="194">
        <f>受注EXCEL出力!G3384</f>
        <v>0</v>
      </c>
      <c r="H3384" s="194">
        <f>受注EXCEL出力!H3384</f>
        <v>0</v>
      </c>
      <c r="I3384" s="194">
        <f>受注EXCEL出力!I3384</f>
        <v>0</v>
      </c>
      <c r="J3384" s="163">
        <f>受注EXCEL出力!J3384</f>
        <v>0</v>
      </c>
      <c r="K3384" s="163">
        <f>受注EXCEL出力!K3384</f>
        <v>0</v>
      </c>
      <c r="L3384" s="163">
        <f>受注EXCEL出力!L3384</f>
        <v>0</v>
      </c>
      <c r="M3384" s="163">
        <f>受注EXCEL出力!M3384</f>
        <v>0</v>
      </c>
      <c r="N3384" s="185">
        <f>受注EXCEL出力!N3384</f>
        <v>0</v>
      </c>
      <c r="O3384" s="184" t="str">
        <f t="shared" si="52"/>
        <v/>
      </c>
      <c r="T3384"/>
      <c r="Y3384" s="175"/>
    </row>
    <row r="3385" spans="5:25" ht="15" customHeight="1">
      <c r="E3385" s="163">
        <f>受注EXCEL出力!E3385</f>
        <v>0</v>
      </c>
      <c r="F3385" s="194">
        <f>受注EXCEL出力!F3385</f>
        <v>0</v>
      </c>
      <c r="G3385" s="194">
        <f>受注EXCEL出力!G3385</f>
        <v>0</v>
      </c>
      <c r="H3385" s="194">
        <f>受注EXCEL出力!H3385</f>
        <v>0</v>
      </c>
      <c r="I3385" s="194">
        <f>受注EXCEL出力!I3385</f>
        <v>0</v>
      </c>
      <c r="J3385" s="163">
        <f>受注EXCEL出力!J3385</f>
        <v>0</v>
      </c>
      <c r="K3385" s="163">
        <f>受注EXCEL出力!K3385</f>
        <v>0</v>
      </c>
      <c r="L3385" s="163">
        <f>受注EXCEL出力!L3385</f>
        <v>0</v>
      </c>
      <c r="M3385" s="163">
        <f>受注EXCEL出力!M3385</f>
        <v>0</v>
      </c>
      <c r="N3385" s="185">
        <f>受注EXCEL出力!N3385</f>
        <v>0</v>
      </c>
      <c r="O3385" s="184" t="str">
        <f t="shared" si="52"/>
        <v/>
      </c>
      <c r="T3385"/>
      <c r="Y3385" s="175"/>
    </row>
    <row r="3386" spans="5:25" ht="15" customHeight="1">
      <c r="E3386" s="163">
        <f>受注EXCEL出力!E3386</f>
        <v>0</v>
      </c>
      <c r="F3386" s="194">
        <f>受注EXCEL出力!F3386</f>
        <v>0</v>
      </c>
      <c r="G3386" s="194">
        <f>受注EXCEL出力!G3386</f>
        <v>0</v>
      </c>
      <c r="H3386" s="194">
        <f>受注EXCEL出力!H3386</f>
        <v>0</v>
      </c>
      <c r="I3386" s="194">
        <f>受注EXCEL出力!I3386</f>
        <v>0</v>
      </c>
      <c r="J3386" s="163">
        <f>受注EXCEL出力!J3386</f>
        <v>0</v>
      </c>
      <c r="K3386" s="163">
        <f>受注EXCEL出力!K3386</f>
        <v>0</v>
      </c>
      <c r="L3386" s="163">
        <f>受注EXCEL出力!L3386</f>
        <v>0</v>
      </c>
      <c r="M3386" s="163">
        <f>受注EXCEL出力!M3386</f>
        <v>0</v>
      </c>
      <c r="N3386" s="185">
        <f>受注EXCEL出力!N3386</f>
        <v>0</v>
      </c>
      <c r="O3386" s="184" t="str">
        <f t="shared" si="52"/>
        <v/>
      </c>
      <c r="T3386"/>
      <c r="Y3386" s="175"/>
    </row>
    <row r="3387" spans="5:25" ht="15" customHeight="1">
      <c r="E3387" s="163">
        <f>受注EXCEL出力!E3387</f>
        <v>0</v>
      </c>
      <c r="F3387" s="194">
        <f>受注EXCEL出力!F3387</f>
        <v>0</v>
      </c>
      <c r="G3387" s="194">
        <f>受注EXCEL出力!G3387</f>
        <v>0</v>
      </c>
      <c r="H3387" s="194">
        <f>受注EXCEL出力!H3387</f>
        <v>0</v>
      </c>
      <c r="I3387" s="194">
        <f>受注EXCEL出力!I3387</f>
        <v>0</v>
      </c>
      <c r="J3387" s="163">
        <f>受注EXCEL出力!J3387</f>
        <v>0</v>
      </c>
      <c r="K3387" s="163">
        <f>受注EXCEL出力!K3387</f>
        <v>0</v>
      </c>
      <c r="L3387" s="163">
        <f>受注EXCEL出力!L3387</f>
        <v>0</v>
      </c>
      <c r="M3387" s="163">
        <f>受注EXCEL出力!M3387</f>
        <v>0</v>
      </c>
      <c r="N3387" s="185">
        <f>受注EXCEL出力!N3387</f>
        <v>0</v>
      </c>
      <c r="O3387" s="184" t="str">
        <f t="shared" si="52"/>
        <v/>
      </c>
      <c r="T3387"/>
      <c r="Y3387" s="175"/>
    </row>
    <row r="3388" spans="5:25" ht="15" customHeight="1">
      <c r="E3388" s="163">
        <f>受注EXCEL出力!E3388</f>
        <v>0</v>
      </c>
      <c r="F3388" s="194">
        <f>受注EXCEL出力!F3388</f>
        <v>0</v>
      </c>
      <c r="G3388" s="194">
        <f>受注EXCEL出力!G3388</f>
        <v>0</v>
      </c>
      <c r="H3388" s="194">
        <f>受注EXCEL出力!H3388</f>
        <v>0</v>
      </c>
      <c r="I3388" s="194">
        <f>受注EXCEL出力!I3388</f>
        <v>0</v>
      </c>
      <c r="J3388" s="163">
        <f>受注EXCEL出力!J3388</f>
        <v>0</v>
      </c>
      <c r="K3388" s="163">
        <f>受注EXCEL出力!K3388</f>
        <v>0</v>
      </c>
      <c r="L3388" s="163">
        <f>受注EXCEL出力!L3388</f>
        <v>0</v>
      </c>
      <c r="M3388" s="163">
        <f>受注EXCEL出力!M3388</f>
        <v>0</v>
      </c>
      <c r="N3388" s="185">
        <f>受注EXCEL出力!N3388</f>
        <v>0</v>
      </c>
      <c r="O3388" s="184" t="str">
        <f t="shared" si="52"/>
        <v/>
      </c>
      <c r="T3388"/>
      <c r="Y3388" s="175"/>
    </row>
    <row r="3389" spans="5:25" ht="15" customHeight="1">
      <c r="E3389" s="163">
        <f>受注EXCEL出力!E3389</f>
        <v>0</v>
      </c>
      <c r="F3389" s="194">
        <f>受注EXCEL出力!F3389</f>
        <v>0</v>
      </c>
      <c r="G3389" s="194">
        <f>受注EXCEL出力!G3389</f>
        <v>0</v>
      </c>
      <c r="H3389" s="194">
        <f>受注EXCEL出力!H3389</f>
        <v>0</v>
      </c>
      <c r="I3389" s="194">
        <f>受注EXCEL出力!I3389</f>
        <v>0</v>
      </c>
      <c r="J3389" s="163">
        <f>受注EXCEL出力!J3389</f>
        <v>0</v>
      </c>
      <c r="K3389" s="163">
        <f>受注EXCEL出力!K3389</f>
        <v>0</v>
      </c>
      <c r="L3389" s="163">
        <f>受注EXCEL出力!L3389</f>
        <v>0</v>
      </c>
      <c r="M3389" s="163">
        <f>受注EXCEL出力!M3389</f>
        <v>0</v>
      </c>
      <c r="N3389" s="185">
        <f>受注EXCEL出力!N3389</f>
        <v>0</v>
      </c>
      <c r="O3389" s="184" t="str">
        <f t="shared" si="52"/>
        <v/>
      </c>
      <c r="T3389"/>
      <c r="Y3389" s="175"/>
    </row>
    <row r="3390" spans="5:25" ht="15" customHeight="1">
      <c r="E3390" s="163">
        <f>受注EXCEL出力!E3390</f>
        <v>0</v>
      </c>
      <c r="F3390" s="194">
        <f>受注EXCEL出力!F3390</f>
        <v>0</v>
      </c>
      <c r="G3390" s="194">
        <f>受注EXCEL出力!G3390</f>
        <v>0</v>
      </c>
      <c r="H3390" s="194">
        <f>受注EXCEL出力!H3390</f>
        <v>0</v>
      </c>
      <c r="I3390" s="194">
        <f>受注EXCEL出力!I3390</f>
        <v>0</v>
      </c>
      <c r="J3390" s="163">
        <f>受注EXCEL出力!J3390</f>
        <v>0</v>
      </c>
      <c r="K3390" s="163">
        <f>受注EXCEL出力!K3390</f>
        <v>0</v>
      </c>
      <c r="L3390" s="163">
        <f>受注EXCEL出力!L3390</f>
        <v>0</v>
      </c>
      <c r="M3390" s="163">
        <f>受注EXCEL出力!M3390</f>
        <v>0</v>
      </c>
      <c r="N3390" s="185">
        <f>受注EXCEL出力!N3390</f>
        <v>0</v>
      </c>
      <c r="O3390" s="184" t="str">
        <f t="shared" si="52"/>
        <v/>
      </c>
      <c r="T3390"/>
      <c r="Y3390" s="175"/>
    </row>
    <row r="3391" spans="5:25" ht="15" customHeight="1">
      <c r="E3391" s="163">
        <f>受注EXCEL出力!E3391</f>
        <v>0</v>
      </c>
      <c r="F3391" s="194">
        <f>受注EXCEL出力!F3391</f>
        <v>0</v>
      </c>
      <c r="G3391" s="194">
        <f>受注EXCEL出力!G3391</f>
        <v>0</v>
      </c>
      <c r="H3391" s="194">
        <f>受注EXCEL出力!H3391</f>
        <v>0</v>
      </c>
      <c r="I3391" s="194">
        <f>受注EXCEL出力!I3391</f>
        <v>0</v>
      </c>
      <c r="J3391" s="163">
        <f>受注EXCEL出力!J3391</f>
        <v>0</v>
      </c>
      <c r="K3391" s="163">
        <f>受注EXCEL出力!K3391</f>
        <v>0</v>
      </c>
      <c r="L3391" s="163">
        <f>受注EXCEL出力!L3391</f>
        <v>0</v>
      </c>
      <c r="M3391" s="163">
        <f>受注EXCEL出力!M3391</f>
        <v>0</v>
      </c>
      <c r="N3391" s="185">
        <f>受注EXCEL出力!N3391</f>
        <v>0</v>
      </c>
      <c r="O3391" s="184" t="str">
        <f t="shared" si="52"/>
        <v/>
      </c>
      <c r="T3391"/>
      <c r="Y3391" s="175"/>
    </row>
    <row r="3392" spans="5:25" ht="15" customHeight="1">
      <c r="E3392" s="163">
        <f>受注EXCEL出力!E3392</f>
        <v>0</v>
      </c>
      <c r="F3392" s="194">
        <f>受注EXCEL出力!F3392</f>
        <v>0</v>
      </c>
      <c r="G3392" s="194">
        <f>受注EXCEL出力!G3392</f>
        <v>0</v>
      </c>
      <c r="H3392" s="194">
        <f>受注EXCEL出力!H3392</f>
        <v>0</v>
      </c>
      <c r="I3392" s="194">
        <f>受注EXCEL出力!I3392</f>
        <v>0</v>
      </c>
      <c r="J3392" s="163">
        <f>受注EXCEL出力!J3392</f>
        <v>0</v>
      </c>
      <c r="K3392" s="163">
        <f>受注EXCEL出力!K3392</f>
        <v>0</v>
      </c>
      <c r="L3392" s="163">
        <f>受注EXCEL出力!L3392</f>
        <v>0</v>
      </c>
      <c r="M3392" s="163">
        <f>受注EXCEL出力!M3392</f>
        <v>0</v>
      </c>
      <c r="N3392" s="185">
        <f>受注EXCEL出力!N3392</f>
        <v>0</v>
      </c>
      <c r="O3392" s="184" t="str">
        <f t="shared" si="52"/>
        <v/>
      </c>
      <c r="T3392"/>
      <c r="Y3392" s="175"/>
    </row>
    <row r="3393" spans="5:25" ht="15" customHeight="1">
      <c r="E3393" s="163">
        <f>受注EXCEL出力!E3393</f>
        <v>0</v>
      </c>
      <c r="F3393" s="194">
        <f>受注EXCEL出力!F3393</f>
        <v>0</v>
      </c>
      <c r="G3393" s="194">
        <f>受注EXCEL出力!G3393</f>
        <v>0</v>
      </c>
      <c r="H3393" s="194">
        <f>受注EXCEL出力!H3393</f>
        <v>0</v>
      </c>
      <c r="I3393" s="194">
        <f>受注EXCEL出力!I3393</f>
        <v>0</v>
      </c>
      <c r="J3393" s="163">
        <f>受注EXCEL出力!J3393</f>
        <v>0</v>
      </c>
      <c r="K3393" s="163">
        <f>受注EXCEL出力!K3393</f>
        <v>0</v>
      </c>
      <c r="L3393" s="163">
        <f>受注EXCEL出力!L3393</f>
        <v>0</v>
      </c>
      <c r="M3393" s="163">
        <f>受注EXCEL出力!M3393</f>
        <v>0</v>
      </c>
      <c r="N3393" s="185">
        <f>受注EXCEL出力!N3393</f>
        <v>0</v>
      </c>
      <c r="O3393" s="184" t="str">
        <f t="shared" si="52"/>
        <v/>
      </c>
      <c r="T3393"/>
      <c r="Y3393" s="175"/>
    </row>
    <row r="3394" spans="5:25" ht="15" customHeight="1">
      <c r="E3394" s="163">
        <f>受注EXCEL出力!E3394</f>
        <v>0</v>
      </c>
      <c r="F3394" s="194">
        <f>受注EXCEL出力!F3394</f>
        <v>0</v>
      </c>
      <c r="G3394" s="194">
        <f>受注EXCEL出力!G3394</f>
        <v>0</v>
      </c>
      <c r="H3394" s="194">
        <f>受注EXCEL出力!H3394</f>
        <v>0</v>
      </c>
      <c r="I3394" s="194">
        <f>受注EXCEL出力!I3394</f>
        <v>0</v>
      </c>
      <c r="J3394" s="163">
        <f>受注EXCEL出力!J3394</f>
        <v>0</v>
      </c>
      <c r="K3394" s="163">
        <f>受注EXCEL出力!K3394</f>
        <v>0</v>
      </c>
      <c r="L3394" s="163">
        <f>受注EXCEL出力!L3394</f>
        <v>0</v>
      </c>
      <c r="M3394" s="163">
        <f>受注EXCEL出力!M3394</f>
        <v>0</v>
      </c>
      <c r="N3394" s="185">
        <f>受注EXCEL出力!N3394</f>
        <v>0</v>
      </c>
      <c r="O3394" s="184" t="str">
        <f t="shared" ref="O3394:O3457" si="53">IF(E3394=0,"",VLOOKUP(N3394,$Q$2:$R$100,2,FALSE))</f>
        <v/>
      </c>
      <c r="T3394"/>
      <c r="Y3394" s="175"/>
    </row>
    <row r="3395" spans="5:25" ht="15" customHeight="1">
      <c r="E3395" s="163">
        <f>受注EXCEL出力!E3395</f>
        <v>0</v>
      </c>
      <c r="F3395" s="194">
        <f>受注EXCEL出力!F3395</f>
        <v>0</v>
      </c>
      <c r="G3395" s="194">
        <f>受注EXCEL出力!G3395</f>
        <v>0</v>
      </c>
      <c r="H3395" s="194">
        <f>受注EXCEL出力!H3395</f>
        <v>0</v>
      </c>
      <c r="I3395" s="194">
        <f>受注EXCEL出力!I3395</f>
        <v>0</v>
      </c>
      <c r="J3395" s="163">
        <f>受注EXCEL出力!J3395</f>
        <v>0</v>
      </c>
      <c r="K3395" s="163">
        <f>受注EXCEL出力!K3395</f>
        <v>0</v>
      </c>
      <c r="L3395" s="163">
        <f>受注EXCEL出力!L3395</f>
        <v>0</v>
      </c>
      <c r="M3395" s="163">
        <f>受注EXCEL出力!M3395</f>
        <v>0</v>
      </c>
      <c r="N3395" s="185">
        <f>受注EXCEL出力!N3395</f>
        <v>0</v>
      </c>
      <c r="O3395" s="184" t="str">
        <f t="shared" si="53"/>
        <v/>
      </c>
      <c r="T3395"/>
      <c r="Y3395" s="175"/>
    </row>
    <row r="3396" spans="5:25" ht="15" customHeight="1">
      <c r="E3396" s="163">
        <f>受注EXCEL出力!E3396</f>
        <v>0</v>
      </c>
      <c r="F3396" s="194">
        <f>受注EXCEL出力!F3396</f>
        <v>0</v>
      </c>
      <c r="G3396" s="194">
        <f>受注EXCEL出力!G3396</f>
        <v>0</v>
      </c>
      <c r="H3396" s="194">
        <f>受注EXCEL出力!H3396</f>
        <v>0</v>
      </c>
      <c r="I3396" s="194">
        <f>受注EXCEL出力!I3396</f>
        <v>0</v>
      </c>
      <c r="J3396" s="163">
        <f>受注EXCEL出力!J3396</f>
        <v>0</v>
      </c>
      <c r="K3396" s="163">
        <f>受注EXCEL出力!K3396</f>
        <v>0</v>
      </c>
      <c r="L3396" s="163">
        <f>受注EXCEL出力!L3396</f>
        <v>0</v>
      </c>
      <c r="M3396" s="163">
        <f>受注EXCEL出力!M3396</f>
        <v>0</v>
      </c>
      <c r="N3396" s="185">
        <f>受注EXCEL出力!N3396</f>
        <v>0</v>
      </c>
      <c r="O3396" s="184" t="str">
        <f t="shared" si="53"/>
        <v/>
      </c>
      <c r="T3396"/>
      <c r="Y3396" s="175"/>
    </row>
    <row r="3397" spans="5:25" ht="15" customHeight="1">
      <c r="E3397" s="163">
        <f>受注EXCEL出力!E3397</f>
        <v>0</v>
      </c>
      <c r="F3397" s="194">
        <f>受注EXCEL出力!F3397</f>
        <v>0</v>
      </c>
      <c r="G3397" s="194">
        <f>受注EXCEL出力!G3397</f>
        <v>0</v>
      </c>
      <c r="H3397" s="194">
        <f>受注EXCEL出力!H3397</f>
        <v>0</v>
      </c>
      <c r="I3397" s="194">
        <f>受注EXCEL出力!I3397</f>
        <v>0</v>
      </c>
      <c r="J3397" s="163">
        <f>受注EXCEL出力!J3397</f>
        <v>0</v>
      </c>
      <c r="K3397" s="163">
        <f>受注EXCEL出力!K3397</f>
        <v>0</v>
      </c>
      <c r="L3397" s="163">
        <f>受注EXCEL出力!L3397</f>
        <v>0</v>
      </c>
      <c r="M3397" s="163">
        <f>受注EXCEL出力!M3397</f>
        <v>0</v>
      </c>
      <c r="N3397" s="185">
        <f>受注EXCEL出力!N3397</f>
        <v>0</v>
      </c>
      <c r="O3397" s="184" t="str">
        <f t="shared" si="53"/>
        <v/>
      </c>
      <c r="T3397"/>
      <c r="Y3397" s="175"/>
    </row>
    <row r="3398" spans="5:25" ht="15" customHeight="1">
      <c r="E3398" s="163">
        <f>受注EXCEL出力!E3398</f>
        <v>0</v>
      </c>
      <c r="F3398" s="194">
        <f>受注EXCEL出力!F3398</f>
        <v>0</v>
      </c>
      <c r="G3398" s="194">
        <f>受注EXCEL出力!G3398</f>
        <v>0</v>
      </c>
      <c r="H3398" s="194">
        <f>受注EXCEL出力!H3398</f>
        <v>0</v>
      </c>
      <c r="I3398" s="194">
        <f>受注EXCEL出力!I3398</f>
        <v>0</v>
      </c>
      <c r="J3398" s="163">
        <f>受注EXCEL出力!J3398</f>
        <v>0</v>
      </c>
      <c r="K3398" s="163">
        <f>受注EXCEL出力!K3398</f>
        <v>0</v>
      </c>
      <c r="L3398" s="163">
        <f>受注EXCEL出力!L3398</f>
        <v>0</v>
      </c>
      <c r="M3398" s="163">
        <f>受注EXCEL出力!M3398</f>
        <v>0</v>
      </c>
      <c r="N3398" s="185">
        <f>受注EXCEL出力!N3398</f>
        <v>0</v>
      </c>
      <c r="O3398" s="184" t="str">
        <f t="shared" si="53"/>
        <v/>
      </c>
      <c r="T3398"/>
      <c r="Y3398" s="175"/>
    </row>
    <row r="3399" spans="5:25" ht="15" customHeight="1">
      <c r="E3399" s="163">
        <f>受注EXCEL出力!E3399</f>
        <v>0</v>
      </c>
      <c r="F3399" s="194">
        <f>受注EXCEL出力!F3399</f>
        <v>0</v>
      </c>
      <c r="G3399" s="194">
        <f>受注EXCEL出力!G3399</f>
        <v>0</v>
      </c>
      <c r="H3399" s="194">
        <f>受注EXCEL出力!H3399</f>
        <v>0</v>
      </c>
      <c r="I3399" s="194">
        <f>受注EXCEL出力!I3399</f>
        <v>0</v>
      </c>
      <c r="J3399" s="163">
        <f>受注EXCEL出力!J3399</f>
        <v>0</v>
      </c>
      <c r="K3399" s="163">
        <f>受注EXCEL出力!K3399</f>
        <v>0</v>
      </c>
      <c r="L3399" s="163">
        <f>受注EXCEL出力!L3399</f>
        <v>0</v>
      </c>
      <c r="M3399" s="163">
        <f>受注EXCEL出力!M3399</f>
        <v>0</v>
      </c>
      <c r="N3399" s="185">
        <f>受注EXCEL出力!N3399</f>
        <v>0</v>
      </c>
      <c r="O3399" s="184" t="str">
        <f t="shared" si="53"/>
        <v/>
      </c>
      <c r="T3399"/>
      <c r="Y3399" s="175"/>
    </row>
    <row r="3400" spans="5:25" ht="15" customHeight="1">
      <c r="E3400" s="163">
        <f>受注EXCEL出力!E3400</f>
        <v>0</v>
      </c>
      <c r="F3400" s="194">
        <f>受注EXCEL出力!F3400</f>
        <v>0</v>
      </c>
      <c r="G3400" s="194">
        <f>受注EXCEL出力!G3400</f>
        <v>0</v>
      </c>
      <c r="H3400" s="194">
        <f>受注EXCEL出力!H3400</f>
        <v>0</v>
      </c>
      <c r="I3400" s="194">
        <f>受注EXCEL出力!I3400</f>
        <v>0</v>
      </c>
      <c r="J3400" s="163">
        <f>受注EXCEL出力!J3400</f>
        <v>0</v>
      </c>
      <c r="K3400" s="163">
        <f>受注EXCEL出力!K3400</f>
        <v>0</v>
      </c>
      <c r="L3400" s="163">
        <f>受注EXCEL出力!L3400</f>
        <v>0</v>
      </c>
      <c r="M3400" s="163">
        <f>受注EXCEL出力!M3400</f>
        <v>0</v>
      </c>
      <c r="N3400" s="185">
        <f>受注EXCEL出力!N3400</f>
        <v>0</v>
      </c>
      <c r="O3400" s="184" t="str">
        <f t="shared" si="53"/>
        <v/>
      </c>
      <c r="T3400"/>
      <c r="Y3400" s="175"/>
    </row>
    <row r="3401" spans="5:25" ht="15" customHeight="1">
      <c r="E3401" s="163">
        <f>受注EXCEL出力!E3401</f>
        <v>0</v>
      </c>
      <c r="F3401" s="194">
        <f>受注EXCEL出力!F3401</f>
        <v>0</v>
      </c>
      <c r="G3401" s="194">
        <f>受注EXCEL出力!G3401</f>
        <v>0</v>
      </c>
      <c r="H3401" s="194">
        <f>受注EXCEL出力!H3401</f>
        <v>0</v>
      </c>
      <c r="I3401" s="194">
        <f>受注EXCEL出力!I3401</f>
        <v>0</v>
      </c>
      <c r="J3401" s="163">
        <f>受注EXCEL出力!J3401</f>
        <v>0</v>
      </c>
      <c r="K3401" s="163">
        <f>受注EXCEL出力!K3401</f>
        <v>0</v>
      </c>
      <c r="L3401" s="163">
        <f>受注EXCEL出力!L3401</f>
        <v>0</v>
      </c>
      <c r="M3401" s="163">
        <f>受注EXCEL出力!M3401</f>
        <v>0</v>
      </c>
      <c r="N3401" s="185">
        <f>受注EXCEL出力!N3401</f>
        <v>0</v>
      </c>
      <c r="O3401" s="184" t="str">
        <f t="shared" si="53"/>
        <v/>
      </c>
      <c r="T3401"/>
      <c r="Y3401" s="175"/>
    </row>
    <row r="3402" spans="5:25" ht="15" customHeight="1">
      <c r="E3402" s="163">
        <f>受注EXCEL出力!E3402</f>
        <v>0</v>
      </c>
      <c r="F3402" s="194">
        <f>受注EXCEL出力!F3402</f>
        <v>0</v>
      </c>
      <c r="G3402" s="194">
        <f>受注EXCEL出力!G3402</f>
        <v>0</v>
      </c>
      <c r="H3402" s="194">
        <f>受注EXCEL出力!H3402</f>
        <v>0</v>
      </c>
      <c r="I3402" s="194">
        <f>受注EXCEL出力!I3402</f>
        <v>0</v>
      </c>
      <c r="J3402" s="163">
        <f>受注EXCEL出力!J3402</f>
        <v>0</v>
      </c>
      <c r="K3402" s="163">
        <f>受注EXCEL出力!K3402</f>
        <v>0</v>
      </c>
      <c r="L3402" s="163">
        <f>受注EXCEL出力!L3402</f>
        <v>0</v>
      </c>
      <c r="M3402" s="163">
        <f>受注EXCEL出力!M3402</f>
        <v>0</v>
      </c>
      <c r="N3402" s="185">
        <f>受注EXCEL出力!N3402</f>
        <v>0</v>
      </c>
      <c r="O3402" s="184" t="str">
        <f t="shared" si="53"/>
        <v/>
      </c>
      <c r="T3402"/>
      <c r="Y3402" s="175"/>
    </row>
    <row r="3403" spans="5:25" ht="15" customHeight="1">
      <c r="E3403" s="163">
        <f>受注EXCEL出力!E3403</f>
        <v>0</v>
      </c>
      <c r="F3403" s="194">
        <f>受注EXCEL出力!F3403</f>
        <v>0</v>
      </c>
      <c r="G3403" s="194">
        <f>受注EXCEL出力!G3403</f>
        <v>0</v>
      </c>
      <c r="H3403" s="194">
        <f>受注EXCEL出力!H3403</f>
        <v>0</v>
      </c>
      <c r="I3403" s="194">
        <f>受注EXCEL出力!I3403</f>
        <v>0</v>
      </c>
      <c r="J3403" s="163">
        <f>受注EXCEL出力!J3403</f>
        <v>0</v>
      </c>
      <c r="K3403" s="163">
        <f>受注EXCEL出力!K3403</f>
        <v>0</v>
      </c>
      <c r="L3403" s="163">
        <f>受注EXCEL出力!L3403</f>
        <v>0</v>
      </c>
      <c r="M3403" s="163">
        <f>受注EXCEL出力!M3403</f>
        <v>0</v>
      </c>
      <c r="N3403" s="185">
        <f>受注EXCEL出力!N3403</f>
        <v>0</v>
      </c>
      <c r="O3403" s="184" t="str">
        <f t="shared" si="53"/>
        <v/>
      </c>
      <c r="T3403"/>
      <c r="Y3403" s="175"/>
    </row>
    <row r="3404" spans="5:25" ht="15" customHeight="1">
      <c r="E3404" s="163">
        <f>受注EXCEL出力!E3404</f>
        <v>0</v>
      </c>
      <c r="F3404" s="194">
        <f>受注EXCEL出力!F3404</f>
        <v>0</v>
      </c>
      <c r="G3404" s="194">
        <f>受注EXCEL出力!G3404</f>
        <v>0</v>
      </c>
      <c r="H3404" s="194">
        <f>受注EXCEL出力!H3404</f>
        <v>0</v>
      </c>
      <c r="I3404" s="194">
        <f>受注EXCEL出力!I3404</f>
        <v>0</v>
      </c>
      <c r="J3404" s="163">
        <f>受注EXCEL出力!J3404</f>
        <v>0</v>
      </c>
      <c r="K3404" s="163">
        <f>受注EXCEL出力!K3404</f>
        <v>0</v>
      </c>
      <c r="L3404" s="163">
        <f>受注EXCEL出力!L3404</f>
        <v>0</v>
      </c>
      <c r="M3404" s="163">
        <f>受注EXCEL出力!M3404</f>
        <v>0</v>
      </c>
      <c r="N3404" s="185">
        <f>受注EXCEL出力!N3404</f>
        <v>0</v>
      </c>
      <c r="O3404" s="184" t="str">
        <f t="shared" si="53"/>
        <v/>
      </c>
      <c r="T3404"/>
      <c r="Y3404" s="175"/>
    </row>
    <row r="3405" spans="5:25" ht="15" customHeight="1">
      <c r="E3405" s="163">
        <f>受注EXCEL出力!E3405</f>
        <v>0</v>
      </c>
      <c r="F3405" s="194">
        <f>受注EXCEL出力!F3405</f>
        <v>0</v>
      </c>
      <c r="G3405" s="194">
        <f>受注EXCEL出力!G3405</f>
        <v>0</v>
      </c>
      <c r="H3405" s="194">
        <f>受注EXCEL出力!H3405</f>
        <v>0</v>
      </c>
      <c r="I3405" s="194">
        <f>受注EXCEL出力!I3405</f>
        <v>0</v>
      </c>
      <c r="J3405" s="163">
        <f>受注EXCEL出力!J3405</f>
        <v>0</v>
      </c>
      <c r="K3405" s="163">
        <f>受注EXCEL出力!K3405</f>
        <v>0</v>
      </c>
      <c r="L3405" s="163">
        <f>受注EXCEL出力!L3405</f>
        <v>0</v>
      </c>
      <c r="M3405" s="163">
        <f>受注EXCEL出力!M3405</f>
        <v>0</v>
      </c>
      <c r="N3405" s="185">
        <f>受注EXCEL出力!N3405</f>
        <v>0</v>
      </c>
      <c r="O3405" s="184" t="str">
        <f t="shared" si="53"/>
        <v/>
      </c>
      <c r="T3405"/>
      <c r="Y3405" s="175"/>
    </row>
    <row r="3406" spans="5:25" ht="15" customHeight="1">
      <c r="E3406" s="163">
        <f>受注EXCEL出力!E3406</f>
        <v>0</v>
      </c>
      <c r="F3406" s="194">
        <f>受注EXCEL出力!F3406</f>
        <v>0</v>
      </c>
      <c r="G3406" s="194">
        <f>受注EXCEL出力!G3406</f>
        <v>0</v>
      </c>
      <c r="H3406" s="194">
        <f>受注EXCEL出力!H3406</f>
        <v>0</v>
      </c>
      <c r="I3406" s="194">
        <f>受注EXCEL出力!I3406</f>
        <v>0</v>
      </c>
      <c r="J3406" s="163">
        <f>受注EXCEL出力!J3406</f>
        <v>0</v>
      </c>
      <c r="K3406" s="163">
        <f>受注EXCEL出力!K3406</f>
        <v>0</v>
      </c>
      <c r="L3406" s="163">
        <f>受注EXCEL出力!L3406</f>
        <v>0</v>
      </c>
      <c r="M3406" s="163">
        <f>受注EXCEL出力!M3406</f>
        <v>0</v>
      </c>
      <c r="N3406" s="185">
        <f>受注EXCEL出力!N3406</f>
        <v>0</v>
      </c>
      <c r="O3406" s="184" t="str">
        <f t="shared" si="53"/>
        <v/>
      </c>
      <c r="T3406"/>
      <c r="Y3406" s="175"/>
    </row>
    <row r="3407" spans="5:25" ht="15" customHeight="1">
      <c r="E3407" s="163">
        <f>受注EXCEL出力!E3407</f>
        <v>0</v>
      </c>
      <c r="F3407" s="194">
        <f>受注EXCEL出力!F3407</f>
        <v>0</v>
      </c>
      <c r="G3407" s="194">
        <f>受注EXCEL出力!G3407</f>
        <v>0</v>
      </c>
      <c r="H3407" s="194">
        <f>受注EXCEL出力!H3407</f>
        <v>0</v>
      </c>
      <c r="I3407" s="194">
        <f>受注EXCEL出力!I3407</f>
        <v>0</v>
      </c>
      <c r="J3407" s="163">
        <f>受注EXCEL出力!J3407</f>
        <v>0</v>
      </c>
      <c r="K3407" s="163">
        <f>受注EXCEL出力!K3407</f>
        <v>0</v>
      </c>
      <c r="L3407" s="163">
        <f>受注EXCEL出力!L3407</f>
        <v>0</v>
      </c>
      <c r="M3407" s="163">
        <f>受注EXCEL出力!M3407</f>
        <v>0</v>
      </c>
      <c r="N3407" s="185">
        <f>受注EXCEL出力!N3407</f>
        <v>0</v>
      </c>
      <c r="O3407" s="184" t="str">
        <f t="shared" si="53"/>
        <v/>
      </c>
      <c r="T3407"/>
      <c r="Y3407" s="175"/>
    </row>
    <row r="3408" spans="5:25" ht="15" customHeight="1">
      <c r="E3408" s="163">
        <f>受注EXCEL出力!E3408</f>
        <v>0</v>
      </c>
      <c r="F3408" s="194">
        <f>受注EXCEL出力!F3408</f>
        <v>0</v>
      </c>
      <c r="G3408" s="194">
        <f>受注EXCEL出力!G3408</f>
        <v>0</v>
      </c>
      <c r="H3408" s="194">
        <f>受注EXCEL出力!H3408</f>
        <v>0</v>
      </c>
      <c r="I3408" s="194">
        <f>受注EXCEL出力!I3408</f>
        <v>0</v>
      </c>
      <c r="J3408" s="163">
        <f>受注EXCEL出力!J3408</f>
        <v>0</v>
      </c>
      <c r="K3408" s="163">
        <f>受注EXCEL出力!K3408</f>
        <v>0</v>
      </c>
      <c r="L3408" s="163">
        <f>受注EXCEL出力!L3408</f>
        <v>0</v>
      </c>
      <c r="M3408" s="163">
        <f>受注EXCEL出力!M3408</f>
        <v>0</v>
      </c>
      <c r="N3408" s="185">
        <f>受注EXCEL出力!N3408</f>
        <v>0</v>
      </c>
      <c r="O3408" s="184" t="str">
        <f t="shared" si="53"/>
        <v/>
      </c>
      <c r="T3408"/>
      <c r="Y3408" s="175"/>
    </row>
    <row r="3409" spans="5:25" ht="15" customHeight="1">
      <c r="E3409" s="163">
        <f>受注EXCEL出力!E3409</f>
        <v>0</v>
      </c>
      <c r="F3409" s="194">
        <f>受注EXCEL出力!F3409</f>
        <v>0</v>
      </c>
      <c r="G3409" s="194">
        <f>受注EXCEL出力!G3409</f>
        <v>0</v>
      </c>
      <c r="H3409" s="194">
        <f>受注EXCEL出力!H3409</f>
        <v>0</v>
      </c>
      <c r="I3409" s="194">
        <f>受注EXCEL出力!I3409</f>
        <v>0</v>
      </c>
      <c r="J3409" s="163">
        <f>受注EXCEL出力!J3409</f>
        <v>0</v>
      </c>
      <c r="K3409" s="163">
        <f>受注EXCEL出力!K3409</f>
        <v>0</v>
      </c>
      <c r="L3409" s="163">
        <f>受注EXCEL出力!L3409</f>
        <v>0</v>
      </c>
      <c r="M3409" s="163">
        <f>受注EXCEL出力!M3409</f>
        <v>0</v>
      </c>
      <c r="N3409" s="185">
        <f>受注EXCEL出力!N3409</f>
        <v>0</v>
      </c>
      <c r="O3409" s="184" t="str">
        <f t="shared" si="53"/>
        <v/>
      </c>
      <c r="T3409"/>
      <c r="Y3409" s="175"/>
    </row>
    <row r="3410" spans="5:25" ht="15" customHeight="1">
      <c r="E3410" s="163">
        <f>受注EXCEL出力!E3410</f>
        <v>0</v>
      </c>
      <c r="F3410" s="194">
        <f>受注EXCEL出力!F3410</f>
        <v>0</v>
      </c>
      <c r="G3410" s="194">
        <f>受注EXCEL出力!G3410</f>
        <v>0</v>
      </c>
      <c r="H3410" s="194">
        <f>受注EXCEL出力!H3410</f>
        <v>0</v>
      </c>
      <c r="I3410" s="194">
        <f>受注EXCEL出力!I3410</f>
        <v>0</v>
      </c>
      <c r="J3410" s="163">
        <f>受注EXCEL出力!J3410</f>
        <v>0</v>
      </c>
      <c r="K3410" s="163">
        <f>受注EXCEL出力!K3410</f>
        <v>0</v>
      </c>
      <c r="L3410" s="163">
        <f>受注EXCEL出力!L3410</f>
        <v>0</v>
      </c>
      <c r="M3410" s="163">
        <f>受注EXCEL出力!M3410</f>
        <v>0</v>
      </c>
      <c r="N3410" s="185">
        <f>受注EXCEL出力!N3410</f>
        <v>0</v>
      </c>
      <c r="O3410" s="184" t="str">
        <f t="shared" si="53"/>
        <v/>
      </c>
      <c r="T3410"/>
      <c r="Y3410" s="175"/>
    </row>
    <row r="3411" spans="5:25" ht="15" customHeight="1">
      <c r="E3411" s="163">
        <f>受注EXCEL出力!E3411</f>
        <v>0</v>
      </c>
      <c r="F3411" s="194">
        <f>受注EXCEL出力!F3411</f>
        <v>0</v>
      </c>
      <c r="G3411" s="194">
        <f>受注EXCEL出力!G3411</f>
        <v>0</v>
      </c>
      <c r="H3411" s="194">
        <f>受注EXCEL出力!H3411</f>
        <v>0</v>
      </c>
      <c r="I3411" s="194">
        <f>受注EXCEL出力!I3411</f>
        <v>0</v>
      </c>
      <c r="J3411" s="163">
        <f>受注EXCEL出力!J3411</f>
        <v>0</v>
      </c>
      <c r="K3411" s="163">
        <f>受注EXCEL出力!K3411</f>
        <v>0</v>
      </c>
      <c r="L3411" s="163">
        <f>受注EXCEL出力!L3411</f>
        <v>0</v>
      </c>
      <c r="M3411" s="163">
        <f>受注EXCEL出力!M3411</f>
        <v>0</v>
      </c>
      <c r="N3411" s="185">
        <f>受注EXCEL出力!N3411</f>
        <v>0</v>
      </c>
      <c r="O3411" s="184" t="str">
        <f t="shared" si="53"/>
        <v/>
      </c>
      <c r="T3411"/>
      <c r="Y3411" s="175"/>
    </row>
    <row r="3412" spans="5:25" ht="15" customHeight="1">
      <c r="E3412" s="163">
        <f>受注EXCEL出力!E3412</f>
        <v>0</v>
      </c>
      <c r="F3412" s="194">
        <f>受注EXCEL出力!F3412</f>
        <v>0</v>
      </c>
      <c r="G3412" s="194">
        <f>受注EXCEL出力!G3412</f>
        <v>0</v>
      </c>
      <c r="H3412" s="194">
        <f>受注EXCEL出力!H3412</f>
        <v>0</v>
      </c>
      <c r="I3412" s="194">
        <f>受注EXCEL出力!I3412</f>
        <v>0</v>
      </c>
      <c r="J3412" s="163">
        <f>受注EXCEL出力!J3412</f>
        <v>0</v>
      </c>
      <c r="K3412" s="163">
        <f>受注EXCEL出力!K3412</f>
        <v>0</v>
      </c>
      <c r="L3412" s="163">
        <f>受注EXCEL出力!L3412</f>
        <v>0</v>
      </c>
      <c r="M3412" s="163">
        <f>受注EXCEL出力!M3412</f>
        <v>0</v>
      </c>
      <c r="N3412" s="185">
        <f>受注EXCEL出力!N3412</f>
        <v>0</v>
      </c>
      <c r="O3412" s="184" t="str">
        <f t="shared" si="53"/>
        <v/>
      </c>
      <c r="T3412"/>
      <c r="Y3412" s="175"/>
    </row>
    <row r="3413" spans="5:25" ht="15" customHeight="1">
      <c r="E3413" s="163">
        <f>受注EXCEL出力!E3413</f>
        <v>0</v>
      </c>
      <c r="F3413" s="194">
        <f>受注EXCEL出力!F3413</f>
        <v>0</v>
      </c>
      <c r="G3413" s="194">
        <f>受注EXCEL出力!G3413</f>
        <v>0</v>
      </c>
      <c r="H3413" s="194">
        <f>受注EXCEL出力!H3413</f>
        <v>0</v>
      </c>
      <c r="I3413" s="194">
        <f>受注EXCEL出力!I3413</f>
        <v>0</v>
      </c>
      <c r="J3413" s="163">
        <f>受注EXCEL出力!J3413</f>
        <v>0</v>
      </c>
      <c r="K3413" s="163">
        <f>受注EXCEL出力!K3413</f>
        <v>0</v>
      </c>
      <c r="L3413" s="163">
        <f>受注EXCEL出力!L3413</f>
        <v>0</v>
      </c>
      <c r="M3413" s="163">
        <f>受注EXCEL出力!M3413</f>
        <v>0</v>
      </c>
      <c r="N3413" s="185">
        <f>受注EXCEL出力!N3413</f>
        <v>0</v>
      </c>
      <c r="O3413" s="184" t="str">
        <f t="shared" si="53"/>
        <v/>
      </c>
      <c r="T3413"/>
      <c r="Y3413" s="175"/>
    </row>
    <row r="3414" spans="5:25" ht="15" customHeight="1">
      <c r="E3414" s="163">
        <f>受注EXCEL出力!E3414</f>
        <v>0</v>
      </c>
      <c r="F3414" s="194">
        <f>受注EXCEL出力!F3414</f>
        <v>0</v>
      </c>
      <c r="G3414" s="194">
        <f>受注EXCEL出力!G3414</f>
        <v>0</v>
      </c>
      <c r="H3414" s="194">
        <f>受注EXCEL出力!H3414</f>
        <v>0</v>
      </c>
      <c r="I3414" s="194">
        <f>受注EXCEL出力!I3414</f>
        <v>0</v>
      </c>
      <c r="J3414" s="163">
        <f>受注EXCEL出力!J3414</f>
        <v>0</v>
      </c>
      <c r="K3414" s="163">
        <f>受注EXCEL出力!K3414</f>
        <v>0</v>
      </c>
      <c r="L3414" s="163">
        <f>受注EXCEL出力!L3414</f>
        <v>0</v>
      </c>
      <c r="M3414" s="163">
        <f>受注EXCEL出力!M3414</f>
        <v>0</v>
      </c>
      <c r="N3414" s="185">
        <f>受注EXCEL出力!N3414</f>
        <v>0</v>
      </c>
      <c r="O3414" s="184" t="str">
        <f t="shared" si="53"/>
        <v/>
      </c>
      <c r="T3414"/>
      <c r="Y3414" s="175"/>
    </row>
    <row r="3415" spans="5:25" ht="15" customHeight="1">
      <c r="E3415" s="163">
        <f>受注EXCEL出力!E3415</f>
        <v>0</v>
      </c>
      <c r="F3415" s="194">
        <f>受注EXCEL出力!F3415</f>
        <v>0</v>
      </c>
      <c r="G3415" s="194">
        <f>受注EXCEL出力!G3415</f>
        <v>0</v>
      </c>
      <c r="H3415" s="194">
        <f>受注EXCEL出力!H3415</f>
        <v>0</v>
      </c>
      <c r="I3415" s="194">
        <f>受注EXCEL出力!I3415</f>
        <v>0</v>
      </c>
      <c r="J3415" s="163">
        <f>受注EXCEL出力!J3415</f>
        <v>0</v>
      </c>
      <c r="K3415" s="163">
        <f>受注EXCEL出力!K3415</f>
        <v>0</v>
      </c>
      <c r="L3415" s="163">
        <f>受注EXCEL出力!L3415</f>
        <v>0</v>
      </c>
      <c r="M3415" s="163">
        <f>受注EXCEL出力!M3415</f>
        <v>0</v>
      </c>
      <c r="N3415" s="185">
        <f>受注EXCEL出力!N3415</f>
        <v>0</v>
      </c>
      <c r="O3415" s="184" t="str">
        <f t="shared" si="53"/>
        <v/>
      </c>
      <c r="T3415"/>
      <c r="Y3415" s="175"/>
    </row>
    <row r="3416" spans="5:25" ht="15" customHeight="1">
      <c r="E3416" s="163">
        <f>受注EXCEL出力!E3416</f>
        <v>0</v>
      </c>
      <c r="F3416" s="194">
        <f>受注EXCEL出力!F3416</f>
        <v>0</v>
      </c>
      <c r="G3416" s="194">
        <f>受注EXCEL出力!G3416</f>
        <v>0</v>
      </c>
      <c r="H3416" s="194">
        <f>受注EXCEL出力!H3416</f>
        <v>0</v>
      </c>
      <c r="I3416" s="194">
        <f>受注EXCEL出力!I3416</f>
        <v>0</v>
      </c>
      <c r="J3416" s="163">
        <f>受注EXCEL出力!J3416</f>
        <v>0</v>
      </c>
      <c r="K3416" s="163">
        <f>受注EXCEL出力!K3416</f>
        <v>0</v>
      </c>
      <c r="L3416" s="163">
        <f>受注EXCEL出力!L3416</f>
        <v>0</v>
      </c>
      <c r="M3416" s="163">
        <f>受注EXCEL出力!M3416</f>
        <v>0</v>
      </c>
      <c r="N3416" s="185">
        <f>受注EXCEL出力!N3416</f>
        <v>0</v>
      </c>
      <c r="O3416" s="184" t="str">
        <f t="shared" si="53"/>
        <v/>
      </c>
      <c r="T3416"/>
      <c r="Y3416" s="175"/>
    </row>
    <row r="3417" spans="5:25" ht="15" customHeight="1">
      <c r="E3417" s="163">
        <f>受注EXCEL出力!E3417</f>
        <v>0</v>
      </c>
      <c r="F3417" s="194">
        <f>受注EXCEL出力!F3417</f>
        <v>0</v>
      </c>
      <c r="G3417" s="194">
        <f>受注EXCEL出力!G3417</f>
        <v>0</v>
      </c>
      <c r="H3417" s="194">
        <f>受注EXCEL出力!H3417</f>
        <v>0</v>
      </c>
      <c r="I3417" s="194">
        <f>受注EXCEL出力!I3417</f>
        <v>0</v>
      </c>
      <c r="J3417" s="163">
        <f>受注EXCEL出力!J3417</f>
        <v>0</v>
      </c>
      <c r="K3417" s="163">
        <f>受注EXCEL出力!K3417</f>
        <v>0</v>
      </c>
      <c r="L3417" s="163">
        <f>受注EXCEL出力!L3417</f>
        <v>0</v>
      </c>
      <c r="M3417" s="163">
        <f>受注EXCEL出力!M3417</f>
        <v>0</v>
      </c>
      <c r="N3417" s="185">
        <f>受注EXCEL出力!N3417</f>
        <v>0</v>
      </c>
      <c r="O3417" s="184" t="str">
        <f t="shared" si="53"/>
        <v/>
      </c>
      <c r="T3417"/>
      <c r="Y3417" s="175"/>
    </row>
    <row r="3418" spans="5:25" ht="15" customHeight="1">
      <c r="E3418" s="163">
        <f>受注EXCEL出力!E3418</f>
        <v>0</v>
      </c>
      <c r="F3418" s="194">
        <f>受注EXCEL出力!F3418</f>
        <v>0</v>
      </c>
      <c r="G3418" s="194">
        <f>受注EXCEL出力!G3418</f>
        <v>0</v>
      </c>
      <c r="H3418" s="194">
        <f>受注EXCEL出力!H3418</f>
        <v>0</v>
      </c>
      <c r="I3418" s="194">
        <f>受注EXCEL出力!I3418</f>
        <v>0</v>
      </c>
      <c r="J3418" s="163">
        <f>受注EXCEL出力!J3418</f>
        <v>0</v>
      </c>
      <c r="K3418" s="163">
        <f>受注EXCEL出力!K3418</f>
        <v>0</v>
      </c>
      <c r="L3418" s="163">
        <f>受注EXCEL出力!L3418</f>
        <v>0</v>
      </c>
      <c r="M3418" s="163">
        <f>受注EXCEL出力!M3418</f>
        <v>0</v>
      </c>
      <c r="N3418" s="185">
        <f>受注EXCEL出力!N3418</f>
        <v>0</v>
      </c>
      <c r="O3418" s="184" t="str">
        <f t="shared" si="53"/>
        <v/>
      </c>
      <c r="T3418"/>
      <c r="Y3418" s="175"/>
    </row>
    <row r="3419" spans="5:25" ht="15" customHeight="1">
      <c r="E3419" s="163">
        <f>受注EXCEL出力!E3419</f>
        <v>0</v>
      </c>
      <c r="F3419" s="194">
        <f>受注EXCEL出力!F3419</f>
        <v>0</v>
      </c>
      <c r="G3419" s="194">
        <f>受注EXCEL出力!G3419</f>
        <v>0</v>
      </c>
      <c r="H3419" s="194">
        <f>受注EXCEL出力!H3419</f>
        <v>0</v>
      </c>
      <c r="I3419" s="194">
        <f>受注EXCEL出力!I3419</f>
        <v>0</v>
      </c>
      <c r="J3419" s="163">
        <f>受注EXCEL出力!J3419</f>
        <v>0</v>
      </c>
      <c r="K3419" s="163">
        <f>受注EXCEL出力!K3419</f>
        <v>0</v>
      </c>
      <c r="L3419" s="163">
        <f>受注EXCEL出力!L3419</f>
        <v>0</v>
      </c>
      <c r="M3419" s="163">
        <f>受注EXCEL出力!M3419</f>
        <v>0</v>
      </c>
      <c r="N3419" s="185">
        <f>受注EXCEL出力!N3419</f>
        <v>0</v>
      </c>
      <c r="O3419" s="184" t="str">
        <f t="shared" si="53"/>
        <v/>
      </c>
      <c r="T3419"/>
      <c r="Y3419" s="175"/>
    </row>
    <row r="3420" spans="5:25" ht="15" customHeight="1">
      <c r="E3420" s="163">
        <f>受注EXCEL出力!E3420</f>
        <v>0</v>
      </c>
      <c r="F3420" s="194">
        <f>受注EXCEL出力!F3420</f>
        <v>0</v>
      </c>
      <c r="G3420" s="194">
        <f>受注EXCEL出力!G3420</f>
        <v>0</v>
      </c>
      <c r="H3420" s="194">
        <f>受注EXCEL出力!H3420</f>
        <v>0</v>
      </c>
      <c r="I3420" s="194">
        <f>受注EXCEL出力!I3420</f>
        <v>0</v>
      </c>
      <c r="J3420" s="163">
        <f>受注EXCEL出力!J3420</f>
        <v>0</v>
      </c>
      <c r="K3420" s="163">
        <f>受注EXCEL出力!K3420</f>
        <v>0</v>
      </c>
      <c r="L3420" s="163">
        <f>受注EXCEL出力!L3420</f>
        <v>0</v>
      </c>
      <c r="M3420" s="163">
        <f>受注EXCEL出力!M3420</f>
        <v>0</v>
      </c>
      <c r="N3420" s="185">
        <f>受注EXCEL出力!N3420</f>
        <v>0</v>
      </c>
      <c r="O3420" s="184" t="str">
        <f t="shared" si="53"/>
        <v/>
      </c>
      <c r="T3420"/>
      <c r="Y3420" s="175"/>
    </row>
    <row r="3421" spans="5:25" ht="15" customHeight="1">
      <c r="E3421" s="163">
        <f>受注EXCEL出力!E3421</f>
        <v>0</v>
      </c>
      <c r="F3421" s="194">
        <f>受注EXCEL出力!F3421</f>
        <v>0</v>
      </c>
      <c r="G3421" s="194">
        <f>受注EXCEL出力!G3421</f>
        <v>0</v>
      </c>
      <c r="H3421" s="194">
        <f>受注EXCEL出力!H3421</f>
        <v>0</v>
      </c>
      <c r="I3421" s="194">
        <f>受注EXCEL出力!I3421</f>
        <v>0</v>
      </c>
      <c r="J3421" s="163">
        <f>受注EXCEL出力!J3421</f>
        <v>0</v>
      </c>
      <c r="K3421" s="163">
        <f>受注EXCEL出力!K3421</f>
        <v>0</v>
      </c>
      <c r="L3421" s="163">
        <f>受注EXCEL出力!L3421</f>
        <v>0</v>
      </c>
      <c r="M3421" s="163">
        <f>受注EXCEL出力!M3421</f>
        <v>0</v>
      </c>
      <c r="N3421" s="185">
        <f>受注EXCEL出力!N3421</f>
        <v>0</v>
      </c>
      <c r="O3421" s="184" t="str">
        <f t="shared" si="53"/>
        <v/>
      </c>
      <c r="T3421"/>
      <c r="Y3421" s="175"/>
    </row>
    <row r="3422" spans="5:25" ht="15" customHeight="1">
      <c r="E3422" s="163">
        <f>受注EXCEL出力!E3422</f>
        <v>0</v>
      </c>
      <c r="F3422" s="194">
        <f>受注EXCEL出力!F3422</f>
        <v>0</v>
      </c>
      <c r="G3422" s="194">
        <f>受注EXCEL出力!G3422</f>
        <v>0</v>
      </c>
      <c r="H3422" s="194">
        <f>受注EXCEL出力!H3422</f>
        <v>0</v>
      </c>
      <c r="I3422" s="194">
        <f>受注EXCEL出力!I3422</f>
        <v>0</v>
      </c>
      <c r="J3422" s="163">
        <f>受注EXCEL出力!J3422</f>
        <v>0</v>
      </c>
      <c r="K3422" s="163">
        <f>受注EXCEL出力!K3422</f>
        <v>0</v>
      </c>
      <c r="L3422" s="163">
        <f>受注EXCEL出力!L3422</f>
        <v>0</v>
      </c>
      <c r="M3422" s="163">
        <f>受注EXCEL出力!M3422</f>
        <v>0</v>
      </c>
      <c r="N3422" s="185">
        <f>受注EXCEL出力!N3422</f>
        <v>0</v>
      </c>
      <c r="O3422" s="184" t="str">
        <f t="shared" si="53"/>
        <v/>
      </c>
      <c r="T3422"/>
      <c r="Y3422" s="175"/>
    </row>
    <row r="3423" spans="5:25" ht="15" customHeight="1">
      <c r="E3423" s="163">
        <f>受注EXCEL出力!E3423</f>
        <v>0</v>
      </c>
      <c r="F3423" s="194">
        <f>受注EXCEL出力!F3423</f>
        <v>0</v>
      </c>
      <c r="G3423" s="194">
        <f>受注EXCEL出力!G3423</f>
        <v>0</v>
      </c>
      <c r="H3423" s="194">
        <f>受注EXCEL出力!H3423</f>
        <v>0</v>
      </c>
      <c r="I3423" s="194">
        <f>受注EXCEL出力!I3423</f>
        <v>0</v>
      </c>
      <c r="J3423" s="163">
        <f>受注EXCEL出力!J3423</f>
        <v>0</v>
      </c>
      <c r="K3423" s="163">
        <f>受注EXCEL出力!K3423</f>
        <v>0</v>
      </c>
      <c r="L3423" s="163">
        <f>受注EXCEL出力!L3423</f>
        <v>0</v>
      </c>
      <c r="M3423" s="163">
        <f>受注EXCEL出力!M3423</f>
        <v>0</v>
      </c>
      <c r="N3423" s="185">
        <f>受注EXCEL出力!N3423</f>
        <v>0</v>
      </c>
      <c r="O3423" s="184" t="str">
        <f t="shared" si="53"/>
        <v/>
      </c>
      <c r="T3423"/>
      <c r="Y3423" s="175"/>
    </row>
    <row r="3424" spans="5:25" ht="15" customHeight="1">
      <c r="E3424" s="163">
        <f>受注EXCEL出力!E3424</f>
        <v>0</v>
      </c>
      <c r="F3424" s="194">
        <f>受注EXCEL出力!F3424</f>
        <v>0</v>
      </c>
      <c r="G3424" s="194">
        <f>受注EXCEL出力!G3424</f>
        <v>0</v>
      </c>
      <c r="H3424" s="194">
        <f>受注EXCEL出力!H3424</f>
        <v>0</v>
      </c>
      <c r="I3424" s="194">
        <f>受注EXCEL出力!I3424</f>
        <v>0</v>
      </c>
      <c r="J3424" s="163">
        <f>受注EXCEL出力!J3424</f>
        <v>0</v>
      </c>
      <c r="K3424" s="163">
        <f>受注EXCEL出力!K3424</f>
        <v>0</v>
      </c>
      <c r="L3424" s="163">
        <f>受注EXCEL出力!L3424</f>
        <v>0</v>
      </c>
      <c r="M3424" s="163">
        <f>受注EXCEL出力!M3424</f>
        <v>0</v>
      </c>
      <c r="N3424" s="185">
        <f>受注EXCEL出力!N3424</f>
        <v>0</v>
      </c>
      <c r="O3424" s="184" t="str">
        <f t="shared" si="53"/>
        <v/>
      </c>
      <c r="T3424"/>
      <c r="Y3424" s="175"/>
    </row>
    <row r="3425" spans="5:25" ht="15" customHeight="1">
      <c r="E3425" s="163">
        <f>受注EXCEL出力!E3425</f>
        <v>0</v>
      </c>
      <c r="F3425" s="194">
        <f>受注EXCEL出力!F3425</f>
        <v>0</v>
      </c>
      <c r="G3425" s="194">
        <f>受注EXCEL出力!G3425</f>
        <v>0</v>
      </c>
      <c r="H3425" s="194">
        <f>受注EXCEL出力!H3425</f>
        <v>0</v>
      </c>
      <c r="I3425" s="194">
        <f>受注EXCEL出力!I3425</f>
        <v>0</v>
      </c>
      <c r="J3425" s="163">
        <f>受注EXCEL出力!J3425</f>
        <v>0</v>
      </c>
      <c r="K3425" s="163">
        <f>受注EXCEL出力!K3425</f>
        <v>0</v>
      </c>
      <c r="L3425" s="163">
        <f>受注EXCEL出力!L3425</f>
        <v>0</v>
      </c>
      <c r="M3425" s="163">
        <f>受注EXCEL出力!M3425</f>
        <v>0</v>
      </c>
      <c r="N3425" s="185">
        <f>受注EXCEL出力!N3425</f>
        <v>0</v>
      </c>
      <c r="O3425" s="184" t="str">
        <f t="shared" si="53"/>
        <v/>
      </c>
      <c r="T3425"/>
      <c r="Y3425" s="175"/>
    </row>
    <row r="3426" spans="5:25" ht="15" customHeight="1">
      <c r="E3426" s="163">
        <f>受注EXCEL出力!E3426</f>
        <v>0</v>
      </c>
      <c r="F3426" s="194">
        <f>受注EXCEL出力!F3426</f>
        <v>0</v>
      </c>
      <c r="G3426" s="194">
        <f>受注EXCEL出力!G3426</f>
        <v>0</v>
      </c>
      <c r="H3426" s="194">
        <f>受注EXCEL出力!H3426</f>
        <v>0</v>
      </c>
      <c r="I3426" s="194">
        <f>受注EXCEL出力!I3426</f>
        <v>0</v>
      </c>
      <c r="J3426" s="163">
        <f>受注EXCEL出力!J3426</f>
        <v>0</v>
      </c>
      <c r="K3426" s="163">
        <f>受注EXCEL出力!K3426</f>
        <v>0</v>
      </c>
      <c r="L3426" s="163">
        <f>受注EXCEL出力!L3426</f>
        <v>0</v>
      </c>
      <c r="M3426" s="163">
        <f>受注EXCEL出力!M3426</f>
        <v>0</v>
      </c>
      <c r="N3426" s="185">
        <f>受注EXCEL出力!N3426</f>
        <v>0</v>
      </c>
      <c r="O3426" s="184" t="str">
        <f t="shared" si="53"/>
        <v/>
      </c>
      <c r="T3426"/>
      <c r="Y3426" s="175"/>
    </row>
    <row r="3427" spans="5:25" ht="15" customHeight="1">
      <c r="E3427" s="163">
        <f>受注EXCEL出力!E3427</f>
        <v>0</v>
      </c>
      <c r="F3427" s="194">
        <f>受注EXCEL出力!F3427</f>
        <v>0</v>
      </c>
      <c r="G3427" s="194">
        <f>受注EXCEL出力!G3427</f>
        <v>0</v>
      </c>
      <c r="H3427" s="194">
        <f>受注EXCEL出力!H3427</f>
        <v>0</v>
      </c>
      <c r="I3427" s="194">
        <f>受注EXCEL出力!I3427</f>
        <v>0</v>
      </c>
      <c r="J3427" s="163">
        <f>受注EXCEL出力!J3427</f>
        <v>0</v>
      </c>
      <c r="K3427" s="163">
        <f>受注EXCEL出力!K3427</f>
        <v>0</v>
      </c>
      <c r="L3427" s="163">
        <f>受注EXCEL出力!L3427</f>
        <v>0</v>
      </c>
      <c r="M3427" s="163">
        <f>受注EXCEL出力!M3427</f>
        <v>0</v>
      </c>
      <c r="N3427" s="185">
        <f>受注EXCEL出力!N3427</f>
        <v>0</v>
      </c>
      <c r="O3427" s="184" t="str">
        <f t="shared" si="53"/>
        <v/>
      </c>
      <c r="T3427"/>
      <c r="Y3427" s="175"/>
    </row>
    <row r="3428" spans="5:25" ht="15" customHeight="1">
      <c r="E3428" s="163">
        <f>受注EXCEL出力!E3428</f>
        <v>0</v>
      </c>
      <c r="F3428" s="194">
        <f>受注EXCEL出力!F3428</f>
        <v>0</v>
      </c>
      <c r="G3428" s="194">
        <f>受注EXCEL出力!G3428</f>
        <v>0</v>
      </c>
      <c r="H3428" s="194">
        <f>受注EXCEL出力!H3428</f>
        <v>0</v>
      </c>
      <c r="I3428" s="194">
        <f>受注EXCEL出力!I3428</f>
        <v>0</v>
      </c>
      <c r="J3428" s="163">
        <f>受注EXCEL出力!J3428</f>
        <v>0</v>
      </c>
      <c r="K3428" s="163">
        <f>受注EXCEL出力!K3428</f>
        <v>0</v>
      </c>
      <c r="L3428" s="163">
        <f>受注EXCEL出力!L3428</f>
        <v>0</v>
      </c>
      <c r="M3428" s="163">
        <f>受注EXCEL出力!M3428</f>
        <v>0</v>
      </c>
      <c r="N3428" s="185">
        <f>受注EXCEL出力!N3428</f>
        <v>0</v>
      </c>
      <c r="O3428" s="184" t="str">
        <f t="shared" si="53"/>
        <v/>
      </c>
      <c r="T3428"/>
      <c r="Y3428" s="175"/>
    </row>
    <row r="3429" spans="5:25" ht="15" customHeight="1">
      <c r="E3429" s="163">
        <f>受注EXCEL出力!E3429</f>
        <v>0</v>
      </c>
      <c r="F3429" s="194">
        <f>受注EXCEL出力!F3429</f>
        <v>0</v>
      </c>
      <c r="G3429" s="194">
        <f>受注EXCEL出力!G3429</f>
        <v>0</v>
      </c>
      <c r="H3429" s="194">
        <f>受注EXCEL出力!H3429</f>
        <v>0</v>
      </c>
      <c r="I3429" s="194">
        <f>受注EXCEL出力!I3429</f>
        <v>0</v>
      </c>
      <c r="J3429" s="163">
        <f>受注EXCEL出力!J3429</f>
        <v>0</v>
      </c>
      <c r="K3429" s="163">
        <f>受注EXCEL出力!K3429</f>
        <v>0</v>
      </c>
      <c r="L3429" s="163">
        <f>受注EXCEL出力!L3429</f>
        <v>0</v>
      </c>
      <c r="M3429" s="163">
        <f>受注EXCEL出力!M3429</f>
        <v>0</v>
      </c>
      <c r="N3429" s="185">
        <f>受注EXCEL出力!N3429</f>
        <v>0</v>
      </c>
      <c r="O3429" s="184" t="str">
        <f t="shared" si="53"/>
        <v/>
      </c>
      <c r="T3429"/>
      <c r="Y3429" s="175"/>
    </row>
    <row r="3430" spans="5:25" ht="15" customHeight="1">
      <c r="E3430" s="163">
        <f>受注EXCEL出力!E3430</f>
        <v>0</v>
      </c>
      <c r="F3430" s="194">
        <f>受注EXCEL出力!F3430</f>
        <v>0</v>
      </c>
      <c r="G3430" s="194">
        <f>受注EXCEL出力!G3430</f>
        <v>0</v>
      </c>
      <c r="H3430" s="194">
        <f>受注EXCEL出力!H3430</f>
        <v>0</v>
      </c>
      <c r="I3430" s="194">
        <f>受注EXCEL出力!I3430</f>
        <v>0</v>
      </c>
      <c r="J3430" s="163">
        <f>受注EXCEL出力!J3430</f>
        <v>0</v>
      </c>
      <c r="K3430" s="163">
        <f>受注EXCEL出力!K3430</f>
        <v>0</v>
      </c>
      <c r="L3430" s="163">
        <f>受注EXCEL出力!L3430</f>
        <v>0</v>
      </c>
      <c r="M3430" s="163">
        <f>受注EXCEL出力!M3430</f>
        <v>0</v>
      </c>
      <c r="N3430" s="185">
        <f>受注EXCEL出力!N3430</f>
        <v>0</v>
      </c>
      <c r="O3430" s="184" t="str">
        <f t="shared" si="53"/>
        <v/>
      </c>
      <c r="T3430"/>
      <c r="Y3430" s="175"/>
    </row>
    <row r="3431" spans="5:25" ht="15" customHeight="1">
      <c r="E3431" s="163">
        <f>受注EXCEL出力!E3431</f>
        <v>0</v>
      </c>
      <c r="F3431" s="194">
        <f>受注EXCEL出力!F3431</f>
        <v>0</v>
      </c>
      <c r="G3431" s="194">
        <f>受注EXCEL出力!G3431</f>
        <v>0</v>
      </c>
      <c r="H3431" s="194">
        <f>受注EXCEL出力!H3431</f>
        <v>0</v>
      </c>
      <c r="I3431" s="194">
        <f>受注EXCEL出力!I3431</f>
        <v>0</v>
      </c>
      <c r="J3431" s="163">
        <f>受注EXCEL出力!J3431</f>
        <v>0</v>
      </c>
      <c r="K3431" s="163">
        <f>受注EXCEL出力!K3431</f>
        <v>0</v>
      </c>
      <c r="L3431" s="163">
        <f>受注EXCEL出力!L3431</f>
        <v>0</v>
      </c>
      <c r="M3431" s="163">
        <f>受注EXCEL出力!M3431</f>
        <v>0</v>
      </c>
      <c r="N3431" s="185">
        <f>受注EXCEL出力!N3431</f>
        <v>0</v>
      </c>
      <c r="O3431" s="184" t="str">
        <f t="shared" si="53"/>
        <v/>
      </c>
      <c r="T3431"/>
      <c r="Y3431" s="175"/>
    </row>
    <row r="3432" spans="5:25" ht="15" customHeight="1">
      <c r="E3432" s="163">
        <f>受注EXCEL出力!E3432</f>
        <v>0</v>
      </c>
      <c r="F3432" s="194">
        <f>受注EXCEL出力!F3432</f>
        <v>0</v>
      </c>
      <c r="G3432" s="194">
        <f>受注EXCEL出力!G3432</f>
        <v>0</v>
      </c>
      <c r="H3432" s="194">
        <f>受注EXCEL出力!H3432</f>
        <v>0</v>
      </c>
      <c r="I3432" s="194">
        <f>受注EXCEL出力!I3432</f>
        <v>0</v>
      </c>
      <c r="J3432" s="163">
        <f>受注EXCEL出力!J3432</f>
        <v>0</v>
      </c>
      <c r="K3432" s="163">
        <f>受注EXCEL出力!K3432</f>
        <v>0</v>
      </c>
      <c r="L3432" s="163">
        <f>受注EXCEL出力!L3432</f>
        <v>0</v>
      </c>
      <c r="M3432" s="163">
        <f>受注EXCEL出力!M3432</f>
        <v>0</v>
      </c>
      <c r="N3432" s="185">
        <f>受注EXCEL出力!N3432</f>
        <v>0</v>
      </c>
      <c r="O3432" s="184" t="str">
        <f t="shared" si="53"/>
        <v/>
      </c>
      <c r="T3432"/>
      <c r="Y3432" s="175"/>
    </row>
    <row r="3433" spans="5:25" ht="15" customHeight="1">
      <c r="E3433" s="163">
        <f>受注EXCEL出力!E3433</f>
        <v>0</v>
      </c>
      <c r="F3433" s="194">
        <f>受注EXCEL出力!F3433</f>
        <v>0</v>
      </c>
      <c r="G3433" s="194">
        <f>受注EXCEL出力!G3433</f>
        <v>0</v>
      </c>
      <c r="H3433" s="194">
        <f>受注EXCEL出力!H3433</f>
        <v>0</v>
      </c>
      <c r="I3433" s="194">
        <f>受注EXCEL出力!I3433</f>
        <v>0</v>
      </c>
      <c r="J3433" s="163">
        <f>受注EXCEL出力!J3433</f>
        <v>0</v>
      </c>
      <c r="K3433" s="163">
        <f>受注EXCEL出力!K3433</f>
        <v>0</v>
      </c>
      <c r="L3433" s="163">
        <f>受注EXCEL出力!L3433</f>
        <v>0</v>
      </c>
      <c r="M3433" s="163">
        <f>受注EXCEL出力!M3433</f>
        <v>0</v>
      </c>
      <c r="N3433" s="185">
        <f>受注EXCEL出力!N3433</f>
        <v>0</v>
      </c>
      <c r="O3433" s="184" t="str">
        <f t="shared" si="53"/>
        <v/>
      </c>
      <c r="T3433"/>
      <c r="Y3433" s="175"/>
    </row>
    <row r="3434" spans="5:25" ht="15" customHeight="1">
      <c r="E3434" s="163">
        <f>受注EXCEL出力!E3434</f>
        <v>0</v>
      </c>
      <c r="F3434" s="194">
        <f>受注EXCEL出力!F3434</f>
        <v>0</v>
      </c>
      <c r="G3434" s="194">
        <f>受注EXCEL出力!G3434</f>
        <v>0</v>
      </c>
      <c r="H3434" s="194">
        <f>受注EXCEL出力!H3434</f>
        <v>0</v>
      </c>
      <c r="I3434" s="194">
        <f>受注EXCEL出力!I3434</f>
        <v>0</v>
      </c>
      <c r="J3434" s="163">
        <f>受注EXCEL出力!J3434</f>
        <v>0</v>
      </c>
      <c r="K3434" s="163">
        <f>受注EXCEL出力!K3434</f>
        <v>0</v>
      </c>
      <c r="L3434" s="163">
        <f>受注EXCEL出力!L3434</f>
        <v>0</v>
      </c>
      <c r="M3434" s="163">
        <f>受注EXCEL出力!M3434</f>
        <v>0</v>
      </c>
      <c r="N3434" s="185">
        <f>受注EXCEL出力!N3434</f>
        <v>0</v>
      </c>
      <c r="O3434" s="184" t="str">
        <f t="shared" si="53"/>
        <v/>
      </c>
      <c r="T3434"/>
      <c r="Y3434" s="175"/>
    </row>
    <row r="3435" spans="5:25" ht="15" customHeight="1">
      <c r="E3435" s="163">
        <f>受注EXCEL出力!E3435</f>
        <v>0</v>
      </c>
      <c r="F3435" s="194">
        <f>受注EXCEL出力!F3435</f>
        <v>0</v>
      </c>
      <c r="G3435" s="194">
        <f>受注EXCEL出力!G3435</f>
        <v>0</v>
      </c>
      <c r="H3435" s="194">
        <f>受注EXCEL出力!H3435</f>
        <v>0</v>
      </c>
      <c r="I3435" s="194">
        <f>受注EXCEL出力!I3435</f>
        <v>0</v>
      </c>
      <c r="J3435" s="163">
        <f>受注EXCEL出力!J3435</f>
        <v>0</v>
      </c>
      <c r="K3435" s="163">
        <f>受注EXCEL出力!K3435</f>
        <v>0</v>
      </c>
      <c r="L3435" s="163">
        <f>受注EXCEL出力!L3435</f>
        <v>0</v>
      </c>
      <c r="M3435" s="163">
        <f>受注EXCEL出力!M3435</f>
        <v>0</v>
      </c>
      <c r="N3435" s="185">
        <f>受注EXCEL出力!N3435</f>
        <v>0</v>
      </c>
      <c r="O3435" s="184" t="str">
        <f t="shared" si="53"/>
        <v/>
      </c>
      <c r="T3435"/>
      <c r="Y3435" s="175"/>
    </row>
    <row r="3436" spans="5:25" ht="15" customHeight="1">
      <c r="E3436" s="163">
        <f>受注EXCEL出力!E3436</f>
        <v>0</v>
      </c>
      <c r="F3436" s="194">
        <f>受注EXCEL出力!F3436</f>
        <v>0</v>
      </c>
      <c r="G3436" s="194">
        <f>受注EXCEL出力!G3436</f>
        <v>0</v>
      </c>
      <c r="H3436" s="194">
        <f>受注EXCEL出力!H3436</f>
        <v>0</v>
      </c>
      <c r="I3436" s="194">
        <f>受注EXCEL出力!I3436</f>
        <v>0</v>
      </c>
      <c r="J3436" s="163">
        <f>受注EXCEL出力!J3436</f>
        <v>0</v>
      </c>
      <c r="K3436" s="163">
        <f>受注EXCEL出力!K3436</f>
        <v>0</v>
      </c>
      <c r="L3436" s="163">
        <f>受注EXCEL出力!L3436</f>
        <v>0</v>
      </c>
      <c r="M3436" s="163">
        <f>受注EXCEL出力!M3436</f>
        <v>0</v>
      </c>
      <c r="N3436" s="185">
        <f>受注EXCEL出力!N3436</f>
        <v>0</v>
      </c>
      <c r="O3436" s="184" t="str">
        <f t="shared" si="53"/>
        <v/>
      </c>
      <c r="T3436"/>
      <c r="Y3436" s="175"/>
    </row>
    <row r="3437" spans="5:25" ht="15" customHeight="1">
      <c r="E3437" s="163">
        <f>受注EXCEL出力!E3437</f>
        <v>0</v>
      </c>
      <c r="F3437" s="194">
        <f>受注EXCEL出力!F3437</f>
        <v>0</v>
      </c>
      <c r="G3437" s="194">
        <f>受注EXCEL出力!G3437</f>
        <v>0</v>
      </c>
      <c r="H3437" s="194">
        <f>受注EXCEL出力!H3437</f>
        <v>0</v>
      </c>
      <c r="I3437" s="194">
        <f>受注EXCEL出力!I3437</f>
        <v>0</v>
      </c>
      <c r="J3437" s="163">
        <f>受注EXCEL出力!J3437</f>
        <v>0</v>
      </c>
      <c r="K3437" s="163">
        <f>受注EXCEL出力!K3437</f>
        <v>0</v>
      </c>
      <c r="L3437" s="163">
        <f>受注EXCEL出力!L3437</f>
        <v>0</v>
      </c>
      <c r="M3437" s="163">
        <f>受注EXCEL出力!M3437</f>
        <v>0</v>
      </c>
      <c r="N3437" s="185">
        <f>受注EXCEL出力!N3437</f>
        <v>0</v>
      </c>
      <c r="O3437" s="184" t="str">
        <f t="shared" si="53"/>
        <v/>
      </c>
      <c r="T3437"/>
      <c r="Y3437" s="175"/>
    </row>
    <row r="3438" spans="5:25" ht="15" customHeight="1">
      <c r="E3438" s="163">
        <f>受注EXCEL出力!E3438</f>
        <v>0</v>
      </c>
      <c r="F3438" s="194">
        <f>受注EXCEL出力!F3438</f>
        <v>0</v>
      </c>
      <c r="G3438" s="194">
        <f>受注EXCEL出力!G3438</f>
        <v>0</v>
      </c>
      <c r="H3438" s="194">
        <f>受注EXCEL出力!H3438</f>
        <v>0</v>
      </c>
      <c r="I3438" s="194">
        <f>受注EXCEL出力!I3438</f>
        <v>0</v>
      </c>
      <c r="J3438" s="163">
        <f>受注EXCEL出力!J3438</f>
        <v>0</v>
      </c>
      <c r="K3438" s="163">
        <f>受注EXCEL出力!K3438</f>
        <v>0</v>
      </c>
      <c r="L3438" s="163">
        <f>受注EXCEL出力!L3438</f>
        <v>0</v>
      </c>
      <c r="M3438" s="163">
        <f>受注EXCEL出力!M3438</f>
        <v>0</v>
      </c>
      <c r="N3438" s="185">
        <f>受注EXCEL出力!N3438</f>
        <v>0</v>
      </c>
      <c r="O3438" s="184" t="str">
        <f t="shared" si="53"/>
        <v/>
      </c>
      <c r="T3438"/>
      <c r="Y3438" s="175"/>
    </row>
    <row r="3439" spans="5:25" ht="15" customHeight="1">
      <c r="E3439" s="163">
        <f>受注EXCEL出力!E3439</f>
        <v>0</v>
      </c>
      <c r="F3439" s="194">
        <f>受注EXCEL出力!F3439</f>
        <v>0</v>
      </c>
      <c r="G3439" s="194">
        <f>受注EXCEL出力!G3439</f>
        <v>0</v>
      </c>
      <c r="H3439" s="194">
        <f>受注EXCEL出力!H3439</f>
        <v>0</v>
      </c>
      <c r="I3439" s="194">
        <f>受注EXCEL出力!I3439</f>
        <v>0</v>
      </c>
      <c r="J3439" s="163">
        <f>受注EXCEL出力!J3439</f>
        <v>0</v>
      </c>
      <c r="K3439" s="163">
        <f>受注EXCEL出力!K3439</f>
        <v>0</v>
      </c>
      <c r="L3439" s="163">
        <f>受注EXCEL出力!L3439</f>
        <v>0</v>
      </c>
      <c r="M3439" s="163">
        <f>受注EXCEL出力!M3439</f>
        <v>0</v>
      </c>
      <c r="N3439" s="185">
        <f>受注EXCEL出力!N3439</f>
        <v>0</v>
      </c>
      <c r="O3439" s="184" t="str">
        <f t="shared" si="53"/>
        <v/>
      </c>
      <c r="T3439"/>
      <c r="Y3439" s="175"/>
    </row>
    <row r="3440" spans="5:25" ht="15" customHeight="1">
      <c r="E3440" s="163">
        <f>受注EXCEL出力!E3440</f>
        <v>0</v>
      </c>
      <c r="F3440" s="194">
        <f>受注EXCEL出力!F3440</f>
        <v>0</v>
      </c>
      <c r="G3440" s="194">
        <f>受注EXCEL出力!G3440</f>
        <v>0</v>
      </c>
      <c r="H3440" s="194">
        <f>受注EXCEL出力!H3440</f>
        <v>0</v>
      </c>
      <c r="I3440" s="194">
        <f>受注EXCEL出力!I3440</f>
        <v>0</v>
      </c>
      <c r="J3440" s="163">
        <f>受注EXCEL出力!J3440</f>
        <v>0</v>
      </c>
      <c r="K3440" s="163">
        <f>受注EXCEL出力!K3440</f>
        <v>0</v>
      </c>
      <c r="L3440" s="163">
        <f>受注EXCEL出力!L3440</f>
        <v>0</v>
      </c>
      <c r="M3440" s="163">
        <f>受注EXCEL出力!M3440</f>
        <v>0</v>
      </c>
      <c r="N3440" s="185">
        <f>受注EXCEL出力!N3440</f>
        <v>0</v>
      </c>
      <c r="O3440" s="184" t="str">
        <f t="shared" si="53"/>
        <v/>
      </c>
      <c r="T3440"/>
      <c r="Y3440" s="175"/>
    </row>
    <row r="3441" spans="5:25" ht="15" customHeight="1">
      <c r="E3441" s="163">
        <f>受注EXCEL出力!E3441</f>
        <v>0</v>
      </c>
      <c r="F3441" s="194">
        <f>受注EXCEL出力!F3441</f>
        <v>0</v>
      </c>
      <c r="G3441" s="194">
        <f>受注EXCEL出力!G3441</f>
        <v>0</v>
      </c>
      <c r="H3441" s="194">
        <f>受注EXCEL出力!H3441</f>
        <v>0</v>
      </c>
      <c r="I3441" s="194">
        <f>受注EXCEL出力!I3441</f>
        <v>0</v>
      </c>
      <c r="J3441" s="163">
        <f>受注EXCEL出力!J3441</f>
        <v>0</v>
      </c>
      <c r="K3441" s="163">
        <f>受注EXCEL出力!K3441</f>
        <v>0</v>
      </c>
      <c r="L3441" s="163">
        <f>受注EXCEL出力!L3441</f>
        <v>0</v>
      </c>
      <c r="M3441" s="163">
        <f>受注EXCEL出力!M3441</f>
        <v>0</v>
      </c>
      <c r="N3441" s="185">
        <f>受注EXCEL出力!N3441</f>
        <v>0</v>
      </c>
      <c r="O3441" s="184" t="str">
        <f t="shared" si="53"/>
        <v/>
      </c>
      <c r="T3441"/>
      <c r="Y3441" s="175"/>
    </row>
    <row r="3442" spans="5:25" ht="15" customHeight="1">
      <c r="E3442" s="163">
        <f>受注EXCEL出力!E3442</f>
        <v>0</v>
      </c>
      <c r="F3442" s="194">
        <f>受注EXCEL出力!F3442</f>
        <v>0</v>
      </c>
      <c r="G3442" s="194">
        <f>受注EXCEL出力!G3442</f>
        <v>0</v>
      </c>
      <c r="H3442" s="194">
        <f>受注EXCEL出力!H3442</f>
        <v>0</v>
      </c>
      <c r="I3442" s="194">
        <f>受注EXCEL出力!I3442</f>
        <v>0</v>
      </c>
      <c r="J3442" s="163">
        <f>受注EXCEL出力!J3442</f>
        <v>0</v>
      </c>
      <c r="K3442" s="163">
        <f>受注EXCEL出力!K3442</f>
        <v>0</v>
      </c>
      <c r="L3442" s="163">
        <f>受注EXCEL出力!L3442</f>
        <v>0</v>
      </c>
      <c r="M3442" s="163">
        <f>受注EXCEL出力!M3442</f>
        <v>0</v>
      </c>
      <c r="N3442" s="185">
        <f>受注EXCEL出力!N3442</f>
        <v>0</v>
      </c>
      <c r="O3442" s="184" t="str">
        <f t="shared" si="53"/>
        <v/>
      </c>
      <c r="T3442"/>
      <c r="Y3442" s="175"/>
    </row>
    <row r="3443" spans="5:25" ht="15" customHeight="1">
      <c r="E3443" s="163">
        <f>受注EXCEL出力!E3443</f>
        <v>0</v>
      </c>
      <c r="F3443" s="194">
        <f>受注EXCEL出力!F3443</f>
        <v>0</v>
      </c>
      <c r="G3443" s="194">
        <f>受注EXCEL出力!G3443</f>
        <v>0</v>
      </c>
      <c r="H3443" s="194">
        <f>受注EXCEL出力!H3443</f>
        <v>0</v>
      </c>
      <c r="I3443" s="194">
        <f>受注EXCEL出力!I3443</f>
        <v>0</v>
      </c>
      <c r="J3443" s="163">
        <f>受注EXCEL出力!J3443</f>
        <v>0</v>
      </c>
      <c r="K3443" s="163">
        <f>受注EXCEL出力!K3443</f>
        <v>0</v>
      </c>
      <c r="L3443" s="163">
        <f>受注EXCEL出力!L3443</f>
        <v>0</v>
      </c>
      <c r="M3443" s="163">
        <f>受注EXCEL出力!M3443</f>
        <v>0</v>
      </c>
      <c r="N3443" s="185">
        <f>受注EXCEL出力!N3443</f>
        <v>0</v>
      </c>
      <c r="O3443" s="184" t="str">
        <f t="shared" si="53"/>
        <v/>
      </c>
      <c r="T3443"/>
      <c r="Y3443" s="175"/>
    </row>
    <row r="3444" spans="5:25" ht="15" customHeight="1">
      <c r="E3444" s="163">
        <f>受注EXCEL出力!E3444</f>
        <v>0</v>
      </c>
      <c r="F3444" s="194">
        <f>受注EXCEL出力!F3444</f>
        <v>0</v>
      </c>
      <c r="G3444" s="194">
        <f>受注EXCEL出力!G3444</f>
        <v>0</v>
      </c>
      <c r="H3444" s="194">
        <f>受注EXCEL出力!H3444</f>
        <v>0</v>
      </c>
      <c r="I3444" s="194">
        <f>受注EXCEL出力!I3444</f>
        <v>0</v>
      </c>
      <c r="J3444" s="163">
        <f>受注EXCEL出力!J3444</f>
        <v>0</v>
      </c>
      <c r="K3444" s="163">
        <f>受注EXCEL出力!K3444</f>
        <v>0</v>
      </c>
      <c r="L3444" s="163">
        <f>受注EXCEL出力!L3444</f>
        <v>0</v>
      </c>
      <c r="M3444" s="163">
        <f>受注EXCEL出力!M3444</f>
        <v>0</v>
      </c>
      <c r="N3444" s="185">
        <f>受注EXCEL出力!N3444</f>
        <v>0</v>
      </c>
      <c r="O3444" s="184" t="str">
        <f t="shared" si="53"/>
        <v/>
      </c>
      <c r="T3444"/>
      <c r="Y3444" s="175"/>
    </row>
    <row r="3445" spans="5:25" ht="15" customHeight="1">
      <c r="E3445" s="163">
        <f>受注EXCEL出力!E3445</f>
        <v>0</v>
      </c>
      <c r="F3445" s="194">
        <f>受注EXCEL出力!F3445</f>
        <v>0</v>
      </c>
      <c r="G3445" s="194">
        <f>受注EXCEL出力!G3445</f>
        <v>0</v>
      </c>
      <c r="H3445" s="194">
        <f>受注EXCEL出力!H3445</f>
        <v>0</v>
      </c>
      <c r="I3445" s="194">
        <f>受注EXCEL出力!I3445</f>
        <v>0</v>
      </c>
      <c r="J3445" s="163">
        <f>受注EXCEL出力!J3445</f>
        <v>0</v>
      </c>
      <c r="K3445" s="163">
        <f>受注EXCEL出力!K3445</f>
        <v>0</v>
      </c>
      <c r="L3445" s="163">
        <f>受注EXCEL出力!L3445</f>
        <v>0</v>
      </c>
      <c r="M3445" s="163">
        <f>受注EXCEL出力!M3445</f>
        <v>0</v>
      </c>
      <c r="N3445" s="185">
        <f>受注EXCEL出力!N3445</f>
        <v>0</v>
      </c>
      <c r="O3445" s="184" t="str">
        <f t="shared" si="53"/>
        <v/>
      </c>
      <c r="T3445"/>
      <c r="Y3445" s="175"/>
    </row>
    <row r="3446" spans="5:25" ht="15" customHeight="1">
      <c r="E3446" s="163">
        <f>受注EXCEL出力!E3446</f>
        <v>0</v>
      </c>
      <c r="F3446" s="194">
        <f>受注EXCEL出力!F3446</f>
        <v>0</v>
      </c>
      <c r="G3446" s="194">
        <f>受注EXCEL出力!G3446</f>
        <v>0</v>
      </c>
      <c r="H3446" s="194">
        <f>受注EXCEL出力!H3446</f>
        <v>0</v>
      </c>
      <c r="I3446" s="194">
        <f>受注EXCEL出力!I3446</f>
        <v>0</v>
      </c>
      <c r="J3446" s="163">
        <f>受注EXCEL出力!J3446</f>
        <v>0</v>
      </c>
      <c r="K3446" s="163">
        <f>受注EXCEL出力!K3446</f>
        <v>0</v>
      </c>
      <c r="L3446" s="163">
        <f>受注EXCEL出力!L3446</f>
        <v>0</v>
      </c>
      <c r="M3446" s="163">
        <f>受注EXCEL出力!M3446</f>
        <v>0</v>
      </c>
      <c r="N3446" s="185">
        <f>受注EXCEL出力!N3446</f>
        <v>0</v>
      </c>
      <c r="O3446" s="184" t="str">
        <f t="shared" si="53"/>
        <v/>
      </c>
      <c r="T3446"/>
      <c r="Y3446" s="175"/>
    </row>
    <row r="3447" spans="5:25" ht="15" customHeight="1">
      <c r="E3447" s="163">
        <f>受注EXCEL出力!E3447</f>
        <v>0</v>
      </c>
      <c r="F3447" s="194">
        <f>受注EXCEL出力!F3447</f>
        <v>0</v>
      </c>
      <c r="G3447" s="194">
        <f>受注EXCEL出力!G3447</f>
        <v>0</v>
      </c>
      <c r="H3447" s="194">
        <f>受注EXCEL出力!H3447</f>
        <v>0</v>
      </c>
      <c r="I3447" s="194">
        <f>受注EXCEL出力!I3447</f>
        <v>0</v>
      </c>
      <c r="J3447" s="163">
        <f>受注EXCEL出力!J3447</f>
        <v>0</v>
      </c>
      <c r="K3447" s="163">
        <f>受注EXCEL出力!K3447</f>
        <v>0</v>
      </c>
      <c r="L3447" s="163">
        <f>受注EXCEL出力!L3447</f>
        <v>0</v>
      </c>
      <c r="M3447" s="163">
        <f>受注EXCEL出力!M3447</f>
        <v>0</v>
      </c>
      <c r="N3447" s="185">
        <f>受注EXCEL出力!N3447</f>
        <v>0</v>
      </c>
      <c r="O3447" s="184" t="str">
        <f t="shared" si="53"/>
        <v/>
      </c>
      <c r="T3447"/>
      <c r="Y3447" s="175"/>
    </row>
    <row r="3448" spans="5:25" ht="15" customHeight="1">
      <c r="E3448" s="163">
        <f>受注EXCEL出力!E3448</f>
        <v>0</v>
      </c>
      <c r="F3448" s="194">
        <f>受注EXCEL出力!F3448</f>
        <v>0</v>
      </c>
      <c r="G3448" s="194">
        <f>受注EXCEL出力!G3448</f>
        <v>0</v>
      </c>
      <c r="H3448" s="194">
        <f>受注EXCEL出力!H3448</f>
        <v>0</v>
      </c>
      <c r="I3448" s="194">
        <f>受注EXCEL出力!I3448</f>
        <v>0</v>
      </c>
      <c r="J3448" s="163">
        <f>受注EXCEL出力!J3448</f>
        <v>0</v>
      </c>
      <c r="K3448" s="163">
        <f>受注EXCEL出力!K3448</f>
        <v>0</v>
      </c>
      <c r="L3448" s="163">
        <f>受注EXCEL出力!L3448</f>
        <v>0</v>
      </c>
      <c r="M3448" s="163">
        <f>受注EXCEL出力!M3448</f>
        <v>0</v>
      </c>
      <c r="N3448" s="185">
        <f>受注EXCEL出力!N3448</f>
        <v>0</v>
      </c>
      <c r="O3448" s="184" t="str">
        <f t="shared" si="53"/>
        <v/>
      </c>
      <c r="T3448"/>
      <c r="Y3448" s="175"/>
    </row>
    <row r="3449" spans="5:25" ht="15" customHeight="1">
      <c r="E3449" s="163">
        <f>受注EXCEL出力!E3449</f>
        <v>0</v>
      </c>
      <c r="F3449" s="194">
        <f>受注EXCEL出力!F3449</f>
        <v>0</v>
      </c>
      <c r="G3449" s="194">
        <f>受注EXCEL出力!G3449</f>
        <v>0</v>
      </c>
      <c r="H3449" s="194">
        <f>受注EXCEL出力!H3449</f>
        <v>0</v>
      </c>
      <c r="I3449" s="194">
        <f>受注EXCEL出力!I3449</f>
        <v>0</v>
      </c>
      <c r="J3449" s="163">
        <f>受注EXCEL出力!J3449</f>
        <v>0</v>
      </c>
      <c r="K3449" s="163">
        <f>受注EXCEL出力!K3449</f>
        <v>0</v>
      </c>
      <c r="L3449" s="163">
        <f>受注EXCEL出力!L3449</f>
        <v>0</v>
      </c>
      <c r="M3449" s="163">
        <f>受注EXCEL出力!M3449</f>
        <v>0</v>
      </c>
      <c r="N3449" s="185">
        <f>受注EXCEL出力!N3449</f>
        <v>0</v>
      </c>
      <c r="O3449" s="184" t="str">
        <f t="shared" si="53"/>
        <v/>
      </c>
      <c r="T3449"/>
      <c r="Y3449" s="175"/>
    </row>
    <row r="3450" spans="5:25" ht="15" customHeight="1">
      <c r="E3450" s="163">
        <f>受注EXCEL出力!E3450</f>
        <v>0</v>
      </c>
      <c r="F3450" s="194">
        <f>受注EXCEL出力!F3450</f>
        <v>0</v>
      </c>
      <c r="G3450" s="194">
        <f>受注EXCEL出力!G3450</f>
        <v>0</v>
      </c>
      <c r="H3450" s="194">
        <f>受注EXCEL出力!H3450</f>
        <v>0</v>
      </c>
      <c r="I3450" s="194">
        <f>受注EXCEL出力!I3450</f>
        <v>0</v>
      </c>
      <c r="J3450" s="163">
        <f>受注EXCEL出力!J3450</f>
        <v>0</v>
      </c>
      <c r="K3450" s="163">
        <f>受注EXCEL出力!K3450</f>
        <v>0</v>
      </c>
      <c r="L3450" s="163">
        <f>受注EXCEL出力!L3450</f>
        <v>0</v>
      </c>
      <c r="M3450" s="163">
        <f>受注EXCEL出力!M3450</f>
        <v>0</v>
      </c>
      <c r="N3450" s="185">
        <f>受注EXCEL出力!N3450</f>
        <v>0</v>
      </c>
      <c r="O3450" s="184" t="str">
        <f t="shared" si="53"/>
        <v/>
      </c>
      <c r="T3450"/>
      <c r="Y3450" s="175"/>
    </row>
    <row r="3451" spans="5:25" ht="15" customHeight="1">
      <c r="E3451" s="163">
        <f>受注EXCEL出力!E3451</f>
        <v>0</v>
      </c>
      <c r="F3451" s="194">
        <f>受注EXCEL出力!F3451</f>
        <v>0</v>
      </c>
      <c r="G3451" s="194">
        <f>受注EXCEL出力!G3451</f>
        <v>0</v>
      </c>
      <c r="H3451" s="194">
        <f>受注EXCEL出力!H3451</f>
        <v>0</v>
      </c>
      <c r="I3451" s="194">
        <f>受注EXCEL出力!I3451</f>
        <v>0</v>
      </c>
      <c r="J3451" s="163">
        <f>受注EXCEL出力!J3451</f>
        <v>0</v>
      </c>
      <c r="K3451" s="163">
        <f>受注EXCEL出力!K3451</f>
        <v>0</v>
      </c>
      <c r="L3451" s="163">
        <f>受注EXCEL出力!L3451</f>
        <v>0</v>
      </c>
      <c r="M3451" s="163">
        <f>受注EXCEL出力!M3451</f>
        <v>0</v>
      </c>
      <c r="N3451" s="185">
        <f>受注EXCEL出力!N3451</f>
        <v>0</v>
      </c>
      <c r="O3451" s="184" t="str">
        <f t="shared" si="53"/>
        <v/>
      </c>
      <c r="T3451"/>
      <c r="Y3451" s="175"/>
    </row>
    <row r="3452" spans="5:25" ht="15" customHeight="1">
      <c r="E3452" s="163">
        <f>受注EXCEL出力!E3452</f>
        <v>0</v>
      </c>
      <c r="F3452" s="194">
        <f>受注EXCEL出力!F3452</f>
        <v>0</v>
      </c>
      <c r="G3452" s="194">
        <f>受注EXCEL出力!G3452</f>
        <v>0</v>
      </c>
      <c r="H3452" s="194">
        <f>受注EXCEL出力!H3452</f>
        <v>0</v>
      </c>
      <c r="I3452" s="194">
        <f>受注EXCEL出力!I3452</f>
        <v>0</v>
      </c>
      <c r="J3452" s="163">
        <f>受注EXCEL出力!J3452</f>
        <v>0</v>
      </c>
      <c r="K3452" s="163">
        <f>受注EXCEL出力!K3452</f>
        <v>0</v>
      </c>
      <c r="L3452" s="163">
        <f>受注EXCEL出力!L3452</f>
        <v>0</v>
      </c>
      <c r="M3452" s="163">
        <f>受注EXCEL出力!M3452</f>
        <v>0</v>
      </c>
      <c r="N3452" s="185">
        <f>受注EXCEL出力!N3452</f>
        <v>0</v>
      </c>
      <c r="O3452" s="184" t="str">
        <f t="shared" si="53"/>
        <v/>
      </c>
      <c r="T3452"/>
      <c r="Y3452" s="175"/>
    </row>
    <row r="3453" spans="5:25" ht="15" customHeight="1">
      <c r="E3453" s="163">
        <f>受注EXCEL出力!E3453</f>
        <v>0</v>
      </c>
      <c r="F3453" s="194">
        <f>受注EXCEL出力!F3453</f>
        <v>0</v>
      </c>
      <c r="G3453" s="194">
        <f>受注EXCEL出力!G3453</f>
        <v>0</v>
      </c>
      <c r="H3453" s="194">
        <f>受注EXCEL出力!H3453</f>
        <v>0</v>
      </c>
      <c r="I3453" s="194">
        <f>受注EXCEL出力!I3453</f>
        <v>0</v>
      </c>
      <c r="J3453" s="163">
        <f>受注EXCEL出力!J3453</f>
        <v>0</v>
      </c>
      <c r="K3453" s="163">
        <f>受注EXCEL出力!K3453</f>
        <v>0</v>
      </c>
      <c r="L3453" s="163">
        <f>受注EXCEL出力!L3453</f>
        <v>0</v>
      </c>
      <c r="M3453" s="163">
        <f>受注EXCEL出力!M3453</f>
        <v>0</v>
      </c>
      <c r="N3453" s="185">
        <f>受注EXCEL出力!N3453</f>
        <v>0</v>
      </c>
      <c r="O3453" s="184" t="str">
        <f t="shared" si="53"/>
        <v/>
      </c>
      <c r="T3453"/>
      <c r="Y3453" s="175"/>
    </row>
    <row r="3454" spans="5:25" ht="15" customHeight="1">
      <c r="E3454" s="163">
        <f>受注EXCEL出力!E3454</f>
        <v>0</v>
      </c>
      <c r="F3454" s="194">
        <f>受注EXCEL出力!F3454</f>
        <v>0</v>
      </c>
      <c r="G3454" s="194">
        <f>受注EXCEL出力!G3454</f>
        <v>0</v>
      </c>
      <c r="H3454" s="194">
        <f>受注EXCEL出力!H3454</f>
        <v>0</v>
      </c>
      <c r="I3454" s="194">
        <f>受注EXCEL出力!I3454</f>
        <v>0</v>
      </c>
      <c r="J3454" s="163">
        <f>受注EXCEL出力!J3454</f>
        <v>0</v>
      </c>
      <c r="K3454" s="163">
        <f>受注EXCEL出力!K3454</f>
        <v>0</v>
      </c>
      <c r="L3454" s="163">
        <f>受注EXCEL出力!L3454</f>
        <v>0</v>
      </c>
      <c r="M3454" s="163">
        <f>受注EXCEL出力!M3454</f>
        <v>0</v>
      </c>
      <c r="N3454" s="185">
        <f>受注EXCEL出力!N3454</f>
        <v>0</v>
      </c>
      <c r="O3454" s="184" t="str">
        <f t="shared" si="53"/>
        <v/>
      </c>
      <c r="T3454"/>
      <c r="Y3454" s="175"/>
    </row>
    <row r="3455" spans="5:25" ht="15" customHeight="1">
      <c r="E3455" s="163">
        <f>受注EXCEL出力!E3455</f>
        <v>0</v>
      </c>
      <c r="F3455" s="194">
        <f>受注EXCEL出力!F3455</f>
        <v>0</v>
      </c>
      <c r="G3455" s="194">
        <f>受注EXCEL出力!G3455</f>
        <v>0</v>
      </c>
      <c r="H3455" s="194">
        <f>受注EXCEL出力!H3455</f>
        <v>0</v>
      </c>
      <c r="I3455" s="194">
        <f>受注EXCEL出力!I3455</f>
        <v>0</v>
      </c>
      <c r="J3455" s="163">
        <f>受注EXCEL出力!J3455</f>
        <v>0</v>
      </c>
      <c r="K3455" s="163">
        <f>受注EXCEL出力!K3455</f>
        <v>0</v>
      </c>
      <c r="L3455" s="163">
        <f>受注EXCEL出力!L3455</f>
        <v>0</v>
      </c>
      <c r="M3455" s="163">
        <f>受注EXCEL出力!M3455</f>
        <v>0</v>
      </c>
      <c r="N3455" s="185">
        <f>受注EXCEL出力!N3455</f>
        <v>0</v>
      </c>
      <c r="O3455" s="184" t="str">
        <f t="shared" si="53"/>
        <v/>
      </c>
      <c r="T3455"/>
      <c r="Y3455" s="175"/>
    </row>
    <row r="3456" spans="5:25" ht="15" customHeight="1">
      <c r="E3456" s="163">
        <f>受注EXCEL出力!E3456</f>
        <v>0</v>
      </c>
      <c r="F3456" s="194">
        <f>受注EXCEL出力!F3456</f>
        <v>0</v>
      </c>
      <c r="G3456" s="194">
        <f>受注EXCEL出力!G3456</f>
        <v>0</v>
      </c>
      <c r="H3456" s="194">
        <f>受注EXCEL出力!H3456</f>
        <v>0</v>
      </c>
      <c r="I3456" s="194">
        <f>受注EXCEL出力!I3456</f>
        <v>0</v>
      </c>
      <c r="J3456" s="163">
        <f>受注EXCEL出力!J3456</f>
        <v>0</v>
      </c>
      <c r="K3456" s="163">
        <f>受注EXCEL出力!K3456</f>
        <v>0</v>
      </c>
      <c r="L3456" s="163">
        <f>受注EXCEL出力!L3456</f>
        <v>0</v>
      </c>
      <c r="M3456" s="163">
        <f>受注EXCEL出力!M3456</f>
        <v>0</v>
      </c>
      <c r="N3456" s="185">
        <f>受注EXCEL出力!N3456</f>
        <v>0</v>
      </c>
      <c r="O3456" s="184" t="str">
        <f t="shared" si="53"/>
        <v/>
      </c>
      <c r="T3456"/>
      <c r="Y3456" s="175"/>
    </row>
    <row r="3457" spans="5:25" ht="15" customHeight="1">
      <c r="E3457" s="163">
        <f>受注EXCEL出力!E3457</f>
        <v>0</v>
      </c>
      <c r="F3457" s="194">
        <f>受注EXCEL出力!F3457</f>
        <v>0</v>
      </c>
      <c r="G3457" s="194">
        <f>受注EXCEL出力!G3457</f>
        <v>0</v>
      </c>
      <c r="H3457" s="194">
        <f>受注EXCEL出力!H3457</f>
        <v>0</v>
      </c>
      <c r="I3457" s="194">
        <f>受注EXCEL出力!I3457</f>
        <v>0</v>
      </c>
      <c r="J3457" s="163">
        <f>受注EXCEL出力!J3457</f>
        <v>0</v>
      </c>
      <c r="K3457" s="163">
        <f>受注EXCEL出力!K3457</f>
        <v>0</v>
      </c>
      <c r="L3457" s="163">
        <f>受注EXCEL出力!L3457</f>
        <v>0</v>
      </c>
      <c r="M3457" s="163">
        <f>受注EXCEL出力!M3457</f>
        <v>0</v>
      </c>
      <c r="N3457" s="185">
        <f>受注EXCEL出力!N3457</f>
        <v>0</v>
      </c>
      <c r="O3457" s="184" t="str">
        <f t="shared" si="53"/>
        <v/>
      </c>
      <c r="T3457"/>
      <c r="Y3457" s="175"/>
    </row>
    <row r="3458" spans="5:25" ht="15" customHeight="1">
      <c r="E3458" s="163">
        <f>受注EXCEL出力!E3458</f>
        <v>0</v>
      </c>
      <c r="F3458" s="194">
        <f>受注EXCEL出力!F3458</f>
        <v>0</v>
      </c>
      <c r="G3458" s="194">
        <f>受注EXCEL出力!G3458</f>
        <v>0</v>
      </c>
      <c r="H3458" s="194">
        <f>受注EXCEL出力!H3458</f>
        <v>0</v>
      </c>
      <c r="I3458" s="194">
        <f>受注EXCEL出力!I3458</f>
        <v>0</v>
      </c>
      <c r="J3458" s="163">
        <f>受注EXCEL出力!J3458</f>
        <v>0</v>
      </c>
      <c r="K3458" s="163">
        <f>受注EXCEL出力!K3458</f>
        <v>0</v>
      </c>
      <c r="L3458" s="163">
        <f>受注EXCEL出力!L3458</f>
        <v>0</v>
      </c>
      <c r="M3458" s="163">
        <f>受注EXCEL出力!M3458</f>
        <v>0</v>
      </c>
      <c r="N3458" s="185">
        <f>受注EXCEL出力!N3458</f>
        <v>0</v>
      </c>
      <c r="O3458" s="184" t="str">
        <f t="shared" ref="O3458:O3521" si="54">IF(E3458=0,"",VLOOKUP(N3458,$Q$2:$R$100,2,FALSE))</f>
        <v/>
      </c>
      <c r="T3458"/>
      <c r="Y3458" s="175"/>
    </row>
    <row r="3459" spans="5:25" ht="15" customHeight="1">
      <c r="E3459" s="163">
        <f>受注EXCEL出力!E3459</f>
        <v>0</v>
      </c>
      <c r="F3459" s="194">
        <f>受注EXCEL出力!F3459</f>
        <v>0</v>
      </c>
      <c r="G3459" s="194">
        <f>受注EXCEL出力!G3459</f>
        <v>0</v>
      </c>
      <c r="H3459" s="194">
        <f>受注EXCEL出力!H3459</f>
        <v>0</v>
      </c>
      <c r="I3459" s="194">
        <f>受注EXCEL出力!I3459</f>
        <v>0</v>
      </c>
      <c r="J3459" s="163">
        <f>受注EXCEL出力!J3459</f>
        <v>0</v>
      </c>
      <c r="K3459" s="163">
        <f>受注EXCEL出力!K3459</f>
        <v>0</v>
      </c>
      <c r="L3459" s="163">
        <f>受注EXCEL出力!L3459</f>
        <v>0</v>
      </c>
      <c r="M3459" s="163">
        <f>受注EXCEL出力!M3459</f>
        <v>0</v>
      </c>
      <c r="N3459" s="185">
        <f>受注EXCEL出力!N3459</f>
        <v>0</v>
      </c>
      <c r="O3459" s="184" t="str">
        <f t="shared" si="54"/>
        <v/>
      </c>
      <c r="T3459"/>
      <c r="Y3459" s="175"/>
    </row>
    <row r="3460" spans="5:25" ht="15" customHeight="1">
      <c r="E3460" s="163">
        <f>受注EXCEL出力!E3460</f>
        <v>0</v>
      </c>
      <c r="F3460" s="194">
        <f>受注EXCEL出力!F3460</f>
        <v>0</v>
      </c>
      <c r="G3460" s="194">
        <f>受注EXCEL出力!G3460</f>
        <v>0</v>
      </c>
      <c r="H3460" s="194">
        <f>受注EXCEL出力!H3460</f>
        <v>0</v>
      </c>
      <c r="I3460" s="194">
        <f>受注EXCEL出力!I3460</f>
        <v>0</v>
      </c>
      <c r="J3460" s="163">
        <f>受注EXCEL出力!J3460</f>
        <v>0</v>
      </c>
      <c r="K3460" s="163">
        <f>受注EXCEL出力!K3460</f>
        <v>0</v>
      </c>
      <c r="L3460" s="163">
        <f>受注EXCEL出力!L3460</f>
        <v>0</v>
      </c>
      <c r="M3460" s="163">
        <f>受注EXCEL出力!M3460</f>
        <v>0</v>
      </c>
      <c r="N3460" s="185">
        <f>受注EXCEL出力!N3460</f>
        <v>0</v>
      </c>
      <c r="O3460" s="184" t="str">
        <f t="shared" si="54"/>
        <v/>
      </c>
      <c r="T3460"/>
      <c r="Y3460" s="175"/>
    </row>
    <row r="3461" spans="5:25" ht="15" customHeight="1">
      <c r="E3461" s="163">
        <f>受注EXCEL出力!E3461</f>
        <v>0</v>
      </c>
      <c r="F3461" s="194">
        <f>受注EXCEL出力!F3461</f>
        <v>0</v>
      </c>
      <c r="G3461" s="194">
        <f>受注EXCEL出力!G3461</f>
        <v>0</v>
      </c>
      <c r="H3461" s="194">
        <f>受注EXCEL出力!H3461</f>
        <v>0</v>
      </c>
      <c r="I3461" s="194">
        <f>受注EXCEL出力!I3461</f>
        <v>0</v>
      </c>
      <c r="J3461" s="163">
        <f>受注EXCEL出力!J3461</f>
        <v>0</v>
      </c>
      <c r="K3461" s="163">
        <f>受注EXCEL出力!K3461</f>
        <v>0</v>
      </c>
      <c r="L3461" s="163">
        <f>受注EXCEL出力!L3461</f>
        <v>0</v>
      </c>
      <c r="M3461" s="163">
        <f>受注EXCEL出力!M3461</f>
        <v>0</v>
      </c>
      <c r="N3461" s="185">
        <f>受注EXCEL出力!N3461</f>
        <v>0</v>
      </c>
      <c r="O3461" s="184" t="str">
        <f t="shared" si="54"/>
        <v/>
      </c>
      <c r="T3461"/>
      <c r="Y3461" s="175"/>
    </row>
    <row r="3462" spans="5:25" ht="15" customHeight="1">
      <c r="E3462" s="163">
        <f>受注EXCEL出力!E3462</f>
        <v>0</v>
      </c>
      <c r="F3462" s="194">
        <f>受注EXCEL出力!F3462</f>
        <v>0</v>
      </c>
      <c r="G3462" s="194">
        <f>受注EXCEL出力!G3462</f>
        <v>0</v>
      </c>
      <c r="H3462" s="194">
        <f>受注EXCEL出力!H3462</f>
        <v>0</v>
      </c>
      <c r="I3462" s="194">
        <f>受注EXCEL出力!I3462</f>
        <v>0</v>
      </c>
      <c r="J3462" s="163">
        <f>受注EXCEL出力!J3462</f>
        <v>0</v>
      </c>
      <c r="K3462" s="163">
        <f>受注EXCEL出力!K3462</f>
        <v>0</v>
      </c>
      <c r="L3462" s="163">
        <f>受注EXCEL出力!L3462</f>
        <v>0</v>
      </c>
      <c r="M3462" s="163">
        <f>受注EXCEL出力!M3462</f>
        <v>0</v>
      </c>
      <c r="N3462" s="185">
        <f>受注EXCEL出力!N3462</f>
        <v>0</v>
      </c>
      <c r="O3462" s="184" t="str">
        <f t="shared" si="54"/>
        <v/>
      </c>
      <c r="T3462"/>
      <c r="Y3462" s="175"/>
    </row>
    <row r="3463" spans="5:25" ht="15" customHeight="1">
      <c r="E3463" s="163">
        <f>受注EXCEL出力!E3463</f>
        <v>0</v>
      </c>
      <c r="F3463" s="194">
        <f>受注EXCEL出力!F3463</f>
        <v>0</v>
      </c>
      <c r="G3463" s="194">
        <f>受注EXCEL出力!G3463</f>
        <v>0</v>
      </c>
      <c r="H3463" s="194">
        <f>受注EXCEL出力!H3463</f>
        <v>0</v>
      </c>
      <c r="I3463" s="194">
        <f>受注EXCEL出力!I3463</f>
        <v>0</v>
      </c>
      <c r="J3463" s="163">
        <f>受注EXCEL出力!J3463</f>
        <v>0</v>
      </c>
      <c r="K3463" s="163">
        <f>受注EXCEL出力!K3463</f>
        <v>0</v>
      </c>
      <c r="L3463" s="163">
        <f>受注EXCEL出力!L3463</f>
        <v>0</v>
      </c>
      <c r="M3463" s="163">
        <f>受注EXCEL出力!M3463</f>
        <v>0</v>
      </c>
      <c r="N3463" s="185">
        <f>受注EXCEL出力!N3463</f>
        <v>0</v>
      </c>
      <c r="O3463" s="184" t="str">
        <f t="shared" si="54"/>
        <v/>
      </c>
      <c r="T3463"/>
      <c r="Y3463" s="175"/>
    </row>
    <row r="3464" spans="5:25" ht="15" customHeight="1">
      <c r="E3464" s="163">
        <f>受注EXCEL出力!E3464</f>
        <v>0</v>
      </c>
      <c r="F3464" s="194">
        <f>受注EXCEL出力!F3464</f>
        <v>0</v>
      </c>
      <c r="G3464" s="194">
        <f>受注EXCEL出力!G3464</f>
        <v>0</v>
      </c>
      <c r="H3464" s="194">
        <f>受注EXCEL出力!H3464</f>
        <v>0</v>
      </c>
      <c r="I3464" s="194">
        <f>受注EXCEL出力!I3464</f>
        <v>0</v>
      </c>
      <c r="J3464" s="163">
        <f>受注EXCEL出力!J3464</f>
        <v>0</v>
      </c>
      <c r="K3464" s="163">
        <f>受注EXCEL出力!K3464</f>
        <v>0</v>
      </c>
      <c r="L3464" s="163">
        <f>受注EXCEL出力!L3464</f>
        <v>0</v>
      </c>
      <c r="M3464" s="163">
        <f>受注EXCEL出力!M3464</f>
        <v>0</v>
      </c>
      <c r="N3464" s="185">
        <f>受注EXCEL出力!N3464</f>
        <v>0</v>
      </c>
      <c r="O3464" s="184" t="str">
        <f t="shared" si="54"/>
        <v/>
      </c>
      <c r="T3464"/>
      <c r="Y3464" s="175"/>
    </row>
    <row r="3465" spans="5:25" ht="15" customHeight="1">
      <c r="E3465" s="163">
        <f>受注EXCEL出力!E3465</f>
        <v>0</v>
      </c>
      <c r="F3465" s="194">
        <f>受注EXCEL出力!F3465</f>
        <v>0</v>
      </c>
      <c r="G3465" s="194">
        <f>受注EXCEL出力!G3465</f>
        <v>0</v>
      </c>
      <c r="H3465" s="194">
        <f>受注EXCEL出力!H3465</f>
        <v>0</v>
      </c>
      <c r="I3465" s="194">
        <f>受注EXCEL出力!I3465</f>
        <v>0</v>
      </c>
      <c r="J3465" s="163">
        <f>受注EXCEL出力!J3465</f>
        <v>0</v>
      </c>
      <c r="K3465" s="163">
        <f>受注EXCEL出力!K3465</f>
        <v>0</v>
      </c>
      <c r="L3465" s="163">
        <f>受注EXCEL出力!L3465</f>
        <v>0</v>
      </c>
      <c r="M3465" s="163">
        <f>受注EXCEL出力!M3465</f>
        <v>0</v>
      </c>
      <c r="N3465" s="185">
        <f>受注EXCEL出力!N3465</f>
        <v>0</v>
      </c>
      <c r="O3465" s="184" t="str">
        <f t="shared" si="54"/>
        <v/>
      </c>
      <c r="T3465"/>
      <c r="Y3465" s="175"/>
    </row>
    <row r="3466" spans="5:25" ht="15" customHeight="1">
      <c r="E3466" s="163">
        <f>受注EXCEL出力!E3466</f>
        <v>0</v>
      </c>
      <c r="F3466" s="194">
        <f>受注EXCEL出力!F3466</f>
        <v>0</v>
      </c>
      <c r="G3466" s="194">
        <f>受注EXCEL出力!G3466</f>
        <v>0</v>
      </c>
      <c r="H3466" s="194">
        <f>受注EXCEL出力!H3466</f>
        <v>0</v>
      </c>
      <c r="I3466" s="194">
        <f>受注EXCEL出力!I3466</f>
        <v>0</v>
      </c>
      <c r="J3466" s="163">
        <f>受注EXCEL出力!J3466</f>
        <v>0</v>
      </c>
      <c r="K3466" s="163">
        <f>受注EXCEL出力!K3466</f>
        <v>0</v>
      </c>
      <c r="L3466" s="163">
        <f>受注EXCEL出力!L3466</f>
        <v>0</v>
      </c>
      <c r="M3466" s="163">
        <f>受注EXCEL出力!M3466</f>
        <v>0</v>
      </c>
      <c r="N3466" s="185">
        <f>受注EXCEL出力!N3466</f>
        <v>0</v>
      </c>
      <c r="O3466" s="184" t="str">
        <f t="shared" si="54"/>
        <v/>
      </c>
      <c r="T3466"/>
      <c r="Y3466" s="175"/>
    </row>
    <row r="3467" spans="5:25" ht="15" customHeight="1">
      <c r="E3467" s="163">
        <f>受注EXCEL出力!E3467</f>
        <v>0</v>
      </c>
      <c r="F3467" s="194">
        <f>受注EXCEL出力!F3467</f>
        <v>0</v>
      </c>
      <c r="G3467" s="194">
        <f>受注EXCEL出力!G3467</f>
        <v>0</v>
      </c>
      <c r="H3467" s="194">
        <f>受注EXCEL出力!H3467</f>
        <v>0</v>
      </c>
      <c r="I3467" s="194">
        <f>受注EXCEL出力!I3467</f>
        <v>0</v>
      </c>
      <c r="J3467" s="163">
        <f>受注EXCEL出力!J3467</f>
        <v>0</v>
      </c>
      <c r="K3467" s="163">
        <f>受注EXCEL出力!K3467</f>
        <v>0</v>
      </c>
      <c r="L3467" s="163">
        <f>受注EXCEL出力!L3467</f>
        <v>0</v>
      </c>
      <c r="M3467" s="163">
        <f>受注EXCEL出力!M3467</f>
        <v>0</v>
      </c>
      <c r="N3467" s="185">
        <f>受注EXCEL出力!N3467</f>
        <v>0</v>
      </c>
      <c r="O3467" s="184" t="str">
        <f t="shared" si="54"/>
        <v/>
      </c>
      <c r="T3467"/>
      <c r="Y3467" s="175"/>
    </row>
    <row r="3468" spans="5:25" ht="15" customHeight="1">
      <c r="E3468" s="163">
        <f>受注EXCEL出力!E3468</f>
        <v>0</v>
      </c>
      <c r="F3468" s="194">
        <f>受注EXCEL出力!F3468</f>
        <v>0</v>
      </c>
      <c r="G3468" s="194">
        <f>受注EXCEL出力!G3468</f>
        <v>0</v>
      </c>
      <c r="H3468" s="194">
        <f>受注EXCEL出力!H3468</f>
        <v>0</v>
      </c>
      <c r="I3468" s="194">
        <f>受注EXCEL出力!I3468</f>
        <v>0</v>
      </c>
      <c r="J3468" s="163">
        <f>受注EXCEL出力!J3468</f>
        <v>0</v>
      </c>
      <c r="K3468" s="163">
        <f>受注EXCEL出力!K3468</f>
        <v>0</v>
      </c>
      <c r="L3468" s="163">
        <f>受注EXCEL出力!L3468</f>
        <v>0</v>
      </c>
      <c r="M3468" s="163">
        <f>受注EXCEL出力!M3468</f>
        <v>0</v>
      </c>
      <c r="N3468" s="185">
        <f>受注EXCEL出力!N3468</f>
        <v>0</v>
      </c>
      <c r="O3468" s="184" t="str">
        <f t="shared" si="54"/>
        <v/>
      </c>
      <c r="T3468"/>
      <c r="Y3468" s="175"/>
    </row>
    <row r="3469" spans="5:25" ht="15" customHeight="1">
      <c r="E3469" s="163">
        <f>受注EXCEL出力!E3469</f>
        <v>0</v>
      </c>
      <c r="F3469" s="194">
        <f>受注EXCEL出力!F3469</f>
        <v>0</v>
      </c>
      <c r="G3469" s="194">
        <f>受注EXCEL出力!G3469</f>
        <v>0</v>
      </c>
      <c r="H3469" s="194">
        <f>受注EXCEL出力!H3469</f>
        <v>0</v>
      </c>
      <c r="I3469" s="194">
        <f>受注EXCEL出力!I3469</f>
        <v>0</v>
      </c>
      <c r="J3469" s="163">
        <f>受注EXCEL出力!J3469</f>
        <v>0</v>
      </c>
      <c r="K3469" s="163">
        <f>受注EXCEL出力!K3469</f>
        <v>0</v>
      </c>
      <c r="L3469" s="163">
        <f>受注EXCEL出力!L3469</f>
        <v>0</v>
      </c>
      <c r="M3469" s="163">
        <f>受注EXCEL出力!M3469</f>
        <v>0</v>
      </c>
      <c r="N3469" s="185">
        <f>受注EXCEL出力!N3469</f>
        <v>0</v>
      </c>
      <c r="O3469" s="184" t="str">
        <f t="shared" si="54"/>
        <v/>
      </c>
      <c r="T3469"/>
      <c r="Y3469" s="175"/>
    </row>
    <row r="3470" spans="5:25" ht="15" customHeight="1">
      <c r="E3470" s="163">
        <f>受注EXCEL出力!E3470</f>
        <v>0</v>
      </c>
      <c r="F3470" s="194">
        <f>受注EXCEL出力!F3470</f>
        <v>0</v>
      </c>
      <c r="G3470" s="194">
        <f>受注EXCEL出力!G3470</f>
        <v>0</v>
      </c>
      <c r="H3470" s="194">
        <f>受注EXCEL出力!H3470</f>
        <v>0</v>
      </c>
      <c r="I3470" s="194">
        <f>受注EXCEL出力!I3470</f>
        <v>0</v>
      </c>
      <c r="J3470" s="163">
        <f>受注EXCEL出力!J3470</f>
        <v>0</v>
      </c>
      <c r="K3470" s="163">
        <f>受注EXCEL出力!K3470</f>
        <v>0</v>
      </c>
      <c r="L3470" s="163">
        <f>受注EXCEL出力!L3470</f>
        <v>0</v>
      </c>
      <c r="M3470" s="163">
        <f>受注EXCEL出力!M3470</f>
        <v>0</v>
      </c>
      <c r="N3470" s="185">
        <f>受注EXCEL出力!N3470</f>
        <v>0</v>
      </c>
      <c r="O3470" s="184" t="str">
        <f t="shared" si="54"/>
        <v/>
      </c>
      <c r="T3470"/>
      <c r="Y3470" s="175"/>
    </row>
    <row r="3471" spans="5:25" ht="15" customHeight="1">
      <c r="E3471" s="163">
        <f>受注EXCEL出力!E3471</f>
        <v>0</v>
      </c>
      <c r="F3471" s="194">
        <f>受注EXCEL出力!F3471</f>
        <v>0</v>
      </c>
      <c r="G3471" s="194">
        <f>受注EXCEL出力!G3471</f>
        <v>0</v>
      </c>
      <c r="H3471" s="194">
        <f>受注EXCEL出力!H3471</f>
        <v>0</v>
      </c>
      <c r="I3471" s="194">
        <f>受注EXCEL出力!I3471</f>
        <v>0</v>
      </c>
      <c r="J3471" s="163">
        <f>受注EXCEL出力!J3471</f>
        <v>0</v>
      </c>
      <c r="K3471" s="163">
        <f>受注EXCEL出力!K3471</f>
        <v>0</v>
      </c>
      <c r="L3471" s="163">
        <f>受注EXCEL出力!L3471</f>
        <v>0</v>
      </c>
      <c r="M3471" s="163">
        <f>受注EXCEL出力!M3471</f>
        <v>0</v>
      </c>
      <c r="N3471" s="185">
        <f>受注EXCEL出力!N3471</f>
        <v>0</v>
      </c>
      <c r="O3471" s="184" t="str">
        <f t="shared" si="54"/>
        <v/>
      </c>
      <c r="T3471"/>
      <c r="Y3471" s="175"/>
    </row>
    <row r="3472" spans="5:25" ht="15" customHeight="1">
      <c r="E3472" s="163">
        <f>受注EXCEL出力!E3472</f>
        <v>0</v>
      </c>
      <c r="F3472" s="194">
        <f>受注EXCEL出力!F3472</f>
        <v>0</v>
      </c>
      <c r="G3472" s="194">
        <f>受注EXCEL出力!G3472</f>
        <v>0</v>
      </c>
      <c r="H3472" s="194">
        <f>受注EXCEL出力!H3472</f>
        <v>0</v>
      </c>
      <c r="I3472" s="194">
        <f>受注EXCEL出力!I3472</f>
        <v>0</v>
      </c>
      <c r="J3472" s="163">
        <f>受注EXCEL出力!J3472</f>
        <v>0</v>
      </c>
      <c r="K3472" s="163">
        <f>受注EXCEL出力!K3472</f>
        <v>0</v>
      </c>
      <c r="L3472" s="163">
        <f>受注EXCEL出力!L3472</f>
        <v>0</v>
      </c>
      <c r="M3472" s="163">
        <f>受注EXCEL出力!M3472</f>
        <v>0</v>
      </c>
      <c r="N3472" s="185">
        <f>受注EXCEL出力!N3472</f>
        <v>0</v>
      </c>
      <c r="O3472" s="184" t="str">
        <f t="shared" si="54"/>
        <v/>
      </c>
      <c r="T3472"/>
      <c r="Y3472" s="175"/>
    </row>
    <row r="3473" spans="5:25" ht="15" customHeight="1">
      <c r="E3473" s="163">
        <f>受注EXCEL出力!E3473</f>
        <v>0</v>
      </c>
      <c r="F3473" s="194">
        <f>受注EXCEL出力!F3473</f>
        <v>0</v>
      </c>
      <c r="G3473" s="194">
        <f>受注EXCEL出力!G3473</f>
        <v>0</v>
      </c>
      <c r="H3473" s="194">
        <f>受注EXCEL出力!H3473</f>
        <v>0</v>
      </c>
      <c r="I3473" s="194">
        <f>受注EXCEL出力!I3473</f>
        <v>0</v>
      </c>
      <c r="J3473" s="163">
        <f>受注EXCEL出力!J3473</f>
        <v>0</v>
      </c>
      <c r="K3473" s="163">
        <f>受注EXCEL出力!K3473</f>
        <v>0</v>
      </c>
      <c r="L3473" s="163">
        <f>受注EXCEL出力!L3473</f>
        <v>0</v>
      </c>
      <c r="M3473" s="163">
        <f>受注EXCEL出力!M3473</f>
        <v>0</v>
      </c>
      <c r="N3473" s="185">
        <f>受注EXCEL出力!N3473</f>
        <v>0</v>
      </c>
      <c r="O3473" s="184" t="str">
        <f t="shared" si="54"/>
        <v/>
      </c>
      <c r="T3473"/>
      <c r="Y3473" s="175"/>
    </row>
    <row r="3474" spans="5:25" ht="15" customHeight="1">
      <c r="E3474" s="163">
        <f>受注EXCEL出力!E3474</f>
        <v>0</v>
      </c>
      <c r="F3474" s="194">
        <f>受注EXCEL出力!F3474</f>
        <v>0</v>
      </c>
      <c r="G3474" s="194">
        <f>受注EXCEL出力!G3474</f>
        <v>0</v>
      </c>
      <c r="H3474" s="194">
        <f>受注EXCEL出力!H3474</f>
        <v>0</v>
      </c>
      <c r="I3474" s="194">
        <f>受注EXCEL出力!I3474</f>
        <v>0</v>
      </c>
      <c r="J3474" s="163">
        <f>受注EXCEL出力!J3474</f>
        <v>0</v>
      </c>
      <c r="K3474" s="163">
        <f>受注EXCEL出力!K3474</f>
        <v>0</v>
      </c>
      <c r="L3474" s="163">
        <f>受注EXCEL出力!L3474</f>
        <v>0</v>
      </c>
      <c r="M3474" s="163">
        <f>受注EXCEL出力!M3474</f>
        <v>0</v>
      </c>
      <c r="N3474" s="185">
        <f>受注EXCEL出力!N3474</f>
        <v>0</v>
      </c>
      <c r="O3474" s="184" t="str">
        <f t="shared" si="54"/>
        <v/>
      </c>
      <c r="T3474"/>
      <c r="Y3474" s="175"/>
    </row>
    <row r="3475" spans="5:25" ht="15" customHeight="1">
      <c r="E3475" s="163">
        <f>受注EXCEL出力!E3475</f>
        <v>0</v>
      </c>
      <c r="F3475" s="194">
        <f>受注EXCEL出力!F3475</f>
        <v>0</v>
      </c>
      <c r="G3475" s="194">
        <f>受注EXCEL出力!G3475</f>
        <v>0</v>
      </c>
      <c r="H3475" s="194">
        <f>受注EXCEL出力!H3475</f>
        <v>0</v>
      </c>
      <c r="I3475" s="194">
        <f>受注EXCEL出力!I3475</f>
        <v>0</v>
      </c>
      <c r="J3475" s="163">
        <f>受注EXCEL出力!J3475</f>
        <v>0</v>
      </c>
      <c r="K3475" s="163">
        <f>受注EXCEL出力!K3475</f>
        <v>0</v>
      </c>
      <c r="L3475" s="163">
        <f>受注EXCEL出力!L3475</f>
        <v>0</v>
      </c>
      <c r="M3475" s="163">
        <f>受注EXCEL出力!M3475</f>
        <v>0</v>
      </c>
      <c r="N3475" s="185">
        <f>受注EXCEL出力!N3475</f>
        <v>0</v>
      </c>
      <c r="O3475" s="184" t="str">
        <f t="shared" si="54"/>
        <v/>
      </c>
      <c r="T3475"/>
      <c r="Y3475" s="175"/>
    </row>
    <row r="3476" spans="5:25" ht="15" customHeight="1">
      <c r="E3476" s="163">
        <f>受注EXCEL出力!E3476</f>
        <v>0</v>
      </c>
      <c r="F3476" s="194">
        <f>受注EXCEL出力!F3476</f>
        <v>0</v>
      </c>
      <c r="G3476" s="194">
        <f>受注EXCEL出力!G3476</f>
        <v>0</v>
      </c>
      <c r="H3476" s="194">
        <f>受注EXCEL出力!H3476</f>
        <v>0</v>
      </c>
      <c r="I3476" s="194">
        <f>受注EXCEL出力!I3476</f>
        <v>0</v>
      </c>
      <c r="J3476" s="163">
        <f>受注EXCEL出力!J3476</f>
        <v>0</v>
      </c>
      <c r="K3476" s="163">
        <f>受注EXCEL出力!K3476</f>
        <v>0</v>
      </c>
      <c r="L3476" s="163">
        <f>受注EXCEL出力!L3476</f>
        <v>0</v>
      </c>
      <c r="M3476" s="163">
        <f>受注EXCEL出力!M3476</f>
        <v>0</v>
      </c>
      <c r="N3476" s="185">
        <f>受注EXCEL出力!N3476</f>
        <v>0</v>
      </c>
      <c r="O3476" s="184" t="str">
        <f t="shared" si="54"/>
        <v/>
      </c>
      <c r="T3476"/>
      <c r="Y3476" s="175"/>
    </row>
    <row r="3477" spans="5:25" ht="15" customHeight="1">
      <c r="E3477" s="163">
        <f>受注EXCEL出力!E3477</f>
        <v>0</v>
      </c>
      <c r="F3477" s="194">
        <f>受注EXCEL出力!F3477</f>
        <v>0</v>
      </c>
      <c r="G3477" s="194">
        <f>受注EXCEL出力!G3477</f>
        <v>0</v>
      </c>
      <c r="H3477" s="194">
        <f>受注EXCEL出力!H3477</f>
        <v>0</v>
      </c>
      <c r="I3477" s="194">
        <f>受注EXCEL出力!I3477</f>
        <v>0</v>
      </c>
      <c r="J3477" s="163">
        <f>受注EXCEL出力!J3477</f>
        <v>0</v>
      </c>
      <c r="K3477" s="163">
        <f>受注EXCEL出力!K3477</f>
        <v>0</v>
      </c>
      <c r="L3477" s="163">
        <f>受注EXCEL出力!L3477</f>
        <v>0</v>
      </c>
      <c r="M3477" s="163">
        <f>受注EXCEL出力!M3477</f>
        <v>0</v>
      </c>
      <c r="N3477" s="185">
        <f>受注EXCEL出力!N3477</f>
        <v>0</v>
      </c>
      <c r="O3477" s="184" t="str">
        <f t="shared" si="54"/>
        <v/>
      </c>
      <c r="T3477"/>
      <c r="Y3477" s="175"/>
    </row>
    <row r="3478" spans="5:25" ht="15" customHeight="1">
      <c r="E3478" s="163">
        <f>受注EXCEL出力!E3478</f>
        <v>0</v>
      </c>
      <c r="F3478" s="194">
        <f>受注EXCEL出力!F3478</f>
        <v>0</v>
      </c>
      <c r="G3478" s="194">
        <f>受注EXCEL出力!G3478</f>
        <v>0</v>
      </c>
      <c r="H3478" s="194">
        <f>受注EXCEL出力!H3478</f>
        <v>0</v>
      </c>
      <c r="I3478" s="194">
        <f>受注EXCEL出力!I3478</f>
        <v>0</v>
      </c>
      <c r="J3478" s="163">
        <f>受注EXCEL出力!J3478</f>
        <v>0</v>
      </c>
      <c r="K3478" s="163">
        <f>受注EXCEL出力!K3478</f>
        <v>0</v>
      </c>
      <c r="L3478" s="163">
        <f>受注EXCEL出力!L3478</f>
        <v>0</v>
      </c>
      <c r="M3478" s="163">
        <f>受注EXCEL出力!M3478</f>
        <v>0</v>
      </c>
      <c r="N3478" s="185">
        <f>受注EXCEL出力!N3478</f>
        <v>0</v>
      </c>
      <c r="O3478" s="184" t="str">
        <f t="shared" si="54"/>
        <v/>
      </c>
      <c r="T3478"/>
      <c r="Y3478" s="175"/>
    </row>
    <row r="3479" spans="5:25" ht="15" customHeight="1">
      <c r="E3479" s="163">
        <f>受注EXCEL出力!E3479</f>
        <v>0</v>
      </c>
      <c r="F3479" s="194">
        <f>受注EXCEL出力!F3479</f>
        <v>0</v>
      </c>
      <c r="G3479" s="194">
        <f>受注EXCEL出力!G3479</f>
        <v>0</v>
      </c>
      <c r="H3479" s="194">
        <f>受注EXCEL出力!H3479</f>
        <v>0</v>
      </c>
      <c r="I3479" s="194">
        <f>受注EXCEL出力!I3479</f>
        <v>0</v>
      </c>
      <c r="J3479" s="163">
        <f>受注EXCEL出力!J3479</f>
        <v>0</v>
      </c>
      <c r="K3479" s="163">
        <f>受注EXCEL出力!K3479</f>
        <v>0</v>
      </c>
      <c r="L3479" s="163">
        <f>受注EXCEL出力!L3479</f>
        <v>0</v>
      </c>
      <c r="M3479" s="163">
        <f>受注EXCEL出力!M3479</f>
        <v>0</v>
      </c>
      <c r="N3479" s="185">
        <f>受注EXCEL出力!N3479</f>
        <v>0</v>
      </c>
      <c r="O3479" s="184" t="str">
        <f t="shared" si="54"/>
        <v/>
      </c>
      <c r="T3479"/>
      <c r="Y3479" s="175"/>
    </row>
    <row r="3480" spans="5:25" ht="15" customHeight="1">
      <c r="E3480" s="163">
        <f>受注EXCEL出力!E3480</f>
        <v>0</v>
      </c>
      <c r="F3480" s="194">
        <f>受注EXCEL出力!F3480</f>
        <v>0</v>
      </c>
      <c r="G3480" s="194">
        <f>受注EXCEL出力!G3480</f>
        <v>0</v>
      </c>
      <c r="H3480" s="194">
        <f>受注EXCEL出力!H3480</f>
        <v>0</v>
      </c>
      <c r="I3480" s="194">
        <f>受注EXCEL出力!I3480</f>
        <v>0</v>
      </c>
      <c r="J3480" s="163">
        <f>受注EXCEL出力!J3480</f>
        <v>0</v>
      </c>
      <c r="K3480" s="163">
        <f>受注EXCEL出力!K3480</f>
        <v>0</v>
      </c>
      <c r="L3480" s="163">
        <f>受注EXCEL出力!L3480</f>
        <v>0</v>
      </c>
      <c r="M3480" s="163">
        <f>受注EXCEL出力!M3480</f>
        <v>0</v>
      </c>
      <c r="N3480" s="185">
        <f>受注EXCEL出力!N3480</f>
        <v>0</v>
      </c>
      <c r="O3480" s="184" t="str">
        <f t="shared" si="54"/>
        <v/>
      </c>
      <c r="T3480"/>
      <c r="Y3480" s="175"/>
    </row>
    <row r="3481" spans="5:25" ht="15" customHeight="1">
      <c r="E3481" s="163">
        <f>受注EXCEL出力!E3481</f>
        <v>0</v>
      </c>
      <c r="F3481" s="194">
        <f>受注EXCEL出力!F3481</f>
        <v>0</v>
      </c>
      <c r="G3481" s="194">
        <f>受注EXCEL出力!G3481</f>
        <v>0</v>
      </c>
      <c r="H3481" s="194">
        <f>受注EXCEL出力!H3481</f>
        <v>0</v>
      </c>
      <c r="I3481" s="194">
        <f>受注EXCEL出力!I3481</f>
        <v>0</v>
      </c>
      <c r="J3481" s="163">
        <f>受注EXCEL出力!J3481</f>
        <v>0</v>
      </c>
      <c r="K3481" s="163">
        <f>受注EXCEL出力!K3481</f>
        <v>0</v>
      </c>
      <c r="L3481" s="163">
        <f>受注EXCEL出力!L3481</f>
        <v>0</v>
      </c>
      <c r="M3481" s="163">
        <f>受注EXCEL出力!M3481</f>
        <v>0</v>
      </c>
      <c r="N3481" s="185">
        <f>受注EXCEL出力!N3481</f>
        <v>0</v>
      </c>
      <c r="O3481" s="184" t="str">
        <f t="shared" si="54"/>
        <v/>
      </c>
      <c r="T3481"/>
      <c r="Y3481" s="175"/>
    </row>
    <row r="3482" spans="5:25" ht="15" customHeight="1">
      <c r="E3482" s="163">
        <f>受注EXCEL出力!E3482</f>
        <v>0</v>
      </c>
      <c r="F3482" s="194">
        <f>受注EXCEL出力!F3482</f>
        <v>0</v>
      </c>
      <c r="G3482" s="194">
        <f>受注EXCEL出力!G3482</f>
        <v>0</v>
      </c>
      <c r="H3482" s="194">
        <f>受注EXCEL出力!H3482</f>
        <v>0</v>
      </c>
      <c r="I3482" s="194">
        <f>受注EXCEL出力!I3482</f>
        <v>0</v>
      </c>
      <c r="J3482" s="163">
        <f>受注EXCEL出力!J3482</f>
        <v>0</v>
      </c>
      <c r="K3482" s="163">
        <f>受注EXCEL出力!K3482</f>
        <v>0</v>
      </c>
      <c r="L3482" s="163">
        <f>受注EXCEL出力!L3482</f>
        <v>0</v>
      </c>
      <c r="M3482" s="163">
        <f>受注EXCEL出力!M3482</f>
        <v>0</v>
      </c>
      <c r="N3482" s="185">
        <f>受注EXCEL出力!N3482</f>
        <v>0</v>
      </c>
      <c r="O3482" s="184" t="str">
        <f t="shared" si="54"/>
        <v/>
      </c>
      <c r="T3482"/>
      <c r="Y3482" s="175"/>
    </row>
    <row r="3483" spans="5:25" ht="15" customHeight="1">
      <c r="E3483" s="163">
        <f>受注EXCEL出力!E3483</f>
        <v>0</v>
      </c>
      <c r="F3483" s="194">
        <f>受注EXCEL出力!F3483</f>
        <v>0</v>
      </c>
      <c r="G3483" s="194">
        <f>受注EXCEL出力!G3483</f>
        <v>0</v>
      </c>
      <c r="H3483" s="194">
        <f>受注EXCEL出力!H3483</f>
        <v>0</v>
      </c>
      <c r="I3483" s="194">
        <f>受注EXCEL出力!I3483</f>
        <v>0</v>
      </c>
      <c r="J3483" s="163">
        <f>受注EXCEL出力!J3483</f>
        <v>0</v>
      </c>
      <c r="K3483" s="163">
        <f>受注EXCEL出力!K3483</f>
        <v>0</v>
      </c>
      <c r="L3483" s="163">
        <f>受注EXCEL出力!L3483</f>
        <v>0</v>
      </c>
      <c r="M3483" s="163">
        <f>受注EXCEL出力!M3483</f>
        <v>0</v>
      </c>
      <c r="N3483" s="185">
        <f>受注EXCEL出力!N3483</f>
        <v>0</v>
      </c>
      <c r="O3483" s="184" t="str">
        <f t="shared" si="54"/>
        <v/>
      </c>
      <c r="T3483"/>
      <c r="Y3483" s="175"/>
    </row>
    <row r="3484" spans="5:25" ht="15" customHeight="1">
      <c r="E3484" s="163">
        <f>受注EXCEL出力!E3484</f>
        <v>0</v>
      </c>
      <c r="F3484" s="194">
        <f>受注EXCEL出力!F3484</f>
        <v>0</v>
      </c>
      <c r="G3484" s="194">
        <f>受注EXCEL出力!G3484</f>
        <v>0</v>
      </c>
      <c r="H3484" s="194">
        <f>受注EXCEL出力!H3484</f>
        <v>0</v>
      </c>
      <c r="I3484" s="194">
        <f>受注EXCEL出力!I3484</f>
        <v>0</v>
      </c>
      <c r="J3484" s="163">
        <f>受注EXCEL出力!J3484</f>
        <v>0</v>
      </c>
      <c r="K3484" s="163">
        <f>受注EXCEL出力!K3484</f>
        <v>0</v>
      </c>
      <c r="L3484" s="163">
        <f>受注EXCEL出力!L3484</f>
        <v>0</v>
      </c>
      <c r="M3484" s="163">
        <f>受注EXCEL出力!M3484</f>
        <v>0</v>
      </c>
      <c r="N3484" s="185">
        <f>受注EXCEL出力!N3484</f>
        <v>0</v>
      </c>
      <c r="O3484" s="184" t="str">
        <f t="shared" si="54"/>
        <v/>
      </c>
      <c r="T3484"/>
      <c r="Y3484" s="175"/>
    </row>
    <row r="3485" spans="5:25" ht="15" customHeight="1">
      <c r="E3485" s="163">
        <f>受注EXCEL出力!E3485</f>
        <v>0</v>
      </c>
      <c r="F3485" s="194">
        <f>受注EXCEL出力!F3485</f>
        <v>0</v>
      </c>
      <c r="G3485" s="194">
        <f>受注EXCEL出力!G3485</f>
        <v>0</v>
      </c>
      <c r="H3485" s="194">
        <f>受注EXCEL出力!H3485</f>
        <v>0</v>
      </c>
      <c r="I3485" s="194">
        <f>受注EXCEL出力!I3485</f>
        <v>0</v>
      </c>
      <c r="J3485" s="163">
        <f>受注EXCEL出力!J3485</f>
        <v>0</v>
      </c>
      <c r="K3485" s="163">
        <f>受注EXCEL出力!K3485</f>
        <v>0</v>
      </c>
      <c r="L3485" s="163">
        <f>受注EXCEL出力!L3485</f>
        <v>0</v>
      </c>
      <c r="M3485" s="163">
        <f>受注EXCEL出力!M3485</f>
        <v>0</v>
      </c>
      <c r="N3485" s="185">
        <f>受注EXCEL出力!N3485</f>
        <v>0</v>
      </c>
      <c r="O3485" s="184" t="str">
        <f t="shared" si="54"/>
        <v/>
      </c>
      <c r="T3485"/>
      <c r="Y3485" s="175"/>
    </row>
    <row r="3486" spans="5:25" ht="15" customHeight="1">
      <c r="E3486" s="163">
        <f>受注EXCEL出力!E3486</f>
        <v>0</v>
      </c>
      <c r="F3486" s="194">
        <f>受注EXCEL出力!F3486</f>
        <v>0</v>
      </c>
      <c r="G3486" s="194">
        <f>受注EXCEL出力!G3486</f>
        <v>0</v>
      </c>
      <c r="H3486" s="194">
        <f>受注EXCEL出力!H3486</f>
        <v>0</v>
      </c>
      <c r="I3486" s="194">
        <f>受注EXCEL出力!I3486</f>
        <v>0</v>
      </c>
      <c r="J3486" s="163">
        <f>受注EXCEL出力!J3486</f>
        <v>0</v>
      </c>
      <c r="K3486" s="163">
        <f>受注EXCEL出力!K3486</f>
        <v>0</v>
      </c>
      <c r="L3486" s="163">
        <f>受注EXCEL出力!L3486</f>
        <v>0</v>
      </c>
      <c r="M3486" s="163">
        <f>受注EXCEL出力!M3486</f>
        <v>0</v>
      </c>
      <c r="N3486" s="185">
        <f>受注EXCEL出力!N3486</f>
        <v>0</v>
      </c>
      <c r="O3486" s="184" t="str">
        <f t="shared" si="54"/>
        <v/>
      </c>
      <c r="T3486"/>
      <c r="Y3486" s="175"/>
    </row>
    <row r="3487" spans="5:25" ht="15" customHeight="1">
      <c r="E3487" s="163">
        <f>受注EXCEL出力!E3487</f>
        <v>0</v>
      </c>
      <c r="F3487" s="194">
        <f>受注EXCEL出力!F3487</f>
        <v>0</v>
      </c>
      <c r="G3487" s="194">
        <f>受注EXCEL出力!G3487</f>
        <v>0</v>
      </c>
      <c r="H3487" s="194">
        <f>受注EXCEL出力!H3487</f>
        <v>0</v>
      </c>
      <c r="I3487" s="194">
        <f>受注EXCEL出力!I3487</f>
        <v>0</v>
      </c>
      <c r="J3487" s="163">
        <f>受注EXCEL出力!J3487</f>
        <v>0</v>
      </c>
      <c r="K3487" s="163">
        <f>受注EXCEL出力!K3487</f>
        <v>0</v>
      </c>
      <c r="L3487" s="163">
        <f>受注EXCEL出力!L3487</f>
        <v>0</v>
      </c>
      <c r="M3487" s="163">
        <f>受注EXCEL出力!M3487</f>
        <v>0</v>
      </c>
      <c r="N3487" s="185">
        <f>受注EXCEL出力!N3487</f>
        <v>0</v>
      </c>
      <c r="O3487" s="184" t="str">
        <f t="shared" si="54"/>
        <v/>
      </c>
      <c r="T3487"/>
      <c r="Y3487" s="175"/>
    </row>
    <row r="3488" spans="5:25" ht="15" customHeight="1">
      <c r="E3488" s="163">
        <f>受注EXCEL出力!E3488</f>
        <v>0</v>
      </c>
      <c r="F3488" s="194">
        <f>受注EXCEL出力!F3488</f>
        <v>0</v>
      </c>
      <c r="G3488" s="194">
        <f>受注EXCEL出力!G3488</f>
        <v>0</v>
      </c>
      <c r="H3488" s="194">
        <f>受注EXCEL出力!H3488</f>
        <v>0</v>
      </c>
      <c r="I3488" s="194">
        <f>受注EXCEL出力!I3488</f>
        <v>0</v>
      </c>
      <c r="J3488" s="163">
        <f>受注EXCEL出力!J3488</f>
        <v>0</v>
      </c>
      <c r="K3488" s="163">
        <f>受注EXCEL出力!K3488</f>
        <v>0</v>
      </c>
      <c r="L3488" s="163">
        <f>受注EXCEL出力!L3488</f>
        <v>0</v>
      </c>
      <c r="M3488" s="163">
        <f>受注EXCEL出力!M3488</f>
        <v>0</v>
      </c>
      <c r="N3488" s="185">
        <f>受注EXCEL出力!N3488</f>
        <v>0</v>
      </c>
      <c r="O3488" s="184" t="str">
        <f t="shared" si="54"/>
        <v/>
      </c>
      <c r="T3488"/>
      <c r="Y3488" s="175"/>
    </row>
    <row r="3489" spans="5:25" ht="15" customHeight="1">
      <c r="E3489" s="163">
        <f>受注EXCEL出力!E3489</f>
        <v>0</v>
      </c>
      <c r="F3489" s="194">
        <f>受注EXCEL出力!F3489</f>
        <v>0</v>
      </c>
      <c r="G3489" s="194">
        <f>受注EXCEL出力!G3489</f>
        <v>0</v>
      </c>
      <c r="H3489" s="194">
        <f>受注EXCEL出力!H3489</f>
        <v>0</v>
      </c>
      <c r="I3489" s="194">
        <f>受注EXCEL出力!I3489</f>
        <v>0</v>
      </c>
      <c r="J3489" s="163">
        <f>受注EXCEL出力!J3489</f>
        <v>0</v>
      </c>
      <c r="K3489" s="163">
        <f>受注EXCEL出力!K3489</f>
        <v>0</v>
      </c>
      <c r="L3489" s="163">
        <f>受注EXCEL出力!L3489</f>
        <v>0</v>
      </c>
      <c r="M3489" s="163">
        <f>受注EXCEL出力!M3489</f>
        <v>0</v>
      </c>
      <c r="N3489" s="185">
        <f>受注EXCEL出力!N3489</f>
        <v>0</v>
      </c>
      <c r="O3489" s="184" t="str">
        <f t="shared" si="54"/>
        <v/>
      </c>
      <c r="T3489"/>
      <c r="Y3489" s="175"/>
    </row>
    <row r="3490" spans="5:25" ht="15" customHeight="1">
      <c r="E3490" s="163">
        <f>受注EXCEL出力!E3490</f>
        <v>0</v>
      </c>
      <c r="F3490" s="194">
        <f>受注EXCEL出力!F3490</f>
        <v>0</v>
      </c>
      <c r="G3490" s="194">
        <f>受注EXCEL出力!G3490</f>
        <v>0</v>
      </c>
      <c r="H3490" s="194">
        <f>受注EXCEL出力!H3490</f>
        <v>0</v>
      </c>
      <c r="I3490" s="194">
        <f>受注EXCEL出力!I3490</f>
        <v>0</v>
      </c>
      <c r="J3490" s="163">
        <f>受注EXCEL出力!J3490</f>
        <v>0</v>
      </c>
      <c r="K3490" s="163">
        <f>受注EXCEL出力!K3490</f>
        <v>0</v>
      </c>
      <c r="L3490" s="163">
        <f>受注EXCEL出力!L3490</f>
        <v>0</v>
      </c>
      <c r="M3490" s="163">
        <f>受注EXCEL出力!M3490</f>
        <v>0</v>
      </c>
      <c r="N3490" s="185">
        <f>受注EXCEL出力!N3490</f>
        <v>0</v>
      </c>
      <c r="O3490" s="184" t="str">
        <f t="shared" si="54"/>
        <v/>
      </c>
      <c r="T3490"/>
      <c r="Y3490" s="175"/>
    </row>
    <row r="3491" spans="5:25" ht="15" customHeight="1">
      <c r="E3491" s="163">
        <f>受注EXCEL出力!E3491</f>
        <v>0</v>
      </c>
      <c r="F3491" s="194">
        <f>受注EXCEL出力!F3491</f>
        <v>0</v>
      </c>
      <c r="G3491" s="194">
        <f>受注EXCEL出力!G3491</f>
        <v>0</v>
      </c>
      <c r="H3491" s="194">
        <f>受注EXCEL出力!H3491</f>
        <v>0</v>
      </c>
      <c r="I3491" s="194">
        <f>受注EXCEL出力!I3491</f>
        <v>0</v>
      </c>
      <c r="J3491" s="163">
        <f>受注EXCEL出力!J3491</f>
        <v>0</v>
      </c>
      <c r="K3491" s="163">
        <f>受注EXCEL出力!K3491</f>
        <v>0</v>
      </c>
      <c r="L3491" s="163">
        <f>受注EXCEL出力!L3491</f>
        <v>0</v>
      </c>
      <c r="M3491" s="163">
        <f>受注EXCEL出力!M3491</f>
        <v>0</v>
      </c>
      <c r="N3491" s="185">
        <f>受注EXCEL出力!N3491</f>
        <v>0</v>
      </c>
      <c r="O3491" s="184" t="str">
        <f t="shared" si="54"/>
        <v/>
      </c>
      <c r="T3491"/>
      <c r="Y3491" s="175"/>
    </row>
    <row r="3492" spans="5:25" ht="15" customHeight="1">
      <c r="E3492" s="163">
        <f>受注EXCEL出力!E3492</f>
        <v>0</v>
      </c>
      <c r="F3492" s="194">
        <f>受注EXCEL出力!F3492</f>
        <v>0</v>
      </c>
      <c r="G3492" s="194">
        <f>受注EXCEL出力!G3492</f>
        <v>0</v>
      </c>
      <c r="H3492" s="194">
        <f>受注EXCEL出力!H3492</f>
        <v>0</v>
      </c>
      <c r="I3492" s="194">
        <f>受注EXCEL出力!I3492</f>
        <v>0</v>
      </c>
      <c r="J3492" s="163">
        <f>受注EXCEL出力!J3492</f>
        <v>0</v>
      </c>
      <c r="K3492" s="163">
        <f>受注EXCEL出力!K3492</f>
        <v>0</v>
      </c>
      <c r="L3492" s="163">
        <f>受注EXCEL出力!L3492</f>
        <v>0</v>
      </c>
      <c r="M3492" s="163">
        <f>受注EXCEL出力!M3492</f>
        <v>0</v>
      </c>
      <c r="N3492" s="185">
        <f>受注EXCEL出力!N3492</f>
        <v>0</v>
      </c>
      <c r="O3492" s="184" t="str">
        <f t="shared" si="54"/>
        <v/>
      </c>
      <c r="T3492"/>
      <c r="Y3492" s="175"/>
    </row>
    <row r="3493" spans="5:25" ht="15" customHeight="1">
      <c r="E3493" s="163">
        <f>受注EXCEL出力!E3493</f>
        <v>0</v>
      </c>
      <c r="F3493" s="194">
        <f>受注EXCEL出力!F3493</f>
        <v>0</v>
      </c>
      <c r="G3493" s="194">
        <f>受注EXCEL出力!G3493</f>
        <v>0</v>
      </c>
      <c r="H3493" s="194">
        <f>受注EXCEL出力!H3493</f>
        <v>0</v>
      </c>
      <c r="I3493" s="194">
        <f>受注EXCEL出力!I3493</f>
        <v>0</v>
      </c>
      <c r="J3493" s="163">
        <f>受注EXCEL出力!J3493</f>
        <v>0</v>
      </c>
      <c r="K3493" s="163">
        <f>受注EXCEL出力!K3493</f>
        <v>0</v>
      </c>
      <c r="L3493" s="163">
        <f>受注EXCEL出力!L3493</f>
        <v>0</v>
      </c>
      <c r="M3493" s="163">
        <f>受注EXCEL出力!M3493</f>
        <v>0</v>
      </c>
      <c r="N3493" s="185">
        <f>受注EXCEL出力!N3493</f>
        <v>0</v>
      </c>
      <c r="O3493" s="184" t="str">
        <f t="shared" si="54"/>
        <v/>
      </c>
      <c r="T3493"/>
      <c r="Y3493" s="175"/>
    </row>
    <row r="3494" spans="5:25" ht="15" customHeight="1">
      <c r="E3494" s="163">
        <f>受注EXCEL出力!E3494</f>
        <v>0</v>
      </c>
      <c r="F3494" s="194">
        <f>受注EXCEL出力!F3494</f>
        <v>0</v>
      </c>
      <c r="G3494" s="194">
        <f>受注EXCEL出力!G3494</f>
        <v>0</v>
      </c>
      <c r="H3494" s="194">
        <f>受注EXCEL出力!H3494</f>
        <v>0</v>
      </c>
      <c r="I3494" s="194">
        <f>受注EXCEL出力!I3494</f>
        <v>0</v>
      </c>
      <c r="J3494" s="163">
        <f>受注EXCEL出力!J3494</f>
        <v>0</v>
      </c>
      <c r="K3494" s="163">
        <f>受注EXCEL出力!K3494</f>
        <v>0</v>
      </c>
      <c r="L3494" s="163">
        <f>受注EXCEL出力!L3494</f>
        <v>0</v>
      </c>
      <c r="M3494" s="163">
        <f>受注EXCEL出力!M3494</f>
        <v>0</v>
      </c>
      <c r="N3494" s="185">
        <f>受注EXCEL出力!N3494</f>
        <v>0</v>
      </c>
      <c r="O3494" s="184" t="str">
        <f t="shared" si="54"/>
        <v/>
      </c>
      <c r="T3494"/>
      <c r="Y3494" s="175"/>
    </row>
    <row r="3495" spans="5:25" ht="15" customHeight="1">
      <c r="E3495" s="163">
        <f>受注EXCEL出力!E3495</f>
        <v>0</v>
      </c>
      <c r="F3495" s="194">
        <f>受注EXCEL出力!F3495</f>
        <v>0</v>
      </c>
      <c r="G3495" s="194">
        <f>受注EXCEL出力!G3495</f>
        <v>0</v>
      </c>
      <c r="H3495" s="194">
        <f>受注EXCEL出力!H3495</f>
        <v>0</v>
      </c>
      <c r="I3495" s="194">
        <f>受注EXCEL出力!I3495</f>
        <v>0</v>
      </c>
      <c r="J3495" s="163">
        <f>受注EXCEL出力!J3495</f>
        <v>0</v>
      </c>
      <c r="K3495" s="163">
        <f>受注EXCEL出力!K3495</f>
        <v>0</v>
      </c>
      <c r="L3495" s="163">
        <f>受注EXCEL出力!L3495</f>
        <v>0</v>
      </c>
      <c r="M3495" s="163">
        <f>受注EXCEL出力!M3495</f>
        <v>0</v>
      </c>
      <c r="N3495" s="185">
        <f>受注EXCEL出力!N3495</f>
        <v>0</v>
      </c>
      <c r="O3495" s="184" t="str">
        <f t="shared" si="54"/>
        <v/>
      </c>
      <c r="T3495"/>
      <c r="Y3495" s="175"/>
    </row>
    <row r="3496" spans="5:25" ht="15" customHeight="1">
      <c r="E3496" s="163">
        <f>受注EXCEL出力!E3496</f>
        <v>0</v>
      </c>
      <c r="F3496" s="194">
        <f>受注EXCEL出力!F3496</f>
        <v>0</v>
      </c>
      <c r="G3496" s="194">
        <f>受注EXCEL出力!G3496</f>
        <v>0</v>
      </c>
      <c r="H3496" s="194">
        <f>受注EXCEL出力!H3496</f>
        <v>0</v>
      </c>
      <c r="I3496" s="194">
        <f>受注EXCEL出力!I3496</f>
        <v>0</v>
      </c>
      <c r="J3496" s="163">
        <f>受注EXCEL出力!J3496</f>
        <v>0</v>
      </c>
      <c r="K3496" s="163">
        <f>受注EXCEL出力!K3496</f>
        <v>0</v>
      </c>
      <c r="L3496" s="163">
        <f>受注EXCEL出力!L3496</f>
        <v>0</v>
      </c>
      <c r="M3496" s="163">
        <f>受注EXCEL出力!M3496</f>
        <v>0</v>
      </c>
      <c r="N3496" s="185">
        <f>受注EXCEL出力!N3496</f>
        <v>0</v>
      </c>
      <c r="O3496" s="184" t="str">
        <f t="shared" si="54"/>
        <v/>
      </c>
      <c r="T3496"/>
      <c r="Y3496" s="175"/>
    </row>
    <row r="3497" spans="5:25" ht="15" customHeight="1">
      <c r="E3497" s="163">
        <f>受注EXCEL出力!E3497</f>
        <v>0</v>
      </c>
      <c r="F3497" s="194">
        <f>受注EXCEL出力!F3497</f>
        <v>0</v>
      </c>
      <c r="G3497" s="194">
        <f>受注EXCEL出力!G3497</f>
        <v>0</v>
      </c>
      <c r="H3497" s="194">
        <f>受注EXCEL出力!H3497</f>
        <v>0</v>
      </c>
      <c r="I3497" s="194">
        <f>受注EXCEL出力!I3497</f>
        <v>0</v>
      </c>
      <c r="J3497" s="163">
        <f>受注EXCEL出力!J3497</f>
        <v>0</v>
      </c>
      <c r="K3497" s="163">
        <f>受注EXCEL出力!K3497</f>
        <v>0</v>
      </c>
      <c r="L3497" s="163">
        <f>受注EXCEL出力!L3497</f>
        <v>0</v>
      </c>
      <c r="M3497" s="163">
        <f>受注EXCEL出力!M3497</f>
        <v>0</v>
      </c>
      <c r="N3497" s="185">
        <f>受注EXCEL出力!N3497</f>
        <v>0</v>
      </c>
      <c r="O3497" s="184" t="str">
        <f t="shared" si="54"/>
        <v/>
      </c>
      <c r="T3497"/>
      <c r="Y3497" s="175"/>
    </row>
    <row r="3498" spans="5:25" ht="15" customHeight="1">
      <c r="E3498" s="163">
        <f>受注EXCEL出力!E3498</f>
        <v>0</v>
      </c>
      <c r="F3498" s="194">
        <f>受注EXCEL出力!F3498</f>
        <v>0</v>
      </c>
      <c r="G3498" s="194">
        <f>受注EXCEL出力!G3498</f>
        <v>0</v>
      </c>
      <c r="H3498" s="194">
        <f>受注EXCEL出力!H3498</f>
        <v>0</v>
      </c>
      <c r="I3498" s="194">
        <f>受注EXCEL出力!I3498</f>
        <v>0</v>
      </c>
      <c r="J3498" s="163">
        <f>受注EXCEL出力!J3498</f>
        <v>0</v>
      </c>
      <c r="K3498" s="163">
        <f>受注EXCEL出力!K3498</f>
        <v>0</v>
      </c>
      <c r="L3498" s="163">
        <f>受注EXCEL出力!L3498</f>
        <v>0</v>
      </c>
      <c r="M3498" s="163">
        <f>受注EXCEL出力!M3498</f>
        <v>0</v>
      </c>
      <c r="N3498" s="185">
        <f>受注EXCEL出力!N3498</f>
        <v>0</v>
      </c>
      <c r="O3498" s="184" t="str">
        <f t="shared" si="54"/>
        <v/>
      </c>
      <c r="T3498"/>
      <c r="Y3498" s="175"/>
    </row>
    <row r="3499" spans="5:25" ht="15" customHeight="1">
      <c r="E3499" s="163">
        <f>受注EXCEL出力!E3499</f>
        <v>0</v>
      </c>
      <c r="F3499" s="194">
        <f>受注EXCEL出力!F3499</f>
        <v>0</v>
      </c>
      <c r="G3499" s="194">
        <f>受注EXCEL出力!G3499</f>
        <v>0</v>
      </c>
      <c r="H3499" s="194">
        <f>受注EXCEL出力!H3499</f>
        <v>0</v>
      </c>
      <c r="I3499" s="194">
        <f>受注EXCEL出力!I3499</f>
        <v>0</v>
      </c>
      <c r="J3499" s="163">
        <f>受注EXCEL出力!J3499</f>
        <v>0</v>
      </c>
      <c r="K3499" s="163">
        <f>受注EXCEL出力!K3499</f>
        <v>0</v>
      </c>
      <c r="L3499" s="163">
        <f>受注EXCEL出力!L3499</f>
        <v>0</v>
      </c>
      <c r="M3499" s="163">
        <f>受注EXCEL出力!M3499</f>
        <v>0</v>
      </c>
      <c r="N3499" s="185">
        <f>受注EXCEL出力!N3499</f>
        <v>0</v>
      </c>
      <c r="O3499" s="184" t="str">
        <f t="shared" si="54"/>
        <v/>
      </c>
      <c r="T3499"/>
      <c r="Y3499" s="175"/>
    </row>
    <row r="3500" spans="5:25" ht="15" customHeight="1">
      <c r="E3500" s="163">
        <f>受注EXCEL出力!E3500</f>
        <v>0</v>
      </c>
      <c r="F3500" s="194">
        <f>受注EXCEL出力!F3500</f>
        <v>0</v>
      </c>
      <c r="G3500" s="194">
        <f>受注EXCEL出力!G3500</f>
        <v>0</v>
      </c>
      <c r="H3500" s="194">
        <f>受注EXCEL出力!H3500</f>
        <v>0</v>
      </c>
      <c r="I3500" s="194">
        <f>受注EXCEL出力!I3500</f>
        <v>0</v>
      </c>
      <c r="J3500" s="163">
        <f>受注EXCEL出力!J3500</f>
        <v>0</v>
      </c>
      <c r="K3500" s="163">
        <f>受注EXCEL出力!K3500</f>
        <v>0</v>
      </c>
      <c r="L3500" s="163">
        <f>受注EXCEL出力!L3500</f>
        <v>0</v>
      </c>
      <c r="M3500" s="163">
        <f>受注EXCEL出力!M3500</f>
        <v>0</v>
      </c>
      <c r="N3500" s="185">
        <f>受注EXCEL出力!N3500</f>
        <v>0</v>
      </c>
      <c r="O3500" s="184" t="str">
        <f t="shared" si="54"/>
        <v/>
      </c>
      <c r="T3500"/>
      <c r="Y3500" s="175"/>
    </row>
    <row r="3501" spans="5:25" ht="15" customHeight="1">
      <c r="E3501" s="163">
        <f>受注EXCEL出力!E3501</f>
        <v>0</v>
      </c>
      <c r="F3501" s="194">
        <f>受注EXCEL出力!F3501</f>
        <v>0</v>
      </c>
      <c r="G3501" s="194">
        <f>受注EXCEL出力!G3501</f>
        <v>0</v>
      </c>
      <c r="H3501" s="194">
        <f>受注EXCEL出力!H3501</f>
        <v>0</v>
      </c>
      <c r="I3501" s="194">
        <f>受注EXCEL出力!I3501</f>
        <v>0</v>
      </c>
      <c r="J3501" s="163">
        <f>受注EXCEL出力!J3501</f>
        <v>0</v>
      </c>
      <c r="K3501" s="163">
        <f>受注EXCEL出力!K3501</f>
        <v>0</v>
      </c>
      <c r="L3501" s="163">
        <f>受注EXCEL出力!L3501</f>
        <v>0</v>
      </c>
      <c r="M3501" s="163">
        <f>受注EXCEL出力!M3501</f>
        <v>0</v>
      </c>
      <c r="N3501" s="185">
        <f>受注EXCEL出力!N3501</f>
        <v>0</v>
      </c>
      <c r="O3501" s="184" t="str">
        <f t="shared" si="54"/>
        <v/>
      </c>
      <c r="T3501"/>
      <c r="Y3501" s="175"/>
    </row>
    <row r="3502" spans="5:25" ht="15" customHeight="1">
      <c r="E3502" s="163">
        <f>受注EXCEL出力!E3502</f>
        <v>0</v>
      </c>
      <c r="F3502" s="194">
        <f>受注EXCEL出力!F3502</f>
        <v>0</v>
      </c>
      <c r="G3502" s="194">
        <f>受注EXCEL出力!G3502</f>
        <v>0</v>
      </c>
      <c r="H3502" s="194">
        <f>受注EXCEL出力!H3502</f>
        <v>0</v>
      </c>
      <c r="I3502" s="194">
        <f>受注EXCEL出力!I3502</f>
        <v>0</v>
      </c>
      <c r="J3502" s="163">
        <f>受注EXCEL出力!J3502</f>
        <v>0</v>
      </c>
      <c r="K3502" s="163">
        <f>受注EXCEL出力!K3502</f>
        <v>0</v>
      </c>
      <c r="L3502" s="163">
        <f>受注EXCEL出力!L3502</f>
        <v>0</v>
      </c>
      <c r="M3502" s="163">
        <f>受注EXCEL出力!M3502</f>
        <v>0</v>
      </c>
      <c r="N3502" s="185">
        <f>受注EXCEL出力!N3502</f>
        <v>0</v>
      </c>
      <c r="O3502" s="184" t="str">
        <f t="shared" si="54"/>
        <v/>
      </c>
      <c r="T3502"/>
      <c r="Y3502" s="175"/>
    </row>
    <row r="3503" spans="5:25" ht="15" customHeight="1">
      <c r="E3503" s="163">
        <f>受注EXCEL出力!E3503</f>
        <v>0</v>
      </c>
      <c r="F3503" s="194">
        <f>受注EXCEL出力!F3503</f>
        <v>0</v>
      </c>
      <c r="G3503" s="194">
        <f>受注EXCEL出力!G3503</f>
        <v>0</v>
      </c>
      <c r="H3503" s="194">
        <f>受注EXCEL出力!H3503</f>
        <v>0</v>
      </c>
      <c r="I3503" s="194">
        <f>受注EXCEL出力!I3503</f>
        <v>0</v>
      </c>
      <c r="J3503" s="163">
        <f>受注EXCEL出力!J3503</f>
        <v>0</v>
      </c>
      <c r="K3503" s="163">
        <f>受注EXCEL出力!K3503</f>
        <v>0</v>
      </c>
      <c r="L3503" s="163">
        <f>受注EXCEL出力!L3503</f>
        <v>0</v>
      </c>
      <c r="M3503" s="163">
        <f>受注EXCEL出力!M3503</f>
        <v>0</v>
      </c>
      <c r="N3503" s="185">
        <f>受注EXCEL出力!N3503</f>
        <v>0</v>
      </c>
      <c r="O3503" s="184" t="str">
        <f t="shared" si="54"/>
        <v/>
      </c>
      <c r="T3503"/>
      <c r="Y3503" s="175"/>
    </row>
    <row r="3504" spans="5:25" ht="15" customHeight="1">
      <c r="E3504" s="163">
        <f>受注EXCEL出力!E3504</f>
        <v>0</v>
      </c>
      <c r="F3504" s="194">
        <f>受注EXCEL出力!F3504</f>
        <v>0</v>
      </c>
      <c r="G3504" s="194">
        <f>受注EXCEL出力!G3504</f>
        <v>0</v>
      </c>
      <c r="H3504" s="194">
        <f>受注EXCEL出力!H3504</f>
        <v>0</v>
      </c>
      <c r="I3504" s="194">
        <f>受注EXCEL出力!I3504</f>
        <v>0</v>
      </c>
      <c r="J3504" s="163">
        <f>受注EXCEL出力!J3504</f>
        <v>0</v>
      </c>
      <c r="K3504" s="163">
        <f>受注EXCEL出力!K3504</f>
        <v>0</v>
      </c>
      <c r="L3504" s="163">
        <f>受注EXCEL出力!L3504</f>
        <v>0</v>
      </c>
      <c r="M3504" s="163">
        <f>受注EXCEL出力!M3504</f>
        <v>0</v>
      </c>
      <c r="N3504" s="185">
        <f>受注EXCEL出力!N3504</f>
        <v>0</v>
      </c>
      <c r="O3504" s="184" t="str">
        <f t="shared" si="54"/>
        <v/>
      </c>
      <c r="T3504"/>
      <c r="Y3504" s="175"/>
    </row>
    <row r="3505" spans="5:25" ht="15" customHeight="1">
      <c r="E3505" s="163">
        <f>受注EXCEL出力!E3505</f>
        <v>0</v>
      </c>
      <c r="F3505" s="194">
        <f>受注EXCEL出力!F3505</f>
        <v>0</v>
      </c>
      <c r="G3505" s="194">
        <f>受注EXCEL出力!G3505</f>
        <v>0</v>
      </c>
      <c r="H3505" s="194">
        <f>受注EXCEL出力!H3505</f>
        <v>0</v>
      </c>
      <c r="I3505" s="194">
        <f>受注EXCEL出力!I3505</f>
        <v>0</v>
      </c>
      <c r="J3505" s="163">
        <f>受注EXCEL出力!J3505</f>
        <v>0</v>
      </c>
      <c r="K3505" s="163">
        <f>受注EXCEL出力!K3505</f>
        <v>0</v>
      </c>
      <c r="L3505" s="163">
        <f>受注EXCEL出力!L3505</f>
        <v>0</v>
      </c>
      <c r="M3505" s="163">
        <f>受注EXCEL出力!M3505</f>
        <v>0</v>
      </c>
      <c r="N3505" s="185">
        <f>受注EXCEL出力!N3505</f>
        <v>0</v>
      </c>
      <c r="O3505" s="184" t="str">
        <f t="shared" si="54"/>
        <v/>
      </c>
      <c r="T3505"/>
      <c r="Y3505" s="175"/>
    </row>
    <row r="3506" spans="5:25" ht="15" customHeight="1">
      <c r="E3506" s="163">
        <f>受注EXCEL出力!E3506</f>
        <v>0</v>
      </c>
      <c r="F3506" s="194">
        <f>受注EXCEL出力!F3506</f>
        <v>0</v>
      </c>
      <c r="G3506" s="194">
        <f>受注EXCEL出力!G3506</f>
        <v>0</v>
      </c>
      <c r="H3506" s="194">
        <f>受注EXCEL出力!H3506</f>
        <v>0</v>
      </c>
      <c r="I3506" s="194">
        <f>受注EXCEL出力!I3506</f>
        <v>0</v>
      </c>
      <c r="J3506" s="163">
        <f>受注EXCEL出力!J3506</f>
        <v>0</v>
      </c>
      <c r="K3506" s="163">
        <f>受注EXCEL出力!K3506</f>
        <v>0</v>
      </c>
      <c r="L3506" s="163">
        <f>受注EXCEL出力!L3506</f>
        <v>0</v>
      </c>
      <c r="M3506" s="163">
        <f>受注EXCEL出力!M3506</f>
        <v>0</v>
      </c>
      <c r="N3506" s="185">
        <f>受注EXCEL出力!N3506</f>
        <v>0</v>
      </c>
      <c r="O3506" s="184" t="str">
        <f t="shared" si="54"/>
        <v/>
      </c>
      <c r="T3506"/>
      <c r="Y3506" s="175"/>
    </row>
    <row r="3507" spans="5:25" ht="15" customHeight="1">
      <c r="E3507" s="163">
        <f>受注EXCEL出力!E3507</f>
        <v>0</v>
      </c>
      <c r="F3507" s="194">
        <f>受注EXCEL出力!F3507</f>
        <v>0</v>
      </c>
      <c r="G3507" s="194">
        <f>受注EXCEL出力!G3507</f>
        <v>0</v>
      </c>
      <c r="H3507" s="194">
        <f>受注EXCEL出力!H3507</f>
        <v>0</v>
      </c>
      <c r="I3507" s="194">
        <f>受注EXCEL出力!I3507</f>
        <v>0</v>
      </c>
      <c r="J3507" s="163">
        <f>受注EXCEL出力!J3507</f>
        <v>0</v>
      </c>
      <c r="K3507" s="163">
        <f>受注EXCEL出力!K3507</f>
        <v>0</v>
      </c>
      <c r="L3507" s="163">
        <f>受注EXCEL出力!L3507</f>
        <v>0</v>
      </c>
      <c r="M3507" s="163">
        <f>受注EXCEL出力!M3507</f>
        <v>0</v>
      </c>
      <c r="N3507" s="185">
        <f>受注EXCEL出力!N3507</f>
        <v>0</v>
      </c>
      <c r="O3507" s="184" t="str">
        <f t="shared" si="54"/>
        <v/>
      </c>
      <c r="T3507"/>
      <c r="Y3507" s="175"/>
    </row>
    <row r="3508" spans="5:25" ht="15" customHeight="1">
      <c r="E3508" s="163">
        <f>受注EXCEL出力!E3508</f>
        <v>0</v>
      </c>
      <c r="F3508" s="194">
        <f>受注EXCEL出力!F3508</f>
        <v>0</v>
      </c>
      <c r="G3508" s="194">
        <f>受注EXCEL出力!G3508</f>
        <v>0</v>
      </c>
      <c r="H3508" s="194">
        <f>受注EXCEL出力!H3508</f>
        <v>0</v>
      </c>
      <c r="I3508" s="194">
        <f>受注EXCEL出力!I3508</f>
        <v>0</v>
      </c>
      <c r="J3508" s="163">
        <f>受注EXCEL出力!J3508</f>
        <v>0</v>
      </c>
      <c r="K3508" s="163">
        <f>受注EXCEL出力!K3508</f>
        <v>0</v>
      </c>
      <c r="L3508" s="163">
        <f>受注EXCEL出力!L3508</f>
        <v>0</v>
      </c>
      <c r="M3508" s="163">
        <f>受注EXCEL出力!M3508</f>
        <v>0</v>
      </c>
      <c r="N3508" s="185">
        <f>受注EXCEL出力!N3508</f>
        <v>0</v>
      </c>
      <c r="O3508" s="184" t="str">
        <f t="shared" si="54"/>
        <v/>
      </c>
      <c r="T3508"/>
      <c r="Y3508" s="175"/>
    </row>
    <row r="3509" spans="5:25" ht="15" customHeight="1">
      <c r="E3509" s="163">
        <f>受注EXCEL出力!E3509</f>
        <v>0</v>
      </c>
      <c r="F3509" s="194">
        <f>受注EXCEL出力!F3509</f>
        <v>0</v>
      </c>
      <c r="G3509" s="194">
        <f>受注EXCEL出力!G3509</f>
        <v>0</v>
      </c>
      <c r="H3509" s="194">
        <f>受注EXCEL出力!H3509</f>
        <v>0</v>
      </c>
      <c r="I3509" s="194">
        <f>受注EXCEL出力!I3509</f>
        <v>0</v>
      </c>
      <c r="J3509" s="163">
        <f>受注EXCEL出力!J3509</f>
        <v>0</v>
      </c>
      <c r="K3509" s="163">
        <f>受注EXCEL出力!K3509</f>
        <v>0</v>
      </c>
      <c r="L3509" s="163">
        <f>受注EXCEL出力!L3509</f>
        <v>0</v>
      </c>
      <c r="M3509" s="163">
        <f>受注EXCEL出力!M3509</f>
        <v>0</v>
      </c>
      <c r="N3509" s="185">
        <f>受注EXCEL出力!N3509</f>
        <v>0</v>
      </c>
      <c r="O3509" s="184" t="str">
        <f t="shared" si="54"/>
        <v/>
      </c>
      <c r="T3509"/>
      <c r="Y3509" s="175"/>
    </row>
    <row r="3510" spans="5:25" ht="15" customHeight="1">
      <c r="E3510" s="163">
        <f>受注EXCEL出力!E3510</f>
        <v>0</v>
      </c>
      <c r="F3510" s="194">
        <f>受注EXCEL出力!F3510</f>
        <v>0</v>
      </c>
      <c r="G3510" s="194">
        <f>受注EXCEL出力!G3510</f>
        <v>0</v>
      </c>
      <c r="H3510" s="194">
        <f>受注EXCEL出力!H3510</f>
        <v>0</v>
      </c>
      <c r="I3510" s="194">
        <f>受注EXCEL出力!I3510</f>
        <v>0</v>
      </c>
      <c r="J3510" s="163">
        <f>受注EXCEL出力!J3510</f>
        <v>0</v>
      </c>
      <c r="K3510" s="163">
        <f>受注EXCEL出力!K3510</f>
        <v>0</v>
      </c>
      <c r="L3510" s="163">
        <f>受注EXCEL出力!L3510</f>
        <v>0</v>
      </c>
      <c r="M3510" s="163">
        <f>受注EXCEL出力!M3510</f>
        <v>0</v>
      </c>
      <c r="N3510" s="185">
        <f>受注EXCEL出力!N3510</f>
        <v>0</v>
      </c>
      <c r="O3510" s="184" t="str">
        <f t="shared" si="54"/>
        <v/>
      </c>
      <c r="T3510"/>
      <c r="Y3510" s="175"/>
    </row>
    <row r="3511" spans="5:25" ht="15" customHeight="1">
      <c r="E3511" s="163">
        <f>受注EXCEL出力!E3511</f>
        <v>0</v>
      </c>
      <c r="F3511" s="194">
        <f>受注EXCEL出力!F3511</f>
        <v>0</v>
      </c>
      <c r="G3511" s="194">
        <f>受注EXCEL出力!G3511</f>
        <v>0</v>
      </c>
      <c r="H3511" s="194">
        <f>受注EXCEL出力!H3511</f>
        <v>0</v>
      </c>
      <c r="I3511" s="194">
        <f>受注EXCEL出力!I3511</f>
        <v>0</v>
      </c>
      <c r="J3511" s="163">
        <f>受注EXCEL出力!J3511</f>
        <v>0</v>
      </c>
      <c r="K3511" s="163">
        <f>受注EXCEL出力!K3511</f>
        <v>0</v>
      </c>
      <c r="L3511" s="163">
        <f>受注EXCEL出力!L3511</f>
        <v>0</v>
      </c>
      <c r="M3511" s="163">
        <f>受注EXCEL出力!M3511</f>
        <v>0</v>
      </c>
      <c r="N3511" s="185">
        <f>受注EXCEL出力!N3511</f>
        <v>0</v>
      </c>
      <c r="O3511" s="184" t="str">
        <f t="shared" si="54"/>
        <v/>
      </c>
      <c r="T3511"/>
      <c r="Y3511" s="175"/>
    </row>
    <row r="3512" spans="5:25" ht="15" customHeight="1">
      <c r="E3512" s="163">
        <f>受注EXCEL出力!E3512</f>
        <v>0</v>
      </c>
      <c r="F3512" s="194">
        <f>受注EXCEL出力!F3512</f>
        <v>0</v>
      </c>
      <c r="G3512" s="194">
        <f>受注EXCEL出力!G3512</f>
        <v>0</v>
      </c>
      <c r="H3512" s="194">
        <f>受注EXCEL出力!H3512</f>
        <v>0</v>
      </c>
      <c r="I3512" s="194">
        <f>受注EXCEL出力!I3512</f>
        <v>0</v>
      </c>
      <c r="J3512" s="163">
        <f>受注EXCEL出力!J3512</f>
        <v>0</v>
      </c>
      <c r="K3512" s="163">
        <f>受注EXCEL出力!K3512</f>
        <v>0</v>
      </c>
      <c r="L3512" s="163">
        <f>受注EXCEL出力!L3512</f>
        <v>0</v>
      </c>
      <c r="M3512" s="163">
        <f>受注EXCEL出力!M3512</f>
        <v>0</v>
      </c>
      <c r="N3512" s="185">
        <f>受注EXCEL出力!N3512</f>
        <v>0</v>
      </c>
      <c r="O3512" s="184" t="str">
        <f t="shared" si="54"/>
        <v/>
      </c>
      <c r="T3512"/>
      <c r="Y3512" s="175"/>
    </row>
    <row r="3513" spans="5:25" ht="15" customHeight="1">
      <c r="E3513" s="163">
        <f>受注EXCEL出力!E3513</f>
        <v>0</v>
      </c>
      <c r="F3513" s="194">
        <f>受注EXCEL出力!F3513</f>
        <v>0</v>
      </c>
      <c r="G3513" s="194">
        <f>受注EXCEL出力!G3513</f>
        <v>0</v>
      </c>
      <c r="H3513" s="194">
        <f>受注EXCEL出力!H3513</f>
        <v>0</v>
      </c>
      <c r="I3513" s="194">
        <f>受注EXCEL出力!I3513</f>
        <v>0</v>
      </c>
      <c r="J3513" s="163">
        <f>受注EXCEL出力!J3513</f>
        <v>0</v>
      </c>
      <c r="K3513" s="163">
        <f>受注EXCEL出力!K3513</f>
        <v>0</v>
      </c>
      <c r="L3513" s="163">
        <f>受注EXCEL出力!L3513</f>
        <v>0</v>
      </c>
      <c r="M3513" s="163">
        <f>受注EXCEL出力!M3513</f>
        <v>0</v>
      </c>
      <c r="N3513" s="185">
        <f>受注EXCEL出力!N3513</f>
        <v>0</v>
      </c>
      <c r="O3513" s="184" t="str">
        <f t="shared" si="54"/>
        <v/>
      </c>
      <c r="T3513"/>
      <c r="Y3513" s="175"/>
    </row>
    <row r="3514" spans="5:25" ht="15" customHeight="1">
      <c r="E3514" s="163">
        <f>受注EXCEL出力!E3514</f>
        <v>0</v>
      </c>
      <c r="F3514" s="194">
        <f>受注EXCEL出力!F3514</f>
        <v>0</v>
      </c>
      <c r="G3514" s="194">
        <f>受注EXCEL出力!G3514</f>
        <v>0</v>
      </c>
      <c r="H3514" s="194">
        <f>受注EXCEL出力!H3514</f>
        <v>0</v>
      </c>
      <c r="I3514" s="194">
        <f>受注EXCEL出力!I3514</f>
        <v>0</v>
      </c>
      <c r="J3514" s="163">
        <f>受注EXCEL出力!J3514</f>
        <v>0</v>
      </c>
      <c r="K3514" s="163">
        <f>受注EXCEL出力!K3514</f>
        <v>0</v>
      </c>
      <c r="L3514" s="163">
        <f>受注EXCEL出力!L3514</f>
        <v>0</v>
      </c>
      <c r="M3514" s="163">
        <f>受注EXCEL出力!M3514</f>
        <v>0</v>
      </c>
      <c r="N3514" s="185">
        <f>受注EXCEL出力!N3514</f>
        <v>0</v>
      </c>
      <c r="O3514" s="184" t="str">
        <f t="shared" si="54"/>
        <v/>
      </c>
      <c r="T3514"/>
      <c r="Y3514" s="175"/>
    </row>
    <row r="3515" spans="5:25" ht="15" customHeight="1">
      <c r="E3515" s="163">
        <f>受注EXCEL出力!E3515</f>
        <v>0</v>
      </c>
      <c r="F3515" s="194">
        <f>受注EXCEL出力!F3515</f>
        <v>0</v>
      </c>
      <c r="G3515" s="194">
        <f>受注EXCEL出力!G3515</f>
        <v>0</v>
      </c>
      <c r="H3515" s="194">
        <f>受注EXCEL出力!H3515</f>
        <v>0</v>
      </c>
      <c r="I3515" s="194">
        <f>受注EXCEL出力!I3515</f>
        <v>0</v>
      </c>
      <c r="J3515" s="163">
        <f>受注EXCEL出力!J3515</f>
        <v>0</v>
      </c>
      <c r="K3515" s="163">
        <f>受注EXCEL出力!K3515</f>
        <v>0</v>
      </c>
      <c r="L3515" s="163">
        <f>受注EXCEL出力!L3515</f>
        <v>0</v>
      </c>
      <c r="M3515" s="163">
        <f>受注EXCEL出力!M3515</f>
        <v>0</v>
      </c>
      <c r="N3515" s="185">
        <f>受注EXCEL出力!N3515</f>
        <v>0</v>
      </c>
      <c r="O3515" s="184" t="str">
        <f t="shared" si="54"/>
        <v/>
      </c>
      <c r="T3515"/>
      <c r="Y3515" s="175"/>
    </row>
    <row r="3516" spans="5:25" ht="15" customHeight="1">
      <c r="E3516" s="163">
        <f>受注EXCEL出力!E3516</f>
        <v>0</v>
      </c>
      <c r="F3516" s="194">
        <f>受注EXCEL出力!F3516</f>
        <v>0</v>
      </c>
      <c r="G3516" s="194">
        <f>受注EXCEL出力!G3516</f>
        <v>0</v>
      </c>
      <c r="H3516" s="194">
        <f>受注EXCEL出力!H3516</f>
        <v>0</v>
      </c>
      <c r="I3516" s="194">
        <f>受注EXCEL出力!I3516</f>
        <v>0</v>
      </c>
      <c r="J3516" s="163">
        <f>受注EXCEL出力!J3516</f>
        <v>0</v>
      </c>
      <c r="K3516" s="163">
        <f>受注EXCEL出力!K3516</f>
        <v>0</v>
      </c>
      <c r="L3516" s="163">
        <f>受注EXCEL出力!L3516</f>
        <v>0</v>
      </c>
      <c r="M3516" s="163">
        <f>受注EXCEL出力!M3516</f>
        <v>0</v>
      </c>
      <c r="N3516" s="185">
        <f>受注EXCEL出力!N3516</f>
        <v>0</v>
      </c>
      <c r="O3516" s="184" t="str">
        <f t="shared" si="54"/>
        <v/>
      </c>
      <c r="T3516"/>
      <c r="Y3516" s="175"/>
    </row>
    <row r="3517" spans="5:25" ht="15" customHeight="1">
      <c r="E3517" s="163">
        <f>受注EXCEL出力!E3517</f>
        <v>0</v>
      </c>
      <c r="F3517" s="194">
        <f>受注EXCEL出力!F3517</f>
        <v>0</v>
      </c>
      <c r="G3517" s="194">
        <f>受注EXCEL出力!G3517</f>
        <v>0</v>
      </c>
      <c r="H3517" s="194">
        <f>受注EXCEL出力!H3517</f>
        <v>0</v>
      </c>
      <c r="I3517" s="194">
        <f>受注EXCEL出力!I3517</f>
        <v>0</v>
      </c>
      <c r="J3517" s="163">
        <f>受注EXCEL出力!J3517</f>
        <v>0</v>
      </c>
      <c r="K3517" s="163">
        <f>受注EXCEL出力!K3517</f>
        <v>0</v>
      </c>
      <c r="L3517" s="163">
        <f>受注EXCEL出力!L3517</f>
        <v>0</v>
      </c>
      <c r="M3517" s="163">
        <f>受注EXCEL出力!M3517</f>
        <v>0</v>
      </c>
      <c r="N3517" s="185">
        <f>受注EXCEL出力!N3517</f>
        <v>0</v>
      </c>
      <c r="O3517" s="184" t="str">
        <f t="shared" si="54"/>
        <v/>
      </c>
      <c r="T3517"/>
      <c r="Y3517" s="175"/>
    </row>
    <row r="3518" spans="5:25" ht="15" customHeight="1">
      <c r="E3518" s="163">
        <f>受注EXCEL出力!E3518</f>
        <v>0</v>
      </c>
      <c r="F3518" s="194">
        <f>受注EXCEL出力!F3518</f>
        <v>0</v>
      </c>
      <c r="G3518" s="194">
        <f>受注EXCEL出力!G3518</f>
        <v>0</v>
      </c>
      <c r="H3518" s="194">
        <f>受注EXCEL出力!H3518</f>
        <v>0</v>
      </c>
      <c r="I3518" s="194">
        <f>受注EXCEL出力!I3518</f>
        <v>0</v>
      </c>
      <c r="J3518" s="163">
        <f>受注EXCEL出力!J3518</f>
        <v>0</v>
      </c>
      <c r="K3518" s="163">
        <f>受注EXCEL出力!K3518</f>
        <v>0</v>
      </c>
      <c r="L3518" s="163">
        <f>受注EXCEL出力!L3518</f>
        <v>0</v>
      </c>
      <c r="M3518" s="163">
        <f>受注EXCEL出力!M3518</f>
        <v>0</v>
      </c>
      <c r="N3518" s="185">
        <f>受注EXCEL出力!N3518</f>
        <v>0</v>
      </c>
      <c r="O3518" s="184" t="str">
        <f t="shared" si="54"/>
        <v/>
      </c>
      <c r="T3518"/>
      <c r="Y3518" s="175"/>
    </row>
    <row r="3519" spans="5:25" ht="15" customHeight="1">
      <c r="E3519" s="163">
        <f>受注EXCEL出力!E3519</f>
        <v>0</v>
      </c>
      <c r="F3519" s="194">
        <f>受注EXCEL出力!F3519</f>
        <v>0</v>
      </c>
      <c r="G3519" s="194">
        <f>受注EXCEL出力!G3519</f>
        <v>0</v>
      </c>
      <c r="H3519" s="194">
        <f>受注EXCEL出力!H3519</f>
        <v>0</v>
      </c>
      <c r="I3519" s="194">
        <f>受注EXCEL出力!I3519</f>
        <v>0</v>
      </c>
      <c r="J3519" s="163">
        <f>受注EXCEL出力!J3519</f>
        <v>0</v>
      </c>
      <c r="K3519" s="163">
        <f>受注EXCEL出力!K3519</f>
        <v>0</v>
      </c>
      <c r="L3519" s="163">
        <f>受注EXCEL出力!L3519</f>
        <v>0</v>
      </c>
      <c r="M3519" s="163">
        <f>受注EXCEL出力!M3519</f>
        <v>0</v>
      </c>
      <c r="N3519" s="185">
        <f>受注EXCEL出力!N3519</f>
        <v>0</v>
      </c>
      <c r="O3519" s="184" t="str">
        <f t="shared" si="54"/>
        <v/>
      </c>
      <c r="T3519"/>
      <c r="Y3519" s="175"/>
    </row>
    <row r="3520" spans="5:25" ht="15" customHeight="1">
      <c r="E3520" s="163">
        <f>受注EXCEL出力!E3520</f>
        <v>0</v>
      </c>
      <c r="F3520" s="194">
        <f>受注EXCEL出力!F3520</f>
        <v>0</v>
      </c>
      <c r="G3520" s="194">
        <f>受注EXCEL出力!G3520</f>
        <v>0</v>
      </c>
      <c r="H3520" s="194">
        <f>受注EXCEL出力!H3520</f>
        <v>0</v>
      </c>
      <c r="I3520" s="194">
        <f>受注EXCEL出力!I3520</f>
        <v>0</v>
      </c>
      <c r="J3520" s="163">
        <f>受注EXCEL出力!J3520</f>
        <v>0</v>
      </c>
      <c r="K3520" s="163">
        <f>受注EXCEL出力!K3520</f>
        <v>0</v>
      </c>
      <c r="L3520" s="163">
        <f>受注EXCEL出力!L3520</f>
        <v>0</v>
      </c>
      <c r="M3520" s="163">
        <f>受注EXCEL出力!M3520</f>
        <v>0</v>
      </c>
      <c r="N3520" s="185">
        <f>受注EXCEL出力!N3520</f>
        <v>0</v>
      </c>
      <c r="O3520" s="184" t="str">
        <f t="shared" si="54"/>
        <v/>
      </c>
      <c r="T3520"/>
      <c r="Y3520" s="175"/>
    </row>
    <row r="3521" spans="5:25" ht="15" customHeight="1">
      <c r="E3521" s="163">
        <f>受注EXCEL出力!E3521</f>
        <v>0</v>
      </c>
      <c r="F3521" s="194">
        <f>受注EXCEL出力!F3521</f>
        <v>0</v>
      </c>
      <c r="G3521" s="194">
        <f>受注EXCEL出力!G3521</f>
        <v>0</v>
      </c>
      <c r="H3521" s="194">
        <f>受注EXCEL出力!H3521</f>
        <v>0</v>
      </c>
      <c r="I3521" s="194">
        <f>受注EXCEL出力!I3521</f>
        <v>0</v>
      </c>
      <c r="J3521" s="163">
        <f>受注EXCEL出力!J3521</f>
        <v>0</v>
      </c>
      <c r="K3521" s="163">
        <f>受注EXCEL出力!K3521</f>
        <v>0</v>
      </c>
      <c r="L3521" s="163">
        <f>受注EXCEL出力!L3521</f>
        <v>0</v>
      </c>
      <c r="M3521" s="163">
        <f>受注EXCEL出力!M3521</f>
        <v>0</v>
      </c>
      <c r="N3521" s="185">
        <f>受注EXCEL出力!N3521</f>
        <v>0</v>
      </c>
      <c r="O3521" s="184" t="str">
        <f t="shared" si="54"/>
        <v/>
      </c>
      <c r="T3521"/>
      <c r="Y3521" s="175"/>
    </row>
    <row r="3522" spans="5:25" ht="15" customHeight="1">
      <c r="E3522" s="163">
        <f>受注EXCEL出力!E3522</f>
        <v>0</v>
      </c>
      <c r="F3522" s="194">
        <f>受注EXCEL出力!F3522</f>
        <v>0</v>
      </c>
      <c r="G3522" s="194">
        <f>受注EXCEL出力!G3522</f>
        <v>0</v>
      </c>
      <c r="H3522" s="194">
        <f>受注EXCEL出力!H3522</f>
        <v>0</v>
      </c>
      <c r="I3522" s="194">
        <f>受注EXCEL出力!I3522</f>
        <v>0</v>
      </c>
      <c r="J3522" s="163">
        <f>受注EXCEL出力!J3522</f>
        <v>0</v>
      </c>
      <c r="K3522" s="163">
        <f>受注EXCEL出力!K3522</f>
        <v>0</v>
      </c>
      <c r="L3522" s="163">
        <f>受注EXCEL出力!L3522</f>
        <v>0</v>
      </c>
      <c r="M3522" s="163">
        <f>受注EXCEL出力!M3522</f>
        <v>0</v>
      </c>
      <c r="N3522" s="185">
        <f>受注EXCEL出力!N3522</f>
        <v>0</v>
      </c>
      <c r="O3522" s="184" t="str">
        <f t="shared" ref="O3522:O3585" si="55">IF(E3522=0,"",VLOOKUP(N3522,$Q$2:$R$100,2,FALSE))</f>
        <v/>
      </c>
      <c r="T3522"/>
      <c r="Y3522" s="175"/>
    </row>
    <row r="3523" spans="5:25" ht="15" customHeight="1">
      <c r="E3523" s="163">
        <f>受注EXCEL出力!E3523</f>
        <v>0</v>
      </c>
      <c r="F3523" s="194">
        <f>受注EXCEL出力!F3523</f>
        <v>0</v>
      </c>
      <c r="G3523" s="194">
        <f>受注EXCEL出力!G3523</f>
        <v>0</v>
      </c>
      <c r="H3523" s="194">
        <f>受注EXCEL出力!H3523</f>
        <v>0</v>
      </c>
      <c r="I3523" s="194">
        <f>受注EXCEL出力!I3523</f>
        <v>0</v>
      </c>
      <c r="J3523" s="163">
        <f>受注EXCEL出力!J3523</f>
        <v>0</v>
      </c>
      <c r="K3523" s="163">
        <f>受注EXCEL出力!K3523</f>
        <v>0</v>
      </c>
      <c r="L3523" s="163">
        <f>受注EXCEL出力!L3523</f>
        <v>0</v>
      </c>
      <c r="M3523" s="163">
        <f>受注EXCEL出力!M3523</f>
        <v>0</v>
      </c>
      <c r="N3523" s="185">
        <f>受注EXCEL出力!N3523</f>
        <v>0</v>
      </c>
      <c r="O3523" s="184" t="str">
        <f t="shared" si="55"/>
        <v/>
      </c>
      <c r="T3523"/>
      <c r="Y3523" s="175"/>
    </row>
    <row r="3524" spans="5:25" ht="15" customHeight="1">
      <c r="E3524" s="163">
        <f>受注EXCEL出力!E3524</f>
        <v>0</v>
      </c>
      <c r="F3524" s="194">
        <f>受注EXCEL出力!F3524</f>
        <v>0</v>
      </c>
      <c r="G3524" s="194">
        <f>受注EXCEL出力!G3524</f>
        <v>0</v>
      </c>
      <c r="H3524" s="194">
        <f>受注EXCEL出力!H3524</f>
        <v>0</v>
      </c>
      <c r="I3524" s="194">
        <f>受注EXCEL出力!I3524</f>
        <v>0</v>
      </c>
      <c r="J3524" s="163">
        <f>受注EXCEL出力!J3524</f>
        <v>0</v>
      </c>
      <c r="K3524" s="163">
        <f>受注EXCEL出力!K3524</f>
        <v>0</v>
      </c>
      <c r="L3524" s="163">
        <f>受注EXCEL出力!L3524</f>
        <v>0</v>
      </c>
      <c r="M3524" s="163">
        <f>受注EXCEL出力!M3524</f>
        <v>0</v>
      </c>
      <c r="N3524" s="185">
        <f>受注EXCEL出力!N3524</f>
        <v>0</v>
      </c>
      <c r="O3524" s="184" t="str">
        <f t="shared" si="55"/>
        <v/>
      </c>
      <c r="T3524"/>
      <c r="Y3524" s="175"/>
    </row>
    <row r="3525" spans="5:25" ht="15" customHeight="1">
      <c r="E3525" s="163">
        <f>受注EXCEL出力!E3525</f>
        <v>0</v>
      </c>
      <c r="F3525" s="194">
        <f>受注EXCEL出力!F3525</f>
        <v>0</v>
      </c>
      <c r="G3525" s="194">
        <f>受注EXCEL出力!G3525</f>
        <v>0</v>
      </c>
      <c r="H3525" s="194">
        <f>受注EXCEL出力!H3525</f>
        <v>0</v>
      </c>
      <c r="I3525" s="194">
        <f>受注EXCEL出力!I3525</f>
        <v>0</v>
      </c>
      <c r="J3525" s="163">
        <f>受注EXCEL出力!J3525</f>
        <v>0</v>
      </c>
      <c r="K3525" s="163">
        <f>受注EXCEL出力!K3525</f>
        <v>0</v>
      </c>
      <c r="L3525" s="163">
        <f>受注EXCEL出力!L3525</f>
        <v>0</v>
      </c>
      <c r="M3525" s="163">
        <f>受注EXCEL出力!M3525</f>
        <v>0</v>
      </c>
      <c r="N3525" s="185">
        <f>受注EXCEL出力!N3525</f>
        <v>0</v>
      </c>
      <c r="O3525" s="184" t="str">
        <f t="shared" si="55"/>
        <v/>
      </c>
      <c r="T3525"/>
      <c r="Y3525" s="175"/>
    </row>
    <row r="3526" spans="5:25" ht="15" customHeight="1">
      <c r="E3526" s="163">
        <f>受注EXCEL出力!E3526</f>
        <v>0</v>
      </c>
      <c r="F3526" s="194">
        <f>受注EXCEL出力!F3526</f>
        <v>0</v>
      </c>
      <c r="G3526" s="194">
        <f>受注EXCEL出力!G3526</f>
        <v>0</v>
      </c>
      <c r="H3526" s="194">
        <f>受注EXCEL出力!H3526</f>
        <v>0</v>
      </c>
      <c r="I3526" s="194">
        <f>受注EXCEL出力!I3526</f>
        <v>0</v>
      </c>
      <c r="J3526" s="163">
        <f>受注EXCEL出力!J3526</f>
        <v>0</v>
      </c>
      <c r="K3526" s="163">
        <f>受注EXCEL出力!K3526</f>
        <v>0</v>
      </c>
      <c r="L3526" s="163">
        <f>受注EXCEL出力!L3526</f>
        <v>0</v>
      </c>
      <c r="M3526" s="163">
        <f>受注EXCEL出力!M3526</f>
        <v>0</v>
      </c>
      <c r="N3526" s="185">
        <f>受注EXCEL出力!N3526</f>
        <v>0</v>
      </c>
      <c r="O3526" s="184" t="str">
        <f t="shared" si="55"/>
        <v/>
      </c>
      <c r="T3526"/>
      <c r="Y3526" s="175"/>
    </row>
    <row r="3527" spans="5:25" ht="15" customHeight="1">
      <c r="E3527" s="163">
        <f>受注EXCEL出力!E3527</f>
        <v>0</v>
      </c>
      <c r="F3527" s="194">
        <f>受注EXCEL出力!F3527</f>
        <v>0</v>
      </c>
      <c r="G3527" s="194">
        <f>受注EXCEL出力!G3527</f>
        <v>0</v>
      </c>
      <c r="H3527" s="194">
        <f>受注EXCEL出力!H3527</f>
        <v>0</v>
      </c>
      <c r="I3527" s="194">
        <f>受注EXCEL出力!I3527</f>
        <v>0</v>
      </c>
      <c r="J3527" s="163">
        <f>受注EXCEL出力!J3527</f>
        <v>0</v>
      </c>
      <c r="K3527" s="163">
        <f>受注EXCEL出力!K3527</f>
        <v>0</v>
      </c>
      <c r="L3527" s="163">
        <f>受注EXCEL出力!L3527</f>
        <v>0</v>
      </c>
      <c r="M3527" s="163">
        <f>受注EXCEL出力!M3527</f>
        <v>0</v>
      </c>
      <c r="N3527" s="185">
        <f>受注EXCEL出力!N3527</f>
        <v>0</v>
      </c>
      <c r="O3527" s="184" t="str">
        <f t="shared" si="55"/>
        <v/>
      </c>
      <c r="T3527"/>
      <c r="Y3527" s="175"/>
    </row>
    <row r="3528" spans="5:25" ht="15" customHeight="1">
      <c r="E3528" s="163">
        <f>受注EXCEL出力!E3528</f>
        <v>0</v>
      </c>
      <c r="F3528" s="194">
        <f>受注EXCEL出力!F3528</f>
        <v>0</v>
      </c>
      <c r="G3528" s="194">
        <f>受注EXCEL出力!G3528</f>
        <v>0</v>
      </c>
      <c r="H3528" s="194">
        <f>受注EXCEL出力!H3528</f>
        <v>0</v>
      </c>
      <c r="I3528" s="194">
        <f>受注EXCEL出力!I3528</f>
        <v>0</v>
      </c>
      <c r="J3528" s="163">
        <f>受注EXCEL出力!J3528</f>
        <v>0</v>
      </c>
      <c r="K3528" s="163">
        <f>受注EXCEL出力!K3528</f>
        <v>0</v>
      </c>
      <c r="L3528" s="163">
        <f>受注EXCEL出力!L3528</f>
        <v>0</v>
      </c>
      <c r="M3528" s="163">
        <f>受注EXCEL出力!M3528</f>
        <v>0</v>
      </c>
      <c r="N3528" s="185">
        <f>受注EXCEL出力!N3528</f>
        <v>0</v>
      </c>
      <c r="O3528" s="184" t="str">
        <f t="shared" si="55"/>
        <v/>
      </c>
      <c r="T3528"/>
      <c r="Y3528" s="175"/>
    </row>
    <row r="3529" spans="5:25" ht="15" customHeight="1">
      <c r="E3529" s="163">
        <f>受注EXCEL出力!E3529</f>
        <v>0</v>
      </c>
      <c r="F3529" s="194">
        <f>受注EXCEL出力!F3529</f>
        <v>0</v>
      </c>
      <c r="G3529" s="194">
        <f>受注EXCEL出力!G3529</f>
        <v>0</v>
      </c>
      <c r="H3529" s="194">
        <f>受注EXCEL出力!H3529</f>
        <v>0</v>
      </c>
      <c r="I3529" s="194">
        <f>受注EXCEL出力!I3529</f>
        <v>0</v>
      </c>
      <c r="J3529" s="163">
        <f>受注EXCEL出力!J3529</f>
        <v>0</v>
      </c>
      <c r="K3529" s="163">
        <f>受注EXCEL出力!K3529</f>
        <v>0</v>
      </c>
      <c r="L3529" s="163">
        <f>受注EXCEL出力!L3529</f>
        <v>0</v>
      </c>
      <c r="M3529" s="163">
        <f>受注EXCEL出力!M3529</f>
        <v>0</v>
      </c>
      <c r="N3529" s="185">
        <f>受注EXCEL出力!N3529</f>
        <v>0</v>
      </c>
      <c r="O3529" s="184" t="str">
        <f t="shared" si="55"/>
        <v/>
      </c>
      <c r="T3529"/>
      <c r="Y3529" s="175"/>
    </row>
    <row r="3530" spans="5:25" ht="15" customHeight="1">
      <c r="E3530" s="163">
        <f>受注EXCEL出力!E3530</f>
        <v>0</v>
      </c>
      <c r="F3530" s="194">
        <f>受注EXCEL出力!F3530</f>
        <v>0</v>
      </c>
      <c r="G3530" s="194">
        <f>受注EXCEL出力!G3530</f>
        <v>0</v>
      </c>
      <c r="H3530" s="194">
        <f>受注EXCEL出力!H3530</f>
        <v>0</v>
      </c>
      <c r="I3530" s="194">
        <f>受注EXCEL出力!I3530</f>
        <v>0</v>
      </c>
      <c r="J3530" s="163">
        <f>受注EXCEL出力!J3530</f>
        <v>0</v>
      </c>
      <c r="K3530" s="163">
        <f>受注EXCEL出力!K3530</f>
        <v>0</v>
      </c>
      <c r="L3530" s="163">
        <f>受注EXCEL出力!L3530</f>
        <v>0</v>
      </c>
      <c r="M3530" s="163">
        <f>受注EXCEL出力!M3530</f>
        <v>0</v>
      </c>
      <c r="N3530" s="185">
        <f>受注EXCEL出力!N3530</f>
        <v>0</v>
      </c>
      <c r="O3530" s="184" t="str">
        <f t="shared" si="55"/>
        <v/>
      </c>
      <c r="T3530"/>
      <c r="Y3530" s="175"/>
    </row>
    <row r="3531" spans="5:25" ht="15" customHeight="1">
      <c r="E3531" s="163">
        <f>受注EXCEL出力!E3531</f>
        <v>0</v>
      </c>
      <c r="F3531" s="194">
        <f>受注EXCEL出力!F3531</f>
        <v>0</v>
      </c>
      <c r="G3531" s="194">
        <f>受注EXCEL出力!G3531</f>
        <v>0</v>
      </c>
      <c r="H3531" s="194">
        <f>受注EXCEL出力!H3531</f>
        <v>0</v>
      </c>
      <c r="I3531" s="194">
        <f>受注EXCEL出力!I3531</f>
        <v>0</v>
      </c>
      <c r="J3531" s="163">
        <f>受注EXCEL出力!J3531</f>
        <v>0</v>
      </c>
      <c r="K3531" s="163">
        <f>受注EXCEL出力!K3531</f>
        <v>0</v>
      </c>
      <c r="L3531" s="163">
        <f>受注EXCEL出力!L3531</f>
        <v>0</v>
      </c>
      <c r="M3531" s="163">
        <f>受注EXCEL出力!M3531</f>
        <v>0</v>
      </c>
      <c r="N3531" s="185">
        <f>受注EXCEL出力!N3531</f>
        <v>0</v>
      </c>
      <c r="O3531" s="184" t="str">
        <f t="shared" si="55"/>
        <v/>
      </c>
      <c r="T3531"/>
      <c r="Y3531" s="175"/>
    </row>
    <row r="3532" spans="5:25" ht="15" customHeight="1">
      <c r="E3532" s="163">
        <f>受注EXCEL出力!E3532</f>
        <v>0</v>
      </c>
      <c r="F3532" s="194">
        <f>受注EXCEL出力!F3532</f>
        <v>0</v>
      </c>
      <c r="G3532" s="194">
        <f>受注EXCEL出力!G3532</f>
        <v>0</v>
      </c>
      <c r="H3532" s="194">
        <f>受注EXCEL出力!H3532</f>
        <v>0</v>
      </c>
      <c r="I3532" s="194">
        <f>受注EXCEL出力!I3532</f>
        <v>0</v>
      </c>
      <c r="J3532" s="163">
        <f>受注EXCEL出力!J3532</f>
        <v>0</v>
      </c>
      <c r="K3532" s="163">
        <f>受注EXCEL出力!K3532</f>
        <v>0</v>
      </c>
      <c r="L3532" s="163">
        <f>受注EXCEL出力!L3532</f>
        <v>0</v>
      </c>
      <c r="M3532" s="163">
        <f>受注EXCEL出力!M3532</f>
        <v>0</v>
      </c>
      <c r="N3532" s="185">
        <f>受注EXCEL出力!N3532</f>
        <v>0</v>
      </c>
      <c r="O3532" s="184" t="str">
        <f t="shared" si="55"/>
        <v/>
      </c>
      <c r="T3532"/>
      <c r="Y3532" s="175"/>
    </row>
    <row r="3533" spans="5:25" ht="15" customHeight="1">
      <c r="E3533" s="163">
        <f>受注EXCEL出力!E3533</f>
        <v>0</v>
      </c>
      <c r="F3533" s="194">
        <f>受注EXCEL出力!F3533</f>
        <v>0</v>
      </c>
      <c r="G3533" s="194">
        <f>受注EXCEL出力!G3533</f>
        <v>0</v>
      </c>
      <c r="H3533" s="194">
        <f>受注EXCEL出力!H3533</f>
        <v>0</v>
      </c>
      <c r="I3533" s="194">
        <f>受注EXCEL出力!I3533</f>
        <v>0</v>
      </c>
      <c r="J3533" s="163">
        <f>受注EXCEL出力!J3533</f>
        <v>0</v>
      </c>
      <c r="K3533" s="163">
        <f>受注EXCEL出力!K3533</f>
        <v>0</v>
      </c>
      <c r="L3533" s="163">
        <f>受注EXCEL出力!L3533</f>
        <v>0</v>
      </c>
      <c r="M3533" s="163">
        <f>受注EXCEL出力!M3533</f>
        <v>0</v>
      </c>
      <c r="N3533" s="185">
        <f>受注EXCEL出力!N3533</f>
        <v>0</v>
      </c>
      <c r="O3533" s="184" t="str">
        <f t="shared" si="55"/>
        <v/>
      </c>
      <c r="T3533"/>
      <c r="Y3533" s="175"/>
    </row>
    <row r="3534" spans="5:25" ht="15" customHeight="1">
      <c r="E3534" s="163">
        <f>受注EXCEL出力!E3534</f>
        <v>0</v>
      </c>
      <c r="F3534" s="194">
        <f>受注EXCEL出力!F3534</f>
        <v>0</v>
      </c>
      <c r="G3534" s="194">
        <f>受注EXCEL出力!G3534</f>
        <v>0</v>
      </c>
      <c r="H3534" s="194">
        <f>受注EXCEL出力!H3534</f>
        <v>0</v>
      </c>
      <c r="I3534" s="194">
        <f>受注EXCEL出力!I3534</f>
        <v>0</v>
      </c>
      <c r="J3534" s="163">
        <f>受注EXCEL出力!J3534</f>
        <v>0</v>
      </c>
      <c r="K3534" s="163">
        <f>受注EXCEL出力!K3534</f>
        <v>0</v>
      </c>
      <c r="L3534" s="163">
        <f>受注EXCEL出力!L3534</f>
        <v>0</v>
      </c>
      <c r="M3534" s="163">
        <f>受注EXCEL出力!M3534</f>
        <v>0</v>
      </c>
      <c r="N3534" s="185">
        <f>受注EXCEL出力!N3534</f>
        <v>0</v>
      </c>
      <c r="O3534" s="184" t="str">
        <f t="shared" si="55"/>
        <v/>
      </c>
      <c r="T3534"/>
      <c r="Y3534" s="175"/>
    </row>
    <row r="3535" spans="5:25" ht="15" customHeight="1">
      <c r="E3535" s="163">
        <f>受注EXCEL出力!E3535</f>
        <v>0</v>
      </c>
      <c r="F3535" s="194">
        <f>受注EXCEL出力!F3535</f>
        <v>0</v>
      </c>
      <c r="G3535" s="194">
        <f>受注EXCEL出力!G3535</f>
        <v>0</v>
      </c>
      <c r="H3535" s="194">
        <f>受注EXCEL出力!H3535</f>
        <v>0</v>
      </c>
      <c r="I3535" s="194">
        <f>受注EXCEL出力!I3535</f>
        <v>0</v>
      </c>
      <c r="J3535" s="163">
        <f>受注EXCEL出力!J3535</f>
        <v>0</v>
      </c>
      <c r="K3535" s="163">
        <f>受注EXCEL出力!K3535</f>
        <v>0</v>
      </c>
      <c r="L3535" s="163">
        <f>受注EXCEL出力!L3535</f>
        <v>0</v>
      </c>
      <c r="M3535" s="163">
        <f>受注EXCEL出力!M3535</f>
        <v>0</v>
      </c>
      <c r="N3535" s="185">
        <f>受注EXCEL出力!N3535</f>
        <v>0</v>
      </c>
      <c r="O3535" s="184" t="str">
        <f t="shared" si="55"/>
        <v/>
      </c>
      <c r="T3535"/>
      <c r="Y3535" s="175"/>
    </row>
    <row r="3536" spans="5:25" ht="15" customHeight="1">
      <c r="E3536" s="163">
        <f>受注EXCEL出力!E3536</f>
        <v>0</v>
      </c>
      <c r="F3536" s="194">
        <f>受注EXCEL出力!F3536</f>
        <v>0</v>
      </c>
      <c r="G3536" s="194">
        <f>受注EXCEL出力!G3536</f>
        <v>0</v>
      </c>
      <c r="H3536" s="194">
        <f>受注EXCEL出力!H3536</f>
        <v>0</v>
      </c>
      <c r="I3536" s="194">
        <f>受注EXCEL出力!I3536</f>
        <v>0</v>
      </c>
      <c r="J3536" s="163">
        <f>受注EXCEL出力!J3536</f>
        <v>0</v>
      </c>
      <c r="K3536" s="163">
        <f>受注EXCEL出力!K3536</f>
        <v>0</v>
      </c>
      <c r="L3536" s="163">
        <f>受注EXCEL出力!L3536</f>
        <v>0</v>
      </c>
      <c r="M3536" s="163">
        <f>受注EXCEL出力!M3536</f>
        <v>0</v>
      </c>
      <c r="N3536" s="185">
        <f>受注EXCEL出力!N3536</f>
        <v>0</v>
      </c>
      <c r="O3536" s="184" t="str">
        <f t="shared" si="55"/>
        <v/>
      </c>
      <c r="T3536"/>
      <c r="Y3536" s="175"/>
    </row>
    <row r="3537" spans="5:25" ht="15" customHeight="1">
      <c r="E3537" s="163">
        <f>受注EXCEL出力!E3537</f>
        <v>0</v>
      </c>
      <c r="F3537" s="194">
        <f>受注EXCEL出力!F3537</f>
        <v>0</v>
      </c>
      <c r="G3537" s="194">
        <f>受注EXCEL出力!G3537</f>
        <v>0</v>
      </c>
      <c r="H3537" s="194">
        <f>受注EXCEL出力!H3537</f>
        <v>0</v>
      </c>
      <c r="I3537" s="194">
        <f>受注EXCEL出力!I3537</f>
        <v>0</v>
      </c>
      <c r="J3537" s="163">
        <f>受注EXCEL出力!J3537</f>
        <v>0</v>
      </c>
      <c r="K3537" s="163">
        <f>受注EXCEL出力!K3537</f>
        <v>0</v>
      </c>
      <c r="L3537" s="163">
        <f>受注EXCEL出力!L3537</f>
        <v>0</v>
      </c>
      <c r="M3537" s="163">
        <f>受注EXCEL出力!M3537</f>
        <v>0</v>
      </c>
      <c r="N3537" s="185">
        <f>受注EXCEL出力!N3537</f>
        <v>0</v>
      </c>
      <c r="O3537" s="184" t="str">
        <f t="shared" si="55"/>
        <v/>
      </c>
      <c r="T3537"/>
      <c r="Y3537" s="175"/>
    </row>
    <row r="3538" spans="5:25" ht="15" customHeight="1">
      <c r="E3538" s="163">
        <f>受注EXCEL出力!E3538</f>
        <v>0</v>
      </c>
      <c r="F3538" s="194">
        <f>受注EXCEL出力!F3538</f>
        <v>0</v>
      </c>
      <c r="G3538" s="194">
        <f>受注EXCEL出力!G3538</f>
        <v>0</v>
      </c>
      <c r="H3538" s="194">
        <f>受注EXCEL出力!H3538</f>
        <v>0</v>
      </c>
      <c r="I3538" s="194">
        <f>受注EXCEL出力!I3538</f>
        <v>0</v>
      </c>
      <c r="J3538" s="163">
        <f>受注EXCEL出力!J3538</f>
        <v>0</v>
      </c>
      <c r="K3538" s="163">
        <f>受注EXCEL出力!K3538</f>
        <v>0</v>
      </c>
      <c r="L3538" s="163">
        <f>受注EXCEL出力!L3538</f>
        <v>0</v>
      </c>
      <c r="M3538" s="163">
        <f>受注EXCEL出力!M3538</f>
        <v>0</v>
      </c>
      <c r="N3538" s="185">
        <f>受注EXCEL出力!N3538</f>
        <v>0</v>
      </c>
      <c r="O3538" s="184" t="str">
        <f t="shared" si="55"/>
        <v/>
      </c>
      <c r="T3538"/>
      <c r="Y3538" s="175"/>
    </row>
    <row r="3539" spans="5:25" ht="15" customHeight="1">
      <c r="E3539" s="163">
        <f>受注EXCEL出力!E3539</f>
        <v>0</v>
      </c>
      <c r="F3539" s="194">
        <f>受注EXCEL出力!F3539</f>
        <v>0</v>
      </c>
      <c r="G3539" s="194">
        <f>受注EXCEL出力!G3539</f>
        <v>0</v>
      </c>
      <c r="H3539" s="194">
        <f>受注EXCEL出力!H3539</f>
        <v>0</v>
      </c>
      <c r="I3539" s="194">
        <f>受注EXCEL出力!I3539</f>
        <v>0</v>
      </c>
      <c r="J3539" s="163">
        <f>受注EXCEL出力!J3539</f>
        <v>0</v>
      </c>
      <c r="K3539" s="163">
        <f>受注EXCEL出力!K3539</f>
        <v>0</v>
      </c>
      <c r="L3539" s="163">
        <f>受注EXCEL出力!L3539</f>
        <v>0</v>
      </c>
      <c r="M3539" s="163">
        <f>受注EXCEL出力!M3539</f>
        <v>0</v>
      </c>
      <c r="N3539" s="185">
        <f>受注EXCEL出力!N3539</f>
        <v>0</v>
      </c>
      <c r="O3539" s="184" t="str">
        <f t="shared" si="55"/>
        <v/>
      </c>
      <c r="T3539"/>
      <c r="Y3539" s="175"/>
    </row>
    <row r="3540" spans="5:25" ht="15" customHeight="1">
      <c r="E3540" s="163">
        <f>受注EXCEL出力!E3540</f>
        <v>0</v>
      </c>
      <c r="F3540" s="194">
        <f>受注EXCEL出力!F3540</f>
        <v>0</v>
      </c>
      <c r="G3540" s="194">
        <f>受注EXCEL出力!G3540</f>
        <v>0</v>
      </c>
      <c r="H3540" s="194">
        <f>受注EXCEL出力!H3540</f>
        <v>0</v>
      </c>
      <c r="I3540" s="194">
        <f>受注EXCEL出力!I3540</f>
        <v>0</v>
      </c>
      <c r="J3540" s="163">
        <f>受注EXCEL出力!J3540</f>
        <v>0</v>
      </c>
      <c r="K3540" s="163">
        <f>受注EXCEL出力!K3540</f>
        <v>0</v>
      </c>
      <c r="L3540" s="163">
        <f>受注EXCEL出力!L3540</f>
        <v>0</v>
      </c>
      <c r="M3540" s="163">
        <f>受注EXCEL出力!M3540</f>
        <v>0</v>
      </c>
      <c r="N3540" s="185">
        <f>受注EXCEL出力!N3540</f>
        <v>0</v>
      </c>
      <c r="O3540" s="184" t="str">
        <f t="shared" si="55"/>
        <v/>
      </c>
      <c r="T3540"/>
      <c r="Y3540" s="175"/>
    </row>
    <row r="3541" spans="5:25" ht="15" customHeight="1">
      <c r="E3541" s="163">
        <f>受注EXCEL出力!E3541</f>
        <v>0</v>
      </c>
      <c r="F3541" s="194">
        <f>受注EXCEL出力!F3541</f>
        <v>0</v>
      </c>
      <c r="G3541" s="194">
        <f>受注EXCEL出力!G3541</f>
        <v>0</v>
      </c>
      <c r="H3541" s="194">
        <f>受注EXCEL出力!H3541</f>
        <v>0</v>
      </c>
      <c r="I3541" s="194">
        <f>受注EXCEL出力!I3541</f>
        <v>0</v>
      </c>
      <c r="J3541" s="163">
        <f>受注EXCEL出力!J3541</f>
        <v>0</v>
      </c>
      <c r="K3541" s="163">
        <f>受注EXCEL出力!K3541</f>
        <v>0</v>
      </c>
      <c r="L3541" s="163">
        <f>受注EXCEL出力!L3541</f>
        <v>0</v>
      </c>
      <c r="M3541" s="163">
        <f>受注EXCEL出力!M3541</f>
        <v>0</v>
      </c>
      <c r="N3541" s="185">
        <f>受注EXCEL出力!N3541</f>
        <v>0</v>
      </c>
      <c r="O3541" s="184" t="str">
        <f t="shared" si="55"/>
        <v/>
      </c>
      <c r="T3541"/>
      <c r="Y3541" s="175"/>
    </row>
    <row r="3542" spans="5:25" ht="15" customHeight="1">
      <c r="E3542" s="163">
        <f>受注EXCEL出力!E3542</f>
        <v>0</v>
      </c>
      <c r="F3542" s="194">
        <f>受注EXCEL出力!F3542</f>
        <v>0</v>
      </c>
      <c r="G3542" s="194">
        <f>受注EXCEL出力!G3542</f>
        <v>0</v>
      </c>
      <c r="H3542" s="194">
        <f>受注EXCEL出力!H3542</f>
        <v>0</v>
      </c>
      <c r="I3542" s="194">
        <f>受注EXCEL出力!I3542</f>
        <v>0</v>
      </c>
      <c r="J3542" s="163">
        <f>受注EXCEL出力!J3542</f>
        <v>0</v>
      </c>
      <c r="K3542" s="163">
        <f>受注EXCEL出力!K3542</f>
        <v>0</v>
      </c>
      <c r="L3542" s="163">
        <f>受注EXCEL出力!L3542</f>
        <v>0</v>
      </c>
      <c r="M3542" s="163">
        <f>受注EXCEL出力!M3542</f>
        <v>0</v>
      </c>
      <c r="N3542" s="185">
        <f>受注EXCEL出力!N3542</f>
        <v>0</v>
      </c>
      <c r="O3542" s="184" t="str">
        <f t="shared" si="55"/>
        <v/>
      </c>
      <c r="T3542"/>
      <c r="Y3542" s="175"/>
    </row>
    <row r="3543" spans="5:25" ht="15" customHeight="1">
      <c r="E3543" s="163">
        <f>受注EXCEL出力!E3543</f>
        <v>0</v>
      </c>
      <c r="F3543" s="194">
        <f>受注EXCEL出力!F3543</f>
        <v>0</v>
      </c>
      <c r="G3543" s="194">
        <f>受注EXCEL出力!G3543</f>
        <v>0</v>
      </c>
      <c r="H3543" s="194">
        <f>受注EXCEL出力!H3543</f>
        <v>0</v>
      </c>
      <c r="I3543" s="194">
        <f>受注EXCEL出力!I3543</f>
        <v>0</v>
      </c>
      <c r="J3543" s="163">
        <f>受注EXCEL出力!J3543</f>
        <v>0</v>
      </c>
      <c r="K3543" s="163">
        <f>受注EXCEL出力!K3543</f>
        <v>0</v>
      </c>
      <c r="L3543" s="163">
        <f>受注EXCEL出力!L3543</f>
        <v>0</v>
      </c>
      <c r="M3543" s="163">
        <f>受注EXCEL出力!M3543</f>
        <v>0</v>
      </c>
      <c r="N3543" s="185">
        <f>受注EXCEL出力!N3543</f>
        <v>0</v>
      </c>
      <c r="O3543" s="184" t="str">
        <f t="shared" si="55"/>
        <v/>
      </c>
      <c r="T3543"/>
      <c r="Y3543" s="175"/>
    </row>
    <row r="3544" spans="5:25" ht="15" customHeight="1">
      <c r="E3544" s="163">
        <f>受注EXCEL出力!E3544</f>
        <v>0</v>
      </c>
      <c r="F3544" s="194">
        <f>受注EXCEL出力!F3544</f>
        <v>0</v>
      </c>
      <c r="G3544" s="194">
        <f>受注EXCEL出力!G3544</f>
        <v>0</v>
      </c>
      <c r="H3544" s="194">
        <f>受注EXCEL出力!H3544</f>
        <v>0</v>
      </c>
      <c r="I3544" s="194">
        <f>受注EXCEL出力!I3544</f>
        <v>0</v>
      </c>
      <c r="J3544" s="163">
        <f>受注EXCEL出力!J3544</f>
        <v>0</v>
      </c>
      <c r="K3544" s="163">
        <f>受注EXCEL出力!K3544</f>
        <v>0</v>
      </c>
      <c r="L3544" s="163">
        <f>受注EXCEL出力!L3544</f>
        <v>0</v>
      </c>
      <c r="M3544" s="163">
        <f>受注EXCEL出力!M3544</f>
        <v>0</v>
      </c>
      <c r="N3544" s="185">
        <f>受注EXCEL出力!N3544</f>
        <v>0</v>
      </c>
      <c r="O3544" s="184" t="str">
        <f t="shared" si="55"/>
        <v/>
      </c>
      <c r="T3544"/>
      <c r="Y3544" s="175"/>
    </row>
    <row r="3545" spans="5:25" ht="15" customHeight="1">
      <c r="E3545" s="163">
        <f>受注EXCEL出力!E3545</f>
        <v>0</v>
      </c>
      <c r="F3545" s="194">
        <f>受注EXCEL出力!F3545</f>
        <v>0</v>
      </c>
      <c r="G3545" s="194">
        <f>受注EXCEL出力!G3545</f>
        <v>0</v>
      </c>
      <c r="H3545" s="194">
        <f>受注EXCEL出力!H3545</f>
        <v>0</v>
      </c>
      <c r="I3545" s="194">
        <f>受注EXCEL出力!I3545</f>
        <v>0</v>
      </c>
      <c r="J3545" s="163">
        <f>受注EXCEL出力!J3545</f>
        <v>0</v>
      </c>
      <c r="K3545" s="163">
        <f>受注EXCEL出力!K3545</f>
        <v>0</v>
      </c>
      <c r="L3545" s="163">
        <f>受注EXCEL出力!L3545</f>
        <v>0</v>
      </c>
      <c r="M3545" s="163">
        <f>受注EXCEL出力!M3545</f>
        <v>0</v>
      </c>
      <c r="N3545" s="185">
        <f>受注EXCEL出力!N3545</f>
        <v>0</v>
      </c>
      <c r="O3545" s="184" t="str">
        <f t="shared" si="55"/>
        <v/>
      </c>
      <c r="T3545"/>
      <c r="Y3545" s="175"/>
    </row>
    <row r="3546" spans="5:25" ht="15" customHeight="1">
      <c r="E3546" s="163">
        <f>受注EXCEL出力!E3546</f>
        <v>0</v>
      </c>
      <c r="F3546" s="194">
        <f>受注EXCEL出力!F3546</f>
        <v>0</v>
      </c>
      <c r="G3546" s="194">
        <f>受注EXCEL出力!G3546</f>
        <v>0</v>
      </c>
      <c r="H3546" s="194">
        <f>受注EXCEL出力!H3546</f>
        <v>0</v>
      </c>
      <c r="I3546" s="194">
        <f>受注EXCEL出力!I3546</f>
        <v>0</v>
      </c>
      <c r="J3546" s="163">
        <f>受注EXCEL出力!J3546</f>
        <v>0</v>
      </c>
      <c r="K3546" s="163">
        <f>受注EXCEL出力!K3546</f>
        <v>0</v>
      </c>
      <c r="L3546" s="163">
        <f>受注EXCEL出力!L3546</f>
        <v>0</v>
      </c>
      <c r="M3546" s="163">
        <f>受注EXCEL出力!M3546</f>
        <v>0</v>
      </c>
      <c r="N3546" s="185">
        <f>受注EXCEL出力!N3546</f>
        <v>0</v>
      </c>
      <c r="O3546" s="184" t="str">
        <f t="shared" si="55"/>
        <v/>
      </c>
      <c r="T3546"/>
      <c r="Y3546" s="175"/>
    </row>
    <row r="3547" spans="5:25" ht="15" customHeight="1">
      <c r="E3547" s="163">
        <f>受注EXCEL出力!E3547</f>
        <v>0</v>
      </c>
      <c r="F3547" s="194">
        <f>受注EXCEL出力!F3547</f>
        <v>0</v>
      </c>
      <c r="G3547" s="194">
        <f>受注EXCEL出力!G3547</f>
        <v>0</v>
      </c>
      <c r="H3547" s="194">
        <f>受注EXCEL出力!H3547</f>
        <v>0</v>
      </c>
      <c r="I3547" s="194">
        <f>受注EXCEL出力!I3547</f>
        <v>0</v>
      </c>
      <c r="J3547" s="163">
        <f>受注EXCEL出力!J3547</f>
        <v>0</v>
      </c>
      <c r="K3547" s="163">
        <f>受注EXCEL出力!K3547</f>
        <v>0</v>
      </c>
      <c r="L3547" s="163">
        <f>受注EXCEL出力!L3547</f>
        <v>0</v>
      </c>
      <c r="M3547" s="163">
        <f>受注EXCEL出力!M3547</f>
        <v>0</v>
      </c>
      <c r="N3547" s="185">
        <f>受注EXCEL出力!N3547</f>
        <v>0</v>
      </c>
      <c r="O3547" s="184" t="str">
        <f t="shared" si="55"/>
        <v/>
      </c>
      <c r="T3547"/>
      <c r="Y3547" s="175"/>
    </row>
    <row r="3548" spans="5:25" ht="15" customHeight="1">
      <c r="E3548" s="163">
        <f>受注EXCEL出力!E3548</f>
        <v>0</v>
      </c>
      <c r="F3548" s="194">
        <f>受注EXCEL出力!F3548</f>
        <v>0</v>
      </c>
      <c r="G3548" s="194">
        <f>受注EXCEL出力!G3548</f>
        <v>0</v>
      </c>
      <c r="H3548" s="194">
        <f>受注EXCEL出力!H3548</f>
        <v>0</v>
      </c>
      <c r="I3548" s="194">
        <f>受注EXCEL出力!I3548</f>
        <v>0</v>
      </c>
      <c r="J3548" s="163">
        <f>受注EXCEL出力!J3548</f>
        <v>0</v>
      </c>
      <c r="K3548" s="163">
        <f>受注EXCEL出力!K3548</f>
        <v>0</v>
      </c>
      <c r="L3548" s="163">
        <f>受注EXCEL出力!L3548</f>
        <v>0</v>
      </c>
      <c r="M3548" s="163">
        <f>受注EXCEL出力!M3548</f>
        <v>0</v>
      </c>
      <c r="N3548" s="185">
        <f>受注EXCEL出力!N3548</f>
        <v>0</v>
      </c>
      <c r="O3548" s="184" t="str">
        <f t="shared" si="55"/>
        <v/>
      </c>
      <c r="T3548"/>
      <c r="Y3548" s="175"/>
    </row>
    <row r="3549" spans="5:25" ht="15" customHeight="1">
      <c r="E3549" s="163">
        <f>受注EXCEL出力!E3549</f>
        <v>0</v>
      </c>
      <c r="F3549" s="194">
        <f>受注EXCEL出力!F3549</f>
        <v>0</v>
      </c>
      <c r="G3549" s="194">
        <f>受注EXCEL出力!G3549</f>
        <v>0</v>
      </c>
      <c r="H3549" s="194">
        <f>受注EXCEL出力!H3549</f>
        <v>0</v>
      </c>
      <c r="I3549" s="194">
        <f>受注EXCEL出力!I3549</f>
        <v>0</v>
      </c>
      <c r="J3549" s="163">
        <f>受注EXCEL出力!J3549</f>
        <v>0</v>
      </c>
      <c r="K3549" s="163">
        <f>受注EXCEL出力!K3549</f>
        <v>0</v>
      </c>
      <c r="L3549" s="163">
        <f>受注EXCEL出力!L3549</f>
        <v>0</v>
      </c>
      <c r="M3549" s="163">
        <f>受注EXCEL出力!M3549</f>
        <v>0</v>
      </c>
      <c r="N3549" s="185">
        <f>受注EXCEL出力!N3549</f>
        <v>0</v>
      </c>
      <c r="O3549" s="184" t="str">
        <f t="shared" si="55"/>
        <v/>
      </c>
      <c r="T3549"/>
      <c r="Y3549" s="175"/>
    </row>
    <row r="3550" spans="5:25" ht="15" customHeight="1">
      <c r="E3550" s="163">
        <f>受注EXCEL出力!E3550</f>
        <v>0</v>
      </c>
      <c r="F3550" s="194">
        <f>受注EXCEL出力!F3550</f>
        <v>0</v>
      </c>
      <c r="G3550" s="194">
        <f>受注EXCEL出力!G3550</f>
        <v>0</v>
      </c>
      <c r="H3550" s="194">
        <f>受注EXCEL出力!H3550</f>
        <v>0</v>
      </c>
      <c r="I3550" s="194">
        <f>受注EXCEL出力!I3550</f>
        <v>0</v>
      </c>
      <c r="J3550" s="163">
        <f>受注EXCEL出力!J3550</f>
        <v>0</v>
      </c>
      <c r="K3550" s="163">
        <f>受注EXCEL出力!K3550</f>
        <v>0</v>
      </c>
      <c r="L3550" s="163">
        <f>受注EXCEL出力!L3550</f>
        <v>0</v>
      </c>
      <c r="M3550" s="163">
        <f>受注EXCEL出力!M3550</f>
        <v>0</v>
      </c>
      <c r="N3550" s="185">
        <f>受注EXCEL出力!N3550</f>
        <v>0</v>
      </c>
      <c r="O3550" s="184" t="str">
        <f t="shared" si="55"/>
        <v/>
      </c>
      <c r="T3550"/>
      <c r="Y3550" s="175"/>
    </row>
    <row r="3551" spans="5:25" ht="15" customHeight="1">
      <c r="E3551" s="163">
        <f>受注EXCEL出力!E3551</f>
        <v>0</v>
      </c>
      <c r="F3551" s="194">
        <f>受注EXCEL出力!F3551</f>
        <v>0</v>
      </c>
      <c r="G3551" s="194">
        <f>受注EXCEL出力!G3551</f>
        <v>0</v>
      </c>
      <c r="H3551" s="194">
        <f>受注EXCEL出力!H3551</f>
        <v>0</v>
      </c>
      <c r="I3551" s="194">
        <f>受注EXCEL出力!I3551</f>
        <v>0</v>
      </c>
      <c r="J3551" s="163">
        <f>受注EXCEL出力!J3551</f>
        <v>0</v>
      </c>
      <c r="K3551" s="163">
        <f>受注EXCEL出力!K3551</f>
        <v>0</v>
      </c>
      <c r="L3551" s="163">
        <f>受注EXCEL出力!L3551</f>
        <v>0</v>
      </c>
      <c r="M3551" s="163">
        <f>受注EXCEL出力!M3551</f>
        <v>0</v>
      </c>
      <c r="N3551" s="185">
        <f>受注EXCEL出力!N3551</f>
        <v>0</v>
      </c>
      <c r="O3551" s="184" t="str">
        <f t="shared" si="55"/>
        <v/>
      </c>
      <c r="T3551"/>
      <c r="Y3551" s="175"/>
    </row>
    <row r="3552" spans="5:25" ht="15" customHeight="1">
      <c r="E3552" s="163">
        <f>受注EXCEL出力!E3552</f>
        <v>0</v>
      </c>
      <c r="F3552" s="194">
        <f>受注EXCEL出力!F3552</f>
        <v>0</v>
      </c>
      <c r="G3552" s="194">
        <f>受注EXCEL出力!G3552</f>
        <v>0</v>
      </c>
      <c r="H3552" s="194">
        <f>受注EXCEL出力!H3552</f>
        <v>0</v>
      </c>
      <c r="I3552" s="194">
        <f>受注EXCEL出力!I3552</f>
        <v>0</v>
      </c>
      <c r="J3552" s="163">
        <f>受注EXCEL出力!J3552</f>
        <v>0</v>
      </c>
      <c r="K3552" s="163">
        <f>受注EXCEL出力!K3552</f>
        <v>0</v>
      </c>
      <c r="L3552" s="163">
        <f>受注EXCEL出力!L3552</f>
        <v>0</v>
      </c>
      <c r="M3552" s="163">
        <f>受注EXCEL出力!M3552</f>
        <v>0</v>
      </c>
      <c r="N3552" s="185">
        <f>受注EXCEL出力!N3552</f>
        <v>0</v>
      </c>
      <c r="O3552" s="184" t="str">
        <f t="shared" si="55"/>
        <v/>
      </c>
      <c r="T3552"/>
      <c r="Y3552" s="175"/>
    </row>
    <row r="3553" spans="5:25" ht="15" customHeight="1">
      <c r="E3553" s="163">
        <f>受注EXCEL出力!E3553</f>
        <v>0</v>
      </c>
      <c r="F3553" s="194">
        <f>受注EXCEL出力!F3553</f>
        <v>0</v>
      </c>
      <c r="G3553" s="194">
        <f>受注EXCEL出力!G3553</f>
        <v>0</v>
      </c>
      <c r="H3553" s="194">
        <f>受注EXCEL出力!H3553</f>
        <v>0</v>
      </c>
      <c r="I3553" s="194">
        <f>受注EXCEL出力!I3553</f>
        <v>0</v>
      </c>
      <c r="J3553" s="163">
        <f>受注EXCEL出力!J3553</f>
        <v>0</v>
      </c>
      <c r="K3553" s="163">
        <f>受注EXCEL出力!K3553</f>
        <v>0</v>
      </c>
      <c r="L3553" s="163">
        <f>受注EXCEL出力!L3553</f>
        <v>0</v>
      </c>
      <c r="M3553" s="163">
        <f>受注EXCEL出力!M3553</f>
        <v>0</v>
      </c>
      <c r="N3553" s="185">
        <f>受注EXCEL出力!N3553</f>
        <v>0</v>
      </c>
      <c r="O3553" s="184" t="str">
        <f t="shared" si="55"/>
        <v/>
      </c>
      <c r="T3553"/>
      <c r="Y3553" s="175"/>
    </row>
    <row r="3554" spans="5:25" ht="15" customHeight="1">
      <c r="E3554" s="163">
        <f>受注EXCEL出力!E3554</f>
        <v>0</v>
      </c>
      <c r="F3554" s="194">
        <f>受注EXCEL出力!F3554</f>
        <v>0</v>
      </c>
      <c r="G3554" s="194">
        <f>受注EXCEL出力!G3554</f>
        <v>0</v>
      </c>
      <c r="H3554" s="194">
        <f>受注EXCEL出力!H3554</f>
        <v>0</v>
      </c>
      <c r="I3554" s="194">
        <f>受注EXCEL出力!I3554</f>
        <v>0</v>
      </c>
      <c r="J3554" s="163">
        <f>受注EXCEL出力!J3554</f>
        <v>0</v>
      </c>
      <c r="K3554" s="163">
        <f>受注EXCEL出力!K3554</f>
        <v>0</v>
      </c>
      <c r="L3554" s="163">
        <f>受注EXCEL出力!L3554</f>
        <v>0</v>
      </c>
      <c r="M3554" s="163">
        <f>受注EXCEL出力!M3554</f>
        <v>0</v>
      </c>
      <c r="N3554" s="185">
        <f>受注EXCEL出力!N3554</f>
        <v>0</v>
      </c>
      <c r="O3554" s="184" t="str">
        <f t="shared" si="55"/>
        <v/>
      </c>
      <c r="T3554"/>
      <c r="Y3554" s="175"/>
    </row>
    <row r="3555" spans="5:25" ht="15" customHeight="1">
      <c r="E3555" s="163">
        <f>受注EXCEL出力!E3555</f>
        <v>0</v>
      </c>
      <c r="F3555" s="194">
        <f>受注EXCEL出力!F3555</f>
        <v>0</v>
      </c>
      <c r="G3555" s="194">
        <f>受注EXCEL出力!G3555</f>
        <v>0</v>
      </c>
      <c r="H3555" s="194">
        <f>受注EXCEL出力!H3555</f>
        <v>0</v>
      </c>
      <c r="I3555" s="194">
        <f>受注EXCEL出力!I3555</f>
        <v>0</v>
      </c>
      <c r="J3555" s="163">
        <f>受注EXCEL出力!J3555</f>
        <v>0</v>
      </c>
      <c r="K3555" s="163">
        <f>受注EXCEL出力!K3555</f>
        <v>0</v>
      </c>
      <c r="L3555" s="163">
        <f>受注EXCEL出力!L3555</f>
        <v>0</v>
      </c>
      <c r="M3555" s="163">
        <f>受注EXCEL出力!M3555</f>
        <v>0</v>
      </c>
      <c r="N3555" s="185">
        <f>受注EXCEL出力!N3555</f>
        <v>0</v>
      </c>
      <c r="O3555" s="184" t="str">
        <f t="shared" si="55"/>
        <v/>
      </c>
      <c r="T3555"/>
      <c r="Y3555" s="175"/>
    </row>
    <row r="3556" spans="5:25" ht="15" customHeight="1">
      <c r="E3556" s="163">
        <f>受注EXCEL出力!E3556</f>
        <v>0</v>
      </c>
      <c r="F3556" s="194">
        <f>受注EXCEL出力!F3556</f>
        <v>0</v>
      </c>
      <c r="G3556" s="194">
        <f>受注EXCEL出力!G3556</f>
        <v>0</v>
      </c>
      <c r="H3556" s="194">
        <f>受注EXCEL出力!H3556</f>
        <v>0</v>
      </c>
      <c r="I3556" s="194">
        <f>受注EXCEL出力!I3556</f>
        <v>0</v>
      </c>
      <c r="J3556" s="163">
        <f>受注EXCEL出力!J3556</f>
        <v>0</v>
      </c>
      <c r="K3556" s="163">
        <f>受注EXCEL出力!K3556</f>
        <v>0</v>
      </c>
      <c r="L3556" s="163">
        <f>受注EXCEL出力!L3556</f>
        <v>0</v>
      </c>
      <c r="M3556" s="163">
        <f>受注EXCEL出力!M3556</f>
        <v>0</v>
      </c>
      <c r="N3556" s="185">
        <f>受注EXCEL出力!N3556</f>
        <v>0</v>
      </c>
      <c r="O3556" s="184" t="str">
        <f t="shared" si="55"/>
        <v/>
      </c>
      <c r="T3556"/>
      <c r="Y3556" s="175"/>
    </row>
    <row r="3557" spans="5:25" ht="15" customHeight="1">
      <c r="E3557" s="163">
        <f>受注EXCEL出力!E3557</f>
        <v>0</v>
      </c>
      <c r="F3557" s="194">
        <f>受注EXCEL出力!F3557</f>
        <v>0</v>
      </c>
      <c r="G3557" s="194">
        <f>受注EXCEL出力!G3557</f>
        <v>0</v>
      </c>
      <c r="H3557" s="194">
        <f>受注EXCEL出力!H3557</f>
        <v>0</v>
      </c>
      <c r="I3557" s="194">
        <f>受注EXCEL出力!I3557</f>
        <v>0</v>
      </c>
      <c r="J3557" s="163">
        <f>受注EXCEL出力!J3557</f>
        <v>0</v>
      </c>
      <c r="K3557" s="163">
        <f>受注EXCEL出力!K3557</f>
        <v>0</v>
      </c>
      <c r="L3557" s="163">
        <f>受注EXCEL出力!L3557</f>
        <v>0</v>
      </c>
      <c r="M3557" s="163">
        <f>受注EXCEL出力!M3557</f>
        <v>0</v>
      </c>
      <c r="N3557" s="185">
        <f>受注EXCEL出力!N3557</f>
        <v>0</v>
      </c>
      <c r="O3557" s="184" t="str">
        <f t="shared" si="55"/>
        <v/>
      </c>
      <c r="T3557"/>
      <c r="Y3557" s="175"/>
    </row>
    <row r="3558" spans="5:25" ht="15" customHeight="1">
      <c r="E3558" s="163">
        <f>受注EXCEL出力!E3558</f>
        <v>0</v>
      </c>
      <c r="F3558" s="194">
        <f>受注EXCEL出力!F3558</f>
        <v>0</v>
      </c>
      <c r="G3558" s="194">
        <f>受注EXCEL出力!G3558</f>
        <v>0</v>
      </c>
      <c r="H3558" s="194">
        <f>受注EXCEL出力!H3558</f>
        <v>0</v>
      </c>
      <c r="I3558" s="194">
        <f>受注EXCEL出力!I3558</f>
        <v>0</v>
      </c>
      <c r="J3558" s="163">
        <f>受注EXCEL出力!J3558</f>
        <v>0</v>
      </c>
      <c r="K3558" s="163">
        <f>受注EXCEL出力!K3558</f>
        <v>0</v>
      </c>
      <c r="L3558" s="163">
        <f>受注EXCEL出力!L3558</f>
        <v>0</v>
      </c>
      <c r="M3558" s="163">
        <f>受注EXCEL出力!M3558</f>
        <v>0</v>
      </c>
      <c r="N3558" s="185">
        <f>受注EXCEL出力!N3558</f>
        <v>0</v>
      </c>
      <c r="O3558" s="184" t="str">
        <f t="shared" si="55"/>
        <v/>
      </c>
      <c r="T3558"/>
      <c r="Y3558" s="175"/>
    </row>
    <row r="3559" spans="5:25" ht="15" customHeight="1">
      <c r="E3559" s="163">
        <f>受注EXCEL出力!E3559</f>
        <v>0</v>
      </c>
      <c r="F3559" s="194">
        <f>受注EXCEL出力!F3559</f>
        <v>0</v>
      </c>
      <c r="G3559" s="194">
        <f>受注EXCEL出力!G3559</f>
        <v>0</v>
      </c>
      <c r="H3559" s="194">
        <f>受注EXCEL出力!H3559</f>
        <v>0</v>
      </c>
      <c r="I3559" s="194">
        <f>受注EXCEL出力!I3559</f>
        <v>0</v>
      </c>
      <c r="J3559" s="163">
        <f>受注EXCEL出力!J3559</f>
        <v>0</v>
      </c>
      <c r="K3559" s="163">
        <f>受注EXCEL出力!K3559</f>
        <v>0</v>
      </c>
      <c r="L3559" s="163">
        <f>受注EXCEL出力!L3559</f>
        <v>0</v>
      </c>
      <c r="M3559" s="163">
        <f>受注EXCEL出力!M3559</f>
        <v>0</v>
      </c>
      <c r="N3559" s="185">
        <f>受注EXCEL出力!N3559</f>
        <v>0</v>
      </c>
      <c r="O3559" s="184" t="str">
        <f t="shared" si="55"/>
        <v/>
      </c>
      <c r="T3559"/>
      <c r="Y3559" s="175"/>
    </row>
    <row r="3560" spans="5:25" ht="15" customHeight="1">
      <c r="E3560" s="163">
        <f>受注EXCEL出力!E3560</f>
        <v>0</v>
      </c>
      <c r="F3560" s="194">
        <f>受注EXCEL出力!F3560</f>
        <v>0</v>
      </c>
      <c r="G3560" s="194">
        <f>受注EXCEL出力!G3560</f>
        <v>0</v>
      </c>
      <c r="H3560" s="194">
        <f>受注EXCEL出力!H3560</f>
        <v>0</v>
      </c>
      <c r="I3560" s="194">
        <f>受注EXCEL出力!I3560</f>
        <v>0</v>
      </c>
      <c r="J3560" s="163">
        <f>受注EXCEL出力!J3560</f>
        <v>0</v>
      </c>
      <c r="K3560" s="163">
        <f>受注EXCEL出力!K3560</f>
        <v>0</v>
      </c>
      <c r="L3560" s="163">
        <f>受注EXCEL出力!L3560</f>
        <v>0</v>
      </c>
      <c r="M3560" s="163">
        <f>受注EXCEL出力!M3560</f>
        <v>0</v>
      </c>
      <c r="N3560" s="185">
        <f>受注EXCEL出力!N3560</f>
        <v>0</v>
      </c>
      <c r="O3560" s="184" t="str">
        <f t="shared" si="55"/>
        <v/>
      </c>
      <c r="T3560"/>
      <c r="Y3560" s="175"/>
    </row>
    <row r="3561" spans="5:25" ht="15" customHeight="1">
      <c r="E3561" s="163">
        <f>受注EXCEL出力!E3561</f>
        <v>0</v>
      </c>
      <c r="F3561" s="194">
        <f>受注EXCEL出力!F3561</f>
        <v>0</v>
      </c>
      <c r="G3561" s="194">
        <f>受注EXCEL出力!G3561</f>
        <v>0</v>
      </c>
      <c r="H3561" s="194">
        <f>受注EXCEL出力!H3561</f>
        <v>0</v>
      </c>
      <c r="I3561" s="194">
        <f>受注EXCEL出力!I3561</f>
        <v>0</v>
      </c>
      <c r="J3561" s="163">
        <f>受注EXCEL出力!J3561</f>
        <v>0</v>
      </c>
      <c r="K3561" s="163">
        <f>受注EXCEL出力!K3561</f>
        <v>0</v>
      </c>
      <c r="L3561" s="163">
        <f>受注EXCEL出力!L3561</f>
        <v>0</v>
      </c>
      <c r="M3561" s="163">
        <f>受注EXCEL出力!M3561</f>
        <v>0</v>
      </c>
      <c r="N3561" s="185">
        <f>受注EXCEL出力!N3561</f>
        <v>0</v>
      </c>
      <c r="O3561" s="184" t="str">
        <f t="shared" si="55"/>
        <v/>
      </c>
      <c r="T3561"/>
      <c r="Y3561" s="175"/>
    </row>
    <row r="3562" spans="5:25" ht="15" customHeight="1">
      <c r="E3562" s="163">
        <f>受注EXCEL出力!E3562</f>
        <v>0</v>
      </c>
      <c r="F3562" s="194">
        <f>受注EXCEL出力!F3562</f>
        <v>0</v>
      </c>
      <c r="G3562" s="194">
        <f>受注EXCEL出力!G3562</f>
        <v>0</v>
      </c>
      <c r="H3562" s="194">
        <f>受注EXCEL出力!H3562</f>
        <v>0</v>
      </c>
      <c r="I3562" s="194">
        <f>受注EXCEL出力!I3562</f>
        <v>0</v>
      </c>
      <c r="J3562" s="163">
        <f>受注EXCEL出力!J3562</f>
        <v>0</v>
      </c>
      <c r="K3562" s="163">
        <f>受注EXCEL出力!K3562</f>
        <v>0</v>
      </c>
      <c r="L3562" s="163">
        <f>受注EXCEL出力!L3562</f>
        <v>0</v>
      </c>
      <c r="M3562" s="163">
        <f>受注EXCEL出力!M3562</f>
        <v>0</v>
      </c>
      <c r="N3562" s="185">
        <f>受注EXCEL出力!N3562</f>
        <v>0</v>
      </c>
      <c r="O3562" s="184" t="str">
        <f t="shared" si="55"/>
        <v/>
      </c>
      <c r="T3562"/>
      <c r="Y3562" s="175"/>
    </row>
    <row r="3563" spans="5:25" ht="15" customHeight="1">
      <c r="E3563" s="163">
        <f>受注EXCEL出力!E3563</f>
        <v>0</v>
      </c>
      <c r="F3563" s="194">
        <f>受注EXCEL出力!F3563</f>
        <v>0</v>
      </c>
      <c r="G3563" s="194">
        <f>受注EXCEL出力!G3563</f>
        <v>0</v>
      </c>
      <c r="H3563" s="194">
        <f>受注EXCEL出力!H3563</f>
        <v>0</v>
      </c>
      <c r="I3563" s="194">
        <f>受注EXCEL出力!I3563</f>
        <v>0</v>
      </c>
      <c r="J3563" s="163">
        <f>受注EXCEL出力!J3563</f>
        <v>0</v>
      </c>
      <c r="K3563" s="163">
        <f>受注EXCEL出力!K3563</f>
        <v>0</v>
      </c>
      <c r="L3563" s="163">
        <f>受注EXCEL出力!L3563</f>
        <v>0</v>
      </c>
      <c r="M3563" s="163">
        <f>受注EXCEL出力!M3563</f>
        <v>0</v>
      </c>
      <c r="N3563" s="185">
        <f>受注EXCEL出力!N3563</f>
        <v>0</v>
      </c>
      <c r="O3563" s="184" t="str">
        <f t="shared" si="55"/>
        <v/>
      </c>
      <c r="T3563"/>
      <c r="Y3563" s="175"/>
    </row>
    <row r="3564" spans="5:25" ht="15" customHeight="1">
      <c r="E3564" s="163">
        <f>受注EXCEL出力!E3564</f>
        <v>0</v>
      </c>
      <c r="F3564" s="194">
        <f>受注EXCEL出力!F3564</f>
        <v>0</v>
      </c>
      <c r="G3564" s="194">
        <f>受注EXCEL出力!G3564</f>
        <v>0</v>
      </c>
      <c r="H3564" s="194">
        <f>受注EXCEL出力!H3564</f>
        <v>0</v>
      </c>
      <c r="I3564" s="194">
        <f>受注EXCEL出力!I3564</f>
        <v>0</v>
      </c>
      <c r="J3564" s="163">
        <f>受注EXCEL出力!J3564</f>
        <v>0</v>
      </c>
      <c r="K3564" s="163">
        <f>受注EXCEL出力!K3564</f>
        <v>0</v>
      </c>
      <c r="L3564" s="163">
        <f>受注EXCEL出力!L3564</f>
        <v>0</v>
      </c>
      <c r="M3564" s="163">
        <f>受注EXCEL出力!M3564</f>
        <v>0</v>
      </c>
      <c r="N3564" s="185">
        <f>受注EXCEL出力!N3564</f>
        <v>0</v>
      </c>
      <c r="O3564" s="184" t="str">
        <f t="shared" si="55"/>
        <v/>
      </c>
      <c r="T3564"/>
      <c r="Y3564" s="175"/>
    </row>
    <row r="3565" spans="5:25" ht="15" customHeight="1">
      <c r="E3565" s="163">
        <f>受注EXCEL出力!E3565</f>
        <v>0</v>
      </c>
      <c r="F3565" s="194">
        <f>受注EXCEL出力!F3565</f>
        <v>0</v>
      </c>
      <c r="G3565" s="194">
        <f>受注EXCEL出力!G3565</f>
        <v>0</v>
      </c>
      <c r="H3565" s="194">
        <f>受注EXCEL出力!H3565</f>
        <v>0</v>
      </c>
      <c r="I3565" s="194">
        <f>受注EXCEL出力!I3565</f>
        <v>0</v>
      </c>
      <c r="J3565" s="163">
        <f>受注EXCEL出力!J3565</f>
        <v>0</v>
      </c>
      <c r="K3565" s="163">
        <f>受注EXCEL出力!K3565</f>
        <v>0</v>
      </c>
      <c r="L3565" s="163">
        <f>受注EXCEL出力!L3565</f>
        <v>0</v>
      </c>
      <c r="M3565" s="163">
        <f>受注EXCEL出力!M3565</f>
        <v>0</v>
      </c>
      <c r="N3565" s="185">
        <f>受注EXCEL出力!N3565</f>
        <v>0</v>
      </c>
      <c r="O3565" s="184" t="str">
        <f t="shared" si="55"/>
        <v/>
      </c>
      <c r="T3565"/>
      <c r="Y3565" s="175"/>
    </row>
    <row r="3566" spans="5:25" ht="15" customHeight="1">
      <c r="E3566" s="163">
        <f>受注EXCEL出力!E3566</f>
        <v>0</v>
      </c>
      <c r="F3566" s="194">
        <f>受注EXCEL出力!F3566</f>
        <v>0</v>
      </c>
      <c r="G3566" s="194">
        <f>受注EXCEL出力!G3566</f>
        <v>0</v>
      </c>
      <c r="H3566" s="194">
        <f>受注EXCEL出力!H3566</f>
        <v>0</v>
      </c>
      <c r="I3566" s="194">
        <f>受注EXCEL出力!I3566</f>
        <v>0</v>
      </c>
      <c r="J3566" s="163">
        <f>受注EXCEL出力!J3566</f>
        <v>0</v>
      </c>
      <c r="K3566" s="163">
        <f>受注EXCEL出力!K3566</f>
        <v>0</v>
      </c>
      <c r="L3566" s="163">
        <f>受注EXCEL出力!L3566</f>
        <v>0</v>
      </c>
      <c r="M3566" s="163">
        <f>受注EXCEL出力!M3566</f>
        <v>0</v>
      </c>
      <c r="N3566" s="185">
        <f>受注EXCEL出力!N3566</f>
        <v>0</v>
      </c>
      <c r="O3566" s="184" t="str">
        <f t="shared" si="55"/>
        <v/>
      </c>
      <c r="T3566"/>
      <c r="Y3566" s="175"/>
    </row>
    <row r="3567" spans="5:25" ht="15" customHeight="1">
      <c r="E3567" s="163">
        <f>受注EXCEL出力!E3567</f>
        <v>0</v>
      </c>
      <c r="F3567" s="194">
        <f>受注EXCEL出力!F3567</f>
        <v>0</v>
      </c>
      <c r="G3567" s="194">
        <f>受注EXCEL出力!G3567</f>
        <v>0</v>
      </c>
      <c r="H3567" s="194">
        <f>受注EXCEL出力!H3567</f>
        <v>0</v>
      </c>
      <c r="I3567" s="194">
        <f>受注EXCEL出力!I3567</f>
        <v>0</v>
      </c>
      <c r="J3567" s="163">
        <f>受注EXCEL出力!J3567</f>
        <v>0</v>
      </c>
      <c r="K3567" s="163">
        <f>受注EXCEL出力!K3567</f>
        <v>0</v>
      </c>
      <c r="L3567" s="163">
        <f>受注EXCEL出力!L3567</f>
        <v>0</v>
      </c>
      <c r="M3567" s="163">
        <f>受注EXCEL出力!M3567</f>
        <v>0</v>
      </c>
      <c r="N3567" s="185">
        <f>受注EXCEL出力!N3567</f>
        <v>0</v>
      </c>
      <c r="O3567" s="184" t="str">
        <f t="shared" si="55"/>
        <v/>
      </c>
      <c r="T3567"/>
      <c r="Y3567" s="175"/>
    </row>
    <row r="3568" spans="5:25" ht="15" customHeight="1">
      <c r="E3568" s="163">
        <f>受注EXCEL出力!E3568</f>
        <v>0</v>
      </c>
      <c r="F3568" s="194">
        <f>受注EXCEL出力!F3568</f>
        <v>0</v>
      </c>
      <c r="G3568" s="194">
        <f>受注EXCEL出力!G3568</f>
        <v>0</v>
      </c>
      <c r="H3568" s="194">
        <f>受注EXCEL出力!H3568</f>
        <v>0</v>
      </c>
      <c r="I3568" s="194">
        <f>受注EXCEL出力!I3568</f>
        <v>0</v>
      </c>
      <c r="J3568" s="163">
        <f>受注EXCEL出力!J3568</f>
        <v>0</v>
      </c>
      <c r="K3568" s="163">
        <f>受注EXCEL出力!K3568</f>
        <v>0</v>
      </c>
      <c r="L3568" s="163">
        <f>受注EXCEL出力!L3568</f>
        <v>0</v>
      </c>
      <c r="M3568" s="163">
        <f>受注EXCEL出力!M3568</f>
        <v>0</v>
      </c>
      <c r="N3568" s="185">
        <f>受注EXCEL出力!N3568</f>
        <v>0</v>
      </c>
      <c r="O3568" s="184" t="str">
        <f t="shared" si="55"/>
        <v/>
      </c>
      <c r="T3568"/>
      <c r="Y3568" s="175"/>
    </row>
    <row r="3569" spans="5:25" ht="15" customHeight="1">
      <c r="E3569" s="163">
        <f>受注EXCEL出力!E3569</f>
        <v>0</v>
      </c>
      <c r="F3569" s="194">
        <f>受注EXCEL出力!F3569</f>
        <v>0</v>
      </c>
      <c r="G3569" s="194">
        <f>受注EXCEL出力!G3569</f>
        <v>0</v>
      </c>
      <c r="H3569" s="194">
        <f>受注EXCEL出力!H3569</f>
        <v>0</v>
      </c>
      <c r="I3569" s="194">
        <f>受注EXCEL出力!I3569</f>
        <v>0</v>
      </c>
      <c r="J3569" s="163">
        <f>受注EXCEL出力!J3569</f>
        <v>0</v>
      </c>
      <c r="K3569" s="163">
        <f>受注EXCEL出力!K3569</f>
        <v>0</v>
      </c>
      <c r="L3569" s="163">
        <f>受注EXCEL出力!L3569</f>
        <v>0</v>
      </c>
      <c r="M3569" s="163">
        <f>受注EXCEL出力!M3569</f>
        <v>0</v>
      </c>
      <c r="N3569" s="185">
        <f>受注EXCEL出力!N3569</f>
        <v>0</v>
      </c>
      <c r="O3569" s="184" t="str">
        <f t="shared" si="55"/>
        <v/>
      </c>
      <c r="T3569"/>
      <c r="Y3569" s="175"/>
    </row>
    <row r="3570" spans="5:25" ht="15" customHeight="1">
      <c r="E3570" s="163">
        <f>受注EXCEL出力!E3570</f>
        <v>0</v>
      </c>
      <c r="F3570" s="194">
        <f>受注EXCEL出力!F3570</f>
        <v>0</v>
      </c>
      <c r="G3570" s="194">
        <f>受注EXCEL出力!G3570</f>
        <v>0</v>
      </c>
      <c r="H3570" s="194">
        <f>受注EXCEL出力!H3570</f>
        <v>0</v>
      </c>
      <c r="I3570" s="194">
        <f>受注EXCEL出力!I3570</f>
        <v>0</v>
      </c>
      <c r="J3570" s="163">
        <f>受注EXCEL出力!J3570</f>
        <v>0</v>
      </c>
      <c r="K3570" s="163">
        <f>受注EXCEL出力!K3570</f>
        <v>0</v>
      </c>
      <c r="L3570" s="163">
        <f>受注EXCEL出力!L3570</f>
        <v>0</v>
      </c>
      <c r="M3570" s="163">
        <f>受注EXCEL出力!M3570</f>
        <v>0</v>
      </c>
      <c r="N3570" s="185">
        <f>受注EXCEL出力!N3570</f>
        <v>0</v>
      </c>
      <c r="O3570" s="184" t="str">
        <f t="shared" si="55"/>
        <v/>
      </c>
      <c r="T3570"/>
      <c r="Y3570" s="175"/>
    </row>
    <row r="3571" spans="5:25" ht="15" customHeight="1">
      <c r="E3571" s="163">
        <f>受注EXCEL出力!E3571</f>
        <v>0</v>
      </c>
      <c r="F3571" s="194">
        <f>受注EXCEL出力!F3571</f>
        <v>0</v>
      </c>
      <c r="G3571" s="194">
        <f>受注EXCEL出力!G3571</f>
        <v>0</v>
      </c>
      <c r="H3571" s="194">
        <f>受注EXCEL出力!H3571</f>
        <v>0</v>
      </c>
      <c r="I3571" s="194">
        <f>受注EXCEL出力!I3571</f>
        <v>0</v>
      </c>
      <c r="J3571" s="163">
        <f>受注EXCEL出力!J3571</f>
        <v>0</v>
      </c>
      <c r="K3571" s="163">
        <f>受注EXCEL出力!K3571</f>
        <v>0</v>
      </c>
      <c r="L3571" s="163">
        <f>受注EXCEL出力!L3571</f>
        <v>0</v>
      </c>
      <c r="M3571" s="163">
        <f>受注EXCEL出力!M3571</f>
        <v>0</v>
      </c>
      <c r="N3571" s="185">
        <f>受注EXCEL出力!N3571</f>
        <v>0</v>
      </c>
      <c r="O3571" s="184" t="str">
        <f t="shared" si="55"/>
        <v/>
      </c>
      <c r="T3571"/>
      <c r="Y3571" s="175"/>
    </row>
    <row r="3572" spans="5:25" ht="15" customHeight="1">
      <c r="E3572" s="163">
        <f>受注EXCEL出力!E3572</f>
        <v>0</v>
      </c>
      <c r="F3572" s="194">
        <f>受注EXCEL出力!F3572</f>
        <v>0</v>
      </c>
      <c r="G3572" s="194">
        <f>受注EXCEL出力!G3572</f>
        <v>0</v>
      </c>
      <c r="H3572" s="194">
        <f>受注EXCEL出力!H3572</f>
        <v>0</v>
      </c>
      <c r="I3572" s="194">
        <f>受注EXCEL出力!I3572</f>
        <v>0</v>
      </c>
      <c r="J3572" s="163">
        <f>受注EXCEL出力!J3572</f>
        <v>0</v>
      </c>
      <c r="K3572" s="163">
        <f>受注EXCEL出力!K3572</f>
        <v>0</v>
      </c>
      <c r="L3572" s="163">
        <f>受注EXCEL出力!L3572</f>
        <v>0</v>
      </c>
      <c r="M3572" s="163">
        <f>受注EXCEL出力!M3572</f>
        <v>0</v>
      </c>
      <c r="N3572" s="185">
        <f>受注EXCEL出力!N3572</f>
        <v>0</v>
      </c>
      <c r="O3572" s="184" t="str">
        <f t="shared" si="55"/>
        <v/>
      </c>
      <c r="T3572"/>
      <c r="Y3572" s="175"/>
    </row>
    <row r="3573" spans="5:25" ht="15" customHeight="1">
      <c r="E3573" s="163">
        <f>受注EXCEL出力!E3573</f>
        <v>0</v>
      </c>
      <c r="F3573" s="194">
        <f>受注EXCEL出力!F3573</f>
        <v>0</v>
      </c>
      <c r="G3573" s="194">
        <f>受注EXCEL出力!G3573</f>
        <v>0</v>
      </c>
      <c r="H3573" s="194">
        <f>受注EXCEL出力!H3573</f>
        <v>0</v>
      </c>
      <c r="I3573" s="194">
        <f>受注EXCEL出力!I3573</f>
        <v>0</v>
      </c>
      <c r="J3573" s="163">
        <f>受注EXCEL出力!J3573</f>
        <v>0</v>
      </c>
      <c r="K3573" s="163">
        <f>受注EXCEL出力!K3573</f>
        <v>0</v>
      </c>
      <c r="L3573" s="163">
        <f>受注EXCEL出力!L3573</f>
        <v>0</v>
      </c>
      <c r="M3573" s="163">
        <f>受注EXCEL出力!M3573</f>
        <v>0</v>
      </c>
      <c r="N3573" s="185">
        <f>受注EXCEL出力!N3573</f>
        <v>0</v>
      </c>
      <c r="O3573" s="184" t="str">
        <f t="shared" si="55"/>
        <v/>
      </c>
      <c r="T3573"/>
      <c r="Y3573" s="175"/>
    </row>
    <row r="3574" spans="5:25" ht="15" customHeight="1">
      <c r="E3574" s="163">
        <f>受注EXCEL出力!E3574</f>
        <v>0</v>
      </c>
      <c r="F3574" s="194">
        <f>受注EXCEL出力!F3574</f>
        <v>0</v>
      </c>
      <c r="G3574" s="194">
        <f>受注EXCEL出力!G3574</f>
        <v>0</v>
      </c>
      <c r="H3574" s="194">
        <f>受注EXCEL出力!H3574</f>
        <v>0</v>
      </c>
      <c r="I3574" s="194">
        <f>受注EXCEL出力!I3574</f>
        <v>0</v>
      </c>
      <c r="J3574" s="163">
        <f>受注EXCEL出力!J3574</f>
        <v>0</v>
      </c>
      <c r="K3574" s="163">
        <f>受注EXCEL出力!K3574</f>
        <v>0</v>
      </c>
      <c r="L3574" s="163">
        <f>受注EXCEL出力!L3574</f>
        <v>0</v>
      </c>
      <c r="M3574" s="163">
        <f>受注EXCEL出力!M3574</f>
        <v>0</v>
      </c>
      <c r="N3574" s="185">
        <f>受注EXCEL出力!N3574</f>
        <v>0</v>
      </c>
      <c r="O3574" s="184" t="str">
        <f t="shared" si="55"/>
        <v/>
      </c>
      <c r="T3574"/>
      <c r="Y3574" s="175"/>
    </row>
    <row r="3575" spans="5:25" ht="15" customHeight="1">
      <c r="E3575" s="163">
        <f>受注EXCEL出力!E3575</f>
        <v>0</v>
      </c>
      <c r="F3575" s="194">
        <f>受注EXCEL出力!F3575</f>
        <v>0</v>
      </c>
      <c r="G3575" s="194">
        <f>受注EXCEL出力!G3575</f>
        <v>0</v>
      </c>
      <c r="H3575" s="194">
        <f>受注EXCEL出力!H3575</f>
        <v>0</v>
      </c>
      <c r="I3575" s="194">
        <f>受注EXCEL出力!I3575</f>
        <v>0</v>
      </c>
      <c r="J3575" s="163">
        <f>受注EXCEL出力!J3575</f>
        <v>0</v>
      </c>
      <c r="K3575" s="163">
        <f>受注EXCEL出力!K3575</f>
        <v>0</v>
      </c>
      <c r="L3575" s="163">
        <f>受注EXCEL出力!L3575</f>
        <v>0</v>
      </c>
      <c r="M3575" s="163">
        <f>受注EXCEL出力!M3575</f>
        <v>0</v>
      </c>
      <c r="N3575" s="185">
        <f>受注EXCEL出力!N3575</f>
        <v>0</v>
      </c>
      <c r="O3575" s="184" t="str">
        <f t="shared" si="55"/>
        <v/>
      </c>
      <c r="T3575"/>
      <c r="Y3575" s="175"/>
    </row>
    <row r="3576" spans="5:25" ht="15" customHeight="1">
      <c r="E3576" s="163">
        <f>受注EXCEL出力!E3576</f>
        <v>0</v>
      </c>
      <c r="F3576" s="194">
        <f>受注EXCEL出力!F3576</f>
        <v>0</v>
      </c>
      <c r="G3576" s="194">
        <f>受注EXCEL出力!G3576</f>
        <v>0</v>
      </c>
      <c r="H3576" s="194">
        <f>受注EXCEL出力!H3576</f>
        <v>0</v>
      </c>
      <c r="I3576" s="194">
        <f>受注EXCEL出力!I3576</f>
        <v>0</v>
      </c>
      <c r="J3576" s="163">
        <f>受注EXCEL出力!J3576</f>
        <v>0</v>
      </c>
      <c r="K3576" s="163">
        <f>受注EXCEL出力!K3576</f>
        <v>0</v>
      </c>
      <c r="L3576" s="163">
        <f>受注EXCEL出力!L3576</f>
        <v>0</v>
      </c>
      <c r="M3576" s="163">
        <f>受注EXCEL出力!M3576</f>
        <v>0</v>
      </c>
      <c r="N3576" s="185">
        <f>受注EXCEL出力!N3576</f>
        <v>0</v>
      </c>
      <c r="O3576" s="184" t="str">
        <f t="shared" si="55"/>
        <v/>
      </c>
      <c r="T3576"/>
      <c r="Y3576" s="175"/>
    </row>
    <row r="3577" spans="5:25" ht="15" customHeight="1">
      <c r="E3577" s="163">
        <f>受注EXCEL出力!E3577</f>
        <v>0</v>
      </c>
      <c r="F3577" s="194">
        <f>受注EXCEL出力!F3577</f>
        <v>0</v>
      </c>
      <c r="G3577" s="194">
        <f>受注EXCEL出力!G3577</f>
        <v>0</v>
      </c>
      <c r="H3577" s="194">
        <f>受注EXCEL出力!H3577</f>
        <v>0</v>
      </c>
      <c r="I3577" s="194">
        <f>受注EXCEL出力!I3577</f>
        <v>0</v>
      </c>
      <c r="J3577" s="163">
        <f>受注EXCEL出力!J3577</f>
        <v>0</v>
      </c>
      <c r="K3577" s="163">
        <f>受注EXCEL出力!K3577</f>
        <v>0</v>
      </c>
      <c r="L3577" s="163">
        <f>受注EXCEL出力!L3577</f>
        <v>0</v>
      </c>
      <c r="M3577" s="163">
        <f>受注EXCEL出力!M3577</f>
        <v>0</v>
      </c>
      <c r="N3577" s="185">
        <f>受注EXCEL出力!N3577</f>
        <v>0</v>
      </c>
      <c r="O3577" s="184" t="str">
        <f t="shared" si="55"/>
        <v/>
      </c>
      <c r="T3577"/>
      <c r="Y3577" s="175"/>
    </row>
    <row r="3578" spans="5:25" ht="15" customHeight="1">
      <c r="E3578" s="163">
        <f>受注EXCEL出力!E3578</f>
        <v>0</v>
      </c>
      <c r="F3578" s="194">
        <f>受注EXCEL出力!F3578</f>
        <v>0</v>
      </c>
      <c r="G3578" s="194">
        <f>受注EXCEL出力!G3578</f>
        <v>0</v>
      </c>
      <c r="H3578" s="194">
        <f>受注EXCEL出力!H3578</f>
        <v>0</v>
      </c>
      <c r="I3578" s="194">
        <f>受注EXCEL出力!I3578</f>
        <v>0</v>
      </c>
      <c r="J3578" s="163">
        <f>受注EXCEL出力!J3578</f>
        <v>0</v>
      </c>
      <c r="K3578" s="163">
        <f>受注EXCEL出力!K3578</f>
        <v>0</v>
      </c>
      <c r="L3578" s="163">
        <f>受注EXCEL出力!L3578</f>
        <v>0</v>
      </c>
      <c r="M3578" s="163">
        <f>受注EXCEL出力!M3578</f>
        <v>0</v>
      </c>
      <c r="N3578" s="185">
        <f>受注EXCEL出力!N3578</f>
        <v>0</v>
      </c>
      <c r="O3578" s="184" t="str">
        <f t="shared" si="55"/>
        <v/>
      </c>
      <c r="T3578"/>
      <c r="Y3578" s="175"/>
    </row>
    <row r="3579" spans="5:25" ht="15" customHeight="1">
      <c r="E3579" s="163">
        <f>受注EXCEL出力!E3579</f>
        <v>0</v>
      </c>
      <c r="F3579" s="194">
        <f>受注EXCEL出力!F3579</f>
        <v>0</v>
      </c>
      <c r="G3579" s="194">
        <f>受注EXCEL出力!G3579</f>
        <v>0</v>
      </c>
      <c r="H3579" s="194">
        <f>受注EXCEL出力!H3579</f>
        <v>0</v>
      </c>
      <c r="I3579" s="194">
        <f>受注EXCEL出力!I3579</f>
        <v>0</v>
      </c>
      <c r="J3579" s="163">
        <f>受注EXCEL出力!J3579</f>
        <v>0</v>
      </c>
      <c r="K3579" s="163">
        <f>受注EXCEL出力!K3579</f>
        <v>0</v>
      </c>
      <c r="L3579" s="163">
        <f>受注EXCEL出力!L3579</f>
        <v>0</v>
      </c>
      <c r="M3579" s="163">
        <f>受注EXCEL出力!M3579</f>
        <v>0</v>
      </c>
      <c r="N3579" s="185">
        <f>受注EXCEL出力!N3579</f>
        <v>0</v>
      </c>
      <c r="O3579" s="184" t="str">
        <f t="shared" si="55"/>
        <v/>
      </c>
      <c r="T3579"/>
      <c r="Y3579" s="175"/>
    </row>
    <row r="3580" spans="5:25" ht="15" customHeight="1">
      <c r="E3580" s="163">
        <f>受注EXCEL出力!E3580</f>
        <v>0</v>
      </c>
      <c r="F3580" s="194">
        <f>受注EXCEL出力!F3580</f>
        <v>0</v>
      </c>
      <c r="G3580" s="194">
        <f>受注EXCEL出力!G3580</f>
        <v>0</v>
      </c>
      <c r="H3580" s="194">
        <f>受注EXCEL出力!H3580</f>
        <v>0</v>
      </c>
      <c r="I3580" s="194">
        <f>受注EXCEL出力!I3580</f>
        <v>0</v>
      </c>
      <c r="J3580" s="163">
        <f>受注EXCEL出力!J3580</f>
        <v>0</v>
      </c>
      <c r="K3580" s="163">
        <f>受注EXCEL出力!K3580</f>
        <v>0</v>
      </c>
      <c r="L3580" s="163">
        <f>受注EXCEL出力!L3580</f>
        <v>0</v>
      </c>
      <c r="M3580" s="163">
        <f>受注EXCEL出力!M3580</f>
        <v>0</v>
      </c>
      <c r="N3580" s="185">
        <f>受注EXCEL出力!N3580</f>
        <v>0</v>
      </c>
      <c r="O3580" s="184" t="str">
        <f t="shared" si="55"/>
        <v/>
      </c>
      <c r="T3580"/>
      <c r="Y3580" s="175"/>
    </row>
    <row r="3581" spans="5:25" ht="15" customHeight="1">
      <c r="E3581" s="163">
        <f>受注EXCEL出力!E3581</f>
        <v>0</v>
      </c>
      <c r="F3581" s="194">
        <f>受注EXCEL出力!F3581</f>
        <v>0</v>
      </c>
      <c r="G3581" s="194">
        <f>受注EXCEL出力!G3581</f>
        <v>0</v>
      </c>
      <c r="H3581" s="194">
        <f>受注EXCEL出力!H3581</f>
        <v>0</v>
      </c>
      <c r="I3581" s="194">
        <f>受注EXCEL出力!I3581</f>
        <v>0</v>
      </c>
      <c r="J3581" s="163">
        <f>受注EXCEL出力!J3581</f>
        <v>0</v>
      </c>
      <c r="K3581" s="163">
        <f>受注EXCEL出力!K3581</f>
        <v>0</v>
      </c>
      <c r="L3581" s="163">
        <f>受注EXCEL出力!L3581</f>
        <v>0</v>
      </c>
      <c r="M3581" s="163">
        <f>受注EXCEL出力!M3581</f>
        <v>0</v>
      </c>
      <c r="N3581" s="185">
        <f>受注EXCEL出力!N3581</f>
        <v>0</v>
      </c>
      <c r="O3581" s="184" t="str">
        <f t="shared" si="55"/>
        <v/>
      </c>
      <c r="T3581"/>
      <c r="Y3581" s="175"/>
    </row>
    <row r="3582" spans="5:25" ht="15" customHeight="1">
      <c r="E3582" s="163">
        <f>受注EXCEL出力!E3582</f>
        <v>0</v>
      </c>
      <c r="F3582" s="194">
        <f>受注EXCEL出力!F3582</f>
        <v>0</v>
      </c>
      <c r="G3582" s="194">
        <f>受注EXCEL出力!G3582</f>
        <v>0</v>
      </c>
      <c r="H3582" s="194">
        <f>受注EXCEL出力!H3582</f>
        <v>0</v>
      </c>
      <c r="I3582" s="194">
        <f>受注EXCEL出力!I3582</f>
        <v>0</v>
      </c>
      <c r="J3582" s="163">
        <f>受注EXCEL出力!J3582</f>
        <v>0</v>
      </c>
      <c r="K3582" s="163">
        <f>受注EXCEL出力!K3582</f>
        <v>0</v>
      </c>
      <c r="L3582" s="163">
        <f>受注EXCEL出力!L3582</f>
        <v>0</v>
      </c>
      <c r="M3582" s="163">
        <f>受注EXCEL出力!M3582</f>
        <v>0</v>
      </c>
      <c r="N3582" s="185">
        <f>受注EXCEL出力!N3582</f>
        <v>0</v>
      </c>
      <c r="O3582" s="184" t="str">
        <f t="shared" si="55"/>
        <v/>
      </c>
      <c r="T3582"/>
      <c r="Y3582" s="175"/>
    </row>
    <row r="3583" spans="5:25" ht="15" customHeight="1">
      <c r="E3583" s="163">
        <f>受注EXCEL出力!E3583</f>
        <v>0</v>
      </c>
      <c r="F3583" s="194">
        <f>受注EXCEL出力!F3583</f>
        <v>0</v>
      </c>
      <c r="G3583" s="194">
        <f>受注EXCEL出力!G3583</f>
        <v>0</v>
      </c>
      <c r="H3583" s="194">
        <f>受注EXCEL出力!H3583</f>
        <v>0</v>
      </c>
      <c r="I3583" s="194">
        <f>受注EXCEL出力!I3583</f>
        <v>0</v>
      </c>
      <c r="J3583" s="163">
        <f>受注EXCEL出力!J3583</f>
        <v>0</v>
      </c>
      <c r="K3583" s="163">
        <f>受注EXCEL出力!K3583</f>
        <v>0</v>
      </c>
      <c r="L3583" s="163">
        <f>受注EXCEL出力!L3583</f>
        <v>0</v>
      </c>
      <c r="M3583" s="163">
        <f>受注EXCEL出力!M3583</f>
        <v>0</v>
      </c>
      <c r="N3583" s="185">
        <f>受注EXCEL出力!N3583</f>
        <v>0</v>
      </c>
      <c r="O3583" s="184" t="str">
        <f t="shared" si="55"/>
        <v/>
      </c>
      <c r="T3583"/>
      <c r="Y3583" s="175"/>
    </row>
    <row r="3584" spans="5:25" ht="15" customHeight="1">
      <c r="E3584" s="163">
        <f>受注EXCEL出力!E3584</f>
        <v>0</v>
      </c>
      <c r="F3584" s="194">
        <f>受注EXCEL出力!F3584</f>
        <v>0</v>
      </c>
      <c r="G3584" s="194">
        <f>受注EXCEL出力!G3584</f>
        <v>0</v>
      </c>
      <c r="H3584" s="194">
        <f>受注EXCEL出力!H3584</f>
        <v>0</v>
      </c>
      <c r="I3584" s="194">
        <f>受注EXCEL出力!I3584</f>
        <v>0</v>
      </c>
      <c r="J3584" s="163">
        <f>受注EXCEL出力!J3584</f>
        <v>0</v>
      </c>
      <c r="K3584" s="163">
        <f>受注EXCEL出力!K3584</f>
        <v>0</v>
      </c>
      <c r="L3584" s="163">
        <f>受注EXCEL出力!L3584</f>
        <v>0</v>
      </c>
      <c r="M3584" s="163">
        <f>受注EXCEL出力!M3584</f>
        <v>0</v>
      </c>
      <c r="N3584" s="185">
        <f>受注EXCEL出力!N3584</f>
        <v>0</v>
      </c>
      <c r="O3584" s="184" t="str">
        <f t="shared" si="55"/>
        <v/>
      </c>
      <c r="T3584"/>
      <c r="Y3584" s="175"/>
    </row>
    <row r="3585" spans="5:25" ht="15" customHeight="1">
      <c r="E3585" s="163">
        <f>受注EXCEL出力!E3585</f>
        <v>0</v>
      </c>
      <c r="F3585" s="194">
        <f>受注EXCEL出力!F3585</f>
        <v>0</v>
      </c>
      <c r="G3585" s="194">
        <f>受注EXCEL出力!G3585</f>
        <v>0</v>
      </c>
      <c r="H3585" s="194">
        <f>受注EXCEL出力!H3585</f>
        <v>0</v>
      </c>
      <c r="I3585" s="194">
        <f>受注EXCEL出力!I3585</f>
        <v>0</v>
      </c>
      <c r="J3585" s="163">
        <f>受注EXCEL出力!J3585</f>
        <v>0</v>
      </c>
      <c r="K3585" s="163">
        <f>受注EXCEL出力!K3585</f>
        <v>0</v>
      </c>
      <c r="L3585" s="163">
        <f>受注EXCEL出力!L3585</f>
        <v>0</v>
      </c>
      <c r="M3585" s="163">
        <f>受注EXCEL出力!M3585</f>
        <v>0</v>
      </c>
      <c r="N3585" s="185">
        <f>受注EXCEL出力!N3585</f>
        <v>0</v>
      </c>
      <c r="O3585" s="184" t="str">
        <f t="shared" si="55"/>
        <v/>
      </c>
      <c r="T3585"/>
      <c r="Y3585" s="175"/>
    </row>
    <row r="3586" spans="5:25" ht="15" customHeight="1">
      <c r="E3586" s="163">
        <f>受注EXCEL出力!E3586</f>
        <v>0</v>
      </c>
      <c r="F3586" s="194">
        <f>受注EXCEL出力!F3586</f>
        <v>0</v>
      </c>
      <c r="G3586" s="194">
        <f>受注EXCEL出力!G3586</f>
        <v>0</v>
      </c>
      <c r="H3586" s="194">
        <f>受注EXCEL出力!H3586</f>
        <v>0</v>
      </c>
      <c r="I3586" s="194">
        <f>受注EXCEL出力!I3586</f>
        <v>0</v>
      </c>
      <c r="J3586" s="163">
        <f>受注EXCEL出力!J3586</f>
        <v>0</v>
      </c>
      <c r="K3586" s="163">
        <f>受注EXCEL出力!K3586</f>
        <v>0</v>
      </c>
      <c r="L3586" s="163">
        <f>受注EXCEL出力!L3586</f>
        <v>0</v>
      </c>
      <c r="M3586" s="163">
        <f>受注EXCEL出力!M3586</f>
        <v>0</v>
      </c>
      <c r="N3586" s="185">
        <f>受注EXCEL出力!N3586</f>
        <v>0</v>
      </c>
      <c r="O3586" s="184" t="str">
        <f t="shared" ref="O3586:O3649" si="56">IF(E3586=0,"",VLOOKUP(N3586,$Q$2:$R$100,2,FALSE))</f>
        <v/>
      </c>
      <c r="T3586"/>
      <c r="Y3586" s="175"/>
    </row>
    <row r="3587" spans="5:25" ht="15" customHeight="1">
      <c r="E3587" s="163">
        <f>受注EXCEL出力!E3587</f>
        <v>0</v>
      </c>
      <c r="F3587" s="194">
        <f>受注EXCEL出力!F3587</f>
        <v>0</v>
      </c>
      <c r="G3587" s="194">
        <f>受注EXCEL出力!G3587</f>
        <v>0</v>
      </c>
      <c r="H3587" s="194">
        <f>受注EXCEL出力!H3587</f>
        <v>0</v>
      </c>
      <c r="I3587" s="194">
        <f>受注EXCEL出力!I3587</f>
        <v>0</v>
      </c>
      <c r="J3587" s="163">
        <f>受注EXCEL出力!J3587</f>
        <v>0</v>
      </c>
      <c r="K3587" s="163">
        <f>受注EXCEL出力!K3587</f>
        <v>0</v>
      </c>
      <c r="L3587" s="163">
        <f>受注EXCEL出力!L3587</f>
        <v>0</v>
      </c>
      <c r="M3587" s="163">
        <f>受注EXCEL出力!M3587</f>
        <v>0</v>
      </c>
      <c r="N3587" s="185">
        <f>受注EXCEL出力!N3587</f>
        <v>0</v>
      </c>
      <c r="O3587" s="184" t="str">
        <f t="shared" si="56"/>
        <v/>
      </c>
      <c r="T3587"/>
      <c r="Y3587" s="175"/>
    </row>
    <row r="3588" spans="5:25" ht="15" customHeight="1">
      <c r="E3588" s="163">
        <f>受注EXCEL出力!E3588</f>
        <v>0</v>
      </c>
      <c r="F3588" s="194">
        <f>受注EXCEL出力!F3588</f>
        <v>0</v>
      </c>
      <c r="G3588" s="194">
        <f>受注EXCEL出力!G3588</f>
        <v>0</v>
      </c>
      <c r="H3588" s="194">
        <f>受注EXCEL出力!H3588</f>
        <v>0</v>
      </c>
      <c r="I3588" s="194">
        <f>受注EXCEL出力!I3588</f>
        <v>0</v>
      </c>
      <c r="J3588" s="163">
        <f>受注EXCEL出力!J3588</f>
        <v>0</v>
      </c>
      <c r="K3588" s="163">
        <f>受注EXCEL出力!K3588</f>
        <v>0</v>
      </c>
      <c r="L3588" s="163">
        <f>受注EXCEL出力!L3588</f>
        <v>0</v>
      </c>
      <c r="M3588" s="163">
        <f>受注EXCEL出力!M3588</f>
        <v>0</v>
      </c>
      <c r="N3588" s="185">
        <f>受注EXCEL出力!N3588</f>
        <v>0</v>
      </c>
      <c r="O3588" s="184" t="str">
        <f t="shared" si="56"/>
        <v/>
      </c>
      <c r="T3588"/>
      <c r="Y3588" s="175"/>
    </row>
    <row r="3589" spans="5:25" ht="15" customHeight="1">
      <c r="E3589" s="163">
        <f>受注EXCEL出力!E3589</f>
        <v>0</v>
      </c>
      <c r="F3589" s="194">
        <f>受注EXCEL出力!F3589</f>
        <v>0</v>
      </c>
      <c r="G3589" s="194">
        <f>受注EXCEL出力!G3589</f>
        <v>0</v>
      </c>
      <c r="H3589" s="194">
        <f>受注EXCEL出力!H3589</f>
        <v>0</v>
      </c>
      <c r="I3589" s="194">
        <f>受注EXCEL出力!I3589</f>
        <v>0</v>
      </c>
      <c r="J3589" s="163">
        <f>受注EXCEL出力!J3589</f>
        <v>0</v>
      </c>
      <c r="K3589" s="163">
        <f>受注EXCEL出力!K3589</f>
        <v>0</v>
      </c>
      <c r="L3589" s="163">
        <f>受注EXCEL出力!L3589</f>
        <v>0</v>
      </c>
      <c r="M3589" s="163">
        <f>受注EXCEL出力!M3589</f>
        <v>0</v>
      </c>
      <c r="N3589" s="185">
        <f>受注EXCEL出力!N3589</f>
        <v>0</v>
      </c>
      <c r="O3589" s="184" t="str">
        <f t="shared" si="56"/>
        <v/>
      </c>
      <c r="T3589"/>
      <c r="Y3589" s="175"/>
    </row>
    <row r="3590" spans="5:25" ht="15" customHeight="1">
      <c r="E3590" s="163">
        <f>受注EXCEL出力!E3590</f>
        <v>0</v>
      </c>
      <c r="F3590" s="194">
        <f>受注EXCEL出力!F3590</f>
        <v>0</v>
      </c>
      <c r="G3590" s="194">
        <f>受注EXCEL出力!G3590</f>
        <v>0</v>
      </c>
      <c r="H3590" s="194">
        <f>受注EXCEL出力!H3590</f>
        <v>0</v>
      </c>
      <c r="I3590" s="194">
        <f>受注EXCEL出力!I3590</f>
        <v>0</v>
      </c>
      <c r="J3590" s="163">
        <f>受注EXCEL出力!J3590</f>
        <v>0</v>
      </c>
      <c r="K3590" s="163">
        <f>受注EXCEL出力!K3590</f>
        <v>0</v>
      </c>
      <c r="L3590" s="163">
        <f>受注EXCEL出力!L3590</f>
        <v>0</v>
      </c>
      <c r="M3590" s="163">
        <f>受注EXCEL出力!M3590</f>
        <v>0</v>
      </c>
      <c r="N3590" s="185">
        <f>受注EXCEL出力!N3590</f>
        <v>0</v>
      </c>
      <c r="O3590" s="184" t="str">
        <f t="shared" si="56"/>
        <v/>
      </c>
      <c r="T3590"/>
      <c r="Y3590" s="175"/>
    </row>
    <row r="3591" spans="5:25" ht="15" customHeight="1">
      <c r="E3591" s="163">
        <f>受注EXCEL出力!E3591</f>
        <v>0</v>
      </c>
      <c r="F3591" s="194">
        <f>受注EXCEL出力!F3591</f>
        <v>0</v>
      </c>
      <c r="G3591" s="194">
        <f>受注EXCEL出力!G3591</f>
        <v>0</v>
      </c>
      <c r="H3591" s="194">
        <f>受注EXCEL出力!H3591</f>
        <v>0</v>
      </c>
      <c r="I3591" s="194">
        <f>受注EXCEL出力!I3591</f>
        <v>0</v>
      </c>
      <c r="J3591" s="163">
        <f>受注EXCEL出力!J3591</f>
        <v>0</v>
      </c>
      <c r="K3591" s="163">
        <f>受注EXCEL出力!K3591</f>
        <v>0</v>
      </c>
      <c r="L3591" s="163">
        <f>受注EXCEL出力!L3591</f>
        <v>0</v>
      </c>
      <c r="M3591" s="163">
        <f>受注EXCEL出力!M3591</f>
        <v>0</v>
      </c>
      <c r="N3591" s="185">
        <f>受注EXCEL出力!N3591</f>
        <v>0</v>
      </c>
      <c r="O3591" s="184" t="str">
        <f t="shared" si="56"/>
        <v/>
      </c>
      <c r="T3591"/>
      <c r="Y3591" s="175"/>
    </row>
    <row r="3592" spans="5:25" ht="15" customHeight="1">
      <c r="E3592" s="163">
        <f>受注EXCEL出力!E3592</f>
        <v>0</v>
      </c>
      <c r="F3592" s="194">
        <f>受注EXCEL出力!F3592</f>
        <v>0</v>
      </c>
      <c r="G3592" s="194">
        <f>受注EXCEL出力!G3592</f>
        <v>0</v>
      </c>
      <c r="H3592" s="194">
        <f>受注EXCEL出力!H3592</f>
        <v>0</v>
      </c>
      <c r="I3592" s="194">
        <f>受注EXCEL出力!I3592</f>
        <v>0</v>
      </c>
      <c r="J3592" s="163">
        <f>受注EXCEL出力!J3592</f>
        <v>0</v>
      </c>
      <c r="K3592" s="163">
        <f>受注EXCEL出力!K3592</f>
        <v>0</v>
      </c>
      <c r="L3592" s="163">
        <f>受注EXCEL出力!L3592</f>
        <v>0</v>
      </c>
      <c r="M3592" s="163">
        <f>受注EXCEL出力!M3592</f>
        <v>0</v>
      </c>
      <c r="N3592" s="185">
        <f>受注EXCEL出力!N3592</f>
        <v>0</v>
      </c>
      <c r="O3592" s="184" t="str">
        <f t="shared" si="56"/>
        <v/>
      </c>
      <c r="T3592"/>
      <c r="Y3592" s="175"/>
    </row>
    <row r="3593" spans="5:25" ht="15" customHeight="1">
      <c r="E3593" s="163">
        <f>受注EXCEL出力!E3593</f>
        <v>0</v>
      </c>
      <c r="F3593" s="194">
        <f>受注EXCEL出力!F3593</f>
        <v>0</v>
      </c>
      <c r="G3593" s="194">
        <f>受注EXCEL出力!G3593</f>
        <v>0</v>
      </c>
      <c r="H3593" s="194">
        <f>受注EXCEL出力!H3593</f>
        <v>0</v>
      </c>
      <c r="I3593" s="194">
        <f>受注EXCEL出力!I3593</f>
        <v>0</v>
      </c>
      <c r="J3593" s="163">
        <f>受注EXCEL出力!J3593</f>
        <v>0</v>
      </c>
      <c r="K3593" s="163">
        <f>受注EXCEL出力!K3593</f>
        <v>0</v>
      </c>
      <c r="L3593" s="163">
        <f>受注EXCEL出力!L3593</f>
        <v>0</v>
      </c>
      <c r="M3593" s="163">
        <f>受注EXCEL出力!M3593</f>
        <v>0</v>
      </c>
      <c r="N3593" s="185">
        <f>受注EXCEL出力!N3593</f>
        <v>0</v>
      </c>
      <c r="O3593" s="184" t="str">
        <f t="shared" si="56"/>
        <v/>
      </c>
      <c r="T3593"/>
      <c r="Y3593" s="175"/>
    </row>
    <row r="3594" spans="5:25" ht="15" customHeight="1">
      <c r="E3594" s="163">
        <f>受注EXCEL出力!E3594</f>
        <v>0</v>
      </c>
      <c r="F3594" s="194">
        <f>受注EXCEL出力!F3594</f>
        <v>0</v>
      </c>
      <c r="G3594" s="194">
        <f>受注EXCEL出力!G3594</f>
        <v>0</v>
      </c>
      <c r="H3594" s="194">
        <f>受注EXCEL出力!H3594</f>
        <v>0</v>
      </c>
      <c r="I3594" s="194">
        <f>受注EXCEL出力!I3594</f>
        <v>0</v>
      </c>
      <c r="J3594" s="163">
        <f>受注EXCEL出力!J3594</f>
        <v>0</v>
      </c>
      <c r="K3594" s="163">
        <f>受注EXCEL出力!K3594</f>
        <v>0</v>
      </c>
      <c r="L3594" s="163">
        <f>受注EXCEL出力!L3594</f>
        <v>0</v>
      </c>
      <c r="M3594" s="163">
        <f>受注EXCEL出力!M3594</f>
        <v>0</v>
      </c>
      <c r="N3594" s="185">
        <f>受注EXCEL出力!N3594</f>
        <v>0</v>
      </c>
      <c r="O3594" s="184" t="str">
        <f t="shared" si="56"/>
        <v/>
      </c>
      <c r="T3594"/>
      <c r="Y3594" s="175"/>
    </row>
    <row r="3595" spans="5:25" ht="15" customHeight="1">
      <c r="E3595" s="163">
        <f>受注EXCEL出力!E3595</f>
        <v>0</v>
      </c>
      <c r="F3595" s="194">
        <f>受注EXCEL出力!F3595</f>
        <v>0</v>
      </c>
      <c r="G3595" s="194">
        <f>受注EXCEL出力!G3595</f>
        <v>0</v>
      </c>
      <c r="H3595" s="194">
        <f>受注EXCEL出力!H3595</f>
        <v>0</v>
      </c>
      <c r="I3595" s="194">
        <f>受注EXCEL出力!I3595</f>
        <v>0</v>
      </c>
      <c r="J3595" s="163">
        <f>受注EXCEL出力!J3595</f>
        <v>0</v>
      </c>
      <c r="K3595" s="163">
        <f>受注EXCEL出力!K3595</f>
        <v>0</v>
      </c>
      <c r="L3595" s="163">
        <f>受注EXCEL出力!L3595</f>
        <v>0</v>
      </c>
      <c r="M3595" s="163">
        <f>受注EXCEL出力!M3595</f>
        <v>0</v>
      </c>
      <c r="N3595" s="185">
        <f>受注EXCEL出力!N3595</f>
        <v>0</v>
      </c>
      <c r="O3595" s="184" t="str">
        <f t="shared" si="56"/>
        <v/>
      </c>
      <c r="T3595"/>
      <c r="Y3595" s="175"/>
    </row>
    <row r="3596" spans="5:25" ht="15" customHeight="1">
      <c r="E3596" s="163">
        <f>受注EXCEL出力!E3596</f>
        <v>0</v>
      </c>
      <c r="F3596" s="194">
        <f>受注EXCEL出力!F3596</f>
        <v>0</v>
      </c>
      <c r="G3596" s="194">
        <f>受注EXCEL出力!G3596</f>
        <v>0</v>
      </c>
      <c r="H3596" s="194">
        <f>受注EXCEL出力!H3596</f>
        <v>0</v>
      </c>
      <c r="I3596" s="194">
        <f>受注EXCEL出力!I3596</f>
        <v>0</v>
      </c>
      <c r="J3596" s="163">
        <f>受注EXCEL出力!J3596</f>
        <v>0</v>
      </c>
      <c r="K3596" s="163">
        <f>受注EXCEL出力!K3596</f>
        <v>0</v>
      </c>
      <c r="L3596" s="163">
        <f>受注EXCEL出力!L3596</f>
        <v>0</v>
      </c>
      <c r="M3596" s="163">
        <f>受注EXCEL出力!M3596</f>
        <v>0</v>
      </c>
      <c r="N3596" s="185">
        <f>受注EXCEL出力!N3596</f>
        <v>0</v>
      </c>
      <c r="O3596" s="184" t="str">
        <f t="shared" si="56"/>
        <v/>
      </c>
      <c r="T3596"/>
      <c r="Y3596" s="175"/>
    </row>
    <row r="3597" spans="5:25" ht="15" customHeight="1">
      <c r="E3597" s="163">
        <f>受注EXCEL出力!E3597</f>
        <v>0</v>
      </c>
      <c r="F3597" s="194">
        <f>受注EXCEL出力!F3597</f>
        <v>0</v>
      </c>
      <c r="G3597" s="194">
        <f>受注EXCEL出力!G3597</f>
        <v>0</v>
      </c>
      <c r="H3597" s="194">
        <f>受注EXCEL出力!H3597</f>
        <v>0</v>
      </c>
      <c r="I3597" s="194">
        <f>受注EXCEL出力!I3597</f>
        <v>0</v>
      </c>
      <c r="J3597" s="163">
        <f>受注EXCEL出力!J3597</f>
        <v>0</v>
      </c>
      <c r="K3597" s="163">
        <f>受注EXCEL出力!K3597</f>
        <v>0</v>
      </c>
      <c r="L3597" s="163">
        <f>受注EXCEL出力!L3597</f>
        <v>0</v>
      </c>
      <c r="M3597" s="163">
        <f>受注EXCEL出力!M3597</f>
        <v>0</v>
      </c>
      <c r="N3597" s="185">
        <f>受注EXCEL出力!N3597</f>
        <v>0</v>
      </c>
      <c r="O3597" s="184" t="str">
        <f t="shared" si="56"/>
        <v/>
      </c>
      <c r="T3597"/>
      <c r="Y3597" s="175"/>
    </row>
    <row r="3598" spans="5:25" ht="15" customHeight="1">
      <c r="E3598" s="163">
        <f>受注EXCEL出力!E3598</f>
        <v>0</v>
      </c>
      <c r="F3598" s="194">
        <f>受注EXCEL出力!F3598</f>
        <v>0</v>
      </c>
      <c r="G3598" s="194">
        <f>受注EXCEL出力!G3598</f>
        <v>0</v>
      </c>
      <c r="H3598" s="194">
        <f>受注EXCEL出力!H3598</f>
        <v>0</v>
      </c>
      <c r="I3598" s="194">
        <f>受注EXCEL出力!I3598</f>
        <v>0</v>
      </c>
      <c r="J3598" s="163">
        <f>受注EXCEL出力!J3598</f>
        <v>0</v>
      </c>
      <c r="K3598" s="163">
        <f>受注EXCEL出力!K3598</f>
        <v>0</v>
      </c>
      <c r="L3598" s="163">
        <f>受注EXCEL出力!L3598</f>
        <v>0</v>
      </c>
      <c r="M3598" s="163">
        <f>受注EXCEL出力!M3598</f>
        <v>0</v>
      </c>
      <c r="N3598" s="185">
        <f>受注EXCEL出力!N3598</f>
        <v>0</v>
      </c>
      <c r="O3598" s="184" t="str">
        <f t="shared" si="56"/>
        <v/>
      </c>
      <c r="T3598"/>
      <c r="Y3598" s="175"/>
    </row>
    <row r="3599" spans="5:25" ht="15" customHeight="1">
      <c r="E3599" s="163">
        <f>受注EXCEL出力!E3599</f>
        <v>0</v>
      </c>
      <c r="F3599" s="194">
        <f>受注EXCEL出力!F3599</f>
        <v>0</v>
      </c>
      <c r="G3599" s="194">
        <f>受注EXCEL出力!G3599</f>
        <v>0</v>
      </c>
      <c r="H3599" s="194">
        <f>受注EXCEL出力!H3599</f>
        <v>0</v>
      </c>
      <c r="I3599" s="194">
        <f>受注EXCEL出力!I3599</f>
        <v>0</v>
      </c>
      <c r="J3599" s="163">
        <f>受注EXCEL出力!J3599</f>
        <v>0</v>
      </c>
      <c r="K3599" s="163">
        <f>受注EXCEL出力!K3599</f>
        <v>0</v>
      </c>
      <c r="L3599" s="163">
        <f>受注EXCEL出力!L3599</f>
        <v>0</v>
      </c>
      <c r="M3599" s="163">
        <f>受注EXCEL出力!M3599</f>
        <v>0</v>
      </c>
      <c r="N3599" s="185">
        <f>受注EXCEL出力!N3599</f>
        <v>0</v>
      </c>
      <c r="O3599" s="184" t="str">
        <f t="shared" si="56"/>
        <v/>
      </c>
      <c r="T3599"/>
      <c r="Y3599" s="175"/>
    </row>
    <row r="3600" spans="5:25" ht="15" customHeight="1">
      <c r="E3600" s="163">
        <f>受注EXCEL出力!E3600</f>
        <v>0</v>
      </c>
      <c r="F3600" s="194">
        <f>受注EXCEL出力!F3600</f>
        <v>0</v>
      </c>
      <c r="G3600" s="194">
        <f>受注EXCEL出力!G3600</f>
        <v>0</v>
      </c>
      <c r="H3600" s="194">
        <f>受注EXCEL出力!H3600</f>
        <v>0</v>
      </c>
      <c r="I3600" s="194">
        <f>受注EXCEL出力!I3600</f>
        <v>0</v>
      </c>
      <c r="J3600" s="163">
        <f>受注EXCEL出力!J3600</f>
        <v>0</v>
      </c>
      <c r="K3600" s="163">
        <f>受注EXCEL出力!K3600</f>
        <v>0</v>
      </c>
      <c r="L3600" s="163">
        <f>受注EXCEL出力!L3600</f>
        <v>0</v>
      </c>
      <c r="M3600" s="163">
        <f>受注EXCEL出力!M3600</f>
        <v>0</v>
      </c>
      <c r="N3600" s="185">
        <f>受注EXCEL出力!N3600</f>
        <v>0</v>
      </c>
      <c r="O3600" s="184" t="str">
        <f t="shared" si="56"/>
        <v/>
      </c>
      <c r="T3600"/>
      <c r="Y3600" s="175"/>
    </row>
    <row r="3601" spans="5:25" ht="15" customHeight="1">
      <c r="E3601" s="163">
        <f>受注EXCEL出力!E3601</f>
        <v>0</v>
      </c>
      <c r="F3601" s="194">
        <f>受注EXCEL出力!F3601</f>
        <v>0</v>
      </c>
      <c r="G3601" s="194">
        <f>受注EXCEL出力!G3601</f>
        <v>0</v>
      </c>
      <c r="H3601" s="194">
        <f>受注EXCEL出力!H3601</f>
        <v>0</v>
      </c>
      <c r="I3601" s="194">
        <f>受注EXCEL出力!I3601</f>
        <v>0</v>
      </c>
      <c r="J3601" s="163">
        <f>受注EXCEL出力!J3601</f>
        <v>0</v>
      </c>
      <c r="K3601" s="163">
        <f>受注EXCEL出力!K3601</f>
        <v>0</v>
      </c>
      <c r="L3601" s="163">
        <f>受注EXCEL出力!L3601</f>
        <v>0</v>
      </c>
      <c r="M3601" s="163">
        <f>受注EXCEL出力!M3601</f>
        <v>0</v>
      </c>
      <c r="N3601" s="185">
        <f>受注EXCEL出力!N3601</f>
        <v>0</v>
      </c>
      <c r="O3601" s="184" t="str">
        <f t="shared" si="56"/>
        <v/>
      </c>
      <c r="T3601"/>
      <c r="Y3601" s="175"/>
    </row>
    <row r="3602" spans="5:25" ht="15" customHeight="1">
      <c r="E3602" s="163">
        <f>受注EXCEL出力!E3602</f>
        <v>0</v>
      </c>
      <c r="F3602" s="194">
        <f>受注EXCEL出力!F3602</f>
        <v>0</v>
      </c>
      <c r="G3602" s="194">
        <f>受注EXCEL出力!G3602</f>
        <v>0</v>
      </c>
      <c r="H3602" s="194">
        <f>受注EXCEL出力!H3602</f>
        <v>0</v>
      </c>
      <c r="I3602" s="194">
        <f>受注EXCEL出力!I3602</f>
        <v>0</v>
      </c>
      <c r="J3602" s="163">
        <f>受注EXCEL出力!J3602</f>
        <v>0</v>
      </c>
      <c r="K3602" s="163">
        <f>受注EXCEL出力!K3602</f>
        <v>0</v>
      </c>
      <c r="L3602" s="163">
        <f>受注EXCEL出力!L3602</f>
        <v>0</v>
      </c>
      <c r="M3602" s="163">
        <f>受注EXCEL出力!M3602</f>
        <v>0</v>
      </c>
      <c r="N3602" s="185">
        <f>受注EXCEL出力!N3602</f>
        <v>0</v>
      </c>
      <c r="O3602" s="184" t="str">
        <f t="shared" si="56"/>
        <v/>
      </c>
      <c r="T3602"/>
      <c r="Y3602" s="175"/>
    </row>
    <row r="3603" spans="5:25" ht="15" customHeight="1">
      <c r="E3603" s="163">
        <f>受注EXCEL出力!E3603</f>
        <v>0</v>
      </c>
      <c r="F3603" s="194">
        <f>受注EXCEL出力!F3603</f>
        <v>0</v>
      </c>
      <c r="G3603" s="194">
        <f>受注EXCEL出力!G3603</f>
        <v>0</v>
      </c>
      <c r="H3603" s="194">
        <f>受注EXCEL出力!H3603</f>
        <v>0</v>
      </c>
      <c r="I3603" s="194">
        <f>受注EXCEL出力!I3603</f>
        <v>0</v>
      </c>
      <c r="J3603" s="163">
        <f>受注EXCEL出力!J3603</f>
        <v>0</v>
      </c>
      <c r="K3603" s="163">
        <f>受注EXCEL出力!K3603</f>
        <v>0</v>
      </c>
      <c r="L3603" s="163">
        <f>受注EXCEL出力!L3603</f>
        <v>0</v>
      </c>
      <c r="M3603" s="163">
        <f>受注EXCEL出力!M3603</f>
        <v>0</v>
      </c>
      <c r="N3603" s="185">
        <f>受注EXCEL出力!N3603</f>
        <v>0</v>
      </c>
      <c r="O3603" s="184" t="str">
        <f t="shared" si="56"/>
        <v/>
      </c>
      <c r="T3603"/>
      <c r="Y3603" s="175"/>
    </row>
    <row r="3604" spans="5:25" ht="15" customHeight="1">
      <c r="E3604" s="163">
        <f>受注EXCEL出力!E3604</f>
        <v>0</v>
      </c>
      <c r="F3604" s="194">
        <f>受注EXCEL出力!F3604</f>
        <v>0</v>
      </c>
      <c r="G3604" s="194">
        <f>受注EXCEL出力!G3604</f>
        <v>0</v>
      </c>
      <c r="H3604" s="194">
        <f>受注EXCEL出力!H3604</f>
        <v>0</v>
      </c>
      <c r="I3604" s="194">
        <f>受注EXCEL出力!I3604</f>
        <v>0</v>
      </c>
      <c r="J3604" s="163">
        <f>受注EXCEL出力!J3604</f>
        <v>0</v>
      </c>
      <c r="K3604" s="163">
        <f>受注EXCEL出力!K3604</f>
        <v>0</v>
      </c>
      <c r="L3604" s="163">
        <f>受注EXCEL出力!L3604</f>
        <v>0</v>
      </c>
      <c r="M3604" s="163">
        <f>受注EXCEL出力!M3604</f>
        <v>0</v>
      </c>
      <c r="N3604" s="185">
        <f>受注EXCEL出力!N3604</f>
        <v>0</v>
      </c>
      <c r="O3604" s="184" t="str">
        <f t="shared" si="56"/>
        <v/>
      </c>
      <c r="T3604"/>
      <c r="Y3604" s="175"/>
    </row>
    <row r="3605" spans="5:25" ht="15" customHeight="1">
      <c r="E3605" s="163">
        <f>受注EXCEL出力!E3605</f>
        <v>0</v>
      </c>
      <c r="F3605" s="194">
        <f>受注EXCEL出力!F3605</f>
        <v>0</v>
      </c>
      <c r="G3605" s="194">
        <f>受注EXCEL出力!G3605</f>
        <v>0</v>
      </c>
      <c r="H3605" s="194">
        <f>受注EXCEL出力!H3605</f>
        <v>0</v>
      </c>
      <c r="I3605" s="194">
        <f>受注EXCEL出力!I3605</f>
        <v>0</v>
      </c>
      <c r="J3605" s="163">
        <f>受注EXCEL出力!J3605</f>
        <v>0</v>
      </c>
      <c r="K3605" s="163">
        <f>受注EXCEL出力!K3605</f>
        <v>0</v>
      </c>
      <c r="L3605" s="163">
        <f>受注EXCEL出力!L3605</f>
        <v>0</v>
      </c>
      <c r="M3605" s="163">
        <f>受注EXCEL出力!M3605</f>
        <v>0</v>
      </c>
      <c r="N3605" s="185">
        <f>受注EXCEL出力!N3605</f>
        <v>0</v>
      </c>
      <c r="O3605" s="184" t="str">
        <f t="shared" si="56"/>
        <v/>
      </c>
      <c r="T3605"/>
      <c r="Y3605" s="175"/>
    </row>
    <row r="3606" spans="5:25" ht="15" customHeight="1">
      <c r="E3606" s="163">
        <f>受注EXCEL出力!E3606</f>
        <v>0</v>
      </c>
      <c r="F3606" s="194">
        <f>受注EXCEL出力!F3606</f>
        <v>0</v>
      </c>
      <c r="G3606" s="194">
        <f>受注EXCEL出力!G3606</f>
        <v>0</v>
      </c>
      <c r="H3606" s="194">
        <f>受注EXCEL出力!H3606</f>
        <v>0</v>
      </c>
      <c r="I3606" s="194">
        <f>受注EXCEL出力!I3606</f>
        <v>0</v>
      </c>
      <c r="J3606" s="163">
        <f>受注EXCEL出力!J3606</f>
        <v>0</v>
      </c>
      <c r="K3606" s="163">
        <f>受注EXCEL出力!K3606</f>
        <v>0</v>
      </c>
      <c r="L3606" s="163">
        <f>受注EXCEL出力!L3606</f>
        <v>0</v>
      </c>
      <c r="M3606" s="163">
        <f>受注EXCEL出力!M3606</f>
        <v>0</v>
      </c>
      <c r="N3606" s="185">
        <f>受注EXCEL出力!N3606</f>
        <v>0</v>
      </c>
      <c r="O3606" s="184" t="str">
        <f t="shared" si="56"/>
        <v/>
      </c>
      <c r="T3606"/>
      <c r="Y3606" s="175"/>
    </row>
    <row r="3607" spans="5:25" ht="15" customHeight="1">
      <c r="E3607" s="163">
        <f>受注EXCEL出力!E3607</f>
        <v>0</v>
      </c>
      <c r="F3607" s="194">
        <f>受注EXCEL出力!F3607</f>
        <v>0</v>
      </c>
      <c r="G3607" s="194">
        <f>受注EXCEL出力!G3607</f>
        <v>0</v>
      </c>
      <c r="H3607" s="194">
        <f>受注EXCEL出力!H3607</f>
        <v>0</v>
      </c>
      <c r="I3607" s="194">
        <f>受注EXCEL出力!I3607</f>
        <v>0</v>
      </c>
      <c r="J3607" s="163">
        <f>受注EXCEL出力!J3607</f>
        <v>0</v>
      </c>
      <c r="K3607" s="163">
        <f>受注EXCEL出力!K3607</f>
        <v>0</v>
      </c>
      <c r="L3607" s="163">
        <f>受注EXCEL出力!L3607</f>
        <v>0</v>
      </c>
      <c r="M3607" s="163">
        <f>受注EXCEL出力!M3607</f>
        <v>0</v>
      </c>
      <c r="N3607" s="185">
        <f>受注EXCEL出力!N3607</f>
        <v>0</v>
      </c>
      <c r="O3607" s="184" t="str">
        <f t="shared" si="56"/>
        <v/>
      </c>
      <c r="T3607"/>
      <c r="Y3607" s="175"/>
    </row>
    <row r="3608" spans="5:25" ht="15" customHeight="1">
      <c r="E3608" s="163">
        <f>受注EXCEL出力!E3608</f>
        <v>0</v>
      </c>
      <c r="F3608" s="194">
        <f>受注EXCEL出力!F3608</f>
        <v>0</v>
      </c>
      <c r="G3608" s="194">
        <f>受注EXCEL出力!G3608</f>
        <v>0</v>
      </c>
      <c r="H3608" s="194">
        <f>受注EXCEL出力!H3608</f>
        <v>0</v>
      </c>
      <c r="I3608" s="194">
        <f>受注EXCEL出力!I3608</f>
        <v>0</v>
      </c>
      <c r="J3608" s="163">
        <f>受注EXCEL出力!J3608</f>
        <v>0</v>
      </c>
      <c r="K3608" s="163">
        <f>受注EXCEL出力!K3608</f>
        <v>0</v>
      </c>
      <c r="L3608" s="163">
        <f>受注EXCEL出力!L3608</f>
        <v>0</v>
      </c>
      <c r="M3608" s="163">
        <f>受注EXCEL出力!M3608</f>
        <v>0</v>
      </c>
      <c r="N3608" s="185">
        <f>受注EXCEL出力!N3608</f>
        <v>0</v>
      </c>
      <c r="O3608" s="184" t="str">
        <f t="shared" si="56"/>
        <v/>
      </c>
      <c r="T3608"/>
      <c r="Y3608" s="175"/>
    </row>
    <row r="3609" spans="5:25" ht="15" customHeight="1">
      <c r="E3609" s="163">
        <f>受注EXCEL出力!E3609</f>
        <v>0</v>
      </c>
      <c r="F3609" s="194">
        <f>受注EXCEL出力!F3609</f>
        <v>0</v>
      </c>
      <c r="G3609" s="194">
        <f>受注EXCEL出力!G3609</f>
        <v>0</v>
      </c>
      <c r="H3609" s="194">
        <f>受注EXCEL出力!H3609</f>
        <v>0</v>
      </c>
      <c r="I3609" s="194">
        <f>受注EXCEL出力!I3609</f>
        <v>0</v>
      </c>
      <c r="J3609" s="163">
        <f>受注EXCEL出力!J3609</f>
        <v>0</v>
      </c>
      <c r="K3609" s="163">
        <f>受注EXCEL出力!K3609</f>
        <v>0</v>
      </c>
      <c r="L3609" s="163">
        <f>受注EXCEL出力!L3609</f>
        <v>0</v>
      </c>
      <c r="M3609" s="163">
        <f>受注EXCEL出力!M3609</f>
        <v>0</v>
      </c>
      <c r="N3609" s="185">
        <f>受注EXCEL出力!N3609</f>
        <v>0</v>
      </c>
      <c r="O3609" s="184" t="str">
        <f t="shared" si="56"/>
        <v/>
      </c>
      <c r="T3609"/>
      <c r="Y3609" s="175"/>
    </row>
    <row r="3610" spans="5:25" ht="15" customHeight="1">
      <c r="E3610" s="163">
        <f>受注EXCEL出力!E3610</f>
        <v>0</v>
      </c>
      <c r="F3610" s="194">
        <f>受注EXCEL出力!F3610</f>
        <v>0</v>
      </c>
      <c r="G3610" s="194">
        <f>受注EXCEL出力!G3610</f>
        <v>0</v>
      </c>
      <c r="H3610" s="194">
        <f>受注EXCEL出力!H3610</f>
        <v>0</v>
      </c>
      <c r="I3610" s="194">
        <f>受注EXCEL出力!I3610</f>
        <v>0</v>
      </c>
      <c r="J3610" s="163">
        <f>受注EXCEL出力!J3610</f>
        <v>0</v>
      </c>
      <c r="K3610" s="163">
        <f>受注EXCEL出力!K3610</f>
        <v>0</v>
      </c>
      <c r="L3610" s="163">
        <f>受注EXCEL出力!L3610</f>
        <v>0</v>
      </c>
      <c r="M3610" s="163">
        <f>受注EXCEL出力!M3610</f>
        <v>0</v>
      </c>
      <c r="N3610" s="185">
        <f>受注EXCEL出力!N3610</f>
        <v>0</v>
      </c>
      <c r="O3610" s="184" t="str">
        <f t="shared" si="56"/>
        <v/>
      </c>
      <c r="T3610"/>
      <c r="Y3610" s="175"/>
    </row>
    <row r="3611" spans="5:25" ht="15" customHeight="1">
      <c r="E3611" s="163">
        <f>受注EXCEL出力!E3611</f>
        <v>0</v>
      </c>
      <c r="F3611" s="194">
        <f>受注EXCEL出力!F3611</f>
        <v>0</v>
      </c>
      <c r="G3611" s="194">
        <f>受注EXCEL出力!G3611</f>
        <v>0</v>
      </c>
      <c r="H3611" s="194">
        <f>受注EXCEL出力!H3611</f>
        <v>0</v>
      </c>
      <c r="I3611" s="194">
        <f>受注EXCEL出力!I3611</f>
        <v>0</v>
      </c>
      <c r="J3611" s="163">
        <f>受注EXCEL出力!J3611</f>
        <v>0</v>
      </c>
      <c r="K3611" s="163">
        <f>受注EXCEL出力!K3611</f>
        <v>0</v>
      </c>
      <c r="L3611" s="163">
        <f>受注EXCEL出力!L3611</f>
        <v>0</v>
      </c>
      <c r="M3611" s="163">
        <f>受注EXCEL出力!M3611</f>
        <v>0</v>
      </c>
      <c r="N3611" s="185">
        <f>受注EXCEL出力!N3611</f>
        <v>0</v>
      </c>
      <c r="O3611" s="184" t="str">
        <f t="shared" si="56"/>
        <v/>
      </c>
      <c r="T3611"/>
      <c r="Y3611" s="175"/>
    </row>
    <row r="3612" spans="5:25" ht="15" customHeight="1">
      <c r="E3612" s="163">
        <f>受注EXCEL出力!E3612</f>
        <v>0</v>
      </c>
      <c r="F3612" s="194">
        <f>受注EXCEL出力!F3612</f>
        <v>0</v>
      </c>
      <c r="G3612" s="194">
        <f>受注EXCEL出力!G3612</f>
        <v>0</v>
      </c>
      <c r="H3612" s="194">
        <f>受注EXCEL出力!H3612</f>
        <v>0</v>
      </c>
      <c r="I3612" s="194">
        <f>受注EXCEL出力!I3612</f>
        <v>0</v>
      </c>
      <c r="J3612" s="163">
        <f>受注EXCEL出力!J3612</f>
        <v>0</v>
      </c>
      <c r="K3612" s="163">
        <f>受注EXCEL出力!K3612</f>
        <v>0</v>
      </c>
      <c r="L3612" s="163">
        <f>受注EXCEL出力!L3612</f>
        <v>0</v>
      </c>
      <c r="M3612" s="163">
        <f>受注EXCEL出力!M3612</f>
        <v>0</v>
      </c>
      <c r="N3612" s="185">
        <f>受注EXCEL出力!N3612</f>
        <v>0</v>
      </c>
      <c r="O3612" s="184" t="str">
        <f t="shared" si="56"/>
        <v/>
      </c>
      <c r="T3612"/>
      <c r="Y3612" s="175"/>
    </row>
    <row r="3613" spans="5:25" ht="15" customHeight="1">
      <c r="E3613" s="163">
        <f>受注EXCEL出力!E3613</f>
        <v>0</v>
      </c>
      <c r="F3613" s="194">
        <f>受注EXCEL出力!F3613</f>
        <v>0</v>
      </c>
      <c r="G3613" s="194">
        <f>受注EXCEL出力!G3613</f>
        <v>0</v>
      </c>
      <c r="H3613" s="194">
        <f>受注EXCEL出力!H3613</f>
        <v>0</v>
      </c>
      <c r="I3613" s="194">
        <f>受注EXCEL出力!I3613</f>
        <v>0</v>
      </c>
      <c r="J3613" s="163">
        <f>受注EXCEL出力!J3613</f>
        <v>0</v>
      </c>
      <c r="K3613" s="163">
        <f>受注EXCEL出力!K3613</f>
        <v>0</v>
      </c>
      <c r="L3613" s="163">
        <f>受注EXCEL出力!L3613</f>
        <v>0</v>
      </c>
      <c r="M3613" s="163">
        <f>受注EXCEL出力!M3613</f>
        <v>0</v>
      </c>
      <c r="N3613" s="185">
        <f>受注EXCEL出力!N3613</f>
        <v>0</v>
      </c>
      <c r="O3613" s="184" t="str">
        <f t="shared" si="56"/>
        <v/>
      </c>
      <c r="T3613"/>
      <c r="Y3613" s="175"/>
    </row>
    <row r="3614" spans="5:25" ht="15" customHeight="1">
      <c r="E3614" s="163">
        <f>受注EXCEL出力!E3614</f>
        <v>0</v>
      </c>
      <c r="F3614" s="194">
        <f>受注EXCEL出力!F3614</f>
        <v>0</v>
      </c>
      <c r="G3614" s="194">
        <f>受注EXCEL出力!G3614</f>
        <v>0</v>
      </c>
      <c r="H3614" s="194">
        <f>受注EXCEL出力!H3614</f>
        <v>0</v>
      </c>
      <c r="I3614" s="194">
        <f>受注EXCEL出力!I3614</f>
        <v>0</v>
      </c>
      <c r="J3614" s="163">
        <f>受注EXCEL出力!J3614</f>
        <v>0</v>
      </c>
      <c r="K3614" s="163">
        <f>受注EXCEL出力!K3614</f>
        <v>0</v>
      </c>
      <c r="L3614" s="163">
        <f>受注EXCEL出力!L3614</f>
        <v>0</v>
      </c>
      <c r="M3614" s="163">
        <f>受注EXCEL出力!M3614</f>
        <v>0</v>
      </c>
      <c r="N3614" s="185">
        <f>受注EXCEL出力!N3614</f>
        <v>0</v>
      </c>
      <c r="O3614" s="184" t="str">
        <f t="shared" si="56"/>
        <v/>
      </c>
      <c r="T3614"/>
      <c r="Y3614" s="175"/>
    </row>
    <row r="3615" spans="5:25" ht="15" customHeight="1">
      <c r="E3615" s="163">
        <f>受注EXCEL出力!E3615</f>
        <v>0</v>
      </c>
      <c r="F3615" s="194">
        <f>受注EXCEL出力!F3615</f>
        <v>0</v>
      </c>
      <c r="G3615" s="194">
        <f>受注EXCEL出力!G3615</f>
        <v>0</v>
      </c>
      <c r="H3615" s="194">
        <f>受注EXCEL出力!H3615</f>
        <v>0</v>
      </c>
      <c r="I3615" s="194">
        <f>受注EXCEL出力!I3615</f>
        <v>0</v>
      </c>
      <c r="J3615" s="163">
        <f>受注EXCEL出力!J3615</f>
        <v>0</v>
      </c>
      <c r="K3615" s="163">
        <f>受注EXCEL出力!K3615</f>
        <v>0</v>
      </c>
      <c r="L3615" s="163">
        <f>受注EXCEL出力!L3615</f>
        <v>0</v>
      </c>
      <c r="M3615" s="163">
        <f>受注EXCEL出力!M3615</f>
        <v>0</v>
      </c>
      <c r="N3615" s="185">
        <f>受注EXCEL出力!N3615</f>
        <v>0</v>
      </c>
      <c r="O3615" s="184" t="str">
        <f t="shared" si="56"/>
        <v/>
      </c>
      <c r="T3615"/>
      <c r="Y3615" s="175"/>
    </row>
    <row r="3616" spans="5:25" ht="15" customHeight="1">
      <c r="E3616" s="163">
        <f>受注EXCEL出力!E3616</f>
        <v>0</v>
      </c>
      <c r="F3616" s="194">
        <f>受注EXCEL出力!F3616</f>
        <v>0</v>
      </c>
      <c r="G3616" s="194">
        <f>受注EXCEL出力!G3616</f>
        <v>0</v>
      </c>
      <c r="H3616" s="194">
        <f>受注EXCEL出力!H3616</f>
        <v>0</v>
      </c>
      <c r="I3616" s="194">
        <f>受注EXCEL出力!I3616</f>
        <v>0</v>
      </c>
      <c r="J3616" s="163">
        <f>受注EXCEL出力!J3616</f>
        <v>0</v>
      </c>
      <c r="K3616" s="163">
        <f>受注EXCEL出力!K3616</f>
        <v>0</v>
      </c>
      <c r="L3616" s="163">
        <f>受注EXCEL出力!L3616</f>
        <v>0</v>
      </c>
      <c r="M3616" s="163">
        <f>受注EXCEL出力!M3616</f>
        <v>0</v>
      </c>
      <c r="N3616" s="185">
        <f>受注EXCEL出力!N3616</f>
        <v>0</v>
      </c>
      <c r="O3616" s="184" t="str">
        <f t="shared" si="56"/>
        <v/>
      </c>
      <c r="T3616"/>
      <c r="Y3616" s="175"/>
    </row>
    <row r="3617" spans="5:25" ht="15" customHeight="1">
      <c r="E3617" s="163">
        <f>受注EXCEL出力!E3617</f>
        <v>0</v>
      </c>
      <c r="F3617" s="194">
        <f>受注EXCEL出力!F3617</f>
        <v>0</v>
      </c>
      <c r="G3617" s="194">
        <f>受注EXCEL出力!G3617</f>
        <v>0</v>
      </c>
      <c r="H3617" s="194">
        <f>受注EXCEL出力!H3617</f>
        <v>0</v>
      </c>
      <c r="I3617" s="194">
        <f>受注EXCEL出力!I3617</f>
        <v>0</v>
      </c>
      <c r="J3617" s="163">
        <f>受注EXCEL出力!J3617</f>
        <v>0</v>
      </c>
      <c r="K3617" s="163">
        <f>受注EXCEL出力!K3617</f>
        <v>0</v>
      </c>
      <c r="L3617" s="163">
        <f>受注EXCEL出力!L3617</f>
        <v>0</v>
      </c>
      <c r="M3617" s="163">
        <f>受注EXCEL出力!M3617</f>
        <v>0</v>
      </c>
      <c r="N3617" s="185">
        <f>受注EXCEL出力!N3617</f>
        <v>0</v>
      </c>
      <c r="O3617" s="184" t="str">
        <f t="shared" si="56"/>
        <v/>
      </c>
      <c r="T3617"/>
      <c r="Y3617" s="175"/>
    </row>
    <row r="3618" spans="5:25" ht="15" customHeight="1">
      <c r="E3618" s="163">
        <f>受注EXCEL出力!E3618</f>
        <v>0</v>
      </c>
      <c r="F3618" s="194">
        <f>受注EXCEL出力!F3618</f>
        <v>0</v>
      </c>
      <c r="G3618" s="194">
        <f>受注EXCEL出力!G3618</f>
        <v>0</v>
      </c>
      <c r="H3618" s="194">
        <f>受注EXCEL出力!H3618</f>
        <v>0</v>
      </c>
      <c r="I3618" s="194">
        <f>受注EXCEL出力!I3618</f>
        <v>0</v>
      </c>
      <c r="J3618" s="163">
        <f>受注EXCEL出力!J3618</f>
        <v>0</v>
      </c>
      <c r="K3618" s="163">
        <f>受注EXCEL出力!K3618</f>
        <v>0</v>
      </c>
      <c r="L3618" s="163">
        <f>受注EXCEL出力!L3618</f>
        <v>0</v>
      </c>
      <c r="M3618" s="163">
        <f>受注EXCEL出力!M3618</f>
        <v>0</v>
      </c>
      <c r="N3618" s="185">
        <f>受注EXCEL出力!N3618</f>
        <v>0</v>
      </c>
      <c r="O3618" s="184" t="str">
        <f t="shared" si="56"/>
        <v/>
      </c>
      <c r="T3618"/>
      <c r="Y3618" s="175"/>
    </row>
    <row r="3619" spans="5:25" ht="15" customHeight="1">
      <c r="E3619" s="163">
        <f>受注EXCEL出力!E3619</f>
        <v>0</v>
      </c>
      <c r="F3619" s="194">
        <f>受注EXCEL出力!F3619</f>
        <v>0</v>
      </c>
      <c r="G3619" s="194">
        <f>受注EXCEL出力!G3619</f>
        <v>0</v>
      </c>
      <c r="H3619" s="194">
        <f>受注EXCEL出力!H3619</f>
        <v>0</v>
      </c>
      <c r="I3619" s="194">
        <f>受注EXCEL出力!I3619</f>
        <v>0</v>
      </c>
      <c r="J3619" s="163">
        <f>受注EXCEL出力!J3619</f>
        <v>0</v>
      </c>
      <c r="K3619" s="163">
        <f>受注EXCEL出力!K3619</f>
        <v>0</v>
      </c>
      <c r="L3619" s="163">
        <f>受注EXCEL出力!L3619</f>
        <v>0</v>
      </c>
      <c r="M3619" s="163">
        <f>受注EXCEL出力!M3619</f>
        <v>0</v>
      </c>
      <c r="N3619" s="185">
        <f>受注EXCEL出力!N3619</f>
        <v>0</v>
      </c>
      <c r="O3619" s="184" t="str">
        <f t="shared" si="56"/>
        <v/>
      </c>
      <c r="T3619"/>
      <c r="Y3619" s="175"/>
    </row>
    <row r="3620" spans="5:25" ht="15" customHeight="1">
      <c r="E3620" s="163">
        <f>受注EXCEL出力!E3620</f>
        <v>0</v>
      </c>
      <c r="F3620" s="194">
        <f>受注EXCEL出力!F3620</f>
        <v>0</v>
      </c>
      <c r="G3620" s="194">
        <f>受注EXCEL出力!G3620</f>
        <v>0</v>
      </c>
      <c r="H3620" s="194">
        <f>受注EXCEL出力!H3620</f>
        <v>0</v>
      </c>
      <c r="I3620" s="194">
        <f>受注EXCEL出力!I3620</f>
        <v>0</v>
      </c>
      <c r="J3620" s="163">
        <f>受注EXCEL出力!J3620</f>
        <v>0</v>
      </c>
      <c r="K3620" s="163">
        <f>受注EXCEL出力!K3620</f>
        <v>0</v>
      </c>
      <c r="L3620" s="163">
        <f>受注EXCEL出力!L3620</f>
        <v>0</v>
      </c>
      <c r="M3620" s="163">
        <f>受注EXCEL出力!M3620</f>
        <v>0</v>
      </c>
      <c r="N3620" s="185">
        <f>受注EXCEL出力!N3620</f>
        <v>0</v>
      </c>
      <c r="O3620" s="184" t="str">
        <f t="shared" si="56"/>
        <v/>
      </c>
      <c r="T3620"/>
      <c r="Y3620" s="175"/>
    </row>
    <row r="3621" spans="5:25" ht="15" customHeight="1">
      <c r="E3621" s="163">
        <f>受注EXCEL出力!E3621</f>
        <v>0</v>
      </c>
      <c r="F3621" s="194">
        <f>受注EXCEL出力!F3621</f>
        <v>0</v>
      </c>
      <c r="G3621" s="194">
        <f>受注EXCEL出力!G3621</f>
        <v>0</v>
      </c>
      <c r="H3621" s="194">
        <f>受注EXCEL出力!H3621</f>
        <v>0</v>
      </c>
      <c r="I3621" s="194">
        <f>受注EXCEL出力!I3621</f>
        <v>0</v>
      </c>
      <c r="J3621" s="163">
        <f>受注EXCEL出力!J3621</f>
        <v>0</v>
      </c>
      <c r="K3621" s="163">
        <f>受注EXCEL出力!K3621</f>
        <v>0</v>
      </c>
      <c r="L3621" s="163">
        <f>受注EXCEL出力!L3621</f>
        <v>0</v>
      </c>
      <c r="M3621" s="163">
        <f>受注EXCEL出力!M3621</f>
        <v>0</v>
      </c>
      <c r="N3621" s="185">
        <f>受注EXCEL出力!N3621</f>
        <v>0</v>
      </c>
      <c r="O3621" s="184" t="str">
        <f t="shared" si="56"/>
        <v/>
      </c>
      <c r="T3621"/>
      <c r="Y3621" s="175"/>
    </row>
    <row r="3622" spans="5:25" ht="15" customHeight="1">
      <c r="E3622" s="163">
        <f>受注EXCEL出力!E3622</f>
        <v>0</v>
      </c>
      <c r="F3622" s="194">
        <f>受注EXCEL出力!F3622</f>
        <v>0</v>
      </c>
      <c r="G3622" s="194">
        <f>受注EXCEL出力!G3622</f>
        <v>0</v>
      </c>
      <c r="H3622" s="194">
        <f>受注EXCEL出力!H3622</f>
        <v>0</v>
      </c>
      <c r="I3622" s="194">
        <f>受注EXCEL出力!I3622</f>
        <v>0</v>
      </c>
      <c r="J3622" s="163">
        <f>受注EXCEL出力!J3622</f>
        <v>0</v>
      </c>
      <c r="K3622" s="163">
        <f>受注EXCEL出力!K3622</f>
        <v>0</v>
      </c>
      <c r="L3622" s="163">
        <f>受注EXCEL出力!L3622</f>
        <v>0</v>
      </c>
      <c r="M3622" s="163">
        <f>受注EXCEL出力!M3622</f>
        <v>0</v>
      </c>
      <c r="N3622" s="185">
        <f>受注EXCEL出力!N3622</f>
        <v>0</v>
      </c>
      <c r="O3622" s="184" t="str">
        <f t="shared" si="56"/>
        <v/>
      </c>
      <c r="T3622"/>
      <c r="Y3622" s="175"/>
    </row>
    <row r="3623" spans="5:25" ht="15" customHeight="1">
      <c r="E3623" s="163">
        <f>受注EXCEL出力!E3623</f>
        <v>0</v>
      </c>
      <c r="F3623" s="194">
        <f>受注EXCEL出力!F3623</f>
        <v>0</v>
      </c>
      <c r="G3623" s="194">
        <f>受注EXCEL出力!G3623</f>
        <v>0</v>
      </c>
      <c r="H3623" s="194">
        <f>受注EXCEL出力!H3623</f>
        <v>0</v>
      </c>
      <c r="I3623" s="194">
        <f>受注EXCEL出力!I3623</f>
        <v>0</v>
      </c>
      <c r="J3623" s="163">
        <f>受注EXCEL出力!J3623</f>
        <v>0</v>
      </c>
      <c r="K3623" s="163">
        <f>受注EXCEL出力!K3623</f>
        <v>0</v>
      </c>
      <c r="L3623" s="163">
        <f>受注EXCEL出力!L3623</f>
        <v>0</v>
      </c>
      <c r="M3623" s="163">
        <f>受注EXCEL出力!M3623</f>
        <v>0</v>
      </c>
      <c r="N3623" s="185">
        <f>受注EXCEL出力!N3623</f>
        <v>0</v>
      </c>
      <c r="O3623" s="184" t="str">
        <f t="shared" si="56"/>
        <v/>
      </c>
      <c r="T3623"/>
      <c r="Y3623" s="175"/>
    </row>
    <row r="3624" spans="5:25" ht="15" customHeight="1">
      <c r="E3624" s="163">
        <f>受注EXCEL出力!E3624</f>
        <v>0</v>
      </c>
      <c r="F3624" s="194">
        <f>受注EXCEL出力!F3624</f>
        <v>0</v>
      </c>
      <c r="G3624" s="194">
        <f>受注EXCEL出力!G3624</f>
        <v>0</v>
      </c>
      <c r="H3624" s="194">
        <f>受注EXCEL出力!H3624</f>
        <v>0</v>
      </c>
      <c r="I3624" s="194">
        <f>受注EXCEL出力!I3624</f>
        <v>0</v>
      </c>
      <c r="J3624" s="163">
        <f>受注EXCEL出力!J3624</f>
        <v>0</v>
      </c>
      <c r="K3624" s="163">
        <f>受注EXCEL出力!K3624</f>
        <v>0</v>
      </c>
      <c r="L3624" s="163">
        <f>受注EXCEL出力!L3624</f>
        <v>0</v>
      </c>
      <c r="M3624" s="163">
        <f>受注EXCEL出力!M3624</f>
        <v>0</v>
      </c>
      <c r="N3624" s="185">
        <f>受注EXCEL出力!N3624</f>
        <v>0</v>
      </c>
      <c r="O3624" s="184" t="str">
        <f t="shared" si="56"/>
        <v/>
      </c>
      <c r="T3624"/>
      <c r="Y3624" s="175"/>
    </row>
    <row r="3625" spans="5:25" ht="15" customHeight="1">
      <c r="E3625" s="163">
        <f>受注EXCEL出力!E3625</f>
        <v>0</v>
      </c>
      <c r="F3625" s="194">
        <f>受注EXCEL出力!F3625</f>
        <v>0</v>
      </c>
      <c r="G3625" s="194">
        <f>受注EXCEL出力!G3625</f>
        <v>0</v>
      </c>
      <c r="H3625" s="194">
        <f>受注EXCEL出力!H3625</f>
        <v>0</v>
      </c>
      <c r="I3625" s="194">
        <f>受注EXCEL出力!I3625</f>
        <v>0</v>
      </c>
      <c r="J3625" s="163">
        <f>受注EXCEL出力!J3625</f>
        <v>0</v>
      </c>
      <c r="K3625" s="163">
        <f>受注EXCEL出力!K3625</f>
        <v>0</v>
      </c>
      <c r="L3625" s="163">
        <f>受注EXCEL出力!L3625</f>
        <v>0</v>
      </c>
      <c r="M3625" s="163">
        <f>受注EXCEL出力!M3625</f>
        <v>0</v>
      </c>
      <c r="N3625" s="185">
        <f>受注EXCEL出力!N3625</f>
        <v>0</v>
      </c>
      <c r="O3625" s="184" t="str">
        <f t="shared" si="56"/>
        <v/>
      </c>
      <c r="T3625"/>
      <c r="Y3625" s="175"/>
    </row>
    <row r="3626" spans="5:25" ht="15" customHeight="1">
      <c r="E3626" s="163">
        <f>受注EXCEL出力!E3626</f>
        <v>0</v>
      </c>
      <c r="F3626" s="194">
        <f>受注EXCEL出力!F3626</f>
        <v>0</v>
      </c>
      <c r="G3626" s="194">
        <f>受注EXCEL出力!G3626</f>
        <v>0</v>
      </c>
      <c r="H3626" s="194">
        <f>受注EXCEL出力!H3626</f>
        <v>0</v>
      </c>
      <c r="I3626" s="194">
        <f>受注EXCEL出力!I3626</f>
        <v>0</v>
      </c>
      <c r="J3626" s="163">
        <f>受注EXCEL出力!J3626</f>
        <v>0</v>
      </c>
      <c r="K3626" s="163">
        <f>受注EXCEL出力!K3626</f>
        <v>0</v>
      </c>
      <c r="L3626" s="163">
        <f>受注EXCEL出力!L3626</f>
        <v>0</v>
      </c>
      <c r="M3626" s="163">
        <f>受注EXCEL出力!M3626</f>
        <v>0</v>
      </c>
      <c r="N3626" s="185">
        <f>受注EXCEL出力!N3626</f>
        <v>0</v>
      </c>
      <c r="O3626" s="184" t="str">
        <f t="shared" si="56"/>
        <v/>
      </c>
      <c r="T3626"/>
      <c r="Y3626" s="175"/>
    </row>
    <row r="3627" spans="5:25" ht="15" customHeight="1">
      <c r="E3627" s="163">
        <f>受注EXCEL出力!E3627</f>
        <v>0</v>
      </c>
      <c r="F3627" s="194">
        <f>受注EXCEL出力!F3627</f>
        <v>0</v>
      </c>
      <c r="G3627" s="194">
        <f>受注EXCEL出力!G3627</f>
        <v>0</v>
      </c>
      <c r="H3627" s="194">
        <f>受注EXCEL出力!H3627</f>
        <v>0</v>
      </c>
      <c r="I3627" s="194">
        <f>受注EXCEL出力!I3627</f>
        <v>0</v>
      </c>
      <c r="J3627" s="163">
        <f>受注EXCEL出力!J3627</f>
        <v>0</v>
      </c>
      <c r="K3627" s="163">
        <f>受注EXCEL出力!K3627</f>
        <v>0</v>
      </c>
      <c r="L3627" s="163">
        <f>受注EXCEL出力!L3627</f>
        <v>0</v>
      </c>
      <c r="M3627" s="163">
        <f>受注EXCEL出力!M3627</f>
        <v>0</v>
      </c>
      <c r="N3627" s="185">
        <f>受注EXCEL出力!N3627</f>
        <v>0</v>
      </c>
      <c r="O3627" s="184" t="str">
        <f t="shared" si="56"/>
        <v/>
      </c>
      <c r="T3627"/>
      <c r="Y3627" s="175"/>
    </row>
    <row r="3628" spans="5:25" ht="15" customHeight="1">
      <c r="E3628" s="163">
        <f>受注EXCEL出力!E3628</f>
        <v>0</v>
      </c>
      <c r="F3628" s="194">
        <f>受注EXCEL出力!F3628</f>
        <v>0</v>
      </c>
      <c r="G3628" s="194">
        <f>受注EXCEL出力!G3628</f>
        <v>0</v>
      </c>
      <c r="H3628" s="194">
        <f>受注EXCEL出力!H3628</f>
        <v>0</v>
      </c>
      <c r="I3628" s="194">
        <f>受注EXCEL出力!I3628</f>
        <v>0</v>
      </c>
      <c r="J3628" s="163">
        <f>受注EXCEL出力!J3628</f>
        <v>0</v>
      </c>
      <c r="K3628" s="163">
        <f>受注EXCEL出力!K3628</f>
        <v>0</v>
      </c>
      <c r="L3628" s="163">
        <f>受注EXCEL出力!L3628</f>
        <v>0</v>
      </c>
      <c r="M3628" s="163">
        <f>受注EXCEL出力!M3628</f>
        <v>0</v>
      </c>
      <c r="N3628" s="185">
        <f>受注EXCEL出力!N3628</f>
        <v>0</v>
      </c>
      <c r="O3628" s="184" t="str">
        <f t="shared" si="56"/>
        <v/>
      </c>
      <c r="T3628"/>
      <c r="Y3628" s="175"/>
    </row>
    <row r="3629" spans="5:25" ht="15" customHeight="1">
      <c r="E3629" s="163">
        <f>受注EXCEL出力!E3629</f>
        <v>0</v>
      </c>
      <c r="F3629" s="194">
        <f>受注EXCEL出力!F3629</f>
        <v>0</v>
      </c>
      <c r="G3629" s="194">
        <f>受注EXCEL出力!G3629</f>
        <v>0</v>
      </c>
      <c r="H3629" s="194">
        <f>受注EXCEL出力!H3629</f>
        <v>0</v>
      </c>
      <c r="I3629" s="194">
        <f>受注EXCEL出力!I3629</f>
        <v>0</v>
      </c>
      <c r="J3629" s="163">
        <f>受注EXCEL出力!J3629</f>
        <v>0</v>
      </c>
      <c r="K3629" s="163">
        <f>受注EXCEL出力!K3629</f>
        <v>0</v>
      </c>
      <c r="L3629" s="163">
        <f>受注EXCEL出力!L3629</f>
        <v>0</v>
      </c>
      <c r="M3629" s="163">
        <f>受注EXCEL出力!M3629</f>
        <v>0</v>
      </c>
      <c r="N3629" s="185">
        <f>受注EXCEL出力!N3629</f>
        <v>0</v>
      </c>
      <c r="O3629" s="184" t="str">
        <f t="shared" si="56"/>
        <v/>
      </c>
      <c r="T3629"/>
      <c r="Y3629" s="175"/>
    </row>
    <row r="3630" spans="5:25" ht="15" customHeight="1">
      <c r="E3630" s="163">
        <f>受注EXCEL出力!E3630</f>
        <v>0</v>
      </c>
      <c r="F3630" s="194">
        <f>受注EXCEL出力!F3630</f>
        <v>0</v>
      </c>
      <c r="G3630" s="194">
        <f>受注EXCEL出力!G3630</f>
        <v>0</v>
      </c>
      <c r="H3630" s="194">
        <f>受注EXCEL出力!H3630</f>
        <v>0</v>
      </c>
      <c r="I3630" s="194">
        <f>受注EXCEL出力!I3630</f>
        <v>0</v>
      </c>
      <c r="J3630" s="163">
        <f>受注EXCEL出力!J3630</f>
        <v>0</v>
      </c>
      <c r="K3630" s="163">
        <f>受注EXCEL出力!K3630</f>
        <v>0</v>
      </c>
      <c r="L3630" s="163">
        <f>受注EXCEL出力!L3630</f>
        <v>0</v>
      </c>
      <c r="M3630" s="163">
        <f>受注EXCEL出力!M3630</f>
        <v>0</v>
      </c>
      <c r="N3630" s="185">
        <f>受注EXCEL出力!N3630</f>
        <v>0</v>
      </c>
      <c r="O3630" s="184" t="str">
        <f t="shared" si="56"/>
        <v/>
      </c>
      <c r="T3630"/>
      <c r="Y3630" s="175"/>
    </row>
    <row r="3631" spans="5:25" ht="15" customHeight="1">
      <c r="E3631" s="163">
        <f>受注EXCEL出力!E3631</f>
        <v>0</v>
      </c>
      <c r="F3631" s="194">
        <f>受注EXCEL出力!F3631</f>
        <v>0</v>
      </c>
      <c r="G3631" s="194">
        <f>受注EXCEL出力!G3631</f>
        <v>0</v>
      </c>
      <c r="H3631" s="194">
        <f>受注EXCEL出力!H3631</f>
        <v>0</v>
      </c>
      <c r="I3631" s="194">
        <f>受注EXCEL出力!I3631</f>
        <v>0</v>
      </c>
      <c r="J3631" s="163">
        <f>受注EXCEL出力!J3631</f>
        <v>0</v>
      </c>
      <c r="K3631" s="163">
        <f>受注EXCEL出力!K3631</f>
        <v>0</v>
      </c>
      <c r="L3631" s="163">
        <f>受注EXCEL出力!L3631</f>
        <v>0</v>
      </c>
      <c r="M3631" s="163">
        <f>受注EXCEL出力!M3631</f>
        <v>0</v>
      </c>
      <c r="N3631" s="185">
        <f>受注EXCEL出力!N3631</f>
        <v>0</v>
      </c>
      <c r="O3631" s="184" t="str">
        <f t="shared" si="56"/>
        <v/>
      </c>
      <c r="T3631"/>
      <c r="Y3631" s="175"/>
    </row>
    <row r="3632" spans="5:25" ht="15" customHeight="1">
      <c r="E3632" s="163">
        <f>受注EXCEL出力!E3632</f>
        <v>0</v>
      </c>
      <c r="F3632" s="194">
        <f>受注EXCEL出力!F3632</f>
        <v>0</v>
      </c>
      <c r="G3632" s="194">
        <f>受注EXCEL出力!G3632</f>
        <v>0</v>
      </c>
      <c r="H3632" s="194">
        <f>受注EXCEL出力!H3632</f>
        <v>0</v>
      </c>
      <c r="I3632" s="194">
        <f>受注EXCEL出力!I3632</f>
        <v>0</v>
      </c>
      <c r="J3632" s="163">
        <f>受注EXCEL出力!J3632</f>
        <v>0</v>
      </c>
      <c r="K3632" s="163">
        <f>受注EXCEL出力!K3632</f>
        <v>0</v>
      </c>
      <c r="L3632" s="163">
        <f>受注EXCEL出力!L3632</f>
        <v>0</v>
      </c>
      <c r="M3632" s="163">
        <f>受注EXCEL出力!M3632</f>
        <v>0</v>
      </c>
      <c r="N3632" s="185">
        <f>受注EXCEL出力!N3632</f>
        <v>0</v>
      </c>
      <c r="O3632" s="184" t="str">
        <f t="shared" si="56"/>
        <v/>
      </c>
      <c r="T3632"/>
      <c r="Y3632" s="175"/>
    </row>
    <row r="3633" spans="5:25" ht="15" customHeight="1">
      <c r="E3633" s="163">
        <f>受注EXCEL出力!E3633</f>
        <v>0</v>
      </c>
      <c r="F3633" s="194">
        <f>受注EXCEL出力!F3633</f>
        <v>0</v>
      </c>
      <c r="G3633" s="194">
        <f>受注EXCEL出力!G3633</f>
        <v>0</v>
      </c>
      <c r="H3633" s="194">
        <f>受注EXCEL出力!H3633</f>
        <v>0</v>
      </c>
      <c r="I3633" s="194">
        <f>受注EXCEL出力!I3633</f>
        <v>0</v>
      </c>
      <c r="J3633" s="163">
        <f>受注EXCEL出力!J3633</f>
        <v>0</v>
      </c>
      <c r="K3633" s="163">
        <f>受注EXCEL出力!K3633</f>
        <v>0</v>
      </c>
      <c r="L3633" s="163">
        <f>受注EXCEL出力!L3633</f>
        <v>0</v>
      </c>
      <c r="M3633" s="163">
        <f>受注EXCEL出力!M3633</f>
        <v>0</v>
      </c>
      <c r="N3633" s="185">
        <f>受注EXCEL出力!N3633</f>
        <v>0</v>
      </c>
      <c r="O3633" s="184" t="str">
        <f t="shared" si="56"/>
        <v/>
      </c>
      <c r="T3633"/>
      <c r="Y3633" s="175"/>
    </row>
    <row r="3634" spans="5:25" ht="15" customHeight="1">
      <c r="E3634" s="163">
        <f>受注EXCEL出力!E3634</f>
        <v>0</v>
      </c>
      <c r="F3634" s="194">
        <f>受注EXCEL出力!F3634</f>
        <v>0</v>
      </c>
      <c r="G3634" s="194">
        <f>受注EXCEL出力!G3634</f>
        <v>0</v>
      </c>
      <c r="H3634" s="194">
        <f>受注EXCEL出力!H3634</f>
        <v>0</v>
      </c>
      <c r="I3634" s="194">
        <f>受注EXCEL出力!I3634</f>
        <v>0</v>
      </c>
      <c r="J3634" s="163">
        <f>受注EXCEL出力!J3634</f>
        <v>0</v>
      </c>
      <c r="K3634" s="163">
        <f>受注EXCEL出力!K3634</f>
        <v>0</v>
      </c>
      <c r="L3634" s="163">
        <f>受注EXCEL出力!L3634</f>
        <v>0</v>
      </c>
      <c r="M3634" s="163">
        <f>受注EXCEL出力!M3634</f>
        <v>0</v>
      </c>
      <c r="N3634" s="185">
        <f>受注EXCEL出力!N3634</f>
        <v>0</v>
      </c>
      <c r="O3634" s="184" t="str">
        <f t="shared" si="56"/>
        <v/>
      </c>
      <c r="T3634"/>
      <c r="Y3634" s="175"/>
    </row>
    <row r="3635" spans="5:25" ht="15" customHeight="1">
      <c r="E3635" s="163">
        <f>受注EXCEL出力!E3635</f>
        <v>0</v>
      </c>
      <c r="F3635" s="194">
        <f>受注EXCEL出力!F3635</f>
        <v>0</v>
      </c>
      <c r="G3635" s="194">
        <f>受注EXCEL出力!G3635</f>
        <v>0</v>
      </c>
      <c r="H3635" s="194">
        <f>受注EXCEL出力!H3635</f>
        <v>0</v>
      </c>
      <c r="I3635" s="194">
        <f>受注EXCEL出力!I3635</f>
        <v>0</v>
      </c>
      <c r="J3635" s="163">
        <f>受注EXCEL出力!J3635</f>
        <v>0</v>
      </c>
      <c r="K3635" s="163">
        <f>受注EXCEL出力!K3635</f>
        <v>0</v>
      </c>
      <c r="L3635" s="163">
        <f>受注EXCEL出力!L3635</f>
        <v>0</v>
      </c>
      <c r="M3635" s="163">
        <f>受注EXCEL出力!M3635</f>
        <v>0</v>
      </c>
      <c r="N3635" s="185">
        <f>受注EXCEL出力!N3635</f>
        <v>0</v>
      </c>
      <c r="O3635" s="184" t="str">
        <f t="shared" si="56"/>
        <v/>
      </c>
      <c r="T3635"/>
      <c r="Y3635" s="175"/>
    </row>
    <row r="3636" spans="5:25" ht="15" customHeight="1">
      <c r="E3636" s="163">
        <f>受注EXCEL出力!E3636</f>
        <v>0</v>
      </c>
      <c r="F3636" s="194">
        <f>受注EXCEL出力!F3636</f>
        <v>0</v>
      </c>
      <c r="G3636" s="194">
        <f>受注EXCEL出力!G3636</f>
        <v>0</v>
      </c>
      <c r="H3636" s="194">
        <f>受注EXCEL出力!H3636</f>
        <v>0</v>
      </c>
      <c r="I3636" s="194">
        <f>受注EXCEL出力!I3636</f>
        <v>0</v>
      </c>
      <c r="J3636" s="163">
        <f>受注EXCEL出力!J3636</f>
        <v>0</v>
      </c>
      <c r="K3636" s="163">
        <f>受注EXCEL出力!K3636</f>
        <v>0</v>
      </c>
      <c r="L3636" s="163">
        <f>受注EXCEL出力!L3636</f>
        <v>0</v>
      </c>
      <c r="M3636" s="163">
        <f>受注EXCEL出力!M3636</f>
        <v>0</v>
      </c>
      <c r="N3636" s="185">
        <f>受注EXCEL出力!N3636</f>
        <v>0</v>
      </c>
      <c r="O3636" s="184" t="str">
        <f t="shared" si="56"/>
        <v/>
      </c>
      <c r="T3636"/>
      <c r="Y3636" s="175"/>
    </row>
    <row r="3637" spans="5:25" ht="15" customHeight="1">
      <c r="E3637" s="163">
        <f>受注EXCEL出力!E3637</f>
        <v>0</v>
      </c>
      <c r="F3637" s="194">
        <f>受注EXCEL出力!F3637</f>
        <v>0</v>
      </c>
      <c r="G3637" s="194">
        <f>受注EXCEL出力!G3637</f>
        <v>0</v>
      </c>
      <c r="H3637" s="194">
        <f>受注EXCEL出力!H3637</f>
        <v>0</v>
      </c>
      <c r="I3637" s="194">
        <f>受注EXCEL出力!I3637</f>
        <v>0</v>
      </c>
      <c r="J3637" s="163">
        <f>受注EXCEL出力!J3637</f>
        <v>0</v>
      </c>
      <c r="K3637" s="163">
        <f>受注EXCEL出力!K3637</f>
        <v>0</v>
      </c>
      <c r="L3637" s="163">
        <f>受注EXCEL出力!L3637</f>
        <v>0</v>
      </c>
      <c r="M3637" s="163">
        <f>受注EXCEL出力!M3637</f>
        <v>0</v>
      </c>
      <c r="N3637" s="185">
        <f>受注EXCEL出力!N3637</f>
        <v>0</v>
      </c>
      <c r="O3637" s="184" t="str">
        <f t="shared" si="56"/>
        <v/>
      </c>
      <c r="T3637"/>
      <c r="Y3637" s="175"/>
    </row>
    <row r="3638" spans="5:25" ht="15" customHeight="1">
      <c r="E3638" s="163">
        <f>受注EXCEL出力!E3638</f>
        <v>0</v>
      </c>
      <c r="F3638" s="194">
        <f>受注EXCEL出力!F3638</f>
        <v>0</v>
      </c>
      <c r="G3638" s="194">
        <f>受注EXCEL出力!G3638</f>
        <v>0</v>
      </c>
      <c r="H3638" s="194">
        <f>受注EXCEL出力!H3638</f>
        <v>0</v>
      </c>
      <c r="I3638" s="194">
        <f>受注EXCEL出力!I3638</f>
        <v>0</v>
      </c>
      <c r="J3638" s="163">
        <f>受注EXCEL出力!J3638</f>
        <v>0</v>
      </c>
      <c r="K3638" s="163">
        <f>受注EXCEL出力!K3638</f>
        <v>0</v>
      </c>
      <c r="L3638" s="163">
        <f>受注EXCEL出力!L3638</f>
        <v>0</v>
      </c>
      <c r="M3638" s="163">
        <f>受注EXCEL出力!M3638</f>
        <v>0</v>
      </c>
      <c r="N3638" s="185">
        <f>受注EXCEL出力!N3638</f>
        <v>0</v>
      </c>
      <c r="O3638" s="184" t="str">
        <f t="shared" si="56"/>
        <v/>
      </c>
      <c r="T3638"/>
      <c r="Y3638" s="175"/>
    </row>
    <row r="3639" spans="5:25" ht="15" customHeight="1">
      <c r="E3639" s="163">
        <f>受注EXCEL出力!E3639</f>
        <v>0</v>
      </c>
      <c r="F3639" s="194">
        <f>受注EXCEL出力!F3639</f>
        <v>0</v>
      </c>
      <c r="G3639" s="194">
        <f>受注EXCEL出力!G3639</f>
        <v>0</v>
      </c>
      <c r="H3639" s="194">
        <f>受注EXCEL出力!H3639</f>
        <v>0</v>
      </c>
      <c r="I3639" s="194">
        <f>受注EXCEL出力!I3639</f>
        <v>0</v>
      </c>
      <c r="J3639" s="163">
        <f>受注EXCEL出力!J3639</f>
        <v>0</v>
      </c>
      <c r="K3639" s="163">
        <f>受注EXCEL出力!K3639</f>
        <v>0</v>
      </c>
      <c r="L3639" s="163">
        <f>受注EXCEL出力!L3639</f>
        <v>0</v>
      </c>
      <c r="M3639" s="163">
        <f>受注EXCEL出力!M3639</f>
        <v>0</v>
      </c>
      <c r="N3639" s="185">
        <f>受注EXCEL出力!N3639</f>
        <v>0</v>
      </c>
      <c r="O3639" s="184" t="str">
        <f t="shared" si="56"/>
        <v/>
      </c>
      <c r="T3639"/>
      <c r="Y3639" s="175"/>
    </row>
    <row r="3640" spans="5:25" ht="15" customHeight="1">
      <c r="E3640" s="163">
        <f>受注EXCEL出力!E3640</f>
        <v>0</v>
      </c>
      <c r="F3640" s="194">
        <f>受注EXCEL出力!F3640</f>
        <v>0</v>
      </c>
      <c r="G3640" s="194">
        <f>受注EXCEL出力!G3640</f>
        <v>0</v>
      </c>
      <c r="H3640" s="194">
        <f>受注EXCEL出力!H3640</f>
        <v>0</v>
      </c>
      <c r="I3640" s="194">
        <f>受注EXCEL出力!I3640</f>
        <v>0</v>
      </c>
      <c r="J3640" s="163">
        <f>受注EXCEL出力!J3640</f>
        <v>0</v>
      </c>
      <c r="K3640" s="163">
        <f>受注EXCEL出力!K3640</f>
        <v>0</v>
      </c>
      <c r="L3640" s="163">
        <f>受注EXCEL出力!L3640</f>
        <v>0</v>
      </c>
      <c r="M3640" s="163">
        <f>受注EXCEL出力!M3640</f>
        <v>0</v>
      </c>
      <c r="N3640" s="185">
        <f>受注EXCEL出力!N3640</f>
        <v>0</v>
      </c>
      <c r="O3640" s="184" t="str">
        <f t="shared" si="56"/>
        <v/>
      </c>
      <c r="T3640"/>
      <c r="Y3640" s="175"/>
    </row>
    <row r="3641" spans="5:25" ht="15" customHeight="1">
      <c r="E3641" s="163">
        <f>受注EXCEL出力!E3641</f>
        <v>0</v>
      </c>
      <c r="F3641" s="194">
        <f>受注EXCEL出力!F3641</f>
        <v>0</v>
      </c>
      <c r="G3641" s="194">
        <f>受注EXCEL出力!G3641</f>
        <v>0</v>
      </c>
      <c r="H3641" s="194">
        <f>受注EXCEL出力!H3641</f>
        <v>0</v>
      </c>
      <c r="I3641" s="194">
        <f>受注EXCEL出力!I3641</f>
        <v>0</v>
      </c>
      <c r="J3641" s="163">
        <f>受注EXCEL出力!J3641</f>
        <v>0</v>
      </c>
      <c r="K3641" s="163">
        <f>受注EXCEL出力!K3641</f>
        <v>0</v>
      </c>
      <c r="L3641" s="163">
        <f>受注EXCEL出力!L3641</f>
        <v>0</v>
      </c>
      <c r="M3641" s="163">
        <f>受注EXCEL出力!M3641</f>
        <v>0</v>
      </c>
      <c r="N3641" s="185">
        <f>受注EXCEL出力!N3641</f>
        <v>0</v>
      </c>
      <c r="O3641" s="184" t="str">
        <f t="shared" si="56"/>
        <v/>
      </c>
      <c r="T3641"/>
      <c r="Y3641" s="175"/>
    </row>
    <row r="3642" spans="5:25" ht="15" customHeight="1">
      <c r="E3642" s="163">
        <f>受注EXCEL出力!E3642</f>
        <v>0</v>
      </c>
      <c r="F3642" s="194">
        <f>受注EXCEL出力!F3642</f>
        <v>0</v>
      </c>
      <c r="G3642" s="194">
        <f>受注EXCEL出力!G3642</f>
        <v>0</v>
      </c>
      <c r="H3642" s="194">
        <f>受注EXCEL出力!H3642</f>
        <v>0</v>
      </c>
      <c r="I3642" s="194">
        <f>受注EXCEL出力!I3642</f>
        <v>0</v>
      </c>
      <c r="J3642" s="163">
        <f>受注EXCEL出力!J3642</f>
        <v>0</v>
      </c>
      <c r="K3642" s="163">
        <f>受注EXCEL出力!K3642</f>
        <v>0</v>
      </c>
      <c r="L3642" s="163">
        <f>受注EXCEL出力!L3642</f>
        <v>0</v>
      </c>
      <c r="M3642" s="163">
        <f>受注EXCEL出力!M3642</f>
        <v>0</v>
      </c>
      <c r="N3642" s="185">
        <f>受注EXCEL出力!N3642</f>
        <v>0</v>
      </c>
      <c r="O3642" s="184" t="str">
        <f t="shared" si="56"/>
        <v/>
      </c>
      <c r="T3642"/>
      <c r="Y3642" s="175"/>
    </row>
    <row r="3643" spans="5:25" ht="15" customHeight="1">
      <c r="E3643" s="163">
        <f>受注EXCEL出力!E3643</f>
        <v>0</v>
      </c>
      <c r="F3643" s="194">
        <f>受注EXCEL出力!F3643</f>
        <v>0</v>
      </c>
      <c r="G3643" s="194">
        <f>受注EXCEL出力!G3643</f>
        <v>0</v>
      </c>
      <c r="H3643" s="194">
        <f>受注EXCEL出力!H3643</f>
        <v>0</v>
      </c>
      <c r="I3643" s="194">
        <f>受注EXCEL出力!I3643</f>
        <v>0</v>
      </c>
      <c r="J3643" s="163">
        <f>受注EXCEL出力!J3643</f>
        <v>0</v>
      </c>
      <c r="K3643" s="163">
        <f>受注EXCEL出力!K3643</f>
        <v>0</v>
      </c>
      <c r="L3643" s="163">
        <f>受注EXCEL出力!L3643</f>
        <v>0</v>
      </c>
      <c r="M3643" s="163">
        <f>受注EXCEL出力!M3643</f>
        <v>0</v>
      </c>
      <c r="N3643" s="185">
        <f>受注EXCEL出力!N3643</f>
        <v>0</v>
      </c>
      <c r="O3643" s="184" t="str">
        <f t="shared" si="56"/>
        <v/>
      </c>
      <c r="T3643"/>
      <c r="Y3643" s="175"/>
    </row>
    <row r="3644" spans="5:25" ht="15" customHeight="1">
      <c r="E3644" s="163">
        <f>受注EXCEL出力!E3644</f>
        <v>0</v>
      </c>
      <c r="F3644" s="194">
        <f>受注EXCEL出力!F3644</f>
        <v>0</v>
      </c>
      <c r="G3644" s="194">
        <f>受注EXCEL出力!G3644</f>
        <v>0</v>
      </c>
      <c r="H3644" s="194">
        <f>受注EXCEL出力!H3644</f>
        <v>0</v>
      </c>
      <c r="I3644" s="194">
        <f>受注EXCEL出力!I3644</f>
        <v>0</v>
      </c>
      <c r="J3644" s="163">
        <f>受注EXCEL出力!J3644</f>
        <v>0</v>
      </c>
      <c r="K3644" s="163">
        <f>受注EXCEL出力!K3644</f>
        <v>0</v>
      </c>
      <c r="L3644" s="163">
        <f>受注EXCEL出力!L3644</f>
        <v>0</v>
      </c>
      <c r="M3644" s="163">
        <f>受注EXCEL出力!M3644</f>
        <v>0</v>
      </c>
      <c r="N3644" s="185">
        <f>受注EXCEL出力!N3644</f>
        <v>0</v>
      </c>
      <c r="O3644" s="184" t="str">
        <f t="shared" si="56"/>
        <v/>
      </c>
      <c r="T3644"/>
      <c r="Y3644" s="175"/>
    </row>
    <row r="3645" spans="5:25" ht="15" customHeight="1">
      <c r="E3645" s="163">
        <f>受注EXCEL出力!E3645</f>
        <v>0</v>
      </c>
      <c r="F3645" s="194">
        <f>受注EXCEL出力!F3645</f>
        <v>0</v>
      </c>
      <c r="G3645" s="194">
        <f>受注EXCEL出力!G3645</f>
        <v>0</v>
      </c>
      <c r="H3645" s="194">
        <f>受注EXCEL出力!H3645</f>
        <v>0</v>
      </c>
      <c r="I3645" s="194">
        <f>受注EXCEL出力!I3645</f>
        <v>0</v>
      </c>
      <c r="J3645" s="163">
        <f>受注EXCEL出力!J3645</f>
        <v>0</v>
      </c>
      <c r="K3645" s="163">
        <f>受注EXCEL出力!K3645</f>
        <v>0</v>
      </c>
      <c r="L3645" s="163">
        <f>受注EXCEL出力!L3645</f>
        <v>0</v>
      </c>
      <c r="M3645" s="163">
        <f>受注EXCEL出力!M3645</f>
        <v>0</v>
      </c>
      <c r="N3645" s="185">
        <f>受注EXCEL出力!N3645</f>
        <v>0</v>
      </c>
      <c r="O3645" s="184" t="str">
        <f t="shared" si="56"/>
        <v/>
      </c>
      <c r="T3645"/>
      <c r="Y3645" s="175"/>
    </row>
    <row r="3646" spans="5:25" ht="15" customHeight="1">
      <c r="E3646" s="163">
        <f>受注EXCEL出力!E3646</f>
        <v>0</v>
      </c>
      <c r="F3646" s="194">
        <f>受注EXCEL出力!F3646</f>
        <v>0</v>
      </c>
      <c r="G3646" s="194">
        <f>受注EXCEL出力!G3646</f>
        <v>0</v>
      </c>
      <c r="H3646" s="194">
        <f>受注EXCEL出力!H3646</f>
        <v>0</v>
      </c>
      <c r="I3646" s="194">
        <f>受注EXCEL出力!I3646</f>
        <v>0</v>
      </c>
      <c r="J3646" s="163">
        <f>受注EXCEL出力!J3646</f>
        <v>0</v>
      </c>
      <c r="K3646" s="163">
        <f>受注EXCEL出力!K3646</f>
        <v>0</v>
      </c>
      <c r="L3646" s="163">
        <f>受注EXCEL出力!L3646</f>
        <v>0</v>
      </c>
      <c r="M3646" s="163">
        <f>受注EXCEL出力!M3646</f>
        <v>0</v>
      </c>
      <c r="N3646" s="185">
        <f>受注EXCEL出力!N3646</f>
        <v>0</v>
      </c>
      <c r="O3646" s="184" t="str">
        <f t="shared" si="56"/>
        <v/>
      </c>
      <c r="T3646"/>
      <c r="Y3646" s="175"/>
    </row>
    <row r="3647" spans="5:25" ht="15" customHeight="1">
      <c r="E3647" s="163">
        <f>受注EXCEL出力!E3647</f>
        <v>0</v>
      </c>
      <c r="F3647" s="194">
        <f>受注EXCEL出力!F3647</f>
        <v>0</v>
      </c>
      <c r="G3647" s="194">
        <f>受注EXCEL出力!G3647</f>
        <v>0</v>
      </c>
      <c r="H3647" s="194">
        <f>受注EXCEL出力!H3647</f>
        <v>0</v>
      </c>
      <c r="I3647" s="194">
        <f>受注EXCEL出力!I3647</f>
        <v>0</v>
      </c>
      <c r="J3647" s="163">
        <f>受注EXCEL出力!J3647</f>
        <v>0</v>
      </c>
      <c r="K3647" s="163">
        <f>受注EXCEL出力!K3647</f>
        <v>0</v>
      </c>
      <c r="L3647" s="163">
        <f>受注EXCEL出力!L3647</f>
        <v>0</v>
      </c>
      <c r="M3647" s="163">
        <f>受注EXCEL出力!M3647</f>
        <v>0</v>
      </c>
      <c r="N3647" s="185">
        <f>受注EXCEL出力!N3647</f>
        <v>0</v>
      </c>
      <c r="O3647" s="184" t="str">
        <f t="shared" si="56"/>
        <v/>
      </c>
      <c r="T3647"/>
      <c r="Y3647" s="175"/>
    </row>
    <row r="3648" spans="5:25" ht="15" customHeight="1">
      <c r="E3648" s="163">
        <f>受注EXCEL出力!E3648</f>
        <v>0</v>
      </c>
      <c r="F3648" s="194">
        <f>受注EXCEL出力!F3648</f>
        <v>0</v>
      </c>
      <c r="G3648" s="194">
        <f>受注EXCEL出力!G3648</f>
        <v>0</v>
      </c>
      <c r="H3648" s="194">
        <f>受注EXCEL出力!H3648</f>
        <v>0</v>
      </c>
      <c r="I3648" s="194">
        <f>受注EXCEL出力!I3648</f>
        <v>0</v>
      </c>
      <c r="J3648" s="163">
        <f>受注EXCEL出力!J3648</f>
        <v>0</v>
      </c>
      <c r="K3648" s="163">
        <f>受注EXCEL出力!K3648</f>
        <v>0</v>
      </c>
      <c r="L3648" s="163">
        <f>受注EXCEL出力!L3648</f>
        <v>0</v>
      </c>
      <c r="M3648" s="163">
        <f>受注EXCEL出力!M3648</f>
        <v>0</v>
      </c>
      <c r="N3648" s="185">
        <f>受注EXCEL出力!N3648</f>
        <v>0</v>
      </c>
      <c r="O3648" s="184" t="str">
        <f t="shared" si="56"/>
        <v/>
      </c>
      <c r="T3648"/>
      <c r="Y3648" s="175"/>
    </row>
    <row r="3649" spans="5:25" ht="15" customHeight="1">
      <c r="E3649" s="163">
        <f>受注EXCEL出力!E3649</f>
        <v>0</v>
      </c>
      <c r="F3649" s="194">
        <f>受注EXCEL出力!F3649</f>
        <v>0</v>
      </c>
      <c r="G3649" s="194">
        <f>受注EXCEL出力!G3649</f>
        <v>0</v>
      </c>
      <c r="H3649" s="194">
        <f>受注EXCEL出力!H3649</f>
        <v>0</v>
      </c>
      <c r="I3649" s="194">
        <f>受注EXCEL出力!I3649</f>
        <v>0</v>
      </c>
      <c r="J3649" s="163">
        <f>受注EXCEL出力!J3649</f>
        <v>0</v>
      </c>
      <c r="K3649" s="163">
        <f>受注EXCEL出力!K3649</f>
        <v>0</v>
      </c>
      <c r="L3649" s="163">
        <f>受注EXCEL出力!L3649</f>
        <v>0</v>
      </c>
      <c r="M3649" s="163">
        <f>受注EXCEL出力!M3649</f>
        <v>0</v>
      </c>
      <c r="N3649" s="185">
        <f>受注EXCEL出力!N3649</f>
        <v>0</v>
      </c>
      <c r="O3649" s="184" t="str">
        <f t="shared" si="56"/>
        <v/>
      </c>
      <c r="T3649"/>
      <c r="Y3649" s="175"/>
    </row>
    <row r="3650" spans="5:25" ht="15" customHeight="1">
      <c r="E3650" s="163">
        <f>受注EXCEL出力!E3650</f>
        <v>0</v>
      </c>
      <c r="F3650" s="194">
        <f>受注EXCEL出力!F3650</f>
        <v>0</v>
      </c>
      <c r="G3650" s="194">
        <f>受注EXCEL出力!G3650</f>
        <v>0</v>
      </c>
      <c r="H3650" s="194">
        <f>受注EXCEL出力!H3650</f>
        <v>0</v>
      </c>
      <c r="I3650" s="194">
        <f>受注EXCEL出力!I3650</f>
        <v>0</v>
      </c>
      <c r="J3650" s="163">
        <f>受注EXCEL出力!J3650</f>
        <v>0</v>
      </c>
      <c r="K3650" s="163">
        <f>受注EXCEL出力!K3650</f>
        <v>0</v>
      </c>
      <c r="L3650" s="163">
        <f>受注EXCEL出力!L3650</f>
        <v>0</v>
      </c>
      <c r="M3650" s="163">
        <f>受注EXCEL出力!M3650</f>
        <v>0</v>
      </c>
      <c r="N3650" s="185">
        <f>受注EXCEL出力!N3650</f>
        <v>0</v>
      </c>
      <c r="O3650" s="184" t="str">
        <f t="shared" ref="O3650:O3713" si="57">IF(E3650=0,"",VLOOKUP(N3650,$Q$2:$R$100,2,FALSE))</f>
        <v/>
      </c>
      <c r="T3650"/>
      <c r="Y3650" s="175"/>
    </row>
    <row r="3651" spans="5:25" ht="15" customHeight="1">
      <c r="E3651" s="163">
        <f>受注EXCEL出力!E3651</f>
        <v>0</v>
      </c>
      <c r="F3651" s="194">
        <f>受注EXCEL出力!F3651</f>
        <v>0</v>
      </c>
      <c r="G3651" s="194">
        <f>受注EXCEL出力!G3651</f>
        <v>0</v>
      </c>
      <c r="H3651" s="194">
        <f>受注EXCEL出力!H3651</f>
        <v>0</v>
      </c>
      <c r="I3651" s="194">
        <f>受注EXCEL出力!I3651</f>
        <v>0</v>
      </c>
      <c r="J3651" s="163">
        <f>受注EXCEL出力!J3651</f>
        <v>0</v>
      </c>
      <c r="K3651" s="163">
        <f>受注EXCEL出力!K3651</f>
        <v>0</v>
      </c>
      <c r="L3651" s="163">
        <f>受注EXCEL出力!L3651</f>
        <v>0</v>
      </c>
      <c r="M3651" s="163">
        <f>受注EXCEL出力!M3651</f>
        <v>0</v>
      </c>
      <c r="N3651" s="185">
        <f>受注EXCEL出力!N3651</f>
        <v>0</v>
      </c>
      <c r="O3651" s="184" t="str">
        <f t="shared" si="57"/>
        <v/>
      </c>
      <c r="T3651"/>
      <c r="Y3651" s="175"/>
    </row>
    <row r="3652" spans="5:25" ht="15" customHeight="1">
      <c r="E3652" s="163">
        <f>受注EXCEL出力!E3652</f>
        <v>0</v>
      </c>
      <c r="F3652" s="194">
        <f>受注EXCEL出力!F3652</f>
        <v>0</v>
      </c>
      <c r="G3652" s="194">
        <f>受注EXCEL出力!G3652</f>
        <v>0</v>
      </c>
      <c r="H3652" s="194">
        <f>受注EXCEL出力!H3652</f>
        <v>0</v>
      </c>
      <c r="I3652" s="194">
        <f>受注EXCEL出力!I3652</f>
        <v>0</v>
      </c>
      <c r="J3652" s="163">
        <f>受注EXCEL出力!J3652</f>
        <v>0</v>
      </c>
      <c r="K3652" s="163">
        <f>受注EXCEL出力!K3652</f>
        <v>0</v>
      </c>
      <c r="L3652" s="163">
        <f>受注EXCEL出力!L3652</f>
        <v>0</v>
      </c>
      <c r="M3652" s="163">
        <f>受注EXCEL出力!M3652</f>
        <v>0</v>
      </c>
      <c r="N3652" s="185">
        <f>受注EXCEL出力!N3652</f>
        <v>0</v>
      </c>
      <c r="O3652" s="184" t="str">
        <f t="shared" si="57"/>
        <v/>
      </c>
      <c r="T3652"/>
      <c r="Y3652" s="175"/>
    </row>
    <row r="3653" spans="5:25" ht="15" customHeight="1">
      <c r="E3653" s="163">
        <f>受注EXCEL出力!E3653</f>
        <v>0</v>
      </c>
      <c r="F3653" s="194">
        <f>受注EXCEL出力!F3653</f>
        <v>0</v>
      </c>
      <c r="G3653" s="194">
        <f>受注EXCEL出力!G3653</f>
        <v>0</v>
      </c>
      <c r="H3653" s="194">
        <f>受注EXCEL出力!H3653</f>
        <v>0</v>
      </c>
      <c r="I3653" s="194">
        <f>受注EXCEL出力!I3653</f>
        <v>0</v>
      </c>
      <c r="J3653" s="163">
        <f>受注EXCEL出力!J3653</f>
        <v>0</v>
      </c>
      <c r="K3653" s="163">
        <f>受注EXCEL出力!K3653</f>
        <v>0</v>
      </c>
      <c r="L3653" s="163">
        <f>受注EXCEL出力!L3653</f>
        <v>0</v>
      </c>
      <c r="M3653" s="163">
        <f>受注EXCEL出力!M3653</f>
        <v>0</v>
      </c>
      <c r="N3653" s="185">
        <f>受注EXCEL出力!N3653</f>
        <v>0</v>
      </c>
      <c r="O3653" s="184" t="str">
        <f t="shared" si="57"/>
        <v/>
      </c>
      <c r="T3653"/>
      <c r="Y3653" s="175"/>
    </row>
    <row r="3654" spans="5:25" ht="15" customHeight="1">
      <c r="E3654" s="163">
        <f>受注EXCEL出力!E3654</f>
        <v>0</v>
      </c>
      <c r="F3654" s="194">
        <f>受注EXCEL出力!F3654</f>
        <v>0</v>
      </c>
      <c r="G3654" s="194">
        <f>受注EXCEL出力!G3654</f>
        <v>0</v>
      </c>
      <c r="H3654" s="194">
        <f>受注EXCEL出力!H3654</f>
        <v>0</v>
      </c>
      <c r="I3654" s="194">
        <f>受注EXCEL出力!I3654</f>
        <v>0</v>
      </c>
      <c r="J3654" s="163">
        <f>受注EXCEL出力!J3654</f>
        <v>0</v>
      </c>
      <c r="K3654" s="163">
        <f>受注EXCEL出力!K3654</f>
        <v>0</v>
      </c>
      <c r="L3654" s="163">
        <f>受注EXCEL出力!L3654</f>
        <v>0</v>
      </c>
      <c r="M3654" s="163">
        <f>受注EXCEL出力!M3654</f>
        <v>0</v>
      </c>
      <c r="N3654" s="185">
        <f>受注EXCEL出力!N3654</f>
        <v>0</v>
      </c>
      <c r="O3654" s="184" t="str">
        <f t="shared" si="57"/>
        <v/>
      </c>
      <c r="T3654"/>
      <c r="Y3654" s="175"/>
    </row>
    <row r="3655" spans="5:25" ht="15" customHeight="1">
      <c r="E3655" s="163">
        <f>受注EXCEL出力!E3655</f>
        <v>0</v>
      </c>
      <c r="F3655" s="194">
        <f>受注EXCEL出力!F3655</f>
        <v>0</v>
      </c>
      <c r="G3655" s="194">
        <f>受注EXCEL出力!G3655</f>
        <v>0</v>
      </c>
      <c r="H3655" s="194">
        <f>受注EXCEL出力!H3655</f>
        <v>0</v>
      </c>
      <c r="I3655" s="194">
        <f>受注EXCEL出力!I3655</f>
        <v>0</v>
      </c>
      <c r="J3655" s="163">
        <f>受注EXCEL出力!J3655</f>
        <v>0</v>
      </c>
      <c r="K3655" s="163">
        <f>受注EXCEL出力!K3655</f>
        <v>0</v>
      </c>
      <c r="L3655" s="163">
        <f>受注EXCEL出力!L3655</f>
        <v>0</v>
      </c>
      <c r="M3655" s="163">
        <f>受注EXCEL出力!M3655</f>
        <v>0</v>
      </c>
      <c r="N3655" s="185">
        <f>受注EXCEL出力!N3655</f>
        <v>0</v>
      </c>
      <c r="O3655" s="184" t="str">
        <f t="shared" si="57"/>
        <v/>
      </c>
      <c r="T3655"/>
      <c r="Y3655" s="175"/>
    </row>
    <row r="3656" spans="5:25" ht="15" customHeight="1">
      <c r="E3656" s="163">
        <f>受注EXCEL出力!E3656</f>
        <v>0</v>
      </c>
      <c r="F3656" s="194">
        <f>受注EXCEL出力!F3656</f>
        <v>0</v>
      </c>
      <c r="G3656" s="194">
        <f>受注EXCEL出力!G3656</f>
        <v>0</v>
      </c>
      <c r="H3656" s="194">
        <f>受注EXCEL出力!H3656</f>
        <v>0</v>
      </c>
      <c r="I3656" s="194">
        <f>受注EXCEL出力!I3656</f>
        <v>0</v>
      </c>
      <c r="J3656" s="163">
        <f>受注EXCEL出力!J3656</f>
        <v>0</v>
      </c>
      <c r="K3656" s="163">
        <f>受注EXCEL出力!K3656</f>
        <v>0</v>
      </c>
      <c r="L3656" s="163">
        <f>受注EXCEL出力!L3656</f>
        <v>0</v>
      </c>
      <c r="M3656" s="163">
        <f>受注EXCEL出力!M3656</f>
        <v>0</v>
      </c>
      <c r="N3656" s="185">
        <f>受注EXCEL出力!N3656</f>
        <v>0</v>
      </c>
      <c r="O3656" s="184" t="str">
        <f t="shared" si="57"/>
        <v/>
      </c>
      <c r="T3656"/>
      <c r="Y3656" s="175"/>
    </row>
    <row r="3657" spans="5:25" ht="15" customHeight="1">
      <c r="E3657" s="163">
        <f>受注EXCEL出力!E3657</f>
        <v>0</v>
      </c>
      <c r="F3657" s="194">
        <f>受注EXCEL出力!F3657</f>
        <v>0</v>
      </c>
      <c r="G3657" s="194">
        <f>受注EXCEL出力!G3657</f>
        <v>0</v>
      </c>
      <c r="H3657" s="194">
        <f>受注EXCEL出力!H3657</f>
        <v>0</v>
      </c>
      <c r="I3657" s="194">
        <f>受注EXCEL出力!I3657</f>
        <v>0</v>
      </c>
      <c r="J3657" s="163">
        <f>受注EXCEL出力!J3657</f>
        <v>0</v>
      </c>
      <c r="K3657" s="163">
        <f>受注EXCEL出力!K3657</f>
        <v>0</v>
      </c>
      <c r="L3657" s="163">
        <f>受注EXCEL出力!L3657</f>
        <v>0</v>
      </c>
      <c r="M3657" s="163">
        <f>受注EXCEL出力!M3657</f>
        <v>0</v>
      </c>
      <c r="N3657" s="185">
        <f>受注EXCEL出力!N3657</f>
        <v>0</v>
      </c>
      <c r="O3657" s="184" t="str">
        <f t="shared" si="57"/>
        <v/>
      </c>
      <c r="T3657"/>
      <c r="Y3657" s="175"/>
    </row>
    <row r="3658" spans="5:25" ht="15" customHeight="1">
      <c r="E3658" s="163">
        <f>受注EXCEL出力!E3658</f>
        <v>0</v>
      </c>
      <c r="F3658" s="194">
        <f>受注EXCEL出力!F3658</f>
        <v>0</v>
      </c>
      <c r="G3658" s="194">
        <f>受注EXCEL出力!G3658</f>
        <v>0</v>
      </c>
      <c r="H3658" s="194">
        <f>受注EXCEL出力!H3658</f>
        <v>0</v>
      </c>
      <c r="I3658" s="194">
        <f>受注EXCEL出力!I3658</f>
        <v>0</v>
      </c>
      <c r="J3658" s="163">
        <f>受注EXCEL出力!J3658</f>
        <v>0</v>
      </c>
      <c r="K3658" s="163">
        <f>受注EXCEL出力!K3658</f>
        <v>0</v>
      </c>
      <c r="L3658" s="163">
        <f>受注EXCEL出力!L3658</f>
        <v>0</v>
      </c>
      <c r="M3658" s="163">
        <f>受注EXCEL出力!M3658</f>
        <v>0</v>
      </c>
      <c r="N3658" s="185">
        <f>受注EXCEL出力!N3658</f>
        <v>0</v>
      </c>
      <c r="O3658" s="184" t="str">
        <f t="shared" si="57"/>
        <v/>
      </c>
      <c r="T3658"/>
      <c r="Y3658" s="175"/>
    </row>
    <row r="3659" spans="5:25" ht="15" customHeight="1">
      <c r="E3659" s="163">
        <f>受注EXCEL出力!E3659</f>
        <v>0</v>
      </c>
      <c r="F3659" s="194">
        <f>受注EXCEL出力!F3659</f>
        <v>0</v>
      </c>
      <c r="G3659" s="194">
        <f>受注EXCEL出力!G3659</f>
        <v>0</v>
      </c>
      <c r="H3659" s="194">
        <f>受注EXCEL出力!H3659</f>
        <v>0</v>
      </c>
      <c r="I3659" s="194">
        <f>受注EXCEL出力!I3659</f>
        <v>0</v>
      </c>
      <c r="J3659" s="163">
        <f>受注EXCEL出力!J3659</f>
        <v>0</v>
      </c>
      <c r="K3659" s="163">
        <f>受注EXCEL出力!K3659</f>
        <v>0</v>
      </c>
      <c r="L3659" s="163">
        <f>受注EXCEL出力!L3659</f>
        <v>0</v>
      </c>
      <c r="M3659" s="163">
        <f>受注EXCEL出力!M3659</f>
        <v>0</v>
      </c>
      <c r="N3659" s="185">
        <f>受注EXCEL出力!N3659</f>
        <v>0</v>
      </c>
      <c r="O3659" s="184" t="str">
        <f t="shared" si="57"/>
        <v/>
      </c>
      <c r="T3659"/>
      <c r="Y3659" s="175"/>
    </row>
    <row r="3660" spans="5:25" ht="15" customHeight="1">
      <c r="E3660" s="163">
        <f>受注EXCEL出力!E3660</f>
        <v>0</v>
      </c>
      <c r="F3660" s="194">
        <f>受注EXCEL出力!F3660</f>
        <v>0</v>
      </c>
      <c r="G3660" s="194">
        <f>受注EXCEL出力!G3660</f>
        <v>0</v>
      </c>
      <c r="H3660" s="194">
        <f>受注EXCEL出力!H3660</f>
        <v>0</v>
      </c>
      <c r="I3660" s="194">
        <f>受注EXCEL出力!I3660</f>
        <v>0</v>
      </c>
      <c r="J3660" s="163">
        <f>受注EXCEL出力!J3660</f>
        <v>0</v>
      </c>
      <c r="K3660" s="163">
        <f>受注EXCEL出力!K3660</f>
        <v>0</v>
      </c>
      <c r="L3660" s="163">
        <f>受注EXCEL出力!L3660</f>
        <v>0</v>
      </c>
      <c r="M3660" s="163">
        <f>受注EXCEL出力!M3660</f>
        <v>0</v>
      </c>
      <c r="N3660" s="185">
        <f>受注EXCEL出力!N3660</f>
        <v>0</v>
      </c>
      <c r="O3660" s="184" t="str">
        <f t="shared" si="57"/>
        <v/>
      </c>
      <c r="T3660"/>
      <c r="Y3660" s="175"/>
    </row>
    <row r="3661" spans="5:25" ht="15" customHeight="1">
      <c r="E3661" s="163">
        <f>受注EXCEL出力!E3661</f>
        <v>0</v>
      </c>
      <c r="F3661" s="194">
        <f>受注EXCEL出力!F3661</f>
        <v>0</v>
      </c>
      <c r="G3661" s="194">
        <f>受注EXCEL出力!G3661</f>
        <v>0</v>
      </c>
      <c r="H3661" s="194">
        <f>受注EXCEL出力!H3661</f>
        <v>0</v>
      </c>
      <c r="I3661" s="194">
        <f>受注EXCEL出力!I3661</f>
        <v>0</v>
      </c>
      <c r="J3661" s="163">
        <f>受注EXCEL出力!J3661</f>
        <v>0</v>
      </c>
      <c r="K3661" s="163">
        <f>受注EXCEL出力!K3661</f>
        <v>0</v>
      </c>
      <c r="L3661" s="163">
        <f>受注EXCEL出力!L3661</f>
        <v>0</v>
      </c>
      <c r="M3661" s="163">
        <f>受注EXCEL出力!M3661</f>
        <v>0</v>
      </c>
      <c r="N3661" s="185">
        <f>受注EXCEL出力!N3661</f>
        <v>0</v>
      </c>
      <c r="O3661" s="184" t="str">
        <f t="shared" si="57"/>
        <v/>
      </c>
      <c r="T3661"/>
      <c r="Y3661" s="175"/>
    </row>
    <row r="3662" spans="5:25" ht="15" customHeight="1">
      <c r="E3662" s="163">
        <f>受注EXCEL出力!E3662</f>
        <v>0</v>
      </c>
      <c r="F3662" s="194">
        <f>受注EXCEL出力!F3662</f>
        <v>0</v>
      </c>
      <c r="G3662" s="194">
        <f>受注EXCEL出力!G3662</f>
        <v>0</v>
      </c>
      <c r="H3662" s="194">
        <f>受注EXCEL出力!H3662</f>
        <v>0</v>
      </c>
      <c r="I3662" s="194">
        <f>受注EXCEL出力!I3662</f>
        <v>0</v>
      </c>
      <c r="J3662" s="163">
        <f>受注EXCEL出力!J3662</f>
        <v>0</v>
      </c>
      <c r="K3662" s="163">
        <f>受注EXCEL出力!K3662</f>
        <v>0</v>
      </c>
      <c r="L3662" s="163">
        <f>受注EXCEL出力!L3662</f>
        <v>0</v>
      </c>
      <c r="M3662" s="163">
        <f>受注EXCEL出力!M3662</f>
        <v>0</v>
      </c>
      <c r="N3662" s="185">
        <f>受注EXCEL出力!N3662</f>
        <v>0</v>
      </c>
      <c r="O3662" s="184" t="str">
        <f t="shared" si="57"/>
        <v/>
      </c>
      <c r="T3662"/>
      <c r="Y3662" s="175"/>
    </row>
    <row r="3663" spans="5:25" ht="15" customHeight="1">
      <c r="E3663" s="163">
        <f>受注EXCEL出力!E3663</f>
        <v>0</v>
      </c>
      <c r="F3663" s="194">
        <f>受注EXCEL出力!F3663</f>
        <v>0</v>
      </c>
      <c r="G3663" s="194">
        <f>受注EXCEL出力!G3663</f>
        <v>0</v>
      </c>
      <c r="H3663" s="194">
        <f>受注EXCEL出力!H3663</f>
        <v>0</v>
      </c>
      <c r="I3663" s="194">
        <f>受注EXCEL出力!I3663</f>
        <v>0</v>
      </c>
      <c r="J3663" s="163">
        <f>受注EXCEL出力!J3663</f>
        <v>0</v>
      </c>
      <c r="K3663" s="163">
        <f>受注EXCEL出力!K3663</f>
        <v>0</v>
      </c>
      <c r="L3663" s="163">
        <f>受注EXCEL出力!L3663</f>
        <v>0</v>
      </c>
      <c r="M3663" s="163">
        <f>受注EXCEL出力!M3663</f>
        <v>0</v>
      </c>
      <c r="N3663" s="185">
        <f>受注EXCEL出力!N3663</f>
        <v>0</v>
      </c>
      <c r="O3663" s="184" t="str">
        <f t="shared" si="57"/>
        <v/>
      </c>
      <c r="T3663"/>
      <c r="Y3663" s="175"/>
    </row>
    <row r="3664" spans="5:25" ht="15" customHeight="1">
      <c r="E3664" s="163">
        <f>受注EXCEL出力!E3664</f>
        <v>0</v>
      </c>
      <c r="F3664" s="194">
        <f>受注EXCEL出力!F3664</f>
        <v>0</v>
      </c>
      <c r="G3664" s="194">
        <f>受注EXCEL出力!G3664</f>
        <v>0</v>
      </c>
      <c r="H3664" s="194">
        <f>受注EXCEL出力!H3664</f>
        <v>0</v>
      </c>
      <c r="I3664" s="194">
        <f>受注EXCEL出力!I3664</f>
        <v>0</v>
      </c>
      <c r="J3664" s="163">
        <f>受注EXCEL出力!J3664</f>
        <v>0</v>
      </c>
      <c r="K3664" s="163">
        <f>受注EXCEL出力!K3664</f>
        <v>0</v>
      </c>
      <c r="L3664" s="163">
        <f>受注EXCEL出力!L3664</f>
        <v>0</v>
      </c>
      <c r="M3664" s="163">
        <f>受注EXCEL出力!M3664</f>
        <v>0</v>
      </c>
      <c r="N3664" s="185">
        <f>受注EXCEL出力!N3664</f>
        <v>0</v>
      </c>
      <c r="O3664" s="184" t="str">
        <f t="shared" si="57"/>
        <v/>
      </c>
      <c r="T3664"/>
      <c r="Y3664" s="175"/>
    </row>
    <row r="3665" spans="5:25" ht="15" customHeight="1">
      <c r="E3665" s="163">
        <f>受注EXCEL出力!E3665</f>
        <v>0</v>
      </c>
      <c r="F3665" s="194">
        <f>受注EXCEL出力!F3665</f>
        <v>0</v>
      </c>
      <c r="G3665" s="194">
        <f>受注EXCEL出力!G3665</f>
        <v>0</v>
      </c>
      <c r="H3665" s="194">
        <f>受注EXCEL出力!H3665</f>
        <v>0</v>
      </c>
      <c r="I3665" s="194">
        <f>受注EXCEL出力!I3665</f>
        <v>0</v>
      </c>
      <c r="J3665" s="163">
        <f>受注EXCEL出力!J3665</f>
        <v>0</v>
      </c>
      <c r="K3665" s="163">
        <f>受注EXCEL出力!K3665</f>
        <v>0</v>
      </c>
      <c r="L3665" s="163">
        <f>受注EXCEL出力!L3665</f>
        <v>0</v>
      </c>
      <c r="M3665" s="163">
        <f>受注EXCEL出力!M3665</f>
        <v>0</v>
      </c>
      <c r="N3665" s="185">
        <f>受注EXCEL出力!N3665</f>
        <v>0</v>
      </c>
      <c r="O3665" s="184" t="str">
        <f t="shared" si="57"/>
        <v/>
      </c>
      <c r="T3665"/>
      <c r="Y3665" s="175"/>
    </row>
    <row r="3666" spans="5:25" ht="15" customHeight="1">
      <c r="E3666" s="163">
        <f>受注EXCEL出力!E3666</f>
        <v>0</v>
      </c>
      <c r="F3666" s="194">
        <f>受注EXCEL出力!F3666</f>
        <v>0</v>
      </c>
      <c r="G3666" s="194">
        <f>受注EXCEL出力!G3666</f>
        <v>0</v>
      </c>
      <c r="H3666" s="194">
        <f>受注EXCEL出力!H3666</f>
        <v>0</v>
      </c>
      <c r="I3666" s="194">
        <f>受注EXCEL出力!I3666</f>
        <v>0</v>
      </c>
      <c r="J3666" s="163">
        <f>受注EXCEL出力!J3666</f>
        <v>0</v>
      </c>
      <c r="K3666" s="163">
        <f>受注EXCEL出力!K3666</f>
        <v>0</v>
      </c>
      <c r="L3666" s="163">
        <f>受注EXCEL出力!L3666</f>
        <v>0</v>
      </c>
      <c r="M3666" s="163">
        <f>受注EXCEL出力!M3666</f>
        <v>0</v>
      </c>
      <c r="N3666" s="185">
        <f>受注EXCEL出力!N3666</f>
        <v>0</v>
      </c>
      <c r="O3666" s="184" t="str">
        <f t="shared" si="57"/>
        <v/>
      </c>
      <c r="T3666"/>
      <c r="Y3666" s="175"/>
    </row>
    <row r="3667" spans="5:25" ht="15" customHeight="1">
      <c r="E3667" s="163">
        <f>受注EXCEL出力!E3667</f>
        <v>0</v>
      </c>
      <c r="F3667" s="194">
        <f>受注EXCEL出力!F3667</f>
        <v>0</v>
      </c>
      <c r="G3667" s="194">
        <f>受注EXCEL出力!G3667</f>
        <v>0</v>
      </c>
      <c r="H3667" s="194">
        <f>受注EXCEL出力!H3667</f>
        <v>0</v>
      </c>
      <c r="I3667" s="194">
        <f>受注EXCEL出力!I3667</f>
        <v>0</v>
      </c>
      <c r="J3667" s="163">
        <f>受注EXCEL出力!J3667</f>
        <v>0</v>
      </c>
      <c r="K3667" s="163">
        <f>受注EXCEL出力!K3667</f>
        <v>0</v>
      </c>
      <c r="L3667" s="163">
        <f>受注EXCEL出力!L3667</f>
        <v>0</v>
      </c>
      <c r="M3667" s="163">
        <f>受注EXCEL出力!M3667</f>
        <v>0</v>
      </c>
      <c r="N3667" s="185">
        <f>受注EXCEL出力!N3667</f>
        <v>0</v>
      </c>
      <c r="O3667" s="184" t="str">
        <f t="shared" si="57"/>
        <v/>
      </c>
      <c r="T3667"/>
      <c r="Y3667" s="175"/>
    </row>
    <row r="3668" spans="5:25" ht="15" customHeight="1">
      <c r="E3668" s="163">
        <f>受注EXCEL出力!E3668</f>
        <v>0</v>
      </c>
      <c r="F3668" s="194">
        <f>受注EXCEL出力!F3668</f>
        <v>0</v>
      </c>
      <c r="G3668" s="194">
        <f>受注EXCEL出力!G3668</f>
        <v>0</v>
      </c>
      <c r="H3668" s="194">
        <f>受注EXCEL出力!H3668</f>
        <v>0</v>
      </c>
      <c r="I3668" s="194">
        <f>受注EXCEL出力!I3668</f>
        <v>0</v>
      </c>
      <c r="J3668" s="163">
        <f>受注EXCEL出力!J3668</f>
        <v>0</v>
      </c>
      <c r="K3668" s="163">
        <f>受注EXCEL出力!K3668</f>
        <v>0</v>
      </c>
      <c r="L3668" s="163">
        <f>受注EXCEL出力!L3668</f>
        <v>0</v>
      </c>
      <c r="M3668" s="163">
        <f>受注EXCEL出力!M3668</f>
        <v>0</v>
      </c>
      <c r="N3668" s="185">
        <f>受注EXCEL出力!N3668</f>
        <v>0</v>
      </c>
      <c r="O3668" s="184" t="str">
        <f t="shared" si="57"/>
        <v/>
      </c>
      <c r="T3668"/>
      <c r="Y3668" s="175"/>
    </row>
    <row r="3669" spans="5:25" ht="15" customHeight="1">
      <c r="E3669" s="163">
        <f>受注EXCEL出力!E3669</f>
        <v>0</v>
      </c>
      <c r="F3669" s="194">
        <f>受注EXCEL出力!F3669</f>
        <v>0</v>
      </c>
      <c r="G3669" s="194">
        <f>受注EXCEL出力!G3669</f>
        <v>0</v>
      </c>
      <c r="H3669" s="194">
        <f>受注EXCEL出力!H3669</f>
        <v>0</v>
      </c>
      <c r="I3669" s="194">
        <f>受注EXCEL出力!I3669</f>
        <v>0</v>
      </c>
      <c r="J3669" s="163">
        <f>受注EXCEL出力!J3669</f>
        <v>0</v>
      </c>
      <c r="K3669" s="163">
        <f>受注EXCEL出力!K3669</f>
        <v>0</v>
      </c>
      <c r="L3669" s="163">
        <f>受注EXCEL出力!L3669</f>
        <v>0</v>
      </c>
      <c r="M3669" s="163">
        <f>受注EXCEL出力!M3669</f>
        <v>0</v>
      </c>
      <c r="N3669" s="185">
        <f>受注EXCEL出力!N3669</f>
        <v>0</v>
      </c>
      <c r="O3669" s="184" t="str">
        <f t="shared" si="57"/>
        <v/>
      </c>
      <c r="T3669"/>
      <c r="Y3669" s="175"/>
    </row>
    <row r="3670" spans="5:25" ht="15" customHeight="1">
      <c r="E3670" s="163">
        <f>受注EXCEL出力!E3670</f>
        <v>0</v>
      </c>
      <c r="F3670" s="194">
        <f>受注EXCEL出力!F3670</f>
        <v>0</v>
      </c>
      <c r="G3670" s="194">
        <f>受注EXCEL出力!G3670</f>
        <v>0</v>
      </c>
      <c r="H3670" s="194">
        <f>受注EXCEL出力!H3670</f>
        <v>0</v>
      </c>
      <c r="I3670" s="194">
        <f>受注EXCEL出力!I3670</f>
        <v>0</v>
      </c>
      <c r="J3670" s="163">
        <f>受注EXCEL出力!J3670</f>
        <v>0</v>
      </c>
      <c r="K3670" s="163">
        <f>受注EXCEL出力!K3670</f>
        <v>0</v>
      </c>
      <c r="L3670" s="163">
        <f>受注EXCEL出力!L3670</f>
        <v>0</v>
      </c>
      <c r="M3670" s="163">
        <f>受注EXCEL出力!M3670</f>
        <v>0</v>
      </c>
      <c r="N3670" s="185">
        <f>受注EXCEL出力!N3670</f>
        <v>0</v>
      </c>
      <c r="O3670" s="184" t="str">
        <f t="shared" si="57"/>
        <v/>
      </c>
      <c r="T3670"/>
      <c r="Y3670" s="175"/>
    </row>
    <row r="3671" spans="5:25" ht="15" customHeight="1">
      <c r="E3671" s="163">
        <f>受注EXCEL出力!E3671</f>
        <v>0</v>
      </c>
      <c r="F3671" s="194">
        <f>受注EXCEL出力!F3671</f>
        <v>0</v>
      </c>
      <c r="G3671" s="194">
        <f>受注EXCEL出力!G3671</f>
        <v>0</v>
      </c>
      <c r="H3671" s="194">
        <f>受注EXCEL出力!H3671</f>
        <v>0</v>
      </c>
      <c r="I3671" s="194">
        <f>受注EXCEL出力!I3671</f>
        <v>0</v>
      </c>
      <c r="J3671" s="163">
        <f>受注EXCEL出力!J3671</f>
        <v>0</v>
      </c>
      <c r="K3671" s="163">
        <f>受注EXCEL出力!K3671</f>
        <v>0</v>
      </c>
      <c r="L3671" s="163">
        <f>受注EXCEL出力!L3671</f>
        <v>0</v>
      </c>
      <c r="M3671" s="163">
        <f>受注EXCEL出力!M3671</f>
        <v>0</v>
      </c>
      <c r="N3671" s="185">
        <f>受注EXCEL出力!N3671</f>
        <v>0</v>
      </c>
      <c r="O3671" s="184" t="str">
        <f t="shared" si="57"/>
        <v/>
      </c>
      <c r="T3671"/>
      <c r="Y3671" s="175"/>
    </row>
    <row r="3672" spans="5:25" ht="15" customHeight="1">
      <c r="E3672" s="163">
        <f>受注EXCEL出力!E3672</f>
        <v>0</v>
      </c>
      <c r="F3672" s="194">
        <f>受注EXCEL出力!F3672</f>
        <v>0</v>
      </c>
      <c r="G3672" s="194">
        <f>受注EXCEL出力!G3672</f>
        <v>0</v>
      </c>
      <c r="H3672" s="194">
        <f>受注EXCEL出力!H3672</f>
        <v>0</v>
      </c>
      <c r="I3672" s="194">
        <f>受注EXCEL出力!I3672</f>
        <v>0</v>
      </c>
      <c r="J3672" s="163">
        <f>受注EXCEL出力!J3672</f>
        <v>0</v>
      </c>
      <c r="K3672" s="163">
        <f>受注EXCEL出力!K3672</f>
        <v>0</v>
      </c>
      <c r="L3672" s="163">
        <f>受注EXCEL出力!L3672</f>
        <v>0</v>
      </c>
      <c r="M3672" s="163">
        <f>受注EXCEL出力!M3672</f>
        <v>0</v>
      </c>
      <c r="N3672" s="185">
        <f>受注EXCEL出力!N3672</f>
        <v>0</v>
      </c>
      <c r="O3672" s="184" t="str">
        <f t="shared" si="57"/>
        <v/>
      </c>
      <c r="T3672"/>
      <c r="Y3672" s="175"/>
    </row>
    <row r="3673" spans="5:25" ht="15" customHeight="1">
      <c r="E3673" s="163">
        <f>受注EXCEL出力!E3673</f>
        <v>0</v>
      </c>
      <c r="F3673" s="194">
        <f>受注EXCEL出力!F3673</f>
        <v>0</v>
      </c>
      <c r="G3673" s="194">
        <f>受注EXCEL出力!G3673</f>
        <v>0</v>
      </c>
      <c r="H3673" s="194">
        <f>受注EXCEL出力!H3673</f>
        <v>0</v>
      </c>
      <c r="I3673" s="194">
        <f>受注EXCEL出力!I3673</f>
        <v>0</v>
      </c>
      <c r="J3673" s="163">
        <f>受注EXCEL出力!J3673</f>
        <v>0</v>
      </c>
      <c r="K3673" s="163">
        <f>受注EXCEL出力!K3673</f>
        <v>0</v>
      </c>
      <c r="L3673" s="163">
        <f>受注EXCEL出力!L3673</f>
        <v>0</v>
      </c>
      <c r="M3673" s="163">
        <f>受注EXCEL出力!M3673</f>
        <v>0</v>
      </c>
      <c r="N3673" s="185">
        <f>受注EXCEL出力!N3673</f>
        <v>0</v>
      </c>
      <c r="O3673" s="184" t="str">
        <f t="shared" si="57"/>
        <v/>
      </c>
      <c r="T3673"/>
      <c r="Y3673" s="175"/>
    </row>
    <row r="3674" spans="5:25" ht="15" customHeight="1">
      <c r="E3674" s="163">
        <f>受注EXCEL出力!E3674</f>
        <v>0</v>
      </c>
      <c r="F3674" s="194">
        <f>受注EXCEL出力!F3674</f>
        <v>0</v>
      </c>
      <c r="G3674" s="194">
        <f>受注EXCEL出力!G3674</f>
        <v>0</v>
      </c>
      <c r="H3674" s="194">
        <f>受注EXCEL出力!H3674</f>
        <v>0</v>
      </c>
      <c r="I3674" s="194">
        <f>受注EXCEL出力!I3674</f>
        <v>0</v>
      </c>
      <c r="J3674" s="163">
        <f>受注EXCEL出力!J3674</f>
        <v>0</v>
      </c>
      <c r="K3674" s="163">
        <f>受注EXCEL出力!K3674</f>
        <v>0</v>
      </c>
      <c r="L3674" s="163">
        <f>受注EXCEL出力!L3674</f>
        <v>0</v>
      </c>
      <c r="M3674" s="163">
        <f>受注EXCEL出力!M3674</f>
        <v>0</v>
      </c>
      <c r="N3674" s="185">
        <f>受注EXCEL出力!N3674</f>
        <v>0</v>
      </c>
      <c r="O3674" s="184" t="str">
        <f t="shared" si="57"/>
        <v/>
      </c>
      <c r="T3674"/>
      <c r="Y3674" s="175"/>
    </row>
    <row r="3675" spans="5:25" ht="15" customHeight="1">
      <c r="E3675" s="163">
        <f>受注EXCEL出力!E3675</f>
        <v>0</v>
      </c>
      <c r="F3675" s="194">
        <f>受注EXCEL出力!F3675</f>
        <v>0</v>
      </c>
      <c r="G3675" s="194">
        <f>受注EXCEL出力!G3675</f>
        <v>0</v>
      </c>
      <c r="H3675" s="194">
        <f>受注EXCEL出力!H3675</f>
        <v>0</v>
      </c>
      <c r="I3675" s="194">
        <f>受注EXCEL出力!I3675</f>
        <v>0</v>
      </c>
      <c r="J3675" s="163">
        <f>受注EXCEL出力!J3675</f>
        <v>0</v>
      </c>
      <c r="K3675" s="163">
        <f>受注EXCEL出力!K3675</f>
        <v>0</v>
      </c>
      <c r="L3675" s="163">
        <f>受注EXCEL出力!L3675</f>
        <v>0</v>
      </c>
      <c r="M3675" s="163">
        <f>受注EXCEL出力!M3675</f>
        <v>0</v>
      </c>
      <c r="N3675" s="185">
        <f>受注EXCEL出力!N3675</f>
        <v>0</v>
      </c>
      <c r="O3675" s="184" t="str">
        <f t="shared" si="57"/>
        <v/>
      </c>
      <c r="T3675"/>
      <c r="Y3675" s="175"/>
    </row>
    <row r="3676" spans="5:25" ht="15" customHeight="1">
      <c r="E3676" s="163">
        <f>受注EXCEL出力!E3676</f>
        <v>0</v>
      </c>
      <c r="F3676" s="194">
        <f>受注EXCEL出力!F3676</f>
        <v>0</v>
      </c>
      <c r="G3676" s="194">
        <f>受注EXCEL出力!G3676</f>
        <v>0</v>
      </c>
      <c r="H3676" s="194">
        <f>受注EXCEL出力!H3676</f>
        <v>0</v>
      </c>
      <c r="I3676" s="194">
        <f>受注EXCEL出力!I3676</f>
        <v>0</v>
      </c>
      <c r="J3676" s="163">
        <f>受注EXCEL出力!J3676</f>
        <v>0</v>
      </c>
      <c r="K3676" s="163">
        <f>受注EXCEL出力!K3676</f>
        <v>0</v>
      </c>
      <c r="L3676" s="163">
        <f>受注EXCEL出力!L3676</f>
        <v>0</v>
      </c>
      <c r="M3676" s="163">
        <f>受注EXCEL出力!M3676</f>
        <v>0</v>
      </c>
      <c r="N3676" s="185">
        <f>受注EXCEL出力!N3676</f>
        <v>0</v>
      </c>
      <c r="O3676" s="184" t="str">
        <f t="shared" si="57"/>
        <v/>
      </c>
      <c r="T3676"/>
      <c r="Y3676" s="175"/>
    </row>
    <row r="3677" spans="5:25" ht="15" customHeight="1">
      <c r="E3677" s="163">
        <f>受注EXCEL出力!E3677</f>
        <v>0</v>
      </c>
      <c r="F3677" s="194">
        <f>受注EXCEL出力!F3677</f>
        <v>0</v>
      </c>
      <c r="G3677" s="194">
        <f>受注EXCEL出力!G3677</f>
        <v>0</v>
      </c>
      <c r="H3677" s="194">
        <f>受注EXCEL出力!H3677</f>
        <v>0</v>
      </c>
      <c r="I3677" s="194">
        <f>受注EXCEL出力!I3677</f>
        <v>0</v>
      </c>
      <c r="J3677" s="163">
        <f>受注EXCEL出力!J3677</f>
        <v>0</v>
      </c>
      <c r="K3677" s="163">
        <f>受注EXCEL出力!K3677</f>
        <v>0</v>
      </c>
      <c r="L3677" s="163">
        <f>受注EXCEL出力!L3677</f>
        <v>0</v>
      </c>
      <c r="M3677" s="163">
        <f>受注EXCEL出力!M3677</f>
        <v>0</v>
      </c>
      <c r="N3677" s="185">
        <f>受注EXCEL出力!N3677</f>
        <v>0</v>
      </c>
      <c r="O3677" s="184" t="str">
        <f t="shared" si="57"/>
        <v/>
      </c>
      <c r="T3677"/>
      <c r="Y3677" s="175"/>
    </row>
    <row r="3678" spans="5:25" ht="15" customHeight="1">
      <c r="E3678" s="163">
        <f>受注EXCEL出力!E3678</f>
        <v>0</v>
      </c>
      <c r="F3678" s="194">
        <f>受注EXCEL出力!F3678</f>
        <v>0</v>
      </c>
      <c r="G3678" s="194">
        <f>受注EXCEL出力!G3678</f>
        <v>0</v>
      </c>
      <c r="H3678" s="194">
        <f>受注EXCEL出力!H3678</f>
        <v>0</v>
      </c>
      <c r="I3678" s="194">
        <f>受注EXCEL出力!I3678</f>
        <v>0</v>
      </c>
      <c r="J3678" s="163">
        <f>受注EXCEL出力!J3678</f>
        <v>0</v>
      </c>
      <c r="K3678" s="163">
        <f>受注EXCEL出力!K3678</f>
        <v>0</v>
      </c>
      <c r="L3678" s="163">
        <f>受注EXCEL出力!L3678</f>
        <v>0</v>
      </c>
      <c r="M3678" s="163">
        <f>受注EXCEL出力!M3678</f>
        <v>0</v>
      </c>
      <c r="N3678" s="185">
        <f>受注EXCEL出力!N3678</f>
        <v>0</v>
      </c>
      <c r="O3678" s="184" t="str">
        <f t="shared" si="57"/>
        <v/>
      </c>
      <c r="T3678"/>
      <c r="Y3678" s="175"/>
    </row>
    <row r="3679" spans="5:25" ht="15" customHeight="1">
      <c r="E3679" s="163">
        <f>受注EXCEL出力!E3679</f>
        <v>0</v>
      </c>
      <c r="F3679" s="194">
        <f>受注EXCEL出力!F3679</f>
        <v>0</v>
      </c>
      <c r="G3679" s="194">
        <f>受注EXCEL出力!G3679</f>
        <v>0</v>
      </c>
      <c r="H3679" s="194">
        <f>受注EXCEL出力!H3679</f>
        <v>0</v>
      </c>
      <c r="I3679" s="194">
        <f>受注EXCEL出力!I3679</f>
        <v>0</v>
      </c>
      <c r="J3679" s="163">
        <f>受注EXCEL出力!J3679</f>
        <v>0</v>
      </c>
      <c r="K3679" s="163">
        <f>受注EXCEL出力!K3679</f>
        <v>0</v>
      </c>
      <c r="L3679" s="163">
        <f>受注EXCEL出力!L3679</f>
        <v>0</v>
      </c>
      <c r="M3679" s="163">
        <f>受注EXCEL出力!M3679</f>
        <v>0</v>
      </c>
      <c r="N3679" s="185">
        <f>受注EXCEL出力!N3679</f>
        <v>0</v>
      </c>
      <c r="O3679" s="184" t="str">
        <f t="shared" si="57"/>
        <v/>
      </c>
      <c r="T3679"/>
      <c r="Y3679" s="175"/>
    </row>
    <row r="3680" spans="5:25" ht="15" customHeight="1">
      <c r="E3680" s="163">
        <f>受注EXCEL出力!E3680</f>
        <v>0</v>
      </c>
      <c r="F3680" s="194">
        <f>受注EXCEL出力!F3680</f>
        <v>0</v>
      </c>
      <c r="G3680" s="194">
        <f>受注EXCEL出力!G3680</f>
        <v>0</v>
      </c>
      <c r="H3680" s="194">
        <f>受注EXCEL出力!H3680</f>
        <v>0</v>
      </c>
      <c r="I3680" s="194">
        <f>受注EXCEL出力!I3680</f>
        <v>0</v>
      </c>
      <c r="J3680" s="163">
        <f>受注EXCEL出力!J3680</f>
        <v>0</v>
      </c>
      <c r="K3680" s="163">
        <f>受注EXCEL出力!K3680</f>
        <v>0</v>
      </c>
      <c r="L3680" s="163">
        <f>受注EXCEL出力!L3680</f>
        <v>0</v>
      </c>
      <c r="M3680" s="163">
        <f>受注EXCEL出力!M3680</f>
        <v>0</v>
      </c>
      <c r="N3680" s="185">
        <f>受注EXCEL出力!N3680</f>
        <v>0</v>
      </c>
      <c r="O3680" s="184" t="str">
        <f t="shared" si="57"/>
        <v/>
      </c>
      <c r="T3680"/>
      <c r="Y3680" s="175"/>
    </row>
    <row r="3681" spans="5:25" ht="15" customHeight="1">
      <c r="E3681" s="163">
        <f>受注EXCEL出力!E3681</f>
        <v>0</v>
      </c>
      <c r="F3681" s="194">
        <f>受注EXCEL出力!F3681</f>
        <v>0</v>
      </c>
      <c r="G3681" s="194">
        <f>受注EXCEL出力!G3681</f>
        <v>0</v>
      </c>
      <c r="H3681" s="194">
        <f>受注EXCEL出力!H3681</f>
        <v>0</v>
      </c>
      <c r="I3681" s="194">
        <f>受注EXCEL出力!I3681</f>
        <v>0</v>
      </c>
      <c r="J3681" s="163">
        <f>受注EXCEL出力!J3681</f>
        <v>0</v>
      </c>
      <c r="K3681" s="163">
        <f>受注EXCEL出力!K3681</f>
        <v>0</v>
      </c>
      <c r="L3681" s="163">
        <f>受注EXCEL出力!L3681</f>
        <v>0</v>
      </c>
      <c r="M3681" s="163">
        <f>受注EXCEL出力!M3681</f>
        <v>0</v>
      </c>
      <c r="N3681" s="185">
        <f>受注EXCEL出力!N3681</f>
        <v>0</v>
      </c>
      <c r="O3681" s="184" t="str">
        <f t="shared" si="57"/>
        <v/>
      </c>
      <c r="T3681"/>
      <c r="Y3681" s="175"/>
    </row>
    <row r="3682" spans="5:25" ht="15" customHeight="1">
      <c r="E3682" s="163">
        <f>受注EXCEL出力!E3682</f>
        <v>0</v>
      </c>
      <c r="F3682" s="194">
        <f>受注EXCEL出力!F3682</f>
        <v>0</v>
      </c>
      <c r="G3682" s="194">
        <f>受注EXCEL出力!G3682</f>
        <v>0</v>
      </c>
      <c r="H3682" s="194">
        <f>受注EXCEL出力!H3682</f>
        <v>0</v>
      </c>
      <c r="I3682" s="194">
        <f>受注EXCEL出力!I3682</f>
        <v>0</v>
      </c>
      <c r="J3682" s="163">
        <f>受注EXCEL出力!J3682</f>
        <v>0</v>
      </c>
      <c r="K3682" s="163">
        <f>受注EXCEL出力!K3682</f>
        <v>0</v>
      </c>
      <c r="L3682" s="163">
        <f>受注EXCEL出力!L3682</f>
        <v>0</v>
      </c>
      <c r="M3682" s="163">
        <f>受注EXCEL出力!M3682</f>
        <v>0</v>
      </c>
      <c r="N3682" s="185">
        <f>受注EXCEL出力!N3682</f>
        <v>0</v>
      </c>
      <c r="O3682" s="184" t="str">
        <f t="shared" si="57"/>
        <v/>
      </c>
      <c r="T3682"/>
      <c r="Y3682" s="175"/>
    </row>
    <row r="3683" spans="5:25" ht="15" customHeight="1">
      <c r="E3683" s="163">
        <f>受注EXCEL出力!E3683</f>
        <v>0</v>
      </c>
      <c r="F3683" s="194">
        <f>受注EXCEL出力!F3683</f>
        <v>0</v>
      </c>
      <c r="G3683" s="194">
        <f>受注EXCEL出力!G3683</f>
        <v>0</v>
      </c>
      <c r="H3683" s="194">
        <f>受注EXCEL出力!H3683</f>
        <v>0</v>
      </c>
      <c r="I3683" s="194">
        <f>受注EXCEL出力!I3683</f>
        <v>0</v>
      </c>
      <c r="J3683" s="163">
        <f>受注EXCEL出力!J3683</f>
        <v>0</v>
      </c>
      <c r="K3683" s="163">
        <f>受注EXCEL出力!K3683</f>
        <v>0</v>
      </c>
      <c r="L3683" s="163">
        <f>受注EXCEL出力!L3683</f>
        <v>0</v>
      </c>
      <c r="M3683" s="163">
        <f>受注EXCEL出力!M3683</f>
        <v>0</v>
      </c>
      <c r="N3683" s="185">
        <f>受注EXCEL出力!N3683</f>
        <v>0</v>
      </c>
      <c r="O3683" s="184" t="str">
        <f t="shared" si="57"/>
        <v/>
      </c>
      <c r="T3683"/>
      <c r="Y3683" s="175"/>
    </row>
    <row r="3684" spans="5:25" ht="15" customHeight="1">
      <c r="E3684" s="163">
        <f>受注EXCEL出力!E3684</f>
        <v>0</v>
      </c>
      <c r="F3684" s="194">
        <f>受注EXCEL出力!F3684</f>
        <v>0</v>
      </c>
      <c r="G3684" s="194">
        <f>受注EXCEL出力!G3684</f>
        <v>0</v>
      </c>
      <c r="H3684" s="194">
        <f>受注EXCEL出力!H3684</f>
        <v>0</v>
      </c>
      <c r="I3684" s="194">
        <f>受注EXCEL出力!I3684</f>
        <v>0</v>
      </c>
      <c r="J3684" s="163">
        <f>受注EXCEL出力!J3684</f>
        <v>0</v>
      </c>
      <c r="K3684" s="163">
        <f>受注EXCEL出力!K3684</f>
        <v>0</v>
      </c>
      <c r="L3684" s="163">
        <f>受注EXCEL出力!L3684</f>
        <v>0</v>
      </c>
      <c r="M3684" s="163">
        <f>受注EXCEL出力!M3684</f>
        <v>0</v>
      </c>
      <c r="N3684" s="185">
        <f>受注EXCEL出力!N3684</f>
        <v>0</v>
      </c>
      <c r="O3684" s="184" t="str">
        <f t="shared" si="57"/>
        <v/>
      </c>
      <c r="T3684"/>
      <c r="Y3684" s="175"/>
    </row>
    <row r="3685" spans="5:25" ht="15" customHeight="1">
      <c r="E3685" s="163">
        <f>受注EXCEL出力!E3685</f>
        <v>0</v>
      </c>
      <c r="F3685" s="194">
        <f>受注EXCEL出力!F3685</f>
        <v>0</v>
      </c>
      <c r="G3685" s="194">
        <f>受注EXCEL出力!G3685</f>
        <v>0</v>
      </c>
      <c r="H3685" s="194">
        <f>受注EXCEL出力!H3685</f>
        <v>0</v>
      </c>
      <c r="I3685" s="194">
        <f>受注EXCEL出力!I3685</f>
        <v>0</v>
      </c>
      <c r="J3685" s="163">
        <f>受注EXCEL出力!J3685</f>
        <v>0</v>
      </c>
      <c r="K3685" s="163">
        <f>受注EXCEL出力!K3685</f>
        <v>0</v>
      </c>
      <c r="L3685" s="163">
        <f>受注EXCEL出力!L3685</f>
        <v>0</v>
      </c>
      <c r="M3685" s="163">
        <f>受注EXCEL出力!M3685</f>
        <v>0</v>
      </c>
      <c r="N3685" s="185">
        <f>受注EXCEL出力!N3685</f>
        <v>0</v>
      </c>
      <c r="O3685" s="184" t="str">
        <f t="shared" si="57"/>
        <v/>
      </c>
      <c r="T3685"/>
      <c r="Y3685" s="175"/>
    </row>
    <row r="3686" spans="5:25" ht="15" customHeight="1">
      <c r="E3686" s="163">
        <f>受注EXCEL出力!E3686</f>
        <v>0</v>
      </c>
      <c r="F3686" s="194">
        <f>受注EXCEL出力!F3686</f>
        <v>0</v>
      </c>
      <c r="G3686" s="194">
        <f>受注EXCEL出力!G3686</f>
        <v>0</v>
      </c>
      <c r="H3686" s="194">
        <f>受注EXCEL出力!H3686</f>
        <v>0</v>
      </c>
      <c r="I3686" s="194">
        <f>受注EXCEL出力!I3686</f>
        <v>0</v>
      </c>
      <c r="J3686" s="163">
        <f>受注EXCEL出力!J3686</f>
        <v>0</v>
      </c>
      <c r="K3686" s="163">
        <f>受注EXCEL出力!K3686</f>
        <v>0</v>
      </c>
      <c r="L3686" s="163">
        <f>受注EXCEL出力!L3686</f>
        <v>0</v>
      </c>
      <c r="M3686" s="163">
        <f>受注EXCEL出力!M3686</f>
        <v>0</v>
      </c>
      <c r="N3686" s="185">
        <f>受注EXCEL出力!N3686</f>
        <v>0</v>
      </c>
      <c r="O3686" s="184" t="str">
        <f t="shared" si="57"/>
        <v/>
      </c>
      <c r="T3686"/>
      <c r="Y3686" s="175"/>
    </row>
    <row r="3687" spans="5:25" ht="15" customHeight="1">
      <c r="E3687" s="163">
        <f>受注EXCEL出力!E3687</f>
        <v>0</v>
      </c>
      <c r="F3687" s="194">
        <f>受注EXCEL出力!F3687</f>
        <v>0</v>
      </c>
      <c r="G3687" s="194">
        <f>受注EXCEL出力!G3687</f>
        <v>0</v>
      </c>
      <c r="H3687" s="194">
        <f>受注EXCEL出力!H3687</f>
        <v>0</v>
      </c>
      <c r="I3687" s="194">
        <f>受注EXCEL出力!I3687</f>
        <v>0</v>
      </c>
      <c r="J3687" s="163">
        <f>受注EXCEL出力!J3687</f>
        <v>0</v>
      </c>
      <c r="K3687" s="163">
        <f>受注EXCEL出力!K3687</f>
        <v>0</v>
      </c>
      <c r="L3687" s="163">
        <f>受注EXCEL出力!L3687</f>
        <v>0</v>
      </c>
      <c r="M3687" s="163">
        <f>受注EXCEL出力!M3687</f>
        <v>0</v>
      </c>
      <c r="N3687" s="185">
        <f>受注EXCEL出力!N3687</f>
        <v>0</v>
      </c>
      <c r="O3687" s="184" t="str">
        <f t="shared" si="57"/>
        <v/>
      </c>
      <c r="T3687"/>
      <c r="Y3687" s="175"/>
    </row>
    <row r="3688" spans="5:25" ht="15" customHeight="1">
      <c r="E3688" s="163">
        <f>受注EXCEL出力!E3688</f>
        <v>0</v>
      </c>
      <c r="F3688" s="194">
        <f>受注EXCEL出力!F3688</f>
        <v>0</v>
      </c>
      <c r="G3688" s="194">
        <f>受注EXCEL出力!G3688</f>
        <v>0</v>
      </c>
      <c r="H3688" s="194">
        <f>受注EXCEL出力!H3688</f>
        <v>0</v>
      </c>
      <c r="I3688" s="194">
        <f>受注EXCEL出力!I3688</f>
        <v>0</v>
      </c>
      <c r="J3688" s="163">
        <f>受注EXCEL出力!J3688</f>
        <v>0</v>
      </c>
      <c r="K3688" s="163">
        <f>受注EXCEL出力!K3688</f>
        <v>0</v>
      </c>
      <c r="L3688" s="163">
        <f>受注EXCEL出力!L3688</f>
        <v>0</v>
      </c>
      <c r="M3688" s="163">
        <f>受注EXCEL出力!M3688</f>
        <v>0</v>
      </c>
      <c r="N3688" s="185">
        <f>受注EXCEL出力!N3688</f>
        <v>0</v>
      </c>
      <c r="O3688" s="184" t="str">
        <f t="shared" si="57"/>
        <v/>
      </c>
      <c r="T3688"/>
      <c r="Y3688" s="175"/>
    </row>
    <row r="3689" spans="5:25" ht="15" customHeight="1">
      <c r="E3689" s="163">
        <f>受注EXCEL出力!E3689</f>
        <v>0</v>
      </c>
      <c r="F3689" s="194">
        <f>受注EXCEL出力!F3689</f>
        <v>0</v>
      </c>
      <c r="G3689" s="194">
        <f>受注EXCEL出力!G3689</f>
        <v>0</v>
      </c>
      <c r="H3689" s="194">
        <f>受注EXCEL出力!H3689</f>
        <v>0</v>
      </c>
      <c r="I3689" s="194">
        <f>受注EXCEL出力!I3689</f>
        <v>0</v>
      </c>
      <c r="J3689" s="163">
        <f>受注EXCEL出力!J3689</f>
        <v>0</v>
      </c>
      <c r="K3689" s="163">
        <f>受注EXCEL出力!K3689</f>
        <v>0</v>
      </c>
      <c r="L3689" s="163">
        <f>受注EXCEL出力!L3689</f>
        <v>0</v>
      </c>
      <c r="M3689" s="163">
        <f>受注EXCEL出力!M3689</f>
        <v>0</v>
      </c>
      <c r="N3689" s="185">
        <f>受注EXCEL出力!N3689</f>
        <v>0</v>
      </c>
      <c r="O3689" s="184" t="str">
        <f t="shared" si="57"/>
        <v/>
      </c>
      <c r="T3689"/>
      <c r="Y3689" s="175"/>
    </row>
    <row r="3690" spans="5:25" ht="15" customHeight="1">
      <c r="E3690" s="163">
        <f>受注EXCEL出力!E3690</f>
        <v>0</v>
      </c>
      <c r="F3690" s="194">
        <f>受注EXCEL出力!F3690</f>
        <v>0</v>
      </c>
      <c r="G3690" s="194">
        <f>受注EXCEL出力!G3690</f>
        <v>0</v>
      </c>
      <c r="H3690" s="194">
        <f>受注EXCEL出力!H3690</f>
        <v>0</v>
      </c>
      <c r="I3690" s="194">
        <f>受注EXCEL出力!I3690</f>
        <v>0</v>
      </c>
      <c r="J3690" s="163">
        <f>受注EXCEL出力!J3690</f>
        <v>0</v>
      </c>
      <c r="K3690" s="163">
        <f>受注EXCEL出力!K3690</f>
        <v>0</v>
      </c>
      <c r="L3690" s="163">
        <f>受注EXCEL出力!L3690</f>
        <v>0</v>
      </c>
      <c r="M3690" s="163">
        <f>受注EXCEL出力!M3690</f>
        <v>0</v>
      </c>
      <c r="N3690" s="185">
        <f>受注EXCEL出力!N3690</f>
        <v>0</v>
      </c>
      <c r="O3690" s="184" t="str">
        <f t="shared" si="57"/>
        <v/>
      </c>
      <c r="T3690"/>
      <c r="Y3690" s="175"/>
    </row>
    <row r="3691" spans="5:25" ht="15" customHeight="1">
      <c r="E3691" s="163">
        <f>受注EXCEL出力!E3691</f>
        <v>0</v>
      </c>
      <c r="F3691" s="194">
        <f>受注EXCEL出力!F3691</f>
        <v>0</v>
      </c>
      <c r="G3691" s="194">
        <f>受注EXCEL出力!G3691</f>
        <v>0</v>
      </c>
      <c r="H3691" s="194">
        <f>受注EXCEL出力!H3691</f>
        <v>0</v>
      </c>
      <c r="I3691" s="194">
        <f>受注EXCEL出力!I3691</f>
        <v>0</v>
      </c>
      <c r="J3691" s="163">
        <f>受注EXCEL出力!J3691</f>
        <v>0</v>
      </c>
      <c r="K3691" s="163">
        <f>受注EXCEL出力!K3691</f>
        <v>0</v>
      </c>
      <c r="L3691" s="163">
        <f>受注EXCEL出力!L3691</f>
        <v>0</v>
      </c>
      <c r="M3691" s="163">
        <f>受注EXCEL出力!M3691</f>
        <v>0</v>
      </c>
      <c r="N3691" s="185">
        <f>受注EXCEL出力!N3691</f>
        <v>0</v>
      </c>
      <c r="O3691" s="184" t="str">
        <f t="shared" si="57"/>
        <v/>
      </c>
      <c r="T3691"/>
      <c r="Y3691" s="175"/>
    </row>
    <row r="3692" spans="5:25" ht="15" customHeight="1">
      <c r="E3692" s="163">
        <f>受注EXCEL出力!E3692</f>
        <v>0</v>
      </c>
      <c r="F3692" s="194">
        <f>受注EXCEL出力!F3692</f>
        <v>0</v>
      </c>
      <c r="G3692" s="194">
        <f>受注EXCEL出力!G3692</f>
        <v>0</v>
      </c>
      <c r="H3692" s="194">
        <f>受注EXCEL出力!H3692</f>
        <v>0</v>
      </c>
      <c r="I3692" s="194">
        <f>受注EXCEL出力!I3692</f>
        <v>0</v>
      </c>
      <c r="J3692" s="163">
        <f>受注EXCEL出力!J3692</f>
        <v>0</v>
      </c>
      <c r="K3692" s="163">
        <f>受注EXCEL出力!K3692</f>
        <v>0</v>
      </c>
      <c r="L3692" s="163">
        <f>受注EXCEL出力!L3692</f>
        <v>0</v>
      </c>
      <c r="M3692" s="163">
        <f>受注EXCEL出力!M3692</f>
        <v>0</v>
      </c>
      <c r="N3692" s="185">
        <f>受注EXCEL出力!N3692</f>
        <v>0</v>
      </c>
      <c r="O3692" s="184" t="str">
        <f t="shared" si="57"/>
        <v/>
      </c>
      <c r="T3692"/>
      <c r="Y3692" s="175"/>
    </row>
    <row r="3693" spans="5:25" ht="15" customHeight="1">
      <c r="E3693" s="163">
        <f>受注EXCEL出力!E3693</f>
        <v>0</v>
      </c>
      <c r="F3693" s="194">
        <f>受注EXCEL出力!F3693</f>
        <v>0</v>
      </c>
      <c r="G3693" s="194">
        <f>受注EXCEL出力!G3693</f>
        <v>0</v>
      </c>
      <c r="H3693" s="194">
        <f>受注EXCEL出力!H3693</f>
        <v>0</v>
      </c>
      <c r="I3693" s="194">
        <f>受注EXCEL出力!I3693</f>
        <v>0</v>
      </c>
      <c r="J3693" s="163">
        <f>受注EXCEL出力!J3693</f>
        <v>0</v>
      </c>
      <c r="K3693" s="163">
        <f>受注EXCEL出力!K3693</f>
        <v>0</v>
      </c>
      <c r="L3693" s="163">
        <f>受注EXCEL出力!L3693</f>
        <v>0</v>
      </c>
      <c r="M3693" s="163">
        <f>受注EXCEL出力!M3693</f>
        <v>0</v>
      </c>
      <c r="N3693" s="185">
        <f>受注EXCEL出力!N3693</f>
        <v>0</v>
      </c>
      <c r="O3693" s="184" t="str">
        <f t="shared" si="57"/>
        <v/>
      </c>
      <c r="T3693"/>
      <c r="Y3693" s="175"/>
    </row>
    <row r="3694" spans="5:25" ht="15" customHeight="1">
      <c r="E3694" s="163">
        <f>受注EXCEL出力!E3694</f>
        <v>0</v>
      </c>
      <c r="F3694" s="194">
        <f>受注EXCEL出力!F3694</f>
        <v>0</v>
      </c>
      <c r="G3694" s="194">
        <f>受注EXCEL出力!G3694</f>
        <v>0</v>
      </c>
      <c r="H3694" s="194">
        <f>受注EXCEL出力!H3694</f>
        <v>0</v>
      </c>
      <c r="I3694" s="194">
        <f>受注EXCEL出力!I3694</f>
        <v>0</v>
      </c>
      <c r="J3694" s="163">
        <f>受注EXCEL出力!J3694</f>
        <v>0</v>
      </c>
      <c r="K3694" s="163">
        <f>受注EXCEL出力!K3694</f>
        <v>0</v>
      </c>
      <c r="L3694" s="163">
        <f>受注EXCEL出力!L3694</f>
        <v>0</v>
      </c>
      <c r="M3694" s="163">
        <f>受注EXCEL出力!M3694</f>
        <v>0</v>
      </c>
      <c r="N3694" s="185">
        <f>受注EXCEL出力!N3694</f>
        <v>0</v>
      </c>
      <c r="O3694" s="184" t="str">
        <f t="shared" si="57"/>
        <v/>
      </c>
      <c r="T3694"/>
      <c r="Y3694" s="175"/>
    </row>
    <row r="3695" spans="5:25" ht="15" customHeight="1">
      <c r="E3695" s="163">
        <f>受注EXCEL出力!E3695</f>
        <v>0</v>
      </c>
      <c r="F3695" s="194">
        <f>受注EXCEL出力!F3695</f>
        <v>0</v>
      </c>
      <c r="G3695" s="194">
        <f>受注EXCEL出力!G3695</f>
        <v>0</v>
      </c>
      <c r="H3695" s="194">
        <f>受注EXCEL出力!H3695</f>
        <v>0</v>
      </c>
      <c r="I3695" s="194">
        <f>受注EXCEL出力!I3695</f>
        <v>0</v>
      </c>
      <c r="J3695" s="163">
        <f>受注EXCEL出力!J3695</f>
        <v>0</v>
      </c>
      <c r="K3695" s="163">
        <f>受注EXCEL出力!K3695</f>
        <v>0</v>
      </c>
      <c r="L3695" s="163">
        <f>受注EXCEL出力!L3695</f>
        <v>0</v>
      </c>
      <c r="M3695" s="163">
        <f>受注EXCEL出力!M3695</f>
        <v>0</v>
      </c>
      <c r="N3695" s="185">
        <f>受注EXCEL出力!N3695</f>
        <v>0</v>
      </c>
      <c r="O3695" s="184" t="str">
        <f t="shared" si="57"/>
        <v/>
      </c>
      <c r="T3695"/>
      <c r="Y3695" s="175"/>
    </row>
    <row r="3696" spans="5:25" ht="15" customHeight="1">
      <c r="E3696" s="163">
        <f>受注EXCEL出力!E3696</f>
        <v>0</v>
      </c>
      <c r="F3696" s="194">
        <f>受注EXCEL出力!F3696</f>
        <v>0</v>
      </c>
      <c r="G3696" s="194">
        <f>受注EXCEL出力!G3696</f>
        <v>0</v>
      </c>
      <c r="H3696" s="194">
        <f>受注EXCEL出力!H3696</f>
        <v>0</v>
      </c>
      <c r="I3696" s="194">
        <f>受注EXCEL出力!I3696</f>
        <v>0</v>
      </c>
      <c r="J3696" s="163">
        <f>受注EXCEL出力!J3696</f>
        <v>0</v>
      </c>
      <c r="K3696" s="163">
        <f>受注EXCEL出力!K3696</f>
        <v>0</v>
      </c>
      <c r="L3696" s="163">
        <f>受注EXCEL出力!L3696</f>
        <v>0</v>
      </c>
      <c r="M3696" s="163">
        <f>受注EXCEL出力!M3696</f>
        <v>0</v>
      </c>
      <c r="N3696" s="185">
        <f>受注EXCEL出力!N3696</f>
        <v>0</v>
      </c>
      <c r="O3696" s="184" t="str">
        <f t="shared" si="57"/>
        <v/>
      </c>
      <c r="T3696"/>
      <c r="Y3696" s="175"/>
    </row>
    <row r="3697" spans="5:25" ht="15" customHeight="1">
      <c r="E3697" s="163">
        <f>受注EXCEL出力!E3697</f>
        <v>0</v>
      </c>
      <c r="F3697" s="194">
        <f>受注EXCEL出力!F3697</f>
        <v>0</v>
      </c>
      <c r="G3697" s="194">
        <f>受注EXCEL出力!G3697</f>
        <v>0</v>
      </c>
      <c r="H3697" s="194">
        <f>受注EXCEL出力!H3697</f>
        <v>0</v>
      </c>
      <c r="I3697" s="194">
        <f>受注EXCEL出力!I3697</f>
        <v>0</v>
      </c>
      <c r="J3697" s="163">
        <f>受注EXCEL出力!J3697</f>
        <v>0</v>
      </c>
      <c r="K3697" s="163">
        <f>受注EXCEL出力!K3697</f>
        <v>0</v>
      </c>
      <c r="L3697" s="163">
        <f>受注EXCEL出力!L3697</f>
        <v>0</v>
      </c>
      <c r="M3697" s="163">
        <f>受注EXCEL出力!M3697</f>
        <v>0</v>
      </c>
      <c r="N3697" s="185">
        <f>受注EXCEL出力!N3697</f>
        <v>0</v>
      </c>
      <c r="O3697" s="184" t="str">
        <f t="shared" si="57"/>
        <v/>
      </c>
      <c r="T3697"/>
      <c r="Y3697" s="175"/>
    </row>
    <row r="3698" spans="5:25" ht="15" customHeight="1">
      <c r="E3698" s="163">
        <f>受注EXCEL出力!E3698</f>
        <v>0</v>
      </c>
      <c r="F3698" s="194">
        <f>受注EXCEL出力!F3698</f>
        <v>0</v>
      </c>
      <c r="G3698" s="194">
        <f>受注EXCEL出力!G3698</f>
        <v>0</v>
      </c>
      <c r="H3698" s="194">
        <f>受注EXCEL出力!H3698</f>
        <v>0</v>
      </c>
      <c r="I3698" s="194">
        <f>受注EXCEL出力!I3698</f>
        <v>0</v>
      </c>
      <c r="J3698" s="163">
        <f>受注EXCEL出力!J3698</f>
        <v>0</v>
      </c>
      <c r="K3698" s="163">
        <f>受注EXCEL出力!K3698</f>
        <v>0</v>
      </c>
      <c r="L3698" s="163">
        <f>受注EXCEL出力!L3698</f>
        <v>0</v>
      </c>
      <c r="M3698" s="163">
        <f>受注EXCEL出力!M3698</f>
        <v>0</v>
      </c>
      <c r="N3698" s="185">
        <f>受注EXCEL出力!N3698</f>
        <v>0</v>
      </c>
      <c r="O3698" s="184" t="str">
        <f t="shared" si="57"/>
        <v/>
      </c>
      <c r="T3698"/>
      <c r="Y3698" s="175"/>
    </row>
    <row r="3699" spans="5:25" ht="15" customHeight="1">
      <c r="E3699" s="163">
        <f>受注EXCEL出力!E3699</f>
        <v>0</v>
      </c>
      <c r="F3699" s="194">
        <f>受注EXCEL出力!F3699</f>
        <v>0</v>
      </c>
      <c r="G3699" s="194">
        <f>受注EXCEL出力!G3699</f>
        <v>0</v>
      </c>
      <c r="H3699" s="194">
        <f>受注EXCEL出力!H3699</f>
        <v>0</v>
      </c>
      <c r="I3699" s="194">
        <f>受注EXCEL出力!I3699</f>
        <v>0</v>
      </c>
      <c r="J3699" s="163">
        <f>受注EXCEL出力!J3699</f>
        <v>0</v>
      </c>
      <c r="K3699" s="163">
        <f>受注EXCEL出力!K3699</f>
        <v>0</v>
      </c>
      <c r="L3699" s="163">
        <f>受注EXCEL出力!L3699</f>
        <v>0</v>
      </c>
      <c r="M3699" s="163">
        <f>受注EXCEL出力!M3699</f>
        <v>0</v>
      </c>
      <c r="N3699" s="185">
        <f>受注EXCEL出力!N3699</f>
        <v>0</v>
      </c>
      <c r="O3699" s="184" t="str">
        <f t="shared" si="57"/>
        <v/>
      </c>
      <c r="T3699"/>
      <c r="Y3699" s="175"/>
    </row>
    <row r="3700" spans="5:25" ht="15" customHeight="1">
      <c r="E3700" s="163">
        <f>受注EXCEL出力!E3700</f>
        <v>0</v>
      </c>
      <c r="F3700" s="194">
        <f>受注EXCEL出力!F3700</f>
        <v>0</v>
      </c>
      <c r="G3700" s="194">
        <f>受注EXCEL出力!G3700</f>
        <v>0</v>
      </c>
      <c r="H3700" s="194">
        <f>受注EXCEL出力!H3700</f>
        <v>0</v>
      </c>
      <c r="I3700" s="194">
        <f>受注EXCEL出力!I3700</f>
        <v>0</v>
      </c>
      <c r="J3700" s="163">
        <f>受注EXCEL出力!J3700</f>
        <v>0</v>
      </c>
      <c r="K3700" s="163">
        <f>受注EXCEL出力!K3700</f>
        <v>0</v>
      </c>
      <c r="L3700" s="163">
        <f>受注EXCEL出力!L3700</f>
        <v>0</v>
      </c>
      <c r="M3700" s="163">
        <f>受注EXCEL出力!M3700</f>
        <v>0</v>
      </c>
      <c r="N3700" s="185">
        <f>受注EXCEL出力!N3700</f>
        <v>0</v>
      </c>
      <c r="O3700" s="184" t="str">
        <f t="shared" si="57"/>
        <v/>
      </c>
      <c r="T3700"/>
      <c r="Y3700" s="175"/>
    </row>
    <row r="3701" spans="5:25" ht="15" customHeight="1">
      <c r="E3701" s="163">
        <f>受注EXCEL出力!E3701</f>
        <v>0</v>
      </c>
      <c r="F3701" s="194">
        <f>受注EXCEL出力!F3701</f>
        <v>0</v>
      </c>
      <c r="G3701" s="194">
        <f>受注EXCEL出力!G3701</f>
        <v>0</v>
      </c>
      <c r="H3701" s="194">
        <f>受注EXCEL出力!H3701</f>
        <v>0</v>
      </c>
      <c r="I3701" s="194">
        <f>受注EXCEL出力!I3701</f>
        <v>0</v>
      </c>
      <c r="J3701" s="163">
        <f>受注EXCEL出力!J3701</f>
        <v>0</v>
      </c>
      <c r="K3701" s="163">
        <f>受注EXCEL出力!K3701</f>
        <v>0</v>
      </c>
      <c r="L3701" s="163">
        <f>受注EXCEL出力!L3701</f>
        <v>0</v>
      </c>
      <c r="M3701" s="163">
        <f>受注EXCEL出力!M3701</f>
        <v>0</v>
      </c>
      <c r="N3701" s="185">
        <f>受注EXCEL出力!N3701</f>
        <v>0</v>
      </c>
      <c r="O3701" s="184" t="str">
        <f t="shared" si="57"/>
        <v/>
      </c>
      <c r="T3701"/>
      <c r="Y3701" s="175"/>
    </row>
    <row r="3702" spans="5:25" ht="15" customHeight="1">
      <c r="E3702" s="163">
        <f>受注EXCEL出力!E3702</f>
        <v>0</v>
      </c>
      <c r="F3702" s="194">
        <f>受注EXCEL出力!F3702</f>
        <v>0</v>
      </c>
      <c r="G3702" s="194">
        <f>受注EXCEL出力!G3702</f>
        <v>0</v>
      </c>
      <c r="H3702" s="194">
        <f>受注EXCEL出力!H3702</f>
        <v>0</v>
      </c>
      <c r="I3702" s="194">
        <f>受注EXCEL出力!I3702</f>
        <v>0</v>
      </c>
      <c r="J3702" s="163">
        <f>受注EXCEL出力!J3702</f>
        <v>0</v>
      </c>
      <c r="K3702" s="163">
        <f>受注EXCEL出力!K3702</f>
        <v>0</v>
      </c>
      <c r="L3702" s="163">
        <f>受注EXCEL出力!L3702</f>
        <v>0</v>
      </c>
      <c r="M3702" s="163">
        <f>受注EXCEL出力!M3702</f>
        <v>0</v>
      </c>
      <c r="N3702" s="185">
        <f>受注EXCEL出力!N3702</f>
        <v>0</v>
      </c>
      <c r="O3702" s="184" t="str">
        <f t="shared" si="57"/>
        <v/>
      </c>
      <c r="T3702"/>
      <c r="Y3702" s="175"/>
    </row>
    <row r="3703" spans="5:25" ht="15" customHeight="1">
      <c r="E3703" s="163">
        <f>受注EXCEL出力!E3703</f>
        <v>0</v>
      </c>
      <c r="F3703" s="194">
        <f>受注EXCEL出力!F3703</f>
        <v>0</v>
      </c>
      <c r="G3703" s="194">
        <f>受注EXCEL出力!G3703</f>
        <v>0</v>
      </c>
      <c r="H3703" s="194">
        <f>受注EXCEL出力!H3703</f>
        <v>0</v>
      </c>
      <c r="I3703" s="194">
        <f>受注EXCEL出力!I3703</f>
        <v>0</v>
      </c>
      <c r="J3703" s="163">
        <f>受注EXCEL出力!J3703</f>
        <v>0</v>
      </c>
      <c r="K3703" s="163">
        <f>受注EXCEL出力!K3703</f>
        <v>0</v>
      </c>
      <c r="L3703" s="163">
        <f>受注EXCEL出力!L3703</f>
        <v>0</v>
      </c>
      <c r="M3703" s="163">
        <f>受注EXCEL出力!M3703</f>
        <v>0</v>
      </c>
      <c r="N3703" s="185">
        <f>受注EXCEL出力!N3703</f>
        <v>0</v>
      </c>
      <c r="O3703" s="184" t="str">
        <f t="shared" si="57"/>
        <v/>
      </c>
      <c r="T3703"/>
      <c r="Y3703" s="175"/>
    </row>
    <row r="3704" spans="5:25" ht="15" customHeight="1">
      <c r="E3704" s="163">
        <f>受注EXCEL出力!E3704</f>
        <v>0</v>
      </c>
      <c r="F3704" s="194">
        <f>受注EXCEL出力!F3704</f>
        <v>0</v>
      </c>
      <c r="G3704" s="194">
        <f>受注EXCEL出力!G3704</f>
        <v>0</v>
      </c>
      <c r="H3704" s="194">
        <f>受注EXCEL出力!H3704</f>
        <v>0</v>
      </c>
      <c r="I3704" s="194">
        <f>受注EXCEL出力!I3704</f>
        <v>0</v>
      </c>
      <c r="J3704" s="163">
        <f>受注EXCEL出力!J3704</f>
        <v>0</v>
      </c>
      <c r="K3704" s="163">
        <f>受注EXCEL出力!K3704</f>
        <v>0</v>
      </c>
      <c r="L3704" s="163">
        <f>受注EXCEL出力!L3704</f>
        <v>0</v>
      </c>
      <c r="M3704" s="163">
        <f>受注EXCEL出力!M3704</f>
        <v>0</v>
      </c>
      <c r="N3704" s="185">
        <f>受注EXCEL出力!N3704</f>
        <v>0</v>
      </c>
      <c r="O3704" s="184" t="str">
        <f t="shared" si="57"/>
        <v/>
      </c>
      <c r="T3704"/>
      <c r="Y3704" s="175"/>
    </row>
    <row r="3705" spans="5:25" ht="15" customHeight="1">
      <c r="E3705" s="163">
        <f>受注EXCEL出力!E3705</f>
        <v>0</v>
      </c>
      <c r="F3705" s="194">
        <f>受注EXCEL出力!F3705</f>
        <v>0</v>
      </c>
      <c r="G3705" s="194">
        <f>受注EXCEL出力!G3705</f>
        <v>0</v>
      </c>
      <c r="H3705" s="194">
        <f>受注EXCEL出力!H3705</f>
        <v>0</v>
      </c>
      <c r="I3705" s="194">
        <f>受注EXCEL出力!I3705</f>
        <v>0</v>
      </c>
      <c r="J3705" s="163">
        <f>受注EXCEL出力!J3705</f>
        <v>0</v>
      </c>
      <c r="K3705" s="163">
        <f>受注EXCEL出力!K3705</f>
        <v>0</v>
      </c>
      <c r="L3705" s="163">
        <f>受注EXCEL出力!L3705</f>
        <v>0</v>
      </c>
      <c r="M3705" s="163">
        <f>受注EXCEL出力!M3705</f>
        <v>0</v>
      </c>
      <c r="N3705" s="185">
        <f>受注EXCEL出力!N3705</f>
        <v>0</v>
      </c>
      <c r="O3705" s="184" t="str">
        <f t="shared" si="57"/>
        <v/>
      </c>
      <c r="T3705"/>
      <c r="Y3705" s="175"/>
    </row>
    <row r="3706" spans="5:25" ht="15" customHeight="1">
      <c r="E3706" s="163">
        <f>受注EXCEL出力!E3706</f>
        <v>0</v>
      </c>
      <c r="F3706" s="194">
        <f>受注EXCEL出力!F3706</f>
        <v>0</v>
      </c>
      <c r="G3706" s="194">
        <f>受注EXCEL出力!G3706</f>
        <v>0</v>
      </c>
      <c r="H3706" s="194">
        <f>受注EXCEL出力!H3706</f>
        <v>0</v>
      </c>
      <c r="I3706" s="194">
        <f>受注EXCEL出力!I3706</f>
        <v>0</v>
      </c>
      <c r="J3706" s="163">
        <f>受注EXCEL出力!J3706</f>
        <v>0</v>
      </c>
      <c r="K3706" s="163">
        <f>受注EXCEL出力!K3706</f>
        <v>0</v>
      </c>
      <c r="L3706" s="163">
        <f>受注EXCEL出力!L3706</f>
        <v>0</v>
      </c>
      <c r="M3706" s="163">
        <f>受注EXCEL出力!M3706</f>
        <v>0</v>
      </c>
      <c r="N3706" s="185">
        <f>受注EXCEL出力!N3706</f>
        <v>0</v>
      </c>
      <c r="O3706" s="184" t="str">
        <f t="shared" si="57"/>
        <v/>
      </c>
      <c r="T3706"/>
      <c r="Y3706" s="175"/>
    </row>
    <row r="3707" spans="5:25" ht="15" customHeight="1">
      <c r="E3707" s="163">
        <f>受注EXCEL出力!E3707</f>
        <v>0</v>
      </c>
      <c r="F3707" s="194">
        <f>受注EXCEL出力!F3707</f>
        <v>0</v>
      </c>
      <c r="G3707" s="194">
        <f>受注EXCEL出力!G3707</f>
        <v>0</v>
      </c>
      <c r="H3707" s="194">
        <f>受注EXCEL出力!H3707</f>
        <v>0</v>
      </c>
      <c r="I3707" s="194">
        <f>受注EXCEL出力!I3707</f>
        <v>0</v>
      </c>
      <c r="J3707" s="163">
        <f>受注EXCEL出力!J3707</f>
        <v>0</v>
      </c>
      <c r="K3707" s="163">
        <f>受注EXCEL出力!K3707</f>
        <v>0</v>
      </c>
      <c r="L3707" s="163">
        <f>受注EXCEL出力!L3707</f>
        <v>0</v>
      </c>
      <c r="M3707" s="163">
        <f>受注EXCEL出力!M3707</f>
        <v>0</v>
      </c>
      <c r="N3707" s="185">
        <f>受注EXCEL出力!N3707</f>
        <v>0</v>
      </c>
      <c r="O3707" s="184" t="str">
        <f t="shared" si="57"/>
        <v/>
      </c>
      <c r="T3707"/>
      <c r="Y3707" s="175"/>
    </row>
    <row r="3708" spans="5:25" ht="15" customHeight="1">
      <c r="E3708" s="163">
        <f>受注EXCEL出力!E3708</f>
        <v>0</v>
      </c>
      <c r="F3708" s="194">
        <f>受注EXCEL出力!F3708</f>
        <v>0</v>
      </c>
      <c r="G3708" s="194">
        <f>受注EXCEL出力!G3708</f>
        <v>0</v>
      </c>
      <c r="H3708" s="194">
        <f>受注EXCEL出力!H3708</f>
        <v>0</v>
      </c>
      <c r="I3708" s="194">
        <f>受注EXCEL出力!I3708</f>
        <v>0</v>
      </c>
      <c r="J3708" s="163">
        <f>受注EXCEL出力!J3708</f>
        <v>0</v>
      </c>
      <c r="K3708" s="163">
        <f>受注EXCEL出力!K3708</f>
        <v>0</v>
      </c>
      <c r="L3708" s="163">
        <f>受注EXCEL出力!L3708</f>
        <v>0</v>
      </c>
      <c r="M3708" s="163">
        <f>受注EXCEL出力!M3708</f>
        <v>0</v>
      </c>
      <c r="N3708" s="185">
        <f>受注EXCEL出力!N3708</f>
        <v>0</v>
      </c>
      <c r="O3708" s="184" t="str">
        <f t="shared" si="57"/>
        <v/>
      </c>
      <c r="T3708"/>
      <c r="Y3708" s="175"/>
    </row>
    <row r="3709" spans="5:25" ht="15" customHeight="1">
      <c r="E3709" s="163">
        <f>受注EXCEL出力!E3709</f>
        <v>0</v>
      </c>
      <c r="F3709" s="194">
        <f>受注EXCEL出力!F3709</f>
        <v>0</v>
      </c>
      <c r="G3709" s="194">
        <f>受注EXCEL出力!G3709</f>
        <v>0</v>
      </c>
      <c r="H3709" s="194">
        <f>受注EXCEL出力!H3709</f>
        <v>0</v>
      </c>
      <c r="I3709" s="194">
        <f>受注EXCEL出力!I3709</f>
        <v>0</v>
      </c>
      <c r="J3709" s="163">
        <f>受注EXCEL出力!J3709</f>
        <v>0</v>
      </c>
      <c r="K3709" s="163">
        <f>受注EXCEL出力!K3709</f>
        <v>0</v>
      </c>
      <c r="L3709" s="163">
        <f>受注EXCEL出力!L3709</f>
        <v>0</v>
      </c>
      <c r="M3709" s="163">
        <f>受注EXCEL出力!M3709</f>
        <v>0</v>
      </c>
      <c r="N3709" s="185">
        <f>受注EXCEL出力!N3709</f>
        <v>0</v>
      </c>
      <c r="O3709" s="184" t="str">
        <f t="shared" si="57"/>
        <v/>
      </c>
      <c r="T3709"/>
      <c r="Y3709" s="175"/>
    </row>
    <row r="3710" spans="5:25" ht="15" customHeight="1">
      <c r="E3710" s="163">
        <f>受注EXCEL出力!E3710</f>
        <v>0</v>
      </c>
      <c r="F3710" s="194">
        <f>受注EXCEL出力!F3710</f>
        <v>0</v>
      </c>
      <c r="G3710" s="194">
        <f>受注EXCEL出力!G3710</f>
        <v>0</v>
      </c>
      <c r="H3710" s="194">
        <f>受注EXCEL出力!H3710</f>
        <v>0</v>
      </c>
      <c r="I3710" s="194">
        <f>受注EXCEL出力!I3710</f>
        <v>0</v>
      </c>
      <c r="J3710" s="163">
        <f>受注EXCEL出力!J3710</f>
        <v>0</v>
      </c>
      <c r="K3710" s="163">
        <f>受注EXCEL出力!K3710</f>
        <v>0</v>
      </c>
      <c r="L3710" s="163">
        <f>受注EXCEL出力!L3710</f>
        <v>0</v>
      </c>
      <c r="M3710" s="163">
        <f>受注EXCEL出力!M3710</f>
        <v>0</v>
      </c>
      <c r="N3710" s="185">
        <f>受注EXCEL出力!N3710</f>
        <v>0</v>
      </c>
      <c r="O3710" s="184" t="str">
        <f t="shared" si="57"/>
        <v/>
      </c>
      <c r="T3710"/>
      <c r="Y3710" s="175"/>
    </row>
    <row r="3711" spans="5:25" ht="15" customHeight="1">
      <c r="E3711" s="163">
        <f>受注EXCEL出力!E3711</f>
        <v>0</v>
      </c>
      <c r="F3711" s="194">
        <f>受注EXCEL出力!F3711</f>
        <v>0</v>
      </c>
      <c r="G3711" s="194">
        <f>受注EXCEL出力!G3711</f>
        <v>0</v>
      </c>
      <c r="H3711" s="194">
        <f>受注EXCEL出力!H3711</f>
        <v>0</v>
      </c>
      <c r="I3711" s="194">
        <f>受注EXCEL出力!I3711</f>
        <v>0</v>
      </c>
      <c r="J3711" s="163">
        <f>受注EXCEL出力!J3711</f>
        <v>0</v>
      </c>
      <c r="K3711" s="163">
        <f>受注EXCEL出力!K3711</f>
        <v>0</v>
      </c>
      <c r="L3711" s="163">
        <f>受注EXCEL出力!L3711</f>
        <v>0</v>
      </c>
      <c r="M3711" s="163">
        <f>受注EXCEL出力!M3711</f>
        <v>0</v>
      </c>
      <c r="N3711" s="185">
        <f>受注EXCEL出力!N3711</f>
        <v>0</v>
      </c>
      <c r="O3711" s="184" t="str">
        <f t="shared" si="57"/>
        <v/>
      </c>
      <c r="T3711"/>
      <c r="Y3711" s="175"/>
    </row>
    <row r="3712" spans="5:25" ht="15" customHeight="1">
      <c r="E3712" s="163">
        <f>受注EXCEL出力!E3712</f>
        <v>0</v>
      </c>
      <c r="F3712" s="194">
        <f>受注EXCEL出力!F3712</f>
        <v>0</v>
      </c>
      <c r="G3712" s="194">
        <f>受注EXCEL出力!G3712</f>
        <v>0</v>
      </c>
      <c r="H3712" s="194">
        <f>受注EXCEL出力!H3712</f>
        <v>0</v>
      </c>
      <c r="I3712" s="194">
        <f>受注EXCEL出力!I3712</f>
        <v>0</v>
      </c>
      <c r="J3712" s="163">
        <f>受注EXCEL出力!J3712</f>
        <v>0</v>
      </c>
      <c r="K3712" s="163">
        <f>受注EXCEL出力!K3712</f>
        <v>0</v>
      </c>
      <c r="L3712" s="163">
        <f>受注EXCEL出力!L3712</f>
        <v>0</v>
      </c>
      <c r="M3712" s="163">
        <f>受注EXCEL出力!M3712</f>
        <v>0</v>
      </c>
      <c r="N3712" s="185">
        <f>受注EXCEL出力!N3712</f>
        <v>0</v>
      </c>
      <c r="O3712" s="184" t="str">
        <f t="shared" si="57"/>
        <v/>
      </c>
      <c r="T3712"/>
      <c r="Y3712" s="175"/>
    </row>
    <row r="3713" spans="5:25" ht="15" customHeight="1">
      <c r="E3713" s="163">
        <f>受注EXCEL出力!E3713</f>
        <v>0</v>
      </c>
      <c r="F3713" s="194">
        <f>受注EXCEL出力!F3713</f>
        <v>0</v>
      </c>
      <c r="G3713" s="194">
        <f>受注EXCEL出力!G3713</f>
        <v>0</v>
      </c>
      <c r="H3713" s="194">
        <f>受注EXCEL出力!H3713</f>
        <v>0</v>
      </c>
      <c r="I3713" s="194">
        <f>受注EXCEL出力!I3713</f>
        <v>0</v>
      </c>
      <c r="J3713" s="163">
        <f>受注EXCEL出力!J3713</f>
        <v>0</v>
      </c>
      <c r="K3713" s="163">
        <f>受注EXCEL出力!K3713</f>
        <v>0</v>
      </c>
      <c r="L3713" s="163">
        <f>受注EXCEL出力!L3713</f>
        <v>0</v>
      </c>
      <c r="M3713" s="163">
        <f>受注EXCEL出力!M3713</f>
        <v>0</v>
      </c>
      <c r="N3713" s="185">
        <f>受注EXCEL出力!N3713</f>
        <v>0</v>
      </c>
      <c r="O3713" s="184" t="str">
        <f t="shared" si="57"/>
        <v/>
      </c>
      <c r="T3713"/>
      <c r="Y3713" s="175"/>
    </row>
    <row r="3714" spans="5:25" ht="15" customHeight="1">
      <c r="E3714" s="163">
        <f>受注EXCEL出力!E3714</f>
        <v>0</v>
      </c>
      <c r="F3714" s="194">
        <f>受注EXCEL出力!F3714</f>
        <v>0</v>
      </c>
      <c r="G3714" s="194">
        <f>受注EXCEL出力!G3714</f>
        <v>0</v>
      </c>
      <c r="H3714" s="194">
        <f>受注EXCEL出力!H3714</f>
        <v>0</v>
      </c>
      <c r="I3714" s="194">
        <f>受注EXCEL出力!I3714</f>
        <v>0</v>
      </c>
      <c r="J3714" s="163">
        <f>受注EXCEL出力!J3714</f>
        <v>0</v>
      </c>
      <c r="K3714" s="163">
        <f>受注EXCEL出力!K3714</f>
        <v>0</v>
      </c>
      <c r="L3714" s="163">
        <f>受注EXCEL出力!L3714</f>
        <v>0</v>
      </c>
      <c r="M3714" s="163">
        <f>受注EXCEL出力!M3714</f>
        <v>0</v>
      </c>
      <c r="N3714" s="185">
        <f>受注EXCEL出力!N3714</f>
        <v>0</v>
      </c>
      <c r="O3714" s="184" t="str">
        <f t="shared" ref="O3714:O3777" si="58">IF(E3714=0,"",VLOOKUP(N3714,$Q$2:$R$100,2,FALSE))</f>
        <v/>
      </c>
      <c r="T3714"/>
      <c r="Y3714" s="175"/>
    </row>
    <row r="3715" spans="5:25" ht="15" customHeight="1">
      <c r="E3715" s="163">
        <f>受注EXCEL出力!E3715</f>
        <v>0</v>
      </c>
      <c r="F3715" s="194">
        <f>受注EXCEL出力!F3715</f>
        <v>0</v>
      </c>
      <c r="G3715" s="194">
        <f>受注EXCEL出力!G3715</f>
        <v>0</v>
      </c>
      <c r="H3715" s="194">
        <f>受注EXCEL出力!H3715</f>
        <v>0</v>
      </c>
      <c r="I3715" s="194">
        <f>受注EXCEL出力!I3715</f>
        <v>0</v>
      </c>
      <c r="J3715" s="163">
        <f>受注EXCEL出力!J3715</f>
        <v>0</v>
      </c>
      <c r="K3715" s="163">
        <f>受注EXCEL出力!K3715</f>
        <v>0</v>
      </c>
      <c r="L3715" s="163">
        <f>受注EXCEL出力!L3715</f>
        <v>0</v>
      </c>
      <c r="M3715" s="163">
        <f>受注EXCEL出力!M3715</f>
        <v>0</v>
      </c>
      <c r="N3715" s="185">
        <f>受注EXCEL出力!N3715</f>
        <v>0</v>
      </c>
      <c r="O3715" s="184" t="str">
        <f t="shared" si="58"/>
        <v/>
      </c>
      <c r="T3715"/>
      <c r="Y3715" s="175"/>
    </row>
    <row r="3716" spans="5:25" ht="15" customHeight="1">
      <c r="E3716" s="163">
        <f>受注EXCEL出力!E3716</f>
        <v>0</v>
      </c>
      <c r="F3716" s="194">
        <f>受注EXCEL出力!F3716</f>
        <v>0</v>
      </c>
      <c r="G3716" s="194">
        <f>受注EXCEL出力!G3716</f>
        <v>0</v>
      </c>
      <c r="H3716" s="194">
        <f>受注EXCEL出力!H3716</f>
        <v>0</v>
      </c>
      <c r="I3716" s="194">
        <f>受注EXCEL出力!I3716</f>
        <v>0</v>
      </c>
      <c r="J3716" s="163">
        <f>受注EXCEL出力!J3716</f>
        <v>0</v>
      </c>
      <c r="K3716" s="163">
        <f>受注EXCEL出力!K3716</f>
        <v>0</v>
      </c>
      <c r="L3716" s="163">
        <f>受注EXCEL出力!L3716</f>
        <v>0</v>
      </c>
      <c r="M3716" s="163">
        <f>受注EXCEL出力!M3716</f>
        <v>0</v>
      </c>
      <c r="N3716" s="185">
        <f>受注EXCEL出力!N3716</f>
        <v>0</v>
      </c>
      <c r="O3716" s="184" t="str">
        <f t="shared" si="58"/>
        <v/>
      </c>
      <c r="T3716"/>
      <c r="Y3716" s="175"/>
    </row>
    <row r="3717" spans="5:25" ht="15" customHeight="1">
      <c r="E3717" s="163">
        <f>受注EXCEL出力!E3717</f>
        <v>0</v>
      </c>
      <c r="F3717" s="194">
        <f>受注EXCEL出力!F3717</f>
        <v>0</v>
      </c>
      <c r="G3717" s="194">
        <f>受注EXCEL出力!G3717</f>
        <v>0</v>
      </c>
      <c r="H3717" s="194">
        <f>受注EXCEL出力!H3717</f>
        <v>0</v>
      </c>
      <c r="I3717" s="194">
        <f>受注EXCEL出力!I3717</f>
        <v>0</v>
      </c>
      <c r="J3717" s="163">
        <f>受注EXCEL出力!J3717</f>
        <v>0</v>
      </c>
      <c r="K3717" s="163">
        <f>受注EXCEL出力!K3717</f>
        <v>0</v>
      </c>
      <c r="L3717" s="163">
        <f>受注EXCEL出力!L3717</f>
        <v>0</v>
      </c>
      <c r="M3717" s="163">
        <f>受注EXCEL出力!M3717</f>
        <v>0</v>
      </c>
      <c r="N3717" s="185">
        <f>受注EXCEL出力!N3717</f>
        <v>0</v>
      </c>
      <c r="O3717" s="184" t="str">
        <f t="shared" si="58"/>
        <v/>
      </c>
      <c r="T3717"/>
      <c r="Y3717" s="175"/>
    </row>
    <row r="3718" spans="5:25" ht="15" customHeight="1">
      <c r="E3718" s="163">
        <f>受注EXCEL出力!E3718</f>
        <v>0</v>
      </c>
      <c r="F3718" s="194">
        <f>受注EXCEL出力!F3718</f>
        <v>0</v>
      </c>
      <c r="G3718" s="194">
        <f>受注EXCEL出力!G3718</f>
        <v>0</v>
      </c>
      <c r="H3718" s="194">
        <f>受注EXCEL出力!H3718</f>
        <v>0</v>
      </c>
      <c r="I3718" s="194">
        <f>受注EXCEL出力!I3718</f>
        <v>0</v>
      </c>
      <c r="J3718" s="163">
        <f>受注EXCEL出力!J3718</f>
        <v>0</v>
      </c>
      <c r="K3718" s="163">
        <f>受注EXCEL出力!K3718</f>
        <v>0</v>
      </c>
      <c r="L3718" s="163">
        <f>受注EXCEL出力!L3718</f>
        <v>0</v>
      </c>
      <c r="M3718" s="163">
        <f>受注EXCEL出力!M3718</f>
        <v>0</v>
      </c>
      <c r="N3718" s="185">
        <f>受注EXCEL出力!N3718</f>
        <v>0</v>
      </c>
      <c r="O3718" s="184" t="str">
        <f t="shared" si="58"/>
        <v/>
      </c>
      <c r="T3718"/>
      <c r="Y3718" s="175"/>
    </row>
    <row r="3719" spans="5:25" ht="15" customHeight="1">
      <c r="E3719" s="163">
        <f>受注EXCEL出力!E3719</f>
        <v>0</v>
      </c>
      <c r="F3719" s="194">
        <f>受注EXCEL出力!F3719</f>
        <v>0</v>
      </c>
      <c r="G3719" s="194">
        <f>受注EXCEL出力!G3719</f>
        <v>0</v>
      </c>
      <c r="H3719" s="194">
        <f>受注EXCEL出力!H3719</f>
        <v>0</v>
      </c>
      <c r="I3719" s="194">
        <f>受注EXCEL出力!I3719</f>
        <v>0</v>
      </c>
      <c r="J3719" s="163">
        <f>受注EXCEL出力!J3719</f>
        <v>0</v>
      </c>
      <c r="K3719" s="163">
        <f>受注EXCEL出力!K3719</f>
        <v>0</v>
      </c>
      <c r="L3719" s="163">
        <f>受注EXCEL出力!L3719</f>
        <v>0</v>
      </c>
      <c r="M3719" s="163">
        <f>受注EXCEL出力!M3719</f>
        <v>0</v>
      </c>
      <c r="N3719" s="185">
        <f>受注EXCEL出力!N3719</f>
        <v>0</v>
      </c>
      <c r="O3719" s="184" t="str">
        <f t="shared" si="58"/>
        <v/>
      </c>
      <c r="T3719"/>
      <c r="Y3719" s="175"/>
    </row>
    <row r="3720" spans="5:25" ht="15" customHeight="1">
      <c r="E3720" s="163">
        <f>受注EXCEL出力!E3720</f>
        <v>0</v>
      </c>
      <c r="F3720" s="194">
        <f>受注EXCEL出力!F3720</f>
        <v>0</v>
      </c>
      <c r="G3720" s="194">
        <f>受注EXCEL出力!G3720</f>
        <v>0</v>
      </c>
      <c r="H3720" s="194">
        <f>受注EXCEL出力!H3720</f>
        <v>0</v>
      </c>
      <c r="I3720" s="194">
        <f>受注EXCEL出力!I3720</f>
        <v>0</v>
      </c>
      <c r="J3720" s="163">
        <f>受注EXCEL出力!J3720</f>
        <v>0</v>
      </c>
      <c r="K3720" s="163">
        <f>受注EXCEL出力!K3720</f>
        <v>0</v>
      </c>
      <c r="L3720" s="163">
        <f>受注EXCEL出力!L3720</f>
        <v>0</v>
      </c>
      <c r="M3720" s="163">
        <f>受注EXCEL出力!M3720</f>
        <v>0</v>
      </c>
      <c r="N3720" s="185">
        <f>受注EXCEL出力!N3720</f>
        <v>0</v>
      </c>
      <c r="O3720" s="184" t="str">
        <f t="shared" si="58"/>
        <v/>
      </c>
      <c r="T3720"/>
      <c r="Y3720" s="175"/>
    </row>
    <row r="3721" spans="5:25" ht="15" customHeight="1">
      <c r="E3721" s="163">
        <f>受注EXCEL出力!E3721</f>
        <v>0</v>
      </c>
      <c r="F3721" s="194">
        <f>受注EXCEL出力!F3721</f>
        <v>0</v>
      </c>
      <c r="G3721" s="194">
        <f>受注EXCEL出力!G3721</f>
        <v>0</v>
      </c>
      <c r="H3721" s="194">
        <f>受注EXCEL出力!H3721</f>
        <v>0</v>
      </c>
      <c r="I3721" s="194">
        <f>受注EXCEL出力!I3721</f>
        <v>0</v>
      </c>
      <c r="J3721" s="163">
        <f>受注EXCEL出力!J3721</f>
        <v>0</v>
      </c>
      <c r="K3721" s="163">
        <f>受注EXCEL出力!K3721</f>
        <v>0</v>
      </c>
      <c r="L3721" s="163">
        <f>受注EXCEL出力!L3721</f>
        <v>0</v>
      </c>
      <c r="M3721" s="163">
        <f>受注EXCEL出力!M3721</f>
        <v>0</v>
      </c>
      <c r="N3721" s="185">
        <f>受注EXCEL出力!N3721</f>
        <v>0</v>
      </c>
      <c r="O3721" s="184" t="str">
        <f t="shared" si="58"/>
        <v/>
      </c>
      <c r="T3721"/>
      <c r="Y3721" s="175"/>
    </row>
    <row r="3722" spans="5:25" ht="15" customHeight="1">
      <c r="E3722" s="163">
        <f>受注EXCEL出力!E3722</f>
        <v>0</v>
      </c>
      <c r="F3722" s="194">
        <f>受注EXCEL出力!F3722</f>
        <v>0</v>
      </c>
      <c r="G3722" s="194">
        <f>受注EXCEL出力!G3722</f>
        <v>0</v>
      </c>
      <c r="H3722" s="194">
        <f>受注EXCEL出力!H3722</f>
        <v>0</v>
      </c>
      <c r="I3722" s="194">
        <f>受注EXCEL出力!I3722</f>
        <v>0</v>
      </c>
      <c r="J3722" s="163">
        <f>受注EXCEL出力!J3722</f>
        <v>0</v>
      </c>
      <c r="K3722" s="163">
        <f>受注EXCEL出力!K3722</f>
        <v>0</v>
      </c>
      <c r="L3722" s="163">
        <f>受注EXCEL出力!L3722</f>
        <v>0</v>
      </c>
      <c r="M3722" s="163">
        <f>受注EXCEL出力!M3722</f>
        <v>0</v>
      </c>
      <c r="N3722" s="185">
        <f>受注EXCEL出力!N3722</f>
        <v>0</v>
      </c>
      <c r="O3722" s="184" t="str">
        <f t="shared" si="58"/>
        <v/>
      </c>
      <c r="T3722"/>
      <c r="Y3722" s="175"/>
    </row>
    <row r="3723" spans="5:25" ht="15" customHeight="1">
      <c r="E3723" s="163">
        <f>受注EXCEL出力!E3723</f>
        <v>0</v>
      </c>
      <c r="F3723" s="194">
        <f>受注EXCEL出力!F3723</f>
        <v>0</v>
      </c>
      <c r="G3723" s="194">
        <f>受注EXCEL出力!G3723</f>
        <v>0</v>
      </c>
      <c r="H3723" s="194">
        <f>受注EXCEL出力!H3723</f>
        <v>0</v>
      </c>
      <c r="I3723" s="194">
        <f>受注EXCEL出力!I3723</f>
        <v>0</v>
      </c>
      <c r="J3723" s="163">
        <f>受注EXCEL出力!J3723</f>
        <v>0</v>
      </c>
      <c r="K3723" s="163">
        <f>受注EXCEL出力!K3723</f>
        <v>0</v>
      </c>
      <c r="L3723" s="163">
        <f>受注EXCEL出力!L3723</f>
        <v>0</v>
      </c>
      <c r="M3723" s="163">
        <f>受注EXCEL出力!M3723</f>
        <v>0</v>
      </c>
      <c r="N3723" s="185">
        <f>受注EXCEL出力!N3723</f>
        <v>0</v>
      </c>
      <c r="O3723" s="184" t="str">
        <f t="shared" si="58"/>
        <v/>
      </c>
      <c r="T3723"/>
      <c r="Y3723" s="175"/>
    </row>
    <row r="3724" spans="5:25" ht="15" customHeight="1">
      <c r="E3724" s="163">
        <f>受注EXCEL出力!E3724</f>
        <v>0</v>
      </c>
      <c r="F3724" s="194">
        <f>受注EXCEL出力!F3724</f>
        <v>0</v>
      </c>
      <c r="G3724" s="194">
        <f>受注EXCEL出力!G3724</f>
        <v>0</v>
      </c>
      <c r="H3724" s="194">
        <f>受注EXCEL出力!H3724</f>
        <v>0</v>
      </c>
      <c r="I3724" s="194">
        <f>受注EXCEL出力!I3724</f>
        <v>0</v>
      </c>
      <c r="J3724" s="163">
        <f>受注EXCEL出力!J3724</f>
        <v>0</v>
      </c>
      <c r="K3724" s="163">
        <f>受注EXCEL出力!K3724</f>
        <v>0</v>
      </c>
      <c r="L3724" s="163">
        <f>受注EXCEL出力!L3724</f>
        <v>0</v>
      </c>
      <c r="M3724" s="163">
        <f>受注EXCEL出力!M3724</f>
        <v>0</v>
      </c>
      <c r="N3724" s="185">
        <f>受注EXCEL出力!N3724</f>
        <v>0</v>
      </c>
      <c r="O3724" s="184" t="str">
        <f t="shared" si="58"/>
        <v/>
      </c>
      <c r="T3724"/>
      <c r="Y3724" s="175"/>
    </row>
    <row r="3725" spans="5:25" ht="15" customHeight="1">
      <c r="E3725" s="163">
        <f>受注EXCEL出力!E3725</f>
        <v>0</v>
      </c>
      <c r="F3725" s="194">
        <f>受注EXCEL出力!F3725</f>
        <v>0</v>
      </c>
      <c r="G3725" s="194">
        <f>受注EXCEL出力!G3725</f>
        <v>0</v>
      </c>
      <c r="H3725" s="194">
        <f>受注EXCEL出力!H3725</f>
        <v>0</v>
      </c>
      <c r="I3725" s="194">
        <f>受注EXCEL出力!I3725</f>
        <v>0</v>
      </c>
      <c r="J3725" s="163">
        <f>受注EXCEL出力!J3725</f>
        <v>0</v>
      </c>
      <c r="K3725" s="163">
        <f>受注EXCEL出力!K3725</f>
        <v>0</v>
      </c>
      <c r="L3725" s="163">
        <f>受注EXCEL出力!L3725</f>
        <v>0</v>
      </c>
      <c r="M3725" s="163">
        <f>受注EXCEL出力!M3725</f>
        <v>0</v>
      </c>
      <c r="N3725" s="185">
        <f>受注EXCEL出力!N3725</f>
        <v>0</v>
      </c>
      <c r="O3725" s="184" t="str">
        <f t="shared" si="58"/>
        <v/>
      </c>
      <c r="T3725"/>
      <c r="Y3725" s="175"/>
    </row>
    <row r="3726" spans="5:25" ht="15" customHeight="1">
      <c r="E3726" s="163">
        <f>受注EXCEL出力!E3726</f>
        <v>0</v>
      </c>
      <c r="F3726" s="194">
        <f>受注EXCEL出力!F3726</f>
        <v>0</v>
      </c>
      <c r="G3726" s="194">
        <f>受注EXCEL出力!G3726</f>
        <v>0</v>
      </c>
      <c r="H3726" s="194">
        <f>受注EXCEL出力!H3726</f>
        <v>0</v>
      </c>
      <c r="I3726" s="194">
        <f>受注EXCEL出力!I3726</f>
        <v>0</v>
      </c>
      <c r="J3726" s="163">
        <f>受注EXCEL出力!J3726</f>
        <v>0</v>
      </c>
      <c r="K3726" s="163">
        <f>受注EXCEL出力!K3726</f>
        <v>0</v>
      </c>
      <c r="L3726" s="163">
        <f>受注EXCEL出力!L3726</f>
        <v>0</v>
      </c>
      <c r="M3726" s="163">
        <f>受注EXCEL出力!M3726</f>
        <v>0</v>
      </c>
      <c r="N3726" s="185">
        <f>受注EXCEL出力!N3726</f>
        <v>0</v>
      </c>
      <c r="O3726" s="184" t="str">
        <f t="shared" si="58"/>
        <v/>
      </c>
      <c r="T3726"/>
      <c r="Y3726" s="175"/>
    </row>
    <row r="3727" spans="5:25" ht="15" customHeight="1">
      <c r="E3727" s="163">
        <f>受注EXCEL出力!E3727</f>
        <v>0</v>
      </c>
      <c r="F3727" s="194">
        <f>受注EXCEL出力!F3727</f>
        <v>0</v>
      </c>
      <c r="G3727" s="194">
        <f>受注EXCEL出力!G3727</f>
        <v>0</v>
      </c>
      <c r="H3727" s="194">
        <f>受注EXCEL出力!H3727</f>
        <v>0</v>
      </c>
      <c r="I3727" s="194">
        <f>受注EXCEL出力!I3727</f>
        <v>0</v>
      </c>
      <c r="J3727" s="163">
        <f>受注EXCEL出力!J3727</f>
        <v>0</v>
      </c>
      <c r="K3727" s="163">
        <f>受注EXCEL出力!K3727</f>
        <v>0</v>
      </c>
      <c r="L3727" s="163">
        <f>受注EXCEL出力!L3727</f>
        <v>0</v>
      </c>
      <c r="M3727" s="163">
        <f>受注EXCEL出力!M3727</f>
        <v>0</v>
      </c>
      <c r="N3727" s="185">
        <f>受注EXCEL出力!N3727</f>
        <v>0</v>
      </c>
      <c r="O3727" s="184" t="str">
        <f t="shared" si="58"/>
        <v/>
      </c>
      <c r="T3727"/>
      <c r="Y3727" s="175"/>
    </row>
    <row r="3728" spans="5:25" ht="15" customHeight="1">
      <c r="E3728" s="163">
        <f>受注EXCEL出力!E3728</f>
        <v>0</v>
      </c>
      <c r="F3728" s="194">
        <f>受注EXCEL出力!F3728</f>
        <v>0</v>
      </c>
      <c r="G3728" s="194">
        <f>受注EXCEL出力!G3728</f>
        <v>0</v>
      </c>
      <c r="H3728" s="194">
        <f>受注EXCEL出力!H3728</f>
        <v>0</v>
      </c>
      <c r="I3728" s="194">
        <f>受注EXCEL出力!I3728</f>
        <v>0</v>
      </c>
      <c r="J3728" s="163">
        <f>受注EXCEL出力!J3728</f>
        <v>0</v>
      </c>
      <c r="K3728" s="163">
        <f>受注EXCEL出力!K3728</f>
        <v>0</v>
      </c>
      <c r="L3728" s="163">
        <f>受注EXCEL出力!L3728</f>
        <v>0</v>
      </c>
      <c r="M3728" s="163">
        <f>受注EXCEL出力!M3728</f>
        <v>0</v>
      </c>
      <c r="N3728" s="185">
        <f>受注EXCEL出力!N3728</f>
        <v>0</v>
      </c>
      <c r="O3728" s="184" t="str">
        <f t="shared" si="58"/>
        <v/>
      </c>
      <c r="T3728"/>
      <c r="Y3728" s="175"/>
    </row>
    <row r="3729" spans="5:25" ht="15" customHeight="1">
      <c r="E3729" s="163">
        <f>受注EXCEL出力!E3729</f>
        <v>0</v>
      </c>
      <c r="F3729" s="194">
        <f>受注EXCEL出力!F3729</f>
        <v>0</v>
      </c>
      <c r="G3729" s="194">
        <f>受注EXCEL出力!G3729</f>
        <v>0</v>
      </c>
      <c r="H3729" s="194">
        <f>受注EXCEL出力!H3729</f>
        <v>0</v>
      </c>
      <c r="I3729" s="194">
        <f>受注EXCEL出力!I3729</f>
        <v>0</v>
      </c>
      <c r="J3729" s="163">
        <f>受注EXCEL出力!J3729</f>
        <v>0</v>
      </c>
      <c r="K3729" s="163">
        <f>受注EXCEL出力!K3729</f>
        <v>0</v>
      </c>
      <c r="L3729" s="163">
        <f>受注EXCEL出力!L3729</f>
        <v>0</v>
      </c>
      <c r="M3729" s="163">
        <f>受注EXCEL出力!M3729</f>
        <v>0</v>
      </c>
      <c r="N3729" s="185">
        <f>受注EXCEL出力!N3729</f>
        <v>0</v>
      </c>
      <c r="O3729" s="184" t="str">
        <f t="shared" si="58"/>
        <v/>
      </c>
      <c r="T3729"/>
      <c r="Y3729" s="175"/>
    </row>
    <row r="3730" spans="5:25" ht="15" customHeight="1">
      <c r="E3730" s="163">
        <f>受注EXCEL出力!E3730</f>
        <v>0</v>
      </c>
      <c r="F3730" s="194">
        <f>受注EXCEL出力!F3730</f>
        <v>0</v>
      </c>
      <c r="G3730" s="194">
        <f>受注EXCEL出力!G3730</f>
        <v>0</v>
      </c>
      <c r="H3730" s="194">
        <f>受注EXCEL出力!H3730</f>
        <v>0</v>
      </c>
      <c r="I3730" s="194">
        <f>受注EXCEL出力!I3730</f>
        <v>0</v>
      </c>
      <c r="J3730" s="163">
        <f>受注EXCEL出力!J3730</f>
        <v>0</v>
      </c>
      <c r="K3730" s="163">
        <f>受注EXCEL出力!K3730</f>
        <v>0</v>
      </c>
      <c r="L3730" s="163">
        <f>受注EXCEL出力!L3730</f>
        <v>0</v>
      </c>
      <c r="M3730" s="163">
        <f>受注EXCEL出力!M3730</f>
        <v>0</v>
      </c>
      <c r="N3730" s="185">
        <f>受注EXCEL出力!N3730</f>
        <v>0</v>
      </c>
      <c r="O3730" s="184" t="str">
        <f t="shared" si="58"/>
        <v/>
      </c>
      <c r="T3730"/>
      <c r="Y3730" s="175"/>
    </row>
    <row r="3731" spans="5:25" ht="15" customHeight="1">
      <c r="E3731" s="163">
        <f>受注EXCEL出力!E3731</f>
        <v>0</v>
      </c>
      <c r="F3731" s="194">
        <f>受注EXCEL出力!F3731</f>
        <v>0</v>
      </c>
      <c r="G3731" s="194">
        <f>受注EXCEL出力!G3731</f>
        <v>0</v>
      </c>
      <c r="H3731" s="194">
        <f>受注EXCEL出力!H3731</f>
        <v>0</v>
      </c>
      <c r="I3731" s="194">
        <f>受注EXCEL出力!I3731</f>
        <v>0</v>
      </c>
      <c r="J3731" s="163">
        <f>受注EXCEL出力!J3731</f>
        <v>0</v>
      </c>
      <c r="K3731" s="163">
        <f>受注EXCEL出力!K3731</f>
        <v>0</v>
      </c>
      <c r="L3731" s="163">
        <f>受注EXCEL出力!L3731</f>
        <v>0</v>
      </c>
      <c r="M3731" s="163">
        <f>受注EXCEL出力!M3731</f>
        <v>0</v>
      </c>
      <c r="N3731" s="185">
        <f>受注EXCEL出力!N3731</f>
        <v>0</v>
      </c>
      <c r="O3731" s="184" t="str">
        <f t="shared" si="58"/>
        <v/>
      </c>
      <c r="T3731"/>
      <c r="Y3731" s="175"/>
    </row>
    <row r="3732" spans="5:25" ht="15" customHeight="1">
      <c r="E3732" s="163">
        <f>受注EXCEL出力!E3732</f>
        <v>0</v>
      </c>
      <c r="F3732" s="194">
        <f>受注EXCEL出力!F3732</f>
        <v>0</v>
      </c>
      <c r="G3732" s="194">
        <f>受注EXCEL出力!G3732</f>
        <v>0</v>
      </c>
      <c r="H3732" s="194">
        <f>受注EXCEL出力!H3732</f>
        <v>0</v>
      </c>
      <c r="I3732" s="194">
        <f>受注EXCEL出力!I3732</f>
        <v>0</v>
      </c>
      <c r="J3732" s="163">
        <f>受注EXCEL出力!J3732</f>
        <v>0</v>
      </c>
      <c r="K3732" s="163">
        <f>受注EXCEL出力!K3732</f>
        <v>0</v>
      </c>
      <c r="L3732" s="163">
        <f>受注EXCEL出力!L3732</f>
        <v>0</v>
      </c>
      <c r="M3732" s="163">
        <f>受注EXCEL出力!M3732</f>
        <v>0</v>
      </c>
      <c r="N3732" s="185">
        <f>受注EXCEL出力!N3732</f>
        <v>0</v>
      </c>
      <c r="O3732" s="184" t="str">
        <f t="shared" si="58"/>
        <v/>
      </c>
      <c r="T3732"/>
      <c r="Y3732" s="175"/>
    </row>
    <row r="3733" spans="5:25" ht="15" customHeight="1">
      <c r="E3733" s="163">
        <f>受注EXCEL出力!E3733</f>
        <v>0</v>
      </c>
      <c r="F3733" s="194">
        <f>受注EXCEL出力!F3733</f>
        <v>0</v>
      </c>
      <c r="G3733" s="194">
        <f>受注EXCEL出力!G3733</f>
        <v>0</v>
      </c>
      <c r="H3733" s="194">
        <f>受注EXCEL出力!H3733</f>
        <v>0</v>
      </c>
      <c r="I3733" s="194">
        <f>受注EXCEL出力!I3733</f>
        <v>0</v>
      </c>
      <c r="J3733" s="163">
        <f>受注EXCEL出力!J3733</f>
        <v>0</v>
      </c>
      <c r="K3733" s="163">
        <f>受注EXCEL出力!K3733</f>
        <v>0</v>
      </c>
      <c r="L3733" s="163">
        <f>受注EXCEL出力!L3733</f>
        <v>0</v>
      </c>
      <c r="M3733" s="163">
        <f>受注EXCEL出力!M3733</f>
        <v>0</v>
      </c>
      <c r="N3733" s="185">
        <f>受注EXCEL出力!N3733</f>
        <v>0</v>
      </c>
      <c r="O3733" s="184" t="str">
        <f t="shared" si="58"/>
        <v/>
      </c>
      <c r="T3733"/>
      <c r="Y3733" s="175"/>
    </row>
    <row r="3734" spans="5:25" ht="15" customHeight="1">
      <c r="E3734" s="163">
        <f>受注EXCEL出力!E3734</f>
        <v>0</v>
      </c>
      <c r="F3734" s="194">
        <f>受注EXCEL出力!F3734</f>
        <v>0</v>
      </c>
      <c r="G3734" s="194">
        <f>受注EXCEL出力!G3734</f>
        <v>0</v>
      </c>
      <c r="H3734" s="194">
        <f>受注EXCEL出力!H3734</f>
        <v>0</v>
      </c>
      <c r="I3734" s="194">
        <f>受注EXCEL出力!I3734</f>
        <v>0</v>
      </c>
      <c r="J3734" s="163">
        <f>受注EXCEL出力!J3734</f>
        <v>0</v>
      </c>
      <c r="K3734" s="163">
        <f>受注EXCEL出力!K3734</f>
        <v>0</v>
      </c>
      <c r="L3734" s="163">
        <f>受注EXCEL出力!L3734</f>
        <v>0</v>
      </c>
      <c r="M3734" s="163">
        <f>受注EXCEL出力!M3734</f>
        <v>0</v>
      </c>
      <c r="N3734" s="185">
        <f>受注EXCEL出力!N3734</f>
        <v>0</v>
      </c>
      <c r="O3734" s="184" t="str">
        <f t="shared" si="58"/>
        <v/>
      </c>
      <c r="T3734"/>
      <c r="Y3734" s="175"/>
    </row>
    <row r="3735" spans="5:25" ht="15" customHeight="1">
      <c r="E3735" s="163">
        <f>受注EXCEL出力!E3735</f>
        <v>0</v>
      </c>
      <c r="F3735" s="194">
        <f>受注EXCEL出力!F3735</f>
        <v>0</v>
      </c>
      <c r="G3735" s="194">
        <f>受注EXCEL出力!G3735</f>
        <v>0</v>
      </c>
      <c r="H3735" s="194">
        <f>受注EXCEL出力!H3735</f>
        <v>0</v>
      </c>
      <c r="I3735" s="194">
        <f>受注EXCEL出力!I3735</f>
        <v>0</v>
      </c>
      <c r="J3735" s="163">
        <f>受注EXCEL出力!J3735</f>
        <v>0</v>
      </c>
      <c r="K3735" s="163">
        <f>受注EXCEL出力!K3735</f>
        <v>0</v>
      </c>
      <c r="L3735" s="163">
        <f>受注EXCEL出力!L3735</f>
        <v>0</v>
      </c>
      <c r="M3735" s="163">
        <f>受注EXCEL出力!M3735</f>
        <v>0</v>
      </c>
      <c r="N3735" s="185">
        <f>受注EXCEL出力!N3735</f>
        <v>0</v>
      </c>
      <c r="O3735" s="184" t="str">
        <f t="shared" si="58"/>
        <v/>
      </c>
      <c r="T3735"/>
      <c r="Y3735" s="175"/>
    </row>
    <row r="3736" spans="5:25" ht="15" customHeight="1">
      <c r="E3736" s="163">
        <f>受注EXCEL出力!E3736</f>
        <v>0</v>
      </c>
      <c r="F3736" s="194">
        <f>受注EXCEL出力!F3736</f>
        <v>0</v>
      </c>
      <c r="G3736" s="194">
        <f>受注EXCEL出力!G3736</f>
        <v>0</v>
      </c>
      <c r="H3736" s="194">
        <f>受注EXCEL出力!H3736</f>
        <v>0</v>
      </c>
      <c r="I3736" s="194">
        <f>受注EXCEL出力!I3736</f>
        <v>0</v>
      </c>
      <c r="J3736" s="163">
        <f>受注EXCEL出力!J3736</f>
        <v>0</v>
      </c>
      <c r="K3736" s="163">
        <f>受注EXCEL出力!K3736</f>
        <v>0</v>
      </c>
      <c r="L3736" s="163">
        <f>受注EXCEL出力!L3736</f>
        <v>0</v>
      </c>
      <c r="M3736" s="163">
        <f>受注EXCEL出力!M3736</f>
        <v>0</v>
      </c>
      <c r="N3736" s="185">
        <f>受注EXCEL出力!N3736</f>
        <v>0</v>
      </c>
      <c r="O3736" s="184" t="str">
        <f t="shared" si="58"/>
        <v/>
      </c>
      <c r="T3736"/>
      <c r="Y3736" s="175"/>
    </row>
    <row r="3737" spans="5:25" ht="15" customHeight="1">
      <c r="E3737" s="163">
        <f>受注EXCEL出力!E3737</f>
        <v>0</v>
      </c>
      <c r="F3737" s="194">
        <f>受注EXCEL出力!F3737</f>
        <v>0</v>
      </c>
      <c r="G3737" s="194">
        <f>受注EXCEL出力!G3737</f>
        <v>0</v>
      </c>
      <c r="H3737" s="194">
        <f>受注EXCEL出力!H3737</f>
        <v>0</v>
      </c>
      <c r="I3737" s="194">
        <f>受注EXCEL出力!I3737</f>
        <v>0</v>
      </c>
      <c r="J3737" s="163">
        <f>受注EXCEL出力!J3737</f>
        <v>0</v>
      </c>
      <c r="K3737" s="163">
        <f>受注EXCEL出力!K3737</f>
        <v>0</v>
      </c>
      <c r="L3737" s="163">
        <f>受注EXCEL出力!L3737</f>
        <v>0</v>
      </c>
      <c r="M3737" s="163">
        <f>受注EXCEL出力!M3737</f>
        <v>0</v>
      </c>
      <c r="N3737" s="185">
        <f>受注EXCEL出力!N3737</f>
        <v>0</v>
      </c>
      <c r="O3737" s="184" t="str">
        <f t="shared" si="58"/>
        <v/>
      </c>
      <c r="T3737"/>
      <c r="Y3737" s="175"/>
    </row>
    <row r="3738" spans="5:25" ht="15" customHeight="1">
      <c r="E3738" s="163">
        <f>受注EXCEL出力!E3738</f>
        <v>0</v>
      </c>
      <c r="F3738" s="194">
        <f>受注EXCEL出力!F3738</f>
        <v>0</v>
      </c>
      <c r="G3738" s="194">
        <f>受注EXCEL出力!G3738</f>
        <v>0</v>
      </c>
      <c r="H3738" s="194">
        <f>受注EXCEL出力!H3738</f>
        <v>0</v>
      </c>
      <c r="I3738" s="194">
        <f>受注EXCEL出力!I3738</f>
        <v>0</v>
      </c>
      <c r="J3738" s="163">
        <f>受注EXCEL出力!J3738</f>
        <v>0</v>
      </c>
      <c r="K3738" s="163">
        <f>受注EXCEL出力!K3738</f>
        <v>0</v>
      </c>
      <c r="L3738" s="163">
        <f>受注EXCEL出力!L3738</f>
        <v>0</v>
      </c>
      <c r="M3738" s="163">
        <f>受注EXCEL出力!M3738</f>
        <v>0</v>
      </c>
      <c r="N3738" s="185">
        <f>受注EXCEL出力!N3738</f>
        <v>0</v>
      </c>
      <c r="O3738" s="184" t="str">
        <f t="shared" si="58"/>
        <v/>
      </c>
      <c r="T3738"/>
      <c r="Y3738" s="175"/>
    </row>
    <row r="3739" spans="5:25" ht="15" customHeight="1">
      <c r="E3739" s="163">
        <f>受注EXCEL出力!E3739</f>
        <v>0</v>
      </c>
      <c r="F3739" s="194">
        <f>受注EXCEL出力!F3739</f>
        <v>0</v>
      </c>
      <c r="G3739" s="194">
        <f>受注EXCEL出力!G3739</f>
        <v>0</v>
      </c>
      <c r="H3739" s="194">
        <f>受注EXCEL出力!H3739</f>
        <v>0</v>
      </c>
      <c r="I3739" s="194">
        <f>受注EXCEL出力!I3739</f>
        <v>0</v>
      </c>
      <c r="J3739" s="163">
        <f>受注EXCEL出力!J3739</f>
        <v>0</v>
      </c>
      <c r="K3739" s="163">
        <f>受注EXCEL出力!K3739</f>
        <v>0</v>
      </c>
      <c r="L3739" s="163">
        <f>受注EXCEL出力!L3739</f>
        <v>0</v>
      </c>
      <c r="M3739" s="163">
        <f>受注EXCEL出力!M3739</f>
        <v>0</v>
      </c>
      <c r="N3739" s="185">
        <f>受注EXCEL出力!N3739</f>
        <v>0</v>
      </c>
      <c r="O3739" s="184" t="str">
        <f t="shared" si="58"/>
        <v/>
      </c>
      <c r="T3739"/>
      <c r="Y3739" s="175"/>
    </row>
    <row r="3740" spans="5:25" ht="15" customHeight="1">
      <c r="E3740" s="163">
        <f>受注EXCEL出力!E3740</f>
        <v>0</v>
      </c>
      <c r="F3740" s="194">
        <f>受注EXCEL出力!F3740</f>
        <v>0</v>
      </c>
      <c r="G3740" s="194">
        <f>受注EXCEL出力!G3740</f>
        <v>0</v>
      </c>
      <c r="H3740" s="194">
        <f>受注EXCEL出力!H3740</f>
        <v>0</v>
      </c>
      <c r="I3740" s="194">
        <f>受注EXCEL出力!I3740</f>
        <v>0</v>
      </c>
      <c r="J3740" s="163">
        <f>受注EXCEL出力!J3740</f>
        <v>0</v>
      </c>
      <c r="K3740" s="163">
        <f>受注EXCEL出力!K3740</f>
        <v>0</v>
      </c>
      <c r="L3740" s="163">
        <f>受注EXCEL出力!L3740</f>
        <v>0</v>
      </c>
      <c r="M3740" s="163">
        <f>受注EXCEL出力!M3740</f>
        <v>0</v>
      </c>
      <c r="N3740" s="185">
        <f>受注EXCEL出力!N3740</f>
        <v>0</v>
      </c>
      <c r="O3740" s="184" t="str">
        <f t="shared" si="58"/>
        <v/>
      </c>
      <c r="T3740"/>
      <c r="Y3740" s="175"/>
    </row>
    <row r="3741" spans="5:25" ht="15" customHeight="1">
      <c r="E3741" s="163">
        <f>受注EXCEL出力!E3741</f>
        <v>0</v>
      </c>
      <c r="F3741" s="194">
        <f>受注EXCEL出力!F3741</f>
        <v>0</v>
      </c>
      <c r="G3741" s="194">
        <f>受注EXCEL出力!G3741</f>
        <v>0</v>
      </c>
      <c r="H3741" s="194">
        <f>受注EXCEL出力!H3741</f>
        <v>0</v>
      </c>
      <c r="I3741" s="194">
        <f>受注EXCEL出力!I3741</f>
        <v>0</v>
      </c>
      <c r="J3741" s="163">
        <f>受注EXCEL出力!J3741</f>
        <v>0</v>
      </c>
      <c r="K3741" s="163">
        <f>受注EXCEL出力!K3741</f>
        <v>0</v>
      </c>
      <c r="L3741" s="163">
        <f>受注EXCEL出力!L3741</f>
        <v>0</v>
      </c>
      <c r="M3741" s="163">
        <f>受注EXCEL出力!M3741</f>
        <v>0</v>
      </c>
      <c r="N3741" s="185">
        <f>受注EXCEL出力!N3741</f>
        <v>0</v>
      </c>
      <c r="O3741" s="184" t="str">
        <f t="shared" si="58"/>
        <v/>
      </c>
      <c r="T3741"/>
      <c r="Y3741" s="175"/>
    </row>
    <row r="3742" spans="5:25" ht="15" customHeight="1">
      <c r="E3742" s="163">
        <f>受注EXCEL出力!E3742</f>
        <v>0</v>
      </c>
      <c r="F3742" s="194">
        <f>受注EXCEL出力!F3742</f>
        <v>0</v>
      </c>
      <c r="G3742" s="194">
        <f>受注EXCEL出力!G3742</f>
        <v>0</v>
      </c>
      <c r="H3742" s="194">
        <f>受注EXCEL出力!H3742</f>
        <v>0</v>
      </c>
      <c r="I3742" s="194">
        <f>受注EXCEL出力!I3742</f>
        <v>0</v>
      </c>
      <c r="J3742" s="163">
        <f>受注EXCEL出力!J3742</f>
        <v>0</v>
      </c>
      <c r="K3742" s="163">
        <f>受注EXCEL出力!K3742</f>
        <v>0</v>
      </c>
      <c r="L3742" s="163">
        <f>受注EXCEL出力!L3742</f>
        <v>0</v>
      </c>
      <c r="M3742" s="163">
        <f>受注EXCEL出力!M3742</f>
        <v>0</v>
      </c>
      <c r="N3742" s="185">
        <f>受注EXCEL出力!N3742</f>
        <v>0</v>
      </c>
      <c r="O3742" s="184" t="str">
        <f t="shared" si="58"/>
        <v/>
      </c>
      <c r="T3742"/>
      <c r="Y3742" s="175"/>
    </row>
    <row r="3743" spans="5:25" ht="15" customHeight="1">
      <c r="E3743" s="163">
        <f>受注EXCEL出力!E3743</f>
        <v>0</v>
      </c>
      <c r="F3743" s="194">
        <f>受注EXCEL出力!F3743</f>
        <v>0</v>
      </c>
      <c r="G3743" s="194">
        <f>受注EXCEL出力!G3743</f>
        <v>0</v>
      </c>
      <c r="H3743" s="194">
        <f>受注EXCEL出力!H3743</f>
        <v>0</v>
      </c>
      <c r="I3743" s="194">
        <f>受注EXCEL出力!I3743</f>
        <v>0</v>
      </c>
      <c r="J3743" s="163">
        <f>受注EXCEL出力!J3743</f>
        <v>0</v>
      </c>
      <c r="K3743" s="163">
        <f>受注EXCEL出力!K3743</f>
        <v>0</v>
      </c>
      <c r="L3743" s="163">
        <f>受注EXCEL出力!L3743</f>
        <v>0</v>
      </c>
      <c r="M3743" s="163">
        <f>受注EXCEL出力!M3743</f>
        <v>0</v>
      </c>
      <c r="N3743" s="185">
        <f>受注EXCEL出力!N3743</f>
        <v>0</v>
      </c>
      <c r="O3743" s="184" t="str">
        <f t="shared" si="58"/>
        <v/>
      </c>
      <c r="T3743"/>
      <c r="Y3743" s="175"/>
    </row>
    <row r="3744" spans="5:25" ht="15" customHeight="1">
      <c r="E3744" s="163">
        <f>受注EXCEL出力!E3744</f>
        <v>0</v>
      </c>
      <c r="F3744" s="194">
        <f>受注EXCEL出力!F3744</f>
        <v>0</v>
      </c>
      <c r="G3744" s="194">
        <f>受注EXCEL出力!G3744</f>
        <v>0</v>
      </c>
      <c r="H3744" s="194">
        <f>受注EXCEL出力!H3744</f>
        <v>0</v>
      </c>
      <c r="I3744" s="194">
        <f>受注EXCEL出力!I3744</f>
        <v>0</v>
      </c>
      <c r="J3744" s="163">
        <f>受注EXCEL出力!J3744</f>
        <v>0</v>
      </c>
      <c r="K3744" s="163">
        <f>受注EXCEL出力!K3744</f>
        <v>0</v>
      </c>
      <c r="L3744" s="163">
        <f>受注EXCEL出力!L3744</f>
        <v>0</v>
      </c>
      <c r="M3744" s="163">
        <f>受注EXCEL出力!M3744</f>
        <v>0</v>
      </c>
      <c r="N3744" s="185">
        <f>受注EXCEL出力!N3744</f>
        <v>0</v>
      </c>
      <c r="O3744" s="184" t="str">
        <f t="shared" si="58"/>
        <v/>
      </c>
      <c r="T3744"/>
      <c r="Y3744" s="175"/>
    </row>
    <row r="3745" spans="5:25" ht="15" customHeight="1">
      <c r="E3745" s="163">
        <f>受注EXCEL出力!E3745</f>
        <v>0</v>
      </c>
      <c r="F3745" s="194">
        <f>受注EXCEL出力!F3745</f>
        <v>0</v>
      </c>
      <c r="G3745" s="194">
        <f>受注EXCEL出力!G3745</f>
        <v>0</v>
      </c>
      <c r="H3745" s="194">
        <f>受注EXCEL出力!H3745</f>
        <v>0</v>
      </c>
      <c r="I3745" s="194">
        <f>受注EXCEL出力!I3745</f>
        <v>0</v>
      </c>
      <c r="J3745" s="163">
        <f>受注EXCEL出力!J3745</f>
        <v>0</v>
      </c>
      <c r="K3745" s="163">
        <f>受注EXCEL出力!K3745</f>
        <v>0</v>
      </c>
      <c r="L3745" s="163">
        <f>受注EXCEL出力!L3745</f>
        <v>0</v>
      </c>
      <c r="M3745" s="163">
        <f>受注EXCEL出力!M3745</f>
        <v>0</v>
      </c>
      <c r="N3745" s="185">
        <f>受注EXCEL出力!N3745</f>
        <v>0</v>
      </c>
      <c r="O3745" s="184" t="str">
        <f t="shared" si="58"/>
        <v/>
      </c>
      <c r="T3745"/>
      <c r="Y3745" s="175"/>
    </row>
    <row r="3746" spans="5:25" ht="15" customHeight="1">
      <c r="E3746" s="163">
        <f>受注EXCEL出力!E3746</f>
        <v>0</v>
      </c>
      <c r="F3746" s="194">
        <f>受注EXCEL出力!F3746</f>
        <v>0</v>
      </c>
      <c r="G3746" s="194">
        <f>受注EXCEL出力!G3746</f>
        <v>0</v>
      </c>
      <c r="H3746" s="194">
        <f>受注EXCEL出力!H3746</f>
        <v>0</v>
      </c>
      <c r="I3746" s="194">
        <f>受注EXCEL出力!I3746</f>
        <v>0</v>
      </c>
      <c r="J3746" s="163">
        <f>受注EXCEL出力!J3746</f>
        <v>0</v>
      </c>
      <c r="K3746" s="163">
        <f>受注EXCEL出力!K3746</f>
        <v>0</v>
      </c>
      <c r="L3746" s="163">
        <f>受注EXCEL出力!L3746</f>
        <v>0</v>
      </c>
      <c r="M3746" s="163">
        <f>受注EXCEL出力!M3746</f>
        <v>0</v>
      </c>
      <c r="N3746" s="185">
        <f>受注EXCEL出力!N3746</f>
        <v>0</v>
      </c>
      <c r="O3746" s="184" t="str">
        <f t="shared" si="58"/>
        <v/>
      </c>
      <c r="T3746"/>
      <c r="Y3746" s="175"/>
    </row>
    <row r="3747" spans="5:25" ht="15" customHeight="1">
      <c r="E3747" s="163">
        <f>受注EXCEL出力!E3747</f>
        <v>0</v>
      </c>
      <c r="F3747" s="194">
        <f>受注EXCEL出力!F3747</f>
        <v>0</v>
      </c>
      <c r="G3747" s="194">
        <f>受注EXCEL出力!G3747</f>
        <v>0</v>
      </c>
      <c r="H3747" s="194">
        <f>受注EXCEL出力!H3747</f>
        <v>0</v>
      </c>
      <c r="I3747" s="194">
        <f>受注EXCEL出力!I3747</f>
        <v>0</v>
      </c>
      <c r="J3747" s="163">
        <f>受注EXCEL出力!J3747</f>
        <v>0</v>
      </c>
      <c r="K3747" s="163">
        <f>受注EXCEL出力!K3747</f>
        <v>0</v>
      </c>
      <c r="L3747" s="163">
        <f>受注EXCEL出力!L3747</f>
        <v>0</v>
      </c>
      <c r="M3747" s="163">
        <f>受注EXCEL出力!M3747</f>
        <v>0</v>
      </c>
      <c r="N3747" s="185">
        <f>受注EXCEL出力!N3747</f>
        <v>0</v>
      </c>
      <c r="O3747" s="184" t="str">
        <f t="shared" si="58"/>
        <v/>
      </c>
      <c r="T3747"/>
      <c r="Y3747" s="175"/>
    </row>
    <row r="3748" spans="5:25" ht="15" customHeight="1">
      <c r="E3748" s="163">
        <f>受注EXCEL出力!E3748</f>
        <v>0</v>
      </c>
      <c r="F3748" s="194">
        <f>受注EXCEL出力!F3748</f>
        <v>0</v>
      </c>
      <c r="G3748" s="194">
        <f>受注EXCEL出力!G3748</f>
        <v>0</v>
      </c>
      <c r="H3748" s="194">
        <f>受注EXCEL出力!H3748</f>
        <v>0</v>
      </c>
      <c r="I3748" s="194">
        <f>受注EXCEL出力!I3748</f>
        <v>0</v>
      </c>
      <c r="J3748" s="163">
        <f>受注EXCEL出力!J3748</f>
        <v>0</v>
      </c>
      <c r="K3748" s="163">
        <f>受注EXCEL出力!K3748</f>
        <v>0</v>
      </c>
      <c r="L3748" s="163">
        <f>受注EXCEL出力!L3748</f>
        <v>0</v>
      </c>
      <c r="M3748" s="163">
        <f>受注EXCEL出力!M3748</f>
        <v>0</v>
      </c>
      <c r="N3748" s="185">
        <f>受注EXCEL出力!N3748</f>
        <v>0</v>
      </c>
      <c r="O3748" s="184" t="str">
        <f t="shared" si="58"/>
        <v/>
      </c>
      <c r="T3748"/>
      <c r="Y3748" s="175"/>
    </row>
    <row r="3749" spans="5:25" ht="15" customHeight="1">
      <c r="E3749" s="163">
        <f>受注EXCEL出力!E3749</f>
        <v>0</v>
      </c>
      <c r="F3749" s="194">
        <f>受注EXCEL出力!F3749</f>
        <v>0</v>
      </c>
      <c r="G3749" s="194">
        <f>受注EXCEL出力!G3749</f>
        <v>0</v>
      </c>
      <c r="H3749" s="194">
        <f>受注EXCEL出力!H3749</f>
        <v>0</v>
      </c>
      <c r="I3749" s="194">
        <f>受注EXCEL出力!I3749</f>
        <v>0</v>
      </c>
      <c r="J3749" s="163">
        <f>受注EXCEL出力!J3749</f>
        <v>0</v>
      </c>
      <c r="K3749" s="163">
        <f>受注EXCEL出力!K3749</f>
        <v>0</v>
      </c>
      <c r="L3749" s="163">
        <f>受注EXCEL出力!L3749</f>
        <v>0</v>
      </c>
      <c r="M3749" s="163">
        <f>受注EXCEL出力!M3749</f>
        <v>0</v>
      </c>
      <c r="N3749" s="185">
        <f>受注EXCEL出力!N3749</f>
        <v>0</v>
      </c>
      <c r="O3749" s="184" t="str">
        <f t="shared" si="58"/>
        <v/>
      </c>
      <c r="T3749"/>
      <c r="Y3749" s="175"/>
    </row>
    <row r="3750" spans="5:25" ht="15" customHeight="1">
      <c r="E3750" s="163">
        <f>受注EXCEL出力!E3750</f>
        <v>0</v>
      </c>
      <c r="F3750" s="194">
        <f>受注EXCEL出力!F3750</f>
        <v>0</v>
      </c>
      <c r="G3750" s="194">
        <f>受注EXCEL出力!G3750</f>
        <v>0</v>
      </c>
      <c r="H3750" s="194">
        <f>受注EXCEL出力!H3750</f>
        <v>0</v>
      </c>
      <c r="I3750" s="194">
        <f>受注EXCEL出力!I3750</f>
        <v>0</v>
      </c>
      <c r="J3750" s="163">
        <f>受注EXCEL出力!J3750</f>
        <v>0</v>
      </c>
      <c r="K3750" s="163">
        <f>受注EXCEL出力!K3750</f>
        <v>0</v>
      </c>
      <c r="L3750" s="163">
        <f>受注EXCEL出力!L3750</f>
        <v>0</v>
      </c>
      <c r="M3750" s="163">
        <f>受注EXCEL出力!M3750</f>
        <v>0</v>
      </c>
      <c r="N3750" s="185">
        <f>受注EXCEL出力!N3750</f>
        <v>0</v>
      </c>
      <c r="O3750" s="184" t="str">
        <f t="shared" si="58"/>
        <v/>
      </c>
      <c r="T3750"/>
      <c r="Y3750" s="175"/>
    </row>
    <row r="3751" spans="5:25" ht="15" customHeight="1">
      <c r="E3751" s="163">
        <f>受注EXCEL出力!E3751</f>
        <v>0</v>
      </c>
      <c r="F3751" s="194">
        <f>受注EXCEL出力!F3751</f>
        <v>0</v>
      </c>
      <c r="G3751" s="194">
        <f>受注EXCEL出力!G3751</f>
        <v>0</v>
      </c>
      <c r="H3751" s="194">
        <f>受注EXCEL出力!H3751</f>
        <v>0</v>
      </c>
      <c r="I3751" s="194">
        <f>受注EXCEL出力!I3751</f>
        <v>0</v>
      </c>
      <c r="J3751" s="163">
        <f>受注EXCEL出力!J3751</f>
        <v>0</v>
      </c>
      <c r="K3751" s="163">
        <f>受注EXCEL出力!K3751</f>
        <v>0</v>
      </c>
      <c r="L3751" s="163">
        <f>受注EXCEL出力!L3751</f>
        <v>0</v>
      </c>
      <c r="M3751" s="163">
        <f>受注EXCEL出力!M3751</f>
        <v>0</v>
      </c>
      <c r="N3751" s="185">
        <f>受注EXCEL出力!N3751</f>
        <v>0</v>
      </c>
      <c r="O3751" s="184" t="str">
        <f t="shared" si="58"/>
        <v/>
      </c>
      <c r="T3751"/>
      <c r="Y3751" s="175"/>
    </row>
    <row r="3752" spans="5:25" ht="15" customHeight="1">
      <c r="E3752" s="163">
        <f>受注EXCEL出力!E3752</f>
        <v>0</v>
      </c>
      <c r="F3752" s="194">
        <f>受注EXCEL出力!F3752</f>
        <v>0</v>
      </c>
      <c r="G3752" s="194">
        <f>受注EXCEL出力!G3752</f>
        <v>0</v>
      </c>
      <c r="H3752" s="194">
        <f>受注EXCEL出力!H3752</f>
        <v>0</v>
      </c>
      <c r="I3752" s="194">
        <f>受注EXCEL出力!I3752</f>
        <v>0</v>
      </c>
      <c r="J3752" s="163">
        <f>受注EXCEL出力!J3752</f>
        <v>0</v>
      </c>
      <c r="K3752" s="163">
        <f>受注EXCEL出力!K3752</f>
        <v>0</v>
      </c>
      <c r="L3752" s="163">
        <f>受注EXCEL出力!L3752</f>
        <v>0</v>
      </c>
      <c r="M3752" s="163">
        <f>受注EXCEL出力!M3752</f>
        <v>0</v>
      </c>
      <c r="N3752" s="185">
        <f>受注EXCEL出力!N3752</f>
        <v>0</v>
      </c>
      <c r="O3752" s="184" t="str">
        <f t="shared" si="58"/>
        <v/>
      </c>
      <c r="T3752"/>
      <c r="Y3752" s="175"/>
    </row>
    <row r="3753" spans="5:25" ht="15" customHeight="1">
      <c r="E3753" s="163">
        <f>受注EXCEL出力!E3753</f>
        <v>0</v>
      </c>
      <c r="F3753" s="194">
        <f>受注EXCEL出力!F3753</f>
        <v>0</v>
      </c>
      <c r="G3753" s="194">
        <f>受注EXCEL出力!G3753</f>
        <v>0</v>
      </c>
      <c r="H3753" s="194">
        <f>受注EXCEL出力!H3753</f>
        <v>0</v>
      </c>
      <c r="I3753" s="194">
        <f>受注EXCEL出力!I3753</f>
        <v>0</v>
      </c>
      <c r="J3753" s="163">
        <f>受注EXCEL出力!J3753</f>
        <v>0</v>
      </c>
      <c r="K3753" s="163">
        <f>受注EXCEL出力!K3753</f>
        <v>0</v>
      </c>
      <c r="L3753" s="163">
        <f>受注EXCEL出力!L3753</f>
        <v>0</v>
      </c>
      <c r="M3753" s="163">
        <f>受注EXCEL出力!M3753</f>
        <v>0</v>
      </c>
      <c r="N3753" s="185">
        <f>受注EXCEL出力!N3753</f>
        <v>0</v>
      </c>
      <c r="O3753" s="184" t="str">
        <f t="shared" si="58"/>
        <v/>
      </c>
      <c r="T3753"/>
      <c r="Y3753" s="175"/>
    </row>
    <row r="3754" spans="5:25" ht="15" customHeight="1">
      <c r="E3754" s="163">
        <f>受注EXCEL出力!E3754</f>
        <v>0</v>
      </c>
      <c r="F3754" s="194">
        <f>受注EXCEL出力!F3754</f>
        <v>0</v>
      </c>
      <c r="G3754" s="194">
        <f>受注EXCEL出力!G3754</f>
        <v>0</v>
      </c>
      <c r="H3754" s="194">
        <f>受注EXCEL出力!H3754</f>
        <v>0</v>
      </c>
      <c r="I3754" s="194">
        <f>受注EXCEL出力!I3754</f>
        <v>0</v>
      </c>
      <c r="J3754" s="163">
        <f>受注EXCEL出力!J3754</f>
        <v>0</v>
      </c>
      <c r="K3754" s="163">
        <f>受注EXCEL出力!K3754</f>
        <v>0</v>
      </c>
      <c r="L3754" s="163">
        <f>受注EXCEL出力!L3754</f>
        <v>0</v>
      </c>
      <c r="M3754" s="163">
        <f>受注EXCEL出力!M3754</f>
        <v>0</v>
      </c>
      <c r="N3754" s="185">
        <f>受注EXCEL出力!N3754</f>
        <v>0</v>
      </c>
      <c r="O3754" s="184" t="str">
        <f t="shared" si="58"/>
        <v/>
      </c>
      <c r="T3754"/>
      <c r="Y3754" s="175"/>
    </row>
    <row r="3755" spans="5:25" ht="15" customHeight="1">
      <c r="E3755" s="163">
        <f>受注EXCEL出力!E3755</f>
        <v>0</v>
      </c>
      <c r="F3755" s="194">
        <f>受注EXCEL出力!F3755</f>
        <v>0</v>
      </c>
      <c r="G3755" s="194">
        <f>受注EXCEL出力!G3755</f>
        <v>0</v>
      </c>
      <c r="H3755" s="194">
        <f>受注EXCEL出力!H3755</f>
        <v>0</v>
      </c>
      <c r="I3755" s="194">
        <f>受注EXCEL出力!I3755</f>
        <v>0</v>
      </c>
      <c r="J3755" s="163">
        <f>受注EXCEL出力!J3755</f>
        <v>0</v>
      </c>
      <c r="K3755" s="163">
        <f>受注EXCEL出力!K3755</f>
        <v>0</v>
      </c>
      <c r="L3755" s="163">
        <f>受注EXCEL出力!L3755</f>
        <v>0</v>
      </c>
      <c r="M3755" s="163">
        <f>受注EXCEL出力!M3755</f>
        <v>0</v>
      </c>
      <c r="N3755" s="185">
        <f>受注EXCEL出力!N3755</f>
        <v>0</v>
      </c>
      <c r="O3755" s="184" t="str">
        <f t="shared" si="58"/>
        <v/>
      </c>
      <c r="T3755"/>
      <c r="Y3755" s="175"/>
    </row>
    <row r="3756" spans="5:25" ht="15" customHeight="1">
      <c r="E3756" s="163">
        <f>受注EXCEL出力!E3756</f>
        <v>0</v>
      </c>
      <c r="F3756" s="194">
        <f>受注EXCEL出力!F3756</f>
        <v>0</v>
      </c>
      <c r="G3756" s="194">
        <f>受注EXCEL出力!G3756</f>
        <v>0</v>
      </c>
      <c r="H3756" s="194">
        <f>受注EXCEL出力!H3756</f>
        <v>0</v>
      </c>
      <c r="I3756" s="194">
        <f>受注EXCEL出力!I3756</f>
        <v>0</v>
      </c>
      <c r="J3756" s="163">
        <f>受注EXCEL出力!J3756</f>
        <v>0</v>
      </c>
      <c r="K3756" s="163">
        <f>受注EXCEL出力!K3756</f>
        <v>0</v>
      </c>
      <c r="L3756" s="163">
        <f>受注EXCEL出力!L3756</f>
        <v>0</v>
      </c>
      <c r="M3756" s="163">
        <f>受注EXCEL出力!M3756</f>
        <v>0</v>
      </c>
      <c r="N3756" s="185">
        <f>受注EXCEL出力!N3756</f>
        <v>0</v>
      </c>
      <c r="O3756" s="184" t="str">
        <f t="shared" si="58"/>
        <v/>
      </c>
      <c r="T3756"/>
      <c r="Y3756" s="175"/>
    </row>
    <row r="3757" spans="5:25" ht="15" customHeight="1">
      <c r="E3757" s="163">
        <f>受注EXCEL出力!E3757</f>
        <v>0</v>
      </c>
      <c r="F3757" s="194">
        <f>受注EXCEL出力!F3757</f>
        <v>0</v>
      </c>
      <c r="G3757" s="194">
        <f>受注EXCEL出力!G3757</f>
        <v>0</v>
      </c>
      <c r="H3757" s="194">
        <f>受注EXCEL出力!H3757</f>
        <v>0</v>
      </c>
      <c r="I3757" s="194">
        <f>受注EXCEL出力!I3757</f>
        <v>0</v>
      </c>
      <c r="J3757" s="163">
        <f>受注EXCEL出力!J3757</f>
        <v>0</v>
      </c>
      <c r="K3757" s="163">
        <f>受注EXCEL出力!K3757</f>
        <v>0</v>
      </c>
      <c r="L3757" s="163">
        <f>受注EXCEL出力!L3757</f>
        <v>0</v>
      </c>
      <c r="M3757" s="163">
        <f>受注EXCEL出力!M3757</f>
        <v>0</v>
      </c>
      <c r="N3757" s="185">
        <f>受注EXCEL出力!N3757</f>
        <v>0</v>
      </c>
      <c r="O3757" s="184" t="str">
        <f t="shared" si="58"/>
        <v/>
      </c>
      <c r="T3757"/>
      <c r="Y3757" s="175"/>
    </row>
    <row r="3758" spans="5:25" ht="15" customHeight="1">
      <c r="E3758" s="163">
        <f>受注EXCEL出力!E3758</f>
        <v>0</v>
      </c>
      <c r="F3758" s="194">
        <f>受注EXCEL出力!F3758</f>
        <v>0</v>
      </c>
      <c r="G3758" s="194">
        <f>受注EXCEL出力!G3758</f>
        <v>0</v>
      </c>
      <c r="H3758" s="194">
        <f>受注EXCEL出力!H3758</f>
        <v>0</v>
      </c>
      <c r="I3758" s="194">
        <f>受注EXCEL出力!I3758</f>
        <v>0</v>
      </c>
      <c r="J3758" s="163">
        <f>受注EXCEL出力!J3758</f>
        <v>0</v>
      </c>
      <c r="K3758" s="163">
        <f>受注EXCEL出力!K3758</f>
        <v>0</v>
      </c>
      <c r="L3758" s="163">
        <f>受注EXCEL出力!L3758</f>
        <v>0</v>
      </c>
      <c r="M3758" s="163">
        <f>受注EXCEL出力!M3758</f>
        <v>0</v>
      </c>
      <c r="N3758" s="185">
        <f>受注EXCEL出力!N3758</f>
        <v>0</v>
      </c>
      <c r="O3758" s="184" t="str">
        <f t="shared" si="58"/>
        <v/>
      </c>
      <c r="T3758"/>
      <c r="Y3758" s="175"/>
    </row>
    <row r="3759" spans="5:25" ht="15" customHeight="1">
      <c r="E3759" s="163">
        <f>受注EXCEL出力!E3759</f>
        <v>0</v>
      </c>
      <c r="F3759" s="194">
        <f>受注EXCEL出力!F3759</f>
        <v>0</v>
      </c>
      <c r="G3759" s="194">
        <f>受注EXCEL出力!G3759</f>
        <v>0</v>
      </c>
      <c r="H3759" s="194">
        <f>受注EXCEL出力!H3759</f>
        <v>0</v>
      </c>
      <c r="I3759" s="194">
        <f>受注EXCEL出力!I3759</f>
        <v>0</v>
      </c>
      <c r="J3759" s="163">
        <f>受注EXCEL出力!J3759</f>
        <v>0</v>
      </c>
      <c r="K3759" s="163">
        <f>受注EXCEL出力!K3759</f>
        <v>0</v>
      </c>
      <c r="L3759" s="163">
        <f>受注EXCEL出力!L3759</f>
        <v>0</v>
      </c>
      <c r="M3759" s="163">
        <f>受注EXCEL出力!M3759</f>
        <v>0</v>
      </c>
      <c r="N3759" s="185">
        <f>受注EXCEL出力!N3759</f>
        <v>0</v>
      </c>
      <c r="O3759" s="184" t="str">
        <f t="shared" si="58"/>
        <v/>
      </c>
      <c r="T3759"/>
      <c r="Y3759" s="175"/>
    </row>
    <row r="3760" spans="5:25" ht="15" customHeight="1">
      <c r="E3760" s="163">
        <f>受注EXCEL出力!E3760</f>
        <v>0</v>
      </c>
      <c r="F3760" s="194">
        <f>受注EXCEL出力!F3760</f>
        <v>0</v>
      </c>
      <c r="G3760" s="194">
        <f>受注EXCEL出力!G3760</f>
        <v>0</v>
      </c>
      <c r="H3760" s="194">
        <f>受注EXCEL出力!H3760</f>
        <v>0</v>
      </c>
      <c r="I3760" s="194">
        <f>受注EXCEL出力!I3760</f>
        <v>0</v>
      </c>
      <c r="J3760" s="163">
        <f>受注EXCEL出力!J3760</f>
        <v>0</v>
      </c>
      <c r="K3760" s="163">
        <f>受注EXCEL出力!K3760</f>
        <v>0</v>
      </c>
      <c r="L3760" s="163">
        <f>受注EXCEL出力!L3760</f>
        <v>0</v>
      </c>
      <c r="M3760" s="163">
        <f>受注EXCEL出力!M3760</f>
        <v>0</v>
      </c>
      <c r="N3760" s="185">
        <f>受注EXCEL出力!N3760</f>
        <v>0</v>
      </c>
      <c r="O3760" s="184" t="str">
        <f t="shared" si="58"/>
        <v/>
      </c>
      <c r="T3760"/>
      <c r="Y3760" s="175"/>
    </row>
    <row r="3761" spans="5:25" ht="15" customHeight="1">
      <c r="E3761" s="163">
        <f>受注EXCEL出力!E3761</f>
        <v>0</v>
      </c>
      <c r="F3761" s="194">
        <f>受注EXCEL出力!F3761</f>
        <v>0</v>
      </c>
      <c r="G3761" s="194">
        <f>受注EXCEL出力!G3761</f>
        <v>0</v>
      </c>
      <c r="H3761" s="194">
        <f>受注EXCEL出力!H3761</f>
        <v>0</v>
      </c>
      <c r="I3761" s="194">
        <f>受注EXCEL出力!I3761</f>
        <v>0</v>
      </c>
      <c r="J3761" s="163">
        <f>受注EXCEL出力!J3761</f>
        <v>0</v>
      </c>
      <c r="K3761" s="163">
        <f>受注EXCEL出力!K3761</f>
        <v>0</v>
      </c>
      <c r="L3761" s="163">
        <f>受注EXCEL出力!L3761</f>
        <v>0</v>
      </c>
      <c r="M3761" s="163">
        <f>受注EXCEL出力!M3761</f>
        <v>0</v>
      </c>
      <c r="N3761" s="185">
        <f>受注EXCEL出力!N3761</f>
        <v>0</v>
      </c>
      <c r="O3761" s="184" t="str">
        <f t="shared" si="58"/>
        <v/>
      </c>
      <c r="T3761"/>
      <c r="Y3761" s="175"/>
    </row>
    <row r="3762" spans="5:25" ht="15" customHeight="1">
      <c r="E3762" s="163">
        <f>受注EXCEL出力!E3762</f>
        <v>0</v>
      </c>
      <c r="F3762" s="194">
        <f>受注EXCEL出力!F3762</f>
        <v>0</v>
      </c>
      <c r="G3762" s="194">
        <f>受注EXCEL出力!G3762</f>
        <v>0</v>
      </c>
      <c r="H3762" s="194">
        <f>受注EXCEL出力!H3762</f>
        <v>0</v>
      </c>
      <c r="I3762" s="194">
        <f>受注EXCEL出力!I3762</f>
        <v>0</v>
      </c>
      <c r="J3762" s="163">
        <f>受注EXCEL出力!J3762</f>
        <v>0</v>
      </c>
      <c r="K3762" s="163">
        <f>受注EXCEL出力!K3762</f>
        <v>0</v>
      </c>
      <c r="L3762" s="163">
        <f>受注EXCEL出力!L3762</f>
        <v>0</v>
      </c>
      <c r="M3762" s="163">
        <f>受注EXCEL出力!M3762</f>
        <v>0</v>
      </c>
      <c r="N3762" s="185">
        <f>受注EXCEL出力!N3762</f>
        <v>0</v>
      </c>
      <c r="O3762" s="184" t="str">
        <f t="shared" si="58"/>
        <v/>
      </c>
      <c r="T3762"/>
      <c r="Y3762" s="175"/>
    </row>
    <row r="3763" spans="5:25" ht="15" customHeight="1">
      <c r="E3763" s="163">
        <f>受注EXCEL出力!E3763</f>
        <v>0</v>
      </c>
      <c r="F3763" s="194">
        <f>受注EXCEL出力!F3763</f>
        <v>0</v>
      </c>
      <c r="G3763" s="194">
        <f>受注EXCEL出力!G3763</f>
        <v>0</v>
      </c>
      <c r="H3763" s="194">
        <f>受注EXCEL出力!H3763</f>
        <v>0</v>
      </c>
      <c r="I3763" s="194">
        <f>受注EXCEL出力!I3763</f>
        <v>0</v>
      </c>
      <c r="J3763" s="163">
        <f>受注EXCEL出力!J3763</f>
        <v>0</v>
      </c>
      <c r="K3763" s="163">
        <f>受注EXCEL出力!K3763</f>
        <v>0</v>
      </c>
      <c r="L3763" s="163">
        <f>受注EXCEL出力!L3763</f>
        <v>0</v>
      </c>
      <c r="M3763" s="163">
        <f>受注EXCEL出力!M3763</f>
        <v>0</v>
      </c>
      <c r="N3763" s="185">
        <f>受注EXCEL出力!N3763</f>
        <v>0</v>
      </c>
      <c r="O3763" s="184" t="str">
        <f t="shared" si="58"/>
        <v/>
      </c>
      <c r="T3763"/>
      <c r="Y3763" s="175"/>
    </row>
    <row r="3764" spans="5:25" ht="15" customHeight="1">
      <c r="E3764" s="163">
        <f>受注EXCEL出力!E3764</f>
        <v>0</v>
      </c>
      <c r="F3764" s="194">
        <f>受注EXCEL出力!F3764</f>
        <v>0</v>
      </c>
      <c r="G3764" s="194">
        <f>受注EXCEL出力!G3764</f>
        <v>0</v>
      </c>
      <c r="H3764" s="194">
        <f>受注EXCEL出力!H3764</f>
        <v>0</v>
      </c>
      <c r="I3764" s="194">
        <f>受注EXCEL出力!I3764</f>
        <v>0</v>
      </c>
      <c r="J3764" s="163">
        <f>受注EXCEL出力!J3764</f>
        <v>0</v>
      </c>
      <c r="K3764" s="163">
        <f>受注EXCEL出力!K3764</f>
        <v>0</v>
      </c>
      <c r="L3764" s="163">
        <f>受注EXCEL出力!L3764</f>
        <v>0</v>
      </c>
      <c r="M3764" s="163">
        <f>受注EXCEL出力!M3764</f>
        <v>0</v>
      </c>
      <c r="N3764" s="185">
        <f>受注EXCEL出力!N3764</f>
        <v>0</v>
      </c>
      <c r="O3764" s="184" t="str">
        <f t="shared" si="58"/>
        <v/>
      </c>
      <c r="T3764"/>
      <c r="Y3764" s="175"/>
    </row>
    <row r="3765" spans="5:25" ht="15" customHeight="1">
      <c r="E3765" s="163">
        <f>受注EXCEL出力!E3765</f>
        <v>0</v>
      </c>
      <c r="F3765" s="194">
        <f>受注EXCEL出力!F3765</f>
        <v>0</v>
      </c>
      <c r="G3765" s="194">
        <f>受注EXCEL出力!G3765</f>
        <v>0</v>
      </c>
      <c r="H3765" s="194">
        <f>受注EXCEL出力!H3765</f>
        <v>0</v>
      </c>
      <c r="I3765" s="194">
        <f>受注EXCEL出力!I3765</f>
        <v>0</v>
      </c>
      <c r="J3765" s="163">
        <f>受注EXCEL出力!J3765</f>
        <v>0</v>
      </c>
      <c r="K3765" s="163">
        <f>受注EXCEL出力!K3765</f>
        <v>0</v>
      </c>
      <c r="L3765" s="163">
        <f>受注EXCEL出力!L3765</f>
        <v>0</v>
      </c>
      <c r="M3765" s="163">
        <f>受注EXCEL出力!M3765</f>
        <v>0</v>
      </c>
      <c r="N3765" s="185">
        <f>受注EXCEL出力!N3765</f>
        <v>0</v>
      </c>
      <c r="O3765" s="184" t="str">
        <f t="shared" si="58"/>
        <v/>
      </c>
      <c r="T3765"/>
      <c r="Y3765" s="175"/>
    </row>
    <row r="3766" spans="5:25" ht="15" customHeight="1">
      <c r="E3766" s="163">
        <f>受注EXCEL出力!E3766</f>
        <v>0</v>
      </c>
      <c r="F3766" s="194">
        <f>受注EXCEL出力!F3766</f>
        <v>0</v>
      </c>
      <c r="G3766" s="194">
        <f>受注EXCEL出力!G3766</f>
        <v>0</v>
      </c>
      <c r="H3766" s="194">
        <f>受注EXCEL出力!H3766</f>
        <v>0</v>
      </c>
      <c r="I3766" s="194">
        <f>受注EXCEL出力!I3766</f>
        <v>0</v>
      </c>
      <c r="J3766" s="163">
        <f>受注EXCEL出力!J3766</f>
        <v>0</v>
      </c>
      <c r="K3766" s="163">
        <f>受注EXCEL出力!K3766</f>
        <v>0</v>
      </c>
      <c r="L3766" s="163">
        <f>受注EXCEL出力!L3766</f>
        <v>0</v>
      </c>
      <c r="M3766" s="163">
        <f>受注EXCEL出力!M3766</f>
        <v>0</v>
      </c>
      <c r="N3766" s="185">
        <f>受注EXCEL出力!N3766</f>
        <v>0</v>
      </c>
      <c r="O3766" s="184" t="str">
        <f t="shared" si="58"/>
        <v/>
      </c>
      <c r="T3766"/>
      <c r="Y3766" s="175"/>
    </row>
    <row r="3767" spans="5:25" ht="15" customHeight="1">
      <c r="E3767" s="163">
        <f>受注EXCEL出力!E3767</f>
        <v>0</v>
      </c>
      <c r="F3767" s="194">
        <f>受注EXCEL出力!F3767</f>
        <v>0</v>
      </c>
      <c r="G3767" s="194">
        <f>受注EXCEL出力!G3767</f>
        <v>0</v>
      </c>
      <c r="H3767" s="194">
        <f>受注EXCEL出力!H3767</f>
        <v>0</v>
      </c>
      <c r="I3767" s="194">
        <f>受注EXCEL出力!I3767</f>
        <v>0</v>
      </c>
      <c r="J3767" s="163">
        <f>受注EXCEL出力!J3767</f>
        <v>0</v>
      </c>
      <c r="K3767" s="163">
        <f>受注EXCEL出力!K3767</f>
        <v>0</v>
      </c>
      <c r="L3767" s="163">
        <f>受注EXCEL出力!L3767</f>
        <v>0</v>
      </c>
      <c r="M3767" s="163">
        <f>受注EXCEL出力!M3767</f>
        <v>0</v>
      </c>
      <c r="N3767" s="185">
        <f>受注EXCEL出力!N3767</f>
        <v>0</v>
      </c>
      <c r="O3767" s="184" t="str">
        <f t="shared" si="58"/>
        <v/>
      </c>
      <c r="T3767"/>
      <c r="Y3767" s="175"/>
    </row>
    <row r="3768" spans="5:25" ht="15" customHeight="1">
      <c r="E3768" s="163">
        <f>受注EXCEL出力!E3768</f>
        <v>0</v>
      </c>
      <c r="F3768" s="194">
        <f>受注EXCEL出力!F3768</f>
        <v>0</v>
      </c>
      <c r="G3768" s="194">
        <f>受注EXCEL出力!G3768</f>
        <v>0</v>
      </c>
      <c r="H3768" s="194">
        <f>受注EXCEL出力!H3768</f>
        <v>0</v>
      </c>
      <c r="I3768" s="194">
        <f>受注EXCEL出力!I3768</f>
        <v>0</v>
      </c>
      <c r="J3768" s="163">
        <f>受注EXCEL出力!J3768</f>
        <v>0</v>
      </c>
      <c r="K3768" s="163">
        <f>受注EXCEL出力!K3768</f>
        <v>0</v>
      </c>
      <c r="L3768" s="163">
        <f>受注EXCEL出力!L3768</f>
        <v>0</v>
      </c>
      <c r="M3768" s="163">
        <f>受注EXCEL出力!M3768</f>
        <v>0</v>
      </c>
      <c r="N3768" s="185">
        <f>受注EXCEL出力!N3768</f>
        <v>0</v>
      </c>
      <c r="O3768" s="184" t="str">
        <f t="shared" si="58"/>
        <v/>
      </c>
      <c r="T3768"/>
      <c r="Y3768" s="175"/>
    </row>
    <row r="3769" spans="5:25" ht="15" customHeight="1">
      <c r="E3769" s="163">
        <f>受注EXCEL出力!E3769</f>
        <v>0</v>
      </c>
      <c r="F3769" s="194">
        <f>受注EXCEL出力!F3769</f>
        <v>0</v>
      </c>
      <c r="G3769" s="194">
        <f>受注EXCEL出力!G3769</f>
        <v>0</v>
      </c>
      <c r="H3769" s="194">
        <f>受注EXCEL出力!H3769</f>
        <v>0</v>
      </c>
      <c r="I3769" s="194">
        <f>受注EXCEL出力!I3769</f>
        <v>0</v>
      </c>
      <c r="J3769" s="163">
        <f>受注EXCEL出力!J3769</f>
        <v>0</v>
      </c>
      <c r="K3769" s="163">
        <f>受注EXCEL出力!K3769</f>
        <v>0</v>
      </c>
      <c r="L3769" s="163">
        <f>受注EXCEL出力!L3769</f>
        <v>0</v>
      </c>
      <c r="M3769" s="163">
        <f>受注EXCEL出力!M3769</f>
        <v>0</v>
      </c>
      <c r="N3769" s="185">
        <f>受注EXCEL出力!N3769</f>
        <v>0</v>
      </c>
      <c r="O3769" s="184" t="str">
        <f t="shared" si="58"/>
        <v/>
      </c>
      <c r="T3769"/>
      <c r="Y3769" s="175"/>
    </row>
    <row r="3770" spans="5:25" ht="15" customHeight="1">
      <c r="E3770" s="163">
        <f>受注EXCEL出力!E3770</f>
        <v>0</v>
      </c>
      <c r="F3770" s="194">
        <f>受注EXCEL出力!F3770</f>
        <v>0</v>
      </c>
      <c r="G3770" s="194">
        <f>受注EXCEL出力!G3770</f>
        <v>0</v>
      </c>
      <c r="H3770" s="194">
        <f>受注EXCEL出力!H3770</f>
        <v>0</v>
      </c>
      <c r="I3770" s="194">
        <f>受注EXCEL出力!I3770</f>
        <v>0</v>
      </c>
      <c r="J3770" s="163">
        <f>受注EXCEL出力!J3770</f>
        <v>0</v>
      </c>
      <c r="K3770" s="163">
        <f>受注EXCEL出力!K3770</f>
        <v>0</v>
      </c>
      <c r="L3770" s="163">
        <f>受注EXCEL出力!L3770</f>
        <v>0</v>
      </c>
      <c r="M3770" s="163">
        <f>受注EXCEL出力!M3770</f>
        <v>0</v>
      </c>
      <c r="N3770" s="185">
        <f>受注EXCEL出力!N3770</f>
        <v>0</v>
      </c>
      <c r="O3770" s="184" t="str">
        <f t="shared" si="58"/>
        <v/>
      </c>
      <c r="T3770"/>
      <c r="Y3770" s="175"/>
    </row>
    <row r="3771" spans="5:25" ht="15" customHeight="1">
      <c r="E3771" s="163">
        <f>受注EXCEL出力!E3771</f>
        <v>0</v>
      </c>
      <c r="F3771" s="194">
        <f>受注EXCEL出力!F3771</f>
        <v>0</v>
      </c>
      <c r="G3771" s="194">
        <f>受注EXCEL出力!G3771</f>
        <v>0</v>
      </c>
      <c r="H3771" s="194">
        <f>受注EXCEL出力!H3771</f>
        <v>0</v>
      </c>
      <c r="I3771" s="194">
        <f>受注EXCEL出力!I3771</f>
        <v>0</v>
      </c>
      <c r="J3771" s="163">
        <f>受注EXCEL出力!J3771</f>
        <v>0</v>
      </c>
      <c r="K3771" s="163">
        <f>受注EXCEL出力!K3771</f>
        <v>0</v>
      </c>
      <c r="L3771" s="163">
        <f>受注EXCEL出力!L3771</f>
        <v>0</v>
      </c>
      <c r="M3771" s="163">
        <f>受注EXCEL出力!M3771</f>
        <v>0</v>
      </c>
      <c r="N3771" s="185">
        <f>受注EXCEL出力!N3771</f>
        <v>0</v>
      </c>
      <c r="O3771" s="184" t="str">
        <f t="shared" si="58"/>
        <v/>
      </c>
      <c r="T3771"/>
      <c r="Y3771" s="175"/>
    </row>
    <row r="3772" spans="5:25" ht="15" customHeight="1">
      <c r="E3772" s="163">
        <f>受注EXCEL出力!E3772</f>
        <v>0</v>
      </c>
      <c r="F3772" s="194">
        <f>受注EXCEL出力!F3772</f>
        <v>0</v>
      </c>
      <c r="G3772" s="194">
        <f>受注EXCEL出力!G3772</f>
        <v>0</v>
      </c>
      <c r="H3772" s="194">
        <f>受注EXCEL出力!H3772</f>
        <v>0</v>
      </c>
      <c r="I3772" s="194">
        <f>受注EXCEL出力!I3772</f>
        <v>0</v>
      </c>
      <c r="J3772" s="163">
        <f>受注EXCEL出力!J3772</f>
        <v>0</v>
      </c>
      <c r="K3772" s="163">
        <f>受注EXCEL出力!K3772</f>
        <v>0</v>
      </c>
      <c r="L3772" s="163">
        <f>受注EXCEL出力!L3772</f>
        <v>0</v>
      </c>
      <c r="M3772" s="163">
        <f>受注EXCEL出力!M3772</f>
        <v>0</v>
      </c>
      <c r="N3772" s="185">
        <f>受注EXCEL出力!N3772</f>
        <v>0</v>
      </c>
      <c r="O3772" s="184" t="str">
        <f t="shared" si="58"/>
        <v/>
      </c>
      <c r="T3772"/>
      <c r="Y3772" s="175"/>
    </row>
    <row r="3773" spans="5:25" ht="15" customHeight="1">
      <c r="E3773" s="163">
        <f>受注EXCEL出力!E3773</f>
        <v>0</v>
      </c>
      <c r="F3773" s="194">
        <f>受注EXCEL出力!F3773</f>
        <v>0</v>
      </c>
      <c r="G3773" s="194">
        <f>受注EXCEL出力!G3773</f>
        <v>0</v>
      </c>
      <c r="H3773" s="194">
        <f>受注EXCEL出力!H3773</f>
        <v>0</v>
      </c>
      <c r="I3773" s="194">
        <f>受注EXCEL出力!I3773</f>
        <v>0</v>
      </c>
      <c r="J3773" s="163">
        <f>受注EXCEL出力!J3773</f>
        <v>0</v>
      </c>
      <c r="K3773" s="163">
        <f>受注EXCEL出力!K3773</f>
        <v>0</v>
      </c>
      <c r="L3773" s="163">
        <f>受注EXCEL出力!L3773</f>
        <v>0</v>
      </c>
      <c r="M3773" s="163">
        <f>受注EXCEL出力!M3773</f>
        <v>0</v>
      </c>
      <c r="N3773" s="185">
        <f>受注EXCEL出力!N3773</f>
        <v>0</v>
      </c>
      <c r="O3773" s="184" t="str">
        <f t="shared" si="58"/>
        <v/>
      </c>
      <c r="T3773"/>
      <c r="Y3773" s="175"/>
    </row>
    <row r="3774" spans="5:25" ht="15" customHeight="1">
      <c r="E3774" s="163">
        <f>受注EXCEL出力!E3774</f>
        <v>0</v>
      </c>
      <c r="F3774" s="194">
        <f>受注EXCEL出力!F3774</f>
        <v>0</v>
      </c>
      <c r="G3774" s="194">
        <f>受注EXCEL出力!G3774</f>
        <v>0</v>
      </c>
      <c r="H3774" s="194">
        <f>受注EXCEL出力!H3774</f>
        <v>0</v>
      </c>
      <c r="I3774" s="194">
        <f>受注EXCEL出力!I3774</f>
        <v>0</v>
      </c>
      <c r="J3774" s="163">
        <f>受注EXCEL出力!J3774</f>
        <v>0</v>
      </c>
      <c r="K3774" s="163">
        <f>受注EXCEL出力!K3774</f>
        <v>0</v>
      </c>
      <c r="L3774" s="163">
        <f>受注EXCEL出力!L3774</f>
        <v>0</v>
      </c>
      <c r="M3774" s="163">
        <f>受注EXCEL出力!M3774</f>
        <v>0</v>
      </c>
      <c r="N3774" s="185">
        <f>受注EXCEL出力!N3774</f>
        <v>0</v>
      </c>
      <c r="O3774" s="184" t="str">
        <f t="shared" si="58"/>
        <v/>
      </c>
      <c r="T3774"/>
      <c r="Y3774" s="175"/>
    </row>
    <row r="3775" spans="5:25" ht="15" customHeight="1">
      <c r="E3775" s="163">
        <f>受注EXCEL出力!E3775</f>
        <v>0</v>
      </c>
      <c r="F3775" s="194">
        <f>受注EXCEL出力!F3775</f>
        <v>0</v>
      </c>
      <c r="G3775" s="194">
        <f>受注EXCEL出力!G3775</f>
        <v>0</v>
      </c>
      <c r="H3775" s="194">
        <f>受注EXCEL出力!H3775</f>
        <v>0</v>
      </c>
      <c r="I3775" s="194">
        <f>受注EXCEL出力!I3775</f>
        <v>0</v>
      </c>
      <c r="J3775" s="163">
        <f>受注EXCEL出力!J3775</f>
        <v>0</v>
      </c>
      <c r="K3775" s="163">
        <f>受注EXCEL出力!K3775</f>
        <v>0</v>
      </c>
      <c r="L3775" s="163">
        <f>受注EXCEL出力!L3775</f>
        <v>0</v>
      </c>
      <c r="M3775" s="163">
        <f>受注EXCEL出力!M3775</f>
        <v>0</v>
      </c>
      <c r="N3775" s="185">
        <f>受注EXCEL出力!N3775</f>
        <v>0</v>
      </c>
      <c r="O3775" s="184" t="str">
        <f t="shared" si="58"/>
        <v/>
      </c>
      <c r="T3775"/>
      <c r="Y3775" s="175"/>
    </row>
    <row r="3776" spans="5:25" ht="15" customHeight="1">
      <c r="E3776" s="163">
        <f>受注EXCEL出力!E3776</f>
        <v>0</v>
      </c>
      <c r="F3776" s="194">
        <f>受注EXCEL出力!F3776</f>
        <v>0</v>
      </c>
      <c r="G3776" s="194">
        <f>受注EXCEL出力!G3776</f>
        <v>0</v>
      </c>
      <c r="H3776" s="194">
        <f>受注EXCEL出力!H3776</f>
        <v>0</v>
      </c>
      <c r="I3776" s="194">
        <f>受注EXCEL出力!I3776</f>
        <v>0</v>
      </c>
      <c r="J3776" s="163">
        <f>受注EXCEL出力!J3776</f>
        <v>0</v>
      </c>
      <c r="K3776" s="163">
        <f>受注EXCEL出力!K3776</f>
        <v>0</v>
      </c>
      <c r="L3776" s="163">
        <f>受注EXCEL出力!L3776</f>
        <v>0</v>
      </c>
      <c r="M3776" s="163">
        <f>受注EXCEL出力!M3776</f>
        <v>0</v>
      </c>
      <c r="N3776" s="185">
        <f>受注EXCEL出力!N3776</f>
        <v>0</v>
      </c>
      <c r="O3776" s="184" t="str">
        <f t="shared" si="58"/>
        <v/>
      </c>
      <c r="T3776"/>
      <c r="Y3776" s="175"/>
    </row>
    <row r="3777" spans="5:25" ht="15" customHeight="1">
      <c r="E3777" s="163">
        <f>受注EXCEL出力!E3777</f>
        <v>0</v>
      </c>
      <c r="F3777" s="194">
        <f>受注EXCEL出力!F3777</f>
        <v>0</v>
      </c>
      <c r="G3777" s="194">
        <f>受注EXCEL出力!G3777</f>
        <v>0</v>
      </c>
      <c r="H3777" s="194">
        <f>受注EXCEL出力!H3777</f>
        <v>0</v>
      </c>
      <c r="I3777" s="194">
        <f>受注EXCEL出力!I3777</f>
        <v>0</v>
      </c>
      <c r="J3777" s="163">
        <f>受注EXCEL出力!J3777</f>
        <v>0</v>
      </c>
      <c r="K3777" s="163">
        <f>受注EXCEL出力!K3777</f>
        <v>0</v>
      </c>
      <c r="L3777" s="163">
        <f>受注EXCEL出力!L3777</f>
        <v>0</v>
      </c>
      <c r="M3777" s="163">
        <f>受注EXCEL出力!M3777</f>
        <v>0</v>
      </c>
      <c r="N3777" s="185">
        <f>受注EXCEL出力!N3777</f>
        <v>0</v>
      </c>
      <c r="O3777" s="184" t="str">
        <f t="shared" si="58"/>
        <v/>
      </c>
      <c r="T3777"/>
      <c r="Y3777" s="175"/>
    </row>
    <row r="3778" spans="5:25" ht="15" customHeight="1">
      <c r="E3778" s="163">
        <f>受注EXCEL出力!E3778</f>
        <v>0</v>
      </c>
      <c r="F3778" s="194">
        <f>受注EXCEL出力!F3778</f>
        <v>0</v>
      </c>
      <c r="G3778" s="194">
        <f>受注EXCEL出力!G3778</f>
        <v>0</v>
      </c>
      <c r="H3778" s="194">
        <f>受注EXCEL出力!H3778</f>
        <v>0</v>
      </c>
      <c r="I3778" s="194">
        <f>受注EXCEL出力!I3778</f>
        <v>0</v>
      </c>
      <c r="J3778" s="163">
        <f>受注EXCEL出力!J3778</f>
        <v>0</v>
      </c>
      <c r="K3778" s="163">
        <f>受注EXCEL出力!K3778</f>
        <v>0</v>
      </c>
      <c r="L3778" s="163">
        <f>受注EXCEL出力!L3778</f>
        <v>0</v>
      </c>
      <c r="M3778" s="163">
        <f>受注EXCEL出力!M3778</f>
        <v>0</v>
      </c>
      <c r="N3778" s="185">
        <f>受注EXCEL出力!N3778</f>
        <v>0</v>
      </c>
      <c r="O3778" s="184" t="str">
        <f t="shared" ref="O3778:O3841" si="59">IF(E3778=0,"",VLOOKUP(N3778,$Q$2:$R$100,2,FALSE))</f>
        <v/>
      </c>
      <c r="T3778"/>
      <c r="Y3778" s="175"/>
    </row>
    <row r="3779" spans="5:25" ht="15" customHeight="1">
      <c r="E3779" s="163">
        <f>受注EXCEL出力!E3779</f>
        <v>0</v>
      </c>
      <c r="F3779" s="194">
        <f>受注EXCEL出力!F3779</f>
        <v>0</v>
      </c>
      <c r="G3779" s="194">
        <f>受注EXCEL出力!G3779</f>
        <v>0</v>
      </c>
      <c r="H3779" s="194">
        <f>受注EXCEL出力!H3779</f>
        <v>0</v>
      </c>
      <c r="I3779" s="194">
        <f>受注EXCEL出力!I3779</f>
        <v>0</v>
      </c>
      <c r="J3779" s="163">
        <f>受注EXCEL出力!J3779</f>
        <v>0</v>
      </c>
      <c r="K3779" s="163">
        <f>受注EXCEL出力!K3779</f>
        <v>0</v>
      </c>
      <c r="L3779" s="163">
        <f>受注EXCEL出力!L3779</f>
        <v>0</v>
      </c>
      <c r="M3779" s="163">
        <f>受注EXCEL出力!M3779</f>
        <v>0</v>
      </c>
      <c r="N3779" s="185">
        <f>受注EXCEL出力!N3779</f>
        <v>0</v>
      </c>
      <c r="O3779" s="184" t="str">
        <f t="shared" si="59"/>
        <v/>
      </c>
      <c r="T3779"/>
      <c r="Y3779" s="175"/>
    </row>
    <row r="3780" spans="5:25" ht="15" customHeight="1">
      <c r="E3780" s="163">
        <f>受注EXCEL出力!E3780</f>
        <v>0</v>
      </c>
      <c r="F3780" s="194">
        <f>受注EXCEL出力!F3780</f>
        <v>0</v>
      </c>
      <c r="G3780" s="194">
        <f>受注EXCEL出力!G3780</f>
        <v>0</v>
      </c>
      <c r="H3780" s="194">
        <f>受注EXCEL出力!H3780</f>
        <v>0</v>
      </c>
      <c r="I3780" s="194">
        <f>受注EXCEL出力!I3780</f>
        <v>0</v>
      </c>
      <c r="J3780" s="163">
        <f>受注EXCEL出力!J3780</f>
        <v>0</v>
      </c>
      <c r="K3780" s="163">
        <f>受注EXCEL出力!K3780</f>
        <v>0</v>
      </c>
      <c r="L3780" s="163">
        <f>受注EXCEL出力!L3780</f>
        <v>0</v>
      </c>
      <c r="M3780" s="163">
        <f>受注EXCEL出力!M3780</f>
        <v>0</v>
      </c>
      <c r="N3780" s="185">
        <f>受注EXCEL出力!N3780</f>
        <v>0</v>
      </c>
      <c r="O3780" s="184" t="str">
        <f t="shared" si="59"/>
        <v/>
      </c>
      <c r="T3780"/>
      <c r="Y3780" s="175"/>
    </row>
    <row r="3781" spans="5:25" ht="15" customHeight="1">
      <c r="E3781" s="163">
        <f>受注EXCEL出力!E3781</f>
        <v>0</v>
      </c>
      <c r="F3781" s="194">
        <f>受注EXCEL出力!F3781</f>
        <v>0</v>
      </c>
      <c r="G3781" s="194">
        <f>受注EXCEL出力!G3781</f>
        <v>0</v>
      </c>
      <c r="H3781" s="194">
        <f>受注EXCEL出力!H3781</f>
        <v>0</v>
      </c>
      <c r="I3781" s="194">
        <f>受注EXCEL出力!I3781</f>
        <v>0</v>
      </c>
      <c r="J3781" s="163">
        <f>受注EXCEL出力!J3781</f>
        <v>0</v>
      </c>
      <c r="K3781" s="163">
        <f>受注EXCEL出力!K3781</f>
        <v>0</v>
      </c>
      <c r="L3781" s="163">
        <f>受注EXCEL出力!L3781</f>
        <v>0</v>
      </c>
      <c r="M3781" s="163">
        <f>受注EXCEL出力!M3781</f>
        <v>0</v>
      </c>
      <c r="N3781" s="185">
        <f>受注EXCEL出力!N3781</f>
        <v>0</v>
      </c>
      <c r="O3781" s="184" t="str">
        <f t="shared" si="59"/>
        <v/>
      </c>
      <c r="T3781"/>
      <c r="Y3781" s="175"/>
    </row>
    <row r="3782" spans="5:25" ht="15" customHeight="1">
      <c r="E3782" s="163">
        <f>受注EXCEL出力!E3782</f>
        <v>0</v>
      </c>
      <c r="F3782" s="194">
        <f>受注EXCEL出力!F3782</f>
        <v>0</v>
      </c>
      <c r="G3782" s="194">
        <f>受注EXCEL出力!G3782</f>
        <v>0</v>
      </c>
      <c r="H3782" s="194">
        <f>受注EXCEL出力!H3782</f>
        <v>0</v>
      </c>
      <c r="I3782" s="194">
        <f>受注EXCEL出力!I3782</f>
        <v>0</v>
      </c>
      <c r="J3782" s="163">
        <f>受注EXCEL出力!J3782</f>
        <v>0</v>
      </c>
      <c r="K3782" s="163">
        <f>受注EXCEL出力!K3782</f>
        <v>0</v>
      </c>
      <c r="L3782" s="163">
        <f>受注EXCEL出力!L3782</f>
        <v>0</v>
      </c>
      <c r="M3782" s="163">
        <f>受注EXCEL出力!M3782</f>
        <v>0</v>
      </c>
      <c r="N3782" s="185">
        <f>受注EXCEL出力!N3782</f>
        <v>0</v>
      </c>
      <c r="O3782" s="184" t="str">
        <f t="shared" si="59"/>
        <v/>
      </c>
      <c r="T3782"/>
      <c r="Y3782" s="175"/>
    </row>
    <row r="3783" spans="5:25" ht="15" customHeight="1">
      <c r="E3783" s="163">
        <f>受注EXCEL出力!E3783</f>
        <v>0</v>
      </c>
      <c r="F3783" s="194">
        <f>受注EXCEL出力!F3783</f>
        <v>0</v>
      </c>
      <c r="G3783" s="194">
        <f>受注EXCEL出力!G3783</f>
        <v>0</v>
      </c>
      <c r="H3783" s="194">
        <f>受注EXCEL出力!H3783</f>
        <v>0</v>
      </c>
      <c r="I3783" s="194">
        <f>受注EXCEL出力!I3783</f>
        <v>0</v>
      </c>
      <c r="J3783" s="163">
        <f>受注EXCEL出力!J3783</f>
        <v>0</v>
      </c>
      <c r="K3783" s="163">
        <f>受注EXCEL出力!K3783</f>
        <v>0</v>
      </c>
      <c r="L3783" s="163">
        <f>受注EXCEL出力!L3783</f>
        <v>0</v>
      </c>
      <c r="M3783" s="163">
        <f>受注EXCEL出力!M3783</f>
        <v>0</v>
      </c>
      <c r="N3783" s="185">
        <f>受注EXCEL出力!N3783</f>
        <v>0</v>
      </c>
      <c r="O3783" s="184" t="str">
        <f t="shared" si="59"/>
        <v/>
      </c>
      <c r="T3783"/>
      <c r="Y3783" s="175"/>
    </row>
    <row r="3784" spans="5:25" ht="15" customHeight="1">
      <c r="E3784" s="163">
        <f>受注EXCEL出力!E3784</f>
        <v>0</v>
      </c>
      <c r="F3784" s="194">
        <f>受注EXCEL出力!F3784</f>
        <v>0</v>
      </c>
      <c r="G3784" s="194">
        <f>受注EXCEL出力!G3784</f>
        <v>0</v>
      </c>
      <c r="H3784" s="194">
        <f>受注EXCEL出力!H3784</f>
        <v>0</v>
      </c>
      <c r="I3784" s="194">
        <f>受注EXCEL出力!I3784</f>
        <v>0</v>
      </c>
      <c r="J3784" s="163">
        <f>受注EXCEL出力!J3784</f>
        <v>0</v>
      </c>
      <c r="K3784" s="163">
        <f>受注EXCEL出力!K3784</f>
        <v>0</v>
      </c>
      <c r="L3784" s="163">
        <f>受注EXCEL出力!L3784</f>
        <v>0</v>
      </c>
      <c r="M3784" s="163">
        <f>受注EXCEL出力!M3784</f>
        <v>0</v>
      </c>
      <c r="N3784" s="185">
        <f>受注EXCEL出力!N3784</f>
        <v>0</v>
      </c>
      <c r="O3784" s="184" t="str">
        <f t="shared" si="59"/>
        <v/>
      </c>
      <c r="T3784"/>
      <c r="Y3784" s="175"/>
    </row>
    <row r="3785" spans="5:25" ht="15" customHeight="1">
      <c r="E3785" s="163">
        <f>受注EXCEL出力!E3785</f>
        <v>0</v>
      </c>
      <c r="F3785" s="194">
        <f>受注EXCEL出力!F3785</f>
        <v>0</v>
      </c>
      <c r="G3785" s="194">
        <f>受注EXCEL出力!G3785</f>
        <v>0</v>
      </c>
      <c r="H3785" s="194">
        <f>受注EXCEL出力!H3785</f>
        <v>0</v>
      </c>
      <c r="I3785" s="194">
        <f>受注EXCEL出力!I3785</f>
        <v>0</v>
      </c>
      <c r="J3785" s="163">
        <f>受注EXCEL出力!J3785</f>
        <v>0</v>
      </c>
      <c r="K3785" s="163">
        <f>受注EXCEL出力!K3785</f>
        <v>0</v>
      </c>
      <c r="L3785" s="163">
        <f>受注EXCEL出力!L3785</f>
        <v>0</v>
      </c>
      <c r="M3785" s="163">
        <f>受注EXCEL出力!M3785</f>
        <v>0</v>
      </c>
      <c r="N3785" s="185">
        <f>受注EXCEL出力!N3785</f>
        <v>0</v>
      </c>
      <c r="O3785" s="184" t="str">
        <f t="shared" si="59"/>
        <v/>
      </c>
      <c r="T3785"/>
      <c r="Y3785" s="175"/>
    </row>
    <row r="3786" spans="5:25" ht="15" customHeight="1">
      <c r="E3786" s="163">
        <f>受注EXCEL出力!E3786</f>
        <v>0</v>
      </c>
      <c r="F3786" s="194">
        <f>受注EXCEL出力!F3786</f>
        <v>0</v>
      </c>
      <c r="G3786" s="194">
        <f>受注EXCEL出力!G3786</f>
        <v>0</v>
      </c>
      <c r="H3786" s="194">
        <f>受注EXCEL出力!H3786</f>
        <v>0</v>
      </c>
      <c r="I3786" s="194">
        <f>受注EXCEL出力!I3786</f>
        <v>0</v>
      </c>
      <c r="J3786" s="163">
        <f>受注EXCEL出力!J3786</f>
        <v>0</v>
      </c>
      <c r="K3786" s="163">
        <f>受注EXCEL出力!K3786</f>
        <v>0</v>
      </c>
      <c r="L3786" s="163">
        <f>受注EXCEL出力!L3786</f>
        <v>0</v>
      </c>
      <c r="M3786" s="163">
        <f>受注EXCEL出力!M3786</f>
        <v>0</v>
      </c>
      <c r="N3786" s="185">
        <f>受注EXCEL出力!N3786</f>
        <v>0</v>
      </c>
      <c r="O3786" s="184" t="str">
        <f t="shared" si="59"/>
        <v/>
      </c>
      <c r="T3786"/>
      <c r="Y3786" s="175"/>
    </row>
    <row r="3787" spans="5:25" ht="15" customHeight="1">
      <c r="E3787" s="163">
        <f>受注EXCEL出力!E3787</f>
        <v>0</v>
      </c>
      <c r="F3787" s="194">
        <f>受注EXCEL出力!F3787</f>
        <v>0</v>
      </c>
      <c r="G3787" s="194">
        <f>受注EXCEL出力!G3787</f>
        <v>0</v>
      </c>
      <c r="H3787" s="194">
        <f>受注EXCEL出力!H3787</f>
        <v>0</v>
      </c>
      <c r="I3787" s="194">
        <f>受注EXCEL出力!I3787</f>
        <v>0</v>
      </c>
      <c r="J3787" s="163">
        <f>受注EXCEL出力!J3787</f>
        <v>0</v>
      </c>
      <c r="K3787" s="163">
        <f>受注EXCEL出力!K3787</f>
        <v>0</v>
      </c>
      <c r="L3787" s="163">
        <f>受注EXCEL出力!L3787</f>
        <v>0</v>
      </c>
      <c r="M3787" s="163">
        <f>受注EXCEL出力!M3787</f>
        <v>0</v>
      </c>
      <c r="N3787" s="185">
        <f>受注EXCEL出力!N3787</f>
        <v>0</v>
      </c>
      <c r="O3787" s="184" t="str">
        <f t="shared" si="59"/>
        <v/>
      </c>
      <c r="T3787"/>
      <c r="Y3787" s="175"/>
    </row>
    <row r="3788" spans="5:25" ht="15" customHeight="1">
      <c r="E3788" s="163">
        <f>受注EXCEL出力!E3788</f>
        <v>0</v>
      </c>
      <c r="F3788" s="194">
        <f>受注EXCEL出力!F3788</f>
        <v>0</v>
      </c>
      <c r="G3788" s="194">
        <f>受注EXCEL出力!G3788</f>
        <v>0</v>
      </c>
      <c r="H3788" s="194">
        <f>受注EXCEL出力!H3788</f>
        <v>0</v>
      </c>
      <c r="I3788" s="194">
        <f>受注EXCEL出力!I3788</f>
        <v>0</v>
      </c>
      <c r="J3788" s="163">
        <f>受注EXCEL出力!J3788</f>
        <v>0</v>
      </c>
      <c r="K3788" s="163">
        <f>受注EXCEL出力!K3788</f>
        <v>0</v>
      </c>
      <c r="L3788" s="163">
        <f>受注EXCEL出力!L3788</f>
        <v>0</v>
      </c>
      <c r="M3788" s="163">
        <f>受注EXCEL出力!M3788</f>
        <v>0</v>
      </c>
      <c r="N3788" s="185">
        <f>受注EXCEL出力!N3788</f>
        <v>0</v>
      </c>
      <c r="O3788" s="184" t="str">
        <f t="shared" si="59"/>
        <v/>
      </c>
      <c r="T3788"/>
      <c r="Y3788" s="175"/>
    </row>
    <row r="3789" spans="5:25" ht="15" customHeight="1">
      <c r="E3789" s="163">
        <f>受注EXCEL出力!E3789</f>
        <v>0</v>
      </c>
      <c r="F3789" s="194">
        <f>受注EXCEL出力!F3789</f>
        <v>0</v>
      </c>
      <c r="G3789" s="194">
        <f>受注EXCEL出力!G3789</f>
        <v>0</v>
      </c>
      <c r="H3789" s="194">
        <f>受注EXCEL出力!H3789</f>
        <v>0</v>
      </c>
      <c r="I3789" s="194">
        <f>受注EXCEL出力!I3789</f>
        <v>0</v>
      </c>
      <c r="J3789" s="163">
        <f>受注EXCEL出力!J3789</f>
        <v>0</v>
      </c>
      <c r="K3789" s="163">
        <f>受注EXCEL出力!K3789</f>
        <v>0</v>
      </c>
      <c r="L3789" s="163">
        <f>受注EXCEL出力!L3789</f>
        <v>0</v>
      </c>
      <c r="M3789" s="163">
        <f>受注EXCEL出力!M3789</f>
        <v>0</v>
      </c>
      <c r="N3789" s="185">
        <f>受注EXCEL出力!N3789</f>
        <v>0</v>
      </c>
      <c r="O3789" s="184" t="str">
        <f t="shared" si="59"/>
        <v/>
      </c>
      <c r="T3789"/>
      <c r="Y3789" s="175"/>
    </row>
    <row r="3790" spans="5:25" ht="15" customHeight="1">
      <c r="E3790" s="163">
        <f>受注EXCEL出力!E3790</f>
        <v>0</v>
      </c>
      <c r="F3790" s="194">
        <f>受注EXCEL出力!F3790</f>
        <v>0</v>
      </c>
      <c r="G3790" s="194">
        <f>受注EXCEL出力!G3790</f>
        <v>0</v>
      </c>
      <c r="H3790" s="194">
        <f>受注EXCEL出力!H3790</f>
        <v>0</v>
      </c>
      <c r="I3790" s="194">
        <f>受注EXCEL出力!I3790</f>
        <v>0</v>
      </c>
      <c r="J3790" s="163">
        <f>受注EXCEL出力!J3790</f>
        <v>0</v>
      </c>
      <c r="K3790" s="163">
        <f>受注EXCEL出力!K3790</f>
        <v>0</v>
      </c>
      <c r="L3790" s="163">
        <f>受注EXCEL出力!L3790</f>
        <v>0</v>
      </c>
      <c r="M3790" s="163">
        <f>受注EXCEL出力!M3790</f>
        <v>0</v>
      </c>
      <c r="N3790" s="185">
        <f>受注EXCEL出力!N3790</f>
        <v>0</v>
      </c>
      <c r="O3790" s="184" t="str">
        <f t="shared" si="59"/>
        <v/>
      </c>
      <c r="T3790"/>
      <c r="Y3790" s="175"/>
    </row>
    <row r="3791" spans="5:25" ht="15" customHeight="1">
      <c r="E3791" s="163">
        <f>受注EXCEL出力!E3791</f>
        <v>0</v>
      </c>
      <c r="F3791" s="194">
        <f>受注EXCEL出力!F3791</f>
        <v>0</v>
      </c>
      <c r="G3791" s="194">
        <f>受注EXCEL出力!G3791</f>
        <v>0</v>
      </c>
      <c r="H3791" s="194">
        <f>受注EXCEL出力!H3791</f>
        <v>0</v>
      </c>
      <c r="I3791" s="194">
        <f>受注EXCEL出力!I3791</f>
        <v>0</v>
      </c>
      <c r="J3791" s="163">
        <f>受注EXCEL出力!J3791</f>
        <v>0</v>
      </c>
      <c r="K3791" s="163">
        <f>受注EXCEL出力!K3791</f>
        <v>0</v>
      </c>
      <c r="L3791" s="163">
        <f>受注EXCEL出力!L3791</f>
        <v>0</v>
      </c>
      <c r="M3791" s="163">
        <f>受注EXCEL出力!M3791</f>
        <v>0</v>
      </c>
      <c r="N3791" s="185">
        <f>受注EXCEL出力!N3791</f>
        <v>0</v>
      </c>
      <c r="O3791" s="184" t="str">
        <f t="shared" si="59"/>
        <v/>
      </c>
      <c r="T3791"/>
      <c r="Y3791" s="175"/>
    </row>
    <row r="3792" spans="5:25" ht="15" customHeight="1">
      <c r="E3792" s="163">
        <f>受注EXCEL出力!E3792</f>
        <v>0</v>
      </c>
      <c r="F3792" s="194">
        <f>受注EXCEL出力!F3792</f>
        <v>0</v>
      </c>
      <c r="G3792" s="194">
        <f>受注EXCEL出力!G3792</f>
        <v>0</v>
      </c>
      <c r="H3792" s="194">
        <f>受注EXCEL出力!H3792</f>
        <v>0</v>
      </c>
      <c r="I3792" s="194">
        <f>受注EXCEL出力!I3792</f>
        <v>0</v>
      </c>
      <c r="J3792" s="163">
        <f>受注EXCEL出力!J3792</f>
        <v>0</v>
      </c>
      <c r="K3792" s="163">
        <f>受注EXCEL出力!K3792</f>
        <v>0</v>
      </c>
      <c r="L3792" s="163">
        <f>受注EXCEL出力!L3792</f>
        <v>0</v>
      </c>
      <c r="M3792" s="163">
        <f>受注EXCEL出力!M3792</f>
        <v>0</v>
      </c>
      <c r="N3792" s="185">
        <f>受注EXCEL出力!N3792</f>
        <v>0</v>
      </c>
      <c r="O3792" s="184" t="str">
        <f t="shared" si="59"/>
        <v/>
      </c>
      <c r="T3792"/>
      <c r="Y3792" s="175"/>
    </row>
    <row r="3793" spans="5:25" ht="15" customHeight="1">
      <c r="E3793" s="163">
        <f>受注EXCEL出力!E3793</f>
        <v>0</v>
      </c>
      <c r="F3793" s="194">
        <f>受注EXCEL出力!F3793</f>
        <v>0</v>
      </c>
      <c r="G3793" s="194">
        <f>受注EXCEL出力!G3793</f>
        <v>0</v>
      </c>
      <c r="H3793" s="194">
        <f>受注EXCEL出力!H3793</f>
        <v>0</v>
      </c>
      <c r="I3793" s="194">
        <f>受注EXCEL出力!I3793</f>
        <v>0</v>
      </c>
      <c r="J3793" s="163">
        <f>受注EXCEL出力!J3793</f>
        <v>0</v>
      </c>
      <c r="K3793" s="163">
        <f>受注EXCEL出力!K3793</f>
        <v>0</v>
      </c>
      <c r="L3793" s="163">
        <f>受注EXCEL出力!L3793</f>
        <v>0</v>
      </c>
      <c r="M3793" s="163">
        <f>受注EXCEL出力!M3793</f>
        <v>0</v>
      </c>
      <c r="N3793" s="185">
        <f>受注EXCEL出力!N3793</f>
        <v>0</v>
      </c>
      <c r="O3793" s="184" t="str">
        <f t="shared" si="59"/>
        <v/>
      </c>
      <c r="T3793"/>
      <c r="Y3793" s="175"/>
    </row>
    <row r="3794" spans="5:25" ht="15" customHeight="1">
      <c r="E3794" s="163">
        <f>受注EXCEL出力!E3794</f>
        <v>0</v>
      </c>
      <c r="F3794" s="194">
        <f>受注EXCEL出力!F3794</f>
        <v>0</v>
      </c>
      <c r="G3794" s="194">
        <f>受注EXCEL出力!G3794</f>
        <v>0</v>
      </c>
      <c r="H3794" s="194">
        <f>受注EXCEL出力!H3794</f>
        <v>0</v>
      </c>
      <c r="I3794" s="194">
        <f>受注EXCEL出力!I3794</f>
        <v>0</v>
      </c>
      <c r="J3794" s="163">
        <f>受注EXCEL出力!J3794</f>
        <v>0</v>
      </c>
      <c r="K3794" s="163">
        <f>受注EXCEL出力!K3794</f>
        <v>0</v>
      </c>
      <c r="L3794" s="163">
        <f>受注EXCEL出力!L3794</f>
        <v>0</v>
      </c>
      <c r="M3794" s="163">
        <f>受注EXCEL出力!M3794</f>
        <v>0</v>
      </c>
      <c r="N3794" s="185">
        <f>受注EXCEL出力!N3794</f>
        <v>0</v>
      </c>
      <c r="O3794" s="184" t="str">
        <f t="shared" si="59"/>
        <v/>
      </c>
      <c r="T3794"/>
      <c r="Y3794" s="175"/>
    </row>
    <row r="3795" spans="5:25" ht="15" customHeight="1">
      <c r="E3795" s="163">
        <f>受注EXCEL出力!E3795</f>
        <v>0</v>
      </c>
      <c r="F3795" s="194">
        <f>受注EXCEL出力!F3795</f>
        <v>0</v>
      </c>
      <c r="G3795" s="194">
        <f>受注EXCEL出力!G3795</f>
        <v>0</v>
      </c>
      <c r="H3795" s="194">
        <f>受注EXCEL出力!H3795</f>
        <v>0</v>
      </c>
      <c r="I3795" s="194">
        <f>受注EXCEL出力!I3795</f>
        <v>0</v>
      </c>
      <c r="J3795" s="163">
        <f>受注EXCEL出力!J3795</f>
        <v>0</v>
      </c>
      <c r="K3795" s="163">
        <f>受注EXCEL出力!K3795</f>
        <v>0</v>
      </c>
      <c r="L3795" s="163">
        <f>受注EXCEL出力!L3795</f>
        <v>0</v>
      </c>
      <c r="M3795" s="163">
        <f>受注EXCEL出力!M3795</f>
        <v>0</v>
      </c>
      <c r="N3795" s="185">
        <f>受注EXCEL出力!N3795</f>
        <v>0</v>
      </c>
      <c r="O3795" s="184" t="str">
        <f t="shared" si="59"/>
        <v/>
      </c>
      <c r="T3795"/>
      <c r="Y3795" s="175"/>
    </row>
    <row r="3796" spans="5:25" ht="15" customHeight="1">
      <c r="E3796" s="163">
        <f>受注EXCEL出力!E3796</f>
        <v>0</v>
      </c>
      <c r="F3796" s="194">
        <f>受注EXCEL出力!F3796</f>
        <v>0</v>
      </c>
      <c r="G3796" s="194">
        <f>受注EXCEL出力!G3796</f>
        <v>0</v>
      </c>
      <c r="H3796" s="194">
        <f>受注EXCEL出力!H3796</f>
        <v>0</v>
      </c>
      <c r="I3796" s="194">
        <f>受注EXCEL出力!I3796</f>
        <v>0</v>
      </c>
      <c r="J3796" s="163">
        <f>受注EXCEL出力!J3796</f>
        <v>0</v>
      </c>
      <c r="K3796" s="163">
        <f>受注EXCEL出力!K3796</f>
        <v>0</v>
      </c>
      <c r="L3796" s="163">
        <f>受注EXCEL出力!L3796</f>
        <v>0</v>
      </c>
      <c r="M3796" s="163">
        <f>受注EXCEL出力!M3796</f>
        <v>0</v>
      </c>
      <c r="N3796" s="185">
        <f>受注EXCEL出力!N3796</f>
        <v>0</v>
      </c>
      <c r="O3796" s="184" t="str">
        <f t="shared" si="59"/>
        <v/>
      </c>
      <c r="T3796"/>
      <c r="Y3796" s="175"/>
    </row>
    <row r="3797" spans="5:25" ht="15" customHeight="1">
      <c r="E3797" s="163">
        <f>受注EXCEL出力!E3797</f>
        <v>0</v>
      </c>
      <c r="F3797" s="194">
        <f>受注EXCEL出力!F3797</f>
        <v>0</v>
      </c>
      <c r="G3797" s="194">
        <f>受注EXCEL出力!G3797</f>
        <v>0</v>
      </c>
      <c r="H3797" s="194">
        <f>受注EXCEL出力!H3797</f>
        <v>0</v>
      </c>
      <c r="I3797" s="194">
        <f>受注EXCEL出力!I3797</f>
        <v>0</v>
      </c>
      <c r="J3797" s="163">
        <f>受注EXCEL出力!J3797</f>
        <v>0</v>
      </c>
      <c r="K3797" s="163">
        <f>受注EXCEL出力!K3797</f>
        <v>0</v>
      </c>
      <c r="L3797" s="163">
        <f>受注EXCEL出力!L3797</f>
        <v>0</v>
      </c>
      <c r="M3797" s="163">
        <f>受注EXCEL出力!M3797</f>
        <v>0</v>
      </c>
      <c r="N3797" s="185">
        <f>受注EXCEL出力!N3797</f>
        <v>0</v>
      </c>
      <c r="O3797" s="184" t="str">
        <f t="shared" si="59"/>
        <v/>
      </c>
      <c r="T3797"/>
      <c r="Y3797" s="175"/>
    </row>
    <row r="3798" spans="5:25" ht="15" customHeight="1">
      <c r="E3798" s="163">
        <f>受注EXCEL出力!E3798</f>
        <v>0</v>
      </c>
      <c r="F3798" s="194">
        <f>受注EXCEL出力!F3798</f>
        <v>0</v>
      </c>
      <c r="G3798" s="194">
        <f>受注EXCEL出力!G3798</f>
        <v>0</v>
      </c>
      <c r="H3798" s="194">
        <f>受注EXCEL出力!H3798</f>
        <v>0</v>
      </c>
      <c r="I3798" s="194">
        <f>受注EXCEL出力!I3798</f>
        <v>0</v>
      </c>
      <c r="J3798" s="163">
        <f>受注EXCEL出力!J3798</f>
        <v>0</v>
      </c>
      <c r="K3798" s="163">
        <f>受注EXCEL出力!K3798</f>
        <v>0</v>
      </c>
      <c r="L3798" s="163">
        <f>受注EXCEL出力!L3798</f>
        <v>0</v>
      </c>
      <c r="M3798" s="163">
        <f>受注EXCEL出力!M3798</f>
        <v>0</v>
      </c>
      <c r="N3798" s="185">
        <f>受注EXCEL出力!N3798</f>
        <v>0</v>
      </c>
      <c r="O3798" s="184" t="str">
        <f t="shared" si="59"/>
        <v/>
      </c>
      <c r="T3798"/>
      <c r="Y3798" s="175"/>
    </row>
    <row r="3799" spans="5:25" ht="15" customHeight="1">
      <c r="E3799" s="163">
        <f>受注EXCEL出力!E3799</f>
        <v>0</v>
      </c>
      <c r="F3799" s="194">
        <f>受注EXCEL出力!F3799</f>
        <v>0</v>
      </c>
      <c r="G3799" s="194">
        <f>受注EXCEL出力!G3799</f>
        <v>0</v>
      </c>
      <c r="H3799" s="194">
        <f>受注EXCEL出力!H3799</f>
        <v>0</v>
      </c>
      <c r="I3799" s="194">
        <f>受注EXCEL出力!I3799</f>
        <v>0</v>
      </c>
      <c r="J3799" s="163">
        <f>受注EXCEL出力!J3799</f>
        <v>0</v>
      </c>
      <c r="K3799" s="163">
        <f>受注EXCEL出力!K3799</f>
        <v>0</v>
      </c>
      <c r="L3799" s="163">
        <f>受注EXCEL出力!L3799</f>
        <v>0</v>
      </c>
      <c r="M3799" s="163">
        <f>受注EXCEL出力!M3799</f>
        <v>0</v>
      </c>
      <c r="N3799" s="185">
        <f>受注EXCEL出力!N3799</f>
        <v>0</v>
      </c>
      <c r="O3799" s="184" t="str">
        <f t="shared" si="59"/>
        <v/>
      </c>
      <c r="T3799"/>
      <c r="Y3799" s="175"/>
    </row>
    <row r="3800" spans="5:25" ht="15" customHeight="1">
      <c r="E3800" s="163">
        <f>受注EXCEL出力!E3800</f>
        <v>0</v>
      </c>
      <c r="F3800" s="194">
        <f>受注EXCEL出力!F3800</f>
        <v>0</v>
      </c>
      <c r="G3800" s="194">
        <f>受注EXCEL出力!G3800</f>
        <v>0</v>
      </c>
      <c r="H3800" s="194">
        <f>受注EXCEL出力!H3800</f>
        <v>0</v>
      </c>
      <c r="I3800" s="194">
        <f>受注EXCEL出力!I3800</f>
        <v>0</v>
      </c>
      <c r="J3800" s="163">
        <f>受注EXCEL出力!J3800</f>
        <v>0</v>
      </c>
      <c r="K3800" s="163">
        <f>受注EXCEL出力!K3800</f>
        <v>0</v>
      </c>
      <c r="L3800" s="163">
        <f>受注EXCEL出力!L3800</f>
        <v>0</v>
      </c>
      <c r="M3800" s="163">
        <f>受注EXCEL出力!M3800</f>
        <v>0</v>
      </c>
      <c r="N3800" s="185">
        <f>受注EXCEL出力!N3800</f>
        <v>0</v>
      </c>
      <c r="O3800" s="184" t="str">
        <f t="shared" si="59"/>
        <v/>
      </c>
      <c r="T3800"/>
      <c r="Y3800" s="175"/>
    </row>
    <row r="3801" spans="5:25" ht="15" customHeight="1">
      <c r="E3801" s="163">
        <f>受注EXCEL出力!E3801</f>
        <v>0</v>
      </c>
      <c r="F3801" s="194">
        <f>受注EXCEL出力!F3801</f>
        <v>0</v>
      </c>
      <c r="G3801" s="194">
        <f>受注EXCEL出力!G3801</f>
        <v>0</v>
      </c>
      <c r="H3801" s="194">
        <f>受注EXCEL出力!H3801</f>
        <v>0</v>
      </c>
      <c r="I3801" s="194">
        <f>受注EXCEL出力!I3801</f>
        <v>0</v>
      </c>
      <c r="J3801" s="163">
        <f>受注EXCEL出力!J3801</f>
        <v>0</v>
      </c>
      <c r="K3801" s="163">
        <f>受注EXCEL出力!K3801</f>
        <v>0</v>
      </c>
      <c r="L3801" s="163">
        <f>受注EXCEL出力!L3801</f>
        <v>0</v>
      </c>
      <c r="M3801" s="163">
        <f>受注EXCEL出力!M3801</f>
        <v>0</v>
      </c>
      <c r="N3801" s="185">
        <f>受注EXCEL出力!N3801</f>
        <v>0</v>
      </c>
      <c r="O3801" s="184" t="str">
        <f t="shared" si="59"/>
        <v/>
      </c>
      <c r="T3801"/>
      <c r="Y3801" s="175"/>
    </row>
    <row r="3802" spans="5:25" ht="15" customHeight="1">
      <c r="E3802" s="163">
        <f>受注EXCEL出力!E3802</f>
        <v>0</v>
      </c>
      <c r="F3802" s="194">
        <f>受注EXCEL出力!F3802</f>
        <v>0</v>
      </c>
      <c r="G3802" s="194">
        <f>受注EXCEL出力!G3802</f>
        <v>0</v>
      </c>
      <c r="H3802" s="194">
        <f>受注EXCEL出力!H3802</f>
        <v>0</v>
      </c>
      <c r="I3802" s="194">
        <f>受注EXCEL出力!I3802</f>
        <v>0</v>
      </c>
      <c r="J3802" s="163">
        <f>受注EXCEL出力!J3802</f>
        <v>0</v>
      </c>
      <c r="K3802" s="163">
        <f>受注EXCEL出力!K3802</f>
        <v>0</v>
      </c>
      <c r="L3802" s="163">
        <f>受注EXCEL出力!L3802</f>
        <v>0</v>
      </c>
      <c r="M3802" s="163">
        <f>受注EXCEL出力!M3802</f>
        <v>0</v>
      </c>
      <c r="N3802" s="185">
        <f>受注EXCEL出力!N3802</f>
        <v>0</v>
      </c>
      <c r="O3802" s="184" t="str">
        <f t="shared" si="59"/>
        <v/>
      </c>
      <c r="T3802"/>
      <c r="Y3802" s="175"/>
    </row>
    <row r="3803" spans="5:25" ht="15" customHeight="1">
      <c r="E3803" s="163">
        <f>受注EXCEL出力!E3803</f>
        <v>0</v>
      </c>
      <c r="F3803" s="194">
        <f>受注EXCEL出力!F3803</f>
        <v>0</v>
      </c>
      <c r="G3803" s="194">
        <f>受注EXCEL出力!G3803</f>
        <v>0</v>
      </c>
      <c r="H3803" s="194">
        <f>受注EXCEL出力!H3803</f>
        <v>0</v>
      </c>
      <c r="I3803" s="194">
        <f>受注EXCEL出力!I3803</f>
        <v>0</v>
      </c>
      <c r="J3803" s="163">
        <f>受注EXCEL出力!J3803</f>
        <v>0</v>
      </c>
      <c r="K3803" s="163">
        <f>受注EXCEL出力!K3803</f>
        <v>0</v>
      </c>
      <c r="L3803" s="163">
        <f>受注EXCEL出力!L3803</f>
        <v>0</v>
      </c>
      <c r="M3803" s="163">
        <f>受注EXCEL出力!M3803</f>
        <v>0</v>
      </c>
      <c r="N3803" s="185">
        <f>受注EXCEL出力!N3803</f>
        <v>0</v>
      </c>
      <c r="O3803" s="184" t="str">
        <f t="shared" si="59"/>
        <v/>
      </c>
      <c r="T3803"/>
      <c r="Y3803" s="175"/>
    </row>
    <row r="3804" spans="5:25" ht="15" customHeight="1">
      <c r="E3804" s="163">
        <f>受注EXCEL出力!E3804</f>
        <v>0</v>
      </c>
      <c r="F3804" s="194">
        <f>受注EXCEL出力!F3804</f>
        <v>0</v>
      </c>
      <c r="G3804" s="194">
        <f>受注EXCEL出力!G3804</f>
        <v>0</v>
      </c>
      <c r="H3804" s="194">
        <f>受注EXCEL出力!H3804</f>
        <v>0</v>
      </c>
      <c r="I3804" s="194">
        <f>受注EXCEL出力!I3804</f>
        <v>0</v>
      </c>
      <c r="J3804" s="163">
        <f>受注EXCEL出力!J3804</f>
        <v>0</v>
      </c>
      <c r="K3804" s="163">
        <f>受注EXCEL出力!K3804</f>
        <v>0</v>
      </c>
      <c r="L3804" s="163">
        <f>受注EXCEL出力!L3804</f>
        <v>0</v>
      </c>
      <c r="M3804" s="163">
        <f>受注EXCEL出力!M3804</f>
        <v>0</v>
      </c>
      <c r="N3804" s="185">
        <f>受注EXCEL出力!N3804</f>
        <v>0</v>
      </c>
      <c r="O3804" s="184" t="str">
        <f t="shared" si="59"/>
        <v/>
      </c>
      <c r="T3804"/>
      <c r="Y3804" s="175"/>
    </row>
    <row r="3805" spans="5:25" ht="15" customHeight="1">
      <c r="E3805" s="163">
        <f>受注EXCEL出力!E3805</f>
        <v>0</v>
      </c>
      <c r="F3805" s="194">
        <f>受注EXCEL出力!F3805</f>
        <v>0</v>
      </c>
      <c r="G3805" s="194">
        <f>受注EXCEL出力!G3805</f>
        <v>0</v>
      </c>
      <c r="H3805" s="194">
        <f>受注EXCEL出力!H3805</f>
        <v>0</v>
      </c>
      <c r="I3805" s="194">
        <f>受注EXCEL出力!I3805</f>
        <v>0</v>
      </c>
      <c r="J3805" s="163">
        <f>受注EXCEL出力!J3805</f>
        <v>0</v>
      </c>
      <c r="K3805" s="163">
        <f>受注EXCEL出力!K3805</f>
        <v>0</v>
      </c>
      <c r="L3805" s="163">
        <f>受注EXCEL出力!L3805</f>
        <v>0</v>
      </c>
      <c r="M3805" s="163">
        <f>受注EXCEL出力!M3805</f>
        <v>0</v>
      </c>
      <c r="N3805" s="185">
        <f>受注EXCEL出力!N3805</f>
        <v>0</v>
      </c>
      <c r="O3805" s="184" t="str">
        <f t="shared" si="59"/>
        <v/>
      </c>
      <c r="T3805"/>
      <c r="Y3805" s="175"/>
    </row>
    <row r="3806" spans="5:25" ht="15" customHeight="1">
      <c r="E3806" s="163">
        <f>受注EXCEL出力!E3806</f>
        <v>0</v>
      </c>
      <c r="F3806" s="194">
        <f>受注EXCEL出力!F3806</f>
        <v>0</v>
      </c>
      <c r="G3806" s="194">
        <f>受注EXCEL出力!G3806</f>
        <v>0</v>
      </c>
      <c r="H3806" s="194">
        <f>受注EXCEL出力!H3806</f>
        <v>0</v>
      </c>
      <c r="I3806" s="194">
        <f>受注EXCEL出力!I3806</f>
        <v>0</v>
      </c>
      <c r="J3806" s="163">
        <f>受注EXCEL出力!J3806</f>
        <v>0</v>
      </c>
      <c r="K3806" s="163">
        <f>受注EXCEL出力!K3806</f>
        <v>0</v>
      </c>
      <c r="L3806" s="163">
        <f>受注EXCEL出力!L3806</f>
        <v>0</v>
      </c>
      <c r="M3806" s="163">
        <f>受注EXCEL出力!M3806</f>
        <v>0</v>
      </c>
      <c r="N3806" s="185">
        <f>受注EXCEL出力!N3806</f>
        <v>0</v>
      </c>
      <c r="O3806" s="184" t="str">
        <f t="shared" si="59"/>
        <v/>
      </c>
      <c r="T3806"/>
      <c r="Y3806" s="175"/>
    </row>
    <row r="3807" spans="5:25" ht="15" customHeight="1">
      <c r="E3807" s="163">
        <f>受注EXCEL出力!E3807</f>
        <v>0</v>
      </c>
      <c r="F3807" s="194">
        <f>受注EXCEL出力!F3807</f>
        <v>0</v>
      </c>
      <c r="G3807" s="194">
        <f>受注EXCEL出力!G3807</f>
        <v>0</v>
      </c>
      <c r="H3807" s="194">
        <f>受注EXCEL出力!H3807</f>
        <v>0</v>
      </c>
      <c r="I3807" s="194">
        <f>受注EXCEL出力!I3807</f>
        <v>0</v>
      </c>
      <c r="J3807" s="163">
        <f>受注EXCEL出力!J3807</f>
        <v>0</v>
      </c>
      <c r="K3807" s="163">
        <f>受注EXCEL出力!K3807</f>
        <v>0</v>
      </c>
      <c r="L3807" s="163">
        <f>受注EXCEL出力!L3807</f>
        <v>0</v>
      </c>
      <c r="M3807" s="163">
        <f>受注EXCEL出力!M3807</f>
        <v>0</v>
      </c>
      <c r="N3807" s="185">
        <f>受注EXCEL出力!N3807</f>
        <v>0</v>
      </c>
      <c r="O3807" s="184" t="str">
        <f t="shared" si="59"/>
        <v/>
      </c>
      <c r="T3807"/>
      <c r="Y3807" s="175"/>
    </row>
    <row r="3808" spans="5:25" ht="15" customHeight="1">
      <c r="E3808" s="163">
        <f>受注EXCEL出力!E3808</f>
        <v>0</v>
      </c>
      <c r="F3808" s="194">
        <f>受注EXCEL出力!F3808</f>
        <v>0</v>
      </c>
      <c r="G3808" s="194">
        <f>受注EXCEL出力!G3808</f>
        <v>0</v>
      </c>
      <c r="H3808" s="194">
        <f>受注EXCEL出力!H3808</f>
        <v>0</v>
      </c>
      <c r="I3808" s="194">
        <f>受注EXCEL出力!I3808</f>
        <v>0</v>
      </c>
      <c r="J3808" s="163">
        <f>受注EXCEL出力!J3808</f>
        <v>0</v>
      </c>
      <c r="K3808" s="163">
        <f>受注EXCEL出力!K3808</f>
        <v>0</v>
      </c>
      <c r="L3808" s="163">
        <f>受注EXCEL出力!L3808</f>
        <v>0</v>
      </c>
      <c r="M3808" s="163">
        <f>受注EXCEL出力!M3808</f>
        <v>0</v>
      </c>
      <c r="N3808" s="185">
        <f>受注EXCEL出力!N3808</f>
        <v>0</v>
      </c>
      <c r="O3808" s="184" t="str">
        <f t="shared" si="59"/>
        <v/>
      </c>
      <c r="T3808"/>
      <c r="Y3808" s="175"/>
    </row>
    <row r="3809" spans="5:25" ht="15" customHeight="1">
      <c r="E3809" s="163">
        <f>受注EXCEL出力!E3809</f>
        <v>0</v>
      </c>
      <c r="F3809" s="194">
        <f>受注EXCEL出力!F3809</f>
        <v>0</v>
      </c>
      <c r="G3809" s="194">
        <f>受注EXCEL出力!G3809</f>
        <v>0</v>
      </c>
      <c r="H3809" s="194">
        <f>受注EXCEL出力!H3809</f>
        <v>0</v>
      </c>
      <c r="I3809" s="194">
        <f>受注EXCEL出力!I3809</f>
        <v>0</v>
      </c>
      <c r="J3809" s="163">
        <f>受注EXCEL出力!J3809</f>
        <v>0</v>
      </c>
      <c r="K3809" s="163">
        <f>受注EXCEL出力!K3809</f>
        <v>0</v>
      </c>
      <c r="L3809" s="163">
        <f>受注EXCEL出力!L3809</f>
        <v>0</v>
      </c>
      <c r="M3809" s="163">
        <f>受注EXCEL出力!M3809</f>
        <v>0</v>
      </c>
      <c r="N3809" s="185">
        <f>受注EXCEL出力!N3809</f>
        <v>0</v>
      </c>
      <c r="O3809" s="184" t="str">
        <f t="shared" si="59"/>
        <v/>
      </c>
      <c r="T3809"/>
      <c r="Y3809" s="175"/>
    </row>
    <row r="3810" spans="5:25" ht="15" customHeight="1">
      <c r="E3810" s="163">
        <f>受注EXCEL出力!E3810</f>
        <v>0</v>
      </c>
      <c r="F3810" s="194">
        <f>受注EXCEL出力!F3810</f>
        <v>0</v>
      </c>
      <c r="G3810" s="194">
        <f>受注EXCEL出力!G3810</f>
        <v>0</v>
      </c>
      <c r="H3810" s="194">
        <f>受注EXCEL出力!H3810</f>
        <v>0</v>
      </c>
      <c r="I3810" s="194">
        <f>受注EXCEL出力!I3810</f>
        <v>0</v>
      </c>
      <c r="J3810" s="163">
        <f>受注EXCEL出力!J3810</f>
        <v>0</v>
      </c>
      <c r="K3810" s="163">
        <f>受注EXCEL出力!K3810</f>
        <v>0</v>
      </c>
      <c r="L3810" s="163">
        <f>受注EXCEL出力!L3810</f>
        <v>0</v>
      </c>
      <c r="M3810" s="163">
        <f>受注EXCEL出力!M3810</f>
        <v>0</v>
      </c>
      <c r="N3810" s="185">
        <f>受注EXCEL出力!N3810</f>
        <v>0</v>
      </c>
      <c r="O3810" s="184" t="str">
        <f t="shared" si="59"/>
        <v/>
      </c>
      <c r="T3810"/>
      <c r="Y3810" s="175"/>
    </row>
    <row r="3811" spans="5:25" ht="15" customHeight="1">
      <c r="E3811" s="163">
        <f>受注EXCEL出力!E3811</f>
        <v>0</v>
      </c>
      <c r="F3811" s="194">
        <f>受注EXCEL出力!F3811</f>
        <v>0</v>
      </c>
      <c r="G3811" s="194">
        <f>受注EXCEL出力!G3811</f>
        <v>0</v>
      </c>
      <c r="H3811" s="194">
        <f>受注EXCEL出力!H3811</f>
        <v>0</v>
      </c>
      <c r="I3811" s="194">
        <f>受注EXCEL出力!I3811</f>
        <v>0</v>
      </c>
      <c r="J3811" s="163">
        <f>受注EXCEL出力!J3811</f>
        <v>0</v>
      </c>
      <c r="K3811" s="163">
        <f>受注EXCEL出力!K3811</f>
        <v>0</v>
      </c>
      <c r="L3811" s="163">
        <f>受注EXCEL出力!L3811</f>
        <v>0</v>
      </c>
      <c r="M3811" s="163">
        <f>受注EXCEL出力!M3811</f>
        <v>0</v>
      </c>
      <c r="N3811" s="185">
        <f>受注EXCEL出力!N3811</f>
        <v>0</v>
      </c>
      <c r="O3811" s="184" t="str">
        <f t="shared" si="59"/>
        <v/>
      </c>
      <c r="T3811"/>
      <c r="Y3811" s="175"/>
    </row>
    <row r="3812" spans="5:25" ht="15" customHeight="1">
      <c r="E3812" s="163">
        <f>受注EXCEL出力!E3812</f>
        <v>0</v>
      </c>
      <c r="F3812" s="194">
        <f>受注EXCEL出力!F3812</f>
        <v>0</v>
      </c>
      <c r="G3812" s="194">
        <f>受注EXCEL出力!G3812</f>
        <v>0</v>
      </c>
      <c r="H3812" s="194">
        <f>受注EXCEL出力!H3812</f>
        <v>0</v>
      </c>
      <c r="I3812" s="194">
        <f>受注EXCEL出力!I3812</f>
        <v>0</v>
      </c>
      <c r="J3812" s="163">
        <f>受注EXCEL出力!J3812</f>
        <v>0</v>
      </c>
      <c r="K3812" s="163">
        <f>受注EXCEL出力!K3812</f>
        <v>0</v>
      </c>
      <c r="L3812" s="163">
        <f>受注EXCEL出力!L3812</f>
        <v>0</v>
      </c>
      <c r="M3812" s="163">
        <f>受注EXCEL出力!M3812</f>
        <v>0</v>
      </c>
      <c r="N3812" s="185">
        <f>受注EXCEL出力!N3812</f>
        <v>0</v>
      </c>
      <c r="O3812" s="184" t="str">
        <f t="shared" si="59"/>
        <v/>
      </c>
      <c r="T3812"/>
      <c r="Y3812" s="175"/>
    </row>
    <row r="3813" spans="5:25" ht="15" customHeight="1">
      <c r="E3813" s="163">
        <f>受注EXCEL出力!E3813</f>
        <v>0</v>
      </c>
      <c r="F3813" s="194">
        <f>受注EXCEL出力!F3813</f>
        <v>0</v>
      </c>
      <c r="G3813" s="194">
        <f>受注EXCEL出力!G3813</f>
        <v>0</v>
      </c>
      <c r="H3813" s="194">
        <f>受注EXCEL出力!H3813</f>
        <v>0</v>
      </c>
      <c r="I3813" s="194">
        <f>受注EXCEL出力!I3813</f>
        <v>0</v>
      </c>
      <c r="J3813" s="163">
        <f>受注EXCEL出力!J3813</f>
        <v>0</v>
      </c>
      <c r="K3813" s="163">
        <f>受注EXCEL出力!K3813</f>
        <v>0</v>
      </c>
      <c r="L3813" s="163">
        <f>受注EXCEL出力!L3813</f>
        <v>0</v>
      </c>
      <c r="M3813" s="163">
        <f>受注EXCEL出力!M3813</f>
        <v>0</v>
      </c>
      <c r="N3813" s="185">
        <f>受注EXCEL出力!N3813</f>
        <v>0</v>
      </c>
      <c r="O3813" s="184" t="str">
        <f t="shared" si="59"/>
        <v/>
      </c>
      <c r="T3813"/>
      <c r="Y3813" s="175"/>
    </row>
    <row r="3814" spans="5:25" ht="15" customHeight="1">
      <c r="E3814" s="163">
        <f>受注EXCEL出力!E3814</f>
        <v>0</v>
      </c>
      <c r="F3814" s="194">
        <f>受注EXCEL出力!F3814</f>
        <v>0</v>
      </c>
      <c r="G3814" s="194">
        <f>受注EXCEL出力!G3814</f>
        <v>0</v>
      </c>
      <c r="H3814" s="194">
        <f>受注EXCEL出力!H3814</f>
        <v>0</v>
      </c>
      <c r="I3814" s="194">
        <f>受注EXCEL出力!I3814</f>
        <v>0</v>
      </c>
      <c r="J3814" s="163">
        <f>受注EXCEL出力!J3814</f>
        <v>0</v>
      </c>
      <c r="K3814" s="163">
        <f>受注EXCEL出力!K3814</f>
        <v>0</v>
      </c>
      <c r="L3814" s="163">
        <f>受注EXCEL出力!L3814</f>
        <v>0</v>
      </c>
      <c r="M3814" s="163">
        <f>受注EXCEL出力!M3814</f>
        <v>0</v>
      </c>
      <c r="N3814" s="185">
        <f>受注EXCEL出力!N3814</f>
        <v>0</v>
      </c>
      <c r="O3814" s="184" t="str">
        <f t="shared" si="59"/>
        <v/>
      </c>
      <c r="T3814"/>
      <c r="Y3814" s="175"/>
    </row>
    <row r="3815" spans="5:25" ht="15" customHeight="1">
      <c r="E3815" s="163">
        <f>受注EXCEL出力!E3815</f>
        <v>0</v>
      </c>
      <c r="F3815" s="194">
        <f>受注EXCEL出力!F3815</f>
        <v>0</v>
      </c>
      <c r="G3815" s="194">
        <f>受注EXCEL出力!G3815</f>
        <v>0</v>
      </c>
      <c r="H3815" s="194">
        <f>受注EXCEL出力!H3815</f>
        <v>0</v>
      </c>
      <c r="I3815" s="194">
        <f>受注EXCEL出力!I3815</f>
        <v>0</v>
      </c>
      <c r="J3815" s="163">
        <f>受注EXCEL出力!J3815</f>
        <v>0</v>
      </c>
      <c r="K3815" s="163">
        <f>受注EXCEL出力!K3815</f>
        <v>0</v>
      </c>
      <c r="L3815" s="163">
        <f>受注EXCEL出力!L3815</f>
        <v>0</v>
      </c>
      <c r="M3815" s="163">
        <f>受注EXCEL出力!M3815</f>
        <v>0</v>
      </c>
      <c r="N3815" s="185">
        <f>受注EXCEL出力!N3815</f>
        <v>0</v>
      </c>
      <c r="O3815" s="184" t="str">
        <f t="shared" si="59"/>
        <v/>
      </c>
      <c r="T3815"/>
      <c r="Y3815" s="175"/>
    </row>
    <row r="3816" spans="5:25" ht="15" customHeight="1">
      <c r="E3816" s="163">
        <f>受注EXCEL出力!E3816</f>
        <v>0</v>
      </c>
      <c r="F3816" s="194">
        <f>受注EXCEL出力!F3816</f>
        <v>0</v>
      </c>
      <c r="G3816" s="194">
        <f>受注EXCEL出力!G3816</f>
        <v>0</v>
      </c>
      <c r="H3816" s="194">
        <f>受注EXCEL出力!H3816</f>
        <v>0</v>
      </c>
      <c r="I3816" s="194">
        <f>受注EXCEL出力!I3816</f>
        <v>0</v>
      </c>
      <c r="J3816" s="163">
        <f>受注EXCEL出力!J3816</f>
        <v>0</v>
      </c>
      <c r="K3816" s="163">
        <f>受注EXCEL出力!K3816</f>
        <v>0</v>
      </c>
      <c r="L3816" s="163">
        <f>受注EXCEL出力!L3816</f>
        <v>0</v>
      </c>
      <c r="M3816" s="163">
        <f>受注EXCEL出力!M3816</f>
        <v>0</v>
      </c>
      <c r="N3816" s="185">
        <f>受注EXCEL出力!N3816</f>
        <v>0</v>
      </c>
      <c r="O3816" s="184" t="str">
        <f t="shared" si="59"/>
        <v/>
      </c>
      <c r="T3816"/>
      <c r="Y3816" s="175"/>
    </row>
    <row r="3817" spans="5:25" ht="15" customHeight="1">
      <c r="E3817" s="163">
        <f>受注EXCEL出力!E3817</f>
        <v>0</v>
      </c>
      <c r="F3817" s="194">
        <f>受注EXCEL出力!F3817</f>
        <v>0</v>
      </c>
      <c r="G3817" s="194">
        <f>受注EXCEL出力!G3817</f>
        <v>0</v>
      </c>
      <c r="H3817" s="194">
        <f>受注EXCEL出力!H3817</f>
        <v>0</v>
      </c>
      <c r="I3817" s="194">
        <f>受注EXCEL出力!I3817</f>
        <v>0</v>
      </c>
      <c r="J3817" s="163">
        <f>受注EXCEL出力!J3817</f>
        <v>0</v>
      </c>
      <c r="K3817" s="163">
        <f>受注EXCEL出力!K3817</f>
        <v>0</v>
      </c>
      <c r="L3817" s="163">
        <f>受注EXCEL出力!L3817</f>
        <v>0</v>
      </c>
      <c r="M3817" s="163">
        <f>受注EXCEL出力!M3817</f>
        <v>0</v>
      </c>
      <c r="N3817" s="185">
        <f>受注EXCEL出力!N3817</f>
        <v>0</v>
      </c>
      <c r="O3817" s="184" t="str">
        <f t="shared" si="59"/>
        <v/>
      </c>
      <c r="T3817"/>
      <c r="Y3817" s="175"/>
    </row>
    <row r="3818" spans="5:25" ht="15" customHeight="1">
      <c r="E3818" s="163">
        <f>受注EXCEL出力!E3818</f>
        <v>0</v>
      </c>
      <c r="F3818" s="194">
        <f>受注EXCEL出力!F3818</f>
        <v>0</v>
      </c>
      <c r="G3818" s="194">
        <f>受注EXCEL出力!G3818</f>
        <v>0</v>
      </c>
      <c r="H3818" s="194">
        <f>受注EXCEL出力!H3818</f>
        <v>0</v>
      </c>
      <c r="I3818" s="194">
        <f>受注EXCEL出力!I3818</f>
        <v>0</v>
      </c>
      <c r="J3818" s="163">
        <f>受注EXCEL出力!J3818</f>
        <v>0</v>
      </c>
      <c r="K3818" s="163">
        <f>受注EXCEL出力!K3818</f>
        <v>0</v>
      </c>
      <c r="L3818" s="163">
        <f>受注EXCEL出力!L3818</f>
        <v>0</v>
      </c>
      <c r="M3818" s="163">
        <f>受注EXCEL出力!M3818</f>
        <v>0</v>
      </c>
      <c r="N3818" s="185">
        <f>受注EXCEL出力!N3818</f>
        <v>0</v>
      </c>
      <c r="O3818" s="184" t="str">
        <f t="shared" si="59"/>
        <v/>
      </c>
      <c r="T3818"/>
      <c r="Y3818" s="175"/>
    </row>
    <row r="3819" spans="5:25" ht="15" customHeight="1">
      <c r="E3819" s="163">
        <f>受注EXCEL出力!E3819</f>
        <v>0</v>
      </c>
      <c r="F3819" s="194">
        <f>受注EXCEL出力!F3819</f>
        <v>0</v>
      </c>
      <c r="G3819" s="194">
        <f>受注EXCEL出力!G3819</f>
        <v>0</v>
      </c>
      <c r="H3819" s="194">
        <f>受注EXCEL出力!H3819</f>
        <v>0</v>
      </c>
      <c r="I3819" s="194">
        <f>受注EXCEL出力!I3819</f>
        <v>0</v>
      </c>
      <c r="J3819" s="163">
        <f>受注EXCEL出力!J3819</f>
        <v>0</v>
      </c>
      <c r="K3819" s="163">
        <f>受注EXCEL出力!K3819</f>
        <v>0</v>
      </c>
      <c r="L3819" s="163">
        <f>受注EXCEL出力!L3819</f>
        <v>0</v>
      </c>
      <c r="M3819" s="163">
        <f>受注EXCEL出力!M3819</f>
        <v>0</v>
      </c>
      <c r="N3819" s="185">
        <f>受注EXCEL出力!N3819</f>
        <v>0</v>
      </c>
      <c r="O3819" s="184" t="str">
        <f t="shared" si="59"/>
        <v/>
      </c>
      <c r="T3819"/>
      <c r="Y3819" s="175"/>
    </row>
    <row r="3820" spans="5:25" ht="15" customHeight="1">
      <c r="E3820" s="163">
        <f>受注EXCEL出力!E3820</f>
        <v>0</v>
      </c>
      <c r="F3820" s="194">
        <f>受注EXCEL出力!F3820</f>
        <v>0</v>
      </c>
      <c r="G3820" s="194">
        <f>受注EXCEL出力!G3820</f>
        <v>0</v>
      </c>
      <c r="H3820" s="194">
        <f>受注EXCEL出力!H3820</f>
        <v>0</v>
      </c>
      <c r="I3820" s="194">
        <f>受注EXCEL出力!I3820</f>
        <v>0</v>
      </c>
      <c r="J3820" s="163">
        <f>受注EXCEL出力!J3820</f>
        <v>0</v>
      </c>
      <c r="K3820" s="163">
        <f>受注EXCEL出力!K3820</f>
        <v>0</v>
      </c>
      <c r="L3820" s="163">
        <f>受注EXCEL出力!L3820</f>
        <v>0</v>
      </c>
      <c r="M3820" s="163">
        <f>受注EXCEL出力!M3820</f>
        <v>0</v>
      </c>
      <c r="N3820" s="185">
        <f>受注EXCEL出力!N3820</f>
        <v>0</v>
      </c>
      <c r="O3820" s="184" t="str">
        <f t="shared" si="59"/>
        <v/>
      </c>
      <c r="T3820"/>
      <c r="Y3820" s="175"/>
    </row>
    <row r="3821" spans="5:25" ht="15" customHeight="1">
      <c r="E3821" s="163">
        <f>受注EXCEL出力!E3821</f>
        <v>0</v>
      </c>
      <c r="F3821" s="194">
        <f>受注EXCEL出力!F3821</f>
        <v>0</v>
      </c>
      <c r="G3821" s="194">
        <f>受注EXCEL出力!G3821</f>
        <v>0</v>
      </c>
      <c r="H3821" s="194">
        <f>受注EXCEL出力!H3821</f>
        <v>0</v>
      </c>
      <c r="I3821" s="194">
        <f>受注EXCEL出力!I3821</f>
        <v>0</v>
      </c>
      <c r="J3821" s="163">
        <f>受注EXCEL出力!J3821</f>
        <v>0</v>
      </c>
      <c r="K3821" s="163">
        <f>受注EXCEL出力!K3821</f>
        <v>0</v>
      </c>
      <c r="L3821" s="163">
        <f>受注EXCEL出力!L3821</f>
        <v>0</v>
      </c>
      <c r="M3821" s="163">
        <f>受注EXCEL出力!M3821</f>
        <v>0</v>
      </c>
      <c r="N3821" s="185">
        <f>受注EXCEL出力!N3821</f>
        <v>0</v>
      </c>
      <c r="O3821" s="184" t="str">
        <f t="shared" si="59"/>
        <v/>
      </c>
      <c r="T3821"/>
      <c r="Y3821" s="175"/>
    </row>
    <row r="3822" spans="5:25" ht="15" customHeight="1">
      <c r="E3822" s="163">
        <f>受注EXCEL出力!E3822</f>
        <v>0</v>
      </c>
      <c r="F3822" s="194">
        <f>受注EXCEL出力!F3822</f>
        <v>0</v>
      </c>
      <c r="G3822" s="194">
        <f>受注EXCEL出力!G3822</f>
        <v>0</v>
      </c>
      <c r="H3822" s="194">
        <f>受注EXCEL出力!H3822</f>
        <v>0</v>
      </c>
      <c r="I3822" s="194">
        <f>受注EXCEL出力!I3822</f>
        <v>0</v>
      </c>
      <c r="J3822" s="163">
        <f>受注EXCEL出力!J3822</f>
        <v>0</v>
      </c>
      <c r="K3822" s="163">
        <f>受注EXCEL出力!K3822</f>
        <v>0</v>
      </c>
      <c r="L3822" s="163">
        <f>受注EXCEL出力!L3822</f>
        <v>0</v>
      </c>
      <c r="M3822" s="163">
        <f>受注EXCEL出力!M3822</f>
        <v>0</v>
      </c>
      <c r="N3822" s="185">
        <f>受注EXCEL出力!N3822</f>
        <v>0</v>
      </c>
      <c r="O3822" s="184" t="str">
        <f t="shared" si="59"/>
        <v/>
      </c>
      <c r="T3822"/>
      <c r="Y3822" s="175"/>
    </row>
    <row r="3823" spans="5:25" ht="15" customHeight="1">
      <c r="E3823" s="163">
        <f>受注EXCEL出力!E3823</f>
        <v>0</v>
      </c>
      <c r="F3823" s="194">
        <f>受注EXCEL出力!F3823</f>
        <v>0</v>
      </c>
      <c r="G3823" s="194">
        <f>受注EXCEL出力!G3823</f>
        <v>0</v>
      </c>
      <c r="H3823" s="194">
        <f>受注EXCEL出力!H3823</f>
        <v>0</v>
      </c>
      <c r="I3823" s="194">
        <f>受注EXCEL出力!I3823</f>
        <v>0</v>
      </c>
      <c r="J3823" s="163">
        <f>受注EXCEL出力!J3823</f>
        <v>0</v>
      </c>
      <c r="K3823" s="163">
        <f>受注EXCEL出力!K3823</f>
        <v>0</v>
      </c>
      <c r="L3823" s="163">
        <f>受注EXCEL出力!L3823</f>
        <v>0</v>
      </c>
      <c r="M3823" s="163">
        <f>受注EXCEL出力!M3823</f>
        <v>0</v>
      </c>
      <c r="N3823" s="185">
        <f>受注EXCEL出力!N3823</f>
        <v>0</v>
      </c>
      <c r="O3823" s="184" t="str">
        <f t="shared" si="59"/>
        <v/>
      </c>
      <c r="T3823"/>
      <c r="Y3823" s="175"/>
    </row>
    <row r="3824" spans="5:25" ht="15" customHeight="1">
      <c r="E3824" s="163">
        <f>受注EXCEL出力!E3824</f>
        <v>0</v>
      </c>
      <c r="F3824" s="194">
        <f>受注EXCEL出力!F3824</f>
        <v>0</v>
      </c>
      <c r="G3824" s="194">
        <f>受注EXCEL出力!G3824</f>
        <v>0</v>
      </c>
      <c r="H3824" s="194">
        <f>受注EXCEL出力!H3824</f>
        <v>0</v>
      </c>
      <c r="I3824" s="194">
        <f>受注EXCEL出力!I3824</f>
        <v>0</v>
      </c>
      <c r="J3824" s="163">
        <f>受注EXCEL出力!J3824</f>
        <v>0</v>
      </c>
      <c r="K3824" s="163">
        <f>受注EXCEL出力!K3824</f>
        <v>0</v>
      </c>
      <c r="L3824" s="163">
        <f>受注EXCEL出力!L3824</f>
        <v>0</v>
      </c>
      <c r="M3824" s="163">
        <f>受注EXCEL出力!M3824</f>
        <v>0</v>
      </c>
      <c r="N3824" s="185">
        <f>受注EXCEL出力!N3824</f>
        <v>0</v>
      </c>
      <c r="O3824" s="184" t="str">
        <f t="shared" si="59"/>
        <v/>
      </c>
      <c r="T3824"/>
      <c r="Y3824" s="175"/>
    </row>
    <row r="3825" spans="5:25" ht="15" customHeight="1">
      <c r="E3825" s="163">
        <f>受注EXCEL出力!E3825</f>
        <v>0</v>
      </c>
      <c r="F3825" s="194">
        <f>受注EXCEL出力!F3825</f>
        <v>0</v>
      </c>
      <c r="G3825" s="194">
        <f>受注EXCEL出力!G3825</f>
        <v>0</v>
      </c>
      <c r="H3825" s="194">
        <f>受注EXCEL出力!H3825</f>
        <v>0</v>
      </c>
      <c r="I3825" s="194">
        <f>受注EXCEL出力!I3825</f>
        <v>0</v>
      </c>
      <c r="J3825" s="163">
        <f>受注EXCEL出力!J3825</f>
        <v>0</v>
      </c>
      <c r="K3825" s="163">
        <f>受注EXCEL出力!K3825</f>
        <v>0</v>
      </c>
      <c r="L3825" s="163">
        <f>受注EXCEL出力!L3825</f>
        <v>0</v>
      </c>
      <c r="M3825" s="163">
        <f>受注EXCEL出力!M3825</f>
        <v>0</v>
      </c>
      <c r="N3825" s="185">
        <f>受注EXCEL出力!N3825</f>
        <v>0</v>
      </c>
      <c r="O3825" s="184" t="str">
        <f t="shared" si="59"/>
        <v/>
      </c>
      <c r="T3825"/>
      <c r="Y3825" s="175"/>
    </row>
    <row r="3826" spans="5:25" ht="15" customHeight="1">
      <c r="E3826" s="163">
        <f>受注EXCEL出力!E3826</f>
        <v>0</v>
      </c>
      <c r="F3826" s="194">
        <f>受注EXCEL出力!F3826</f>
        <v>0</v>
      </c>
      <c r="G3826" s="194">
        <f>受注EXCEL出力!G3826</f>
        <v>0</v>
      </c>
      <c r="H3826" s="194">
        <f>受注EXCEL出力!H3826</f>
        <v>0</v>
      </c>
      <c r="I3826" s="194">
        <f>受注EXCEL出力!I3826</f>
        <v>0</v>
      </c>
      <c r="J3826" s="163">
        <f>受注EXCEL出力!J3826</f>
        <v>0</v>
      </c>
      <c r="K3826" s="163">
        <f>受注EXCEL出力!K3826</f>
        <v>0</v>
      </c>
      <c r="L3826" s="163">
        <f>受注EXCEL出力!L3826</f>
        <v>0</v>
      </c>
      <c r="M3826" s="163">
        <f>受注EXCEL出力!M3826</f>
        <v>0</v>
      </c>
      <c r="N3826" s="185">
        <f>受注EXCEL出力!N3826</f>
        <v>0</v>
      </c>
      <c r="O3826" s="184" t="str">
        <f t="shared" si="59"/>
        <v/>
      </c>
      <c r="T3826"/>
      <c r="Y3826" s="175"/>
    </row>
    <row r="3827" spans="5:25" ht="15" customHeight="1">
      <c r="E3827" s="163">
        <f>受注EXCEL出力!E3827</f>
        <v>0</v>
      </c>
      <c r="F3827" s="194">
        <f>受注EXCEL出力!F3827</f>
        <v>0</v>
      </c>
      <c r="G3827" s="194">
        <f>受注EXCEL出力!G3827</f>
        <v>0</v>
      </c>
      <c r="H3827" s="194">
        <f>受注EXCEL出力!H3827</f>
        <v>0</v>
      </c>
      <c r="I3827" s="194">
        <f>受注EXCEL出力!I3827</f>
        <v>0</v>
      </c>
      <c r="J3827" s="163">
        <f>受注EXCEL出力!J3827</f>
        <v>0</v>
      </c>
      <c r="K3827" s="163">
        <f>受注EXCEL出力!K3827</f>
        <v>0</v>
      </c>
      <c r="L3827" s="163">
        <f>受注EXCEL出力!L3827</f>
        <v>0</v>
      </c>
      <c r="M3827" s="163">
        <f>受注EXCEL出力!M3827</f>
        <v>0</v>
      </c>
      <c r="N3827" s="185">
        <f>受注EXCEL出力!N3827</f>
        <v>0</v>
      </c>
      <c r="O3827" s="184" t="str">
        <f t="shared" si="59"/>
        <v/>
      </c>
      <c r="T3827"/>
      <c r="Y3827" s="175"/>
    </row>
    <row r="3828" spans="5:25" ht="15" customHeight="1">
      <c r="E3828" s="163">
        <f>受注EXCEL出力!E3828</f>
        <v>0</v>
      </c>
      <c r="F3828" s="194">
        <f>受注EXCEL出力!F3828</f>
        <v>0</v>
      </c>
      <c r="G3828" s="194">
        <f>受注EXCEL出力!G3828</f>
        <v>0</v>
      </c>
      <c r="H3828" s="194">
        <f>受注EXCEL出力!H3828</f>
        <v>0</v>
      </c>
      <c r="I3828" s="194">
        <f>受注EXCEL出力!I3828</f>
        <v>0</v>
      </c>
      <c r="J3828" s="163">
        <f>受注EXCEL出力!J3828</f>
        <v>0</v>
      </c>
      <c r="K3828" s="163">
        <f>受注EXCEL出力!K3828</f>
        <v>0</v>
      </c>
      <c r="L3828" s="163">
        <f>受注EXCEL出力!L3828</f>
        <v>0</v>
      </c>
      <c r="M3828" s="163">
        <f>受注EXCEL出力!M3828</f>
        <v>0</v>
      </c>
      <c r="N3828" s="185">
        <f>受注EXCEL出力!N3828</f>
        <v>0</v>
      </c>
      <c r="O3828" s="184" t="str">
        <f t="shared" si="59"/>
        <v/>
      </c>
      <c r="T3828"/>
      <c r="Y3828" s="175"/>
    </row>
    <row r="3829" spans="5:25" ht="15" customHeight="1">
      <c r="E3829" s="163">
        <f>受注EXCEL出力!E3829</f>
        <v>0</v>
      </c>
      <c r="F3829" s="194">
        <f>受注EXCEL出力!F3829</f>
        <v>0</v>
      </c>
      <c r="G3829" s="194">
        <f>受注EXCEL出力!G3829</f>
        <v>0</v>
      </c>
      <c r="H3829" s="194">
        <f>受注EXCEL出力!H3829</f>
        <v>0</v>
      </c>
      <c r="I3829" s="194">
        <f>受注EXCEL出力!I3829</f>
        <v>0</v>
      </c>
      <c r="J3829" s="163">
        <f>受注EXCEL出力!J3829</f>
        <v>0</v>
      </c>
      <c r="K3829" s="163">
        <f>受注EXCEL出力!K3829</f>
        <v>0</v>
      </c>
      <c r="L3829" s="163">
        <f>受注EXCEL出力!L3829</f>
        <v>0</v>
      </c>
      <c r="M3829" s="163">
        <f>受注EXCEL出力!M3829</f>
        <v>0</v>
      </c>
      <c r="N3829" s="185">
        <f>受注EXCEL出力!N3829</f>
        <v>0</v>
      </c>
      <c r="O3829" s="184" t="str">
        <f t="shared" si="59"/>
        <v/>
      </c>
      <c r="T3829"/>
      <c r="Y3829" s="175"/>
    </row>
    <row r="3830" spans="5:25" ht="15" customHeight="1">
      <c r="E3830" s="163">
        <f>受注EXCEL出力!E3830</f>
        <v>0</v>
      </c>
      <c r="F3830" s="194">
        <f>受注EXCEL出力!F3830</f>
        <v>0</v>
      </c>
      <c r="G3830" s="194">
        <f>受注EXCEL出力!G3830</f>
        <v>0</v>
      </c>
      <c r="H3830" s="194">
        <f>受注EXCEL出力!H3830</f>
        <v>0</v>
      </c>
      <c r="I3830" s="194">
        <f>受注EXCEL出力!I3830</f>
        <v>0</v>
      </c>
      <c r="J3830" s="163">
        <f>受注EXCEL出力!J3830</f>
        <v>0</v>
      </c>
      <c r="K3830" s="163">
        <f>受注EXCEL出力!K3830</f>
        <v>0</v>
      </c>
      <c r="L3830" s="163">
        <f>受注EXCEL出力!L3830</f>
        <v>0</v>
      </c>
      <c r="M3830" s="163">
        <f>受注EXCEL出力!M3830</f>
        <v>0</v>
      </c>
      <c r="N3830" s="185">
        <f>受注EXCEL出力!N3830</f>
        <v>0</v>
      </c>
      <c r="O3830" s="184" t="str">
        <f t="shared" si="59"/>
        <v/>
      </c>
      <c r="T3830"/>
      <c r="Y3830" s="175"/>
    </row>
    <row r="3831" spans="5:25" ht="15" customHeight="1">
      <c r="E3831" s="163">
        <f>受注EXCEL出力!E3831</f>
        <v>0</v>
      </c>
      <c r="F3831" s="194">
        <f>受注EXCEL出力!F3831</f>
        <v>0</v>
      </c>
      <c r="G3831" s="194">
        <f>受注EXCEL出力!G3831</f>
        <v>0</v>
      </c>
      <c r="H3831" s="194">
        <f>受注EXCEL出力!H3831</f>
        <v>0</v>
      </c>
      <c r="I3831" s="194">
        <f>受注EXCEL出力!I3831</f>
        <v>0</v>
      </c>
      <c r="J3831" s="163">
        <f>受注EXCEL出力!J3831</f>
        <v>0</v>
      </c>
      <c r="K3831" s="163">
        <f>受注EXCEL出力!K3831</f>
        <v>0</v>
      </c>
      <c r="L3831" s="163">
        <f>受注EXCEL出力!L3831</f>
        <v>0</v>
      </c>
      <c r="M3831" s="163">
        <f>受注EXCEL出力!M3831</f>
        <v>0</v>
      </c>
      <c r="N3831" s="185">
        <f>受注EXCEL出力!N3831</f>
        <v>0</v>
      </c>
      <c r="O3831" s="184" t="str">
        <f t="shared" si="59"/>
        <v/>
      </c>
      <c r="T3831"/>
      <c r="Y3831" s="175"/>
    </row>
    <row r="3832" spans="5:25" ht="15" customHeight="1">
      <c r="E3832" s="163">
        <f>受注EXCEL出力!E3832</f>
        <v>0</v>
      </c>
      <c r="F3832" s="194">
        <f>受注EXCEL出力!F3832</f>
        <v>0</v>
      </c>
      <c r="G3832" s="194">
        <f>受注EXCEL出力!G3832</f>
        <v>0</v>
      </c>
      <c r="H3832" s="194">
        <f>受注EXCEL出力!H3832</f>
        <v>0</v>
      </c>
      <c r="I3832" s="194">
        <f>受注EXCEL出力!I3832</f>
        <v>0</v>
      </c>
      <c r="J3832" s="163">
        <f>受注EXCEL出力!J3832</f>
        <v>0</v>
      </c>
      <c r="K3832" s="163">
        <f>受注EXCEL出力!K3832</f>
        <v>0</v>
      </c>
      <c r="L3832" s="163">
        <f>受注EXCEL出力!L3832</f>
        <v>0</v>
      </c>
      <c r="M3832" s="163">
        <f>受注EXCEL出力!M3832</f>
        <v>0</v>
      </c>
      <c r="N3832" s="185">
        <f>受注EXCEL出力!N3832</f>
        <v>0</v>
      </c>
      <c r="O3832" s="184" t="str">
        <f t="shared" si="59"/>
        <v/>
      </c>
      <c r="T3832"/>
      <c r="Y3832" s="175"/>
    </row>
    <row r="3833" spans="5:25" ht="15" customHeight="1">
      <c r="E3833" s="163">
        <f>受注EXCEL出力!E3833</f>
        <v>0</v>
      </c>
      <c r="F3833" s="194">
        <f>受注EXCEL出力!F3833</f>
        <v>0</v>
      </c>
      <c r="G3833" s="194">
        <f>受注EXCEL出力!G3833</f>
        <v>0</v>
      </c>
      <c r="H3833" s="194">
        <f>受注EXCEL出力!H3833</f>
        <v>0</v>
      </c>
      <c r="I3833" s="194">
        <f>受注EXCEL出力!I3833</f>
        <v>0</v>
      </c>
      <c r="J3833" s="163">
        <f>受注EXCEL出力!J3833</f>
        <v>0</v>
      </c>
      <c r="K3833" s="163">
        <f>受注EXCEL出力!K3833</f>
        <v>0</v>
      </c>
      <c r="L3833" s="163">
        <f>受注EXCEL出力!L3833</f>
        <v>0</v>
      </c>
      <c r="M3833" s="163">
        <f>受注EXCEL出力!M3833</f>
        <v>0</v>
      </c>
      <c r="N3833" s="185">
        <f>受注EXCEL出力!N3833</f>
        <v>0</v>
      </c>
      <c r="O3833" s="184" t="str">
        <f t="shared" si="59"/>
        <v/>
      </c>
      <c r="T3833"/>
      <c r="Y3833" s="175"/>
    </row>
    <row r="3834" spans="5:25" ht="15" customHeight="1">
      <c r="E3834" s="163">
        <f>受注EXCEL出力!E3834</f>
        <v>0</v>
      </c>
      <c r="F3834" s="194">
        <f>受注EXCEL出力!F3834</f>
        <v>0</v>
      </c>
      <c r="G3834" s="194">
        <f>受注EXCEL出力!G3834</f>
        <v>0</v>
      </c>
      <c r="H3834" s="194">
        <f>受注EXCEL出力!H3834</f>
        <v>0</v>
      </c>
      <c r="I3834" s="194">
        <f>受注EXCEL出力!I3834</f>
        <v>0</v>
      </c>
      <c r="J3834" s="163">
        <f>受注EXCEL出力!J3834</f>
        <v>0</v>
      </c>
      <c r="K3834" s="163">
        <f>受注EXCEL出力!K3834</f>
        <v>0</v>
      </c>
      <c r="L3834" s="163">
        <f>受注EXCEL出力!L3834</f>
        <v>0</v>
      </c>
      <c r="M3834" s="163">
        <f>受注EXCEL出力!M3834</f>
        <v>0</v>
      </c>
      <c r="N3834" s="185">
        <f>受注EXCEL出力!N3834</f>
        <v>0</v>
      </c>
      <c r="O3834" s="184" t="str">
        <f t="shared" si="59"/>
        <v/>
      </c>
      <c r="T3834"/>
      <c r="Y3834" s="175"/>
    </row>
    <row r="3835" spans="5:25" ht="15" customHeight="1">
      <c r="E3835" s="163">
        <f>受注EXCEL出力!E3835</f>
        <v>0</v>
      </c>
      <c r="F3835" s="194">
        <f>受注EXCEL出力!F3835</f>
        <v>0</v>
      </c>
      <c r="G3835" s="194">
        <f>受注EXCEL出力!G3835</f>
        <v>0</v>
      </c>
      <c r="H3835" s="194">
        <f>受注EXCEL出力!H3835</f>
        <v>0</v>
      </c>
      <c r="I3835" s="194">
        <f>受注EXCEL出力!I3835</f>
        <v>0</v>
      </c>
      <c r="J3835" s="163">
        <f>受注EXCEL出力!J3835</f>
        <v>0</v>
      </c>
      <c r="K3835" s="163">
        <f>受注EXCEL出力!K3835</f>
        <v>0</v>
      </c>
      <c r="L3835" s="163">
        <f>受注EXCEL出力!L3835</f>
        <v>0</v>
      </c>
      <c r="M3835" s="163">
        <f>受注EXCEL出力!M3835</f>
        <v>0</v>
      </c>
      <c r="N3835" s="185">
        <f>受注EXCEL出力!N3835</f>
        <v>0</v>
      </c>
      <c r="O3835" s="184" t="str">
        <f t="shared" si="59"/>
        <v/>
      </c>
      <c r="T3835"/>
      <c r="Y3835" s="175"/>
    </row>
    <row r="3836" spans="5:25" ht="15" customHeight="1">
      <c r="E3836" s="163">
        <f>受注EXCEL出力!E3836</f>
        <v>0</v>
      </c>
      <c r="F3836" s="194">
        <f>受注EXCEL出力!F3836</f>
        <v>0</v>
      </c>
      <c r="G3836" s="194">
        <f>受注EXCEL出力!G3836</f>
        <v>0</v>
      </c>
      <c r="H3836" s="194">
        <f>受注EXCEL出力!H3836</f>
        <v>0</v>
      </c>
      <c r="I3836" s="194">
        <f>受注EXCEL出力!I3836</f>
        <v>0</v>
      </c>
      <c r="J3836" s="163">
        <f>受注EXCEL出力!J3836</f>
        <v>0</v>
      </c>
      <c r="K3836" s="163">
        <f>受注EXCEL出力!K3836</f>
        <v>0</v>
      </c>
      <c r="L3836" s="163">
        <f>受注EXCEL出力!L3836</f>
        <v>0</v>
      </c>
      <c r="M3836" s="163">
        <f>受注EXCEL出力!M3836</f>
        <v>0</v>
      </c>
      <c r="N3836" s="185">
        <f>受注EXCEL出力!N3836</f>
        <v>0</v>
      </c>
      <c r="O3836" s="184" t="str">
        <f t="shared" si="59"/>
        <v/>
      </c>
      <c r="T3836"/>
      <c r="Y3836" s="175"/>
    </row>
    <row r="3837" spans="5:25" ht="15" customHeight="1">
      <c r="E3837" s="163">
        <f>受注EXCEL出力!E3837</f>
        <v>0</v>
      </c>
      <c r="F3837" s="194">
        <f>受注EXCEL出力!F3837</f>
        <v>0</v>
      </c>
      <c r="G3837" s="194">
        <f>受注EXCEL出力!G3837</f>
        <v>0</v>
      </c>
      <c r="H3837" s="194">
        <f>受注EXCEL出力!H3837</f>
        <v>0</v>
      </c>
      <c r="I3837" s="194">
        <f>受注EXCEL出力!I3837</f>
        <v>0</v>
      </c>
      <c r="J3837" s="163">
        <f>受注EXCEL出力!J3837</f>
        <v>0</v>
      </c>
      <c r="K3837" s="163">
        <f>受注EXCEL出力!K3837</f>
        <v>0</v>
      </c>
      <c r="L3837" s="163">
        <f>受注EXCEL出力!L3837</f>
        <v>0</v>
      </c>
      <c r="M3837" s="163">
        <f>受注EXCEL出力!M3837</f>
        <v>0</v>
      </c>
      <c r="N3837" s="185">
        <f>受注EXCEL出力!N3837</f>
        <v>0</v>
      </c>
      <c r="O3837" s="184" t="str">
        <f t="shared" si="59"/>
        <v/>
      </c>
      <c r="T3837"/>
      <c r="Y3837" s="175"/>
    </row>
    <row r="3838" spans="5:25" ht="15" customHeight="1">
      <c r="E3838" s="163">
        <f>受注EXCEL出力!E3838</f>
        <v>0</v>
      </c>
      <c r="F3838" s="194">
        <f>受注EXCEL出力!F3838</f>
        <v>0</v>
      </c>
      <c r="G3838" s="194">
        <f>受注EXCEL出力!G3838</f>
        <v>0</v>
      </c>
      <c r="H3838" s="194">
        <f>受注EXCEL出力!H3838</f>
        <v>0</v>
      </c>
      <c r="I3838" s="194">
        <f>受注EXCEL出力!I3838</f>
        <v>0</v>
      </c>
      <c r="J3838" s="163">
        <f>受注EXCEL出力!J3838</f>
        <v>0</v>
      </c>
      <c r="K3838" s="163">
        <f>受注EXCEL出力!K3838</f>
        <v>0</v>
      </c>
      <c r="L3838" s="163">
        <f>受注EXCEL出力!L3838</f>
        <v>0</v>
      </c>
      <c r="M3838" s="163">
        <f>受注EXCEL出力!M3838</f>
        <v>0</v>
      </c>
      <c r="N3838" s="185">
        <f>受注EXCEL出力!N3838</f>
        <v>0</v>
      </c>
      <c r="O3838" s="184" t="str">
        <f t="shared" si="59"/>
        <v/>
      </c>
      <c r="T3838"/>
      <c r="Y3838" s="175"/>
    </row>
    <row r="3839" spans="5:25" ht="15" customHeight="1">
      <c r="E3839" s="163">
        <f>受注EXCEL出力!E3839</f>
        <v>0</v>
      </c>
      <c r="F3839" s="194">
        <f>受注EXCEL出力!F3839</f>
        <v>0</v>
      </c>
      <c r="G3839" s="194">
        <f>受注EXCEL出力!G3839</f>
        <v>0</v>
      </c>
      <c r="H3839" s="194">
        <f>受注EXCEL出力!H3839</f>
        <v>0</v>
      </c>
      <c r="I3839" s="194">
        <f>受注EXCEL出力!I3839</f>
        <v>0</v>
      </c>
      <c r="J3839" s="163">
        <f>受注EXCEL出力!J3839</f>
        <v>0</v>
      </c>
      <c r="K3839" s="163">
        <f>受注EXCEL出力!K3839</f>
        <v>0</v>
      </c>
      <c r="L3839" s="163">
        <f>受注EXCEL出力!L3839</f>
        <v>0</v>
      </c>
      <c r="M3839" s="163">
        <f>受注EXCEL出力!M3839</f>
        <v>0</v>
      </c>
      <c r="N3839" s="185">
        <f>受注EXCEL出力!N3839</f>
        <v>0</v>
      </c>
      <c r="O3839" s="184" t="str">
        <f t="shared" si="59"/>
        <v/>
      </c>
      <c r="T3839"/>
      <c r="Y3839" s="175"/>
    </row>
    <row r="3840" spans="5:25" ht="15" customHeight="1">
      <c r="E3840" s="163">
        <f>受注EXCEL出力!E3840</f>
        <v>0</v>
      </c>
      <c r="F3840" s="194">
        <f>受注EXCEL出力!F3840</f>
        <v>0</v>
      </c>
      <c r="G3840" s="194">
        <f>受注EXCEL出力!G3840</f>
        <v>0</v>
      </c>
      <c r="H3840" s="194">
        <f>受注EXCEL出力!H3840</f>
        <v>0</v>
      </c>
      <c r="I3840" s="194">
        <f>受注EXCEL出力!I3840</f>
        <v>0</v>
      </c>
      <c r="J3840" s="163">
        <f>受注EXCEL出力!J3840</f>
        <v>0</v>
      </c>
      <c r="K3840" s="163">
        <f>受注EXCEL出力!K3840</f>
        <v>0</v>
      </c>
      <c r="L3840" s="163">
        <f>受注EXCEL出力!L3840</f>
        <v>0</v>
      </c>
      <c r="M3840" s="163">
        <f>受注EXCEL出力!M3840</f>
        <v>0</v>
      </c>
      <c r="N3840" s="185">
        <f>受注EXCEL出力!N3840</f>
        <v>0</v>
      </c>
      <c r="O3840" s="184" t="str">
        <f t="shared" si="59"/>
        <v/>
      </c>
      <c r="T3840"/>
      <c r="Y3840" s="175"/>
    </row>
    <row r="3841" spans="5:25" ht="15" customHeight="1">
      <c r="E3841" s="163">
        <f>受注EXCEL出力!E3841</f>
        <v>0</v>
      </c>
      <c r="F3841" s="194">
        <f>受注EXCEL出力!F3841</f>
        <v>0</v>
      </c>
      <c r="G3841" s="194">
        <f>受注EXCEL出力!G3841</f>
        <v>0</v>
      </c>
      <c r="H3841" s="194">
        <f>受注EXCEL出力!H3841</f>
        <v>0</v>
      </c>
      <c r="I3841" s="194">
        <f>受注EXCEL出力!I3841</f>
        <v>0</v>
      </c>
      <c r="J3841" s="163">
        <f>受注EXCEL出力!J3841</f>
        <v>0</v>
      </c>
      <c r="K3841" s="163">
        <f>受注EXCEL出力!K3841</f>
        <v>0</v>
      </c>
      <c r="L3841" s="163">
        <f>受注EXCEL出力!L3841</f>
        <v>0</v>
      </c>
      <c r="M3841" s="163">
        <f>受注EXCEL出力!M3841</f>
        <v>0</v>
      </c>
      <c r="N3841" s="185">
        <f>受注EXCEL出力!N3841</f>
        <v>0</v>
      </c>
      <c r="O3841" s="184" t="str">
        <f t="shared" si="59"/>
        <v/>
      </c>
      <c r="T3841"/>
      <c r="Y3841" s="175"/>
    </row>
    <row r="3842" spans="5:25" ht="15" customHeight="1">
      <c r="E3842" s="163">
        <f>受注EXCEL出力!E3842</f>
        <v>0</v>
      </c>
      <c r="F3842" s="194">
        <f>受注EXCEL出力!F3842</f>
        <v>0</v>
      </c>
      <c r="G3842" s="194">
        <f>受注EXCEL出力!G3842</f>
        <v>0</v>
      </c>
      <c r="H3842" s="194">
        <f>受注EXCEL出力!H3842</f>
        <v>0</v>
      </c>
      <c r="I3842" s="194">
        <f>受注EXCEL出力!I3842</f>
        <v>0</v>
      </c>
      <c r="J3842" s="163">
        <f>受注EXCEL出力!J3842</f>
        <v>0</v>
      </c>
      <c r="K3842" s="163">
        <f>受注EXCEL出力!K3842</f>
        <v>0</v>
      </c>
      <c r="L3842" s="163">
        <f>受注EXCEL出力!L3842</f>
        <v>0</v>
      </c>
      <c r="M3842" s="163">
        <f>受注EXCEL出力!M3842</f>
        <v>0</v>
      </c>
      <c r="N3842" s="185">
        <f>受注EXCEL出力!N3842</f>
        <v>0</v>
      </c>
      <c r="O3842" s="184" t="str">
        <f t="shared" ref="O3842:O3905" si="60">IF(E3842=0,"",VLOOKUP(N3842,$Q$2:$R$100,2,FALSE))</f>
        <v/>
      </c>
      <c r="T3842"/>
      <c r="Y3842" s="175"/>
    </row>
    <row r="3843" spans="5:25" ht="15" customHeight="1">
      <c r="E3843" s="163">
        <f>受注EXCEL出力!E3843</f>
        <v>0</v>
      </c>
      <c r="F3843" s="194">
        <f>受注EXCEL出力!F3843</f>
        <v>0</v>
      </c>
      <c r="G3843" s="194">
        <f>受注EXCEL出力!G3843</f>
        <v>0</v>
      </c>
      <c r="H3843" s="194">
        <f>受注EXCEL出力!H3843</f>
        <v>0</v>
      </c>
      <c r="I3843" s="194">
        <f>受注EXCEL出力!I3843</f>
        <v>0</v>
      </c>
      <c r="J3843" s="163">
        <f>受注EXCEL出力!J3843</f>
        <v>0</v>
      </c>
      <c r="K3843" s="163">
        <f>受注EXCEL出力!K3843</f>
        <v>0</v>
      </c>
      <c r="L3843" s="163">
        <f>受注EXCEL出力!L3843</f>
        <v>0</v>
      </c>
      <c r="M3843" s="163">
        <f>受注EXCEL出力!M3843</f>
        <v>0</v>
      </c>
      <c r="N3843" s="185">
        <f>受注EXCEL出力!N3843</f>
        <v>0</v>
      </c>
      <c r="O3843" s="184" t="str">
        <f t="shared" si="60"/>
        <v/>
      </c>
      <c r="T3843"/>
      <c r="Y3843" s="175"/>
    </row>
    <row r="3844" spans="5:25" ht="15" customHeight="1">
      <c r="E3844" s="163">
        <f>受注EXCEL出力!E3844</f>
        <v>0</v>
      </c>
      <c r="F3844" s="194">
        <f>受注EXCEL出力!F3844</f>
        <v>0</v>
      </c>
      <c r="G3844" s="194">
        <f>受注EXCEL出力!G3844</f>
        <v>0</v>
      </c>
      <c r="H3844" s="194">
        <f>受注EXCEL出力!H3844</f>
        <v>0</v>
      </c>
      <c r="I3844" s="194">
        <f>受注EXCEL出力!I3844</f>
        <v>0</v>
      </c>
      <c r="J3844" s="163">
        <f>受注EXCEL出力!J3844</f>
        <v>0</v>
      </c>
      <c r="K3844" s="163">
        <f>受注EXCEL出力!K3844</f>
        <v>0</v>
      </c>
      <c r="L3844" s="163">
        <f>受注EXCEL出力!L3844</f>
        <v>0</v>
      </c>
      <c r="M3844" s="163">
        <f>受注EXCEL出力!M3844</f>
        <v>0</v>
      </c>
      <c r="N3844" s="185">
        <f>受注EXCEL出力!N3844</f>
        <v>0</v>
      </c>
      <c r="O3844" s="184" t="str">
        <f t="shared" si="60"/>
        <v/>
      </c>
      <c r="T3844"/>
      <c r="Y3844" s="175"/>
    </row>
    <row r="3845" spans="5:25" ht="15" customHeight="1">
      <c r="E3845" s="163">
        <f>受注EXCEL出力!E3845</f>
        <v>0</v>
      </c>
      <c r="F3845" s="194">
        <f>受注EXCEL出力!F3845</f>
        <v>0</v>
      </c>
      <c r="G3845" s="194">
        <f>受注EXCEL出力!G3845</f>
        <v>0</v>
      </c>
      <c r="H3845" s="194">
        <f>受注EXCEL出力!H3845</f>
        <v>0</v>
      </c>
      <c r="I3845" s="194">
        <f>受注EXCEL出力!I3845</f>
        <v>0</v>
      </c>
      <c r="J3845" s="163">
        <f>受注EXCEL出力!J3845</f>
        <v>0</v>
      </c>
      <c r="K3845" s="163">
        <f>受注EXCEL出力!K3845</f>
        <v>0</v>
      </c>
      <c r="L3845" s="163">
        <f>受注EXCEL出力!L3845</f>
        <v>0</v>
      </c>
      <c r="M3845" s="163">
        <f>受注EXCEL出力!M3845</f>
        <v>0</v>
      </c>
      <c r="N3845" s="185">
        <f>受注EXCEL出力!N3845</f>
        <v>0</v>
      </c>
      <c r="O3845" s="184" t="str">
        <f t="shared" si="60"/>
        <v/>
      </c>
      <c r="T3845"/>
      <c r="Y3845" s="175"/>
    </row>
    <row r="3846" spans="5:25" ht="15" customHeight="1">
      <c r="E3846" s="163">
        <f>受注EXCEL出力!E3846</f>
        <v>0</v>
      </c>
      <c r="F3846" s="194">
        <f>受注EXCEL出力!F3846</f>
        <v>0</v>
      </c>
      <c r="G3846" s="194">
        <f>受注EXCEL出力!G3846</f>
        <v>0</v>
      </c>
      <c r="H3846" s="194">
        <f>受注EXCEL出力!H3846</f>
        <v>0</v>
      </c>
      <c r="I3846" s="194">
        <f>受注EXCEL出力!I3846</f>
        <v>0</v>
      </c>
      <c r="J3846" s="163">
        <f>受注EXCEL出力!J3846</f>
        <v>0</v>
      </c>
      <c r="K3846" s="163">
        <f>受注EXCEL出力!K3846</f>
        <v>0</v>
      </c>
      <c r="L3846" s="163">
        <f>受注EXCEL出力!L3846</f>
        <v>0</v>
      </c>
      <c r="M3846" s="163">
        <f>受注EXCEL出力!M3846</f>
        <v>0</v>
      </c>
      <c r="N3846" s="185">
        <f>受注EXCEL出力!N3846</f>
        <v>0</v>
      </c>
      <c r="O3846" s="184" t="str">
        <f t="shared" si="60"/>
        <v/>
      </c>
      <c r="T3846"/>
      <c r="Y3846" s="175"/>
    </row>
    <row r="3847" spans="5:25" ht="15" customHeight="1">
      <c r="E3847" s="163">
        <f>受注EXCEL出力!E3847</f>
        <v>0</v>
      </c>
      <c r="F3847" s="194">
        <f>受注EXCEL出力!F3847</f>
        <v>0</v>
      </c>
      <c r="G3847" s="194">
        <f>受注EXCEL出力!G3847</f>
        <v>0</v>
      </c>
      <c r="H3847" s="194">
        <f>受注EXCEL出力!H3847</f>
        <v>0</v>
      </c>
      <c r="I3847" s="194">
        <f>受注EXCEL出力!I3847</f>
        <v>0</v>
      </c>
      <c r="J3847" s="163">
        <f>受注EXCEL出力!J3847</f>
        <v>0</v>
      </c>
      <c r="K3847" s="163">
        <f>受注EXCEL出力!K3847</f>
        <v>0</v>
      </c>
      <c r="L3847" s="163">
        <f>受注EXCEL出力!L3847</f>
        <v>0</v>
      </c>
      <c r="M3847" s="163">
        <f>受注EXCEL出力!M3847</f>
        <v>0</v>
      </c>
      <c r="N3847" s="185">
        <f>受注EXCEL出力!N3847</f>
        <v>0</v>
      </c>
      <c r="O3847" s="184" t="str">
        <f t="shared" si="60"/>
        <v/>
      </c>
      <c r="T3847"/>
      <c r="Y3847" s="175"/>
    </row>
    <row r="3848" spans="5:25" ht="15" customHeight="1">
      <c r="E3848" s="163">
        <f>受注EXCEL出力!E3848</f>
        <v>0</v>
      </c>
      <c r="F3848" s="194">
        <f>受注EXCEL出力!F3848</f>
        <v>0</v>
      </c>
      <c r="G3848" s="194">
        <f>受注EXCEL出力!G3848</f>
        <v>0</v>
      </c>
      <c r="H3848" s="194">
        <f>受注EXCEL出力!H3848</f>
        <v>0</v>
      </c>
      <c r="I3848" s="194">
        <f>受注EXCEL出力!I3848</f>
        <v>0</v>
      </c>
      <c r="J3848" s="163">
        <f>受注EXCEL出力!J3848</f>
        <v>0</v>
      </c>
      <c r="K3848" s="163">
        <f>受注EXCEL出力!K3848</f>
        <v>0</v>
      </c>
      <c r="L3848" s="163">
        <f>受注EXCEL出力!L3848</f>
        <v>0</v>
      </c>
      <c r="M3848" s="163">
        <f>受注EXCEL出力!M3848</f>
        <v>0</v>
      </c>
      <c r="N3848" s="185">
        <f>受注EXCEL出力!N3848</f>
        <v>0</v>
      </c>
      <c r="O3848" s="184" t="str">
        <f t="shared" si="60"/>
        <v/>
      </c>
      <c r="T3848"/>
      <c r="Y3848" s="175"/>
    </row>
    <row r="3849" spans="5:25" ht="15" customHeight="1">
      <c r="E3849" s="163">
        <f>受注EXCEL出力!E3849</f>
        <v>0</v>
      </c>
      <c r="F3849" s="194">
        <f>受注EXCEL出力!F3849</f>
        <v>0</v>
      </c>
      <c r="G3849" s="194">
        <f>受注EXCEL出力!G3849</f>
        <v>0</v>
      </c>
      <c r="H3849" s="194">
        <f>受注EXCEL出力!H3849</f>
        <v>0</v>
      </c>
      <c r="I3849" s="194">
        <f>受注EXCEL出力!I3849</f>
        <v>0</v>
      </c>
      <c r="J3849" s="163">
        <f>受注EXCEL出力!J3849</f>
        <v>0</v>
      </c>
      <c r="K3849" s="163">
        <f>受注EXCEL出力!K3849</f>
        <v>0</v>
      </c>
      <c r="L3849" s="163">
        <f>受注EXCEL出力!L3849</f>
        <v>0</v>
      </c>
      <c r="M3849" s="163">
        <f>受注EXCEL出力!M3849</f>
        <v>0</v>
      </c>
      <c r="N3849" s="185">
        <f>受注EXCEL出力!N3849</f>
        <v>0</v>
      </c>
      <c r="O3849" s="184" t="str">
        <f t="shared" si="60"/>
        <v/>
      </c>
      <c r="T3849"/>
      <c r="Y3849" s="175"/>
    </row>
    <row r="3850" spans="5:25" ht="15" customHeight="1">
      <c r="E3850" s="163">
        <f>受注EXCEL出力!E3850</f>
        <v>0</v>
      </c>
      <c r="F3850" s="194">
        <f>受注EXCEL出力!F3850</f>
        <v>0</v>
      </c>
      <c r="G3850" s="194">
        <f>受注EXCEL出力!G3850</f>
        <v>0</v>
      </c>
      <c r="H3850" s="194">
        <f>受注EXCEL出力!H3850</f>
        <v>0</v>
      </c>
      <c r="I3850" s="194">
        <f>受注EXCEL出力!I3850</f>
        <v>0</v>
      </c>
      <c r="J3850" s="163">
        <f>受注EXCEL出力!J3850</f>
        <v>0</v>
      </c>
      <c r="K3850" s="163">
        <f>受注EXCEL出力!K3850</f>
        <v>0</v>
      </c>
      <c r="L3850" s="163">
        <f>受注EXCEL出力!L3850</f>
        <v>0</v>
      </c>
      <c r="M3850" s="163">
        <f>受注EXCEL出力!M3850</f>
        <v>0</v>
      </c>
      <c r="N3850" s="185">
        <f>受注EXCEL出力!N3850</f>
        <v>0</v>
      </c>
      <c r="O3850" s="184" t="str">
        <f t="shared" si="60"/>
        <v/>
      </c>
      <c r="T3850"/>
      <c r="Y3850" s="175"/>
    </row>
    <row r="3851" spans="5:25" ht="15" customHeight="1">
      <c r="E3851" s="163">
        <f>受注EXCEL出力!E3851</f>
        <v>0</v>
      </c>
      <c r="F3851" s="194">
        <f>受注EXCEL出力!F3851</f>
        <v>0</v>
      </c>
      <c r="G3851" s="194">
        <f>受注EXCEL出力!G3851</f>
        <v>0</v>
      </c>
      <c r="H3851" s="194">
        <f>受注EXCEL出力!H3851</f>
        <v>0</v>
      </c>
      <c r="I3851" s="194">
        <f>受注EXCEL出力!I3851</f>
        <v>0</v>
      </c>
      <c r="J3851" s="163">
        <f>受注EXCEL出力!J3851</f>
        <v>0</v>
      </c>
      <c r="K3851" s="163">
        <f>受注EXCEL出力!K3851</f>
        <v>0</v>
      </c>
      <c r="L3851" s="163">
        <f>受注EXCEL出力!L3851</f>
        <v>0</v>
      </c>
      <c r="M3851" s="163">
        <f>受注EXCEL出力!M3851</f>
        <v>0</v>
      </c>
      <c r="N3851" s="185">
        <f>受注EXCEL出力!N3851</f>
        <v>0</v>
      </c>
      <c r="O3851" s="184" t="str">
        <f t="shared" si="60"/>
        <v/>
      </c>
      <c r="T3851"/>
      <c r="Y3851" s="175"/>
    </row>
    <row r="3852" spans="5:25" ht="15" customHeight="1">
      <c r="E3852" s="163">
        <f>受注EXCEL出力!E3852</f>
        <v>0</v>
      </c>
      <c r="F3852" s="194">
        <f>受注EXCEL出力!F3852</f>
        <v>0</v>
      </c>
      <c r="G3852" s="194">
        <f>受注EXCEL出力!G3852</f>
        <v>0</v>
      </c>
      <c r="H3852" s="194">
        <f>受注EXCEL出力!H3852</f>
        <v>0</v>
      </c>
      <c r="I3852" s="194">
        <f>受注EXCEL出力!I3852</f>
        <v>0</v>
      </c>
      <c r="J3852" s="163">
        <f>受注EXCEL出力!J3852</f>
        <v>0</v>
      </c>
      <c r="K3852" s="163">
        <f>受注EXCEL出力!K3852</f>
        <v>0</v>
      </c>
      <c r="L3852" s="163">
        <f>受注EXCEL出力!L3852</f>
        <v>0</v>
      </c>
      <c r="M3852" s="163">
        <f>受注EXCEL出力!M3852</f>
        <v>0</v>
      </c>
      <c r="N3852" s="185">
        <f>受注EXCEL出力!N3852</f>
        <v>0</v>
      </c>
      <c r="O3852" s="184" t="str">
        <f t="shared" si="60"/>
        <v/>
      </c>
      <c r="T3852"/>
      <c r="Y3852" s="175"/>
    </row>
    <row r="3853" spans="5:25" ht="15" customHeight="1">
      <c r="E3853" s="163">
        <f>受注EXCEL出力!E3853</f>
        <v>0</v>
      </c>
      <c r="F3853" s="194">
        <f>受注EXCEL出力!F3853</f>
        <v>0</v>
      </c>
      <c r="G3853" s="194">
        <f>受注EXCEL出力!G3853</f>
        <v>0</v>
      </c>
      <c r="H3853" s="194">
        <f>受注EXCEL出力!H3853</f>
        <v>0</v>
      </c>
      <c r="I3853" s="194">
        <f>受注EXCEL出力!I3853</f>
        <v>0</v>
      </c>
      <c r="J3853" s="163">
        <f>受注EXCEL出力!J3853</f>
        <v>0</v>
      </c>
      <c r="K3853" s="163">
        <f>受注EXCEL出力!K3853</f>
        <v>0</v>
      </c>
      <c r="L3853" s="163">
        <f>受注EXCEL出力!L3853</f>
        <v>0</v>
      </c>
      <c r="M3853" s="163">
        <f>受注EXCEL出力!M3853</f>
        <v>0</v>
      </c>
      <c r="N3853" s="185">
        <f>受注EXCEL出力!N3853</f>
        <v>0</v>
      </c>
      <c r="O3853" s="184" t="str">
        <f t="shared" si="60"/>
        <v/>
      </c>
      <c r="T3853"/>
      <c r="Y3853" s="175"/>
    </row>
    <row r="3854" spans="5:25" ht="15" customHeight="1">
      <c r="E3854" s="163">
        <f>受注EXCEL出力!E3854</f>
        <v>0</v>
      </c>
      <c r="F3854" s="194">
        <f>受注EXCEL出力!F3854</f>
        <v>0</v>
      </c>
      <c r="G3854" s="194">
        <f>受注EXCEL出力!G3854</f>
        <v>0</v>
      </c>
      <c r="H3854" s="194">
        <f>受注EXCEL出力!H3854</f>
        <v>0</v>
      </c>
      <c r="I3854" s="194">
        <f>受注EXCEL出力!I3854</f>
        <v>0</v>
      </c>
      <c r="J3854" s="163">
        <f>受注EXCEL出力!J3854</f>
        <v>0</v>
      </c>
      <c r="K3854" s="163">
        <f>受注EXCEL出力!K3854</f>
        <v>0</v>
      </c>
      <c r="L3854" s="163">
        <f>受注EXCEL出力!L3854</f>
        <v>0</v>
      </c>
      <c r="M3854" s="163">
        <f>受注EXCEL出力!M3854</f>
        <v>0</v>
      </c>
      <c r="N3854" s="185">
        <f>受注EXCEL出力!N3854</f>
        <v>0</v>
      </c>
      <c r="O3854" s="184" t="str">
        <f t="shared" si="60"/>
        <v/>
      </c>
      <c r="T3854"/>
      <c r="Y3854" s="175"/>
    </row>
    <row r="3855" spans="5:25" ht="15" customHeight="1">
      <c r="E3855" s="163">
        <f>受注EXCEL出力!E3855</f>
        <v>0</v>
      </c>
      <c r="F3855" s="194">
        <f>受注EXCEL出力!F3855</f>
        <v>0</v>
      </c>
      <c r="G3855" s="194">
        <f>受注EXCEL出力!G3855</f>
        <v>0</v>
      </c>
      <c r="H3855" s="194">
        <f>受注EXCEL出力!H3855</f>
        <v>0</v>
      </c>
      <c r="I3855" s="194">
        <f>受注EXCEL出力!I3855</f>
        <v>0</v>
      </c>
      <c r="J3855" s="163">
        <f>受注EXCEL出力!J3855</f>
        <v>0</v>
      </c>
      <c r="K3855" s="163">
        <f>受注EXCEL出力!K3855</f>
        <v>0</v>
      </c>
      <c r="L3855" s="163">
        <f>受注EXCEL出力!L3855</f>
        <v>0</v>
      </c>
      <c r="M3855" s="163">
        <f>受注EXCEL出力!M3855</f>
        <v>0</v>
      </c>
      <c r="N3855" s="185">
        <f>受注EXCEL出力!N3855</f>
        <v>0</v>
      </c>
      <c r="O3855" s="184" t="str">
        <f t="shared" si="60"/>
        <v/>
      </c>
      <c r="T3855"/>
      <c r="Y3855" s="175"/>
    </row>
    <row r="3856" spans="5:25" ht="15" customHeight="1">
      <c r="E3856" s="163">
        <f>受注EXCEL出力!E3856</f>
        <v>0</v>
      </c>
      <c r="F3856" s="194">
        <f>受注EXCEL出力!F3856</f>
        <v>0</v>
      </c>
      <c r="G3856" s="194">
        <f>受注EXCEL出力!G3856</f>
        <v>0</v>
      </c>
      <c r="H3856" s="194">
        <f>受注EXCEL出力!H3856</f>
        <v>0</v>
      </c>
      <c r="I3856" s="194">
        <f>受注EXCEL出力!I3856</f>
        <v>0</v>
      </c>
      <c r="J3856" s="163">
        <f>受注EXCEL出力!J3856</f>
        <v>0</v>
      </c>
      <c r="K3856" s="163">
        <f>受注EXCEL出力!K3856</f>
        <v>0</v>
      </c>
      <c r="L3856" s="163">
        <f>受注EXCEL出力!L3856</f>
        <v>0</v>
      </c>
      <c r="M3856" s="163">
        <f>受注EXCEL出力!M3856</f>
        <v>0</v>
      </c>
      <c r="N3856" s="185">
        <f>受注EXCEL出力!N3856</f>
        <v>0</v>
      </c>
      <c r="O3856" s="184" t="str">
        <f t="shared" si="60"/>
        <v/>
      </c>
      <c r="T3856"/>
      <c r="Y3856" s="175"/>
    </row>
    <row r="3857" spans="5:25" ht="15" customHeight="1">
      <c r="E3857" s="163">
        <f>受注EXCEL出力!E3857</f>
        <v>0</v>
      </c>
      <c r="F3857" s="194">
        <f>受注EXCEL出力!F3857</f>
        <v>0</v>
      </c>
      <c r="G3857" s="194">
        <f>受注EXCEL出力!G3857</f>
        <v>0</v>
      </c>
      <c r="H3857" s="194">
        <f>受注EXCEL出力!H3857</f>
        <v>0</v>
      </c>
      <c r="I3857" s="194">
        <f>受注EXCEL出力!I3857</f>
        <v>0</v>
      </c>
      <c r="J3857" s="163">
        <f>受注EXCEL出力!J3857</f>
        <v>0</v>
      </c>
      <c r="K3857" s="163">
        <f>受注EXCEL出力!K3857</f>
        <v>0</v>
      </c>
      <c r="L3857" s="163">
        <f>受注EXCEL出力!L3857</f>
        <v>0</v>
      </c>
      <c r="M3857" s="163">
        <f>受注EXCEL出力!M3857</f>
        <v>0</v>
      </c>
      <c r="N3857" s="185">
        <f>受注EXCEL出力!N3857</f>
        <v>0</v>
      </c>
      <c r="O3857" s="184" t="str">
        <f t="shared" si="60"/>
        <v/>
      </c>
      <c r="T3857"/>
      <c r="Y3857" s="175"/>
    </row>
    <row r="3858" spans="5:25" ht="15" customHeight="1">
      <c r="E3858" s="163">
        <f>受注EXCEL出力!E3858</f>
        <v>0</v>
      </c>
      <c r="F3858" s="194">
        <f>受注EXCEL出力!F3858</f>
        <v>0</v>
      </c>
      <c r="G3858" s="194">
        <f>受注EXCEL出力!G3858</f>
        <v>0</v>
      </c>
      <c r="H3858" s="194">
        <f>受注EXCEL出力!H3858</f>
        <v>0</v>
      </c>
      <c r="I3858" s="194">
        <f>受注EXCEL出力!I3858</f>
        <v>0</v>
      </c>
      <c r="J3858" s="163">
        <f>受注EXCEL出力!J3858</f>
        <v>0</v>
      </c>
      <c r="K3858" s="163">
        <f>受注EXCEL出力!K3858</f>
        <v>0</v>
      </c>
      <c r="L3858" s="163">
        <f>受注EXCEL出力!L3858</f>
        <v>0</v>
      </c>
      <c r="M3858" s="163">
        <f>受注EXCEL出力!M3858</f>
        <v>0</v>
      </c>
      <c r="N3858" s="185">
        <f>受注EXCEL出力!N3858</f>
        <v>0</v>
      </c>
      <c r="O3858" s="184" t="str">
        <f t="shared" si="60"/>
        <v/>
      </c>
      <c r="T3858"/>
      <c r="Y3858" s="175"/>
    </row>
    <row r="3859" spans="5:25" ht="15" customHeight="1">
      <c r="E3859" s="163">
        <f>受注EXCEL出力!E3859</f>
        <v>0</v>
      </c>
      <c r="F3859" s="194">
        <f>受注EXCEL出力!F3859</f>
        <v>0</v>
      </c>
      <c r="G3859" s="194">
        <f>受注EXCEL出力!G3859</f>
        <v>0</v>
      </c>
      <c r="H3859" s="194">
        <f>受注EXCEL出力!H3859</f>
        <v>0</v>
      </c>
      <c r="I3859" s="194">
        <f>受注EXCEL出力!I3859</f>
        <v>0</v>
      </c>
      <c r="J3859" s="163">
        <f>受注EXCEL出力!J3859</f>
        <v>0</v>
      </c>
      <c r="K3859" s="163">
        <f>受注EXCEL出力!K3859</f>
        <v>0</v>
      </c>
      <c r="L3859" s="163">
        <f>受注EXCEL出力!L3859</f>
        <v>0</v>
      </c>
      <c r="M3859" s="163">
        <f>受注EXCEL出力!M3859</f>
        <v>0</v>
      </c>
      <c r="N3859" s="185">
        <f>受注EXCEL出力!N3859</f>
        <v>0</v>
      </c>
      <c r="O3859" s="184" t="str">
        <f t="shared" si="60"/>
        <v/>
      </c>
      <c r="T3859"/>
      <c r="Y3859" s="175"/>
    </row>
    <row r="3860" spans="5:25" ht="15" customHeight="1">
      <c r="E3860" s="163">
        <f>受注EXCEL出力!E3860</f>
        <v>0</v>
      </c>
      <c r="F3860" s="194">
        <f>受注EXCEL出力!F3860</f>
        <v>0</v>
      </c>
      <c r="G3860" s="194">
        <f>受注EXCEL出力!G3860</f>
        <v>0</v>
      </c>
      <c r="H3860" s="194">
        <f>受注EXCEL出力!H3860</f>
        <v>0</v>
      </c>
      <c r="I3860" s="194">
        <f>受注EXCEL出力!I3860</f>
        <v>0</v>
      </c>
      <c r="J3860" s="163">
        <f>受注EXCEL出力!J3860</f>
        <v>0</v>
      </c>
      <c r="K3860" s="163">
        <f>受注EXCEL出力!K3860</f>
        <v>0</v>
      </c>
      <c r="L3860" s="163">
        <f>受注EXCEL出力!L3860</f>
        <v>0</v>
      </c>
      <c r="M3860" s="163">
        <f>受注EXCEL出力!M3860</f>
        <v>0</v>
      </c>
      <c r="N3860" s="185">
        <f>受注EXCEL出力!N3860</f>
        <v>0</v>
      </c>
      <c r="O3860" s="184" t="str">
        <f t="shared" si="60"/>
        <v/>
      </c>
      <c r="T3860"/>
      <c r="Y3860" s="175"/>
    </row>
    <row r="3861" spans="5:25" ht="15" customHeight="1">
      <c r="E3861" s="163">
        <f>受注EXCEL出力!E3861</f>
        <v>0</v>
      </c>
      <c r="F3861" s="194">
        <f>受注EXCEL出力!F3861</f>
        <v>0</v>
      </c>
      <c r="G3861" s="194">
        <f>受注EXCEL出力!G3861</f>
        <v>0</v>
      </c>
      <c r="H3861" s="194">
        <f>受注EXCEL出力!H3861</f>
        <v>0</v>
      </c>
      <c r="I3861" s="194">
        <f>受注EXCEL出力!I3861</f>
        <v>0</v>
      </c>
      <c r="J3861" s="163">
        <f>受注EXCEL出力!J3861</f>
        <v>0</v>
      </c>
      <c r="K3861" s="163">
        <f>受注EXCEL出力!K3861</f>
        <v>0</v>
      </c>
      <c r="L3861" s="163">
        <f>受注EXCEL出力!L3861</f>
        <v>0</v>
      </c>
      <c r="M3861" s="163">
        <f>受注EXCEL出力!M3861</f>
        <v>0</v>
      </c>
      <c r="N3861" s="185">
        <f>受注EXCEL出力!N3861</f>
        <v>0</v>
      </c>
      <c r="O3861" s="184" t="str">
        <f t="shared" si="60"/>
        <v/>
      </c>
      <c r="T3861"/>
      <c r="Y3861" s="175"/>
    </row>
    <row r="3862" spans="5:25" ht="15" customHeight="1">
      <c r="E3862" s="163">
        <f>受注EXCEL出力!E3862</f>
        <v>0</v>
      </c>
      <c r="F3862" s="194">
        <f>受注EXCEL出力!F3862</f>
        <v>0</v>
      </c>
      <c r="G3862" s="194">
        <f>受注EXCEL出力!G3862</f>
        <v>0</v>
      </c>
      <c r="H3862" s="194">
        <f>受注EXCEL出力!H3862</f>
        <v>0</v>
      </c>
      <c r="I3862" s="194">
        <f>受注EXCEL出力!I3862</f>
        <v>0</v>
      </c>
      <c r="J3862" s="163">
        <f>受注EXCEL出力!J3862</f>
        <v>0</v>
      </c>
      <c r="K3862" s="163">
        <f>受注EXCEL出力!K3862</f>
        <v>0</v>
      </c>
      <c r="L3862" s="163">
        <f>受注EXCEL出力!L3862</f>
        <v>0</v>
      </c>
      <c r="M3862" s="163">
        <f>受注EXCEL出力!M3862</f>
        <v>0</v>
      </c>
      <c r="N3862" s="185">
        <f>受注EXCEL出力!N3862</f>
        <v>0</v>
      </c>
      <c r="O3862" s="184" t="str">
        <f t="shared" si="60"/>
        <v/>
      </c>
      <c r="T3862"/>
      <c r="Y3862" s="175"/>
    </row>
    <row r="3863" spans="5:25" ht="15" customHeight="1">
      <c r="E3863" s="163">
        <f>受注EXCEL出力!E3863</f>
        <v>0</v>
      </c>
      <c r="F3863" s="194">
        <f>受注EXCEL出力!F3863</f>
        <v>0</v>
      </c>
      <c r="G3863" s="194">
        <f>受注EXCEL出力!G3863</f>
        <v>0</v>
      </c>
      <c r="H3863" s="194">
        <f>受注EXCEL出力!H3863</f>
        <v>0</v>
      </c>
      <c r="I3863" s="194">
        <f>受注EXCEL出力!I3863</f>
        <v>0</v>
      </c>
      <c r="J3863" s="163">
        <f>受注EXCEL出力!J3863</f>
        <v>0</v>
      </c>
      <c r="K3863" s="163">
        <f>受注EXCEL出力!K3863</f>
        <v>0</v>
      </c>
      <c r="L3863" s="163">
        <f>受注EXCEL出力!L3863</f>
        <v>0</v>
      </c>
      <c r="M3863" s="163">
        <f>受注EXCEL出力!M3863</f>
        <v>0</v>
      </c>
      <c r="N3863" s="185">
        <f>受注EXCEL出力!N3863</f>
        <v>0</v>
      </c>
      <c r="O3863" s="184" t="str">
        <f t="shared" si="60"/>
        <v/>
      </c>
      <c r="T3863"/>
      <c r="Y3863" s="175"/>
    </row>
    <row r="3864" spans="5:25" ht="15" customHeight="1">
      <c r="E3864" s="163">
        <f>受注EXCEL出力!E3864</f>
        <v>0</v>
      </c>
      <c r="F3864" s="194">
        <f>受注EXCEL出力!F3864</f>
        <v>0</v>
      </c>
      <c r="G3864" s="194">
        <f>受注EXCEL出力!G3864</f>
        <v>0</v>
      </c>
      <c r="H3864" s="194">
        <f>受注EXCEL出力!H3864</f>
        <v>0</v>
      </c>
      <c r="I3864" s="194">
        <f>受注EXCEL出力!I3864</f>
        <v>0</v>
      </c>
      <c r="J3864" s="163">
        <f>受注EXCEL出力!J3864</f>
        <v>0</v>
      </c>
      <c r="K3864" s="163">
        <f>受注EXCEL出力!K3864</f>
        <v>0</v>
      </c>
      <c r="L3864" s="163">
        <f>受注EXCEL出力!L3864</f>
        <v>0</v>
      </c>
      <c r="M3864" s="163">
        <f>受注EXCEL出力!M3864</f>
        <v>0</v>
      </c>
      <c r="N3864" s="185">
        <f>受注EXCEL出力!N3864</f>
        <v>0</v>
      </c>
      <c r="O3864" s="184" t="str">
        <f t="shared" si="60"/>
        <v/>
      </c>
      <c r="T3864"/>
      <c r="Y3864" s="175"/>
    </row>
    <row r="3865" spans="5:25" ht="15" customHeight="1">
      <c r="E3865" s="163">
        <f>受注EXCEL出力!E3865</f>
        <v>0</v>
      </c>
      <c r="F3865" s="194">
        <f>受注EXCEL出力!F3865</f>
        <v>0</v>
      </c>
      <c r="G3865" s="194">
        <f>受注EXCEL出力!G3865</f>
        <v>0</v>
      </c>
      <c r="H3865" s="194">
        <f>受注EXCEL出力!H3865</f>
        <v>0</v>
      </c>
      <c r="I3865" s="194">
        <f>受注EXCEL出力!I3865</f>
        <v>0</v>
      </c>
      <c r="J3865" s="163">
        <f>受注EXCEL出力!J3865</f>
        <v>0</v>
      </c>
      <c r="K3865" s="163">
        <f>受注EXCEL出力!K3865</f>
        <v>0</v>
      </c>
      <c r="L3865" s="163">
        <f>受注EXCEL出力!L3865</f>
        <v>0</v>
      </c>
      <c r="M3865" s="163">
        <f>受注EXCEL出力!M3865</f>
        <v>0</v>
      </c>
      <c r="N3865" s="185">
        <f>受注EXCEL出力!N3865</f>
        <v>0</v>
      </c>
      <c r="O3865" s="184" t="str">
        <f t="shared" si="60"/>
        <v/>
      </c>
      <c r="T3865"/>
      <c r="Y3865" s="175"/>
    </row>
    <row r="3866" spans="5:25" ht="15" customHeight="1">
      <c r="E3866" s="163">
        <f>受注EXCEL出力!E3866</f>
        <v>0</v>
      </c>
      <c r="F3866" s="194">
        <f>受注EXCEL出力!F3866</f>
        <v>0</v>
      </c>
      <c r="G3866" s="194">
        <f>受注EXCEL出力!G3866</f>
        <v>0</v>
      </c>
      <c r="H3866" s="194">
        <f>受注EXCEL出力!H3866</f>
        <v>0</v>
      </c>
      <c r="I3866" s="194">
        <f>受注EXCEL出力!I3866</f>
        <v>0</v>
      </c>
      <c r="J3866" s="163">
        <f>受注EXCEL出力!J3866</f>
        <v>0</v>
      </c>
      <c r="K3866" s="163">
        <f>受注EXCEL出力!K3866</f>
        <v>0</v>
      </c>
      <c r="L3866" s="163">
        <f>受注EXCEL出力!L3866</f>
        <v>0</v>
      </c>
      <c r="M3866" s="163">
        <f>受注EXCEL出力!M3866</f>
        <v>0</v>
      </c>
      <c r="N3866" s="185">
        <f>受注EXCEL出力!N3866</f>
        <v>0</v>
      </c>
      <c r="O3866" s="184" t="str">
        <f t="shared" si="60"/>
        <v/>
      </c>
      <c r="T3866"/>
      <c r="Y3866" s="175"/>
    </row>
    <row r="3867" spans="5:25" ht="15" customHeight="1">
      <c r="E3867" s="163">
        <f>受注EXCEL出力!E3867</f>
        <v>0</v>
      </c>
      <c r="F3867" s="194">
        <f>受注EXCEL出力!F3867</f>
        <v>0</v>
      </c>
      <c r="G3867" s="194">
        <f>受注EXCEL出力!G3867</f>
        <v>0</v>
      </c>
      <c r="H3867" s="194">
        <f>受注EXCEL出力!H3867</f>
        <v>0</v>
      </c>
      <c r="I3867" s="194">
        <f>受注EXCEL出力!I3867</f>
        <v>0</v>
      </c>
      <c r="J3867" s="163">
        <f>受注EXCEL出力!J3867</f>
        <v>0</v>
      </c>
      <c r="K3867" s="163">
        <f>受注EXCEL出力!K3867</f>
        <v>0</v>
      </c>
      <c r="L3867" s="163">
        <f>受注EXCEL出力!L3867</f>
        <v>0</v>
      </c>
      <c r="M3867" s="163">
        <f>受注EXCEL出力!M3867</f>
        <v>0</v>
      </c>
      <c r="N3867" s="185">
        <f>受注EXCEL出力!N3867</f>
        <v>0</v>
      </c>
      <c r="O3867" s="184" t="str">
        <f t="shared" si="60"/>
        <v/>
      </c>
      <c r="T3867"/>
      <c r="Y3867" s="175"/>
    </row>
    <row r="3868" spans="5:25" ht="15" customHeight="1">
      <c r="E3868" s="163">
        <f>受注EXCEL出力!E3868</f>
        <v>0</v>
      </c>
      <c r="F3868" s="194">
        <f>受注EXCEL出力!F3868</f>
        <v>0</v>
      </c>
      <c r="G3868" s="194">
        <f>受注EXCEL出力!G3868</f>
        <v>0</v>
      </c>
      <c r="H3868" s="194">
        <f>受注EXCEL出力!H3868</f>
        <v>0</v>
      </c>
      <c r="I3868" s="194">
        <f>受注EXCEL出力!I3868</f>
        <v>0</v>
      </c>
      <c r="J3868" s="163">
        <f>受注EXCEL出力!J3868</f>
        <v>0</v>
      </c>
      <c r="K3868" s="163">
        <f>受注EXCEL出力!K3868</f>
        <v>0</v>
      </c>
      <c r="L3868" s="163">
        <f>受注EXCEL出力!L3868</f>
        <v>0</v>
      </c>
      <c r="M3868" s="163">
        <f>受注EXCEL出力!M3868</f>
        <v>0</v>
      </c>
      <c r="N3868" s="185">
        <f>受注EXCEL出力!N3868</f>
        <v>0</v>
      </c>
      <c r="O3868" s="184" t="str">
        <f t="shared" si="60"/>
        <v/>
      </c>
      <c r="T3868"/>
      <c r="Y3868" s="175"/>
    </row>
    <row r="3869" spans="5:25" ht="15" customHeight="1">
      <c r="E3869" s="163">
        <f>受注EXCEL出力!E3869</f>
        <v>0</v>
      </c>
      <c r="F3869" s="194">
        <f>受注EXCEL出力!F3869</f>
        <v>0</v>
      </c>
      <c r="G3869" s="194">
        <f>受注EXCEL出力!G3869</f>
        <v>0</v>
      </c>
      <c r="H3869" s="194">
        <f>受注EXCEL出力!H3869</f>
        <v>0</v>
      </c>
      <c r="I3869" s="194">
        <f>受注EXCEL出力!I3869</f>
        <v>0</v>
      </c>
      <c r="J3869" s="163">
        <f>受注EXCEL出力!J3869</f>
        <v>0</v>
      </c>
      <c r="K3869" s="163">
        <f>受注EXCEL出力!K3869</f>
        <v>0</v>
      </c>
      <c r="L3869" s="163">
        <f>受注EXCEL出力!L3869</f>
        <v>0</v>
      </c>
      <c r="M3869" s="163">
        <f>受注EXCEL出力!M3869</f>
        <v>0</v>
      </c>
      <c r="N3869" s="185">
        <f>受注EXCEL出力!N3869</f>
        <v>0</v>
      </c>
      <c r="O3869" s="184" t="str">
        <f t="shared" si="60"/>
        <v/>
      </c>
      <c r="T3869"/>
      <c r="Y3869" s="175"/>
    </row>
    <row r="3870" spans="5:25" ht="15" customHeight="1">
      <c r="E3870" s="163">
        <f>受注EXCEL出力!E3870</f>
        <v>0</v>
      </c>
      <c r="F3870" s="194">
        <f>受注EXCEL出力!F3870</f>
        <v>0</v>
      </c>
      <c r="G3870" s="194">
        <f>受注EXCEL出力!G3870</f>
        <v>0</v>
      </c>
      <c r="H3870" s="194">
        <f>受注EXCEL出力!H3870</f>
        <v>0</v>
      </c>
      <c r="I3870" s="194">
        <f>受注EXCEL出力!I3870</f>
        <v>0</v>
      </c>
      <c r="J3870" s="163">
        <f>受注EXCEL出力!J3870</f>
        <v>0</v>
      </c>
      <c r="K3870" s="163">
        <f>受注EXCEL出力!K3870</f>
        <v>0</v>
      </c>
      <c r="L3870" s="163">
        <f>受注EXCEL出力!L3870</f>
        <v>0</v>
      </c>
      <c r="M3870" s="163">
        <f>受注EXCEL出力!M3870</f>
        <v>0</v>
      </c>
      <c r="N3870" s="185">
        <f>受注EXCEL出力!N3870</f>
        <v>0</v>
      </c>
      <c r="O3870" s="184" t="str">
        <f t="shared" si="60"/>
        <v/>
      </c>
      <c r="T3870"/>
      <c r="Y3870" s="175"/>
    </row>
    <row r="3871" spans="5:25" ht="15" customHeight="1">
      <c r="E3871" s="163">
        <f>受注EXCEL出力!E3871</f>
        <v>0</v>
      </c>
      <c r="F3871" s="194">
        <f>受注EXCEL出力!F3871</f>
        <v>0</v>
      </c>
      <c r="G3871" s="194">
        <f>受注EXCEL出力!G3871</f>
        <v>0</v>
      </c>
      <c r="H3871" s="194">
        <f>受注EXCEL出力!H3871</f>
        <v>0</v>
      </c>
      <c r="I3871" s="194">
        <f>受注EXCEL出力!I3871</f>
        <v>0</v>
      </c>
      <c r="J3871" s="163">
        <f>受注EXCEL出力!J3871</f>
        <v>0</v>
      </c>
      <c r="K3871" s="163">
        <f>受注EXCEL出力!K3871</f>
        <v>0</v>
      </c>
      <c r="L3871" s="163">
        <f>受注EXCEL出力!L3871</f>
        <v>0</v>
      </c>
      <c r="M3871" s="163">
        <f>受注EXCEL出力!M3871</f>
        <v>0</v>
      </c>
      <c r="N3871" s="185">
        <f>受注EXCEL出力!N3871</f>
        <v>0</v>
      </c>
      <c r="O3871" s="184" t="str">
        <f t="shared" si="60"/>
        <v/>
      </c>
      <c r="T3871"/>
      <c r="Y3871" s="175"/>
    </row>
    <row r="3872" spans="5:25" ht="15" customHeight="1">
      <c r="E3872" s="163">
        <f>受注EXCEL出力!E3872</f>
        <v>0</v>
      </c>
      <c r="F3872" s="194">
        <f>受注EXCEL出力!F3872</f>
        <v>0</v>
      </c>
      <c r="G3872" s="194">
        <f>受注EXCEL出力!G3872</f>
        <v>0</v>
      </c>
      <c r="H3872" s="194">
        <f>受注EXCEL出力!H3872</f>
        <v>0</v>
      </c>
      <c r="I3872" s="194">
        <f>受注EXCEL出力!I3872</f>
        <v>0</v>
      </c>
      <c r="J3872" s="163">
        <f>受注EXCEL出力!J3872</f>
        <v>0</v>
      </c>
      <c r="K3872" s="163">
        <f>受注EXCEL出力!K3872</f>
        <v>0</v>
      </c>
      <c r="L3872" s="163">
        <f>受注EXCEL出力!L3872</f>
        <v>0</v>
      </c>
      <c r="M3872" s="163">
        <f>受注EXCEL出力!M3872</f>
        <v>0</v>
      </c>
      <c r="N3872" s="185">
        <f>受注EXCEL出力!N3872</f>
        <v>0</v>
      </c>
      <c r="O3872" s="184" t="str">
        <f t="shared" si="60"/>
        <v/>
      </c>
      <c r="T3872"/>
      <c r="Y3872" s="175"/>
    </row>
    <row r="3873" spans="5:25" ht="15" customHeight="1">
      <c r="E3873" s="163">
        <f>受注EXCEL出力!E3873</f>
        <v>0</v>
      </c>
      <c r="F3873" s="194">
        <f>受注EXCEL出力!F3873</f>
        <v>0</v>
      </c>
      <c r="G3873" s="194">
        <f>受注EXCEL出力!G3873</f>
        <v>0</v>
      </c>
      <c r="H3873" s="194">
        <f>受注EXCEL出力!H3873</f>
        <v>0</v>
      </c>
      <c r="I3873" s="194">
        <f>受注EXCEL出力!I3873</f>
        <v>0</v>
      </c>
      <c r="J3873" s="163">
        <f>受注EXCEL出力!J3873</f>
        <v>0</v>
      </c>
      <c r="K3873" s="163">
        <f>受注EXCEL出力!K3873</f>
        <v>0</v>
      </c>
      <c r="L3873" s="163">
        <f>受注EXCEL出力!L3873</f>
        <v>0</v>
      </c>
      <c r="M3873" s="163">
        <f>受注EXCEL出力!M3873</f>
        <v>0</v>
      </c>
      <c r="N3873" s="185">
        <f>受注EXCEL出力!N3873</f>
        <v>0</v>
      </c>
      <c r="O3873" s="184" t="str">
        <f t="shared" si="60"/>
        <v/>
      </c>
      <c r="T3873"/>
      <c r="Y3873" s="175"/>
    </row>
    <row r="3874" spans="5:25" ht="15" customHeight="1">
      <c r="E3874" s="163">
        <f>受注EXCEL出力!E3874</f>
        <v>0</v>
      </c>
      <c r="F3874" s="194">
        <f>受注EXCEL出力!F3874</f>
        <v>0</v>
      </c>
      <c r="G3874" s="194">
        <f>受注EXCEL出力!G3874</f>
        <v>0</v>
      </c>
      <c r="H3874" s="194">
        <f>受注EXCEL出力!H3874</f>
        <v>0</v>
      </c>
      <c r="I3874" s="194">
        <f>受注EXCEL出力!I3874</f>
        <v>0</v>
      </c>
      <c r="J3874" s="163">
        <f>受注EXCEL出力!J3874</f>
        <v>0</v>
      </c>
      <c r="K3874" s="163">
        <f>受注EXCEL出力!K3874</f>
        <v>0</v>
      </c>
      <c r="L3874" s="163">
        <f>受注EXCEL出力!L3874</f>
        <v>0</v>
      </c>
      <c r="M3874" s="163">
        <f>受注EXCEL出力!M3874</f>
        <v>0</v>
      </c>
      <c r="N3874" s="185">
        <f>受注EXCEL出力!N3874</f>
        <v>0</v>
      </c>
      <c r="O3874" s="184" t="str">
        <f t="shared" si="60"/>
        <v/>
      </c>
      <c r="T3874"/>
      <c r="Y3874" s="175"/>
    </row>
    <row r="3875" spans="5:25" ht="15" customHeight="1">
      <c r="E3875" s="163">
        <f>受注EXCEL出力!E3875</f>
        <v>0</v>
      </c>
      <c r="F3875" s="194">
        <f>受注EXCEL出力!F3875</f>
        <v>0</v>
      </c>
      <c r="G3875" s="194">
        <f>受注EXCEL出力!G3875</f>
        <v>0</v>
      </c>
      <c r="H3875" s="194">
        <f>受注EXCEL出力!H3875</f>
        <v>0</v>
      </c>
      <c r="I3875" s="194">
        <f>受注EXCEL出力!I3875</f>
        <v>0</v>
      </c>
      <c r="J3875" s="163">
        <f>受注EXCEL出力!J3875</f>
        <v>0</v>
      </c>
      <c r="K3875" s="163">
        <f>受注EXCEL出力!K3875</f>
        <v>0</v>
      </c>
      <c r="L3875" s="163">
        <f>受注EXCEL出力!L3875</f>
        <v>0</v>
      </c>
      <c r="M3875" s="163">
        <f>受注EXCEL出力!M3875</f>
        <v>0</v>
      </c>
      <c r="N3875" s="185">
        <f>受注EXCEL出力!N3875</f>
        <v>0</v>
      </c>
      <c r="O3875" s="184" t="str">
        <f t="shared" si="60"/>
        <v/>
      </c>
      <c r="T3875"/>
      <c r="Y3875" s="175"/>
    </row>
    <row r="3876" spans="5:25" ht="15" customHeight="1">
      <c r="E3876" s="163">
        <f>受注EXCEL出力!E3876</f>
        <v>0</v>
      </c>
      <c r="F3876" s="194">
        <f>受注EXCEL出力!F3876</f>
        <v>0</v>
      </c>
      <c r="G3876" s="194">
        <f>受注EXCEL出力!G3876</f>
        <v>0</v>
      </c>
      <c r="H3876" s="194">
        <f>受注EXCEL出力!H3876</f>
        <v>0</v>
      </c>
      <c r="I3876" s="194">
        <f>受注EXCEL出力!I3876</f>
        <v>0</v>
      </c>
      <c r="J3876" s="163">
        <f>受注EXCEL出力!J3876</f>
        <v>0</v>
      </c>
      <c r="K3876" s="163">
        <f>受注EXCEL出力!K3876</f>
        <v>0</v>
      </c>
      <c r="L3876" s="163">
        <f>受注EXCEL出力!L3876</f>
        <v>0</v>
      </c>
      <c r="M3876" s="163">
        <f>受注EXCEL出力!M3876</f>
        <v>0</v>
      </c>
      <c r="N3876" s="185">
        <f>受注EXCEL出力!N3876</f>
        <v>0</v>
      </c>
      <c r="O3876" s="184" t="str">
        <f t="shared" si="60"/>
        <v/>
      </c>
      <c r="T3876"/>
      <c r="Y3876" s="175"/>
    </row>
    <row r="3877" spans="5:25" ht="15" customHeight="1">
      <c r="E3877" s="163">
        <f>受注EXCEL出力!E3877</f>
        <v>0</v>
      </c>
      <c r="F3877" s="194">
        <f>受注EXCEL出力!F3877</f>
        <v>0</v>
      </c>
      <c r="G3877" s="194">
        <f>受注EXCEL出力!G3877</f>
        <v>0</v>
      </c>
      <c r="H3877" s="194">
        <f>受注EXCEL出力!H3877</f>
        <v>0</v>
      </c>
      <c r="I3877" s="194">
        <f>受注EXCEL出力!I3877</f>
        <v>0</v>
      </c>
      <c r="J3877" s="163">
        <f>受注EXCEL出力!J3877</f>
        <v>0</v>
      </c>
      <c r="K3877" s="163">
        <f>受注EXCEL出力!K3877</f>
        <v>0</v>
      </c>
      <c r="L3877" s="163">
        <f>受注EXCEL出力!L3877</f>
        <v>0</v>
      </c>
      <c r="M3877" s="163">
        <f>受注EXCEL出力!M3877</f>
        <v>0</v>
      </c>
      <c r="N3877" s="185">
        <f>受注EXCEL出力!N3877</f>
        <v>0</v>
      </c>
      <c r="O3877" s="184" t="str">
        <f t="shared" si="60"/>
        <v/>
      </c>
      <c r="T3877"/>
      <c r="Y3877" s="175"/>
    </row>
    <row r="3878" spans="5:25" ht="15" customHeight="1">
      <c r="E3878" s="163">
        <f>受注EXCEL出力!E3878</f>
        <v>0</v>
      </c>
      <c r="F3878" s="194">
        <f>受注EXCEL出力!F3878</f>
        <v>0</v>
      </c>
      <c r="G3878" s="194">
        <f>受注EXCEL出力!G3878</f>
        <v>0</v>
      </c>
      <c r="H3878" s="194">
        <f>受注EXCEL出力!H3878</f>
        <v>0</v>
      </c>
      <c r="I3878" s="194">
        <f>受注EXCEL出力!I3878</f>
        <v>0</v>
      </c>
      <c r="J3878" s="163">
        <f>受注EXCEL出力!J3878</f>
        <v>0</v>
      </c>
      <c r="K3878" s="163">
        <f>受注EXCEL出力!K3878</f>
        <v>0</v>
      </c>
      <c r="L3878" s="163">
        <f>受注EXCEL出力!L3878</f>
        <v>0</v>
      </c>
      <c r="M3878" s="163">
        <f>受注EXCEL出力!M3878</f>
        <v>0</v>
      </c>
      <c r="N3878" s="185">
        <f>受注EXCEL出力!N3878</f>
        <v>0</v>
      </c>
      <c r="O3878" s="184" t="str">
        <f t="shared" si="60"/>
        <v/>
      </c>
      <c r="T3878"/>
      <c r="Y3878" s="175"/>
    </row>
    <row r="3879" spans="5:25" ht="15" customHeight="1">
      <c r="E3879" s="163">
        <f>受注EXCEL出力!E3879</f>
        <v>0</v>
      </c>
      <c r="F3879" s="194">
        <f>受注EXCEL出力!F3879</f>
        <v>0</v>
      </c>
      <c r="G3879" s="194">
        <f>受注EXCEL出力!G3879</f>
        <v>0</v>
      </c>
      <c r="H3879" s="194">
        <f>受注EXCEL出力!H3879</f>
        <v>0</v>
      </c>
      <c r="I3879" s="194">
        <f>受注EXCEL出力!I3879</f>
        <v>0</v>
      </c>
      <c r="J3879" s="163">
        <f>受注EXCEL出力!J3879</f>
        <v>0</v>
      </c>
      <c r="K3879" s="163">
        <f>受注EXCEL出力!K3879</f>
        <v>0</v>
      </c>
      <c r="L3879" s="163">
        <f>受注EXCEL出力!L3879</f>
        <v>0</v>
      </c>
      <c r="M3879" s="163">
        <f>受注EXCEL出力!M3879</f>
        <v>0</v>
      </c>
      <c r="N3879" s="185">
        <f>受注EXCEL出力!N3879</f>
        <v>0</v>
      </c>
      <c r="O3879" s="184" t="str">
        <f t="shared" si="60"/>
        <v/>
      </c>
      <c r="T3879"/>
      <c r="Y3879" s="175"/>
    </row>
    <row r="3880" spans="5:25" ht="15" customHeight="1">
      <c r="E3880" s="163">
        <f>受注EXCEL出力!E3880</f>
        <v>0</v>
      </c>
      <c r="F3880" s="194">
        <f>受注EXCEL出力!F3880</f>
        <v>0</v>
      </c>
      <c r="G3880" s="194">
        <f>受注EXCEL出力!G3880</f>
        <v>0</v>
      </c>
      <c r="H3880" s="194">
        <f>受注EXCEL出力!H3880</f>
        <v>0</v>
      </c>
      <c r="I3880" s="194">
        <f>受注EXCEL出力!I3880</f>
        <v>0</v>
      </c>
      <c r="J3880" s="163">
        <f>受注EXCEL出力!J3880</f>
        <v>0</v>
      </c>
      <c r="K3880" s="163">
        <f>受注EXCEL出力!K3880</f>
        <v>0</v>
      </c>
      <c r="L3880" s="163">
        <f>受注EXCEL出力!L3880</f>
        <v>0</v>
      </c>
      <c r="M3880" s="163">
        <f>受注EXCEL出力!M3880</f>
        <v>0</v>
      </c>
      <c r="N3880" s="185">
        <f>受注EXCEL出力!N3880</f>
        <v>0</v>
      </c>
      <c r="O3880" s="184" t="str">
        <f t="shared" si="60"/>
        <v/>
      </c>
      <c r="T3880"/>
      <c r="Y3880" s="175"/>
    </row>
    <row r="3881" spans="5:25" ht="15" customHeight="1">
      <c r="E3881" s="163">
        <f>受注EXCEL出力!E3881</f>
        <v>0</v>
      </c>
      <c r="F3881" s="194">
        <f>受注EXCEL出力!F3881</f>
        <v>0</v>
      </c>
      <c r="G3881" s="194">
        <f>受注EXCEL出力!G3881</f>
        <v>0</v>
      </c>
      <c r="H3881" s="194">
        <f>受注EXCEL出力!H3881</f>
        <v>0</v>
      </c>
      <c r="I3881" s="194">
        <f>受注EXCEL出力!I3881</f>
        <v>0</v>
      </c>
      <c r="J3881" s="163">
        <f>受注EXCEL出力!J3881</f>
        <v>0</v>
      </c>
      <c r="K3881" s="163">
        <f>受注EXCEL出力!K3881</f>
        <v>0</v>
      </c>
      <c r="L3881" s="163">
        <f>受注EXCEL出力!L3881</f>
        <v>0</v>
      </c>
      <c r="M3881" s="163">
        <f>受注EXCEL出力!M3881</f>
        <v>0</v>
      </c>
      <c r="N3881" s="185">
        <f>受注EXCEL出力!N3881</f>
        <v>0</v>
      </c>
      <c r="O3881" s="184" t="str">
        <f t="shared" si="60"/>
        <v/>
      </c>
      <c r="T3881"/>
      <c r="Y3881" s="175"/>
    </row>
    <row r="3882" spans="5:25" ht="15" customHeight="1">
      <c r="E3882" s="163">
        <f>受注EXCEL出力!E3882</f>
        <v>0</v>
      </c>
      <c r="F3882" s="194">
        <f>受注EXCEL出力!F3882</f>
        <v>0</v>
      </c>
      <c r="G3882" s="194">
        <f>受注EXCEL出力!G3882</f>
        <v>0</v>
      </c>
      <c r="H3882" s="194">
        <f>受注EXCEL出力!H3882</f>
        <v>0</v>
      </c>
      <c r="I3882" s="194">
        <f>受注EXCEL出力!I3882</f>
        <v>0</v>
      </c>
      <c r="J3882" s="163">
        <f>受注EXCEL出力!J3882</f>
        <v>0</v>
      </c>
      <c r="K3882" s="163">
        <f>受注EXCEL出力!K3882</f>
        <v>0</v>
      </c>
      <c r="L3882" s="163">
        <f>受注EXCEL出力!L3882</f>
        <v>0</v>
      </c>
      <c r="M3882" s="163">
        <f>受注EXCEL出力!M3882</f>
        <v>0</v>
      </c>
      <c r="N3882" s="185">
        <f>受注EXCEL出力!N3882</f>
        <v>0</v>
      </c>
      <c r="O3882" s="184" t="str">
        <f t="shared" si="60"/>
        <v/>
      </c>
      <c r="T3882"/>
      <c r="Y3882" s="175"/>
    </row>
    <row r="3883" spans="5:25" ht="15" customHeight="1">
      <c r="E3883" s="163">
        <f>受注EXCEL出力!E3883</f>
        <v>0</v>
      </c>
      <c r="F3883" s="194">
        <f>受注EXCEL出力!F3883</f>
        <v>0</v>
      </c>
      <c r="G3883" s="194">
        <f>受注EXCEL出力!G3883</f>
        <v>0</v>
      </c>
      <c r="H3883" s="194">
        <f>受注EXCEL出力!H3883</f>
        <v>0</v>
      </c>
      <c r="I3883" s="194">
        <f>受注EXCEL出力!I3883</f>
        <v>0</v>
      </c>
      <c r="J3883" s="163">
        <f>受注EXCEL出力!J3883</f>
        <v>0</v>
      </c>
      <c r="K3883" s="163">
        <f>受注EXCEL出力!K3883</f>
        <v>0</v>
      </c>
      <c r="L3883" s="163">
        <f>受注EXCEL出力!L3883</f>
        <v>0</v>
      </c>
      <c r="M3883" s="163">
        <f>受注EXCEL出力!M3883</f>
        <v>0</v>
      </c>
      <c r="N3883" s="185">
        <f>受注EXCEL出力!N3883</f>
        <v>0</v>
      </c>
      <c r="O3883" s="184" t="str">
        <f t="shared" si="60"/>
        <v/>
      </c>
      <c r="T3883"/>
      <c r="Y3883" s="175"/>
    </row>
    <row r="3884" spans="5:25" ht="15" customHeight="1">
      <c r="E3884" s="163">
        <f>受注EXCEL出力!E3884</f>
        <v>0</v>
      </c>
      <c r="F3884" s="194">
        <f>受注EXCEL出力!F3884</f>
        <v>0</v>
      </c>
      <c r="G3884" s="194">
        <f>受注EXCEL出力!G3884</f>
        <v>0</v>
      </c>
      <c r="H3884" s="194">
        <f>受注EXCEL出力!H3884</f>
        <v>0</v>
      </c>
      <c r="I3884" s="194">
        <f>受注EXCEL出力!I3884</f>
        <v>0</v>
      </c>
      <c r="J3884" s="163">
        <f>受注EXCEL出力!J3884</f>
        <v>0</v>
      </c>
      <c r="K3884" s="163">
        <f>受注EXCEL出力!K3884</f>
        <v>0</v>
      </c>
      <c r="L3884" s="163">
        <f>受注EXCEL出力!L3884</f>
        <v>0</v>
      </c>
      <c r="M3884" s="163">
        <f>受注EXCEL出力!M3884</f>
        <v>0</v>
      </c>
      <c r="N3884" s="185">
        <f>受注EXCEL出力!N3884</f>
        <v>0</v>
      </c>
      <c r="O3884" s="184" t="str">
        <f t="shared" si="60"/>
        <v/>
      </c>
      <c r="T3884"/>
      <c r="Y3884" s="175"/>
    </row>
    <row r="3885" spans="5:25" ht="15" customHeight="1">
      <c r="E3885" s="163">
        <f>受注EXCEL出力!E3885</f>
        <v>0</v>
      </c>
      <c r="F3885" s="194">
        <f>受注EXCEL出力!F3885</f>
        <v>0</v>
      </c>
      <c r="G3885" s="194">
        <f>受注EXCEL出力!G3885</f>
        <v>0</v>
      </c>
      <c r="H3885" s="194">
        <f>受注EXCEL出力!H3885</f>
        <v>0</v>
      </c>
      <c r="I3885" s="194">
        <f>受注EXCEL出力!I3885</f>
        <v>0</v>
      </c>
      <c r="J3885" s="163">
        <f>受注EXCEL出力!J3885</f>
        <v>0</v>
      </c>
      <c r="K3885" s="163">
        <f>受注EXCEL出力!K3885</f>
        <v>0</v>
      </c>
      <c r="L3885" s="163">
        <f>受注EXCEL出力!L3885</f>
        <v>0</v>
      </c>
      <c r="M3885" s="163">
        <f>受注EXCEL出力!M3885</f>
        <v>0</v>
      </c>
      <c r="N3885" s="185">
        <f>受注EXCEL出力!N3885</f>
        <v>0</v>
      </c>
      <c r="O3885" s="184" t="str">
        <f t="shared" si="60"/>
        <v/>
      </c>
      <c r="T3885"/>
      <c r="Y3885" s="175"/>
    </row>
    <row r="3886" spans="5:25" ht="15" customHeight="1">
      <c r="E3886" s="163">
        <f>受注EXCEL出力!E3886</f>
        <v>0</v>
      </c>
      <c r="F3886" s="194">
        <f>受注EXCEL出力!F3886</f>
        <v>0</v>
      </c>
      <c r="G3886" s="194">
        <f>受注EXCEL出力!G3886</f>
        <v>0</v>
      </c>
      <c r="H3886" s="194">
        <f>受注EXCEL出力!H3886</f>
        <v>0</v>
      </c>
      <c r="I3886" s="194">
        <f>受注EXCEL出力!I3886</f>
        <v>0</v>
      </c>
      <c r="J3886" s="163">
        <f>受注EXCEL出力!J3886</f>
        <v>0</v>
      </c>
      <c r="K3886" s="163">
        <f>受注EXCEL出力!K3886</f>
        <v>0</v>
      </c>
      <c r="L3886" s="163">
        <f>受注EXCEL出力!L3886</f>
        <v>0</v>
      </c>
      <c r="M3886" s="163">
        <f>受注EXCEL出力!M3886</f>
        <v>0</v>
      </c>
      <c r="N3886" s="185">
        <f>受注EXCEL出力!N3886</f>
        <v>0</v>
      </c>
      <c r="O3886" s="184" t="str">
        <f t="shared" si="60"/>
        <v/>
      </c>
      <c r="T3886"/>
      <c r="Y3886" s="175"/>
    </row>
    <row r="3887" spans="5:25" ht="15" customHeight="1">
      <c r="E3887" s="163">
        <f>受注EXCEL出力!E3887</f>
        <v>0</v>
      </c>
      <c r="F3887" s="194">
        <f>受注EXCEL出力!F3887</f>
        <v>0</v>
      </c>
      <c r="G3887" s="194">
        <f>受注EXCEL出力!G3887</f>
        <v>0</v>
      </c>
      <c r="H3887" s="194">
        <f>受注EXCEL出力!H3887</f>
        <v>0</v>
      </c>
      <c r="I3887" s="194">
        <f>受注EXCEL出力!I3887</f>
        <v>0</v>
      </c>
      <c r="J3887" s="163">
        <f>受注EXCEL出力!J3887</f>
        <v>0</v>
      </c>
      <c r="K3887" s="163">
        <f>受注EXCEL出力!K3887</f>
        <v>0</v>
      </c>
      <c r="L3887" s="163">
        <f>受注EXCEL出力!L3887</f>
        <v>0</v>
      </c>
      <c r="M3887" s="163">
        <f>受注EXCEL出力!M3887</f>
        <v>0</v>
      </c>
      <c r="N3887" s="185">
        <f>受注EXCEL出力!N3887</f>
        <v>0</v>
      </c>
      <c r="O3887" s="184" t="str">
        <f t="shared" si="60"/>
        <v/>
      </c>
      <c r="T3887"/>
      <c r="Y3887" s="175"/>
    </row>
    <row r="3888" spans="5:25" ht="15" customHeight="1">
      <c r="E3888" s="163">
        <f>受注EXCEL出力!E3888</f>
        <v>0</v>
      </c>
      <c r="F3888" s="194">
        <f>受注EXCEL出力!F3888</f>
        <v>0</v>
      </c>
      <c r="G3888" s="194">
        <f>受注EXCEL出力!G3888</f>
        <v>0</v>
      </c>
      <c r="H3888" s="194">
        <f>受注EXCEL出力!H3888</f>
        <v>0</v>
      </c>
      <c r="I3888" s="194">
        <f>受注EXCEL出力!I3888</f>
        <v>0</v>
      </c>
      <c r="J3888" s="163">
        <f>受注EXCEL出力!J3888</f>
        <v>0</v>
      </c>
      <c r="K3888" s="163">
        <f>受注EXCEL出力!K3888</f>
        <v>0</v>
      </c>
      <c r="L3888" s="163">
        <f>受注EXCEL出力!L3888</f>
        <v>0</v>
      </c>
      <c r="M3888" s="163">
        <f>受注EXCEL出力!M3888</f>
        <v>0</v>
      </c>
      <c r="N3888" s="185">
        <f>受注EXCEL出力!N3888</f>
        <v>0</v>
      </c>
      <c r="O3888" s="184" t="str">
        <f t="shared" si="60"/>
        <v/>
      </c>
      <c r="T3888"/>
      <c r="Y3888" s="175"/>
    </row>
    <row r="3889" spans="5:25" ht="15" customHeight="1">
      <c r="E3889" s="163">
        <f>受注EXCEL出力!E3889</f>
        <v>0</v>
      </c>
      <c r="F3889" s="194">
        <f>受注EXCEL出力!F3889</f>
        <v>0</v>
      </c>
      <c r="G3889" s="194">
        <f>受注EXCEL出力!G3889</f>
        <v>0</v>
      </c>
      <c r="H3889" s="194">
        <f>受注EXCEL出力!H3889</f>
        <v>0</v>
      </c>
      <c r="I3889" s="194">
        <f>受注EXCEL出力!I3889</f>
        <v>0</v>
      </c>
      <c r="J3889" s="163">
        <f>受注EXCEL出力!J3889</f>
        <v>0</v>
      </c>
      <c r="K3889" s="163">
        <f>受注EXCEL出力!K3889</f>
        <v>0</v>
      </c>
      <c r="L3889" s="163">
        <f>受注EXCEL出力!L3889</f>
        <v>0</v>
      </c>
      <c r="M3889" s="163">
        <f>受注EXCEL出力!M3889</f>
        <v>0</v>
      </c>
      <c r="N3889" s="185">
        <f>受注EXCEL出力!N3889</f>
        <v>0</v>
      </c>
      <c r="O3889" s="184" t="str">
        <f t="shared" si="60"/>
        <v/>
      </c>
      <c r="T3889"/>
      <c r="Y3889" s="175"/>
    </row>
    <row r="3890" spans="5:25" ht="15" customHeight="1">
      <c r="E3890" s="163">
        <f>受注EXCEL出力!E3890</f>
        <v>0</v>
      </c>
      <c r="F3890" s="194">
        <f>受注EXCEL出力!F3890</f>
        <v>0</v>
      </c>
      <c r="G3890" s="194">
        <f>受注EXCEL出力!G3890</f>
        <v>0</v>
      </c>
      <c r="H3890" s="194">
        <f>受注EXCEL出力!H3890</f>
        <v>0</v>
      </c>
      <c r="I3890" s="194">
        <f>受注EXCEL出力!I3890</f>
        <v>0</v>
      </c>
      <c r="J3890" s="163">
        <f>受注EXCEL出力!J3890</f>
        <v>0</v>
      </c>
      <c r="K3890" s="163">
        <f>受注EXCEL出力!K3890</f>
        <v>0</v>
      </c>
      <c r="L3890" s="163">
        <f>受注EXCEL出力!L3890</f>
        <v>0</v>
      </c>
      <c r="M3890" s="163">
        <f>受注EXCEL出力!M3890</f>
        <v>0</v>
      </c>
      <c r="N3890" s="185">
        <f>受注EXCEL出力!N3890</f>
        <v>0</v>
      </c>
      <c r="O3890" s="184" t="str">
        <f t="shared" si="60"/>
        <v/>
      </c>
      <c r="T3890"/>
      <c r="Y3890" s="175"/>
    </row>
    <row r="3891" spans="5:25" ht="15" customHeight="1">
      <c r="E3891" s="163">
        <f>受注EXCEL出力!E3891</f>
        <v>0</v>
      </c>
      <c r="F3891" s="194">
        <f>受注EXCEL出力!F3891</f>
        <v>0</v>
      </c>
      <c r="G3891" s="194">
        <f>受注EXCEL出力!G3891</f>
        <v>0</v>
      </c>
      <c r="H3891" s="194">
        <f>受注EXCEL出力!H3891</f>
        <v>0</v>
      </c>
      <c r="I3891" s="194">
        <f>受注EXCEL出力!I3891</f>
        <v>0</v>
      </c>
      <c r="J3891" s="163">
        <f>受注EXCEL出力!J3891</f>
        <v>0</v>
      </c>
      <c r="K3891" s="163">
        <f>受注EXCEL出力!K3891</f>
        <v>0</v>
      </c>
      <c r="L3891" s="163">
        <f>受注EXCEL出力!L3891</f>
        <v>0</v>
      </c>
      <c r="M3891" s="163">
        <f>受注EXCEL出力!M3891</f>
        <v>0</v>
      </c>
      <c r="N3891" s="185">
        <f>受注EXCEL出力!N3891</f>
        <v>0</v>
      </c>
      <c r="O3891" s="184" t="str">
        <f t="shared" si="60"/>
        <v/>
      </c>
      <c r="T3891"/>
      <c r="Y3891" s="175"/>
    </row>
    <row r="3892" spans="5:25" ht="15" customHeight="1">
      <c r="E3892" s="163">
        <f>受注EXCEL出力!E3892</f>
        <v>0</v>
      </c>
      <c r="F3892" s="194">
        <f>受注EXCEL出力!F3892</f>
        <v>0</v>
      </c>
      <c r="G3892" s="194">
        <f>受注EXCEL出力!G3892</f>
        <v>0</v>
      </c>
      <c r="H3892" s="194">
        <f>受注EXCEL出力!H3892</f>
        <v>0</v>
      </c>
      <c r="I3892" s="194">
        <f>受注EXCEL出力!I3892</f>
        <v>0</v>
      </c>
      <c r="J3892" s="163">
        <f>受注EXCEL出力!J3892</f>
        <v>0</v>
      </c>
      <c r="K3892" s="163">
        <f>受注EXCEL出力!K3892</f>
        <v>0</v>
      </c>
      <c r="L3892" s="163">
        <f>受注EXCEL出力!L3892</f>
        <v>0</v>
      </c>
      <c r="M3892" s="163">
        <f>受注EXCEL出力!M3892</f>
        <v>0</v>
      </c>
      <c r="N3892" s="185">
        <f>受注EXCEL出力!N3892</f>
        <v>0</v>
      </c>
      <c r="O3892" s="184" t="str">
        <f t="shared" si="60"/>
        <v/>
      </c>
      <c r="T3892"/>
      <c r="Y3892" s="175"/>
    </row>
    <row r="3893" spans="5:25" ht="15" customHeight="1">
      <c r="E3893" s="163">
        <f>受注EXCEL出力!E3893</f>
        <v>0</v>
      </c>
      <c r="F3893" s="194">
        <f>受注EXCEL出力!F3893</f>
        <v>0</v>
      </c>
      <c r="G3893" s="194">
        <f>受注EXCEL出力!G3893</f>
        <v>0</v>
      </c>
      <c r="H3893" s="194">
        <f>受注EXCEL出力!H3893</f>
        <v>0</v>
      </c>
      <c r="I3893" s="194">
        <f>受注EXCEL出力!I3893</f>
        <v>0</v>
      </c>
      <c r="J3893" s="163">
        <f>受注EXCEL出力!J3893</f>
        <v>0</v>
      </c>
      <c r="K3893" s="163">
        <f>受注EXCEL出力!K3893</f>
        <v>0</v>
      </c>
      <c r="L3893" s="163">
        <f>受注EXCEL出力!L3893</f>
        <v>0</v>
      </c>
      <c r="M3893" s="163">
        <f>受注EXCEL出力!M3893</f>
        <v>0</v>
      </c>
      <c r="N3893" s="185">
        <f>受注EXCEL出力!N3893</f>
        <v>0</v>
      </c>
      <c r="O3893" s="184" t="str">
        <f t="shared" si="60"/>
        <v/>
      </c>
      <c r="T3893"/>
      <c r="Y3893" s="175"/>
    </row>
    <row r="3894" spans="5:25" ht="15" customHeight="1">
      <c r="E3894" s="163">
        <f>受注EXCEL出力!E3894</f>
        <v>0</v>
      </c>
      <c r="F3894" s="194">
        <f>受注EXCEL出力!F3894</f>
        <v>0</v>
      </c>
      <c r="G3894" s="194">
        <f>受注EXCEL出力!G3894</f>
        <v>0</v>
      </c>
      <c r="H3894" s="194">
        <f>受注EXCEL出力!H3894</f>
        <v>0</v>
      </c>
      <c r="I3894" s="194">
        <f>受注EXCEL出力!I3894</f>
        <v>0</v>
      </c>
      <c r="J3894" s="163">
        <f>受注EXCEL出力!J3894</f>
        <v>0</v>
      </c>
      <c r="K3894" s="163">
        <f>受注EXCEL出力!K3894</f>
        <v>0</v>
      </c>
      <c r="L3894" s="163">
        <f>受注EXCEL出力!L3894</f>
        <v>0</v>
      </c>
      <c r="M3894" s="163">
        <f>受注EXCEL出力!M3894</f>
        <v>0</v>
      </c>
      <c r="N3894" s="185">
        <f>受注EXCEL出力!N3894</f>
        <v>0</v>
      </c>
      <c r="O3894" s="184" t="str">
        <f t="shared" si="60"/>
        <v/>
      </c>
      <c r="T3894"/>
      <c r="Y3894" s="175"/>
    </row>
    <row r="3895" spans="5:25" ht="15" customHeight="1">
      <c r="E3895" s="163">
        <f>受注EXCEL出力!E3895</f>
        <v>0</v>
      </c>
      <c r="F3895" s="194">
        <f>受注EXCEL出力!F3895</f>
        <v>0</v>
      </c>
      <c r="G3895" s="194">
        <f>受注EXCEL出力!G3895</f>
        <v>0</v>
      </c>
      <c r="H3895" s="194">
        <f>受注EXCEL出力!H3895</f>
        <v>0</v>
      </c>
      <c r="I3895" s="194">
        <f>受注EXCEL出力!I3895</f>
        <v>0</v>
      </c>
      <c r="J3895" s="163">
        <f>受注EXCEL出力!J3895</f>
        <v>0</v>
      </c>
      <c r="K3895" s="163">
        <f>受注EXCEL出力!K3895</f>
        <v>0</v>
      </c>
      <c r="L3895" s="163">
        <f>受注EXCEL出力!L3895</f>
        <v>0</v>
      </c>
      <c r="M3895" s="163">
        <f>受注EXCEL出力!M3895</f>
        <v>0</v>
      </c>
      <c r="N3895" s="185">
        <f>受注EXCEL出力!N3895</f>
        <v>0</v>
      </c>
      <c r="O3895" s="184" t="str">
        <f t="shared" si="60"/>
        <v/>
      </c>
      <c r="T3895"/>
      <c r="Y3895" s="175"/>
    </row>
    <row r="3896" spans="5:25" ht="15" customHeight="1">
      <c r="E3896" s="163">
        <f>受注EXCEL出力!E3896</f>
        <v>0</v>
      </c>
      <c r="F3896" s="194">
        <f>受注EXCEL出力!F3896</f>
        <v>0</v>
      </c>
      <c r="G3896" s="194">
        <f>受注EXCEL出力!G3896</f>
        <v>0</v>
      </c>
      <c r="H3896" s="194">
        <f>受注EXCEL出力!H3896</f>
        <v>0</v>
      </c>
      <c r="I3896" s="194">
        <f>受注EXCEL出力!I3896</f>
        <v>0</v>
      </c>
      <c r="J3896" s="163">
        <f>受注EXCEL出力!J3896</f>
        <v>0</v>
      </c>
      <c r="K3896" s="163">
        <f>受注EXCEL出力!K3896</f>
        <v>0</v>
      </c>
      <c r="L3896" s="163">
        <f>受注EXCEL出力!L3896</f>
        <v>0</v>
      </c>
      <c r="M3896" s="163">
        <f>受注EXCEL出力!M3896</f>
        <v>0</v>
      </c>
      <c r="N3896" s="185">
        <f>受注EXCEL出力!N3896</f>
        <v>0</v>
      </c>
      <c r="O3896" s="184" t="str">
        <f t="shared" si="60"/>
        <v/>
      </c>
      <c r="T3896"/>
      <c r="Y3896" s="175"/>
    </row>
    <row r="3897" spans="5:25" ht="15" customHeight="1">
      <c r="E3897" s="163">
        <f>受注EXCEL出力!E3897</f>
        <v>0</v>
      </c>
      <c r="F3897" s="194">
        <f>受注EXCEL出力!F3897</f>
        <v>0</v>
      </c>
      <c r="G3897" s="194">
        <f>受注EXCEL出力!G3897</f>
        <v>0</v>
      </c>
      <c r="H3897" s="194">
        <f>受注EXCEL出力!H3897</f>
        <v>0</v>
      </c>
      <c r="I3897" s="194">
        <f>受注EXCEL出力!I3897</f>
        <v>0</v>
      </c>
      <c r="J3897" s="163">
        <f>受注EXCEL出力!J3897</f>
        <v>0</v>
      </c>
      <c r="K3897" s="163">
        <f>受注EXCEL出力!K3897</f>
        <v>0</v>
      </c>
      <c r="L3897" s="163">
        <f>受注EXCEL出力!L3897</f>
        <v>0</v>
      </c>
      <c r="M3897" s="163">
        <f>受注EXCEL出力!M3897</f>
        <v>0</v>
      </c>
      <c r="N3897" s="185">
        <f>受注EXCEL出力!N3897</f>
        <v>0</v>
      </c>
      <c r="O3897" s="184" t="str">
        <f t="shared" si="60"/>
        <v/>
      </c>
      <c r="T3897"/>
      <c r="Y3897" s="175"/>
    </row>
    <row r="3898" spans="5:25" ht="15" customHeight="1">
      <c r="E3898" s="163">
        <f>受注EXCEL出力!E3898</f>
        <v>0</v>
      </c>
      <c r="F3898" s="194">
        <f>受注EXCEL出力!F3898</f>
        <v>0</v>
      </c>
      <c r="G3898" s="194">
        <f>受注EXCEL出力!G3898</f>
        <v>0</v>
      </c>
      <c r="H3898" s="194">
        <f>受注EXCEL出力!H3898</f>
        <v>0</v>
      </c>
      <c r="I3898" s="194">
        <f>受注EXCEL出力!I3898</f>
        <v>0</v>
      </c>
      <c r="J3898" s="163">
        <f>受注EXCEL出力!J3898</f>
        <v>0</v>
      </c>
      <c r="K3898" s="163">
        <f>受注EXCEL出力!K3898</f>
        <v>0</v>
      </c>
      <c r="L3898" s="163">
        <f>受注EXCEL出力!L3898</f>
        <v>0</v>
      </c>
      <c r="M3898" s="163">
        <f>受注EXCEL出力!M3898</f>
        <v>0</v>
      </c>
      <c r="N3898" s="185">
        <f>受注EXCEL出力!N3898</f>
        <v>0</v>
      </c>
      <c r="O3898" s="184" t="str">
        <f t="shared" si="60"/>
        <v/>
      </c>
      <c r="T3898"/>
      <c r="Y3898" s="175"/>
    </row>
    <row r="3899" spans="5:25" ht="15" customHeight="1">
      <c r="E3899" s="163">
        <f>受注EXCEL出力!E3899</f>
        <v>0</v>
      </c>
      <c r="F3899" s="194">
        <f>受注EXCEL出力!F3899</f>
        <v>0</v>
      </c>
      <c r="G3899" s="194">
        <f>受注EXCEL出力!G3899</f>
        <v>0</v>
      </c>
      <c r="H3899" s="194">
        <f>受注EXCEL出力!H3899</f>
        <v>0</v>
      </c>
      <c r="I3899" s="194">
        <f>受注EXCEL出力!I3899</f>
        <v>0</v>
      </c>
      <c r="J3899" s="163">
        <f>受注EXCEL出力!J3899</f>
        <v>0</v>
      </c>
      <c r="K3899" s="163">
        <f>受注EXCEL出力!K3899</f>
        <v>0</v>
      </c>
      <c r="L3899" s="163">
        <f>受注EXCEL出力!L3899</f>
        <v>0</v>
      </c>
      <c r="M3899" s="163">
        <f>受注EXCEL出力!M3899</f>
        <v>0</v>
      </c>
      <c r="N3899" s="185">
        <f>受注EXCEL出力!N3899</f>
        <v>0</v>
      </c>
      <c r="O3899" s="184" t="str">
        <f t="shared" si="60"/>
        <v/>
      </c>
      <c r="T3899"/>
      <c r="Y3899" s="175"/>
    </row>
    <row r="3900" spans="5:25" ht="15" customHeight="1">
      <c r="E3900" s="163">
        <f>受注EXCEL出力!E3900</f>
        <v>0</v>
      </c>
      <c r="F3900" s="194">
        <f>受注EXCEL出力!F3900</f>
        <v>0</v>
      </c>
      <c r="G3900" s="194">
        <f>受注EXCEL出力!G3900</f>
        <v>0</v>
      </c>
      <c r="H3900" s="194">
        <f>受注EXCEL出力!H3900</f>
        <v>0</v>
      </c>
      <c r="I3900" s="194">
        <f>受注EXCEL出力!I3900</f>
        <v>0</v>
      </c>
      <c r="J3900" s="163">
        <f>受注EXCEL出力!J3900</f>
        <v>0</v>
      </c>
      <c r="K3900" s="163">
        <f>受注EXCEL出力!K3900</f>
        <v>0</v>
      </c>
      <c r="L3900" s="163">
        <f>受注EXCEL出力!L3900</f>
        <v>0</v>
      </c>
      <c r="M3900" s="163">
        <f>受注EXCEL出力!M3900</f>
        <v>0</v>
      </c>
      <c r="N3900" s="185">
        <f>受注EXCEL出力!N3900</f>
        <v>0</v>
      </c>
      <c r="O3900" s="184" t="str">
        <f t="shared" si="60"/>
        <v/>
      </c>
      <c r="T3900"/>
      <c r="Y3900" s="175"/>
    </row>
    <row r="3901" spans="5:25" ht="15" customHeight="1">
      <c r="E3901" s="163">
        <f>受注EXCEL出力!E3901</f>
        <v>0</v>
      </c>
      <c r="F3901" s="194">
        <f>受注EXCEL出力!F3901</f>
        <v>0</v>
      </c>
      <c r="G3901" s="194">
        <f>受注EXCEL出力!G3901</f>
        <v>0</v>
      </c>
      <c r="H3901" s="194">
        <f>受注EXCEL出力!H3901</f>
        <v>0</v>
      </c>
      <c r="I3901" s="194">
        <f>受注EXCEL出力!I3901</f>
        <v>0</v>
      </c>
      <c r="J3901" s="163">
        <f>受注EXCEL出力!J3901</f>
        <v>0</v>
      </c>
      <c r="K3901" s="163">
        <f>受注EXCEL出力!K3901</f>
        <v>0</v>
      </c>
      <c r="L3901" s="163">
        <f>受注EXCEL出力!L3901</f>
        <v>0</v>
      </c>
      <c r="M3901" s="163">
        <f>受注EXCEL出力!M3901</f>
        <v>0</v>
      </c>
      <c r="N3901" s="185">
        <f>受注EXCEL出力!N3901</f>
        <v>0</v>
      </c>
      <c r="O3901" s="184" t="str">
        <f t="shared" si="60"/>
        <v/>
      </c>
      <c r="T3901"/>
      <c r="Y3901" s="175"/>
    </row>
    <row r="3902" spans="5:25" ht="15" customHeight="1">
      <c r="E3902" s="163">
        <f>受注EXCEL出力!E3902</f>
        <v>0</v>
      </c>
      <c r="F3902" s="194">
        <f>受注EXCEL出力!F3902</f>
        <v>0</v>
      </c>
      <c r="G3902" s="194">
        <f>受注EXCEL出力!G3902</f>
        <v>0</v>
      </c>
      <c r="H3902" s="194">
        <f>受注EXCEL出力!H3902</f>
        <v>0</v>
      </c>
      <c r="I3902" s="194">
        <f>受注EXCEL出力!I3902</f>
        <v>0</v>
      </c>
      <c r="J3902" s="163">
        <f>受注EXCEL出力!J3902</f>
        <v>0</v>
      </c>
      <c r="K3902" s="163">
        <f>受注EXCEL出力!K3902</f>
        <v>0</v>
      </c>
      <c r="L3902" s="163">
        <f>受注EXCEL出力!L3902</f>
        <v>0</v>
      </c>
      <c r="M3902" s="163">
        <f>受注EXCEL出力!M3902</f>
        <v>0</v>
      </c>
      <c r="N3902" s="185">
        <f>受注EXCEL出力!N3902</f>
        <v>0</v>
      </c>
      <c r="O3902" s="184" t="str">
        <f t="shared" si="60"/>
        <v/>
      </c>
      <c r="T3902"/>
      <c r="Y3902" s="175"/>
    </row>
    <row r="3903" spans="5:25" ht="15" customHeight="1">
      <c r="E3903" s="163">
        <f>受注EXCEL出力!E3903</f>
        <v>0</v>
      </c>
      <c r="F3903" s="194">
        <f>受注EXCEL出力!F3903</f>
        <v>0</v>
      </c>
      <c r="G3903" s="194">
        <f>受注EXCEL出力!G3903</f>
        <v>0</v>
      </c>
      <c r="H3903" s="194">
        <f>受注EXCEL出力!H3903</f>
        <v>0</v>
      </c>
      <c r="I3903" s="194">
        <f>受注EXCEL出力!I3903</f>
        <v>0</v>
      </c>
      <c r="J3903" s="163">
        <f>受注EXCEL出力!J3903</f>
        <v>0</v>
      </c>
      <c r="K3903" s="163">
        <f>受注EXCEL出力!K3903</f>
        <v>0</v>
      </c>
      <c r="L3903" s="163">
        <f>受注EXCEL出力!L3903</f>
        <v>0</v>
      </c>
      <c r="M3903" s="163">
        <f>受注EXCEL出力!M3903</f>
        <v>0</v>
      </c>
      <c r="N3903" s="185">
        <f>受注EXCEL出力!N3903</f>
        <v>0</v>
      </c>
      <c r="O3903" s="184" t="str">
        <f t="shared" si="60"/>
        <v/>
      </c>
      <c r="T3903"/>
      <c r="Y3903" s="175"/>
    </row>
    <row r="3904" spans="5:25" ht="15" customHeight="1">
      <c r="E3904" s="163">
        <f>受注EXCEL出力!E3904</f>
        <v>0</v>
      </c>
      <c r="F3904" s="194">
        <f>受注EXCEL出力!F3904</f>
        <v>0</v>
      </c>
      <c r="G3904" s="194">
        <f>受注EXCEL出力!G3904</f>
        <v>0</v>
      </c>
      <c r="H3904" s="194">
        <f>受注EXCEL出力!H3904</f>
        <v>0</v>
      </c>
      <c r="I3904" s="194">
        <f>受注EXCEL出力!I3904</f>
        <v>0</v>
      </c>
      <c r="J3904" s="163">
        <f>受注EXCEL出力!J3904</f>
        <v>0</v>
      </c>
      <c r="K3904" s="163">
        <f>受注EXCEL出力!K3904</f>
        <v>0</v>
      </c>
      <c r="L3904" s="163">
        <f>受注EXCEL出力!L3904</f>
        <v>0</v>
      </c>
      <c r="M3904" s="163">
        <f>受注EXCEL出力!M3904</f>
        <v>0</v>
      </c>
      <c r="N3904" s="185">
        <f>受注EXCEL出力!N3904</f>
        <v>0</v>
      </c>
      <c r="O3904" s="184" t="str">
        <f t="shared" si="60"/>
        <v/>
      </c>
      <c r="T3904"/>
      <c r="Y3904" s="175"/>
    </row>
    <row r="3905" spans="5:25" ht="15" customHeight="1">
      <c r="E3905" s="163">
        <f>受注EXCEL出力!E3905</f>
        <v>0</v>
      </c>
      <c r="F3905" s="194">
        <f>受注EXCEL出力!F3905</f>
        <v>0</v>
      </c>
      <c r="G3905" s="194">
        <f>受注EXCEL出力!G3905</f>
        <v>0</v>
      </c>
      <c r="H3905" s="194">
        <f>受注EXCEL出力!H3905</f>
        <v>0</v>
      </c>
      <c r="I3905" s="194">
        <f>受注EXCEL出力!I3905</f>
        <v>0</v>
      </c>
      <c r="J3905" s="163">
        <f>受注EXCEL出力!J3905</f>
        <v>0</v>
      </c>
      <c r="K3905" s="163">
        <f>受注EXCEL出力!K3905</f>
        <v>0</v>
      </c>
      <c r="L3905" s="163">
        <f>受注EXCEL出力!L3905</f>
        <v>0</v>
      </c>
      <c r="M3905" s="163">
        <f>受注EXCEL出力!M3905</f>
        <v>0</v>
      </c>
      <c r="N3905" s="185">
        <f>受注EXCEL出力!N3905</f>
        <v>0</v>
      </c>
      <c r="O3905" s="184" t="str">
        <f t="shared" si="60"/>
        <v/>
      </c>
      <c r="T3905"/>
      <c r="Y3905" s="175"/>
    </row>
    <row r="3906" spans="5:25" ht="15" customHeight="1">
      <c r="E3906" s="163">
        <f>受注EXCEL出力!E3906</f>
        <v>0</v>
      </c>
      <c r="F3906" s="194">
        <f>受注EXCEL出力!F3906</f>
        <v>0</v>
      </c>
      <c r="G3906" s="194">
        <f>受注EXCEL出力!G3906</f>
        <v>0</v>
      </c>
      <c r="H3906" s="194">
        <f>受注EXCEL出力!H3906</f>
        <v>0</v>
      </c>
      <c r="I3906" s="194">
        <f>受注EXCEL出力!I3906</f>
        <v>0</v>
      </c>
      <c r="J3906" s="163">
        <f>受注EXCEL出力!J3906</f>
        <v>0</v>
      </c>
      <c r="K3906" s="163">
        <f>受注EXCEL出力!K3906</f>
        <v>0</v>
      </c>
      <c r="L3906" s="163">
        <f>受注EXCEL出力!L3906</f>
        <v>0</v>
      </c>
      <c r="M3906" s="163">
        <f>受注EXCEL出力!M3906</f>
        <v>0</v>
      </c>
      <c r="N3906" s="185">
        <f>受注EXCEL出力!N3906</f>
        <v>0</v>
      </c>
      <c r="O3906" s="184" t="str">
        <f t="shared" ref="O3906:O3969" si="61">IF(E3906=0,"",VLOOKUP(N3906,$Q$2:$R$100,2,FALSE))</f>
        <v/>
      </c>
      <c r="T3906"/>
      <c r="Y3906" s="175"/>
    </row>
    <row r="3907" spans="5:25" ht="15" customHeight="1">
      <c r="E3907" s="163">
        <f>受注EXCEL出力!E3907</f>
        <v>0</v>
      </c>
      <c r="F3907" s="194">
        <f>受注EXCEL出力!F3907</f>
        <v>0</v>
      </c>
      <c r="G3907" s="194">
        <f>受注EXCEL出力!G3907</f>
        <v>0</v>
      </c>
      <c r="H3907" s="194">
        <f>受注EXCEL出力!H3907</f>
        <v>0</v>
      </c>
      <c r="I3907" s="194">
        <f>受注EXCEL出力!I3907</f>
        <v>0</v>
      </c>
      <c r="J3907" s="163">
        <f>受注EXCEL出力!J3907</f>
        <v>0</v>
      </c>
      <c r="K3907" s="163">
        <f>受注EXCEL出力!K3907</f>
        <v>0</v>
      </c>
      <c r="L3907" s="163">
        <f>受注EXCEL出力!L3907</f>
        <v>0</v>
      </c>
      <c r="M3907" s="163">
        <f>受注EXCEL出力!M3907</f>
        <v>0</v>
      </c>
      <c r="N3907" s="185">
        <f>受注EXCEL出力!N3907</f>
        <v>0</v>
      </c>
      <c r="O3907" s="184" t="str">
        <f t="shared" si="61"/>
        <v/>
      </c>
      <c r="T3907"/>
      <c r="Y3907" s="175"/>
    </row>
    <row r="3908" spans="5:25" ht="15" customHeight="1">
      <c r="E3908" s="163">
        <f>受注EXCEL出力!E3908</f>
        <v>0</v>
      </c>
      <c r="F3908" s="194">
        <f>受注EXCEL出力!F3908</f>
        <v>0</v>
      </c>
      <c r="G3908" s="194">
        <f>受注EXCEL出力!G3908</f>
        <v>0</v>
      </c>
      <c r="H3908" s="194">
        <f>受注EXCEL出力!H3908</f>
        <v>0</v>
      </c>
      <c r="I3908" s="194">
        <f>受注EXCEL出力!I3908</f>
        <v>0</v>
      </c>
      <c r="J3908" s="163">
        <f>受注EXCEL出力!J3908</f>
        <v>0</v>
      </c>
      <c r="K3908" s="163">
        <f>受注EXCEL出力!K3908</f>
        <v>0</v>
      </c>
      <c r="L3908" s="163">
        <f>受注EXCEL出力!L3908</f>
        <v>0</v>
      </c>
      <c r="M3908" s="163">
        <f>受注EXCEL出力!M3908</f>
        <v>0</v>
      </c>
      <c r="N3908" s="185">
        <f>受注EXCEL出力!N3908</f>
        <v>0</v>
      </c>
      <c r="O3908" s="184" t="str">
        <f t="shared" si="61"/>
        <v/>
      </c>
      <c r="T3908"/>
      <c r="Y3908" s="175"/>
    </row>
    <row r="3909" spans="5:25" ht="15" customHeight="1">
      <c r="E3909" s="163">
        <f>受注EXCEL出力!E3909</f>
        <v>0</v>
      </c>
      <c r="F3909" s="194">
        <f>受注EXCEL出力!F3909</f>
        <v>0</v>
      </c>
      <c r="G3909" s="194">
        <f>受注EXCEL出力!G3909</f>
        <v>0</v>
      </c>
      <c r="H3909" s="194">
        <f>受注EXCEL出力!H3909</f>
        <v>0</v>
      </c>
      <c r="I3909" s="194">
        <f>受注EXCEL出力!I3909</f>
        <v>0</v>
      </c>
      <c r="J3909" s="163">
        <f>受注EXCEL出力!J3909</f>
        <v>0</v>
      </c>
      <c r="K3909" s="163">
        <f>受注EXCEL出力!K3909</f>
        <v>0</v>
      </c>
      <c r="L3909" s="163">
        <f>受注EXCEL出力!L3909</f>
        <v>0</v>
      </c>
      <c r="M3909" s="163">
        <f>受注EXCEL出力!M3909</f>
        <v>0</v>
      </c>
      <c r="N3909" s="185">
        <f>受注EXCEL出力!N3909</f>
        <v>0</v>
      </c>
      <c r="O3909" s="184" t="str">
        <f t="shared" si="61"/>
        <v/>
      </c>
      <c r="T3909"/>
      <c r="Y3909" s="175"/>
    </row>
    <row r="3910" spans="5:25" ht="15" customHeight="1">
      <c r="E3910" s="163">
        <f>受注EXCEL出力!E3910</f>
        <v>0</v>
      </c>
      <c r="F3910" s="194">
        <f>受注EXCEL出力!F3910</f>
        <v>0</v>
      </c>
      <c r="G3910" s="194">
        <f>受注EXCEL出力!G3910</f>
        <v>0</v>
      </c>
      <c r="H3910" s="194">
        <f>受注EXCEL出力!H3910</f>
        <v>0</v>
      </c>
      <c r="I3910" s="194">
        <f>受注EXCEL出力!I3910</f>
        <v>0</v>
      </c>
      <c r="J3910" s="163">
        <f>受注EXCEL出力!J3910</f>
        <v>0</v>
      </c>
      <c r="K3910" s="163">
        <f>受注EXCEL出力!K3910</f>
        <v>0</v>
      </c>
      <c r="L3910" s="163">
        <f>受注EXCEL出力!L3910</f>
        <v>0</v>
      </c>
      <c r="M3910" s="163">
        <f>受注EXCEL出力!M3910</f>
        <v>0</v>
      </c>
      <c r="N3910" s="185">
        <f>受注EXCEL出力!N3910</f>
        <v>0</v>
      </c>
      <c r="O3910" s="184" t="str">
        <f t="shared" si="61"/>
        <v/>
      </c>
      <c r="T3910"/>
      <c r="Y3910" s="175"/>
    </row>
    <row r="3911" spans="5:25" ht="15" customHeight="1">
      <c r="E3911" s="163">
        <f>受注EXCEL出力!E3911</f>
        <v>0</v>
      </c>
      <c r="F3911" s="194">
        <f>受注EXCEL出力!F3911</f>
        <v>0</v>
      </c>
      <c r="G3911" s="194">
        <f>受注EXCEL出力!G3911</f>
        <v>0</v>
      </c>
      <c r="H3911" s="194">
        <f>受注EXCEL出力!H3911</f>
        <v>0</v>
      </c>
      <c r="I3911" s="194">
        <f>受注EXCEL出力!I3911</f>
        <v>0</v>
      </c>
      <c r="J3911" s="163">
        <f>受注EXCEL出力!J3911</f>
        <v>0</v>
      </c>
      <c r="K3911" s="163">
        <f>受注EXCEL出力!K3911</f>
        <v>0</v>
      </c>
      <c r="L3911" s="163">
        <f>受注EXCEL出力!L3911</f>
        <v>0</v>
      </c>
      <c r="M3911" s="163">
        <f>受注EXCEL出力!M3911</f>
        <v>0</v>
      </c>
      <c r="N3911" s="185">
        <f>受注EXCEL出力!N3911</f>
        <v>0</v>
      </c>
      <c r="O3911" s="184" t="str">
        <f t="shared" si="61"/>
        <v/>
      </c>
      <c r="T3911"/>
      <c r="Y3911" s="175"/>
    </row>
    <row r="3912" spans="5:25" ht="15" customHeight="1">
      <c r="E3912" s="163">
        <f>受注EXCEL出力!E3912</f>
        <v>0</v>
      </c>
      <c r="F3912" s="194">
        <f>受注EXCEL出力!F3912</f>
        <v>0</v>
      </c>
      <c r="G3912" s="194">
        <f>受注EXCEL出力!G3912</f>
        <v>0</v>
      </c>
      <c r="H3912" s="194">
        <f>受注EXCEL出力!H3912</f>
        <v>0</v>
      </c>
      <c r="I3912" s="194">
        <f>受注EXCEL出力!I3912</f>
        <v>0</v>
      </c>
      <c r="J3912" s="163">
        <f>受注EXCEL出力!J3912</f>
        <v>0</v>
      </c>
      <c r="K3912" s="163">
        <f>受注EXCEL出力!K3912</f>
        <v>0</v>
      </c>
      <c r="L3912" s="163">
        <f>受注EXCEL出力!L3912</f>
        <v>0</v>
      </c>
      <c r="M3912" s="163">
        <f>受注EXCEL出力!M3912</f>
        <v>0</v>
      </c>
      <c r="N3912" s="185">
        <f>受注EXCEL出力!N3912</f>
        <v>0</v>
      </c>
      <c r="O3912" s="184" t="str">
        <f t="shared" si="61"/>
        <v/>
      </c>
      <c r="T3912"/>
      <c r="Y3912" s="175"/>
    </row>
    <row r="3913" spans="5:25" ht="15" customHeight="1">
      <c r="E3913" s="163">
        <f>受注EXCEL出力!E3913</f>
        <v>0</v>
      </c>
      <c r="F3913" s="194">
        <f>受注EXCEL出力!F3913</f>
        <v>0</v>
      </c>
      <c r="G3913" s="194">
        <f>受注EXCEL出力!G3913</f>
        <v>0</v>
      </c>
      <c r="H3913" s="194">
        <f>受注EXCEL出力!H3913</f>
        <v>0</v>
      </c>
      <c r="I3913" s="194">
        <f>受注EXCEL出力!I3913</f>
        <v>0</v>
      </c>
      <c r="J3913" s="163">
        <f>受注EXCEL出力!J3913</f>
        <v>0</v>
      </c>
      <c r="K3913" s="163">
        <f>受注EXCEL出力!K3913</f>
        <v>0</v>
      </c>
      <c r="L3913" s="163">
        <f>受注EXCEL出力!L3913</f>
        <v>0</v>
      </c>
      <c r="M3913" s="163">
        <f>受注EXCEL出力!M3913</f>
        <v>0</v>
      </c>
      <c r="N3913" s="185">
        <f>受注EXCEL出力!N3913</f>
        <v>0</v>
      </c>
      <c r="O3913" s="184" t="str">
        <f t="shared" si="61"/>
        <v/>
      </c>
      <c r="T3913"/>
      <c r="Y3913" s="175"/>
    </row>
    <row r="3914" spans="5:25" ht="15" customHeight="1">
      <c r="E3914" s="163">
        <f>受注EXCEL出力!E3914</f>
        <v>0</v>
      </c>
      <c r="F3914" s="194">
        <f>受注EXCEL出力!F3914</f>
        <v>0</v>
      </c>
      <c r="G3914" s="194">
        <f>受注EXCEL出力!G3914</f>
        <v>0</v>
      </c>
      <c r="H3914" s="194">
        <f>受注EXCEL出力!H3914</f>
        <v>0</v>
      </c>
      <c r="I3914" s="194">
        <f>受注EXCEL出力!I3914</f>
        <v>0</v>
      </c>
      <c r="J3914" s="163">
        <f>受注EXCEL出力!J3914</f>
        <v>0</v>
      </c>
      <c r="K3914" s="163">
        <f>受注EXCEL出力!K3914</f>
        <v>0</v>
      </c>
      <c r="L3914" s="163">
        <f>受注EXCEL出力!L3914</f>
        <v>0</v>
      </c>
      <c r="M3914" s="163">
        <f>受注EXCEL出力!M3914</f>
        <v>0</v>
      </c>
      <c r="N3914" s="185">
        <f>受注EXCEL出力!N3914</f>
        <v>0</v>
      </c>
      <c r="O3914" s="184" t="str">
        <f t="shared" si="61"/>
        <v/>
      </c>
      <c r="T3914"/>
      <c r="Y3914" s="175"/>
    </row>
    <row r="3915" spans="5:25" ht="15" customHeight="1">
      <c r="E3915" s="163">
        <f>受注EXCEL出力!E3915</f>
        <v>0</v>
      </c>
      <c r="F3915" s="194">
        <f>受注EXCEL出力!F3915</f>
        <v>0</v>
      </c>
      <c r="G3915" s="194">
        <f>受注EXCEL出力!G3915</f>
        <v>0</v>
      </c>
      <c r="H3915" s="194">
        <f>受注EXCEL出力!H3915</f>
        <v>0</v>
      </c>
      <c r="I3915" s="194">
        <f>受注EXCEL出力!I3915</f>
        <v>0</v>
      </c>
      <c r="J3915" s="163">
        <f>受注EXCEL出力!J3915</f>
        <v>0</v>
      </c>
      <c r="K3915" s="163">
        <f>受注EXCEL出力!K3915</f>
        <v>0</v>
      </c>
      <c r="L3915" s="163">
        <f>受注EXCEL出力!L3915</f>
        <v>0</v>
      </c>
      <c r="M3915" s="163">
        <f>受注EXCEL出力!M3915</f>
        <v>0</v>
      </c>
      <c r="N3915" s="185">
        <f>受注EXCEL出力!N3915</f>
        <v>0</v>
      </c>
      <c r="O3915" s="184" t="str">
        <f t="shared" si="61"/>
        <v/>
      </c>
      <c r="T3915"/>
      <c r="Y3915" s="175"/>
    </row>
    <row r="3916" spans="5:25" ht="15" customHeight="1">
      <c r="E3916" s="163">
        <f>受注EXCEL出力!E3916</f>
        <v>0</v>
      </c>
      <c r="F3916" s="194">
        <f>受注EXCEL出力!F3916</f>
        <v>0</v>
      </c>
      <c r="G3916" s="194">
        <f>受注EXCEL出力!G3916</f>
        <v>0</v>
      </c>
      <c r="H3916" s="194">
        <f>受注EXCEL出力!H3916</f>
        <v>0</v>
      </c>
      <c r="I3916" s="194">
        <f>受注EXCEL出力!I3916</f>
        <v>0</v>
      </c>
      <c r="J3916" s="163">
        <f>受注EXCEL出力!J3916</f>
        <v>0</v>
      </c>
      <c r="K3916" s="163">
        <f>受注EXCEL出力!K3916</f>
        <v>0</v>
      </c>
      <c r="L3916" s="163">
        <f>受注EXCEL出力!L3916</f>
        <v>0</v>
      </c>
      <c r="M3916" s="163">
        <f>受注EXCEL出力!M3916</f>
        <v>0</v>
      </c>
      <c r="N3916" s="185">
        <f>受注EXCEL出力!N3916</f>
        <v>0</v>
      </c>
      <c r="O3916" s="184" t="str">
        <f t="shared" si="61"/>
        <v/>
      </c>
      <c r="T3916"/>
      <c r="Y3916" s="175"/>
    </row>
    <row r="3917" spans="5:25" ht="15" customHeight="1">
      <c r="E3917" s="163">
        <f>受注EXCEL出力!E3917</f>
        <v>0</v>
      </c>
      <c r="F3917" s="194">
        <f>受注EXCEL出力!F3917</f>
        <v>0</v>
      </c>
      <c r="G3917" s="194">
        <f>受注EXCEL出力!G3917</f>
        <v>0</v>
      </c>
      <c r="H3917" s="194">
        <f>受注EXCEL出力!H3917</f>
        <v>0</v>
      </c>
      <c r="I3917" s="194">
        <f>受注EXCEL出力!I3917</f>
        <v>0</v>
      </c>
      <c r="J3917" s="163">
        <f>受注EXCEL出力!J3917</f>
        <v>0</v>
      </c>
      <c r="K3917" s="163">
        <f>受注EXCEL出力!K3917</f>
        <v>0</v>
      </c>
      <c r="L3917" s="163">
        <f>受注EXCEL出力!L3917</f>
        <v>0</v>
      </c>
      <c r="M3917" s="163">
        <f>受注EXCEL出力!M3917</f>
        <v>0</v>
      </c>
      <c r="N3917" s="185">
        <f>受注EXCEL出力!N3917</f>
        <v>0</v>
      </c>
      <c r="O3917" s="184" t="str">
        <f t="shared" si="61"/>
        <v/>
      </c>
      <c r="T3917"/>
      <c r="Y3917" s="175"/>
    </row>
    <row r="3918" spans="5:25" ht="15" customHeight="1">
      <c r="E3918" s="163">
        <f>受注EXCEL出力!E3918</f>
        <v>0</v>
      </c>
      <c r="F3918" s="194">
        <f>受注EXCEL出力!F3918</f>
        <v>0</v>
      </c>
      <c r="G3918" s="194">
        <f>受注EXCEL出力!G3918</f>
        <v>0</v>
      </c>
      <c r="H3918" s="194">
        <f>受注EXCEL出力!H3918</f>
        <v>0</v>
      </c>
      <c r="I3918" s="194">
        <f>受注EXCEL出力!I3918</f>
        <v>0</v>
      </c>
      <c r="J3918" s="163">
        <f>受注EXCEL出力!J3918</f>
        <v>0</v>
      </c>
      <c r="K3918" s="163">
        <f>受注EXCEL出力!K3918</f>
        <v>0</v>
      </c>
      <c r="L3918" s="163">
        <f>受注EXCEL出力!L3918</f>
        <v>0</v>
      </c>
      <c r="M3918" s="163">
        <f>受注EXCEL出力!M3918</f>
        <v>0</v>
      </c>
      <c r="N3918" s="185">
        <f>受注EXCEL出力!N3918</f>
        <v>0</v>
      </c>
      <c r="O3918" s="184" t="str">
        <f t="shared" si="61"/>
        <v/>
      </c>
      <c r="T3918"/>
      <c r="Y3918" s="175"/>
    </row>
    <row r="3919" spans="5:25" ht="15" customHeight="1">
      <c r="E3919" s="163">
        <f>受注EXCEL出力!E3919</f>
        <v>0</v>
      </c>
      <c r="F3919" s="194">
        <f>受注EXCEL出力!F3919</f>
        <v>0</v>
      </c>
      <c r="G3919" s="194">
        <f>受注EXCEL出力!G3919</f>
        <v>0</v>
      </c>
      <c r="H3919" s="194">
        <f>受注EXCEL出力!H3919</f>
        <v>0</v>
      </c>
      <c r="I3919" s="194">
        <f>受注EXCEL出力!I3919</f>
        <v>0</v>
      </c>
      <c r="J3919" s="163">
        <f>受注EXCEL出力!J3919</f>
        <v>0</v>
      </c>
      <c r="K3919" s="163">
        <f>受注EXCEL出力!K3919</f>
        <v>0</v>
      </c>
      <c r="L3919" s="163">
        <f>受注EXCEL出力!L3919</f>
        <v>0</v>
      </c>
      <c r="M3919" s="163">
        <f>受注EXCEL出力!M3919</f>
        <v>0</v>
      </c>
      <c r="N3919" s="185">
        <f>受注EXCEL出力!N3919</f>
        <v>0</v>
      </c>
      <c r="O3919" s="184" t="str">
        <f t="shared" si="61"/>
        <v/>
      </c>
      <c r="T3919"/>
      <c r="Y3919" s="175"/>
    </row>
    <row r="3920" spans="5:25" ht="15" customHeight="1">
      <c r="E3920" s="163">
        <f>受注EXCEL出力!E3920</f>
        <v>0</v>
      </c>
      <c r="F3920" s="194">
        <f>受注EXCEL出力!F3920</f>
        <v>0</v>
      </c>
      <c r="G3920" s="194">
        <f>受注EXCEL出力!G3920</f>
        <v>0</v>
      </c>
      <c r="H3920" s="194">
        <f>受注EXCEL出力!H3920</f>
        <v>0</v>
      </c>
      <c r="I3920" s="194">
        <f>受注EXCEL出力!I3920</f>
        <v>0</v>
      </c>
      <c r="J3920" s="163">
        <f>受注EXCEL出力!J3920</f>
        <v>0</v>
      </c>
      <c r="K3920" s="163">
        <f>受注EXCEL出力!K3920</f>
        <v>0</v>
      </c>
      <c r="L3920" s="163">
        <f>受注EXCEL出力!L3920</f>
        <v>0</v>
      </c>
      <c r="M3920" s="163">
        <f>受注EXCEL出力!M3920</f>
        <v>0</v>
      </c>
      <c r="N3920" s="185">
        <f>受注EXCEL出力!N3920</f>
        <v>0</v>
      </c>
      <c r="O3920" s="184" t="str">
        <f t="shared" si="61"/>
        <v/>
      </c>
      <c r="T3920"/>
      <c r="Y3920" s="175"/>
    </row>
    <row r="3921" spans="5:25" ht="15" customHeight="1">
      <c r="E3921" s="163">
        <f>受注EXCEL出力!E3921</f>
        <v>0</v>
      </c>
      <c r="F3921" s="194">
        <f>受注EXCEL出力!F3921</f>
        <v>0</v>
      </c>
      <c r="G3921" s="194">
        <f>受注EXCEL出力!G3921</f>
        <v>0</v>
      </c>
      <c r="H3921" s="194">
        <f>受注EXCEL出力!H3921</f>
        <v>0</v>
      </c>
      <c r="I3921" s="194">
        <f>受注EXCEL出力!I3921</f>
        <v>0</v>
      </c>
      <c r="J3921" s="163">
        <f>受注EXCEL出力!J3921</f>
        <v>0</v>
      </c>
      <c r="K3921" s="163">
        <f>受注EXCEL出力!K3921</f>
        <v>0</v>
      </c>
      <c r="L3921" s="163">
        <f>受注EXCEL出力!L3921</f>
        <v>0</v>
      </c>
      <c r="M3921" s="163">
        <f>受注EXCEL出力!M3921</f>
        <v>0</v>
      </c>
      <c r="N3921" s="185">
        <f>受注EXCEL出力!N3921</f>
        <v>0</v>
      </c>
      <c r="O3921" s="184" t="str">
        <f t="shared" si="61"/>
        <v/>
      </c>
      <c r="T3921"/>
      <c r="Y3921" s="175"/>
    </row>
    <row r="3922" spans="5:25" ht="15" customHeight="1">
      <c r="E3922" s="163">
        <f>受注EXCEL出力!E3922</f>
        <v>0</v>
      </c>
      <c r="F3922" s="194">
        <f>受注EXCEL出力!F3922</f>
        <v>0</v>
      </c>
      <c r="G3922" s="194">
        <f>受注EXCEL出力!G3922</f>
        <v>0</v>
      </c>
      <c r="H3922" s="194">
        <f>受注EXCEL出力!H3922</f>
        <v>0</v>
      </c>
      <c r="I3922" s="194">
        <f>受注EXCEL出力!I3922</f>
        <v>0</v>
      </c>
      <c r="J3922" s="163">
        <f>受注EXCEL出力!J3922</f>
        <v>0</v>
      </c>
      <c r="K3922" s="163">
        <f>受注EXCEL出力!K3922</f>
        <v>0</v>
      </c>
      <c r="L3922" s="163">
        <f>受注EXCEL出力!L3922</f>
        <v>0</v>
      </c>
      <c r="M3922" s="163">
        <f>受注EXCEL出力!M3922</f>
        <v>0</v>
      </c>
      <c r="N3922" s="185">
        <f>受注EXCEL出力!N3922</f>
        <v>0</v>
      </c>
      <c r="O3922" s="184" t="str">
        <f t="shared" si="61"/>
        <v/>
      </c>
      <c r="T3922"/>
      <c r="Y3922" s="175"/>
    </row>
    <row r="3923" spans="5:25" ht="15" customHeight="1">
      <c r="E3923" s="163">
        <f>受注EXCEL出力!E3923</f>
        <v>0</v>
      </c>
      <c r="F3923" s="194">
        <f>受注EXCEL出力!F3923</f>
        <v>0</v>
      </c>
      <c r="G3923" s="194">
        <f>受注EXCEL出力!G3923</f>
        <v>0</v>
      </c>
      <c r="H3923" s="194">
        <f>受注EXCEL出力!H3923</f>
        <v>0</v>
      </c>
      <c r="I3923" s="194">
        <f>受注EXCEL出力!I3923</f>
        <v>0</v>
      </c>
      <c r="J3923" s="163">
        <f>受注EXCEL出力!J3923</f>
        <v>0</v>
      </c>
      <c r="K3923" s="163">
        <f>受注EXCEL出力!K3923</f>
        <v>0</v>
      </c>
      <c r="L3923" s="163">
        <f>受注EXCEL出力!L3923</f>
        <v>0</v>
      </c>
      <c r="M3923" s="163">
        <f>受注EXCEL出力!M3923</f>
        <v>0</v>
      </c>
      <c r="N3923" s="185">
        <f>受注EXCEL出力!N3923</f>
        <v>0</v>
      </c>
      <c r="O3923" s="184" t="str">
        <f t="shared" si="61"/>
        <v/>
      </c>
      <c r="T3923"/>
      <c r="Y3923" s="175"/>
    </row>
    <row r="3924" spans="5:25" ht="15" customHeight="1">
      <c r="E3924" s="163">
        <f>受注EXCEL出力!E3924</f>
        <v>0</v>
      </c>
      <c r="F3924" s="194">
        <f>受注EXCEL出力!F3924</f>
        <v>0</v>
      </c>
      <c r="G3924" s="194">
        <f>受注EXCEL出力!G3924</f>
        <v>0</v>
      </c>
      <c r="H3924" s="194">
        <f>受注EXCEL出力!H3924</f>
        <v>0</v>
      </c>
      <c r="I3924" s="194">
        <f>受注EXCEL出力!I3924</f>
        <v>0</v>
      </c>
      <c r="J3924" s="163">
        <f>受注EXCEL出力!J3924</f>
        <v>0</v>
      </c>
      <c r="K3924" s="163">
        <f>受注EXCEL出力!K3924</f>
        <v>0</v>
      </c>
      <c r="L3924" s="163">
        <f>受注EXCEL出力!L3924</f>
        <v>0</v>
      </c>
      <c r="M3924" s="163">
        <f>受注EXCEL出力!M3924</f>
        <v>0</v>
      </c>
      <c r="N3924" s="185">
        <f>受注EXCEL出力!N3924</f>
        <v>0</v>
      </c>
      <c r="O3924" s="184" t="str">
        <f t="shared" si="61"/>
        <v/>
      </c>
      <c r="T3924"/>
      <c r="Y3924" s="175"/>
    </row>
    <row r="3925" spans="5:25" ht="15" customHeight="1">
      <c r="E3925" s="163">
        <f>受注EXCEL出力!E3925</f>
        <v>0</v>
      </c>
      <c r="F3925" s="194">
        <f>受注EXCEL出力!F3925</f>
        <v>0</v>
      </c>
      <c r="G3925" s="194">
        <f>受注EXCEL出力!G3925</f>
        <v>0</v>
      </c>
      <c r="H3925" s="194">
        <f>受注EXCEL出力!H3925</f>
        <v>0</v>
      </c>
      <c r="I3925" s="194">
        <f>受注EXCEL出力!I3925</f>
        <v>0</v>
      </c>
      <c r="J3925" s="163">
        <f>受注EXCEL出力!J3925</f>
        <v>0</v>
      </c>
      <c r="K3925" s="163">
        <f>受注EXCEL出力!K3925</f>
        <v>0</v>
      </c>
      <c r="L3925" s="163">
        <f>受注EXCEL出力!L3925</f>
        <v>0</v>
      </c>
      <c r="M3925" s="163">
        <f>受注EXCEL出力!M3925</f>
        <v>0</v>
      </c>
      <c r="N3925" s="185">
        <f>受注EXCEL出力!N3925</f>
        <v>0</v>
      </c>
      <c r="O3925" s="184" t="str">
        <f t="shared" si="61"/>
        <v/>
      </c>
      <c r="T3925"/>
      <c r="Y3925" s="175"/>
    </row>
    <row r="3926" spans="5:25" ht="15" customHeight="1">
      <c r="E3926" s="163">
        <f>受注EXCEL出力!E3926</f>
        <v>0</v>
      </c>
      <c r="F3926" s="194">
        <f>受注EXCEL出力!F3926</f>
        <v>0</v>
      </c>
      <c r="G3926" s="194">
        <f>受注EXCEL出力!G3926</f>
        <v>0</v>
      </c>
      <c r="H3926" s="194">
        <f>受注EXCEL出力!H3926</f>
        <v>0</v>
      </c>
      <c r="I3926" s="194">
        <f>受注EXCEL出力!I3926</f>
        <v>0</v>
      </c>
      <c r="J3926" s="163">
        <f>受注EXCEL出力!J3926</f>
        <v>0</v>
      </c>
      <c r="K3926" s="163">
        <f>受注EXCEL出力!K3926</f>
        <v>0</v>
      </c>
      <c r="L3926" s="163">
        <f>受注EXCEL出力!L3926</f>
        <v>0</v>
      </c>
      <c r="M3926" s="163">
        <f>受注EXCEL出力!M3926</f>
        <v>0</v>
      </c>
      <c r="N3926" s="185">
        <f>受注EXCEL出力!N3926</f>
        <v>0</v>
      </c>
      <c r="O3926" s="184" t="str">
        <f t="shared" si="61"/>
        <v/>
      </c>
      <c r="T3926"/>
      <c r="Y3926" s="175"/>
    </row>
    <row r="3927" spans="5:25" ht="15" customHeight="1">
      <c r="E3927" s="163">
        <f>受注EXCEL出力!E3927</f>
        <v>0</v>
      </c>
      <c r="F3927" s="194">
        <f>受注EXCEL出力!F3927</f>
        <v>0</v>
      </c>
      <c r="G3927" s="194">
        <f>受注EXCEL出力!G3927</f>
        <v>0</v>
      </c>
      <c r="H3927" s="194">
        <f>受注EXCEL出力!H3927</f>
        <v>0</v>
      </c>
      <c r="I3927" s="194">
        <f>受注EXCEL出力!I3927</f>
        <v>0</v>
      </c>
      <c r="J3927" s="163">
        <f>受注EXCEL出力!J3927</f>
        <v>0</v>
      </c>
      <c r="K3927" s="163">
        <f>受注EXCEL出力!K3927</f>
        <v>0</v>
      </c>
      <c r="L3927" s="163">
        <f>受注EXCEL出力!L3927</f>
        <v>0</v>
      </c>
      <c r="M3927" s="163">
        <f>受注EXCEL出力!M3927</f>
        <v>0</v>
      </c>
      <c r="N3927" s="185">
        <f>受注EXCEL出力!N3927</f>
        <v>0</v>
      </c>
      <c r="O3927" s="184" t="str">
        <f t="shared" si="61"/>
        <v/>
      </c>
      <c r="T3927"/>
      <c r="Y3927" s="175"/>
    </row>
    <row r="3928" spans="5:25" ht="15" customHeight="1">
      <c r="E3928" s="163">
        <f>受注EXCEL出力!E3928</f>
        <v>0</v>
      </c>
      <c r="F3928" s="194">
        <f>受注EXCEL出力!F3928</f>
        <v>0</v>
      </c>
      <c r="G3928" s="194">
        <f>受注EXCEL出力!G3928</f>
        <v>0</v>
      </c>
      <c r="H3928" s="194">
        <f>受注EXCEL出力!H3928</f>
        <v>0</v>
      </c>
      <c r="I3928" s="194">
        <f>受注EXCEL出力!I3928</f>
        <v>0</v>
      </c>
      <c r="J3928" s="163">
        <f>受注EXCEL出力!J3928</f>
        <v>0</v>
      </c>
      <c r="K3928" s="163">
        <f>受注EXCEL出力!K3928</f>
        <v>0</v>
      </c>
      <c r="L3928" s="163">
        <f>受注EXCEL出力!L3928</f>
        <v>0</v>
      </c>
      <c r="M3928" s="163">
        <f>受注EXCEL出力!M3928</f>
        <v>0</v>
      </c>
      <c r="N3928" s="185">
        <f>受注EXCEL出力!N3928</f>
        <v>0</v>
      </c>
      <c r="O3928" s="184" t="str">
        <f t="shared" si="61"/>
        <v/>
      </c>
      <c r="T3928"/>
      <c r="Y3928" s="175"/>
    </row>
    <row r="3929" spans="5:25" ht="15" customHeight="1">
      <c r="E3929" s="163">
        <f>受注EXCEL出力!E3929</f>
        <v>0</v>
      </c>
      <c r="F3929" s="194">
        <f>受注EXCEL出力!F3929</f>
        <v>0</v>
      </c>
      <c r="G3929" s="194">
        <f>受注EXCEL出力!G3929</f>
        <v>0</v>
      </c>
      <c r="H3929" s="194">
        <f>受注EXCEL出力!H3929</f>
        <v>0</v>
      </c>
      <c r="I3929" s="194">
        <f>受注EXCEL出力!I3929</f>
        <v>0</v>
      </c>
      <c r="J3929" s="163">
        <f>受注EXCEL出力!J3929</f>
        <v>0</v>
      </c>
      <c r="K3929" s="163">
        <f>受注EXCEL出力!K3929</f>
        <v>0</v>
      </c>
      <c r="L3929" s="163">
        <f>受注EXCEL出力!L3929</f>
        <v>0</v>
      </c>
      <c r="M3929" s="163">
        <f>受注EXCEL出力!M3929</f>
        <v>0</v>
      </c>
      <c r="N3929" s="185">
        <f>受注EXCEL出力!N3929</f>
        <v>0</v>
      </c>
      <c r="O3929" s="184" t="str">
        <f t="shared" si="61"/>
        <v/>
      </c>
      <c r="T3929"/>
      <c r="Y3929" s="175"/>
    </row>
    <row r="3930" spans="5:25" ht="15" customHeight="1">
      <c r="E3930" s="163">
        <f>受注EXCEL出力!E3930</f>
        <v>0</v>
      </c>
      <c r="F3930" s="194">
        <f>受注EXCEL出力!F3930</f>
        <v>0</v>
      </c>
      <c r="G3930" s="194">
        <f>受注EXCEL出力!G3930</f>
        <v>0</v>
      </c>
      <c r="H3930" s="194">
        <f>受注EXCEL出力!H3930</f>
        <v>0</v>
      </c>
      <c r="I3930" s="194">
        <f>受注EXCEL出力!I3930</f>
        <v>0</v>
      </c>
      <c r="J3930" s="163">
        <f>受注EXCEL出力!J3930</f>
        <v>0</v>
      </c>
      <c r="K3930" s="163">
        <f>受注EXCEL出力!K3930</f>
        <v>0</v>
      </c>
      <c r="L3930" s="163">
        <f>受注EXCEL出力!L3930</f>
        <v>0</v>
      </c>
      <c r="M3930" s="163">
        <f>受注EXCEL出力!M3930</f>
        <v>0</v>
      </c>
      <c r="N3930" s="185">
        <f>受注EXCEL出力!N3930</f>
        <v>0</v>
      </c>
      <c r="O3930" s="184" t="str">
        <f t="shared" si="61"/>
        <v/>
      </c>
      <c r="T3930"/>
      <c r="Y3930" s="175"/>
    </row>
    <row r="3931" spans="5:25" ht="15" customHeight="1">
      <c r="E3931" s="163">
        <f>受注EXCEL出力!E3931</f>
        <v>0</v>
      </c>
      <c r="F3931" s="194">
        <f>受注EXCEL出力!F3931</f>
        <v>0</v>
      </c>
      <c r="G3931" s="194">
        <f>受注EXCEL出力!G3931</f>
        <v>0</v>
      </c>
      <c r="H3931" s="194">
        <f>受注EXCEL出力!H3931</f>
        <v>0</v>
      </c>
      <c r="I3931" s="194">
        <f>受注EXCEL出力!I3931</f>
        <v>0</v>
      </c>
      <c r="J3931" s="163">
        <f>受注EXCEL出力!J3931</f>
        <v>0</v>
      </c>
      <c r="K3931" s="163">
        <f>受注EXCEL出力!K3931</f>
        <v>0</v>
      </c>
      <c r="L3931" s="163">
        <f>受注EXCEL出力!L3931</f>
        <v>0</v>
      </c>
      <c r="M3931" s="163">
        <f>受注EXCEL出力!M3931</f>
        <v>0</v>
      </c>
      <c r="N3931" s="185">
        <f>受注EXCEL出力!N3931</f>
        <v>0</v>
      </c>
      <c r="O3931" s="184" t="str">
        <f t="shared" si="61"/>
        <v/>
      </c>
      <c r="T3931"/>
      <c r="Y3931" s="175"/>
    </row>
    <row r="3932" spans="5:25" ht="15" customHeight="1">
      <c r="E3932" s="163">
        <f>受注EXCEL出力!E3932</f>
        <v>0</v>
      </c>
      <c r="F3932" s="194">
        <f>受注EXCEL出力!F3932</f>
        <v>0</v>
      </c>
      <c r="G3932" s="194">
        <f>受注EXCEL出力!G3932</f>
        <v>0</v>
      </c>
      <c r="H3932" s="194">
        <f>受注EXCEL出力!H3932</f>
        <v>0</v>
      </c>
      <c r="I3932" s="194">
        <f>受注EXCEL出力!I3932</f>
        <v>0</v>
      </c>
      <c r="J3932" s="163">
        <f>受注EXCEL出力!J3932</f>
        <v>0</v>
      </c>
      <c r="K3932" s="163">
        <f>受注EXCEL出力!K3932</f>
        <v>0</v>
      </c>
      <c r="L3932" s="163">
        <f>受注EXCEL出力!L3932</f>
        <v>0</v>
      </c>
      <c r="M3932" s="163">
        <f>受注EXCEL出力!M3932</f>
        <v>0</v>
      </c>
      <c r="N3932" s="185">
        <f>受注EXCEL出力!N3932</f>
        <v>0</v>
      </c>
      <c r="O3932" s="184" t="str">
        <f t="shared" si="61"/>
        <v/>
      </c>
      <c r="T3932"/>
      <c r="Y3932" s="175"/>
    </row>
    <row r="3933" spans="5:25" ht="15" customHeight="1">
      <c r="E3933" s="163">
        <f>受注EXCEL出力!E3933</f>
        <v>0</v>
      </c>
      <c r="F3933" s="194">
        <f>受注EXCEL出力!F3933</f>
        <v>0</v>
      </c>
      <c r="G3933" s="194">
        <f>受注EXCEL出力!G3933</f>
        <v>0</v>
      </c>
      <c r="H3933" s="194">
        <f>受注EXCEL出力!H3933</f>
        <v>0</v>
      </c>
      <c r="I3933" s="194">
        <f>受注EXCEL出力!I3933</f>
        <v>0</v>
      </c>
      <c r="J3933" s="163">
        <f>受注EXCEL出力!J3933</f>
        <v>0</v>
      </c>
      <c r="K3933" s="163">
        <f>受注EXCEL出力!K3933</f>
        <v>0</v>
      </c>
      <c r="L3933" s="163">
        <f>受注EXCEL出力!L3933</f>
        <v>0</v>
      </c>
      <c r="M3933" s="163">
        <f>受注EXCEL出力!M3933</f>
        <v>0</v>
      </c>
      <c r="N3933" s="185">
        <f>受注EXCEL出力!N3933</f>
        <v>0</v>
      </c>
      <c r="O3933" s="184" t="str">
        <f t="shared" si="61"/>
        <v/>
      </c>
      <c r="T3933"/>
      <c r="Y3933" s="175"/>
    </row>
    <row r="3934" spans="5:25" ht="15" customHeight="1">
      <c r="E3934" s="163">
        <f>受注EXCEL出力!E3934</f>
        <v>0</v>
      </c>
      <c r="F3934" s="194">
        <f>受注EXCEL出力!F3934</f>
        <v>0</v>
      </c>
      <c r="G3934" s="194">
        <f>受注EXCEL出力!G3934</f>
        <v>0</v>
      </c>
      <c r="H3934" s="194">
        <f>受注EXCEL出力!H3934</f>
        <v>0</v>
      </c>
      <c r="I3934" s="194">
        <f>受注EXCEL出力!I3934</f>
        <v>0</v>
      </c>
      <c r="J3934" s="163">
        <f>受注EXCEL出力!J3934</f>
        <v>0</v>
      </c>
      <c r="K3934" s="163">
        <f>受注EXCEL出力!K3934</f>
        <v>0</v>
      </c>
      <c r="L3934" s="163">
        <f>受注EXCEL出力!L3934</f>
        <v>0</v>
      </c>
      <c r="M3934" s="163">
        <f>受注EXCEL出力!M3934</f>
        <v>0</v>
      </c>
      <c r="N3934" s="185">
        <f>受注EXCEL出力!N3934</f>
        <v>0</v>
      </c>
      <c r="O3934" s="184" t="str">
        <f t="shared" si="61"/>
        <v/>
      </c>
      <c r="T3934"/>
      <c r="Y3934" s="175"/>
    </row>
    <row r="3935" spans="5:25" ht="15" customHeight="1">
      <c r="E3935" s="163">
        <f>受注EXCEL出力!E3935</f>
        <v>0</v>
      </c>
      <c r="F3935" s="194">
        <f>受注EXCEL出力!F3935</f>
        <v>0</v>
      </c>
      <c r="G3935" s="194">
        <f>受注EXCEL出力!G3935</f>
        <v>0</v>
      </c>
      <c r="H3935" s="194">
        <f>受注EXCEL出力!H3935</f>
        <v>0</v>
      </c>
      <c r="I3935" s="194">
        <f>受注EXCEL出力!I3935</f>
        <v>0</v>
      </c>
      <c r="J3935" s="163">
        <f>受注EXCEL出力!J3935</f>
        <v>0</v>
      </c>
      <c r="K3935" s="163">
        <f>受注EXCEL出力!K3935</f>
        <v>0</v>
      </c>
      <c r="L3935" s="163">
        <f>受注EXCEL出力!L3935</f>
        <v>0</v>
      </c>
      <c r="M3935" s="163">
        <f>受注EXCEL出力!M3935</f>
        <v>0</v>
      </c>
      <c r="N3935" s="185">
        <f>受注EXCEL出力!N3935</f>
        <v>0</v>
      </c>
      <c r="O3935" s="184" t="str">
        <f t="shared" si="61"/>
        <v/>
      </c>
      <c r="T3935"/>
      <c r="Y3935" s="175"/>
    </row>
    <row r="3936" spans="5:25" ht="15" customHeight="1">
      <c r="E3936" s="163">
        <f>受注EXCEL出力!E3936</f>
        <v>0</v>
      </c>
      <c r="F3936" s="194">
        <f>受注EXCEL出力!F3936</f>
        <v>0</v>
      </c>
      <c r="G3936" s="194">
        <f>受注EXCEL出力!G3936</f>
        <v>0</v>
      </c>
      <c r="H3936" s="194">
        <f>受注EXCEL出力!H3936</f>
        <v>0</v>
      </c>
      <c r="I3936" s="194">
        <f>受注EXCEL出力!I3936</f>
        <v>0</v>
      </c>
      <c r="J3936" s="163">
        <f>受注EXCEL出力!J3936</f>
        <v>0</v>
      </c>
      <c r="K3936" s="163">
        <f>受注EXCEL出力!K3936</f>
        <v>0</v>
      </c>
      <c r="L3936" s="163">
        <f>受注EXCEL出力!L3936</f>
        <v>0</v>
      </c>
      <c r="M3936" s="163">
        <f>受注EXCEL出力!M3936</f>
        <v>0</v>
      </c>
      <c r="N3936" s="185">
        <f>受注EXCEL出力!N3936</f>
        <v>0</v>
      </c>
      <c r="O3936" s="184" t="str">
        <f t="shared" si="61"/>
        <v/>
      </c>
      <c r="T3936"/>
      <c r="Y3936" s="175"/>
    </row>
    <row r="3937" spans="5:25" ht="15" customHeight="1">
      <c r="E3937" s="163">
        <f>受注EXCEL出力!E3937</f>
        <v>0</v>
      </c>
      <c r="F3937" s="194">
        <f>受注EXCEL出力!F3937</f>
        <v>0</v>
      </c>
      <c r="G3937" s="194">
        <f>受注EXCEL出力!G3937</f>
        <v>0</v>
      </c>
      <c r="H3937" s="194">
        <f>受注EXCEL出力!H3937</f>
        <v>0</v>
      </c>
      <c r="I3937" s="194">
        <f>受注EXCEL出力!I3937</f>
        <v>0</v>
      </c>
      <c r="J3937" s="163">
        <f>受注EXCEL出力!J3937</f>
        <v>0</v>
      </c>
      <c r="K3937" s="163">
        <f>受注EXCEL出力!K3937</f>
        <v>0</v>
      </c>
      <c r="L3937" s="163">
        <f>受注EXCEL出力!L3937</f>
        <v>0</v>
      </c>
      <c r="M3937" s="163">
        <f>受注EXCEL出力!M3937</f>
        <v>0</v>
      </c>
      <c r="N3937" s="185">
        <f>受注EXCEL出力!N3937</f>
        <v>0</v>
      </c>
      <c r="O3937" s="184" t="str">
        <f t="shared" si="61"/>
        <v/>
      </c>
      <c r="T3937"/>
      <c r="Y3937" s="175"/>
    </row>
    <row r="3938" spans="5:25" ht="15" customHeight="1">
      <c r="E3938" s="163">
        <f>受注EXCEL出力!E3938</f>
        <v>0</v>
      </c>
      <c r="F3938" s="194">
        <f>受注EXCEL出力!F3938</f>
        <v>0</v>
      </c>
      <c r="G3938" s="194">
        <f>受注EXCEL出力!G3938</f>
        <v>0</v>
      </c>
      <c r="H3938" s="194">
        <f>受注EXCEL出力!H3938</f>
        <v>0</v>
      </c>
      <c r="I3938" s="194">
        <f>受注EXCEL出力!I3938</f>
        <v>0</v>
      </c>
      <c r="J3938" s="163">
        <f>受注EXCEL出力!J3938</f>
        <v>0</v>
      </c>
      <c r="K3938" s="163">
        <f>受注EXCEL出力!K3938</f>
        <v>0</v>
      </c>
      <c r="L3938" s="163">
        <f>受注EXCEL出力!L3938</f>
        <v>0</v>
      </c>
      <c r="M3938" s="163">
        <f>受注EXCEL出力!M3938</f>
        <v>0</v>
      </c>
      <c r="N3938" s="185">
        <f>受注EXCEL出力!N3938</f>
        <v>0</v>
      </c>
      <c r="O3938" s="184" t="str">
        <f t="shared" si="61"/>
        <v/>
      </c>
      <c r="T3938"/>
      <c r="Y3938" s="175"/>
    </row>
    <row r="3939" spans="5:25" ht="15" customHeight="1">
      <c r="E3939" s="163">
        <f>受注EXCEL出力!E3939</f>
        <v>0</v>
      </c>
      <c r="F3939" s="194">
        <f>受注EXCEL出力!F3939</f>
        <v>0</v>
      </c>
      <c r="G3939" s="194">
        <f>受注EXCEL出力!G3939</f>
        <v>0</v>
      </c>
      <c r="H3939" s="194">
        <f>受注EXCEL出力!H3939</f>
        <v>0</v>
      </c>
      <c r="I3939" s="194">
        <f>受注EXCEL出力!I3939</f>
        <v>0</v>
      </c>
      <c r="J3939" s="163">
        <f>受注EXCEL出力!J3939</f>
        <v>0</v>
      </c>
      <c r="K3939" s="163">
        <f>受注EXCEL出力!K3939</f>
        <v>0</v>
      </c>
      <c r="L3939" s="163">
        <f>受注EXCEL出力!L3939</f>
        <v>0</v>
      </c>
      <c r="M3939" s="163">
        <f>受注EXCEL出力!M3939</f>
        <v>0</v>
      </c>
      <c r="N3939" s="185">
        <f>受注EXCEL出力!N3939</f>
        <v>0</v>
      </c>
      <c r="O3939" s="184" t="str">
        <f t="shared" si="61"/>
        <v/>
      </c>
      <c r="T3939"/>
      <c r="Y3939" s="175"/>
    </row>
    <row r="3940" spans="5:25" ht="15" customHeight="1">
      <c r="E3940" s="163">
        <f>受注EXCEL出力!E3940</f>
        <v>0</v>
      </c>
      <c r="F3940" s="194">
        <f>受注EXCEL出力!F3940</f>
        <v>0</v>
      </c>
      <c r="G3940" s="194">
        <f>受注EXCEL出力!G3940</f>
        <v>0</v>
      </c>
      <c r="H3940" s="194">
        <f>受注EXCEL出力!H3940</f>
        <v>0</v>
      </c>
      <c r="I3940" s="194">
        <f>受注EXCEL出力!I3940</f>
        <v>0</v>
      </c>
      <c r="J3940" s="163">
        <f>受注EXCEL出力!J3940</f>
        <v>0</v>
      </c>
      <c r="K3940" s="163">
        <f>受注EXCEL出力!K3940</f>
        <v>0</v>
      </c>
      <c r="L3940" s="163">
        <f>受注EXCEL出力!L3940</f>
        <v>0</v>
      </c>
      <c r="M3940" s="163">
        <f>受注EXCEL出力!M3940</f>
        <v>0</v>
      </c>
      <c r="N3940" s="185">
        <f>受注EXCEL出力!N3940</f>
        <v>0</v>
      </c>
      <c r="O3940" s="184" t="str">
        <f t="shared" si="61"/>
        <v/>
      </c>
      <c r="T3940"/>
      <c r="Y3940" s="175"/>
    </row>
    <row r="3941" spans="5:25" ht="15" customHeight="1">
      <c r="E3941" s="163">
        <f>受注EXCEL出力!E3941</f>
        <v>0</v>
      </c>
      <c r="F3941" s="194">
        <f>受注EXCEL出力!F3941</f>
        <v>0</v>
      </c>
      <c r="G3941" s="194">
        <f>受注EXCEL出力!G3941</f>
        <v>0</v>
      </c>
      <c r="H3941" s="194">
        <f>受注EXCEL出力!H3941</f>
        <v>0</v>
      </c>
      <c r="I3941" s="194">
        <f>受注EXCEL出力!I3941</f>
        <v>0</v>
      </c>
      <c r="J3941" s="163">
        <f>受注EXCEL出力!J3941</f>
        <v>0</v>
      </c>
      <c r="K3941" s="163">
        <f>受注EXCEL出力!K3941</f>
        <v>0</v>
      </c>
      <c r="L3941" s="163">
        <f>受注EXCEL出力!L3941</f>
        <v>0</v>
      </c>
      <c r="M3941" s="163">
        <f>受注EXCEL出力!M3941</f>
        <v>0</v>
      </c>
      <c r="N3941" s="185">
        <f>受注EXCEL出力!N3941</f>
        <v>0</v>
      </c>
      <c r="O3941" s="184" t="str">
        <f t="shared" si="61"/>
        <v/>
      </c>
      <c r="T3941"/>
      <c r="Y3941" s="175"/>
    </row>
    <row r="3942" spans="5:25" ht="15" customHeight="1">
      <c r="E3942" s="163">
        <f>受注EXCEL出力!E3942</f>
        <v>0</v>
      </c>
      <c r="F3942" s="194">
        <f>受注EXCEL出力!F3942</f>
        <v>0</v>
      </c>
      <c r="G3942" s="194">
        <f>受注EXCEL出力!G3942</f>
        <v>0</v>
      </c>
      <c r="H3942" s="194">
        <f>受注EXCEL出力!H3942</f>
        <v>0</v>
      </c>
      <c r="I3942" s="194">
        <f>受注EXCEL出力!I3942</f>
        <v>0</v>
      </c>
      <c r="J3942" s="163">
        <f>受注EXCEL出力!J3942</f>
        <v>0</v>
      </c>
      <c r="K3942" s="163">
        <f>受注EXCEL出力!K3942</f>
        <v>0</v>
      </c>
      <c r="L3942" s="163">
        <f>受注EXCEL出力!L3942</f>
        <v>0</v>
      </c>
      <c r="M3942" s="163">
        <f>受注EXCEL出力!M3942</f>
        <v>0</v>
      </c>
      <c r="N3942" s="185">
        <f>受注EXCEL出力!N3942</f>
        <v>0</v>
      </c>
      <c r="O3942" s="184" t="str">
        <f t="shared" si="61"/>
        <v/>
      </c>
      <c r="T3942"/>
      <c r="Y3942" s="175"/>
    </row>
    <row r="3943" spans="5:25" ht="15" customHeight="1">
      <c r="E3943" s="163">
        <f>受注EXCEL出力!E3943</f>
        <v>0</v>
      </c>
      <c r="F3943" s="194">
        <f>受注EXCEL出力!F3943</f>
        <v>0</v>
      </c>
      <c r="G3943" s="194">
        <f>受注EXCEL出力!G3943</f>
        <v>0</v>
      </c>
      <c r="H3943" s="194">
        <f>受注EXCEL出力!H3943</f>
        <v>0</v>
      </c>
      <c r="I3943" s="194">
        <f>受注EXCEL出力!I3943</f>
        <v>0</v>
      </c>
      <c r="J3943" s="163">
        <f>受注EXCEL出力!J3943</f>
        <v>0</v>
      </c>
      <c r="K3943" s="163">
        <f>受注EXCEL出力!K3943</f>
        <v>0</v>
      </c>
      <c r="L3943" s="163">
        <f>受注EXCEL出力!L3943</f>
        <v>0</v>
      </c>
      <c r="M3943" s="163">
        <f>受注EXCEL出力!M3943</f>
        <v>0</v>
      </c>
      <c r="N3943" s="185">
        <f>受注EXCEL出力!N3943</f>
        <v>0</v>
      </c>
      <c r="O3943" s="184" t="str">
        <f t="shared" si="61"/>
        <v/>
      </c>
      <c r="T3943"/>
      <c r="Y3943" s="175"/>
    </row>
    <row r="3944" spans="5:25" ht="15" customHeight="1">
      <c r="E3944" s="163">
        <f>受注EXCEL出力!E3944</f>
        <v>0</v>
      </c>
      <c r="F3944" s="194">
        <f>受注EXCEL出力!F3944</f>
        <v>0</v>
      </c>
      <c r="G3944" s="194">
        <f>受注EXCEL出力!G3944</f>
        <v>0</v>
      </c>
      <c r="H3944" s="194">
        <f>受注EXCEL出力!H3944</f>
        <v>0</v>
      </c>
      <c r="I3944" s="194">
        <f>受注EXCEL出力!I3944</f>
        <v>0</v>
      </c>
      <c r="J3944" s="163">
        <f>受注EXCEL出力!J3944</f>
        <v>0</v>
      </c>
      <c r="K3944" s="163">
        <f>受注EXCEL出力!K3944</f>
        <v>0</v>
      </c>
      <c r="L3944" s="163">
        <f>受注EXCEL出力!L3944</f>
        <v>0</v>
      </c>
      <c r="M3944" s="163">
        <f>受注EXCEL出力!M3944</f>
        <v>0</v>
      </c>
      <c r="N3944" s="185">
        <f>受注EXCEL出力!N3944</f>
        <v>0</v>
      </c>
      <c r="O3944" s="184" t="str">
        <f t="shared" si="61"/>
        <v/>
      </c>
      <c r="T3944"/>
      <c r="Y3944" s="175"/>
    </row>
    <row r="3945" spans="5:25" ht="15" customHeight="1">
      <c r="E3945" s="163">
        <f>受注EXCEL出力!E3945</f>
        <v>0</v>
      </c>
      <c r="F3945" s="194">
        <f>受注EXCEL出力!F3945</f>
        <v>0</v>
      </c>
      <c r="G3945" s="194">
        <f>受注EXCEL出力!G3945</f>
        <v>0</v>
      </c>
      <c r="H3945" s="194">
        <f>受注EXCEL出力!H3945</f>
        <v>0</v>
      </c>
      <c r="I3945" s="194">
        <f>受注EXCEL出力!I3945</f>
        <v>0</v>
      </c>
      <c r="J3945" s="163">
        <f>受注EXCEL出力!J3945</f>
        <v>0</v>
      </c>
      <c r="K3945" s="163">
        <f>受注EXCEL出力!K3945</f>
        <v>0</v>
      </c>
      <c r="L3945" s="163">
        <f>受注EXCEL出力!L3945</f>
        <v>0</v>
      </c>
      <c r="M3945" s="163">
        <f>受注EXCEL出力!M3945</f>
        <v>0</v>
      </c>
      <c r="N3945" s="185">
        <f>受注EXCEL出力!N3945</f>
        <v>0</v>
      </c>
      <c r="O3945" s="184" t="str">
        <f t="shared" si="61"/>
        <v/>
      </c>
      <c r="T3945"/>
      <c r="Y3945" s="175"/>
    </row>
    <row r="3946" spans="5:25" ht="15" customHeight="1">
      <c r="E3946" s="163">
        <f>受注EXCEL出力!E3946</f>
        <v>0</v>
      </c>
      <c r="F3946" s="194">
        <f>受注EXCEL出力!F3946</f>
        <v>0</v>
      </c>
      <c r="G3946" s="194">
        <f>受注EXCEL出力!G3946</f>
        <v>0</v>
      </c>
      <c r="H3946" s="194">
        <f>受注EXCEL出力!H3946</f>
        <v>0</v>
      </c>
      <c r="I3946" s="194">
        <f>受注EXCEL出力!I3946</f>
        <v>0</v>
      </c>
      <c r="J3946" s="163">
        <f>受注EXCEL出力!J3946</f>
        <v>0</v>
      </c>
      <c r="K3946" s="163">
        <f>受注EXCEL出力!K3946</f>
        <v>0</v>
      </c>
      <c r="L3946" s="163">
        <f>受注EXCEL出力!L3946</f>
        <v>0</v>
      </c>
      <c r="M3946" s="163">
        <f>受注EXCEL出力!M3946</f>
        <v>0</v>
      </c>
      <c r="N3946" s="185">
        <f>受注EXCEL出力!N3946</f>
        <v>0</v>
      </c>
      <c r="O3946" s="184" t="str">
        <f t="shared" si="61"/>
        <v/>
      </c>
      <c r="T3946"/>
      <c r="Y3946" s="175"/>
    </row>
    <row r="3947" spans="5:25" ht="15" customHeight="1">
      <c r="E3947" s="163">
        <f>受注EXCEL出力!E3947</f>
        <v>0</v>
      </c>
      <c r="F3947" s="194">
        <f>受注EXCEL出力!F3947</f>
        <v>0</v>
      </c>
      <c r="G3947" s="194">
        <f>受注EXCEL出力!G3947</f>
        <v>0</v>
      </c>
      <c r="H3947" s="194">
        <f>受注EXCEL出力!H3947</f>
        <v>0</v>
      </c>
      <c r="I3947" s="194">
        <f>受注EXCEL出力!I3947</f>
        <v>0</v>
      </c>
      <c r="J3947" s="163">
        <f>受注EXCEL出力!J3947</f>
        <v>0</v>
      </c>
      <c r="K3947" s="163">
        <f>受注EXCEL出力!K3947</f>
        <v>0</v>
      </c>
      <c r="L3947" s="163">
        <f>受注EXCEL出力!L3947</f>
        <v>0</v>
      </c>
      <c r="M3947" s="163">
        <f>受注EXCEL出力!M3947</f>
        <v>0</v>
      </c>
      <c r="N3947" s="185">
        <f>受注EXCEL出力!N3947</f>
        <v>0</v>
      </c>
      <c r="O3947" s="184" t="str">
        <f t="shared" si="61"/>
        <v/>
      </c>
      <c r="T3947"/>
      <c r="Y3947" s="175"/>
    </row>
    <row r="3948" spans="5:25" ht="15" customHeight="1">
      <c r="E3948" s="163">
        <f>受注EXCEL出力!E3948</f>
        <v>0</v>
      </c>
      <c r="F3948" s="194">
        <f>受注EXCEL出力!F3948</f>
        <v>0</v>
      </c>
      <c r="G3948" s="194">
        <f>受注EXCEL出力!G3948</f>
        <v>0</v>
      </c>
      <c r="H3948" s="194">
        <f>受注EXCEL出力!H3948</f>
        <v>0</v>
      </c>
      <c r="I3948" s="194">
        <f>受注EXCEL出力!I3948</f>
        <v>0</v>
      </c>
      <c r="J3948" s="163">
        <f>受注EXCEL出力!J3948</f>
        <v>0</v>
      </c>
      <c r="K3948" s="163">
        <f>受注EXCEL出力!K3948</f>
        <v>0</v>
      </c>
      <c r="L3948" s="163">
        <f>受注EXCEL出力!L3948</f>
        <v>0</v>
      </c>
      <c r="M3948" s="163">
        <f>受注EXCEL出力!M3948</f>
        <v>0</v>
      </c>
      <c r="N3948" s="185">
        <f>受注EXCEL出力!N3948</f>
        <v>0</v>
      </c>
      <c r="O3948" s="184" t="str">
        <f t="shared" si="61"/>
        <v/>
      </c>
      <c r="T3948"/>
      <c r="Y3948" s="175"/>
    </row>
    <row r="3949" spans="5:25" ht="15" customHeight="1">
      <c r="E3949" s="163">
        <f>受注EXCEL出力!E3949</f>
        <v>0</v>
      </c>
      <c r="F3949" s="194">
        <f>受注EXCEL出力!F3949</f>
        <v>0</v>
      </c>
      <c r="G3949" s="194">
        <f>受注EXCEL出力!G3949</f>
        <v>0</v>
      </c>
      <c r="H3949" s="194">
        <f>受注EXCEL出力!H3949</f>
        <v>0</v>
      </c>
      <c r="I3949" s="194">
        <f>受注EXCEL出力!I3949</f>
        <v>0</v>
      </c>
      <c r="J3949" s="163">
        <f>受注EXCEL出力!J3949</f>
        <v>0</v>
      </c>
      <c r="K3949" s="163">
        <f>受注EXCEL出力!K3949</f>
        <v>0</v>
      </c>
      <c r="L3949" s="163">
        <f>受注EXCEL出力!L3949</f>
        <v>0</v>
      </c>
      <c r="M3949" s="163">
        <f>受注EXCEL出力!M3949</f>
        <v>0</v>
      </c>
      <c r="N3949" s="185">
        <f>受注EXCEL出力!N3949</f>
        <v>0</v>
      </c>
      <c r="O3949" s="184" t="str">
        <f t="shared" si="61"/>
        <v/>
      </c>
      <c r="T3949"/>
      <c r="Y3949" s="175"/>
    </row>
    <row r="3950" spans="5:25" ht="15" customHeight="1">
      <c r="E3950" s="163">
        <f>受注EXCEL出力!E3950</f>
        <v>0</v>
      </c>
      <c r="F3950" s="194">
        <f>受注EXCEL出力!F3950</f>
        <v>0</v>
      </c>
      <c r="G3950" s="194">
        <f>受注EXCEL出力!G3950</f>
        <v>0</v>
      </c>
      <c r="H3950" s="194">
        <f>受注EXCEL出力!H3950</f>
        <v>0</v>
      </c>
      <c r="I3950" s="194">
        <f>受注EXCEL出力!I3950</f>
        <v>0</v>
      </c>
      <c r="J3950" s="163">
        <f>受注EXCEL出力!J3950</f>
        <v>0</v>
      </c>
      <c r="K3950" s="163">
        <f>受注EXCEL出力!K3950</f>
        <v>0</v>
      </c>
      <c r="L3950" s="163">
        <f>受注EXCEL出力!L3950</f>
        <v>0</v>
      </c>
      <c r="M3950" s="163">
        <f>受注EXCEL出力!M3950</f>
        <v>0</v>
      </c>
      <c r="N3950" s="185">
        <f>受注EXCEL出力!N3950</f>
        <v>0</v>
      </c>
      <c r="O3950" s="184" t="str">
        <f t="shared" si="61"/>
        <v/>
      </c>
      <c r="T3950"/>
      <c r="Y3950" s="175"/>
    </row>
    <row r="3951" spans="5:25" ht="15" customHeight="1">
      <c r="E3951" s="163">
        <f>受注EXCEL出力!E3951</f>
        <v>0</v>
      </c>
      <c r="F3951" s="194">
        <f>受注EXCEL出力!F3951</f>
        <v>0</v>
      </c>
      <c r="G3951" s="194">
        <f>受注EXCEL出力!G3951</f>
        <v>0</v>
      </c>
      <c r="H3951" s="194">
        <f>受注EXCEL出力!H3951</f>
        <v>0</v>
      </c>
      <c r="I3951" s="194">
        <f>受注EXCEL出力!I3951</f>
        <v>0</v>
      </c>
      <c r="J3951" s="163">
        <f>受注EXCEL出力!J3951</f>
        <v>0</v>
      </c>
      <c r="K3951" s="163">
        <f>受注EXCEL出力!K3951</f>
        <v>0</v>
      </c>
      <c r="L3951" s="163">
        <f>受注EXCEL出力!L3951</f>
        <v>0</v>
      </c>
      <c r="M3951" s="163">
        <f>受注EXCEL出力!M3951</f>
        <v>0</v>
      </c>
      <c r="N3951" s="185">
        <f>受注EXCEL出力!N3951</f>
        <v>0</v>
      </c>
      <c r="O3951" s="184" t="str">
        <f t="shared" si="61"/>
        <v/>
      </c>
      <c r="T3951"/>
      <c r="Y3951" s="175"/>
    </row>
    <row r="3952" spans="5:25" ht="15" customHeight="1">
      <c r="E3952" s="163">
        <f>受注EXCEL出力!E3952</f>
        <v>0</v>
      </c>
      <c r="F3952" s="194">
        <f>受注EXCEL出力!F3952</f>
        <v>0</v>
      </c>
      <c r="G3952" s="194">
        <f>受注EXCEL出力!G3952</f>
        <v>0</v>
      </c>
      <c r="H3952" s="194">
        <f>受注EXCEL出力!H3952</f>
        <v>0</v>
      </c>
      <c r="I3952" s="194">
        <f>受注EXCEL出力!I3952</f>
        <v>0</v>
      </c>
      <c r="J3952" s="163">
        <f>受注EXCEL出力!J3952</f>
        <v>0</v>
      </c>
      <c r="K3952" s="163">
        <f>受注EXCEL出力!K3952</f>
        <v>0</v>
      </c>
      <c r="L3952" s="163">
        <f>受注EXCEL出力!L3952</f>
        <v>0</v>
      </c>
      <c r="M3952" s="163">
        <f>受注EXCEL出力!M3952</f>
        <v>0</v>
      </c>
      <c r="N3952" s="185">
        <f>受注EXCEL出力!N3952</f>
        <v>0</v>
      </c>
      <c r="O3952" s="184" t="str">
        <f t="shared" si="61"/>
        <v/>
      </c>
      <c r="T3952"/>
      <c r="Y3952" s="175"/>
    </row>
    <row r="3953" spans="5:25" ht="15" customHeight="1">
      <c r="E3953" s="163">
        <f>受注EXCEL出力!E3953</f>
        <v>0</v>
      </c>
      <c r="F3953" s="194">
        <f>受注EXCEL出力!F3953</f>
        <v>0</v>
      </c>
      <c r="G3953" s="194">
        <f>受注EXCEL出力!G3953</f>
        <v>0</v>
      </c>
      <c r="H3953" s="194">
        <f>受注EXCEL出力!H3953</f>
        <v>0</v>
      </c>
      <c r="I3953" s="194">
        <f>受注EXCEL出力!I3953</f>
        <v>0</v>
      </c>
      <c r="J3953" s="163">
        <f>受注EXCEL出力!J3953</f>
        <v>0</v>
      </c>
      <c r="K3953" s="163">
        <f>受注EXCEL出力!K3953</f>
        <v>0</v>
      </c>
      <c r="L3953" s="163">
        <f>受注EXCEL出力!L3953</f>
        <v>0</v>
      </c>
      <c r="M3953" s="163">
        <f>受注EXCEL出力!M3953</f>
        <v>0</v>
      </c>
      <c r="N3953" s="185">
        <f>受注EXCEL出力!N3953</f>
        <v>0</v>
      </c>
      <c r="O3953" s="184" t="str">
        <f t="shared" si="61"/>
        <v/>
      </c>
      <c r="T3953"/>
      <c r="Y3953" s="175"/>
    </row>
    <row r="3954" spans="5:25" ht="15" customHeight="1">
      <c r="E3954" s="163">
        <f>受注EXCEL出力!E3954</f>
        <v>0</v>
      </c>
      <c r="F3954" s="194">
        <f>受注EXCEL出力!F3954</f>
        <v>0</v>
      </c>
      <c r="G3954" s="194">
        <f>受注EXCEL出力!G3954</f>
        <v>0</v>
      </c>
      <c r="H3954" s="194">
        <f>受注EXCEL出力!H3954</f>
        <v>0</v>
      </c>
      <c r="I3954" s="194">
        <f>受注EXCEL出力!I3954</f>
        <v>0</v>
      </c>
      <c r="J3954" s="163">
        <f>受注EXCEL出力!J3954</f>
        <v>0</v>
      </c>
      <c r="K3954" s="163">
        <f>受注EXCEL出力!K3954</f>
        <v>0</v>
      </c>
      <c r="L3954" s="163">
        <f>受注EXCEL出力!L3954</f>
        <v>0</v>
      </c>
      <c r="M3954" s="163">
        <f>受注EXCEL出力!M3954</f>
        <v>0</v>
      </c>
      <c r="N3954" s="185">
        <f>受注EXCEL出力!N3954</f>
        <v>0</v>
      </c>
      <c r="O3954" s="184" t="str">
        <f t="shared" si="61"/>
        <v/>
      </c>
      <c r="T3954"/>
      <c r="Y3954" s="175"/>
    </row>
    <row r="3955" spans="5:25" ht="15" customHeight="1">
      <c r="E3955" s="163">
        <f>受注EXCEL出力!E3955</f>
        <v>0</v>
      </c>
      <c r="F3955" s="194">
        <f>受注EXCEL出力!F3955</f>
        <v>0</v>
      </c>
      <c r="G3955" s="194">
        <f>受注EXCEL出力!G3955</f>
        <v>0</v>
      </c>
      <c r="H3955" s="194">
        <f>受注EXCEL出力!H3955</f>
        <v>0</v>
      </c>
      <c r="I3955" s="194">
        <f>受注EXCEL出力!I3955</f>
        <v>0</v>
      </c>
      <c r="J3955" s="163">
        <f>受注EXCEL出力!J3955</f>
        <v>0</v>
      </c>
      <c r="K3955" s="163">
        <f>受注EXCEL出力!K3955</f>
        <v>0</v>
      </c>
      <c r="L3955" s="163">
        <f>受注EXCEL出力!L3955</f>
        <v>0</v>
      </c>
      <c r="M3955" s="163">
        <f>受注EXCEL出力!M3955</f>
        <v>0</v>
      </c>
      <c r="N3955" s="185">
        <f>受注EXCEL出力!N3955</f>
        <v>0</v>
      </c>
      <c r="O3955" s="184" t="str">
        <f t="shared" si="61"/>
        <v/>
      </c>
      <c r="T3955"/>
      <c r="Y3955" s="175"/>
    </row>
    <row r="3956" spans="5:25" ht="15" customHeight="1">
      <c r="E3956" s="163">
        <f>受注EXCEL出力!E3956</f>
        <v>0</v>
      </c>
      <c r="F3956" s="194">
        <f>受注EXCEL出力!F3956</f>
        <v>0</v>
      </c>
      <c r="G3956" s="194">
        <f>受注EXCEL出力!G3956</f>
        <v>0</v>
      </c>
      <c r="H3956" s="194">
        <f>受注EXCEL出力!H3956</f>
        <v>0</v>
      </c>
      <c r="I3956" s="194">
        <f>受注EXCEL出力!I3956</f>
        <v>0</v>
      </c>
      <c r="J3956" s="163">
        <f>受注EXCEL出力!J3956</f>
        <v>0</v>
      </c>
      <c r="K3956" s="163">
        <f>受注EXCEL出力!K3956</f>
        <v>0</v>
      </c>
      <c r="L3956" s="163">
        <f>受注EXCEL出力!L3956</f>
        <v>0</v>
      </c>
      <c r="M3956" s="163">
        <f>受注EXCEL出力!M3956</f>
        <v>0</v>
      </c>
      <c r="N3956" s="185">
        <f>受注EXCEL出力!N3956</f>
        <v>0</v>
      </c>
      <c r="O3956" s="184" t="str">
        <f t="shared" si="61"/>
        <v/>
      </c>
      <c r="T3956"/>
      <c r="Y3956" s="175"/>
    </row>
    <row r="3957" spans="5:25" ht="15" customHeight="1">
      <c r="E3957" s="163">
        <f>受注EXCEL出力!E3957</f>
        <v>0</v>
      </c>
      <c r="F3957" s="194">
        <f>受注EXCEL出力!F3957</f>
        <v>0</v>
      </c>
      <c r="G3957" s="194">
        <f>受注EXCEL出力!G3957</f>
        <v>0</v>
      </c>
      <c r="H3957" s="194">
        <f>受注EXCEL出力!H3957</f>
        <v>0</v>
      </c>
      <c r="I3957" s="194">
        <f>受注EXCEL出力!I3957</f>
        <v>0</v>
      </c>
      <c r="J3957" s="163">
        <f>受注EXCEL出力!J3957</f>
        <v>0</v>
      </c>
      <c r="K3957" s="163">
        <f>受注EXCEL出力!K3957</f>
        <v>0</v>
      </c>
      <c r="L3957" s="163">
        <f>受注EXCEL出力!L3957</f>
        <v>0</v>
      </c>
      <c r="M3957" s="163">
        <f>受注EXCEL出力!M3957</f>
        <v>0</v>
      </c>
      <c r="N3957" s="185">
        <f>受注EXCEL出力!N3957</f>
        <v>0</v>
      </c>
      <c r="O3957" s="184" t="str">
        <f t="shared" si="61"/>
        <v/>
      </c>
      <c r="T3957"/>
      <c r="Y3957" s="175"/>
    </row>
    <row r="3958" spans="5:25" ht="15" customHeight="1">
      <c r="E3958" s="163">
        <f>受注EXCEL出力!E3958</f>
        <v>0</v>
      </c>
      <c r="F3958" s="194">
        <f>受注EXCEL出力!F3958</f>
        <v>0</v>
      </c>
      <c r="G3958" s="194">
        <f>受注EXCEL出力!G3958</f>
        <v>0</v>
      </c>
      <c r="H3958" s="194">
        <f>受注EXCEL出力!H3958</f>
        <v>0</v>
      </c>
      <c r="I3958" s="194">
        <f>受注EXCEL出力!I3958</f>
        <v>0</v>
      </c>
      <c r="J3958" s="163">
        <f>受注EXCEL出力!J3958</f>
        <v>0</v>
      </c>
      <c r="K3958" s="163">
        <f>受注EXCEL出力!K3958</f>
        <v>0</v>
      </c>
      <c r="L3958" s="163">
        <f>受注EXCEL出力!L3958</f>
        <v>0</v>
      </c>
      <c r="M3958" s="163">
        <f>受注EXCEL出力!M3958</f>
        <v>0</v>
      </c>
      <c r="N3958" s="185">
        <f>受注EXCEL出力!N3958</f>
        <v>0</v>
      </c>
      <c r="O3958" s="184" t="str">
        <f t="shared" si="61"/>
        <v/>
      </c>
      <c r="T3958"/>
      <c r="Y3958" s="175"/>
    </row>
    <row r="3959" spans="5:25" ht="15" customHeight="1">
      <c r="E3959" s="163">
        <f>受注EXCEL出力!E3959</f>
        <v>0</v>
      </c>
      <c r="F3959" s="194">
        <f>受注EXCEL出力!F3959</f>
        <v>0</v>
      </c>
      <c r="G3959" s="194">
        <f>受注EXCEL出力!G3959</f>
        <v>0</v>
      </c>
      <c r="H3959" s="194">
        <f>受注EXCEL出力!H3959</f>
        <v>0</v>
      </c>
      <c r="I3959" s="194">
        <f>受注EXCEL出力!I3959</f>
        <v>0</v>
      </c>
      <c r="J3959" s="163">
        <f>受注EXCEL出力!J3959</f>
        <v>0</v>
      </c>
      <c r="K3959" s="163">
        <f>受注EXCEL出力!K3959</f>
        <v>0</v>
      </c>
      <c r="L3959" s="163">
        <f>受注EXCEL出力!L3959</f>
        <v>0</v>
      </c>
      <c r="M3959" s="163">
        <f>受注EXCEL出力!M3959</f>
        <v>0</v>
      </c>
      <c r="N3959" s="185">
        <f>受注EXCEL出力!N3959</f>
        <v>0</v>
      </c>
      <c r="O3959" s="184" t="str">
        <f t="shared" si="61"/>
        <v/>
      </c>
      <c r="T3959"/>
      <c r="Y3959" s="175"/>
    </row>
    <row r="3960" spans="5:25" ht="15" customHeight="1">
      <c r="E3960" s="163">
        <f>受注EXCEL出力!E3960</f>
        <v>0</v>
      </c>
      <c r="F3960" s="194">
        <f>受注EXCEL出力!F3960</f>
        <v>0</v>
      </c>
      <c r="G3960" s="194">
        <f>受注EXCEL出力!G3960</f>
        <v>0</v>
      </c>
      <c r="H3960" s="194">
        <f>受注EXCEL出力!H3960</f>
        <v>0</v>
      </c>
      <c r="I3960" s="194">
        <f>受注EXCEL出力!I3960</f>
        <v>0</v>
      </c>
      <c r="J3960" s="163">
        <f>受注EXCEL出力!J3960</f>
        <v>0</v>
      </c>
      <c r="K3960" s="163">
        <f>受注EXCEL出力!K3960</f>
        <v>0</v>
      </c>
      <c r="L3960" s="163">
        <f>受注EXCEL出力!L3960</f>
        <v>0</v>
      </c>
      <c r="M3960" s="163">
        <f>受注EXCEL出力!M3960</f>
        <v>0</v>
      </c>
      <c r="N3960" s="185">
        <f>受注EXCEL出力!N3960</f>
        <v>0</v>
      </c>
      <c r="O3960" s="184" t="str">
        <f t="shared" si="61"/>
        <v/>
      </c>
      <c r="T3960"/>
      <c r="Y3960" s="175"/>
    </row>
    <row r="3961" spans="5:25" ht="15" customHeight="1">
      <c r="E3961" s="163">
        <f>受注EXCEL出力!E3961</f>
        <v>0</v>
      </c>
      <c r="F3961" s="194">
        <f>受注EXCEL出力!F3961</f>
        <v>0</v>
      </c>
      <c r="G3961" s="194">
        <f>受注EXCEL出力!G3961</f>
        <v>0</v>
      </c>
      <c r="H3961" s="194">
        <f>受注EXCEL出力!H3961</f>
        <v>0</v>
      </c>
      <c r="I3961" s="194">
        <f>受注EXCEL出力!I3961</f>
        <v>0</v>
      </c>
      <c r="J3961" s="163">
        <f>受注EXCEL出力!J3961</f>
        <v>0</v>
      </c>
      <c r="K3961" s="163">
        <f>受注EXCEL出力!K3961</f>
        <v>0</v>
      </c>
      <c r="L3961" s="163">
        <f>受注EXCEL出力!L3961</f>
        <v>0</v>
      </c>
      <c r="M3961" s="163">
        <f>受注EXCEL出力!M3961</f>
        <v>0</v>
      </c>
      <c r="N3961" s="185">
        <f>受注EXCEL出力!N3961</f>
        <v>0</v>
      </c>
      <c r="O3961" s="184" t="str">
        <f t="shared" si="61"/>
        <v/>
      </c>
      <c r="T3961"/>
      <c r="Y3961" s="175"/>
    </row>
    <row r="3962" spans="5:25" ht="15" customHeight="1">
      <c r="E3962" s="163">
        <f>受注EXCEL出力!E3962</f>
        <v>0</v>
      </c>
      <c r="F3962" s="194">
        <f>受注EXCEL出力!F3962</f>
        <v>0</v>
      </c>
      <c r="G3962" s="194">
        <f>受注EXCEL出力!G3962</f>
        <v>0</v>
      </c>
      <c r="H3962" s="194">
        <f>受注EXCEL出力!H3962</f>
        <v>0</v>
      </c>
      <c r="I3962" s="194">
        <f>受注EXCEL出力!I3962</f>
        <v>0</v>
      </c>
      <c r="J3962" s="163">
        <f>受注EXCEL出力!J3962</f>
        <v>0</v>
      </c>
      <c r="K3962" s="163">
        <f>受注EXCEL出力!K3962</f>
        <v>0</v>
      </c>
      <c r="L3962" s="163">
        <f>受注EXCEL出力!L3962</f>
        <v>0</v>
      </c>
      <c r="M3962" s="163">
        <f>受注EXCEL出力!M3962</f>
        <v>0</v>
      </c>
      <c r="N3962" s="185">
        <f>受注EXCEL出力!N3962</f>
        <v>0</v>
      </c>
      <c r="O3962" s="184" t="str">
        <f t="shared" si="61"/>
        <v/>
      </c>
      <c r="T3962"/>
      <c r="Y3962" s="175"/>
    </row>
    <row r="3963" spans="5:25" ht="15" customHeight="1">
      <c r="E3963" s="163">
        <f>受注EXCEL出力!E3963</f>
        <v>0</v>
      </c>
      <c r="F3963" s="194">
        <f>受注EXCEL出力!F3963</f>
        <v>0</v>
      </c>
      <c r="G3963" s="194">
        <f>受注EXCEL出力!G3963</f>
        <v>0</v>
      </c>
      <c r="H3963" s="194">
        <f>受注EXCEL出力!H3963</f>
        <v>0</v>
      </c>
      <c r="I3963" s="194">
        <f>受注EXCEL出力!I3963</f>
        <v>0</v>
      </c>
      <c r="J3963" s="163">
        <f>受注EXCEL出力!J3963</f>
        <v>0</v>
      </c>
      <c r="K3963" s="163">
        <f>受注EXCEL出力!K3963</f>
        <v>0</v>
      </c>
      <c r="L3963" s="163">
        <f>受注EXCEL出力!L3963</f>
        <v>0</v>
      </c>
      <c r="M3963" s="163">
        <f>受注EXCEL出力!M3963</f>
        <v>0</v>
      </c>
      <c r="N3963" s="185">
        <f>受注EXCEL出力!N3963</f>
        <v>0</v>
      </c>
      <c r="O3963" s="184" t="str">
        <f t="shared" si="61"/>
        <v/>
      </c>
      <c r="T3963"/>
      <c r="Y3963" s="175"/>
    </row>
    <row r="3964" spans="5:25" ht="15" customHeight="1">
      <c r="E3964" s="163">
        <f>受注EXCEL出力!E3964</f>
        <v>0</v>
      </c>
      <c r="F3964" s="194">
        <f>受注EXCEL出力!F3964</f>
        <v>0</v>
      </c>
      <c r="G3964" s="194">
        <f>受注EXCEL出力!G3964</f>
        <v>0</v>
      </c>
      <c r="H3964" s="194">
        <f>受注EXCEL出力!H3964</f>
        <v>0</v>
      </c>
      <c r="I3964" s="194">
        <f>受注EXCEL出力!I3964</f>
        <v>0</v>
      </c>
      <c r="J3964" s="163">
        <f>受注EXCEL出力!J3964</f>
        <v>0</v>
      </c>
      <c r="K3964" s="163">
        <f>受注EXCEL出力!K3964</f>
        <v>0</v>
      </c>
      <c r="L3964" s="163">
        <f>受注EXCEL出力!L3964</f>
        <v>0</v>
      </c>
      <c r="M3964" s="163">
        <f>受注EXCEL出力!M3964</f>
        <v>0</v>
      </c>
      <c r="N3964" s="185">
        <f>受注EXCEL出力!N3964</f>
        <v>0</v>
      </c>
      <c r="O3964" s="184" t="str">
        <f t="shared" si="61"/>
        <v/>
      </c>
      <c r="T3964"/>
      <c r="Y3964" s="175"/>
    </row>
    <row r="3965" spans="5:25" ht="15" customHeight="1">
      <c r="E3965" s="163">
        <f>受注EXCEL出力!E3965</f>
        <v>0</v>
      </c>
      <c r="F3965" s="194">
        <f>受注EXCEL出力!F3965</f>
        <v>0</v>
      </c>
      <c r="G3965" s="194">
        <f>受注EXCEL出力!G3965</f>
        <v>0</v>
      </c>
      <c r="H3965" s="194">
        <f>受注EXCEL出力!H3965</f>
        <v>0</v>
      </c>
      <c r="I3965" s="194">
        <f>受注EXCEL出力!I3965</f>
        <v>0</v>
      </c>
      <c r="J3965" s="163">
        <f>受注EXCEL出力!J3965</f>
        <v>0</v>
      </c>
      <c r="K3965" s="163">
        <f>受注EXCEL出力!K3965</f>
        <v>0</v>
      </c>
      <c r="L3965" s="163">
        <f>受注EXCEL出力!L3965</f>
        <v>0</v>
      </c>
      <c r="M3965" s="163">
        <f>受注EXCEL出力!M3965</f>
        <v>0</v>
      </c>
      <c r="N3965" s="185">
        <f>受注EXCEL出力!N3965</f>
        <v>0</v>
      </c>
      <c r="O3965" s="184" t="str">
        <f t="shared" si="61"/>
        <v/>
      </c>
      <c r="T3965"/>
      <c r="Y3965" s="175"/>
    </row>
    <row r="3966" spans="5:25" ht="15" customHeight="1">
      <c r="E3966" s="163">
        <f>受注EXCEL出力!E3966</f>
        <v>0</v>
      </c>
      <c r="F3966" s="194">
        <f>受注EXCEL出力!F3966</f>
        <v>0</v>
      </c>
      <c r="G3966" s="194">
        <f>受注EXCEL出力!G3966</f>
        <v>0</v>
      </c>
      <c r="H3966" s="194">
        <f>受注EXCEL出力!H3966</f>
        <v>0</v>
      </c>
      <c r="I3966" s="194">
        <f>受注EXCEL出力!I3966</f>
        <v>0</v>
      </c>
      <c r="J3966" s="163">
        <f>受注EXCEL出力!J3966</f>
        <v>0</v>
      </c>
      <c r="K3966" s="163">
        <f>受注EXCEL出力!K3966</f>
        <v>0</v>
      </c>
      <c r="L3966" s="163">
        <f>受注EXCEL出力!L3966</f>
        <v>0</v>
      </c>
      <c r="M3966" s="163">
        <f>受注EXCEL出力!M3966</f>
        <v>0</v>
      </c>
      <c r="N3966" s="185">
        <f>受注EXCEL出力!N3966</f>
        <v>0</v>
      </c>
      <c r="O3966" s="184" t="str">
        <f t="shared" si="61"/>
        <v/>
      </c>
      <c r="T3966"/>
      <c r="Y3966" s="175"/>
    </row>
    <row r="3967" spans="5:25" ht="15" customHeight="1">
      <c r="E3967" s="163">
        <f>受注EXCEL出力!E3967</f>
        <v>0</v>
      </c>
      <c r="F3967" s="194">
        <f>受注EXCEL出力!F3967</f>
        <v>0</v>
      </c>
      <c r="G3967" s="194">
        <f>受注EXCEL出力!G3967</f>
        <v>0</v>
      </c>
      <c r="H3967" s="194">
        <f>受注EXCEL出力!H3967</f>
        <v>0</v>
      </c>
      <c r="I3967" s="194">
        <f>受注EXCEL出力!I3967</f>
        <v>0</v>
      </c>
      <c r="J3967" s="163">
        <f>受注EXCEL出力!J3967</f>
        <v>0</v>
      </c>
      <c r="K3967" s="163">
        <f>受注EXCEL出力!K3967</f>
        <v>0</v>
      </c>
      <c r="L3967" s="163">
        <f>受注EXCEL出力!L3967</f>
        <v>0</v>
      </c>
      <c r="M3967" s="163">
        <f>受注EXCEL出力!M3967</f>
        <v>0</v>
      </c>
      <c r="N3967" s="185">
        <f>受注EXCEL出力!N3967</f>
        <v>0</v>
      </c>
      <c r="O3967" s="184" t="str">
        <f t="shared" si="61"/>
        <v/>
      </c>
      <c r="T3967"/>
      <c r="Y3967" s="175"/>
    </row>
    <row r="3968" spans="5:25" ht="15" customHeight="1">
      <c r="E3968" s="163">
        <f>受注EXCEL出力!E3968</f>
        <v>0</v>
      </c>
      <c r="F3968" s="194">
        <f>受注EXCEL出力!F3968</f>
        <v>0</v>
      </c>
      <c r="G3968" s="194">
        <f>受注EXCEL出力!G3968</f>
        <v>0</v>
      </c>
      <c r="H3968" s="194">
        <f>受注EXCEL出力!H3968</f>
        <v>0</v>
      </c>
      <c r="I3968" s="194">
        <f>受注EXCEL出力!I3968</f>
        <v>0</v>
      </c>
      <c r="J3968" s="163">
        <f>受注EXCEL出力!J3968</f>
        <v>0</v>
      </c>
      <c r="K3968" s="163">
        <f>受注EXCEL出力!K3968</f>
        <v>0</v>
      </c>
      <c r="L3968" s="163">
        <f>受注EXCEL出力!L3968</f>
        <v>0</v>
      </c>
      <c r="M3968" s="163">
        <f>受注EXCEL出力!M3968</f>
        <v>0</v>
      </c>
      <c r="N3968" s="185">
        <f>受注EXCEL出力!N3968</f>
        <v>0</v>
      </c>
      <c r="O3968" s="184" t="str">
        <f t="shared" si="61"/>
        <v/>
      </c>
      <c r="T3968"/>
      <c r="Y3968" s="175"/>
    </row>
    <row r="3969" spans="5:25" ht="15" customHeight="1">
      <c r="E3969" s="163">
        <f>受注EXCEL出力!E3969</f>
        <v>0</v>
      </c>
      <c r="F3969" s="194">
        <f>受注EXCEL出力!F3969</f>
        <v>0</v>
      </c>
      <c r="G3969" s="194">
        <f>受注EXCEL出力!G3969</f>
        <v>0</v>
      </c>
      <c r="H3969" s="194">
        <f>受注EXCEL出力!H3969</f>
        <v>0</v>
      </c>
      <c r="I3969" s="194">
        <f>受注EXCEL出力!I3969</f>
        <v>0</v>
      </c>
      <c r="J3969" s="163">
        <f>受注EXCEL出力!J3969</f>
        <v>0</v>
      </c>
      <c r="K3969" s="163">
        <f>受注EXCEL出力!K3969</f>
        <v>0</v>
      </c>
      <c r="L3969" s="163">
        <f>受注EXCEL出力!L3969</f>
        <v>0</v>
      </c>
      <c r="M3969" s="163">
        <f>受注EXCEL出力!M3969</f>
        <v>0</v>
      </c>
      <c r="N3969" s="185">
        <f>受注EXCEL出力!N3969</f>
        <v>0</v>
      </c>
      <c r="O3969" s="184" t="str">
        <f t="shared" si="61"/>
        <v/>
      </c>
      <c r="T3969"/>
      <c r="Y3969" s="175"/>
    </row>
    <row r="3970" spans="5:25" ht="15" customHeight="1">
      <c r="E3970" s="163">
        <f>受注EXCEL出力!E3970</f>
        <v>0</v>
      </c>
      <c r="F3970" s="194">
        <f>受注EXCEL出力!F3970</f>
        <v>0</v>
      </c>
      <c r="G3970" s="194">
        <f>受注EXCEL出力!G3970</f>
        <v>0</v>
      </c>
      <c r="H3970" s="194">
        <f>受注EXCEL出力!H3970</f>
        <v>0</v>
      </c>
      <c r="I3970" s="194">
        <f>受注EXCEL出力!I3970</f>
        <v>0</v>
      </c>
      <c r="J3970" s="163">
        <f>受注EXCEL出力!J3970</f>
        <v>0</v>
      </c>
      <c r="K3970" s="163">
        <f>受注EXCEL出力!K3970</f>
        <v>0</v>
      </c>
      <c r="L3970" s="163">
        <f>受注EXCEL出力!L3970</f>
        <v>0</v>
      </c>
      <c r="M3970" s="163">
        <f>受注EXCEL出力!M3970</f>
        <v>0</v>
      </c>
      <c r="N3970" s="185">
        <f>受注EXCEL出力!N3970</f>
        <v>0</v>
      </c>
      <c r="O3970" s="184" t="str">
        <f t="shared" ref="O3970:O4000" si="62">IF(E3970=0,"",VLOOKUP(N3970,$Q$2:$R$100,2,FALSE))</f>
        <v/>
      </c>
      <c r="T3970"/>
      <c r="Y3970" s="175"/>
    </row>
    <row r="3971" spans="5:25" ht="15" customHeight="1">
      <c r="E3971" s="163">
        <f>受注EXCEL出力!E3971</f>
        <v>0</v>
      </c>
      <c r="F3971" s="194">
        <f>受注EXCEL出力!F3971</f>
        <v>0</v>
      </c>
      <c r="G3971" s="194">
        <f>受注EXCEL出力!G3971</f>
        <v>0</v>
      </c>
      <c r="H3971" s="194">
        <f>受注EXCEL出力!H3971</f>
        <v>0</v>
      </c>
      <c r="I3971" s="194">
        <f>受注EXCEL出力!I3971</f>
        <v>0</v>
      </c>
      <c r="J3971" s="163">
        <f>受注EXCEL出力!J3971</f>
        <v>0</v>
      </c>
      <c r="K3971" s="163">
        <f>受注EXCEL出力!K3971</f>
        <v>0</v>
      </c>
      <c r="L3971" s="163">
        <f>受注EXCEL出力!L3971</f>
        <v>0</v>
      </c>
      <c r="M3971" s="163">
        <f>受注EXCEL出力!M3971</f>
        <v>0</v>
      </c>
      <c r="N3971" s="185">
        <f>受注EXCEL出力!N3971</f>
        <v>0</v>
      </c>
      <c r="O3971" s="184" t="str">
        <f t="shared" si="62"/>
        <v/>
      </c>
      <c r="T3971"/>
      <c r="Y3971" s="175"/>
    </row>
    <row r="3972" spans="5:25" ht="15" customHeight="1">
      <c r="E3972" s="163">
        <f>受注EXCEL出力!E3972</f>
        <v>0</v>
      </c>
      <c r="F3972" s="194">
        <f>受注EXCEL出力!F3972</f>
        <v>0</v>
      </c>
      <c r="G3972" s="194">
        <f>受注EXCEL出力!G3972</f>
        <v>0</v>
      </c>
      <c r="H3972" s="194">
        <f>受注EXCEL出力!H3972</f>
        <v>0</v>
      </c>
      <c r="I3972" s="194">
        <f>受注EXCEL出力!I3972</f>
        <v>0</v>
      </c>
      <c r="J3972" s="163">
        <f>受注EXCEL出力!J3972</f>
        <v>0</v>
      </c>
      <c r="K3972" s="163">
        <f>受注EXCEL出力!K3972</f>
        <v>0</v>
      </c>
      <c r="L3972" s="163">
        <f>受注EXCEL出力!L3972</f>
        <v>0</v>
      </c>
      <c r="M3972" s="163">
        <f>受注EXCEL出力!M3972</f>
        <v>0</v>
      </c>
      <c r="N3972" s="185">
        <f>受注EXCEL出力!N3972</f>
        <v>0</v>
      </c>
      <c r="O3972" s="184" t="str">
        <f t="shared" si="62"/>
        <v/>
      </c>
      <c r="T3972"/>
      <c r="Y3972" s="175"/>
    </row>
    <row r="3973" spans="5:25" ht="15" customHeight="1">
      <c r="E3973" s="163">
        <f>受注EXCEL出力!E3973</f>
        <v>0</v>
      </c>
      <c r="F3973" s="194">
        <f>受注EXCEL出力!F3973</f>
        <v>0</v>
      </c>
      <c r="G3973" s="194">
        <f>受注EXCEL出力!G3973</f>
        <v>0</v>
      </c>
      <c r="H3973" s="194">
        <f>受注EXCEL出力!H3973</f>
        <v>0</v>
      </c>
      <c r="I3973" s="194">
        <f>受注EXCEL出力!I3973</f>
        <v>0</v>
      </c>
      <c r="J3973" s="163">
        <f>受注EXCEL出力!J3973</f>
        <v>0</v>
      </c>
      <c r="K3973" s="163">
        <f>受注EXCEL出力!K3973</f>
        <v>0</v>
      </c>
      <c r="L3973" s="163">
        <f>受注EXCEL出力!L3973</f>
        <v>0</v>
      </c>
      <c r="M3973" s="163">
        <f>受注EXCEL出力!M3973</f>
        <v>0</v>
      </c>
      <c r="N3973" s="185">
        <f>受注EXCEL出力!N3973</f>
        <v>0</v>
      </c>
      <c r="O3973" s="184" t="str">
        <f t="shared" si="62"/>
        <v/>
      </c>
      <c r="T3973"/>
      <c r="Y3973" s="175"/>
    </row>
    <row r="3974" spans="5:25" ht="15" customHeight="1">
      <c r="E3974" s="163">
        <f>受注EXCEL出力!E3974</f>
        <v>0</v>
      </c>
      <c r="F3974" s="194">
        <f>受注EXCEL出力!F3974</f>
        <v>0</v>
      </c>
      <c r="G3974" s="194">
        <f>受注EXCEL出力!G3974</f>
        <v>0</v>
      </c>
      <c r="H3974" s="194">
        <f>受注EXCEL出力!H3974</f>
        <v>0</v>
      </c>
      <c r="I3974" s="194">
        <f>受注EXCEL出力!I3974</f>
        <v>0</v>
      </c>
      <c r="J3974" s="163">
        <f>受注EXCEL出力!J3974</f>
        <v>0</v>
      </c>
      <c r="K3974" s="163">
        <f>受注EXCEL出力!K3974</f>
        <v>0</v>
      </c>
      <c r="L3974" s="163">
        <f>受注EXCEL出力!L3974</f>
        <v>0</v>
      </c>
      <c r="M3974" s="163">
        <f>受注EXCEL出力!M3974</f>
        <v>0</v>
      </c>
      <c r="N3974" s="185">
        <f>受注EXCEL出力!N3974</f>
        <v>0</v>
      </c>
      <c r="O3974" s="184" t="str">
        <f t="shared" si="62"/>
        <v/>
      </c>
      <c r="T3974"/>
      <c r="Y3974" s="175"/>
    </row>
    <row r="3975" spans="5:25" ht="15" customHeight="1">
      <c r="E3975" s="163">
        <f>受注EXCEL出力!E3975</f>
        <v>0</v>
      </c>
      <c r="F3975" s="194">
        <f>受注EXCEL出力!F3975</f>
        <v>0</v>
      </c>
      <c r="G3975" s="194">
        <f>受注EXCEL出力!G3975</f>
        <v>0</v>
      </c>
      <c r="H3975" s="194">
        <f>受注EXCEL出力!H3975</f>
        <v>0</v>
      </c>
      <c r="I3975" s="194">
        <f>受注EXCEL出力!I3975</f>
        <v>0</v>
      </c>
      <c r="J3975" s="163">
        <f>受注EXCEL出力!J3975</f>
        <v>0</v>
      </c>
      <c r="K3975" s="163">
        <f>受注EXCEL出力!K3975</f>
        <v>0</v>
      </c>
      <c r="L3975" s="163">
        <f>受注EXCEL出力!L3975</f>
        <v>0</v>
      </c>
      <c r="M3975" s="163">
        <f>受注EXCEL出力!M3975</f>
        <v>0</v>
      </c>
      <c r="N3975" s="185">
        <f>受注EXCEL出力!N3975</f>
        <v>0</v>
      </c>
      <c r="O3975" s="184" t="str">
        <f t="shared" si="62"/>
        <v/>
      </c>
      <c r="T3975"/>
      <c r="Y3975" s="175"/>
    </row>
    <row r="3976" spans="5:25" ht="15" customHeight="1">
      <c r="E3976" s="163">
        <f>受注EXCEL出力!E3976</f>
        <v>0</v>
      </c>
      <c r="F3976" s="194">
        <f>受注EXCEL出力!F3976</f>
        <v>0</v>
      </c>
      <c r="G3976" s="194">
        <f>受注EXCEL出力!G3976</f>
        <v>0</v>
      </c>
      <c r="H3976" s="194">
        <f>受注EXCEL出力!H3976</f>
        <v>0</v>
      </c>
      <c r="I3976" s="194">
        <f>受注EXCEL出力!I3976</f>
        <v>0</v>
      </c>
      <c r="J3976" s="163">
        <f>受注EXCEL出力!J3976</f>
        <v>0</v>
      </c>
      <c r="K3976" s="163">
        <f>受注EXCEL出力!K3976</f>
        <v>0</v>
      </c>
      <c r="L3976" s="163">
        <f>受注EXCEL出力!L3976</f>
        <v>0</v>
      </c>
      <c r="M3976" s="163">
        <f>受注EXCEL出力!M3976</f>
        <v>0</v>
      </c>
      <c r="N3976" s="185">
        <f>受注EXCEL出力!N3976</f>
        <v>0</v>
      </c>
      <c r="O3976" s="184" t="str">
        <f t="shared" si="62"/>
        <v/>
      </c>
      <c r="T3976"/>
      <c r="Y3976" s="175"/>
    </row>
    <row r="3977" spans="5:25" ht="15" customHeight="1">
      <c r="E3977" s="163">
        <f>受注EXCEL出力!E3977</f>
        <v>0</v>
      </c>
      <c r="F3977" s="194">
        <f>受注EXCEL出力!F3977</f>
        <v>0</v>
      </c>
      <c r="G3977" s="194">
        <f>受注EXCEL出力!G3977</f>
        <v>0</v>
      </c>
      <c r="H3977" s="194">
        <f>受注EXCEL出力!H3977</f>
        <v>0</v>
      </c>
      <c r="I3977" s="194">
        <f>受注EXCEL出力!I3977</f>
        <v>0</v>
      </c>
      <c r="J3977" s="163">
        <f>受注EXCEL出力!J3977</f>
        <v>0</v>
      </c>
      <c r="K3977" s="163">
        <f>受注EXCEL出力!K3977</f>
        <v>0</v>
      </c>
      <c r="L3977" s="163">
        <f>受注EXCEL出力!L3977</f>
        <v>0</v>
      </c>
      <c r="M3977" s="163">
        <f>受注EXCEL出力!M3977</f>
        <v>0</v>
      </c>
      <c r="N3977" s="185">
        <f>受注EXCEL出力!N3977</f>
        <v>0</v>
      </c>
      <c r="O3977" s="184" t="str">
        <f t="shared" si="62"/>
        <v/>
      </c>
      <c r="T3977"/>
      <c r="Y3977" s="175"/>
    </row>
    <row r="3978" spans="5:25" ht="15" customHeight="1">
      <c r="E3978" s="163">
        <f>受注EXCEL出力!E3978</f>
        <v>0</v>
      </c>
      <c r="F3978" s="194">
        <f>受注EXCEL出力!F3978</f>
        <v>0</v>
      </c>
      <c r="G3978" s="194">
        <f>受注EXCEL出力!G3978</f>
        <v>0</v>
      </c>
      <c r="H3978" s="194">
        <f>受注EXCEL出力!H3978</f>
        <v>0</v>
      </c>
      <c r="I3978" s="194">
        <f>受注EXCEL出力!I3978</f>
        <v>0</v>
      </c>
      <c r="J3978" s="163">
        <f>受注EXCEL出力!J3978</f>
        <v>0</v>
      </c>
      <c r="K3978" s="163">
        <f>受注EXCEL出力!K3978</f>
        <v>0</v>
      </c>
      <c r="L3978" s="163">
        <f>受注EXCEL出力!L3978</f>
        <v>0</v>
      </c>
      <c r="M3978" s="163">
        <f>受注EXCEL出力!M3978</f>
        <v>0</v>
      </c>
      <c r="N3978" s="185">
        <f>受注EXCEL出力!N3978</f>
        <v>0</v>
      </c>
      <c r="O3978" s="184" t="str">
        <f t="shared" si="62"/>
        <v/>
      </c>
      <c r="T3978"/>
      <c r="Y3978" s="175"/>
    </row>
    <row r="3979" spans="5:25" ht="15" customHeight="1">
      <c r="E3979" s="163">
        <f>受注EXCEL出力!E3979</f>
        <v>0</v>
      </c>
      <c r="F3979" s="194">
        <f>受注EXCEL出力!F3979</f>
        <v>0</v>
      </c>
      <c r="G3979" s="194">
        <f>受注EXCEL出力!G3979</f>
        <v>0</v>
      </c>
      <c r="H3979" s="194">
        <f>受注EXCEL出力!H3979</f>
        <v>0</v>
      </c>
      <c r="I3979" s="194">
        <f>受注EXCEL出力!I3979</f>
        <v>0</v>
      </c>
      <c r="J3979" s="163">
        <f>受注EXCEL出力!J3979</f>
        <v>0</v>
      </c>
      <c r="K3979" s="163">
        <f>受注EXCEL出力!K3979</f>
        <v>0</v>
      </c>
      <c r="L3979" s="163">
        <f>受注EXCEL出力!L3979</f>
        <v>0</v>
      </c>
      <c r="M3979" s="163">
        <f>受注EXCEL出力!M3979</f>
        <v>0</v>
      </c>
      <c r="N3979" s="185">
        <f>受注EXCEL出力!N3979</f>
        <v>0</v>
      </c>
      <c r="O3979" s="184" t="str">
        <f t="shared" si="62"/>
        <v/>
      </c>
      <c r="T3979"/>
      <c r="Y3979" s="175"/>
    </row>
    <row r="3980" spans="5:25" ht="15" customHeight="1">
      <c r="E3980" s="163">
        <f>受注EXCEL出力!E3980</f>
        <v>0</v>
      </c>
      <c r="F3980" s="194">
        <f>受注EXCEL出力!F3980</f>
        <v>0</v>
      </c>
      <c r="G3980" s="194">
        <f>受注EXCEL出力!G3980</f>
        <v>0</v>
      </c>
      <c r="H3980" s="194">
        <f>受注EXCEL出力!H3980</f>
        <v>0</v>
      </c>
      <c r="I3980" s="194">
        <f>受注EXCEL出力!I3980</f>
        <v>0</v>
      </c>
      <c r="J3980" s="163">
        <f>受注EXCEL出力!J3980</f>
        <v>0</v>
      </c>
      <c r="K3980" s="163">
        <f>受注EXCEL出力!K3980</f>
        <v>0</v>
      </c>
      <c r="L3980" s="163">
        <f>受注EXCEL出力!L3980</f>
        <v>0</v>
      </c>
      <c r="M3980" s="163">
        <f>受注EXCEL出力!M3980</f>
        <v>0</v>
      </c>
      <c r="N3980" s="185">
        <f>受注EXCEL出力!N3980</f>
        <v>0</v>
      </c>
      <c r="O3980" s="184" t="str">
        <f t="shared" si="62"/>
        <v/>
      </c>
      <c r="T3980"/>
      <c r="Y3980" s="175"/>
    </row>
    <row r="3981" spans="5:25" ht="15" customHeight="1">
      <c r="E3981" s="163">
        <f>受注EXCEL出力!E3981</f>
        <v>0</v>
      </c>
      <c r="F3981" s="194">
        <f>受注EXCEL出力!F3981</f>
        <v>0</v>
      </c>
      <c r="G3981" s="194">
        <f>受注EXCEL出力!G3981</f>
        <v>0</v>
      </c>
      <c r="H3981" s="194">
        <f>受注EXCEL出力!H3981</f>
        <v>0</v>
      </c>
      <c r="I3981" s="194">
        <f>受注EXCEL出力!I3981</f>
        <v>0</v>
      </c>
      <c r="J3981" s="163">
        <f>受注EXCEL出力!J3981</f>
        <v>0</v>
      </c>
      <c r="K3981" s="163">
        <f>受注EXCEL出力!K3981</f>
        <v>0</v>
      </c>
      <c r="L3981" s="163">
        <f>受注EXCEL出力!L3981</f>
        <v>0</v>
      </c>
      <c r="M3981" s="163">
        <f>受注EXCEL出力!M3981</f>
        <v>0</v>
      </c>
      <c r="N3981" s="185">
        <f>受注EXCEL出力!N3981</f>
        <v>0</v>
      </c>
      <c r="O3981" s="184" t="str">
        <f t="shared" si="62"/>
        <v/>
      </c>
      <c r="T3981"/>
      <c r="Y3981" s="175"/>
    </row>
    <row r="3982" spans="5:25" ht="15" customHeight="1">
      <c r="E3982" s="163">
        <f>受注EXCEL出力!E3982</f>
        <v>0</v>
      </c>
      <c r="F3982" s="194">
        <f>受注EXCEL出力!F3982</f>
        <v>0</v>
      </c>
      <c r="G3982" s="194">
        <f>受注EXCEL出力!G3982</f>
        <v>0</v>
      </c>
      <c r="H3982" s="194">
        <f>受注EXCEL出力!H3982</f>
        <v>0</v>
      </c>
      <c r="I3982" s="194">
        <f>受注EXCEL出力!I3982</f>
        <v>0</v>
      </c>
      <c r="J3982" s="163">
        <f>受注EXCEL出力!J3982</f>
        <v>0</v>
      </c>
      <c r="K3982" s="163">
        <f>受注EXCEL出力!K3982</f>
        <v>0</v>
      </c>
      <c r="L3982" s="163">
        <f>受注EXCEL出力!L3982</f>
        <v>0</v>
      </c>
      <c r="M3982" s="163">
        <f>受注EXCEL出力!M3982</f>
        <v>0</v>
      </c>
      <c r="N3982" s="185">
        <f>受注EXCEL出力!N3982</f>
        <v>0</v>
      </c>
      <c r="O3982" s="184" t="str">
        <f t="shared" si="62"/>
        <v/>
      </c>
      <c r="T3982"/>
      <c r="Y3982" s="175"/>
    </row>
    <row r="3983" spans="5:25" ht="15" customHeight="1">
      <c r="E3983" s="163">
        <f>受注EXCEL出力!E3983</f>
        <v>0</v>
      </c>
      <c r="F3983" s="194">
        <f>受注EXCEL出力!F3983</f>
        <v>0</v>
      </c>
      <c r="G3983" s="194">
        <f>受注EXCEL出力!G3983</f>
        <v>0</v>
      </c>
      <c r="H3983" s="194">
        <f>受注EXCEL出力!H3983</f>
        <v>0</v>
      </c>
      <c r="I3983" s="194">
        <f>受注EXCEL出力!I3983</f>
        <v>0</v>
      </c>
      <c r="J3983" s="163">
        <f>受注EXCEL出力!J3983</f>
        <v>0</v>
      </c>
      <c r="K3983" s="163">
        <f>受注EXCEL出力!K3983</f>
        <v>0</v>
      </c>
      <c r="L3983" s="163">
        <f>受注EXCEL出力!L3983</f>
        <v>0</v>
      </c>
      <c r="M3983" s="163">
        <f>受注EXCEL出力!M3983</f>
        <v>0</v>
      </c>
      <c r="N3983" s="185">
        <f>受注EXCEL出力!N3983</f>
        <v>0</v>
      </c>
      <c r="O3983" s="184" t="str">
        <f t="shared" si="62"/>
        <v/>
      </c>
      <c r="T3983"/>
      <c r="Y3983" s="175"/>
    </row>
    <row r="3984" spans="5:25" ht="15" customHeight="1">
      <c r="E3984" s="163">
        <f>受注EXCEL出力!E3984</f>
        <v>0</v>
      </c>
      <c r="F3984" s="194">
        <f>受注EXCEL出力!F3984</f>
        <v>0</v>
      </c>
      <c r="G3984" s="194">
        <f>受注EXCEL出力!G3984</f>
        <v>0</v>
      </c>
      <c r="H3984" s="194">
        <f>受注EXCEL出力!H3984</f>
        <v>0</v>
      </c>
      <c r="I3984" s="194">
        <f>受注EXCEL出力!I3984</f>
        <v>0</v>
      </c>
      <c r="J3984" s="163">
        <f>受注EXCEL出力!J3984</f>
        <v>0</v>
      </c>
      <c r="K3984" s="163">
        <f>受注EXCEL出力!K3984</f>
        <v>0</v>
      </c>
      <c r="L3984" s="163">
        <f>受注EXCEL出力!L3984</f>
        <v>0</v>
      </c>
      <c r="M3984" s="163">
        <f>受注EXCEL出力!M3984</f>
        <v>0</v>
      </c>
      <c r="N3984" s="185">
        <f>受注EXCEL出力!N3984</f>
        <v>0</v>
      </c>
      <c r="O3984" s="184" t="str">
        <f t="shared" si="62"/>
        <v/>
      </c>
      <c r="T3984"/>
      <c r="Y3984" s="175"/>
    </row>
    <row r="3985" spans="5:25" ht="15" customHeight="1">
      <c r="E3985" s="163">
        <f>受注EXCEL出力!E3985</f>
        <v>0</v>
      </c>
      <c r="F3985" s="194">
        <f>受注EXCEL出力!F3985</f>
        <v>0</v>
      </c>
      <c r="G3985" s="194">
        <f>受注EXCEL出力!G3985</f>
        <v>0</v>
      </c>
      <c r="H3985" s="194">
        <f>受注EXCEL出力!H3985</f>
        <v>0</v>
      </c>
      <c r="I3985" s="194">
        <f>受注EXCEL出力!I3985</f>
        <v>0</v>
      </c>
      <c r="J3985" s="163">
        <f>受注EXCEL出力!J3985</f>
        <v>0</v>
      </c>
      <c r="K3985" s="163">
        <f>受注EXCEL出力!K3985</f>
        <v>0</v>
      </c>
      <c r="L3985" s="163">
        <f>受注EXCEL出力!L3985</f>
        <v>0</v>
      </c>
      <c r="M3985" s="163">
        <f>受注EXCEL出力!M3985</f>
        <v>0</v>
      </c>
      <c r="N3985" s="185">
        <f>受注EXCEL出力!N3985</f>
        <v>0</v>
      </c>
      <c r="O3985" s="184" t="str">
        <f t="shared" si="62"/>
        <v/>
      </c>
      <c r="T3985"/>
      <c r="Y3985" s="175"/>
    </row>
    <row r="3986" spans="5:25" ht="15" customHeight="1">
      <c r="E3986" s="163">
        <f>受注EXCEL出力!E3986</f>
        <v>0</v>
      </c>
      <c r="F3986" s="194">
        <f>受注EXCEL出力!F3986</f>
        <v>0</v>
      </c>
      <c r="G3986" s="194">
        <f>受注EXCEL出力!G3986</f>
        <v>0</v>
      </c>
      <c r="H3986" s="194">
        <f>受注EXCEL出力!H3986</f>
        <v>0</v>
      </c>
      <c r="I3986" s="194">
        <f>受注EXCEL出力!I3986</f>
        <v>0</v>
      </c>
      <c r="J3986" s="163">
        <f>受注EXCEL出力!J3986</f>
        <v>0</v>
      </c>
      <c r="K3986" s="163">
        <f>受注EXCEL出力!K3986</f>
        <v>0</v>
      </c>
      <c r="L3986" s="163">
        <f>受注EXCEL出力!L3986</f>
        <v>0</v>
      </c>
      <c r="M3986" s="163">
        <f>受注EXCEL出力!M3986</f>
        <v>0</v>
      </c>
      <c r="N3986" s="185">
        <f>受注EXCEL出力!N3986</f>
        <v>0</v>
      </c>
      <c r="O3986" s="184" t="str">
        <f t="shared" si="62"/>
        <v/>
      </c>
      <c r="T3986"/>
      <c r="Y3986" s="175"/>
    </row>
    <row r="3987" spans="5:25" ht="15" customHeight="1">
      <c r="E3987" s="163">
        <f>受注EXCEL出力!E3987</f>
        <v>0</v>
      </c>
      <c r="F3987" s="194">
        <f>受注EXCEL出力!F3987</f>
        <v>0</v>
      </c>
      <c r="G3987" s="194">
        <f>受注EXCEL出力!G3987</f>
        <v>0</v>
      </c>
      <c r="H3987" s="194">
        <f>受注EXCEL出力!H3987</f>
        <v>0</v>
      </c>
      <c r="I3987" s="194">
        <f>受注EXCEL出力!I3987</f>
        <v>0</v>
      </c>
      <c r="J3987" s="163">
        <f>受注EXCEL出力!J3987</f>
        <v>0</v>
      </c>
      <c r="K3987" s="163">
        <f>受注EXCEL出力!K3987</f>
        <v>0</v>
      </c>
      <c r="L3987" s="163">
        <f>受注EXCEL出力!L3987</f>
        <v>0</v>
      </c>
      <c r="M3987" s="163">
        <f>受注EXCEL出力!M3987</f>
        <v>0</v>
      </c>
      <c r="N3987" s="185">
        <f>受注EXCEL出力!N3987</f>
        <v>0</v>
      </c>
      <c r="O3987" s="184" t="str">
        <f t="shared" si="62"/>
        <v/>
      </c>
      <c r="T3987"/>
      <c r="Y3987" s="175"/>
    </row>
    <row r="3988" spans="5:25" ht="15" customHeight="1">
      <c r="E3988" s="163">
        <f>受注EXCEL出力!E3988</f>
        <v>0</v>
      </c>
      <c r="F3988" s="194">
        <f>受注EXCEL出力!F3988</f>
        <v>0</v>
      </c>
      <c r="G3988" s="194">
        <f>受注EXCEL出力!G3988</f>
        <v>0</v>
      </c>
      <c r="H3988" s="194">
        <f>受注EXCEL出力!H3988</f>
        <v>0</v>
      </c>
      <c r="I3988" s="194">
        <f>受注EXCEL出力!I3988</f>
        <v>0</v>
      </c>
      <c r="J3988" s="163">
        <f>受注EXCEL出力!J3988</f>
        <v>0</v>
      </c>
      <c r="K3988" s="163">
        <f>受注EXCEL出力!K3988</f>
        <v>0</v>
      </c>
      <c r="L3988" s="163">
        <f>受注EXCEL出力!L3988</f>
        <v>0</v>
      </c>
      <c r="M3988" s="163">
        <f>受注EXCEL出力!M3988</f>
        <v>0</v>
      </c>
      <c r="N3988" s="185">
        <f>受注EXCEL出力!N3988</f>
        <v>0</v>
      </c>
      <c r="O3988" s="184" t="str">
        <f t="shared" si="62"/>
        <v/>
      </c>
      <c r="T3988"/>
      <c r="Y3988" s="175"/>
    </row>
    <row r="3989" spans="5:25" ht="15" customHeight="1">
      <c r="E3989" s="163">
        <f>受注EXCEL出力!E3989</f>
        <v>0</v>
      </c>
      <c r="F3989" s="194">
        <f>受注EXCEL出力!F3989</f>
        <v>0</v>
      </c>
      <c r="G3989" s="194">
        <f>受注EXCEL出力!G3989</f>
        <v>0</v>
      </c>
      <c r="H3989" s="194">
        <f>受注EXCEL出力!H3989</f>
        <v>0</v>
      </c>
      <c r="I3989" s="194">
        <f>受注EXCEL出力!I3989</f>
        <v>0</v>
      </c>
      <c r="J3989" s="163">
        <f>受注EXCEL出力!J3989</f>
        <v>0</v>
      </c>
      <c r="K3989" s="163">
        <f>受注EXCEL出力!K3989</f>
        <v>0</v>
      </c>
      <c r="L3989" s="163">
        <f>受注EXCEL出力!L3989</f>
        <v>0</v>
      </c>
      <c r="M3989" s="163">
        <f>受注EXCEL出力!M3989</f>
        <v>0</v>
      </c>
      <c r="N3989" s="185">
        <f>受注EXCEL出力!N3989</f>
        <v>0</v>
      </c>
      <c r="O3989" s="184" t="str">
        <f t="shared" si="62"/>
        <v/>
      </c>
      <c r="T3989"/>
      <c r="Y3989" s="175"/>
    </row>
    <row r="3990" spans="5:25" ht="15" customHeight="1">
      <c r="E3990" s="163">
        <f>受注EXCEL出力!E3990</f>
        <v>0</v>
      </c>
      <c r="F3990" s="194">
        <f>受注EXCEL出力!F3990</f>
        <v>0</v>
      </c>
      <c r="G3990" s="194">
        <f>受注EXCEL出力!G3990</f>
        <v>0</v>
      </c>
      <c r="H3990" s="194">
        <f>受注EXCEL出力!H3990</f>
        <v>0</v>
      </c>
      <c r="I3990" s="194">
        <f>受注EXCEL出力!I3990</f>
        <v>0</v>
      </c>
      <c r="J3990" s="163">
        <f>受注EXCEL出力!J3990</f>
        <v>0</v>
      </c>
      <c r="K3990" s="163">
        <f>受注EXCEL出力!K3990</f>
        <v>0</v>
      </c>
      <c r="L3990" s="163">
        <f>受注EXCEL出力!L3990</f>
        <v>0</v>
      </c>
      <c r="M3990" s="163">
        <f>受注EXCEL出力!M3990</f>
        <v>0</v>
      </c>
      <c r="N3990" s="185">
        <f>受注EXCEL出力!N3990</f>
        <v>0</v>
      </c>
      <c r="O3990" s="184" t="str">
        <f t="shared" si="62"/>
        <v/>
      </c>
      <c r="T3990"/>
      <c r="Y3990" s="175"/>
    </row>
    <row r="3991" spans="5:25" ht="15" customHeight="1">
      <c r="E3991" s="163">
        <f>受注EXCEL出力!E3991</f>
        <v>0</v>
      </c>
      <c r="F3991" s="194">
        <f>受注EXCEL出力!F3991</f>
        <v>0</v>
      </c>
      <c r="G3991" s="194">
        <f>受注EXCEL出力!G3991</f>
        <v>0</v>
      </c>
      <c r="H3991" s="194">
        <f>受注EXCEL出力!H3991</f>
        <v>0</v>
      </c>
      <c r="I3991" s="194">
        <f>受注EXCEL出力!I3991</f>
        <v>0</v>
      </c>
      <c r="J3991" s="163">
        <f>受注EXCEL出力!J3991</f>
        <v>0</v>
      </c>
      <c r="K3991" s="163">
        <f>受注EXCEL出力!K3991</f>
        <v>0</v>
      </c>
      <c r="L3991" s="163">
        <f>受注EXCEL出力!L3991</f>
        <v>0</v>
      </c>
      <c r="M3991" s="163">
        <f>受注EXCEL出力!M3991</f>
        <v>0</v>
      </c>
      <c r="N3991" s="185">
        <f>受注EXCEL出力!N3991</f>
        <v>0</v>
      </c>
      <c r="O3991" s="184" t="str">
        <f t="shared" si="62"/>
        <v/>
      </c>
      <c r="T3991"/>
      <c r="Y3991" s="175"/>
    </row>
    <row r="3992" spans="5:25" ht="15" customHeight="1">
      <c r="E3992" s="163">
        <f>受注EXCEL出力!E3992</f>
        <v>0</v>
      </c>
      <c r="F3992" s="194">
        <f>受注EXCEL出力!F3992</f>
        <v>0</v>
      </c>
      <c r="G3992" s="194">
        <f>受注EXCEL出力!G3992</f>
        <v>0</v>
      </c>
      <c r="H3992" s="194">
        <f>受注EXCEL出力!H3992</f>
        <v>0</v>
      </c>
      <c r="I3992" s="194">
        <f>受注EXCEL出力!I3992</f>
        <v>0</v>
      </c>
      <c r="J3992" s="163">
        <f>受注EXCEL出力!J3992</f>
        <v>0</v>
      </c>
      <c r="K3992" s="163">
        <f>受注EXCEL出力!K3992</f>
        <v>0</v>
      </c>
      <c r="L3992" s="163">
        <f>受注EXCEL出力!L3992</f>
        <v>0</v>
      </c>
      <c r="M3992" s="163">
        <f>受注EXCEL出力!M3992</f>
        <v>0</v>
      </c>
      <c r="N3992" s="185">
        <f>受注EXCEL出力!N3992</f>
        <v>0</v>
      </c>
      <c r="O3992" s="184" t="str">
        <f t="shared" si="62"/>
        <v/>
      </c>
      <c r="T3992"/>
      <c r="Y3992" s="175"/>
    </row>
    <row r="3993" spans="5:25" ht="15" customHeight="1">
      <c r="E3993" s="163">
        <f>受注EXCEL出力!E3993</f>
        <v>0</v>
      </c>
      <c r="F3993" s="194">
        <f>受注EXCEL出力!F3993</f>
        <v>0</v>
      </c>
      <c r="G3993" s="194">
        <f>受注EXCEL出力!G3993</f>
        <v>0</v>
      </c>
      <c r="H3993" s="194">
        <f>受注EXCEL出力!H3993</f>
        <v>0</v>
      </c>
      <c r="I3993" s="194">
        <f>受注EXCEL出力!I3993</f>
        <v>0</v>
      </c>
      <c r="J3993" s="163">
        <f>受注EXCEL出力!J3993</f>
        <v>0</v>
      </c>
      <c r="K3993" s="163">
        <f>受注EXCEL出力!K3993</f>
        <v>0</v>
      </c>
      <c r="L3993" s="163">
        <f>受注EXCEL出力!L3993</f>
        <v>0</v>
      </c>
      <c r="M3993" s="163">
        <f>受注EXCEL出力!M3993</f>
        <v>0</v>
      </c>
      <c r="N3993" s="185">
        <f>受注EXCEL出力!N3993</f>
        <v>0</v>
      </c>
      <c r="O3993" s="184" t="str">
        <f t="shared" si="62"/>
        <v/>
      </c>
      <c r="T3993"/>
      <c r="Y3993" s="175"/>
    </row>
    <row r="3994" spans="5:25" ht="15" customHeight="1">
      <c r="E3994" s="163">
        <f>受注EXCEL出力!E3994</f>
        <v>0</v>
      </c>
      <c r="F3994" s="194">
        <f>受注EXCEL出力!F3994</f>
        <v>0</v>
      </c>
      <c r="G3994" s="194">
        <f>受注EXCEL出力!G3994</f>
        <v>0</v>
      </c>
      <c r="H3994" s="194">
        <f>受注EXCEL出力!H3994</f>
        <v>0</v>
      </c>
      <c r="I3994" s="194">
        <f>受注EXCEL出力!I3994</f>
        <v>0</v>
      </c>
      <c r="J3994" s="163">
        <f>受注EXCEL出力!J3994</f>
        <v>0</v>
      </c>
      <c r="K3994" s="163">
        <f>受注EXCEL出力!K3994</f>
        <v>0</v>
      </c>
      <c r="L3994" s="163">
        <f>受注EXCEL出力!L3994</f>
        <v>0</v>
      </c>
      <c r="M3994" s="163">
        <f>受注EXCEL出力!M3994</f>
        <v>0</v>
      </c>
      <c r="N3994" s="185">
        <f>受注EXCEL出力!N3994</f>
        <v>0</v>
      </c>
      <c r="O3994" s="184" t="str">
        <f t="shared" si="62"/>
        <v/>
      </c>
      <c r="T3994"/>
      <c r="Y3994" s="175"/>
    </row>
    <row r="3995" spans="5:25" ht="15" customHeight="1">
      <c r="E3995" s="163">
        <f>受注EXCEL出力!E3995</f>
        <v>0</v>
      </c>
      <c r="F3995" s="194">
        <f>受注EXCEL出力!F3995</f>
        <v>0</v>
      </c>
      <c r="G3995" s="194">
        <f>受注EXCEL出力!G3995</f>
        <v>0</v>
      </c>
      <c r="H3995" s="194">
        <f>受注EXCEL出力!H3995</f>
        <v>0</v>
      </c>
      <c r="I3995" s="194">
        <f>受注EXCEL出力!I3995</f>
        <v>0</v>
      </c>
      <c r="J3995" s="163">
        <f>受注EXCEL出力!J3995</f>
        <v>0</v>
      </c>
      <c r="K3995" s="163">
        <f>受注EXCEL出力!K3995</f>
        <v>0</v>
      </c>
      <c r="L3995" s="163">
        <f>受注EXCEL出力!L3995</f>
        <v>0</v>
      </c>
      <c r="M3995" s="163">
        <f>受注EXCEL出力!M3995</f>
        <v>0</v>
      </c>
      <c r="N3995" s="185">
        <f>受注EXCEL出力!N3995</f>
        <v>0</v>
      </c>
      <c r="O3995" s="184" t="str">
        <f t="shared" si="62"/>
        <v/>
      </c>
      <c r="T3995"/>
      <c r="Y3995" s="175"/>
    </row>
    <row r="3996" spans="5:25" ht="15" customHeight="1">
      <c r="E3996" s="163">
        <f>受注EXCEL出力!E3996</f>
        <v>0</v>
      </c>
      <c r="F3996" s="194">
        <f>受注EXCEL出力!F3996</f>
        <v>0</v>
      </c>
      <c r="G3996" s="194">
        <f>受注EXCEL出力!G3996</f>
        <v>0</v>
      </c>
      <c r="H3996" s="194">
        <f>受注EXCEL出力!H3996</f>
        <v>0</v>
      </c>
      <c r="I3996" s="194">
        <f>受注EXCEL出力!I3996</f>
        <v>0</v>
      </c>
      <c r="J3996" s="163">
        <f>受注EXCEL出力!J3996</f>
        <v>0</v>
      </c>
      <c r="K3996" s="163">
        <f>受注EXCEL出力!K3996</f>
        <v>0</v>
      </c>
      <c r="L3996" s="163">
        <f>受注EXCEL出力!L3996</f>
        <v>0</v>
      </c>
      <c r="M3996" s="163">
        <f>受注EXCEL出力!M3996</f>
        <v>0</v>
      </c>
      <c r="N3996" s="185">
        <f>受注EXCEL出力!N3996</f>
        <v>0</v>
      </c>
      <c r="O3996" s="184" t="str">
        <f t="shared" si="62"/>
        <v/>
      </c>
      <c r="T3996"/>
      <c r="Y3996" s="175"/>
    </row>
    <row r="3997" spans="5:25" ht="15" customHeight="1">
      <c r="E3997" s="163">
        <f>受注EXCEL出力!E3997</f>
        <v>0</v>
      </c>
      <c r="F3997" s="194">
        <f>受注EXCEL出力!F3997</f>
        <v>0</v>
      </c>
      <c r="G3997" s="194">
        <f>受注EXCEL出力!G3997</f>
        <v>0</v>
      </c>
      <c r="H3997" s="194">
        <f>受注EXCEL出力!H3997</f>
        <v>0</v>
      </c>
      <c r="I3997" s="194">
        <f>受注EXCEL出力!I3997</f>
        <v>0</v>
      </c>
      <c r="J3997" s="163">
        <f>受注EXCEL出力!J3997</f>
        <v>0</v>
      </c>
      <c r="K3997" s="163">
        <f>受注EXCEL出力!K3997</f>
        <v>0</v>
      </c>
      <c r="L3997" s="163">
        <f>受注EXCEL出力!L3997</f>
        <v>0</v>
      </c>
      <c r="M3997" s="163">
        <f>受注EXCEL出力!M3997</f>
        <v>0</v>
      </c>
      <c r="N3997" s="185">
        <f>受注EXCEL出力!N3997</f>
        <v>0</v>
      </c>
      <c r="O3997" s="184" t="str">
        <f t="shared" si="62"/>
        <v/>
      </c>
      <c r="T3997"/>
      <c r="Y3997" s="175"/>
    </row>
    <row r="3998" spans="5:25" ht="15" customHeight="1">
      <c r="E3998" s="163">
        <f>受注EXCEL出力!E3998</f>
        <v>0</v>
      </c>
      <c r="F3998" s="194">
        <f>受注EXCEL出力!F3998</f>
        <v>0</v>
      </c>
      <c r="G3998" s="194">
        <f>受注EXCEL出力!G3998</f>
        <v>0</v>
      </c>
      <c r="H3998" s="194">
        <f>受注EXCEL出力!H3998</f>
        <v>0</v>
      </c>
      <c r="I3998" s="194">
        <f>受注EXCEL出力!I3998</f>
        <v>0</v>
      </c>
      <c r="J3998" s="163">
        <f>受注EXCEL出力!J3998</f>
        <v>0</v>
      </c>
      <c r="K3998" s="163">
        <f>受注EXCEL出力!K3998</f>
        <v>0</v>
      </c>
      <c r="L3998" s="163">
        <f>受注EXCEL出力!L3998</f>
        <v>0</v>
      </c>
      <c r="M3998" s="163">
        <f>受注EXCEL出力!M3998</f>
        <v>0</v>
      </c>
      <c r="N3998" s="185">
        <f>受注EXCEL出力!N3998</f>
        <v>0</v>
      </c>
      <c r="O3998" s="184" t="str">
        <f t="shared" si="62"/>
        <v/>
      </c>
      <c r="T3998"/>
      <c r="Y3998" s="175"/>
    </row>
    <row r="3999" spans="5:25" ht="15" customHeight="1">
      <c r="E3999" s="163">
        <f>受注EXCEL出力!E3999</f>
        <v>0</v>
      </c>
      <c r="F3999" s="194">
        <f>受注EXCEL出力!F3999</f>
        <v>0</v>
      </c>
      <c r="G3999" s="194">
        <f>受注EXCEL出力!G3999</f>
        <v>0</v>
      </c>
      <c r="H3999" s="194">
        <f>受注EXCEL出力!H3999</f>
        <v>0</v>
      </c>
      <c r="I3999" s="194">
        <f>受注EXCEL出力!I3999</f>
        <v>0</v>
      </c>
      <c r="J3999" s="163">
        <f>受注EXCEL出力!J3999</f>
        <v>0</v>
      </c>
      <c r="K3999" s="163">
        <f>受注EXCEL出力!K3999</f>
        <v>0</v>
      </c>
      <c r="L3999" s="163">
        <f>受注EXCEL出力!L3999</f>
        <v>0</v>
      </c>
      <c r="M3999" s="163">
        <f>受注EXCEL出力!M3999</f>
        <v>0</v>
      </c>
      <c r="N3999" s="185">
        <f>受注EXCEL出力!N3999</f>
        <v>0</v>
      </c>
      <c r="O3999" s="184" t="str">
        <f t="shared" si="62"/>
        <v/>
      </c>
      <c r="T3999"/>
      <c r="Y3999" s="175"/>
    </row>
    <row r="4000" spans="5:25" ht="15" customHeight="1">
      <c r="E4000" s="163">
        <f>受注EXCEL出力!E4000</f>
        <v>0</v>
      </c>
      <c r="F4000" s="194">
        <f>受注EXCEL出力!F4000</f>
        <v>0</v>
      </c>
      <c r="G4000" s="194">
        <f>受注EXCEL出力!G4000</f>
        <v>0</v>
      </c>
      <c r="H4000" s="194">
        <f>受注EXCEL出力!H4000</f>
        <v>0</v>
      </c>
      <c r="I4000" s="194">
        <f>受注EXCEL出力!I4000</f>
        <v>0</v>
      </c>
      <c r="J4000" s="163">
        <f>受注EXCEL出力!J4000</f>
        <v>0</v>
      </c>
      <c r="K4000" s="163">
        <f>受注EXCEL出力!K4000</f>
        <v>0</v>
      </c>
      <c r="L4000" s="163">
        <f>受注EXCEL出力!L4000</f>
        <v>0</v>
      </c>
      <c r="M4000" s="163">
        <f>受注EXCEL出力!M4000</f>
        <v>0</v>
      </c>
      <c r="N4000" s="185">
        <f>受注EXCEL出力!N4000</f>
        <v>0</v>
      </c>
      <c r="O4000" s="184" t="str">
        <f t="shared" si="62"/>
        <v/>
      </c>
      <c r="T4000"/>
      <c r="Y4000" s="175"/>
    </row>
    <row r="4001" spans="20:25" ht="15" customHeight="1">
      <c r="T4001"/>
      <c r="Y4001" s="175"/>
    </row>
  </sheetData>
  <autoFilter ref="A1:R809" xr:uid="{B453D30E-011E-4260-AA52-EE3AFB9DABD8}"/>
  <sortState xmlns:xlrd2="http://schemas.microsoft.com/office/spreadsheetml/2017/richdata2" ref="T2:T17">
    <sortCondition ref="T2:T17"/>
  </sortState>
  <phoneticPr fontId="20"/>
  <conditionalFormatting sqref="L2:L387">
    <cfRule type="expression" dxfId="5" priority="20" stopIfTrue="1">
      <formula>L1&lt;&gt;L2</formula>
    </cfRule>
    <cfRule type="expression" dxfId="4" priority="21" stopIfTrue="1">
      <formula>L1&lt;&gt;L1</formula>
    </cfRule>
  </conditionalFormatting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E9FA7-AC1D-4A2B-89C4-0FCFEECE7A3A}">
  <sheetPr>
    <pageSetUpPr fitToPage="1"/>
  </sheetPr>
  <dimension ref="A1:AB2000"/>
  <sheetViews>
    <sheetView zoomScale="75" zoomScaleNormal="75" workbookViewId="0">
      <pane ySplit="1" topLeftCell="A52" activePane="bottomLeft" state="frozen"/>
      <selection activeCell="C1" sqref="C1:E1"/>
      <selection pane="bottomLeft" activeCell="I71" sqref="I71"/>
    </sheetView>
  </sheetViews>
  <sheetFormatPr defaultColWidth="8.83203125" defaultRowHeight="18" customHeight="1" outlineLevelRow="1"/>
  <cols>
    <col min="1" max="1" width="7.08203125" style="208" bestFit="1" customWidth="1"/>
    <col min="2" max="2" width="11.08203125" style="205" bestFit="1" customWidth="1"/>
    <col min="3" max="3" width="20.83203125" style="205" bestFit="1" customWidth="1"/>
    <col min="4" max="4" width="3.33203125" style="205" customWidth="1"/>
    <col min="5" max="5" width="9.58203125" style="205" customWidth="1"/>
    <col min="6" max="6" width="42" style="205" customWidth="1"/>
    <col min="7" max="7" width="8.08203125" style="205" customWidth="1"/>
    <col min="8" max="8" width="4.08203125" style="205" customWidth="1"/>
    <col min="9" max="9" width="7.08203125" style="205" customWidth="1"/>
    <col min="10" max="10" width="5" style="205" customWidth="1"/>
    <col min="11" max="11" width="7.83203125" style="205" customWidth="1"/>
    <col min="12" max="12" width="7.08203125" style="205" customWidth="1"/>
    <col min="13" max="13" width="5.58203125" style="205" customWidth="1"/>
    <col min="14" max="14" width="10.58203125" style="207" bestFit="1" customWidth="1"/>
    <col min="15" max="15" width="3" style="205" customWidth="1"/>
    <col min="16" max="16" width="9.08203125" style="205" customWidth="1"/>
    <col min="17" max="17" width="8.83203125" style="205" customWidth="1"/>
    <col min="18" max="16384" width="8.83203125" style="205"/>
  </cols>
  <sheetData>
    <row r="1" spans="1:27" s="200" customFormat="1" ht="33" customHeight="1">
      <c r="A1" s="195" t="s">
        <v>53</v>
      </c>
      <c r="B1" s="196" t="s">
        <v>54</v>
      </c>
      <c r="C1" s="196" t="s">
        <v>55</v>
      </c>
      <c r="D1" s="197" t="s">
        <v>46</v>
      </c>
      <c r="E1" s="197" t="s">
        <v>30</v>
      </c>
      <c r="F1" s="197" t="s">
        <v>31</v>
      </c>
      <c r="G1" s="197" t="s">
        <v>32</v>
      </c>
      <c r="H1" s="197" t="s">
        <v>35</v>
      </c>
      <c r="I1" s="197" t="s">
        <v>47</v>
      </c>
      <c r="J1" s="197" t="s">
        <v>33</v>
      </c>
      <c r="K1" s="197" t="s">
        <v>48</v>
      </c>
      <c r="L1" s="198" t="s">
        <v>49</v>
      </c>
      <c r="M1" s="197" t="s">
        <v>37</v>
      </c>
      <c r="N1" s="199" t="s">
        <v>50</v>
      </c>
    </row>
    <row r="2" spans="1:27" ht="18" customHeight="1">
      <c r="A2" s="201">
        <f>IF(L2=L1,L1+1,ROW(L2)-(ROW(L2)-1))</f>
        <v>1</v>
      </c>
      <c r="B2" s="201" t="str">
        <f t="shared" ref="B2:B65" si="0">L2&amp;"-"&amp;A2</f>
        <v>261400-1</v>
      </c>
      <c r="C2" s="202" t="str">
        <f t="shared" ref="C2:C65" si="1">E2&amp;I2&amp;K2</f>
        <v xml:space="preserve">416201W       M       </v>
      </c>
      <c r="D2" s="228">
        <v>1</v>
      </c>
      <c r="E2" s="228">
        <v>416201</v>
      </c>
      <c r="F2" s="228" t="s">
        <v>72</v>
      </c>
      <c r="G2" s="229">
        <v>29000</v>
      </c>
      <c r="H2" s="228">
        <v>901</v>
      </c>
      <c r="I2" s="228" t="s">
        <v>73</v>
      </c>
      <c r="J2" s="228">
        <v>3</v>
      </c>
      <c r="K2" s="228" t="s">
        <v>74</v>
      </c>
      <c r="L2" s="228">
        <v>261400</v>
      </c>
      <c r="M2" s="228">
        <v>0</v>
      </c>
      <c r="N2" s="230">
        <v>46133</v>
      </c>
      <c r="Q2"/>
      <c r="R2"/>
      <c r="S2"/>
      <c r="T2" s="203"/>
      <c r="U2"/>
      <c r="V2"/>
      <c r="W2"/>
      <c r="X2"/>
      <c r="Y2"/>
      <c r="Z2"/>
      <c r="AA2" s="204"/>
    </row>
    <row r="3" spans="1:27" ht="18" customHeight="1">
      <c r="A3" s="201">
        <f t="shared" ref="A3:A66" si="2">IF(L3=L2,A2+1,ROW(L3)-(ROW(L3)-1))</f>
        <v>2</v>
      </c>
      <c r="B3" s="201" t="str">
        <f t="shared" si="0"/>
        <v>261400-2</v>
      </c>
      <c r="C3" s="202" t="str">
        <f t="shared" si="1"/>
        <v xml:space="preserve">416202W       M       </v>
      </c>
      <c r="D3" s="228">
        <v>1</v>
      </c>
      <c r="E3" s="228">
        <v>416202</v>
      </c>
      <c r="F3" s="228" t="s">
        <v>75</v>
      </c>
      <c r="G3" s="229">
        <v>50000</v>
      </c>
      <c r="H3" s="228">
        <v>901</v>
      </c>
      <c r="I3" s="228" t="s">
        <v>73</v>
      </c>
      <c r="J3" s="228">
        <v>3</v>
      </c>
      <c r="K3" s="228" t="s">
        <v>74</v>
      </c>
      <c r="L3" s="228">
        <v>261400</v>
      </c>
      <c r="M3" s="228">
        <v>0</v>
      </c>
      <c r="N3" s="230">
        <v>46133</v>
      </c>
      <c r="Q3"/>
      <c r="R3"/>
      <c r="S3"/>
      <c r="T3" s="203"/>
      <c r="U3"/>
      <c r="V3"/>
      <c r="W3"/>
      <c r="X3"/>
      <c r="Y3"/>
      <c r="Z3"/>
      <c r="AA3" s="204"/>
    </row>
    <row r="4" spans="1:27" ht="18" customHeight="1">
      <c r="A4" s="201">
        <f t="shared" si="2"/>
        <v>3</v>
      </c>
      <c r="B4" s="201" t="str">
        <f t="shared" si="0"/>
        <v>261400-3</v>
      </c>
      <c r="C4" s="202" t="str">
        <f t="shared" si="1"/>
        <v xml:space="preserve">416205W       M       </v>
      </c>
      <c r="D4" s="228">
        <v>1</v>
      </c>
      <c r="E4" s="228">
        <v>416205</v>
      </c>
      <c r="F4" s="228" t="s">
        <v>76</v>
      </c>
      <c r="G4" s="229">
        <v>30000</v>
      </c>
      <c r="H4" s="228">
        <v>901</v>
      </c>
      <c r="I4" s="228" t="s">
        <v>73</v>
      </c>
      <c r="J4" s="228">
        <v>3</v>
      </c>
      <c r="K4" s="228" t="s">
        <v>74</v>
      </c>
      <c r="L4" s="228">
        <v>261400</v>
      </c>
      <c r="M4" s="228">
        <v>0</v>
      </c>
      <c r="N4" s="230">
        <v>46133</v>
      </c>
      <c r="Q4"/>
      <c r="R4"/>
      <c r="S4"/>
      <c r="T4" s="203"/>
      <c r="U4"/>
      <c r="V4"/>
      <c r="W4"/>
      <c r="X4"/>
      <c r="Y4"/>
      <c r="Z4"/>
      <c r="AA4" s="204"/>
    </row>
    <row r="5" spans="1:27" ht="18" customHeight="1">
      <c r="A5" s="201">
        <f t="shared" si="2"/>
        <v>4</v>
      </c>
      <c r="B5" s="201" t="str">
        <f t="shared" si="0"/>
        <v>261400-4</v>
      </c>
      <c r="C5" s="202" t="str">
        <f t="shared" si="1"/>
        <v xml:space="preserve">416206W       M       </v>
      </c>
      <c r="D5" s="228">
        <v>1</v>
      </c>
      <c r="E5" s="228">
        <v>416206</v>
      </c>
      <c r="F5" s="228" t="s">
        <v>77</v>
      </c>
      <c r="G5" s="229">
        <v>36000</v>
      </c>
      <c r="H5" s="228">
        <v>901</v>
      </c>
      <c r="I5" s="228" t="s">
        <v>73</v>
      </c>
      <c r="J5" s="228">
        <v>3</v>
      </c>
      <c r="K5" s="228" t="s">
        <v>74</v>
      </c>
      <c r="L5" s="228">
        <v>261400</v>
      </c>
      <c r="M5" s="228">
        <v>0</v>
      </c>
      <c r="N5" s="230">
        <v>46133</v>
      </c>
      <c r="Q5"/>
      <c r="R5"/>
      <c r="S5"/>
      <c r="T5" s="203"/>
      <c r="U5"/>
      <c r="V5"/>
      <c r="W5"/>
      <c r="X5"/>
      <c r="Y5"/>
      <c r="Z5"/>
      <c r="AA5" s="204"/>
    </row>
    <row r="6" spans="1:27" ht="18" customHeight="1">
      <c r="A6" s="201">
        <f t="shared" si="2"/>
        <v>5</v>
      </c>
      <c r="B6" s="201" t="str">
        <f t="shared" si="0"/>
        <v>261400-5</v>
      </c>
      <c r="C6" s="202" t="str">
        <f t="shared" si="1"/>
        <v xml:space="preserve">416207W       M       </v>
      </c>
      <c r="D6" s="228">
        <v>1</v>
      </c>
      <c r="E6" s="228">
        <v>416207</v>
      </c>
      <c r="F6" s="228" t="s">
        <v>78</v>
      </c>
      <c r="G6" s="229">
        <v>36000</v>
      </c>
      <c r="H6" s="228">
        <v>901</v>
      </c>
      <c r="I6" s="228" t="s">
        <v>73</v>
      </c>
      <c r="J6" s="228">
        <v>3</v>
      </c>
      <c r="K6" s="228" t="s">
        <v>74</v>
      </c>
      <c r="L6" s="228">
        <v>261400</v>
      </c>
      <c r="M6" s="228">
        <v>0</v>
      </c>
      <c r="N6" s="230">
        <v>46133</v>
      </c>
      <c r="Q6"/>
      <c r="R6"/>
      <c r="S6"/>
      <c r="T6" s="203"/>
      <c r="U6"/>
      <c r="V6"/>
      <c r="W6"/>
      <c r="X6"/>
      <c r="Y6"/>
      <c r="Z6"/>
      <c r="AA6" s="204"/>
    </row>
    <row r="7" spans="1:27" ht="18" customHeight="1">
      <c r="A7" s="201">
        <f t="shared" si="2"/>
        <v>6</v>
      </c>
      <c r="B7" s="201" t="str">
        <f t="shared" si="0"/>
        <v>261400-6</v>
      </c>
      <c r="C7" s="202" t="str">
        <f t="shared" si="1"/>
        <v xml:space="preserve">415234W       M       </v>
      </c>
      <c r="D7" s="228">
        <v>1</v>
      </c>
      <c r="E7" s="228">
        <v>415234</v>
      </c>
      <c r="F7" s="228" t="s">
        <v>85</v>
      </c>
      <c r="G7" s="229">
        <v>36000</v>
      </c>
      <c r="H7" s="228">
        <v>901</v>
      </c>
      <c r="I7" s="228" t="s">
        <v>73</v>
      </c>
      <c r="J7" s="228">
        <v>3</v>
      </c>
      <c r="K7" s="228" t="s">
        <v>74</v>
      </c>
      <c r="L7" s="228">
        <v>261400</v>
      </c>
      <c r="M7" s="228">
        <v>0</v>
      </c>
      <c r="N7" s="230">
        <v>46133</v>
      </c>
      <c r="Q7"/>
      <c r="R7"/>
      <c r="S7"/>
      <c r="T7" s="203"/>
      <c r="U7"/>
      <c r="V7"/>
      <c r="W7"/>
      <c r="X7"/>
      <c r="Y7"/>
      <c r="Z7"/>
      <c r="AA7" s="204"/>
    </row>
    <row r="8" spans="1:27" ht="18" customHeight="1">
      <c r="A8" s="201">
        <f t="shared" si="2"/>
        <v>7</v>
      </c>
      <c r="B8" s="201" t="str">
        <f t="shared" si="0"/>
        <v>261400-7</v>
      </c>
      <c r="C8" s="202" t="str">
        <f t="shared" si="1"/>
        <v xml:space="preserve">415234N       M       </v>
      </c>
      <c r="D8" s="228">
        <v>1</v>
      </c>
      <c r="E8" s="228">
        <v>415234</v>
      </c>
      <c r="F8" s="228" t="s">
        <v>85</v>
      </c>
      <c r="G8" s="229">
        <v>36000</v>
      </c>
      <c r="H8" s="228">
        <v>900</v>
      </c>
      <c r="I8" s="228" t="s">
        <v>86</v>
      </c>
      <c r="J8" s="228">
        <v>3</v>
      </c>
      <c r="K8" s="228" t="s">
        <v>74</v>
      </c>
      <c r="L8" s="228">
        <v>261400</v>
      </c>
      <c r="M8" s="228">
        <v>0</v>
      </c>
      <c r="N8" s="230">
        <v>46133</v>
      </c>
      <c r="Q8"/>
      <c r="R8"/>
      <c r="S8"/>
      <c r="T8" s="203"/>
      <c r="U8"/>
      <c r="V8"/>
      <c r="W8"/>
      <c r="X8"/>
      <c r="Y8"/>
      <c r="Z8"/>
      <c r="AA8" s="204"/>
    </row>
    <row r="9" spans="1:27" ht="18" customHeight="1">
      <c r="A9" s="201">
        <f t="shared" si="2"/>
        <v>8</v>
      </c>
      <c r="B9" s="201" t="str">
        <f t="shared" si="0"/>
        <v>261400-8</v>
      </c>
      <c r="C9" s="202" t="str">
        <f t="shared" si="1"/>
        <v xml:space="preserve">413164W       M       </v>
      </c>
      <c r="D9" s="228">
        <v>1</v>
      </c>
      <c r="E9" s="228">
        <v>413164</v>
      </c>
      <c r="F9" s="228" t="s">
        <v>87</v>
      </c>
      <c r="G9" s="229">
        <v>25000</v>
      </c>
      <c r="H9" s="228">
        <v>901</v>
      </c>
      <c r="I9" s="228" t="s">
        <v>73</v>
      </c>
      <c r="J9" s="228">
        <v>3</v>
      </c>
      <c r="K9" s="228" t="s">
        <v>74</v>
      </c>
      <c r="L9" s="228">
        <v>261400</v>
      </c>
      <c r="M9" s="228">
        <v>0</v>
      </c>
      <c r="N9" s="230">
        <v>46133</v>
      </c>
      <c r="Q9"/>
      <c r="R9"/>
      <c r="S9"/>
      <c r="T9" s="203"/>
      <c r="U9"/>
      <c r="V9"/>
      <c r="W9"/>
      <c r="X9"/>
      <c r="Y9"/>
      <c r="Z9"/>
      <c r="AA9" s="204"/>
    </row>
    <row r="10" spans="1:27" ht="18" customHeight="1">
      <c r="A10" s="201">
        <f t="shared" si="2"/>
        <v>9</v>
      </c>
      <c r="B10" s="201" t="str">
        <f t="shared" si="0"/>
        <v>261400-9</v>
      </c>
      <c r="C10" s="202" t="str">
        <f t="shared" si="1"/>
        <v xml:space="preserve">416203G       M       </v>
      </c>
      <c r="D10" s="228">
        <v>1</v>
      </c>
      <c r="E10" s="228">
        <v>416203</v>
      </c>
      <c r="F10" s="228" t="s">
        <v>79</v>
      </c>
      <c r="G10" s="229">
        <v>25000</v>
      </c>
      <c r="H10" s="228">
        <v>902</v>
      </c>
      <c r="I10" s="228" t="s">
        <v>80</v>
      </c>
      <c r="J10" s="228">
        <v>3</v>
      </c>
      <c r="K10" s="228" t="s">
        <v>74</v>
      </c>
      <c r="L10" s="228">
        <v>261400</v>
      </c>
      <c r="M10" s="228">
        <v>0</v>
      </c>
      <c r="N10" s="230">
        <v>46133</v>
      </c>
      <c r="Q10"/>
      <c r="R10"/>
      <c r="S10"/>
      <c r="T10" s="203"/>
      <c r="U10"/>
      <c r="V10"/>
      <c r="W10"/>
      <c r="X10"/>
      <c r="Y10"/>
      <c r="Z10"/>
      <c r="AA10" s="204"/>
    </row>
    <row r="11" spans="1:27" ht="18" customHeight="1">
      <c r="A11" s="201">
        <f t="shared" si="2"/>
        <v>10</v>
      </c>
      <c r="B11" s="201" t="str">
        <f t="shared" si="0"/>
        <v>261400-10</v>
      </c>
      <c r="C11" s="202" t="str">
        <f t="shared" si="1"/>
        <v xml:space="preserve">416204G       M       </v>
      </c>
      <c r="D11" s="228">
        <v>1</v>
      </c>
      <c r="E11" s="228">
        <v>416204</v>
      </c>
      <c r="F11" s="228" t="s">
        <v>81</v>
      </c>
      <c r="G11" s="229">
        <v>27000</v>
      </c>
      <c r="H11" s="228">
        <v>902</v>
      </c>
      <c r="I11" s="228" t="s">
        <v>80</v>
      </c>
      <c r="J11" s="228">
        <v>3</v>
      </c>
      <c r="K11" s="228" t="s">
        <v>74</v>
      </c>
      <c r="L11" s="228">
        <v>261400</v>
      </c>
      <c r="M11" s="228">
        <v>0</v>
      </c>
      <c r="N11" s="230">
        <v>46133</v>
      </c>
      <c r="Q11"/>
      <c r="R11"/>
      <c r="S11"/>
      <c r="T11" s="203"/>
      <c r="U11"/>
      <c r="V11"/>
      <c r="W11"/>
      <c r="X11"/>
      <c r="Y11"/>
      <c r="Z11"/>
      <c r="AA11" s="204"/>
    </row>
    <row r="12" spans="1:27" ht="18" customHeight="1">
      <c r="A12" s="201">
        <f t="shared" si="2"/>
        <v>11</v>
      </c>
      <c r="B12" s="201" t="str">
        <f t="shared" si="0"/>
        <v>261400-11</v>
      </c>
      <c r="C12" s="202" t="str">
        <f t="shared" si="1"/>
        <v xml:space="preserve">416211W       M       </v>
      </c>
      <c r="D12" s="228">
        <v>1</v>
      </c>
      <c r="E12" s="228">
        <v>416211</v>
      </c>
      <c r="F12" s="228" t="s">
        <v>82</v>
      </c>
      <c r="G12" s="229">
        <v>12000</v>
      </c>
      <c r="H12" s="228">
        <v>901</v>
      </c>
      <c r="I12" s="228" t="s">
        <v>73</v>
      </c>
      <c r="J12" s="228">
        <v>3</v>
      </c>
      <c r="K12" s="228" t="s">
        <v>74</v>
      </c>
      <c r="L12" s="228">
        <v>261400</v>
      </c>
      <c r="M12" s="228">
        <v>0</v>
      </c>
      <c r="N12" s="230">
        <v>46133</v>
      </c>
      <c r="Q12"/>
      <c r="R12"/>
      <c r="S12"/>
      <c r="T12" s="203"/>
      <c r="U12"/>
      <c r="V12"/>
      <c r="W12"/>
      <c r="X12"/>
      <c r="Y12"/>
      <c r="Z12"/>
      <c r="AA12" s="204"/>
    </row>
    <row r="13" spans="1:27" ht="18" customHeight="1">
      <c r="A13" s="201">
        <f t="shared" si="2"/>
        <v>12</v>
      </c>
      <c r="B13" s="201" t="str">
        <f t="shared" si="0"/>
        <v>261400-12</v>
      </c>
      <c r="C13" s="202" t="str">
        <f t="shared" si="1"/>
        <v xml:space="preserve">446026W       M       </v>
      </c>
      <c r="D13" s="228">
        <v>1</v>
      </c>
      <c r="E13" s="228">
        <v>446026</v>
      </c>
      <c r="F13" s="228" t="s">
        <v>83</v>
      </c>
      <c r="G13" s="229">
        <v>9000</v>
      </c>
      <c r="H13" s="228">
        <v>901</v>
      </c>
      <c r="I13" s="228" t="s">
        <v>73</v>
      </c>
      <c r="J13" s="228">
        <v>3</v>
      </c>
      <c r="K13" s="228" t="s">
        <v>74</v>
      </c>
      <c r="L13" s="228">
        <v>261400</v>
      </c>
      <c r="M13" s="228">
        <v>0</v>
      </c>
      <c r="N13" s="230">
        <v>46133</v>
      </c>
      <c r="Q13"/>
      <c r="R13"/>
      <c r="S13"/>
      <c r="T13" s="203"/>
      <c r="U13"/>
      <c r="V13"/>
      <c r="W13"/>
      <c r="X13"/>
      <c r="Y13"/>
      <c r="Z13"/>
      <c r="AA13" s="204"/>
    </row>
    <row r="14" spans="1:27" ht="18" customHeight="1">
      <c r="A14" s="201">
        <f t="shared" si="2"/>
        <v>13</v>
      </c>
      <c r="B14" s="201" t="str">
        <f t="shared" si="0"/>
        <v>261400-13</v>
      </c>
      <c r="C14" s="202" t="str">
        <f t="shared" si="1"/>
        <v xml:space="preserve">446026W       L       </v>
      </c>
      <c r="D14" s="228">
        <v>1</v>
      </c>
      <c r="E14" s="228">
        <v>446026</v>
      </c>
      <c r="F14" s="228" t="s">
        <v>83</v>
      </c>
      <c r="G14" s="229">
        <v>9000</v>
      </c>
      <c r="H14" s="228">
        <v>901</v>
      </c>
      <c r="I14" s="228" t="s">
        <v>73</v>
      </c>
      <c r="J14" s="228">
        <v>4</v>
      </c>
      <c r="K14" s="228" t="s">
        <v>84</v>
      </c>
      <c r="L14" s="228">
        <v>261400</v>
      </c>
      <c r="M14" s="228">
        <v>0</v>
      </c>
      <c r="N14" s="230">
        <v>46133</v>
      </c>
      <c r="Q14"/>
      <c r="R14"/>
      <c r="S14"/>
      <c r="T14" s="203"/>
      <c r="U14"/>
      <c r="V14"/>
      <c r="W14"/>
      <c r="X14"/>
      <c r="Y14"/>
      <c r="Z14"/>
      <c r="AA14" s="204"/>
    </row>
    <row r="15" spans="1:27" ht="18" customHeight="1">
      <c r="A15" s="201">
        <f t="shared" si="2"/>
        <v>14</v>
      </c>
      <c r="B15" s="201" t="str">
        <f t="shared" si="0"/>
        <v>261400-14</v>
      </c>
      <c r="C15" s="202" t="str">
        <f t="shared" si="1"/>
        <v xml:space="preserve">416208IG      M       </v>
      </c>
      <c r="D15" s="228">
        <v>1</v>
      </c>
      <c r="E15" s="228">
        <v>416208</v>
      </c>
      <c r="F15" s="228" t="s">
        <v>88</v>
      </c>
      <c r="G15" s="229">
        <v>40000</v>
      </c>
      <c r="H15" s="228">
        <v>939</v>
      </c>
      <c r="I15" s="228" t="s">
        <v>89</v>
      </c>
      <c r="J15" s="228">
        <v>3</v>
      </c>
      <c r="K15" s="228" t="s">
        <v>74</v>
      </c>
      <c r="L15" s="228">
        <v>261400</v>
      </c>
      <c r="M15" s="228">
        <v>0</v>
      </c>
      <c r="N15" s="230">
        <v>46150</v>
      </c>
      <c r="Q15"/>
      <c r="R15"/>
      <c r="S15"/>
      <c r="T15" s="203"/>
      <c r="U15"/>
      <c r="V15"/>
      <c r="W15"/>
      <c r="X15"/>
      <c r="Y15"/>
      <c r="Z15"/>
      <c r="AA15" s="204"/>
    </row>
    <row r="16" spans="1:27" ht="18" customHeight="1">
      <c r="A16" s="201">
        <f t="shared" si="2"/>
        <v>15</v>
      </c>
      <c r="B16" s="201" t="str">
        <f t="shared" si="0"/>
        <v>261400-15</v>
      </c>
      <c r="C16" s="202" t="str">
        <f t="shared" si="1"/>
        <v xml:space="preserve">416209IG      M       </v>
      </c>
      <c r="D16" s="228">
        <v>1</v>
      </c>
      <c r="E16" s="228">
        <v>416209</v>
      </c>
      <c r="F16" s="228" t="s">
        <v>90</v>
      </c>
      <c r="G16" s="229">
        <v>50000</v>
      </c>
      <c r="H16" s="228">
        <v>939</v>
      </c>
      <c r="I16" s="228" t="s">
        <v>89</v>
      </c>
      <c r="J16" s="228">
        <v>3</v>
      </c>
      <c r="K16" s="228" t="s">
        <v>74</v>
      </c>
      <c r="L16" s="228">
        <v>261400</v>
      </c>
      <c r="M16" s="228">
        <v>0</v>
      </c>
      <c r="N16" s="230">
        <v>46150</v>
      </c>
      <c r="Q16"/>
      <c r="R16"/>
      <c r="S16"/>
      <c r="T16" s="203"/>
      <c r="U16"/>
      <c r="V16"/>
      <c r="W16"/>
      <c r="X16"/>
      <c r="Y16"/>
      <c r="Z16"/>
      <c r="AA16" s="204"/>
    </row>
    <row r="17" spans="1:27" ht="18" customHeight="1">
      <c r="A17" s="201">
        <f t="shared" si="2"/>
        <v>16</v>
      </c>
      <c r="B17" s="201" t="str">
        <f t="shared" si="0"/>
        <v>261400-16</v>
      </c>
      <c r="C17" s="202" t="str">
        <f t="shared" si="1"/>
        <v xml:space="preserve">416210IG      M       </v>
      </c>
      <c r="D17" s="228">
        <v>1</v>
      </c>
      <c r="E17" s="228">
        <v>416210</v>
      </c>
      <c r="F17" s="228" t="s">
        <v>91</v>
      </c>
      <c r="G17" s="229">
        <v>45000</v>
      </c>
      <c r="H17" s="228">
        <v>939</v>
      </c>
      <c r="I17" s="228" t="s">
        <v>89</v>
      </c>
      <c r="J17" s="228">
        <v>3</v>
      </c>
      <c r="K17" s="228" t="s">
        <v>74</v>
      </c>
      <c r="L17" s="228">
        <v>261400</v>
      </c>
      <c r="M17" s="228">
        <v>0</v>
      </c>
      <c r="N17" s="230">
        <v>46150</v>
      </c>
      <c r="Q17"/>
      <c r="R17"/>
      <c r="S17"/>
      <c r="T17" s="203"/>
      <c r="U17"/>
      <c r="V17"/>
      <c r="W17"/>
      <c r="X17"/>
      <c r="Y17"/>
      <c r="Z17"/>
      <c r="AA17" s="204"/>
    </row>
    <row r="18" spans="1:27" ht="18" customHeight="1">
      <c r="A18" s="201">
        <f t="shared" si="2"/>
        <v>17</v>
      </c>
      <c r="B18" s="201" t="str">
        <f t="shared" si="0"/>
        <v>261400-17</v>
      </c>
      <c r="C18" s="202" t="str">
        <f t="shared" si="1"/>
        <v xml:space="preserve">412127W       M       </v>
      </c>
      <c r="D18" s="228">
        <v>1</v>
      </c>
      <c r="E18" s="228">
        <v>412127</v>
      </c>
      <c r="F18" s="228" t="s">
        <v>92</v>
      </c>
      <c r="G18" s="229">
        <v>16000</v>
      </c>
      <c r="H18" s="228">
        <v>901</v>
      </c>
      <c r="I18" s="228" t="s">
        <v>73</v>
      </c>
      <c r="J18" s="228">
        <v>3</v>
      </c>
      <c r="K18" s="228" t="s">
        <v>74</v>
      </c>
      <c r="L18" s="228">
        <v>261400</v>
      </c>
      <c r="M18" s="228">
        <v>0</v>
      </c>
      <c r="N18" s="230">
        <v>46150</v>
      </c>
      <c r="Q18"/>
      <c r="R18"/>
      <c r="S18"/>
      <c r="T18" s="203"/>
      <c r="U18"/>
      <c r="V18"/>
      <c r="W18"/>
      <c r="X18"/>
      <c r="Y18"/>
      <c r="Z18"/>
      <c r="AA18" s="204"/>
    </row>
    <row r="19" spans="1:27" ht="18" customHeight="1">
      <c r="A19" s="201">
        <f t="shared" si="2"/>
        <v>18</v>
      </c>
      <c r="B19" s="201" t="str">
        <f t="shared" si="0"/>
        <v>261400-18</v>
      </c>
      <c r="C19" s="202" t="str">
        <f t="shared" si="1"/>
        <v xml:space="preserve">412127G       M       </v>
      </c>
      <c r="D19" s="228">
        <v>1</v>
      </c>
      <c r="E19" s="228">
        <v>412127</v>
      </c>
      <c r="F19" s="228" t="s">
        <v>92</v>
      </c>
      <c r="G19" s="229">
        <v>16000</v>
      </c>
      <c r="H19" s="228">
        <v>902</v>
      </c>
      <c r="I19" s="228" t="s">
        <v>80</v>
      </c>
      <c r="J19" s="228">
        <v>3</v>
      </c>
      <c r="K19" s="228" t="s">
        <v>74</v>
      </c>
      <c r="L19" s="228">
        <v>261400</v>
      </c>
      <c r="M19" s="228">
        <v>0</v>
      </c>
      <c r="N19" s="230">
        <v>46150</v>
      </c>
      <c r="Q19"/>
      <c r="R19"/>
      <c r="S19"/>
      <c r="T19" s="203"/>
      <c r="U19"/>
      <c r="V19"/>
      <c r="W19"/>
      <c r="X19"/>
      <c r="Y19"/>
      <c r="Z19"/>
      <c r="AA19" s="204"/>
    </row>
    <row r="20" spans="1:27" ht="18" customHeight="1">
      <c r="A20" s="201">
        <f t="shared" si="2"/>
        <v>19</v>
      </c>
      <c r="B20" s="201" t="str">
        <f t="shared" si="0"/>
        <v>261400-19</v>
      </c>
      <c r="C20" s="202" t="str">
        <f t="shared" si="1"/>
        <v xml:space="preserve">415250G       M       </v>
      </c>
      <c r="D20" s="228">
        <v>1</v>
      </c>
      <c r="E20" s="228">
        <v>415250</v>
      </c>
      <c r="F20" s="228" t="s">
        <v>93</v>
      </c>
      <c r="G20" s="229">
        <v>22000</v>
      </c>
      <c r="H20" s="228">
        <v>902</v>
      </c>
      <c r="I20" s="228" t="s">
        <v>80</v>
      </c>
      <c r="J20" s="228">
        <v>3</v>
      </c>
      <c r="K20" s="228" t="s">
        <v>74</v>
      </c>
      <c r="L20" s="228">
        <v>261400</v>
      </c>
      <c r="M20" s="228">
        <v>0</v>
      </c>
      <c r="N20" s="230">
        <v>46150</v>
      </c>
      <c r="Q20"/>
      <c r="R20"/>
      <c r="S20"/>
      <c r="T20" s="203"/>
      <c r="U20"/>
      <c r="V20"/>
      <c r="W20"/>
      <c r="X20"/>
      <c r="Y20"/>
      <c r="Z20"/>
      <c r="AA20" s="204"/>
    </row>
    <row r="21" spans="1:27" ht="18" customHeight="1">
      <c r="A21" s="201">
        <f t="shared" si="2"/>
        <v>20</v>
      </c>
      <c r="B21" s="201" t="str">
        <f t="shared" si="0"/>
        <v>261400-20</v>
      </c>
      <c r="C21" s="202" t="str">
        <f t="shared" si="1"/>
        <v xml:space="preserve">415274G       M       </v>
      </c>
      <c r="D21" s="228">
        <v>1</v>
      </c>
      <c r="E21" s="228">
        <v>415274</v>
      </c>
      <c r="F21" s="228" t="s">
        <v>94</v>
      </c>
      <c r="G21" s="229">
        <v>16000</v>
      </c>
      <c r="H21" s="228">
        <v>902</v>
      </c>
      <c r="I21" s="228" t="s">
        <v>80</v>
      </c>
      <c r="J21" s="228">
        <v>3</v>
      </c>
      <c r="K21" s="228" t="s">
        <v>74</v>
      </c>
      <c r="L21" s="228">
        <v>261400</v>
      </c>
      <c r="M21" s="228">
        <v>0</v>
      </c>
      <c r="N21" s="230">
        <v>46150</v>
      </c>
      <c r="Q21"/>
      <c r="R21"/>
      <c r="S21"/>
      <c r="T21" s="203"/>
      <c r="U21"/>
      <c r="V21"/>
      <c r="W21"/>
      <c r="X21"/>
      <c r="Y21"/>
      <c r="Z21"/>
      <c r="AA21" s="204"/>
    </row>
    <row r="22" spans="1:27" ht="18" customHeight="1">
      <c r="A22" s="201">
        <f t="shared" si="2"/>
        <v>21</v>
      </c>
      <c r="B22" s="201" t="str">
        <f t="shared" si="0"/>
        <v>261400-21</v>
      </c>
      <c r="C22" s="202" t="str">
        <f t="shared" si="1"/>
        <v xml:space="preserve">415274G       L       </v>
      </c>
      <c r="D22" s="228">
        <v>1</v>
      </c>
      <c r="E22" s="228">
        <v>415274</v>
      </c>
      <c r="F22" s="228" t="s">
        <v>94</v>
      </c>
      <c r="G22" s="229">
        <v>16000</v>
      </c>
      <c r="H22" s="228">
        <v>902</v>
      </c>
      <c r="I22" s="228" t="s">
        <v>80</v>
      </c>
      <c r="J22" s="228">
        <v>4</v>
      </c>
      <c r="K22" s="228" t="s">
        <v>84</v>
      </c>
      <c r="L22" s="228">
        <v>261400</v>
      </c>
      <c r="M22" s="228">
        <v>0</v>
      </c>
      <c r="N22" s="230">
        <v>46150</v>
      </c>
      <c r="Q22"/>
      <c r="R22"/>
      <c r="S22"/>
      <c r="T22" s="203"/>
      <c r="U22"/>
      <c r="V22"/>
      <c r="W22"/>
      <c r="X22"/>
      <c r="Y22"/>
      <c r="Z22"/>
      <c r="AA22" s="204"/>
    </row>
    <row r="23" spans="1:27" ht="18" customHeight="1">
      <c r="A23" s="201">
        <f t="shared" si="2"/>
        <v>22</v>
      </c>
      <c r="B23" s="201" t="str">
        <f t="shared" si="0"/>
        <v>261400-22</v>
      </c>
      <c r="C23" s="202" t="str">
        <f t="shared" si="1"/>
        <v xml:space="preserve">415252G       M       </v>
      </c>
      <c r="D23" s="228">
        <v>1</v>
      </c>
      <c r="E23" s="228">
        <v>415252</v>
      </c>
      <c r="F23" s="228" t="s">
        <v>95</v>
      </c>
      <c r="G23" s="229">
        <v>16000</v>
      </c>
      <c r="H23" s="228">
        <v>902</v>
      </c>
      <c r="I23" s="228" t="s">
        <v>80</v>
      </c>
      <c r="J23" s="228">
        <v>3</v>
      </c>
      <c r="K23" s="228" t="s">
        <v>74</v>
      </c>
      <c r="L23" s="228">
        <v>261400</v>
      </c>
      <c r="M23" s="228">
        <v>0</v>
      </c>
      <c r="N23" s="230">
        <v>46150</v>
      </c>
      <c r="Q23"/>
      <c r="R23"/>
      <c r="S23"/>
      <c r="T23" s="203"/>
      <c r="U23"/>
      <c r="V23"/>
      <c r="W23"/>
      <c r="X23"/>
      <c r="Y23"/>
      <c r="Z23"/>
      <c r="AA23" s="204"/>
    </row>
    <row r="24" spans="1:27" ht="18" customHeight="1">
      <c r="A24" s="201">
        <f t="shared" si="2"/>
        <v>23</v>
      </c>
      <c r="B24" s="201" t="str">
        <f t="shared" si="0"/>
        <v>261400-23</v>
      </c>
      <c r="C24" s="202" t="str">
        <f t="shared" si="1"/>
        <v xml:space="preserve">416214W       M       </v>
      </c>
      <c r="D24" s="228">
        <v>1</v>
      </c>
      <c r="E24" s="228">
        <v>416214</v>
      </c>
      <c r="F24" s="228" t="s">
        <v>100</v>
      </c>
      <c r="G24" s="229">
        <v>25000</v>
      </c>
      <c r="H24" s="228">
        <v>901</v>
      </c>
      <c r="I24" s="228" t="s">
        <v>73</v>
      </c>
      <c r="J24" s="228">
        <v>3</v>
      </c>
      <c r="K24" s="228" t="s">
        <v>74</v>
      </c>
      <c r="L24" s="228">
        <v>261400</v>
      </c>
      <c r="M24" s="228">
        <v>0</v>
      </c>
      <c r="N24" s="230">
        <v>46175</v>
      </c>
      <c r="Q24"/>
      <c r="R24"/>
      <c r="S24"/>
      <c r="T24" s="203"/>
      <c r="U24"/>
      <c r="V24"/>
      <c r="W24"/>
      <c r="X24"/>
      <c r="Y24"/>
      <c r="Z24"/>
      <c r="AA24" s="204"/>
    </row>
    <row r="25" spans="1:27" ht="18" customHeight="1">
      <c r="A25" s="201">
        <f t="shared" si="2"/>
        <v>24</v>
      </c>
      <c r="B25" s="201" t="str">
        <f t="shared" si="0"/>
        <v>261400-24</v>
      </c>
      <c r="C25" s="202" t="str">
        <f t="shared" si="1"/>
        <v xml:space="preserve">416212W       M       </v>
      </c>
      <c r="D25" s="228">
        <v>1</v>
      </c>
      <c r="E25" s="228">
        <v>416212</v>
      </c>
      <c r="F25" s="228" t="s">
        <v>98</v>
      </c>
      <c r="G25" s="229">
        <v>60000</v>
      </c>
      <c r="H25" s="228">
        <v>901</v>
      </c>
      <c r="I25" s="228" t="s">
        <v>73</v>
      </c>
      <c r="J25" s="228">
        <v>3</v>
      </c>
      <c r="K25" s="228" t="s">
        <v>74</v>
      </c>
      <c r="L25" s="228">
        <v>261400</v>
      </c>
      <c r="M25" s="228">
        <v>0</v>
      </c>
      <c r="N25" s="230">
        <v>46175</v>
      </c>
      <c r="Q25"/>
      <c r="R25"/>
      <c r="S25"/>
      <c r="T25" s="203"/>
      <c r="U25"/>
      <c r="V25"/>
      <c r="W25"/>
      <c r="X25"/>
      <c r="Y25"/>
      <c r="Z25"/>
      <c r="AA25" s="204"/>
    </row>
    <row r="26" spans="1:27" ht="18" customHeight="1">
      <c r="A26" s="201">
        <f t="shared" si="2"/>
        <v>25</v>
      </c>
      <c r="B26" s="201" t="str">
        <f t="shared" si="0"/>
        <v>261400-25</v>
      </c>
      <c r="C26" s="202" t="str">
        <f t="shared" si="1"/>
        <v xml:space="preserve">416213W       M       </v>
      </c>
      <c r="D26" s="228">
        <v>1</v>
      </c>
      <c r="E26" s="228">
        <v>416213</v>
      </c>
      <c r="F26" s="228" t="s">
        <v>99</v>
      </c>
      <c r="G26" s="229">
        <v>60000</v>
      </c>
      <c r="H26" s="228">
        <v>901</v>
      </c>
      <c r="I26" s="228" t="s">
        <v>73</v>
      </c>
      <c r="J26" s="228">
        <v>3</v>
      </c>
      <c r="K26" s="228" t="s">
        <v>74</v>
      </c>
      <c r="L26" s="228">
        <v>261400</v>
      </c>
      <c r="M26" s="228">
        <v>0</v>
      </c>
      <c r="N26" s="230">
        <v>46175</v>
      </c>
      <c r="Q26"/>
      <c r="R26"/>
      <c r="S26"/>
      <c r="T26" s="203"/>
      <c r="U26"/>
      <c r="V26"/>
      <c r="W26"/>
      <c r="X26"/>
      <c r="Y26"/>
      <c r="Z26"/>
      <c r="AA26" s="204"/>
    </row>
    <row r="27" spans="1:27" ht="18" customHeight="1">
      <c r="A27" s="201">
        <f t="shared" si="2"/>
        <v>26</v>
      </c>
      <c r="B27" s="201" t="str">
        <f t="shared" si="0"/>
        <v>261400-26</v>
      </c>
      <c r="C27" s="202" t="str">
        <f t="shared" si="1"/>
        <v xml:space="preserve">415237G       M       </v>
      </c>
      <c r="D27" s="228">
        <v>1</v>
      </c>
      <c r="E27" s="228">
        <v>415237</v>
      </c>
      <c r="F27" s="228" t="s">
        <v>101</v>
      </c>
      <c r="G27" s="229">
        <v>26000</v>
      </c>
      <c r="H27" s="228">
        <v>902</v>
      </c>
      <c r="I27" s="228" t="s">
        <v>80</v>
      </c>
      <c r="J27" s="228">
        <v>3</v>
      </c>
      <c r="K27" s="228" t="s">
        <v>74</v>
      </c>
      <c r="L27" s="228">
        <v>261400</v>
      </c>
      <c r="M27" s="228">
        <v>0</v>
      </c>
      <c r="N27" s="230">
        <v>46175</v>
      </c>
      <c r="Q27"/>
      <c r="R27"/>
      <c r="S27"/>
      <c r="T27" s="203"/>
      <c r="U27"/>
      <c r="V27"/>
      <c r="W27"/>
      <c r="X27"/>
      <c r="Y27"/>
      <c r="Z27"/>
      <c r="AA27" s="204"/>
    </row>
    <row r="28" spans="1:27" ht="18" customHeight="1">
      <c r="A28" s="201">
        <f t="shared" si="2"/>
        <v>27</v>
      </c>
      <c r="B28" s="201" t="str">
        <f t="shared" si="0"/>
        <v>261400-27</v>
      </c>
      <c r="C28" s="202" t="str">
        <f t="shared" si="1"/>
        <v xml:space="preserve">416220G       M       </v>
      </c>
      <c r="D28" s="228">
        <v>1</v>
      </c>
      <c r="E28" s="228">
        <v>416220</v>
      </c>
      <c r="F28" s="228" t="s">
        <v>102</v>
      </c>
      <c r="G28" s="229">
        <v>26000</v>
      </c>
      <c r="H28" s="228">
        <v>902</v>
      </c>
      <c r="I28" s="228" t="s">
        <v>80</v>
      </c>
      <c r="J28" s="228">
        <v>3</v>
      </c>
      <c r="K28" s="228" t="s">
        <v>74</v>
      </c>
      <c r="L28" s="228">
        <v>261400</v>
      </c>
      <c r="M28" s="228">
        <v>0</v>
      </c>
      <c r="N28" s="230">
        <v>46175</v>
      </c>
      <c r="Q28"/>
      <c r="R28"/>
      <c r="S28"/>
      <c r="T28" s="203"/>
      <c r="U28"/>
      <c r="V28"/>
      <c r="W28"/>
      <c r="X28"/>
      <c r="Y28"/>
      <c r="Z28"/>
      <c r="AA28" s="204"/>
    </row>
    <row r="29" spans="1:27" ht="18" customHeight="1">
      <c r="A29" s="201">
        <f t="shared" si="2"/>
        <v>28</v>
      </c>
      <c r="B29" s="201" t="str">
        <f t="shared" si="0"/>
        <v>261400-28</v>
      </c>
      <c r="C29" s="202" t="str">
        <f t="shared" si="1"/>
        <v xml:space="preserve">416221G       M       </v>
      </c>
      <c r="D29" s="228">
        <v>1</v>
      </c>
      <c r="E29" s="228">
        <v>416221</v>
      </c>
      <c r="F29" s="228" t="s">
        <v>103</v>
      </c>
      <c r="G29" s="229">
        <v>38000</v>
      </c>
      <c r="H29" s="228">
        <v>902</v>
      </c>
      <c r="I29" s="228" t="s">
        <v>80</v>
      </c>
      <c r="J29" s="228">
        <v>3</v>
      </c>
      <c r="K29" s="228" t="s">
        <v>74</v>
      </c>
      <c r="L29" s="228">
        <v>261400</v>
      </c>
      <c r="M29" s="228">
        <v>0</v>
      </c>
      <c r="N29" s="230">
        <v>46175</v>
      </c>
      <c r="Q29"/>
      <c r="R29"/>
      <c r="S29"/>
      <c r="T29" s="203"/>
      <c r="U29"/>
      <c r="V29"/>
      <c r="W29"/>
      <c r="X29"/>
      <c r="Y29"/>
      <c r="Z29"/>
      <c r="AA29" s="204"/>
    </row>
    <row r="30" spans="1:27" ht="18" customHeight="1">
      <c r="A30" s="201">
        <f t="shared" si="2"/>
        <v>29</v>
      </c>
      <c r="B30" s="201" t="str">
        <f t="shared" si="0"/>
        <v>261400-29</v>
      </c>
      <c r="C30" s="202" t="str">
        <f t="shared" si="1"/>
        <v xml:space="preserve">416217N       M       </v>
      </c>
      <c r="D30" s="228">
        <v>1</v>
      </c>
      <c r="E30" s="228">
        <v>416217</v>
      </c>
      <c r="F30" s="228" t="s">
        <v>104</v>
      </c>
      <c r="G30" s="229">
        <v>18000</v>
      </c>
      <c r="H30" s="228">
        <v>900</v>
      </c>
      <c r="I30" s="228" t="s">
        <v>86</v>
      </c>
      <c r="J30" s="228">
        <v>3</v>
      </c>
      <c r="K30" s="228" t="s">
        <v>74</v>
      </c>
      <c r="L30" s="228">
        <v>261400</v>
      </c>
      <c r="M30" s="228">
        <v>0</v>
      </c>
      <c r="N30" s="230">
        <v>46175</v>
      </c>
      <c r="Q30"/>
      <c r="R30"/>
      <c r="S30"/>
      <c r="T30" s="203"/>
      <c r="U30"/>
      <c r="V30"/>
      <c r="W30"/>
      <c r="X30"/>
      <c r="Y30"/>
      <c r="Z30"/>
      <c r="AA30" s="204"/>
    </row>
    <row r="31" spans="1:27" ht="18" customHeight="1">
      <c r="A31" s="201">
        <f t="shared" si="2"/>
        <v>30</v>
      </c>
      <c r="B31" s="201" t="str">
        <f t="shared" si="0"/>
        <v>261400-30</v>
      </c>
      <c r="C31" s="202" t="str">
        <f t="shared" si="1"/>
        <v xml:space="preserve">416218N       M       </v>
      </c>
      <c r="D31" s="228">
        <v>1</v>
      </c>
      <c r="E31" s="228">
        <v>416218</v>
      </c>
      <c r="F31" s="228" t="s">
        <v>105</v>
      </c>
      <c r="G31" s="229">
        <v>20000</v>
      </c>
      <c r="H31" s="228">
        <v>900</v>
      </c>
      <c r="I31" s="228" t="s">
        <v>86</v>
      </c>
      <c r="J31" s="228">
        <v>3</v>
      </c>
      <c r="K31" s="228" t="s">
        <v>74</v>
      </c>
      <c r="L31" s="228">
        <v>261400</v>
      </c>
      <c r="M31" s="228">
        <v>0</v>
      </c>
      <c r="N31" s="230">
        <v>46175</v>
      </c>
      <c r="Q31"/>
      <c r="R31"/>
      <c r="S31"/>
      <c r="T31" s="203"/>
      <c r="U31"/>
      <c r="V31"/>
      <c r="W31"/>
      <c r="X31"/>
      <c r="Y31"/>
      <c r="Z31"/>
      <c r="AA31" s="204"/>
    </row>
    <row r="32" spans="1:27" ht="18" customHeight="1">
      <c r="A32" s="201">
        <f t="shared" si="2"/>
        <v>31</v>
      </c>
      <c r="B32" s="201" t="str">
        <f t="shared" si="0"/>
        <v>261400-31</v>
      </c>
      <c r="C32" s="202" t="str">
        <f t="shared" si="1"/>
        <v xml:space="preserve">419098N       M       </v>
      </c>
      <c r="D32" s="228">
        <v>1</v>
      </c>
      <c r="E32" s="228">
        <v>419098</v>
      </c>
      <c r="F32" s="228" t="s">
        <v>107</v>
      </c>
      <c r="G32" s="229">
        <v>22000</v>
      </c>
      <c r="H32" s="228">
        <v>900</v>
      </c>
      <c r="I32" s="228" t="s">
        <v>86</v>
      </c>
      <c r="J32" s="228">
        <v>3</v>
      </c>
      <c r="K32" s="228" t="s">
        <v>74</v>
      </c>
      <c r="L32" s="228">
        <v>261400</v>
      </c>
      <c r="M32" s="228">
        <v>0</v>
      </c>
      <c r="N32" s="230">
        <v>46175</v>
      </c>
      <c r="Q32"/>
      <c r="R32"/>
      <c r="S32"/>
      <c r="T32" s="203"/>
      <c r="U32"/>
      <c r="V32"/>
      <c r="W32"/>
      <c r="X32"/>
      <c r="Y32"/>
      <c r="Z32"/>
      <c r="AA32" s="204"/>
    </row>
    <row r="33" spans="1:27" ht="18" customHeight="1">
      <c r="A33" s="201">
        <f t="shared" si="2"/>
        <v>32</v>
      </c>
      <c r="B33" s="201" t="str">
        <f t="shared" si="0"/>
        <v>261400-32</v>
      </c>
      <c r="C33" s="202" t="str">
        <f t="shared" si="1"/>
        <v xml:space="preserve">416219N       M       </v>
      </c>
      <c r="D33" s="228">
        <v>1</v>
      </c>
      <c r="E33" s="228">
        <v>416219</v>
      </c>
      <c r="F33" s="228" t="s">
        <v>106</v>
      </c>
      <c r="G33" s="229">
        <v>22000</v>
      </c>
      <c r="H33" s="228">
        <v>900</v>
      </c>
      <c r="I33" s="228" t="s">
        <v>86</v>
      </c>
      <c r="J33" s="228">
        <v>3</v>
      </c>
      <c r="K33" s="228" t="s">
        <v>74</v>
      </c>
      <c r="L33" s="228">
        <v>261400</v>
      </c>
      <c r="M33" s="228">
        <v>0</v>
      </c>
      <c r="N33" s="230">
        <v>46175</v>
      </c>
      <c r="Q33"/>
      <c r="R33"/>
      <c r="S33"/>
      <c r="T33" s="203"/>
      <c r="U33"/>
      <c r="V33"/>
      <c r="W33"/>
      <c r="X33"/>
      <c r="Y33"/>
      <c r="Z33"/>
      <c r="AA33" s="204"/>
    </row>
    <row r="34" spans="1:27" ht="18" customHeight="1">
      <c r="A34" s="201">
        <f t="shared" si="2"/>
        <v>33</v>
      </c>
      <c r="B34" s="201" t="str">
        <f t="shared" si="0"/>
        <v>261400-33</v>
      </c>
      <c r="C34" s="202" t="str">
        <f t="shared" si="1"/>
        <v xml:space="preserve">413201N       M       </v>
      </c>
      <c r="D34" s="228">
        <v>1</v>
      </c>
      <c r="E34" s="228">
        <v>413201</v>
      </c>
      <c r="F34" s="228" t="s">
        <v>108</v>
      </c>
      <c r="G34" s="229">
        <v>23000</v>
      </c>
      <c r="H34" s="228">
        <v>900</v>
      </c>
      <c r="I34" s="228" t="s">
        <v>86</v>
      </c>
      <c r="J34" s="228">
        <v>3</v>
      </c>
      <c r="K34" s="228" t="s">
        <v>74</v>
      </c>
      <c r="L34" s="228">
        <v>261400</v>
      </c>
      <c r="M34" s="228">
        <v>0</v>
      </c>
      <c r="N34" s="230">
        <v>46175</v>
      </c>
      <c r="Q34"/>
      <c r="R34"/>
      <c r="S34"/>
      <c r="T34" s="203"/>
      <c r="U34"/>
      <c r="V34"/>
      <c r="W34"/>
      <c r="X34"/>
      <c r="Y34"/>
      <c r="Z34"/>
      <c r="AA34" s="204"/>
    </row>
    <row r="35" spans="1:27" ht="18" customHeight="1">
      <c r="A35" s="201">
        <f t="shared" si="2"/>
        <v>34</v>
      </c>
      <c r="B35" s="201" t="str">
        <f t="shared" si="0"/>
        <v>261400-34</v>
      </c>
      <c r="C35" s="202" t="str">
        <f t="shared" si="1"/>
        <v xml:space="preserve">416224N       M       </v>
      </c>
      <c r="D35" s="228">
        <v>1</v>
      </c>
      <c r="E35" s="228">
        <v>416224</v>
      </c>
      <c r="F35" s="228" t="s">
        <v>109</v>
      </c>
      <c r="G35" s="229">
        <v>34000</v>
      </c>
      <c r="H35" s="228">
        <v>900</v>
      </c>
      <c r="I35" s="228" t="s">
        <v>86</v>
      </c>
      <c r="J35" s="228">
        <v>3</v>
      </c>
      <c r="K35" s="228" t="s">
        <v>74</v>
      </c>
      <c r="L35" s="228">
        <v>261400</v>
      </c>
      <c r="M35" s="228">
        <v>0</v>
      </c>
      <c r="N35" s="230">
        <v>46175</v>
      </c>
      <c r="Q35"/>
      <c r="R35"/>
      <c r="S35"/>
      <c r="T35" s="203"/>
      <c r="U35"/>
      <c r="V35"/>
      <c r="W35"/>
      <c r="X35"/>
      <c r="Y35"/>
      <c r="Z35"/>
      <c r="AA35" s="204"/>
    </row>
    <row r="36" spans="1:27" ht="18" customHeight="1">
      <c r="A36" s="201">
        <f t="shared" si="2"/>
        <v>35</v>
      </c>
      <c r="B36" s="201" t="str">
        <f t="shared" si="0"/>
        <v>261400-35</v>
      </c>
      <c r="C36" s="202" t="str">
        <f t="shared" si="1"/>
        <v xml:space="preserve">416225GY      M       </v>
      </c>
      <c r="D36" s="228">
        <v>1</v>
      </c>
      <c r="E36" s="228">
        <v>416225</v>
      </c>
      <c r="F36" s="228" t="s">
        <v>110</v>
      </c>
      <c r="G36" s="229">
        <v>40000</v>
      </c>
      <c r="H36" s="228">
        <v>945</v>
      </c>
      <c r="I36" s="228" t="s">
        <v>111</v>
      </c>
      <c r="J36" s="228">
        <v>3</v>
      </c>
      <c r="K36" s="228" t="s">
        <v>74</v>
      </c>
      <c r="L36" s="228">
        <v>261400</v>
      </c>
      <c r="M36" s="228">
        <v>0</v>
      </c>
      <c r="N36" s="230">
        <v>46175</v>
      </c>
      <c r="Q36"/>
      <c r="R36"/>
      <c r="S36"/>
      <c r="T36" s="203"/>
      <c r="U36"/>
      <c r="V36"/>
      <c r="W36"/>
      <c r="X36"/>
      <c r="Y36"/>
      <c r="Z36"/>
      <c r="AA36" s="204"/>
    </row>
    <row r="37" spans="1:27" ht="18" customHeight="1">
      <c r="A37" s="201">
        <f t="shared" si="2"/>
        <v>36</v>
      </c>
      <c r="B37" s="201" t="str">
        <f t="shared" si="0"/>
        <v>261400-36</v>
      </c>
      <c r="C37" s="202" t="str">
        <f t="shared" si="1"/>
        <v xml:space="preserve">416222N       M       </v>
      </c>
      <c r="D37" s="228">
        <v>1</v>
      </c>
      <c r="E37" s="228">
        <v>416222</v>
      </c>
      <c r="F37" s="228" t="s">
        <v>112</v>
      </c>
      <c r="G37" s="229">
        <v>32000</v>
      </c>
      <c r="H37" s="228">
        <v>900</v>
      </c>
      <c r="I37" s="228" t="s">
        <v>86</v>
      </c>
      <c r="J37" s="228">
        <v>3</v>
      </c>
      <c r="K37" s="228" t="s">
        <v>74</v>
      </c>
      <c r="L37" s="228">
        <v>261400</v>
      </c>
      <c r="M37" s="228">
        <v>0</v>
      </c>
      <c r="N37" s="230">
        <v>46175</v>
      </c>
      <c r="Q37"/>
      <c r="R37"/>
      <c r="S37"/>
      <c r="T37" s="203"/>
      <c r="U37"/>
      <c r="V37"/>
      <c r="W37"/>
      <c r="X37"/>
      <c r="Y37"/>
      <c r="Z37"/>
      <c r="AA37" s="204"/>
    </row>
    <row r="38" spans="1:27" ht="18" customHeight="1">
      <c r="A38" s="201">
        <f t="shared" si="2"/>
        <v>37</v>
      </c>
      <c r="B38" s="201" t="str">
        <f t="shared" si="0"/>
        <v>261400-37</v>
      </c>
      <c r="C38" s="202" t="str">
        <f t="shared" si="1"/>
        <v xml:space="preserve">416223GY      M       </v>
      </c>
      <c r="D38" s="228">
        <v>1</v>
      </c>
      <c r="E38" s="228">
        <v>416223</v>
      </c>
      <c r="F38" s="228" t="s">
        <v>113</v>
      </c>
      <c r="G38" s="229">
        <v>38000</v>
      </c>
      <c r="H38" s="228">
        <v>945</v>
      </c>
      <c r="I38" s="228" t="s">
        <v>111</v>
      </c>
      <c r="J38" s="228">
        <v>3</v>
      </c>
      <c r="K38" s="228" t="s">
        <v>74</v>
      </c>
      <c r="L38" s="228">
        <v>261400</v>
      </c>
      <c r="M38" s="228">
        <v>0</v>
      </c>
      <c r="N38" s="230">
        <v>46175</v>
      </c>
      <c r="Q38"/>
      <c r="R38"/>
      <c r="S38"/>
      <c r="T38" s="203"/>
      <c r="U38"/>
      <c r="V38"/>
      <c r="W38"/>
      <c r="X38"/>
      <c r="Y38"/>
      <c r="Z38"/>
      <c r="AA38" s="204"/>
    </row>
    <row r="39" spans="1:27" ht="18" customHeight="1">
      <c r="A39" s="201">
        <f t="shared" si="2"/>
        <v>38</v>
      </c>
      <c r="B39" s="201" t="str">
        <f t="shared" si="0"/>
        <v>261400-38</v>
      </c>
      <c r="C39" s="202" t="str">
        <f t="shared" si="1"/>
        <v xml:space="preserve">415218W       M       </v>
      </c>
      <c r="D39" s="228">
        <v>1</v>
      </c>
      <c r="E39" s="228">
        <v>415218</v>
      </c>
      <c r="F39" s="228" t="s">
        <v>114</v>
      </c>
      <c r="G39" s="229">
        <v>19000</v>
      </c>
      <c r="H39" s="228">
        <v>901</v>
      </c>
      <c r="I39" s="228" t="s">
        <v>73</v>
      </c>
      <c r="J39" s="228">
        <v>3</v>
      </c>
      <c r="K39" s="228" t="s">
        <v>74</v>
      </c>
      <c r="L39" s="228">
        <v>261400</v>
      </c>
      <c r="M39" s="228">
        <v>0</v>
      </c>
      <c r="N39" s="230">
        <v>46175</v>
      </c>
      <c r="Q39"/>
      <c r="R39"/>
      <c r="S39"/>
      <c r="T39" s="203"/>
      <c r="U39"/>
      <c r="V39"/>
      <c r="W39"/>
      <c r="X39"/>
      <c r="Y39"/>
      <c r="Z39"/>
      <c r="AA39" s="204"/>
    </row>
    <row r="40" spans="1:27" ht="18" customHeight="1">
      <c r="A40" s="201">
        <f t="shared" si="2"/>
        <v>39</v>
      </c>
      <c r="B40" s="201" t="str">
        <f t="shared" si="0"/>
        <v>261400-39</v>
      </c>
      <c r="C40" s="202" t="str">
        <f t="shared" si="1"/>
        <v xml:space="preserve">415218G       M       </v>
      </c>
      <c r="D40" s="228">
        <v>1</v>
      </c>
      <c r="E40" s="228">
        <v>415218</v>
      </c>
      <c r="F40" s="228" t="s">
        <v>114</v>
      </c>
      <c r="G40" s="229">
        <v>19000</v>
      </c>
      <c r="H40" s="228">
        <v>902</v>
      </c>
      <c r="I40" s="228" t="s">
        <v>80</v>
      </c>
      <c r="J40" s="228">
        <v>3</v>
      </c>
      <c r="K40" s="228" t="s">
        <v>74</v>
      </c>
      <c r="L40" s="228">
        <v>261400</v>
      </c>
      <c r="M40" s="228">
        <v>0</v>
      </c>
      <c r="N40" s="230">
        <v>46175</v>
      </c>
      <c r="Q40"/>
      <c r="R40"/>
      <c r="S40"/>
      <c r="T40" s="203"/>
      <c r="U40"/>
      <c r="V40"/>
      <c r="W40"/>
      <c r="X40"/>
      <c r="Y40"/>
      <c r="Z40"/>
      <c r="AA40" s="204"/>
    </row>
    <row r="41" spans="1:27" ht="18" customHeight="1">
      <c r="A41" s="201">
        <f t="shared" si="2"/>
        <v>40</v>
      </c>
      <c r="B41" s="201" t="str">
        <f t="shared" si="0"/>
        <v>261400-40</v>
      </c>
      <c r="C41" s="202" t="str">
        <f t="shared" si="1"/>
        <v xml:space="preserve">416216W       M       </v>
      </c>
      <c r="D41" s="228">
        <v>1</v>
      </c>
      <c r="E41" s="228">
        <v>416216</v>
      </c>
      <c r="F41" s="228" t="s">
        <v>116</v>
      </c>
      <c r="G41" s="229">
        <v>43000</v>
      </c>
      <c r="H41" s="228">
        <v>901</v>
      </c>
      <c r="I41" s="228" t="s">
        <v>73</v>
      </c>
      <c r="J41" s="228">
        <v>3</v>
      </c>
      <c r="K41" s="228" t="s">
        <v>74</v>
      </c>
      <c r="L41" s="228">
        <v>261400</v>
      </c>
      <c r="M41" s="228">
        <v>0</v>
      </c>
      <c r="N41" s="230">
        <v>46175</v>
      </c>
      <c r="Q41"/>
      <c r="R41"/>
      <c r="S41"/>
      <c r="T41" s="203"/>
      <c r="U41"/>
      <c r="V41"/>
      <c r="W41"/>
      <c r="X41"/>
      <c r="Y41"/>
      <c r="Z41"/>
      <c r="AA41" s="204"/>
    </row>
    <row r="42" spans="1:27" ht="18" customHeight="1">
      <c r="A42" s="201">
        <f t="shared" si="2"/>
        <v>41</v>
      </c>
      <c r="B42" s="201" t="str">
        <f t="shared" si="0"/>
        <v>261400-41</v>
      </c>
      <c r="C42" s="202" t="str">
        <f t="shared" si="1"/>
        <v xml:space="preserve">416216G       M       </v>
      </c>
      <c r="D42" s="228">
        <v>1</v>
      </c>
      <c r="E42" s="228">
        <v>416216</v>
      </c>
      <c r="F42" s="228" t="s">
        <v>116</v>
      </c>
      <c r="G42" s="229">
        <v>43000</v>
      </c>
      <c r="H42" s="228">
        <v>902</v>
      </c>
      <c r="I42" s="228" t="s">
        <v>80</v>
      </c>
      <c r="J42" s="228">
        <v>3</v>
      </c>
      <c r="K42" s="228" t="s">
        <v>74</v>
      </c>
      <c r="L42" s="228">
        <v>261400</v>
      </c>
      <c r="M42" s="228">
        <v>0</v>
      </c>
      <c r="N42" s="230">
        <v>46175</v>
      </c>
      <c r="Q42"/>
      <c r="R42"/>
      <c r="S42"/>
      <c r="T42" s="203"/>
      <c r="U42"/>
      <c r="V42"/>
      <c r="W42"/>
      <c r="X42"/>
      <c r="Y42"/>
      <c r="Z42"/>
      <c r="AA42" s="204"/>
    </row>
    <row r="43" spans="1:27" ht="18" customHeight="1">
      <c r="A43" s="201">
        <f t="shared" si="2"/>
        <v>42</v>
      </c>
      <c r="B43" s="201" t="str">
        <f t="shared" si="0"/>
        <v>261400-42</v>
      </c>
      <c r="C43" s="202" t="str">
        <f t="shared" si="1"/>
        <v xml:space="preserve">446027W       M       </v>
      </c>
      <c r="D43" s="228">
        <v>1</v>
      </c>
      <c r="E43" s="228">
        <v>446027</v>
      </c>
      <c r="F43" s="228" t="s">
        <v>117</v>
      </c>
      <c r="G43" s="229">
        <v>26000</v>
      </c>
      <c r="H43" s="228">
        <v>901</v>
      </c>
      <c r="I43" s="228" t="s">
        <v>73</v>
      </c>
      <c r="J43" s="228">
        <v>3</v>
      </c>
      <c r="K43" s="228" t="s">
        <v>74</v>
      </c>
      <c r="L43" s="228">
        <v>261400</v>
      </c>
      <c r="M43" s="228">
        <v>0</v>
      </c>
      <c r="N43" s="230">
        <v>46175</v>
      </c>
      <c r="Q43"/>
      <c r="R43"/>
      <c r="S43"/>
      <c r="T43" s="203"/>
      <c r="U43"/>
      <c r="V43"/>
      <c r="W43"/>
      <c r="X43"/>
      <c r="Y43"/>
      <c r="Z43"/>
      <c r="AA43" s="204"/>
    </row>
    <row r="44" spans="1:27" ht="18" customHeight="1">
      <c r="A44" s="201">
        <f t="shared" si="2"/>
        <v>43</v>
      </c>
      <c r="B44" s="201" t="str">
        <f t="shared" si="0"/>
        <v>261400-43</v>
      </c>
      <c r="C44" s="202" t="str">
        <f t="shared" si="1"/>
        <v xml:space="preserve">446028W       M       </v>
      </c>
      <c r="D44" s="228">
        <v>1</v>
      </c>
      <c r="E44" s="228">
        <v>446028</v>
      </c>
      <c r="F44" s="228" t="s">
        <v>118</v>
      </c>
      <c r="G44" s="229">
        <v>24000</v>
      </c>
      <c r="H44" s="228">
        <v>901</v>
      </c>
      <c r="I44" s="228" t="s">
        <v>73</v>
      </c>
      <c r="J44" s="228">
        <v>3</v>
      </c>
      <c r="K44" s="228" t="s">
        <v>74</v>
      </c>
      <c r="L44" s="228">
        <v>261400</v>
      </c>
      <c r="M44" s="228">
        <v>0</v>
      </c>
      <c r="N44" s="230">
        <v>46175</v>
      </c>
      <c r="Q44"/>
      <c r="R44"/>
      <c r="S44"/>
      <c r="T44" s="203"/>
      <c r="U44"/>
      <c r="V44"/>
      <c r="W44"/>
      <c r="X44"/>
      <c r="Y44"/>
      <c r="Z44"/>
      <c r="AA44" s="204"/>
    </row>
    <row r="45" spans="1:27" ht="18" customHeight="1">
      <c r="A45" s="201">
        <f t="shared" si="2"/>
        <v>44</v>
      </c>
      <c r="B45" s="201" t="str">
        <f t="shared" si="0"/>
        <v>261400-44</v>
      </c>
      <c r="C45" s="202" t="str">
        <f t="shared" si="1"/>
        <v xml:space="preserve">446029W       M       </v>
      </c>
      <c r="D45" s="228">
        <v>1</v>
      </c>
      <c r="E45" s="228">
        <v>446029</v>
      </c>
      <c r="F45" s="228" t="s">
        <v>119</v>
      </c>
      <c r="G45" s="229">
        <v>40000</v>
      </c>
      <c r="H45" s="228">
        <v>901</v>
      </c>
      <c r="I45" s="228" t="s">
        <v>73</v>
      </c>
      <c r="J45" s="228">
        <v>3</v>
      </c>
      <c r="K45" s="228" t="s">
        <v>74</v>
      </c>
      <c r="L45" s="228">
        <v>261400</v>
      </c>
      <c r="M45" s="228">
        <v>0</v>
      </c>
      <c r="N45" s="230">
        <v>46175</v>
      </c>
      <c r="Q45"/>
      <c r="R45"/>
      <c r="S45"/>
      <c r="T45" s="203"/>
      <c r="U45"/>
      <c r="V45"/>
      <c r="W45"/>
      <c r="X45"/>
      <c r="Y45"/>
      <c r="Z45"/>
      <c r="AA45" s="204"/>
    </row>
    <row r="46" spans="1:27" ht="18" customHeight="1">
      <c r="A46" s="201">
        <f t="shared" si="2"/>
        <v>45</v>
      </c>
      <c r="B46" s="201" t="str">
        <f t="shared" si="0"/>
        <v>261400-45</v>
      </c>
      <c r="C46" s="202" t="str">
        <f t="shared" si="1"/>
        <v xml:space="preserve">416229multi   M       </v>
      </c>
      <c r="D46" s="228">
        <v>1</v>
      </c>
      <c r="E46" s="228">
        <v>416229</v>
      </c>
      <c r="F46" s="228" t="s">
        <v>120</v>
      </c>
      <c r="G46" s="229">
        <v>29000</v>
      </c>
      <c r="H46" s="228">
        <v>938</v>
      </c>
      <c r="I46" s="228" t="s">
        <v>121</v>
      </c>
      <c r="J46" s="228">
        <v>3</v>
      </c>
      <c r="K46" s="228" t="s">
        <v>74</v>
      </c>
      <c r="L46" s="228">
        <v>261400</v>
      </c>
      <c r="M46" s="228">
        <v>0</v>
      </c>
      <c r="N46" s="230">
        <v>46205</v>
      </c>
      <c r="Q46"/>
      <c r="R46"/>
      <c r="S46"/>
      <c r="T46" s="203"/>
      <c r="U46"/>
      <c r="V46"/>
      <c r="W46"/>
      <c r="X46"/>
      <c r="Y46"/>
      <c r="Z46"/>
      <c r="AA46" s="204"/>
    </row>
    <row r="47" spans="1:27" ht="18" customHeight="1">
      <c r="A47" s="201">
        <f t="shared" si="2"/>
        <v>46</v>
      </c>
      <c r="B47" s="201" t="str">
        <f t="shared" si="0"/>
        <v>261400-46</v>
      </c>
      <c r="C47" s="202" t="str">
        <f t="shared" si="1"/>
        <v xml:space="preserve">416230multi   M       </v>
      </c>
      <c r="D47" s="228">
        <v>1</v>
      </c>
      <c r="E47" s="228">
        <v>416230</v>
      </c>
      <c r="F47" s="228" t="s">
        <v>124</v>
      </c>
      <c r="G47" s="229">
        <v>32000</v>
      </c>
      <c r="H47" s="228">
        <v>938</v>
      </c>
      <c r="I47" s="228" t="s">
        <v>121</v>
      </c>
      <c r="J47" s="228">
        <v>3</v>
      </c>
      <c r="K47" s="228" t="s">
        <v>74</v>
      </c>
      <c r="L47" s="228">
        <v>261400</v>
      </c>
      <c r="M47" s="228">
        <v>0</v>
      </c>
      <c r="N47" s="230">
        <v>46205</v>
      </c>
      <c r="Q47"/>
      <c r="R47"/>
      <c r="S47"/>
      <c r="T47" s="203"/>
      <c r="U47"/>
      <c r="V47"/>
      <c r="W47"/>
      <c r="X47"/>
      <c r="Y47"/>
      <c r="Z47"/>
      <c r="AA47" s="204"/>
    </row>
    <row r="48" spans="1:27" ht="18" customHeight="1">
      <c r="A48" s="201">
        <f t="shared" si="2"/>
        <v>47</v>
      </c>
      <c r="B48" s="201" t="str">
        <f t="shared" si="0"/>
        <v>261400-47</v>
      </c>
      <c r="C48" s="202" t="str">
        <f t="shared" si="1"/>
        <v xml:space="preserve">416226multi   M       </v>
      </c>
      <c r="D48" s="228">
        <v>1</v>
      </c>
      <c r="E48" s="228">
        <v>416226</v>
      </c>
      <c r="F48" s="228" t="s">
        <v>122</v>
      </c>
      <c r="G48" s="229">
        <v>15000</v>
      </c>
      <c r="H48" s="228">
        <v>938</v>
      </c>
      <c r="I48" s="228" t="s">
        <v>121</v>
      </c>
      <c r="J48" s="228">
        <v>3</v>
      </c>
      <c r="K48" s="228" t="s">
        <v>74</v>
      </c>
      <c r="L48" s="228">
        <v>261400</v>
      </c>
      <c r="M48" s="228">
        <v>0</v>
      </c>
      <c r="N48" s="230">
        <v>46205</v>
      </c>
      <c r="Q48"/>
      <c r="R48"/>
      <c r="S48"/>
      <c r="T48" s="203"/>
      <c r="U48"/>
      <c r="V48"/>
      <c r="W48"/>
      <c r="X48"/>
      <c r="Y48"/>
      <c r="Z48"/>
      <c r="AA48" s="204"/>
    </row>
    <row r="49" spans="1:27" ht="18" customHeight="1">
      <c r="A49" s="201">
        <f t="shared" si="2"/>
        <v>48</v>
      </c>
      <c r="B49" s="201" t="str">
        <f t="shared" si="0"/>
        <v>261400-48</v>
      </c>
      <c r="C49" s="202" t="str">
        <f t="shared" si="1"/>
        <v xml:space="preserve">446041multi   ｻｲｽﾞﾅｼ  </v>
      </c>
      <c r="D49" s="228">
        <v>1</v>
      </c>
      <c r="E49" s="228">
        <v>446041</v>
      </c>
      <c r="F49" s="228" t="s">
        <v>126</v>
      </c>
      <c r="G49" s="229">
        <v>5000</v>
      </c>
      <c r="H49" s="228">
        <v>938</v>
      </c>
      <c r="I49" s="228" t="s">
        <v>121</v>
      </c>
      <c r="J49" s="228">
        <v>99</v>
      </c>
      <c r="K49" s="228" t="s">
        <v>125</v>
      </c>
      <c r="L49" s="228">
        <v>261400</v>
      </c>
      <c r="M49" s="228">
        <v>0</v>
      </c>
      <c r="N49" s="230">
        <v>46205</v>
      </c>
      <c r="Q49"/>
      <c r="R49"/>
      <c r="S49"/>
      <c r="T49" s="203"/>
      <c r="U49"/>
      <c r="V49"/>
      <c r="W49"/>
      <c r="X49"/>
      <c r="Y49"/>
      <c r="Z49"/>
      <c r="AA49" s="204"/>
    </row>
    <row r="50" spans="1:27" ht="18" customHeight="1">
      <c r="A50" s="201">
        <f t="shared" si="2"/>
        <v>49</v>
      </c>
      <c r="B50" s="201" t="str">
        <f t="shared" si="0"/>
        <v>261400-49</v>
      </c>
      <c r="C50" s="202" t="str">
        <f t="shared" si="1"/>
        <v xml:space="preserve">416227N       M       </v>
      </c>
      <c r="D50" s="228">
        <v>1</v>
      </c>
      <c r="E50" s="228">
        <v>416227</v>
      </c>
      <c r="F50" s="228" t="s">
        <v>123</v>
      </c>
      <c r="G50" s="229">
        <v>13000</v>
      </c>
      <c r="H50" s="228">
        <v>900</v>
      </c>
      <c r="I50" s="228" t="s">
        <v>86</v>
      </c>
      <c r="J50" s="228">
        <v>3</v>
      </c>
      <c r="K50" s="228" t="s">
        <v>74</v>
      </c>
      <c r="L50" s="228">
        <v>261400</v>
      </c>
      <c r="M50" s="228">
        <v>0</v>
      </c>
      <c r="N50" s="230">
        <v>46205</v>
      </c>
      <c r="Q50"/>
      <c r="R50"/>
      <c r="S50"/>
      <c r="T50" s="203"/>
      <c r="U50"/>
      <c r="V50"/>
      <c r="W50"/>
      <c r="X50"/>
      <c r="Y50"/>
      <c r="Z50"/>
      <c r="AA50" s="204"/>
    </row>
    <row r="51" spans="1:27" ht="18" customHeight="1">
      <c r="A51" s="201">
        <f t="shared" si="2"/>
        <v>50</v>
      </c>
      <c r="B51" s="201" t="str">
        <f t="shared" si="0"/>
        <v>261400-50</v>
      </c>
      <c r="C51" s="202" t="str">
        <f t="shared" si="1"/>
        <v xml:space="preserve">416228W       M       </v>
      </c>
      <c r="D51" s="228">
        <v>1</v>
      </c>
      <c r="E51" s="228">
        <v>416228</v>
      </c>
      <c r="F51" s="228" t="s">
        <v>123</v>
      </c>
      <c r="G51" s="229">
        <v>13000</v>
      </c>
      <c r="H51" s="228">
        <v>901</v>
      </c>
      <c r="I51" s="228" t="s">
        <v>73</v>
      </c>
      <c r="J51" s="228">
        <v>3</v>
      </c>
      <c r="K51" s="228" t="s">
        <v>74</v>
      </c>
      <c r="L51" s="228">
        <v>261400</v>
      </c>
      <c r="M51" s="228">
        <v>0</v>
      </c>
      <c r="N51" s="230">
        <v>46205</v>
      </c>
      <c r="Q51"/>
      <c r="R51"/>
      <c r="S51"/>
      <c r="T51" s="203"/>
      <c r="U51"/>
      <c r="V51"/>
      <c r="W51"/>
      <c r="X51"/>
      <c r="Y51"/>
      <c r="Z51"/>
      <c r="AA51" s="204"/>
    </row>
    <row r="52" spans="1:27" ht="18" customHeight="1">
      <c r="A52" s="201">
        <f t="shared" si="2"/>
        <v>51</v>
      </c>
      <c r="B52" s="201" t="str">
        <f t="shared" si="0"/>
        <v>261400-51</v>
      </c>
      <c r="C52" s="202" t="str">
        <f t="shared" si="1"/>
        <v xml:space="preserve">572893N       ｻｲｽﾞﾅｼ  </v>
      </c>
      <c r="D52" s="228">
        <v>1</v>
      </c>
      <c r="E52" s="228">
        <v>572893</v>
      </c>
      <c r="F52" s="228" t="s">
        <v>127</v>
      </c>
      <c r="G52" s="229">
        <v>29000</v>
      </c>
      <c r="H52" s="228">
        <v>900</v>
      </c>
      <c r="I52" s="228" t="s">
        <v>86</v>
      </c>
      <c r="J52" s="228">
        <v>99</v>
      </c>
      <c r="K52" s="228" t="s">
        <v>125</v>
      </c>
      <c r="L52" s="228">
        <v>261400</v>
      </c>
      <c r="M52" s="228">
        <v>0</v>
      </c>
      <c r="N52" s="230">
        <v>46205</v>
      </c>
      <c r="Q52"/>
      <c r="R52"/>
      <c r="S52"/>
      <c r="T52" s="203"/>
      <c r="U52"/>
      <c r="V52"/>
      <c r="W52"/>
      <c r="X52"/>
      <c r="Y52"/>
      <c r="Z52"/>
      <c r="AA52" s="204"/>
    </row>
    <row r="53" spans="1:27" ht="18" customHeight="1">
      <c r="A53" s="201">
        <f t="shared" si="2"/>
        <v>52</v>
      </c>
      <c r="B53" s="201" t="str">
        <f t="shared" si="0"/>
        <v>261400-52</v>
      </c>
      <c r="C53" s="202" t="str">
        <f t="shared" si="1"/>
        <v xml:space="preserve">416231W       M       </v>
      </c>
      <c r="D53" s="228">
        <v>1</v>
      </c>
      <c r="E53" s="228">
        <v>416231</v>
      </c>
      <c r="F53" s="228" t="s">
        <v>128</v>
      </c>
      <c r="G53" s="229">
        <v>9000</v>
      </c>
      <c r="H53" s="228">
        <v>901</v>
      </c>
      <c r="I53" s="228" t="s">
        <v>73</v>
      </c>
      <c r="J53" s="228">
        <v>3</v>
      </c>
      <c r="K53" s="228" t="s">
        <v>74</v>
      </c>
      <c r="L53" s="228">
        <v>261400</v>
      </c>
      <c r="M53" s="228">
        <v>0</v>
      </c>
      <c r="N53" s="230">
        <v>46205</v>
      </c>
      <c r="Q53"/>
      <c r="R53"/>
      <c r="S53"/>
      <c r="T53" s="203"/>
      <c r="U53"/>
      <c r="V53"/>
      <c r="W53"/>
      <c r="X53"/>
      <c r="Y53"/>
      <c r="Z53"/>
      <c r="AA53" s="204"/>
    </row>
    <row r="54" spans="1:27" ht="18" customHeight="1">
      <c r="A54" s="201">
        <f t="shared" si="2"/>
        <v>53</v>
      </c>
      <c r="B54" s="201" t="str">
        <f t="shared" si="0"/>
        <v>261400-53</v>
      </c>
      <c r="C54" s="202" t="str">
        <f t="shared" si="1"/>
        <v xml:space="preserve">416232PK      M       </v>
      </c>
      <c r="D54" s="228">
        <v>1</v>
      </c>
      <c r="E54" s="228">
        <v>416232</v>
      </c>
      <c r="F54" s="228" t="s">
        <v>129</v>
      </c>
      <c r="G54" s="229">
        <v>12000</v>
      </c>
      <c r="H54" s="228">
        <v>929</v>
      </c>
      <c r="I54" s="228" t="s">
        <v>130</v>
      </c>
      <c r="J54" s="228">
        <v>3</v>
      </c>
      <c r="K54" s="228" t="s">
        <v>74</v>
      </c>
      <c r="L54" s="228">
        <v>261400</v>
      </c>
      <c r="M54" s="228">
        <v>0</v>
      </c>
      <c r="N54" s="230">
        <v>46205</v>
      </c>
      <c r="Q54"/>
      <c r="R54"/>
      <c r="S54"/>
      <c r="T54" s="203"/>
      <c r="U54"/>
      <c r="V54"/>
      <c r="W54"/>
      <c r="X54"/>
      <c r="Y54"/>
      <c r="Z54"/>
      <c r="AA54" s="204"/>
    </row>
    <row r="55" spans="1:27" ht="18" customHeight="1">
      <c r="A55" s="201">
        <f t="shared" si="2"/>
        <v>54</v>
      </c>
      <c r="B55" s="201" t="str">
        <f t="shared" si="0"/>
        <v>261400-54</v>
      </c>
      <c r="C55" s="202" t="str">
        <f t="shared" si="1"/>
        <v xml:space="preserve">416232YE      M       </v>
      </c>
      <c r="D55" s="228">
        <v>1</v>
      </c>
      <c r="E55" s="228">
        <v>416232</v>
      </c>
      <c r="F55" s="228" t="s">
        <v>129</v>
      </c>
      <c r="G55" s="229">
        <v>12000</v>
      </c>
      <c r="H55" s="228">
        <v>931</v>
      </c>
      <c r="I55" s="228" t="s">
        <v>131</v>
      </c>
      <c r="J55" s="228">
        <v>3</v>
      </c>
      <c r="K55" s="228" t="s">
        <v>74</v>
      </c>
      <c r="L55" s="228">
        <v>261400</v>
      </c>
      <c r="M55" s="228">
        <v>0</v>
      </c>
      <c r="N55" s="230">
        <v>46205</v>
      </c>
      <c r="Q55"/>
      <c r="R55"/>
      <c r="S55"/>
      <c r="T55" s="203"/>
      <c r="U55"/>
      <c r="V55"/>
      <c r="W55"/>
      <c r="X55"/>
      <c r="Y55"/>
      <c r="Z55"/>
      <c r="AA55" s="204"/>
    </row>
    <row r="56" spans="1:27" ht="18" customHeight="1">
      <c r="A56" s="201">
        <f t="shared" si="2"/>
        <v>55</v>
      </c>
      <c r="B56" s="201" t="str">
        <f t="shared" si="0"/>
        <v>261400-55</v>
      </c>
      <c r="C56" s="202" t="str">
        <f t="shared" si="1"/>
        <v xml:space="preserve">416233G       M       </v>
      </c>
      <c r="D56" s="228">
        <v>1</v>
      </c>
      <c r="E56" s="228">
        <v>416233</v>
      </c>
      <c r="F56" s="228" t="s">
        <v>350</v>
      </c>
      <c r="G56" s="229">
        <v>21000</v>
      </c>
      <c r="H56" s="228">
        <v>902</v>
      </c>
      <c r="I56" s="228" t="s">
        <v>80</v>
      </c>
      <c r="J56" s="228">
        <v>3</v>
      </c>
      <c r="K56" s="228" t="s">
        <v>74</v>
      </c>
      <c r="L56" s="228">
        <v>261400</v>
      </c>
      <c r="M56" s="228">
        <v>0</v>
      </c>
      <c r="N56" s="230">
        <v>46238</v>
      </c>
      <c r="Q56"/>
      <c r="R56"/>
      <c r="S56"/>
      <c r="T56" s="203"/>
      <c r="U56"/>
      <c r="V56"/>
      <c r="W56"/>
      <c r="X56"/>
      <c r="Y56"/>
      <c r="Z56"/>
      <c r="AA56" s="204"/>
    </row>
    <row r="57" spans="1:27" ht="18" customHeight="1">
      <c r="A57" s="201">
        <f t="shared" si="2"/>
        <v>56</v>
      </c>
      <c r="B57" s="201" t="str">
        <f t="shared" si="0"/>
        <v>261400-56</v>
      </c>
      <c r="C57" s="202" t="str">
        <f t="shared" si="1"/>
        <v xml:space="preserve">416233G       L       </v>
      </c>
      <c r="D57" s="228">
        <v>1</v>
      </c>
      <c r="E57" s="228">
        <v>416233</v>
      </c>
      <c r="F57" s="228" t="s">
        <v>350</v>
      </c>
      <c r="G57" s="229">
        <v>21000</v>
      </c>
      <c r="H57" s="228">
        <v>902</v>
      </c>
      <c r="I57" s="228" t="s">
        <v>80</v>
      </c>
      <c r="J57" s="228">
        <v>4</v>
      </c>
      <c r="K57" s="228" t="s">
        <v>84</v>
      </c>
      <c r="L57" s="228">
        <v>261400</v>
      </c>
      <c r="M57" s="228">
        <v>0</v>
      </c>
      <c r="N57" s="230">
        <v>46238</v>
      </c>
      <c r="Q57"/>
      <c r="R57"/>
      <c r="S57"/>
      <c r="T57" s="203"/>
      <c r="U57"/>
      <c r="V57"/>
      <c r="W57"/>
      <c r="X57"/>
      <c r="Y57"/>
      <c r="Z57"/>
      <c r="AA57" s="204"/>
    </row>
    <row r="58" spans="1:27" ht="18" customHeight="1">
      <c r="A58" s="201">
        <f t="shared" si="2"/>
        <v>57</v>
      </c>
      <c r="B58" s="201" t="str">
        <f t="shared" si="0"/>
        <v>261400-57</v>
      </c>
      <c r="C58" s="202" t="str">
        <f t="shared" si="1"/>
        <v xml:space="preserve">416234G       M       </v>
      </c>
      <c r="D58" s="228">
        <v>1</v>
      </c>
      <c r="E58" s="228">
        <v>416234</v>
      </c>
      <c r="F58" s="228" t="s">
        <v>351</v>
      </c>
      <c r="G58" s="229">
        <v>18000</v>
      </c>
      <c r="H58" s="228">
        <v>902</v>
      </c>
      <c r="I58" s="228" t="s">
        <v>80</v>
      </c>
      <c r="J58" s="228">
        <v>3</v>
      </c>
      <c r="K58" s="228" t="s">
        <v>74</v>
      </c>
      <c r="L58" s="228">
        <v>261400</v>
      </c>
      <c r="M58" s="228">
        <v>0</v>
      </c>
      <c r="N58" s="230">
        <v>46238</v>
      </c>
      <c r="Q58"/>
      <c r="R58"/>
      <c r="S58"/>
      <c r="T58" s="203"/>
      <c r="U58"/>
      <c r="V58"/>
      <c r="W58"/>
      <c r="X58"/>
      <c r="Y58"/>
      <c r="Z58"/>
      <c r="AA58" s="204"/>
    </row>
    <row r="59" spans="1:27" ht="18" customHeight="1">
      <c r="A59" s="201">
        <f t="shared" si="2"/>
        <v>58</v>
      </c>
      <c r="B59" s="201" t="str">
        <f t="shared" si="0"/>
        <v>261400-58</v>
      </c>
      <c r="C59" s="202" t="str">
        <f t="shared" si="1"/>
        <v xml:space="preserve">416234G       L       </v>
      </c>
      <c r="D59" s="228">
        <v>1</v>
      </c>
      <c r="E59" s="228">
        <v>416234</v>
      </c>
      <c r="F59" s="228" t="s">
        <v>351</v>
      </c>
      <c r="G59" s="229">
        <v>18000</v>
      </c>
      <c r="H59" s="228">
        <v>902</v>
      </c>
      <c r="I59" s="228" t="s">
        <v>80</v>
      </c>
      <c r="J59" s="228">
        <v>4</v>
      </c>
      <c r="K59" s="228" t="s">
        <v>84</v>
      </c>
      <c r="L59" s="228">
        <v>261400</v>
      </c>
      <c r="M59" s="228">
        <v>0</v>
      </c>
      <c r="N59" s="230">
        <v>46238</v>
      </c>
      <c r="Q59"/>
      <c r="R59"/>
      <c r="S59"/>
      <c r="T59" s="203"/>
      <c r="U59"/>
      <c r="V59"/>
      <c r="W59"/>
      <c r="X59"/>
      <c r="Y59"/>
      <c r="Z59"/>
      <c r="AA59" s="204"/>
    </row>
    <row r="60" spans="1:27" ht="18" customHeight="1">
      <c r="A60" s="201">
        <f t="shared" si="2"/>
        <v>59</v>
      </c>
      <c r="B60" s="201" t="str">
        <f t="shared" si="0"/>
        <v>261400-59</v>
      </c>
      <c r="C60" s="202" t="str">
        <f t="shared" si="1"/>
        <v xml:space="preserve">415282N       M       </v>
      </c>
      <c r="D60" s="228">
        <v>1</v>
      </c>
      <c r="E60" s="228">
        <v>415282</v>
      </c>
      <c r="F60" s="228" t="s">
        <v>352</v>
      </c>
      <c r="G60" s="229">
        <v>26000</v>
      </c>
      <c r="H60" s="228">
        <v>900</v>
      </c>
      <c r="I60" s="228" t="s">
        <v>86</v>
      </c>
      <c r="J60" s="228">
        <v>3</v>
      </c>
      <c r="K60" s="228" t="s">
        <v>74</v>
      </c>
      <c r="L60" s="228">
        <v>261400</v>
      </c>
      <c r="M60" s="228">
        <v>0</v>
      </c>
      <c r="N60" s="230">
        <v>46238</v>
      </c>
      <c r="S60" s="206"/>
      <c r="Z60" s="207"/>
    </row>
    <row r="61" spans="1:27" ht="18" customHeight="1">
      <c r="A61" s="201">
        <f t="shared" si="2"/>
        <v>60</v>
      </c>
      <c r="B61" s="201" t="str">
        <f t="shared" si="0"/>
        <v>261400-60</v>
      </c>
      <c r="C61" s="202" t="str">
        <f t="shared" si="1"/>
        <v xml:space="preserve">415282N       L       </v>
      </c>
      <c r="D61" s="228">
        <v>1</v>
      </c>
      <c r="E61" s="228">
        <v>415282</v>
      </c>
      <c r="F61" s="228" t="s">
        <v>352</v>
      </c>
      <c r="G61" s="229">
        <v>26000</v>
      </c>
      <c r="H61" s="228">
        <v>900</v>
      </c>
      <c r="I61" s="228" t="s">
        <v>86</v>
      </c>
      <c r="J61" s="228">
        <v>4</v>
      </c>
      <c r="K61" s="228" t="s">
        <v>84</v>
      </c>
      <c r="L61" s="228">
        <v>261400</v>
      </c>
      <c r="M61" s="228">
        <v>0</v>
      </c>
      <c r="N61" s="230">
        <v>46238</v>
      </c>
      <c r="S61" s="206"/>
      <c r="Z61" s="207"/>
    </row>
    <row r="62" spans="1:27" ht="18" customHeight="1">
      <c r="A62" s="201">
        <f t="shared" si="2"/>
        <v>61</v>
      </c>
      <c r="B62" s="201" t="str">
        <f t="shared" si="0"/>
        <v>261400-61</v>
      </c>
      <c r="C62" s="202" t="str">
        <f t="shared" si="1"/>
        <v xml:space="preserve">415283G       M       </v>
      </c>
      <c r="D62" s="228">
        <v>1</v>
      </c>
      <c r="E62" s="228">
        <v>415283</v>
      </c>
      <c r="F62" s="228" t="s">
        <v>478</v>
      </c>
      <c r="G62" s="229">
        <v>28000</v>
      </c>
      <c r="H62" s="228">
        <v>902</v>
      </c>
      <c r="I62" s="228" t="s">
        <v>80</v>
      </c>
      <c r="J62" s="228">
        <v>3</v>
      </c>
      <c r="K62" s="228" t="s">
        <v>74</v>
      </c>
      <c r="L62" s="228">
        <v>261400</v>
      </c>
      <c r="M62" s="228">
        <v>0</v>
      </c>
      <c r="N62" s="230">
        <v>46238</v>
      </c>
      <c r="S62" s="206"/>
      <c r="Z62" s="207"/>
    </row>
    <row r="63" spans="1:27" ht="18" customHeight="1">
      <c r="A63" s="201">
        <f t="shared" si="2"/>
        <v>62</v>
      </c>
      <c r="B63" s="201" t="str">
        <f t="shared" si="0"/>
        <v>261400-62</v>
      </c>
      <c r="C63" s="202" t="str">
        <f t="shared" si="1"/>
        <v xml:space="preserve">415283G       L       </v>
      </c>
      <c r="D63" s="228">
        <v>1</v>
      </c>
      <c r="E63" s="228">
        <v>415283</v>
      </c>
      <c r="F63" s="228" t="s">
        <v>478</v>
      </c>
      <c r="G63" s="229">
        <v>28000</v>
      </c>
      <c r="H63" s="228">
        <v>902</v>
      </c>
      <c r="I63" s="228" t="s">
        <v>80</v>
      </c>
      <c r="J63" s="228">
        <v>4</v>
      </c>
      <c r="K63" s="228" t="s">
        <v>84</v>
      </c>
      <c r="L63" s="228">
        <v>261400</v>
      </c>
      <c r="M63" s="228">
        <v>0</v>
      </c>
      <c r="N63" s="230">
        <v>46238</v>
      </c>
      <c r="S63" s="206"/>
      <c r="Z63" s="207"/>
    </row>
    <row r="64" spans="1:27" ht="18" customHeight="1">
      <c r="A64" s="201">
        <f t="shared" si="2"/>
        <v>1</v>
      </c>
      <c r="B64" s="201" t="str">
        <f t="shared" si="0"/>
        <v>-1</v>
      </c>
      <c r="C64" s="202" t="str">
        <f t="shared" si="1"/>
        <v/>
      </c>
      <c r="D64" s="228"/>
      <c r="E64" s="228"/>
      <c r="F64" s="228"/>
      <c r="G64" s="229"/>
      <c r="H64" s="228"/>
      <c r="I64" s="228"/>
      <c r="J64" s="228"/>
      <c r="K64" s="228"/>
      <c r="L64" s="228"/>
      <c r="M64" s="228"/>
      <c r="N64" s="230"/>
      <c r="S64" s="206"/>
      <c r="Z64" s="207"/>
    </row>
    <row r="65" spans="1:26" ht="18" customHeight="1">
      <c r="A65" s="201">
        <f t="shared" si="2"/>
        <v>2</v>
      </c>
      <c r="B65" s="201" t="str">
        <f t="shared" si="0"/>
        <v>-2</v>
      </c>
      <c r="C65" s="202" t="str">
        <f t="shared" si="1"/>
        <v/>
      </c>
      <c r="D65" s="228"/>
      <c r="E65" s="228"/>
      <c r="F65" s="228"/>
      <c r="G65" s="229"/>
      <c r="H65" s="228"/>
      <c r="I65" s="228"/>
      <c r="J65" s="228"/>
      <c r="K65" s="228"/>
      <c r="L65" s="228"/>
      <c r="M65" s="228"/>
      <c r="N65" s="230"/>
      <c r="S65" s="206"/>
      <c r="Z65" s="207"/>
    </row>
    <row r="66" spans="1:26" ht="18" customHeight="1">
      <c r="A66" s="201">
        <f t="shared" si="2"/>
        <v>3</v>
      </c>
      <c r="B66" s="201" t="str">
        <f t="shared" ref="B66:B129" si="3">L66&amp;"-"&amp;A66</f>
        <v>-3</v>
      </c>
      <c r="C66" s="202" t="str">
        <f t="shared" ref="C66:C129" si="4">E66&amp;I66&amp;K66</f>
        <v/>
      </c>
      <c r="D66"/>
      <c r="E66"/>
      <c r="F66"/>
      <c r="G66" s="203"/>
      <c r="H66"/>
      <c r="I66"/>
      <c r="J66"/>
      <c r="K66"/>
      <c r="L66"/>
      <c r="M66"/>
      <c r="N66" s="204"/>
      <c r="S66" s="206"/>
      <c r="Z66" s="207"/>
    </row>
    <row r="67" spans="1:26" ht="18" customHeight="1">
      <c r="A67" s="201">
        <f t="shared" ref="A67:A130" si="5">IF(L67=L66,A66+1,ROW(L67)-(ROW(L67)-1))</f>
        <v>4</v>
      </c>
      <c r="B67" s="201" t="str">
        <f t="shared" si="3"/>
        <v>-4</v>
      </c>
      <c r="C67" s="202" t="str">
        <f t="shared" si="4"/>
        <v/>
      </c>
      <c r="D67"/>
      <c r="E67"/>
      <c r="F67"/>
      <c r="G67" s="203"/>
      <c r="H67"/>
      <c r="I67"/>
      <c r="J67"/>
      <c r="K67"/>
      <c r="L67"/>
      <c r="M67"/>
      <c r="N67" s="204"/>
      <c r="S67" s="206"/>
      <c r="Z67" s="207"/>
    </row>
    <row r="68" spans="1:26" ht="18" customHeight="1">
      <c r="A68" s="201">
        <f t="shared" si="5"/>
        <v>5</v>
      </c>
      <c r="B68" s="201" t="str">
        <f t="shared" si="3"/>
        <v>-5</v>
      </c>
      <c r="C68" s="202" t="str">
        <f t="shared" si="4"/>
        <v/>
      </c>
      <c r="D68"/>
      <c r="E68"/>
      <c r="F68"/>
      <c r="G68" s="203"/>
      <c r="H68"/>
      <c r="I68"/>
      <c r="J68"/>
      <c r="K68"/>
      <c r="L68"/>
      <c r="M68"/>
      <c r="N68" s="204"/>
      <c r="S68" s="206"/>
      <c r="Z68" s="207"/>
    </row>
    <row r="69" spans="1:26" ht="18" customHeight="1">
      <c r="A69" s="201">
        <f t="shared" si="5"/>
        <v>6</v>
      </c>
      <c r="B69" s="201" t="str">
        <f t="shared" si="3"/>
        <v>-6</v>
      </c>
      <c r="C69" s="202" t="str">
        <f t="shared" si="4"/>
        <v/>
      </c>
      <c r="D69"/>
      <c r="E69"/>
      <c r="F69"/>
      <c r="G69" s="203"/>
      <c r="H69"/>
      <c r="I69"/>
      <c r="J69"/>
      <c r="K69"/>
      <c r="L69"/>
      <c r="M69"/>
      <c r="N69" s="204"/>
      <c r="S69" s="206"/>
      <c r="Z69" s="207"/>
    </row>
    <row r="70" spans="1:26" ht="18" customHeight="1">
      <c r="A70" s="201">
        <f t="shared" si="5"/>
        <v>7</v>
      </c>
      <c r="B70" s="201" t="str">
        <f t="shared" si="3"/>
        <v>-7</v>
      </c>
      <c r="C70" s="202" t="str">
        <f t="shared" si="4"/>
        <v/>
      </c>
      <c r="D70"/>
      <c r="E70"/>
      <c r="F70"/>
      <c r="G70" s="203"/>
      <c r="H70"/>
      <c r="I70"/>
      <c r="J70"/>
      <c r="K70"/>
      <c r="L70"/>
      <c r="M70"/>
      <c r="N70" s="204"/>
      <c r="S70" s="206"/>
      <c r="Z70" s="207"/>
    </row>
    <row r="71" spans="1:26" ht="18" customHeight="1">
      <c r="A71" s="201">
        <f t="shared" si="5"/>
        <v>8</v>
      </c>
      <c r="B71" s="201" t="str">
        <f t="shared" si="3"/>
        <v>-8</v>
      </c>
      <c r="C71" s="202" t="str">
        <f t="shared" si="4"/>
        <v/>
      </c>
      <c r="D71"/>
      <c r="E71"/>
      <c r="F71"/>
      <c r="G71" s="203"/>
      <c r="H71"/>
      <c r="I71"/>
      <c r="J71"/>
      <c r="K71"/>
      <c r="L71"/>
      <c r="M71"/>
      <c r="N71" s="204"/>
      <c r="S71" s="206"/>
      <c r="Z71" s="207"/>
    </row>
    <row r="72" spans="1:26" ht="18" customHeight="1">
      <c r="A72" s="201">
        <f t="shared" si="5"/>
        <v>9</v>
      </c>
      <c r="B72" s="201" t="str">
        <f t="shared" si="3"/>
        <v>-9</v>
      </c>
      <c r="C72" s="202" t="str">
        <f t="shared" si="4"/>
        <v/>
      </c>
      <c r="D72"/>
      <c r="E72"/>
      <c r="F72"/>
      <c r="G72" s="203"/>
      <c r="H72"/>
      <c r="I72"/>
      <c r="J72"/>
      <c r="K72"/>
      <c r="L72"/>
      <c r="M72"/>
      <c r="N72" s="204"/>
      <c r="S72" s="206"/>
      <c r="Z72" s="207"/>
    </row>
    <row r="73" spans="1:26" ht="18" customHeight="1">
      <c r="A73" s="201">
        <f t="shared" si="5"/>
        <v>10</v>
      </c>
      <c r="B73" s="201" t="str">
        <f t="shared" si="3"/>
        <v>-10</v>
      </c>
      <c r="C73" s="202" t="str">
        <f t="shared" si="4"/>
        <v/>
      </c>
      <c r="D73"/>
      <c r="E73"/>
      <c r="F73"/>
      <c r="G73" s="203"/>
      <c r="H73"/>
      <c r="I73"/>
      <c r="J73"/>
      <c r="K73"/>
      <c r="L73"/>
      <c r="M73"/>
      <c r="N73" s="204"/>
      <c r="S73" s="206"/>
      <c r="Z73" s="207"/>
    </row>
    <row r="74" spans="1:26" ht="18" customHeight="1">
      <c r="A74" s="201">
        <f t="shared" si="5"/>
        <v>11</v>
      </c>
      <c r="B74" s="201" t="str">
        <f t="shared" si="3"/>
        <v>-11</v>
      </c>
      <c r="C74" s="202" t="str">
        <f t="shared" si="4"/>
        <v/>
      </c>
      <c r="D74"/>
      <c r="E74"/>
      <c r="F74"/>
      <c r="G74" s="203"/>
      <c r="H74"/>
      <c r="I74"/>
      <c r="J74"/>
      <c r="K74"/>
      <c r="L74"/>
      <c r="M74"/>
      <c r="N74" s="204"/>
      <c r="S74" s="206"/>
      <c r="Z74" s="207"/>
    </row>
    <row r="75" spans="1:26" ht="18" customHeight="1">
      <c r="A75" s="201">
        <f t="shared" si="5"/>
        <v>12</v>
      </c>
      <c r="B75" s="201" t="str">
        <f t="shared" si="3"/>
        <v>-12</v>
      </c>
      <c r="C75" s="202" t="str">
        <f t="shared" si="4"/>
        <v/>
      </c>
      <c r="D75"/>
      <c r="E75"/>
      <c r="F75"/>
      <c r="G75" s="203"/>
      <c r="H75"/>
      <c r="I75"/>
      <c r="J75"/>
      <c r="K75"/>
      <c r="L75"/>
      <c r="M75"/>
      <c r="N75" s="204"/>
      <c r="S75" s="206"/>
      <c r="Z75" s="207"/>
    </row>
    <row r="76" spans="1:26" ht="18" customHeight="1">
      <c r="A76" s="201">
        <f t="shared" si="5"/>
        <v>13</v>
      </c>
      <c r="B76" s="201" t="str">
        <f t="shared" si="3"/>
        <v>-13</v>
      </c>
      <c r="C76" s="202" t="str">
        <f t="shared" si="4"/>
        <v/>
      </c>
      <c r="D76"/>
      <c r="E76"/>
      <c r="F76"/>
      <c r="G76" s="203"/>
      <c r="H76"/>
      <c r="I76"/>
      <c r="J76"/>
      <c r="K76"/>
      <c r="L76"/>
      <c r="M76"/>
      <c r="N76" s="204"/>
      <c r="S76" s="206"/>
      <c r="Z76" s="207"/>
    </row>
    <row r="77" spans="1:26" ht="18" customHeight="1">
      <c r="A77" s="201">
        <f t="shared" si="5"/>
        <v>14</v>
      </c>
      <c r="B77" s="201" t="str">
        <f t="shared" si="3"/>
        <v>-14</v>
      </c>
      <c r="C77" s="202" t="str">
        <f t="shared" si="4"/>
        <v/>
      </c>
      <c r="D77"/>
      <c r="E77"/>
      <c r="F77"/>
      <c r="G77" s="203"/>
      <c r="H77"/>
      <c r="I77"/>
      <c r="J77"/>
      <c r="K77"/>
      <c r="L77"/>
      <c r="M77"/>
      <c r="N77" s="204"/>
      <c r="S77" s="206"/>
      <c r="Z77" s="207"/>
    </row>
    <row r="78" spans="1:26" ht="18" customHeight="1">
      <c r="A78" s="201">
        <f t="shared" si="5"/>
        <v>15</v>
      </c>
      <c r="B78" s="201" t="str">
        <f t="shared" si="3"/>
        <v>-15</v>
      </c>
      <c r="C78" s="202" t="str">
        <f t="shared" si="4"/>
        <v/>
      </c>
      <c r="D78"/>
      <c r="E78"/>
      <c r="F78"/>
      <c r="G78" s="203"/>
      <c r="H78"/>
      <c r="I78"/>
      <c r="J78"/>
      <c r="K78"/>
      <c r="L78"/>
      <c r="M78"/>
      <c r="N78" s="204"/>
    </row>
    <row r="79" spans="1:26" ht="18" customHeight="1">
      <c r="A79" s="201">
        <f t="shared" si="5"/>
        <v>16</v>
      </c>
      <c r="B79" s="201" t="str">
        <f t="shared" si="3"/>
        <v>-16</v>
      </c>
      <c r="C79" s="202" t="str">
        <f t="shared" si="4"/>
        <v/>
      </c>
      <c r="D79"/>
      <c r="E79"/>
      <c r="F79"/>
      <c r="G79" s="203"/>
      <c r="H79"/>
      <c r="I79"/>
      <c r="J79"/>
      <c r="K79"/>
      <c r="L79"/>
      <c r="M79"/>
      <c r="N79" s="204"/>
    </row>
    <row r="80" spans="1:26" ht="18" customHeight="1">
      <c r="A80" s="201">
        <f t="shared" si="5"/>
        <v>17</v>
      </c>
      <c r="B80" s="201" t="str">
        <f t="shared" si="3"/>
        <v>-17</v>
      </c>
      <c r="C80" s="202" t="str">
        <f t="shared" si="4"/>
        <v/>
      </c>
      <c r="D80"/>
      <c r="E80"/>
      <c r="F80"/>
      <c r="G80" s="203"/>
      <c r="H80"/>
      <c r="I80"/>
      <c r="J80"/>
      <c r="K80"/>
      <c r="L80"/>
      <c r="M80"/>
      <c r="N80" s="204"/>
    </row>
    <row r="81" spans="1:14" ht="18" customHeight="1">
      <c r="A81" s="201">
        <f t="shared" si="5"/>
        <v>18</v>
      </c>
      <c r="B81" s="201" t="str">
        <f t="shared" si="3"/>
        <v>-18</v>
      </c>
      <c r="C81" s="202" t="str">
        <f t="shared" si="4"/>
        <v/>
      </c>
      <c r="D81"/>
      <c r="E81"/>
      <c r="F81"/>
      <c r="G81" s="203"/>
      <c r="H81"/>
      <c r="I81"/>
      <c r="J81"/>
      <c r="K81"/>
      <c r="L81"/>
      <c r="M81"/>
      <c r="N81" s="204"/>
    </row>
    <row r="82" spans="1:14" ht="18" customHeight="1">
      <c r="A82" s="201">
        <f t="shared" si="5"/>
        <v>19</v>
      </c>
      <c r="B82" s="201" t="str">
        <f t="shared" si="3"/>
        <v>-19</v>
      </c>
      <c r="C82" s="202" t="str">
        <f t="shared" si="4"/>
        <v/>
      </c>
      <c r="D82"/>
      <c r="E82"/>
      <c r="F82"/>
      <c r="G82" s="203"/>
      <c r="H82"/>
      <c r="I82"/>
      <c r="J82"/>
      <c r="K82"/>
      <c r="L82"/>
      <c r="M82"/>
      <c r="N82" s="204"/>
    </row>
    <row r="83" spans="1:14" ht="18" customHeight="1">
      <c r="A83" s="201">
        <f t="shared" si="5"/>
        <v>20</v>
      </c>
      <c r="B83" s="201" t="str">
        <f t="shared" si="3"/>
        <v>-20</v>
      </c>
      <c r="C83" s="202" t="str">
        <f t="shared" si="4"/>
        <v/>
      </c>
      <c r="D83"/>
      <c r="E83"/>
      <c r="F83"/>
      <c r="G83" s="203"/>
      <c r="H83"/>
      <c r="I83"/>
      <c r="J83"/>
      <c r="K83"/>
      <c r="L83"/>
      <c r="M83"/>
      <c r="N83" s="204"/>
    </row>
    <row r="84" spans="1:14" ht="18" customHeight="1">
      <c r="A84" s="201">
        <f t="shared" si="5"/>
        <v>21</v>
      </c>
      <c r="B84" s="201" t="str">
        <f t="shared" si="3"/>
        <v>-21</v>
      </c>
      <c r="C84" s="202" t="str">
        <f t="shared" si="4"/>
        <v/>
      </c>
      <c r="D84"/>
      <c r="E84"/>
      <c r="F84"/>
      <c r="G84" s="203"/>
      <c r="H84"/>
      <c r="I84"/>
      <c r="J84"/>
      <c r="K84"/>
      <c r="L84"/>
      <c r="M84"/>
      <c r="N84" s="204"/>
    </row>
    <row r="85" spans="1:14" ht="18" customHeight="1">
      <c r="A85" s="201">
        <f t="shared" si="5"/>
        <v>22</v>
      </c>
      <c r="B85" s="201" t="str">
        <f t="shared" si="3"/>
        <v>-22</v>
      </c>
      <c r="C85" s="202" t="str">
        <f t="shared" si="4"/>
        <v/>
      </c>
      <c r="D85"/>
      <c r="E85"/>
      <c r="F85"/>
      <c r="G85" s="203"/>
      <c r="H85"/>
      <c r="I85"/>
      <c r="J85"/>
      <c r="K85"/>
      <c r="L85"/>
      <c r="M85"/>
      <c r="N85" s="204"/>
    </row>
    <row r="86" spans="1:14" ht="18" customHeight="1">
      <c r="A86" s="201">
        <f t="shared" si="5"/>
        <v>23</v>
      </c>
      <c r="B86" s="201" t="str">
        <f t="shared" si="3"/>
        <v>-23</v>
      </c>
      <c r="C86" s="202" t="str">
        <f t="shared" si="4"/>
        <v/>
      </c>
      <c r="D86"/>
      <c r="E86"/>
      <c r="F86"/>
      <c r="G86" s="203"/>
      <c r="H86"/>
      <c r="I86"/>
      <c r="J86"/>
      <c r="K86"/>
      <c r="L86"/>
      <c r="M86"/>
      <c r="N86" s="204"/>
    </row>
    <row r="87" spans="1:14" ht="18" customHeight="1">
      <c r="A87" s="201">
        <f t="shared" si="5"/>
        <v>24</v>
      </c>
      <c r="B87" s="201" t="str">
        <f t="shared" si="3"/>
        <v>-24</v>
      </c>
      <c r="C87" s="202" t="str">
        <f t="shared" si="4"/>
        <v/>
      </c>
      <c r="D87"/>
      <c r="E87"/>
      <c r="F87"/>
      <c r="G87" s="203"/>
      <c r="H87"/>
      <c r="I87"/>
      <c r="J87"/>
      <c r="K87"/>
      <c r="L87"/>
      <c r="M87"/>
      <c r="N87" s="204"/>
    </row>
    <row r="88" spans="1:14" ht="18" customHeight="1">
      <c r="A88" s="201">
        <f t="shared" si="5"/>
        <v>25</v>
      </c>
      <c r="B88" s="201" t="str">
        <f t="shared" si="3"/>
        <v>-25</v>
      </c>
      <c r="C88" s="202" t="str">
        <f t="shared" si="4"/>
        <v/>
      </c>
      <c r="D88"/>
      <c r="E88"/>
      <c r="F88"/>
      <c r="G88" s="203"/>
      <c r="H88"/>
      <c r="I88"/>
      <c r="J88"/>
      <c r="K88"/>
      <c r="L88"/>
      <c r="M88"/>
      <c r="N88" s="204"/>
    </row>
    <row r="89" spans="1:14" ht="18" customHeight="1">
      <c r="A89" s="201">
        <f t="shared" si="5"/>
        <v>26</v>
      </c>
      <c r="B89" s="201" t="str">
        <f t="shared" si="3"/>
        <v>-26</v>
      </c>
      <c r="C89" s="202" t="str">
        <f t="shared" si="4"/>
        <v/>
      </c>
      <c r="D89"/>
      <c r="E89" s="215"/>
      <c r="F89"/>
      <c r="G89" s="203"/>
      <c r="H89"/>
      <c r="I89"/>
      <c r="J89"/>
      <c r="K89"/>
      <c r="L89"/>
      <c r="M89"/>
      <c r="N89" s="204"/>
    </row>
    <row r="90" spans="1:14" ht="18" customHeight="1">
      <c r="A90" s="201">
        <f t="shared" si="5"/>
        <v>27</v>
      </c>
      <c r="B90" s="201" t="str">
        <f t="shared" si="3"/>
        <v>-27</v>
      </c>
      <c r="C90" s="202" t="str">
        <f t="shared" si="4"/>
        <v/>
      </c>
      <c r="D90"/>
      <c r="E90"/>
      <c r="F90"/>
      <c r="G90" s="203"/>
      <c r="H90"/>
      <c r="I90"/>
      <c r="J90"/>
      <c r="K90"/>
      <c r="L90"/>
      <c r="M90"/>
      <c r="N90" s="204"/>
    </row>
    <row r="91" spans="1:14" ht="18" customHeight="1">
      <c r="A91" s="201">
        <f t="shared" si="5"/>
        <v>28</v>
      </c>
      <c r="B91" s="201" t="str">
        <f t="shared" si="3"/>
        <v>-28</v>
      </c>
      <c r="C91" s="202" t="str">
        <f t="shared" si="4"/>
        <v/>
      </c>
      <c r="D91"/>
      <c r="E91"/>
      <c r="F91"/>
      <c r="G91" s="203"/>
      <c r="H91"/>
      <c r="I91"/>
      <c r="J91"/>
      <c r="K91"/>
      <c r="L91"/>
      <c r="M91"/>
      <c r="N91" s="204"/>
    </row>
    <row r="92" spans="1:14" ht="18" customHeight="1">
      <c r="A92" s="201">
        <f t="shared" si="5"/>
        <v>29</v>
      </c>
      <c r="B92" s="201" t="str">
        <f t="shared" si="3"/>
        <v>-29</v>
      </c>
      <c r="C92" s="202" t="str">
        <f t="shared" si="4"/>
        <v/>
      </c>
      <c r="D92"/>
      <c r="E92"/>
      <c r="F92"/>
      <c r="G92" s="203"/>
      <c r="H92"/>
      <c r="I92"/>
      <c r="J92"/>
      <c r="K92"/>
      <c r="L92"/>
      <c r="M92"/>
      <c r="N92" s="204"/>
    </row>
    <row r="93" spans="1:14" ht="18" customHeight="1">
      <c r="A93" s="201">
        <f t="shared" si="5"/>
        <v>30</v>
      </c>
      <c r="B93" s="201" t="str">
        <f t="shared" si="3"/>
        <v>-30</v>
      </c>
      <c r="C93" s="202" t="str">
        <f t="shared" si="4"/>
        <v/>
      </c>
      <c r="D93"/>
      <c r="E93"/>
      <c r="F93"/>
      <c r="G93" s="203"/>
      <c r="H93"/>
      <c r="I93"/>
      <c r="J93"/>
      <c r="K93"/>
      <c r="L93"/>
      <c r="M93"/>
      <c r="N93" s="204"/>
    </row>
    <row r="94" spans="1:14" ht="18" customHeight="1">
      <c r="A94" s="201">
        <f t="shared" si="5"/>
        <v>31</v>
      </c>
      <c r="B94" s="201" t="str">
        <f t="shared" si="3"/>
        <v>-31</v>
      </c>
      <c r="C94" s="202" t="str">
        <f t="shared" si="4"/>
        <v/>
      </c>
      <c r="D94"/>
      <c r="E94"/>
      <c r="F94"/>
      <c r="G94" s="203"/>
      <c r="H94"/>
      <c r="I94"/>
      <c r="J94"/>
      <c r="K94"/>
      <c r="L94"/>
      <c r="M94"/>
      <c r="N94" s="204"/>
    </row>
    <row r="95" spans="1:14" ht="18" customHeight="1">
      <c r="A95" s="201">
        <f t="shared" si="5"/>
        <v>32</v>
      </c>
      <c r="B95" s="201" t="str">
        <f t="shared" si="3"/>
        <v>-32</v>
      </c>
      <c r="C95" s="202" t="str">
        <f t="shared" si="4"/>
        <v/>
      </c>
      <c r="D95"/>
      <c r="E95"/>
      <c r="F95"/>
      <c r="G95" s="203"/>
      <c r="H95"/>
      <c r="I95"/>
      <c r="J95"/>
      <c r="K95"/>
      <c r="L95"/>
      <c r="M95"/>
      <c r="N95" s="204"/>
    </row>
    <row r="96" spans="1:14" ht="18" customHeight="1">
      <c r="A96" s="201">
        <f t="shared" si="5"/>
        <v>1</v>
      </c>
      <c r="B96" s="201" t="str">
        <f t="shared" si="3"/>
        <v>262400-1</v>
      </c>
      <c r="C96" s="202" t="str">
        <f t="shared" si="4"/>
        <v xml:space="preserve">440120N       M       </v>
      </c>
      <c r="D96">
        <v>1</v>
      </c>
      <c r="E96">
        <v>440120</v>
      </c>
      <c r="F96" t="s">
        <v>140</v>
      </c>
      <c r="G96" s="203">
        <v>12000</v>
      </c>
      <c r="H96">
        <v>900</v>
      </c>
      <c r="I96" t="s">
        <v>86</v>
      </c>
      <c r="J96">
        <v>3</v>
      </c>
      <c r="K96" t="s">
        <v>74</v>
      </c>
      <c r="L96">
        <v>262400</v>
      </c>
      <c r="M96">
        <v>0</v>
      </c>
      <c r="N96" s="204">
        <v>46234</v>
      </c>
    </row>
    <row r="97" spans="1:26" ht="18" customHeight="1">
      <c r="A97" s="201">
        <f t="shared" si="5"/>
        <v>2</v>
      </c>
      <c r="B97" s="201" t="str">
        <f t="shared" si="3"/>
        <v>262400-2</v>
      </c>
      <c r="C97" s="202" t="str">
        <f t="shared" si="4"/>
        <v xml:space="preserve">440120N       L       </v>
      </c>
      <c r="D97">
        <v>1</v>
      </c>
      <c r="E97">
        <v>440120</v>
      </c>
      <c r="F97" t="s">
        <v>140</v>
      </c>
      <c r="G97" s="203">
        <v>12000</v>
      </c>
      <c r="H97">
        <v>900</v>
      </c>
      <c r="I97" t="s">
        <v>86</v>
      </c>
      <c r="J97">
        <v>4</v>
      </c>
      <c r="K97" t="s">
        <v>84</v>
      </c>
      <c r="L97">
        <v>262400</v>
      </c>
      <c r="M97">
        <v>0</v>
      </c>
      <c r="N97" s="204">
        <v>46234</v>
      </c>
    </row>
    <row r="98" spans="1:26" ht="18" customHeight="1">
      <c r="A98" s="201">
        <f t="shared" si="5"/>
        <v>3</v>
      </c>
      <c r="B98" s="201" t="str">
        <f t="shared" si="3"/>
        <v>262400-3</v>
      </c>
      <c r="C98" s="202" t="str">
        <f t="shared" si="4"/>
        <v xml:space="preserve">440120W       M       </v>
      </c>
      <c r="D98">
        <v>1</v>
      </c>
      <c r="E98">
        <v>440120</v>
      </c>
      <c r="F98" t="s">
        <v>140</v>
      </c>
      <c r="G98" s="203">
        <v>12000</v>
      </c>
      <c r="H98">
        <v>901</v>
      </c>
      <c r="I98" t="s">
        <v>73</v>
      </c>
      <c r="J98">
        <v>3</v>
      </c>
      <c r="K98" t="s">
        <v>74</v>
      </c>
      <c r="L98">
        <v>262400</v>
      </c>
      <c r="M98">
        <v>0</v>
      </c>
      <c r="N98" s="204">
        <v>46234</v>
      </c>
    </row>
    <row r="99" spans="1:26" ht="18" customHeight="1">
      <c r="A99" s="201">
        <f t="shared" si="5"/>
        <v>4</v>
      </c>
      <c r="B99" s="201" t="str">
        <f t="shared" si="3"/>
        <v>262400-4</v>
      </c>
      <c r="C99" s="202" t="str">
        <f t="shared" si="4"/>
        <v xml:space="preserve">440120W       L       </v>
      </c>
      <c r="D99">
        <v>1</v>
      </c>
      <c r="E99">
        <v>440120</v>
      </c>
      <c r="F99" t="s">
        <v>140</v>
      </c>
      <c r="G99" s="203">
        <v>12000</v>
      </c>
      <c r="H99">
        <v>901</v>
      </c>
      <c r="I99" t="s">
        <v>73</v>
      </c>
      <c r="J99">
        <v>4</v>
      </c>
      <c r="K99" t="s">
        <v>84</v>
      </c>
      <c r="L99">
        <v>262400</v>
      </c>
      <c r="M99">
        <v>0</v>
      </c>
      <c r="N99" s="204">
        <v>46234</v>
      </c>
    </row>
    <row r="100" spans="1:26" ht="18" customHeight="1">
      <c r="A100" s="201">
        <f t="shared" si="5"/>
        <v>5</v>
      </c>
      <c r="B100" s="201" t="str">
        <f t="shared" si="3"/>
        <v>262400-5</v>
      </c>
      <c r="C100" s="202" t="str">
        <f t="shared" si="4"/>
        <v xml:space="preserve">444015N       M       </v>
      </c>
      <c r="D100">
        <v>1</v>
      </c>
      <c r="E100">
        <v>444015</v>
      </c>
      <c r="F100" t="s">
        <v>141</v>
      </c>
      <c r="G100" s="203">
        <v>4500</v>
      </c>
      <c r="H100">
        <v>1</v>
      </c>
      <c r="I100" t="s">
        <v>86</v>
      </c>
      <c r="J100">
        <v>3</v>
      </c>
      <c r="K100" t="s">
        <v>74</v>
      </c>
      <c r="L100">
        <v>262400</v>
      </c>
      <c r="M100">
        <v>0</v>
      </c>
      <c r="N100" s="204">
        <v>46234</v>
      </c>
    </row>
    <row r="101" spans="1:26" ht="18" customHeight="1">
      <c r="A101" s="201">
        <f t="shared" si="5"/>
        <v>6</v>
      </c>
      <c r="B101" s="201" t="str">
        <f t="shared" si="3"/>
        <v>262400-6</v>
      </c>
      <c r="C101" s="202" t="str">
        <f t="shared" si="4"/>
        <v xml:space="preserve">444015N       L       </v>
      </c>
      <c r="D101">
        <v>1</v>
      </c>
      <c r="E101">
        <v>444015</v>
      </c>
      <c r="F101" t="s">
        <v>141</v>
      </c>
      <c r="G101" s="203">
        <v>4500</v>
      </c>
      <c r="H101">
        <v>1</v>
      </c>
      <c r="I101" t="s">
        <v>86</v>
      </c>
      <c r="J101">
        <v>4</v>
      </c>
      <c r="K101" t="s">
        <v>84</v>
      </c>
      <c r="L101">
        <v>262400</v>
      </c>
      <c r="M101">
        <v>0</v>
      </c>
      <c r="N101" s="204">
        <v>46234</v>
      </c>
    </row>
    <row r="102" spans="1:26" ht="18" customHeight="1">
      <c r="A102" s="201">
        <f t="shared" si="5"/>
        <v>7</v>
      </c>
      <c r="B102" s="201" t="str">
        <f t="shared" si="3"/>
        <v>262400-7</v>
      </c>
      <c r="C102" s="202" t="str">
        <f t="shared" si="4"/>
        <v xml:space="preserve">444015W       M       </v>
      </c>
      <c r="D102">
        <v>1</v>
      </c>
      <c r="E102">
        <v>444015</v>
      </c>
      <c r="F102" t="s">
        <v>141</v>
      </c>
      <c r="G102" s="203">
        <v>4500</v>
      </c>
      <c r="H102">
        <v>537</v>
      </c>
      <c r="I102" t="s">
        <v>73</v>
      </c>
      <c r="J102">
        <v>3</v>
      </c>
      <c r="K102" t="s">
        <v>74</v>
      </c>
      <c r="L102">
        <v>262400</v>
      </c>
      <c r="M102">
        <v>0</v>
      </c>
      <c r="N102" s="204">
        <v>46234</v>
      </c>
    </row>
    <row r="103" spans="1:26" ht="18" customHeight="1">
      <c r="A103" s="201">
        <f t="shared" si="5"/>
        <v>8</v>
      </c>
      <c r="B103" s="201" t="str">
        <f t="shared" si="3"/>
        <v>262400-8</v>
      </c>
      <c r="C103" s="202" t="str">
        <f t="shared" si="4"/>
        <v xml:space="preserve">444015W       L       </v>
      </c>
      <c r="D103">
        <v>1</v>
      </c>
      <c r="E103">
        <v>444015</v>
      </c>
      <c r="F103" t="s">
        <v>141</v>
      </c>
      <c r="G103" s="203">
        <v>4500</v>
      </c>
      <c r="H103">
        <v>537</v>
      </c>
      <c r="I103" t="s">
        <v>73</v>
      </c>
      <c r="J103">
        <v>4</v>
      </c>
      <c r="K103" t="s">
        <v>84</v>
      </c>
      <c r="L103">
        <v>262400</v>
      </c>
      <c r="M103">
        <v>0</v>
      </c>
      <c r="N103" s="204">
        <v>46234</v>
      </c>
    </row>
    <row r="104" spans="1:26" ht="18" customHeight="1">
      <c r="A104" s="201">
        <f t="shared" si="5"/>
        <v>9</v>
      </c>
      <c r="B104" s="201" t="str">
        <f t="shared" si="3"/>
        <v>262400-9</v>
      </c>
      <c r="C104" s="202" t="str">
        <f t="shared" si="4"/>
        <v xml:space="preserve">446016N       L       </v>
      </c>
      <c r="D104">
        <v>1</v>
      </c>
      <c r="E104">
        <v>446016</v>
      </c>
      <c r="F104" t="s">
        <v>142</v>
      </c>
      <c r="G104" s="203">
        <v>10000</v>
      </c>
      <c r="H104">
        <v>1</v>
      </c>
      <c r="I104" t="s">
        <v>86</v>
      </c>
      <c r="J104">
        <v>4</v>
      </c>
      <c r="K104" t="s">
        <v>84</v>
      </c>
      <c r="L104">
        <v>262400</v>
      </c>
      <c r="M104">
        <v>0</v>
      </c>
      <c r="N104" s="204">
        <v>46234</v>
      </c>
    </row>
    <row r="105" spans="1:26" ht="18" customHeight="1">
      <c r="A105" s="201">
        <f t="shared" si="5"/>
        <v>10</v>
      </c>
      <c r="B105" s="201" t="str">
        <f t="shared" si="3"/>
        <v>262400-10</v>
      </c>
      <c r="C105" s="202" t="str">
        <f t="shared" si="4"/>
        <v xml:space="preserve">444507N       M       </v>
      </c>
      <c r="D105">
        <v>1</v>
      </c>
      <c r="E105">
        <v>444507</v>
      </c>
      <c r="F105" t="s">
        <v>143</v>
      </c>
      <c r="G105" s="203">
        <v>12000</v>
      </c>
      <c r="H105">
        <v>1</v>
      </c>
      <c r="I105" t="s">
        <v>86</v>
      </c>
      <c r="J105">
        <v>3</v>
      </c>
      <c r="K105" t="s">
        <v>74</v>
      </c>
      <c r="L105">
        <v>262400</v>
      </c>
      <c r="M105">
        <v>0</v>
      </c>
      <c r="N105" s="204">
        <v>46234</v>
      </c>
    </row>
    <row r="106" spans="1:26" ht="18" customHeight="1">
      <c r="A106" s="201">
        <f t="shared" si="5"/>
        <v>11</v>
      </c>
      <c r="B106" s="201" t="str">
        <f t="shared" si="3"/>
        <v>262400-11</v>
      </c>
      <c r="C106" s="202" t="str">
        <f t="shared" si="4"/>
        <v xml:space="preserve">444507N       L       </v>
      </c>
      <c r="D106">
        <v>1</v>
      </c>
      <c r="E106">
        <v>444507</v>
      </c>
      <c r="F106" t="s">
        <v>143</v>
      </c>
      <c r="G106" s="203">
        <v>12000</v>
      </c>
      <c r="H106">
        <v>1</v>
      </c>
      <c r="I106" t="s">
        <v>86</v>
      </c>
      <c r="J106">
        <v>4</v>
      </c>
      <c r="K106" t="s">
        <v>84</v>
      </c>
      <c r="L106">
        <v>262400</v>
      </c>
      <c r="M106">
        <v>0</v>
      </c>
      <c r="N106" s="204">
        <v>46234</v>
      </c>
    </row>
    <row r="107" spans="1:26" ht="18" customHeight="1">
      <c r="A107" s="201">
        <f t="shared" si="5"/>
        <v>12</v>
      </c>
      <c r="B107" s="201" t="str">
        <f t="shared" si="3"/>
        <v>262400-12</v>
      </c>
      <c r="C107" s="202" t="str">
        <f t="shared" si="4"/>
        <v xml:space="preserve">442002N       M       </v>
      </c>
      <c r="D107">
        <v>1</v>
      </c>
      <c r="E107">
        <v>442002</v>
      </c>
      <c r="F107" t="s">
        <v>144</v>
      </c>
      <c r="G107" s="203">
        <v>4500</v>
      </c>
      <c r="H107">
        <v>1</v>
      </c>
      <c r="I107" t="s">
        <v>86</v>
      </c>
      <c r="J107">
        <v>3</v>
      </c>
      <c r="K107" t="s">
        <v>74</v>
      </c>
      <c r="L107">
        <v>262400</v>
      </c>
      <c r="M107">
        <v>0</v>
      </c>
      <c r="N107" s="204">
        <v>46234</v>
      </c>
    </row>
    <row r="108" spans="1:26" ht="18" customHeight="1">
      <c r="A108" s="201">
        <f t="shared" si="5"/>
        <v>13</v>
      </c>
      <c r="B108" s="201" t="str">
        <f t="shared" si="3"/>
        <v>262400-13</v>
      </c>
      <c r="C108" s="202" t="str">
        <f t="shared" si="4"/>
        <v xml:space="preserve">442002N       L       </v>
      </c>
      <c r="D108">
        <v>1</v>
      </c>
      <c r="E108">
        <v>442002</v>
      </c>
      <c r="F108" t="s">
        <v>144</v>
      </c>
      <c r="G108" s="203">
        <v>4500</v>
      </c>
      <c r="H108">
        <v>1</v>
      </c>
      <c r="I108" t="s">
        <v>86</v>
      </c>
      <c r="J108">
        <v>4</v>
      </c>
      <c r="K108" t="s">
        <v>84</v>
      </c>
      <c r="L108">
        <v>262400</v>
      </c>
      <c r="M108">
        <v>0</v>
      </c>
      <c r="N108" s="204">
        <v>46234</v>
      </c>
    </row>
    <row r="109" spans="1:26" ht="18" customHeight="1">
      <c r="A109" s="201">
        <f t="shared" si="5"/>
        <v>14</v>
      </c>
      <c r="B109" s="201" t="str">
        <f t="shared" si="3"/>
        <v>262400-14</v>
      </c>
      <c r="C109" s="202" t="str">
        <f t="shared" si="4"/>
        <v xml:space="preserve">449502N       M       </v>
      </c>
      <c r="D109">
        <v>1</v>
      </c>
      <c r="E109">
        <v>449502</v>
      </c>
      <c r="F109" t="s">
        <v>145</v>
      </c>
      <c r="G109" s="203">
        <v>10000</v>
      </c>
      <c r="H109">
        <v>1</v>
      </c>
      <c r="I109" t="s">
        <v>86</v>
      </c>
      <c r="J109">
        <v>3</v>
      </c>
      <c r="K109" t="s">
        <v>74</v>
      </c>
      <c r="L109">
        <v>262400</v>
      </c>
      <c r="M109">
        <v>0</v>
      </c>
      <c r="N109" s="204">
        <v>46234</v>
      </c>
    </row>
    <row r="110" spans="1:26" ht="18" customHeight="1">
      <c r="A110" s="201">
        <f t="shared" si="5"/>
        <v>15</v>
      </c>
      <c r="B110" s="201" t="str">
        <f t="shared" si="3"/>
        <v>262400-15</v>
      </c>
      <c r="C110" s="202" t="str">
        <f t="shared" si="4"/>
        <v xml:space="preserve">449502N       L       </v>
      </c>
      <c r="D110">
        <v>1</v>
      </c>
      <c r="E110">
        <v>449502</v>
      </c>
      <c r="F110" t="s">
        <v>145</v>
      </c>
      <c r="G110" s="203">
        <v>10000</v>
      </c>
      <c r="H110">
        <v>1</v>
      </c>
      <c r="I110" t="s">
        <v>86</v>
      </c>
      <c r="J110">
        <v>4</v>
      </c>
      <c r="K110" t="s">
        <v>84</v>
      </c>
      <c r="L110">
        <v>262400</v>
      </c>
      <c r="M110">
        <v>0</v>
      </c>
      <c r="N110" s="204">
        <v>46234</v>
      </c>
    </row>
    <row r="111" spans="1:26" ht="18" customHeight="1">
      <c r="A111" s="201">
        <f t="shared" si="5"/>
        <v>16</v>
      </c>
      <c r="B111" s="201" t="str">
        <f t="shared" si="3"/>
        <v>262400-16</v>
      </c>
      <c r="C111" s="202" t="str">
        <f t="shared" si="4"/>
        <v xml:space="preserve">449503N       M       </v>
      </c>
      <c r="D111">
        <v>1</v>
      </c>
      <c r="E111">
        <v>449503</v>
      </c>
      <c r="F111" t="s">
        <v>146</v>
      </c>
      <c r="G111" s="203">
        <v>5000</v>
      </c>
      <c r="H111">
        <v>1</v>
      </c>
      <c r="I111" t="s">
        <v>86</v>
      </c>
      <c r="J111">
        <v>3</v>
      </c>
      <c r="K111" t="s">
        <v>74</v>
      </c>
      <c r="L111">
        <v>262400</v>
      </c>
      <c r="M111">
        <v>0</v>
      </c>
      <c r="N111" s="204">
        <v>46234</v>
      </c>
      <c r="S111" s="206"/>
      <c r="Z111" s="207"/>
    </row>
    <row r="112" spans="1:26" ht="18" customHeight="1">
      <c r="A112" s="201">
        <f t="shared" si="5"/>
        <v>17</v>
      </c>
      <c r="B112" s="201" t="str">
        <f t="shared" si="3"/>
        <v>262400-17</v>
      </c>
      <c r="C112" s="202" t="str">
        <f t="shared" si="4"/>
        <v xml:space="preserve">449503N       L       </v>
      </c>
      <c r="D112">
        <v>1</v>
      </c>
      <c r="E112">
        <v>449503</v>
      </c>
      <c r="F112" t="s">
        <v>146</v>
      </c>
      <c r="G112" s="203">
        <v>5000</v>
      </c>
      <c r="H112">
        <v>1</v>
      </c>
      <c r="I112" t="s">
        <v>86</v>
      </c>
      <c r="J112">
        <v>4</v>
      </c>
      <c r="K112" t="s">
        <v>84</v>
      </c>
      <c r="L112">
        <v>262400</v>
      </c>
      <c r="M112">
        <v>0</v>
      </c>
      <c r="N112" s="204">
        <v>46234</v>
      </c>
      <c r="S112" s="206"/>
      <c r="Z112" s="207"/>
    </row>
    <row r="113" spans="1:26" ht="18" customHeight="1">
      <c r="A113" s="201">
        <f t="shared" si="5"/>
        <v>18</v>
      </c>
      <c r="B113" s="201" t="str">
        <f t="shared" si="3"/>
        <v>262400-18</v>
      </c>
      <c r="C113" s="202" t="str">
        <f t="shared" si="4"/>
        <v xml:space="preserve">444006N       M       </v>
      </c>
      <c r="D113">
        <v>1</v>
      </c>
      <c r="E113">
        <v>444006</v>
      </c>
      <c r="F113" t="s">
        <v>147</v>
      </c>
      <c r="G113" s="203">
        <v>10000</v>
      </c>
      <c r="H113">
        <v>1</v>
      </c>
      <c r="I113" t="s">
        <v>86</v>
      </c>
      <c r="J113">
        <v>3</v>
      </c>
      <c r="K113" t="s">
        <v>74</v>
      </c>
      <c r="L113">
        <v>262400</v>
      </c>
      <c r="M113">
        <v>0</v>
      </c>
      <c r="N113" s="204">
        <v>46234</v>
      </c>
      <c r="S113" s="206"/>
      <c r="Z113" s="207"/>
    </row>
    <row r="114" spans="1:26" ht="18" customHeight="1">
      <c r="A114" s="201">
        <f t="shared" si="5"/>
        <v>19</v>
      </c>
      <c r="B114" s="201" t="str">
        <f t="shared" si="3"/>
        <v>262400-19</v>
      </c>
      <c r="C114" s="202" t="str">
        <f t="shared" si="4"/>
        <v xml:space="preserve">444006N       L       </v>
      </c>
      <c r="D114">
        <v>1</v>
      </c>
      <c r="E114">
        <v>444006</v>
      </c>
      <c r="F114" t="s">
        <v>147</v>
      </c>
      <c r="G114" s="203">
        <v>10000</v>
      </c>
      <c r="H114">
        <v>1</v>
      </c>
      <c r="I114" t="s">
        <v>86</v>
      </c>
      <c r="J114">
        <v>4</v>
      </c>
      <c r="K114" t="s">
        <v>84</v>
      </c>
      <c r="L114">
        <v>262400</v>
      </c>
      <c r="M114">
        <v>0</v>
      </c>
      <c r="N114" s="204">
        <v>46234</v>
      </c>
      <c r="S114" s="206"/>
      <c r="Z114" s="207"/>
    </row>
    <row r="115" spans="1:26" ht="18" customHeight="1">
      <c r="A115" s="201">
        <f t="shared" si="5"/>
        <v>20</v>
      </c>
      <c r="B115" s="201" t="str">
        <f t="shared" si="3"/>
        <v>262400-20</v>
      </c>
      <c r="C115" s="202" t="str">
        <f t="shared" si="4"/>
        <v xml:space="preserve">444008N       M       </v>
      </c>
      <c r="D115">
        <v>1</v>
      </c>
      <c r="E115">
        <v>444008</v>
      </c>
      <c r="F115" t="s">
        <v>148</v>
      </c>
      <c r="G115" s="203">
        <v>3800</v>
      </c>
      <c r="H115">
        <v>1</v>
      </c>
      <c r="I115" t="s">
        <v>86</v>
      </c>
      <c r="J115">
        <v>3</v>
      </c>
      <c r="K115" t="s">
        <v>74</v>
      </c>
      <c r="L115">
        <v>262400</v>
      </c>
      <c r="M115">
        <v>0</v>
      </c>
      <c r="N115" s="204">
        <v>46234</v>
      </c>
      <c r="S115" s="206"/>
      <c r="Z115" s="207"/>
    </row>
    <row r="116" spans="1:26" ht="18" customHeight="1">
      <c r="A116" s="201">
        <f t="shared" si="5"/>
        <v>21</v>
      </c>
      <c r="B116" s="201" t="str">
        <f t="shared" si="3"/>
        <v>262400-21</v>
      </c>
      <c r="C116" s="202" t="str">
        <f t="shared" si="4"/>
        <v xml:space="preserve">444008N       L       </v>
      </c>
      <c r="D116">
        <v>1</v>
      </c>
      <c r="E116">
        <v>444008</v>
      </c>
      <c r="F116" t="s">
        <v>148</v>
      </c>
      <c r="G116" s="203">
        <v>3800</v>
      </c>
      <c r="H116">
        <v>1</v>
      </c>
      <c r="I116" t="s">
        <v>86</v>
      </c>
      <c r="J116">
        <v>4</v>
      </c>
      <c r="K116" t="s">
        <v>84</v>
      </c>
      <c r="L116">
        <v>262400</v>
      </c>
      <c r="M116">
        <v>0</v>
      </c>
      <c r="N116" s="204">
        <v>46234</v>
      </c>
      <c r="S116" s="206"/>
      <c r="Z116" s="207"/>
    </row>
    <row r="117" spans="1:26" ht="18" customHeight="1">
      <c r="A117" s="201">
        <f t="shared" si="5"/>
        <v>22</v>
      </c>
      <c r="B117" s="201" t="str">
        <f t="shared" si="3"/>
        <v>262400-22</v>
      </c>
      <c r="C117" s="202" t="str">
        <f t="shared" si="4"/>
        <v xml:space="preserve">448008N       M       </v>
      </c>
      <c r="D117">
        <v>1</v>
      </c>
      <c r="E117">
        <v>448008</v>
      </c>
      <c r="F117" t="s">
        <v>149</v>
      </c>
      <c r="G117" s="203">
        <v>12500</v>
      </c>
      <c r="H117">
        <v>1</v>
      </c>
      <c r="I117" t="s">
        <v>86</v>
      </c>
      <c r="J117">
        <v>3</v>
      </c>
      <c r="K117" t="s">
        <v>74</v>
      </c>
      <c r="L117">
        <v>262400</v>
      </c>
      <c r="M117">
        <v>0</v>
      </c>
      <c r="N117" s="204">
        <v>46234</v>
      </c>
      <c r="S117" s="206"/>
      <c r="Z117" s="207"/>
    </row>
    <row r="118" spans="1:26" ht="18" customHeight="1">
      <c r="A118" s="201">
        <f t="shared" si="5"/>
        <v>23</v>
      </c>
      <c r="B118" s="201" t="str">
        <f t="shared" si="3"/>
        <v>262400-23</v>
      </c>
      <c r="C118" s="202" t="str">
        <f t="shared" si="4"/>
        <v xml:space="preserve">448008N       L       </v>
      </c>
      <c r="D118">
        <v>1</v>
      </c>
      <c r="E118">
        <v>448008</v>
      </c>
      <c r="F118" t="s">
        <v>149</v>
      </c>
      <c r="G118" s="203">
        <v>12500</v>
      </c>
      <c r="H118">
        <v>1</v>
      </c>
      <c r="I118" t="s">
        <v>86</v>
      </c>
      <c r="J118">
        <v>4</v>
      </c>
      <c r="K118" t="s">
        <v>84</v>
      </c>
      <c r="L118">
        <v>262400</v>
      </c>
      <c r="M118">
        <v>0</v>
      </c>
      <c r="N118" s="204">
        <v>46234</v>
      </c>
      <c r="S118" s="206"/>
      <c r="Z118" s="207"/>
    </row>
    <row r="119" spans="1:26" ht="18" customHeight="1">
      <c r="A119" s="201">
        <f t="shared" si="5"/>
        <v>24</v>
      </c>
      <c r="B119" s="201" t="str">
        <f t="shared" si="3"/>
        <v>262400-24</v>
      </c>
      <c r="C119" s="202" t="str">
        <f t="shared" si="4"/>
        <v xml:space="preserve">448009N       M       </v>
      </c>
      <c r="D119">
        <v>1</v>
      </c>
      <c r="E119">
        <v>448009</v>
      </c>
      <c r="F119" t="s">
        <v>150</v>
      </c>
      <c r="G119" s="203">
        <v>5500</v>
      </c>
      <c r="H119">
        <v>1</v>
      </c>
      <c r="I119" t="s">
        <v>86</v>
      </c>
      <c r="J119">
        <v>3</v>
      </c>
      <c r="K119" t="s">
        <v>74</v>
      </c>
      <c r="L119">
        <v>262400</v>
      </c>
      <c r="M119">
        <v>0</v>
      </c>
      <c r="N119" s="204">
        <v>46234</v>
      </c>
      <c r="S119" s="206"/>
      <c r="Z119" s="207"/>
    </row>
    <row r="120" spans="1:26" ht="18" customHeight="1">
      <c r="A120" s="201">
        <f t="shared" si="5"/>
        <v>25</v>
      </c>
      <c r="B120" s="201" t="str">
        <f t="shared" si="3"/>
        <v>262400-25</v>
      </c>
      <c r="C120" s="202" t="str">
        <f t="shared" si="4"/>
        <v xml:space="preserve">448009N       L       </v>
      </c>
      <c r="D120">
        <v>1</v>
      </c>
      <c r="E120">
        <v>448009</v>
      </c>
      <c r="F120" t="s">
        <v>150</v>
      </c>
      <c r="G120" s="203">
        <v>5500</v>
      </c>
      <c r="H120">
        <v>1</v>
      </c>
      <c r="I120" t="s">
        <v>86</v>
      </c>
      <c r="J120">
        <v>4</v>
      </c>
      <c r="K120" t="s">
        <v>84</v>
      </c>
      <c r="L120">
        <v>262400</v>
      </c>
      <c r="M120">
        <v>0</v>
      </c>
      <c r="N120" s="204">
        <v>46234</v>
      </c>
      <c r="S120" s="206"/>
      <c r="Z120" s="207"/>
    </row>
    <row r="121" spans="1:26" ht="18" customHeight="1">
      <c r="A121" s="201">
        <f t="shared" si="5"/>
        <v>26</v>
      </c>
      <c r="B121" s="201" t="str">
        <f t="shared" si="3"/>
        <v>262400-26</v>
      </c>
      <c r="C121" s="202" t="str">
        <f t="shared" si="4"/>
        <v xml:space="preserve">448010N       M       </v>
      </c>
      <c r="D121">
        <v>1</v>
      </c>
      <c r="E121">
        <v>448010</v>
      </c>
      <c r="F121" t="s">
        <v>151</v>
      </c>
      <c r="G121" s="203">
        <v>5500</v>
      </c>
      <c r="H121">
        <v>1</v>
      </c>
      <c r="I121" t="s">
        <v>86</v>
      </c>
      <c r="J121">
        <v>3</v>
      </c>
      <c r="K121" t="s">
        <v>74</v>
      </c>
      <c r="L121">
        <v>262400</v>
      </c>
      <c r="M121">
        <v>0</v>
      </c>
      <c r="N121" s="204">
        <v>46234</v>
      </c>
      <c r="S121" s="206"/>
      <c r="Z121" s="207"/>
    </row>
    <row r="122" spans="1:26" ht="18" customHeight="1">
      <c r="A122" s="201">
        <f t="shared" si="5"/>
        <v>27</v>
      </c>
      <c r="B122" s="201" t="str">
        <f t="shared" si="3"/>
        <v>262400-27</v>
      </c>
      <c r="C122" s="202" t="str">
        <f t="shared" si="4"/>
        <v xml:space="preserve">448010N       L       </v>
      </c>
      <c r="D122">
        <v>1</v>
      </c>
      <c r="E122">
        <v>448010</v>
      </c>
      <c r="F122" t="s">
        <v>151</v>
      </c>
      <c r="G122" s="203">
        <v>5500</v>
      </c>
      <c r="H122">
        <v>1</v>
      </c>
      <c r="I122" t="s">
        <v>86</v>
      </c>
      <c r="J122">
        <v>4</v>
      </c>
      <c r="K122" t="s">
        <v>84</v>
      </c>
      <c r="L122">
        <v>262400</v>
      </c>
      <c r="M122">
        <v>0</v>
      </c>
      <c r="N122" s="204">
        <v>46234</v>
      </c>
      <c r="S122" s="206"/>
      <c r="Z122" s="207"/>
    </row>
    <row r="123" spans="1:26" ht="18" customHeight="1">
      <c r="A123" s="201">
        <f t="shared" si="5"/>
        <v>28</v>
      </c>
      <c r="B123" s="201" t="str">
        <f t="shared" si="3"/>
        <v>262400-28</v>
      </c>
      <c r="C123" s="202" t="str">
        <f t="shared" si="4"/>
        <v xml:space="preserve">448015N       M       </v>
      </c>
      <c r="D123">
        <v>1</v>
      </c>
      <c r="E123">
        <v>448015</v>
      </c>
      <c r="F123" t="s">
        <v>152</v>
      </c>
      <c r="G123" s="203">
        <v>9000</v>
      </c>
      <c r="H123">
        <v>1</v>
      </c>
      <c r="I123" t="s">
        <v>86</v>
      </c>
      <c r="J123">
        <v>3</v>
      </c>
      <c r="K123" t="s">
        <v>74</v>
      </c>
      <c r="L123">
        <v>262400</v>
      </c>
      <c r="M123">
        <v>0</v>
      </c>
      <c r="N123" s="204">
        <v>46234</v>
      </c>
      <c r="S123" s="206"/>
      <c r="Z123" s="207"/>
    </row>
    <row r="124" spans="1:26" ht="18" customHeight="1">
      <c r="A124" s="201">
        <f t="shared" si="5"/>
        <v>29</v>
      </c>
      <c r="B124" s="201" t="str">
        <f t="shared" si="3"/>
        <v>262400-29</v>
      </c>
      <c r="C124" s="202" t="str">
        <f t="shared" si="4"/>
        <v xml:space="preserve">448015N       L       </v>
      </c>
      <c r="D124">
        <v>1</v>
      </c>
      <c r="E124">
        <v>448015</v>
      </c>
      <c r="F124" t="s">
        <v>152</v>
      </c>
      <c r="G124" s="203">
        <v>9000</v>
      </c>
      <c r="H124">
        <v>1</v>
      </c>
      <c r="I124" t="s">
        <v>86</v>
      </c>
      <c r="J124">
        <v>4</v>
      </c>
      <c r="K124" t="s">
        <v>84</v>
      </c>
      <c r="L124">
        <v>262400</v>
      </c>
      <c r="M124">
        <v>0</v>
      </c>
      <c r="N124" s="204">
        <v>46234</v>
      </c>
      <c r="S124" s="206"/>
      <c r="Z124" s="207"/>
    </row>
    <row r="125" spans="1:26" ht="18" customHeight="1">
      <c r="A125" s="201">
        <f t="shared" si="5"/>
        <v>30</v>
      </c>
      <c r="B125" s="201" t="str">
        <f t="shared" si="3"/>
        <v>262400-30</v>
      </c>
      <c r="C125" s="202" t="str">
        <f t="shared" si="4"/>
        <v xml:space="preserve">440005N       M       </v>
      </c>
      <c r="D125">
        <v>1</v>
      </c>
      <c r="E125">
        <v>440005</v>
      </c>
      <c r="F125" t="s">
        <v>153</v>
      </c>
      <c r="G125" s="203">
        <v>3200</v>
      </c>
      <c r="H125">
        <v>1</v>
      </c>
      <c r="I125" t="s">
        <v>86</v>
      </c>
      <c r="J125">
        <v>3</v>
      </c>
      <c r="K125" t="s">
        <v>74</v>
      </c>
      <c r="L125">
        <v>262400</v>
      </c>
      <c r="M125">
        <v>0</v>
      </c>
      <c r="N125" s="204">
        <v>46234</v>
      </c>
      <c r="S125" s="206"/>
      <c r="Z125" s="207"/>
    </row>
    <row r="126" spans="1:26" ht="18" customHeight="1">
      <c r="A126" s="201">
        <f t="shared" si="5"/>
        <v>31</v>
      </c>
      <c r="B126" s="201" t="str">
        <f t="shared" si="3"/>
        <v>262400-31</v>
      </c>
      <c r="C126" s="202" t="str">
        <f t="shared" si="4"/>
        <v xml:space="preserve">443514N       M       </v>
      </c>
      <c r="D126">
        <v>1</v>
      </c>
      <c r="E126">
        <v>443514</v>
      </c>
      <c r="F126" t="s">
        <v>154</v>
      </c>
      <c r="G126" s="203">
        <v>9000</v>
      </c>
      <c r="H126">
        <v>900</v>
      </c>
      <c r="I126" t="s">
        <v>86</v>
      </c>
      <c r="J126">
        <v>3</v>
      </c>
      <c r="K126" t="s">
        <v>74</v>
      </c>
      <c r="L126">
        <v>262400</v>
      </c>
      <c r="M126">
        <v>0</v>
      </c>
      <c r="N126" s="204">
        <v>46234</v>
      </c>
      <c r="S126" s="206"/>
      <c r="Z126" s="207"/>
    </row>
    <row r="127" spans="1:26" ht="18" customHeight="1">
      <c r="A127" s="201">
        <f t="shared" si="5"/>
        <v>32</v>
      </c>
      <c r="B127" s="201" t="str">
        <f t="shared" si="3"/>
        <v>262400-32</v>
      </c>
      <c r="C127" s="202" t="str">
        <f t="shared" si="4"/>
        <v xml:space="preserve">443020N       M       </v>
      </c>
      <c r="D127">
        <v>1</v>
      </c>
      <c r="E127">
        <v>443020</v>
      </c>
      <c r="F127" t="s">
        <v>155</v>
      </c>
      <c r="G127" s="203">
        <v>8500</v>
      </c>
      <c r="H127">
        <v>1</v>
      </c>
      <c r="I127" t="s">
        <v>86</v>
      </c>
      <c r="J127">
        <v>3</v>
      </c>
      <c r="K127" t="s">
        <v>74</v>
      </c>
      <c r="L127">
        <v>262400</v>
      </c>
      <c r="M127">
        <v>0</v>
      </c>
      <c r="N127" s="204">
        <v>46234</v>
      </c>
      <c r="S127" s="206"/>
      <c r="Z127" s="207"/>
    </row>
    <row r="128" spans="1:26" ht="18" customHeight="1">
      <c r="A128" s="201">
        <f t="shared" si="5"/>
        <v>33</v>
      </c>
      <c r="B128" s="201" t="str">
        <f t="shared" si="3"/>
        <v>262400-33</v>
      </c>
      <c r="C128" s="202" t="str">
        <f t="shared" si="4"/>
        <v xml:space="preserve">443020N       L       </v>
      </c>
      <c r="D128">
        <v>1</v>
      </c>
      <c r="E128">
        <v>443020</v>
      </c>
      <c r="F128" t="s">
        <v>155</v>
      </c>
      <c r="G128" s="203">
        <v>8500</v>
      </c>
      <c r="H128">
        <v>1</v>
      </c>
      <c r="I128" t="s">
        <v>86</v>
      </c>
      <c r="J128">
        <v>4</v>
      </c>
      <c r="K128" t="s">
        <v>84</v>
      </c>
      <c r="L128">
        <v>262400</v>
      </c>
      <c r="M128">
        <v>0</v>
      </c>
      <c r="N128" s="204">
        <v>46234</v>
      </c>
      <c r="S128" s="206"/>
      <c r="Z128" s="207"/>
    </row>
    <row r="129" spans="1:26" ht="18" customHeight="1">
      <c r="A129" s="201">
        <f t="shared" si="5"/>
        <v>34</v>
      </c>
      <c r="B129" s="201" t="str">
        <f t="shared" si="3"/>
        <v>262400-34</v>
      </c>
      <c r="C129" s="202" t="str">
        <f t="shared" si="4"/>
        <v xml:space="preserve">443022N       M       </v>
      </c>
      <c r="D129">
        <v>1</v>
      </c>
      <c r="E129">
        <v>443022</v>
      </c>
      <c r="F129" t="s">
        <v>156</v>
      </c>
      <c r="G129" s="203">
        <v>4000</v>
      </c>
      <c r="H129">
        <v>1</v>
      </c>
      <c r="I129" t="s">
        <v>86</v>
      </c>
      <c r="J129">
        <v>3</v>
      </c>
      <c r="K129" t="s">
        <v>74</v>
      </c>
      <c r="L129">
        <v>262400</v>
      </c>
      <c r="M129">
        <v>0</v>
      </c>
      <c r="N129" s="204">
        <v>46234</v>
      </c>
      <c r="S129" s="206"/>
      <c r="Z129" s="207"/>
    </row>
    <row r="130" spans="1:26" ht="18" customHeight="1">
      <c r="A130" s="201">
        <f t="shared" si="5"/>
        <v>35</v>
      </c>
      <c r="B130" s="201" t="str">
        <f t="shared" ref="B130:B193" si="6">L130&amp;"-"&amp;A130</f>
        <v>262400-35</v>
      </c>
      <c r="C130" s="202" t="str">
        <f t="shared" ref="C130:C193" si="7">E130&amp;I130&amp;K130</f>
        <v xml:space="preserve">441007W       M       </v>
      </c>
      <c r="D130">
        <v>1</v>
      </c>
      <c r="E130">
        <v>441007</v>
      </c>
      <c r="F130" t="s">
        <v>157</v>
      </c>
      <c r="G130" s="203">
        <v>4600</v>
      </c>
      <c r="H130">
        <v>901</v>
      </c>
      <c r="I130" t="s">
        <v>73</v>
      </c>
      <c r="J130">
        <v>3</v>
      </c>
      <c r="K130" t="s">
        <v>74</v>
      </c>
      <c r="L130">
        <v>262400</v>
      </c>
      <c r="M130">
        <v>0</v>
      </c>
      <c r="N130" s="204">
        <v>46234</v>
      </c>
      <c r="S130" s="206"/>
      <c r="Z130" s="207"/>
    </row>
    <row r="131" spans="1:26" ht="18" customHeight="1">
      <c r="A131" s="201">
        <f t="shared" ref="A131:A194" si="8">IF(L131=L130,A130+1,ROW(L131)-(ROW(L131)-1))</f>
        <v>36</v>
      </c>
      <c r="B131" s="201" t="str">
        <f t="shared" si="6"/>
        <v>262400-36</v>
      </c>
      <c r="C131" s="202" t="str">
        <f t="shared" si="7"/>
        <v xml:space="preserve">441007W       L       </v>
      </c>
      <c r="D131">
        <v>1</v>
      </c>
      <c r="E131">
        <v>441007</v>
      </c>
      <c r="F131" t="s">
        <v>157</v>
      </c>
      <c r="G131" s="203">
        <v>4600</v>
      </c>
      <c r="H131">
        <v>901</v>
      </c>
      <c r="I131" t="s">
        <v>73</v>
      </c>
      <c r="J131">
        <v>4</v>
      </c>
      <c r="K131" t="s">
        <v>84</v>
      </c>
      <c r="L131">
        <v>262400</v>
      </c>
      <c r="M131">
        <v>0</v>
      </c>
      <c r="N131" s="204">
        <v>46234</v>
      </c>
      <c r="S131" s="206"/>
      <c r="Z131" s="207"/>
    </row>
    <row r="132" spans="1:26" ht="18" customHeight="1">
      <c r="A132" s="201">
        <f t="shared" si="8"/>
        <v>37</v>
      </c>
      <c r="B132" s="201" t="str">
        <f t="shared" si="6"/>
        <v>262400-37</v>
      </c>
      <c r="C132" s="202" t="str">
        <f t="shared" si="7"/>
        <v xml:space="preserve">442017N       M       </v>
      </c>
      <c r="D132">
        <v>1</v>
      </c>
      <c r="E132">
        <v>442017</v>
      </c>
      <c r="F132" t="s">
        <v>158</v>
      </c>
      <c r="G132" s="203">
        <v>7000</v>
      </c>
      <c r="H132">
        <v>900</v>
      </c>
      <c r="I132" t="s">
        <v>86</v>
      </c>
      <c r="J132">
        <v>3</v>
      </c>
      <c r="K132" t="s">
        <v>74</v>
      </c>
      <c r="L132">
        <v>262400</v>
      </c>
      <c r="M132">
        <v>0</v>
      </c>
      <c r="N132" s="204">
        <v>46234</v>
      </c>
      <c r="S132" s="206"/>
      <c r="Z132" s="207"/>
    </row>
    <row r="133" spans="1:26" ht="18" customHeight="1">
      <c r="A133" s="201">
        <f t="shared" si="8"/>
        <v>38</v>
      </c>
      <c r="B133" s="201" t="str">
        <f t="shared" si="6"/>
        <v>262400-38</v>
      </c>
      <c r="C133" s="202" t="str">
        <f t="shared" si="7"/>
        <v xml:space="preserve">442017N       L       </v>
      </c>
      <c r="D133">
        <v>1</v>
      </c>
      <c r="E133">
        <v>442017</v>
      </c>
      <c r="F133" t="s">
        <v>158</v>
      </c>
      <c r="G133" s="203">
        <v>7000</v>
      </c>
      <c r="H133">
        <v>900</v>
      </c>
      <c r="I133" t="s">
        <v>86</v>
      </c>
      <c r="J133">
        <v>4</v>
      </c>
      <c r="K133" t="s">
        <v>84</v>
      </c>
      <c r="L133">
        <v>262400</v>
      </c>
      <c r="M133">
        <v>0</v>
      </c>
      <c r="N133" s="204">
        <v>46234</v>
      </c>
      <c r="S133" s="206"/>
      <c r="Z133" s="207"/>
    </row>
    <row r="134" spans="1:26" ht="18" customHeight="1">
      <c r="A134" s="201">
        <f t="shared" si="8"/>
        <v>39</v>
      </c>
      <c r="B134" s="201" t="str">
        <f t="shared" si="6"/>
        <v>262400-39</v>
      </c>
      <c r="C134" s="202" t="str">
        <f t="shared" si="7"/>
        <v xml:space="preserve">442017N       LL      </v>
      </c>
      <c r="D134">
        <v>1</v>
      </c>
      <c r="E134">
        <v>442017</v>
      </c>
      <c r="F134" t="s">
        <v>158</v>
      </c>
      <c r="G134" s="203">
        <v>7000</v>
      </c>
      <c r="H134">
        <v>900</v>
      </c>
      <c r="I134" t="s">
        <v>86</v>
      </c>
      <c r="J134">
        <v>5</v>
      </c>
      <c r="K134" t="s">
        <v>159</v>
      </c>
      <c r="L134">
        <v>262400</v>
      </c>
      <c r="M134">
        <v>0</v>
      </c>
      <c r="N134" s="204">
        <v>46234</v>
      </c>
      <c r="S134" s="206"/>
      <c r="Z134" s="207"/>
    </row>
    <row r="135" spans="1:26" ht="18" customHeight="1">
      <c r="A135" s="201">
        <f t="shared" si="8"/>
        <v>40</v>
      </c>
      <c r="B135" s="201" t="str">
        <f t="shared" si="6"/>
        <v>262400-40</v>
      </c>
      <c r="C135" s="202" t="str">
        <f t="shared" si="7"/>
        <v xml:space="preserve">442017B       M       </v>
      </c>
      <c r="D135">
        <v>1</v>
      </c>
      <c r="E135">
        <v>442017</v>
      </c>
      <c r="F135" t="s">
        <v>158</v>
      </c>
      <c r="G135" s="203">
        <v>7000</v>
      </c>
      <c r="H135">
        <v>903</v>
      </c>
      <c r="I135" t="s">
        <v>160</v>
      </c>
      <c r="J135">
        <v>3</v>
      </c>
      <c r="K135" t="s">
        <v>74</v>
      </c>
      <c r="L135">
        <v>262400</v>
      </c>
      <c r="M135">
        <v>0</v>
      </c>
      <c r="N135" s="204">
        <v>46234</v>
      </c>
      <c r="S135" s="206"/>
      <c r="Z135" s="207"/>
    </row>
    <row r="136" spans="1:26" ht="18" customHeight="1">
      <c r="A136" s="201">
        <f t="shared" si="8"/>
        <v>41</v>
      </c>
      <c r="B136" s="201" t="str">
        <f t="shared" si="6"/>
        <v>262400-41</v>
      </c>
      <c r="C136" s="202" t="str">
        <f t="shared" si="7"/>
        <v xml:space="preserve">442017B       L       </v>
      </c>
      <c r="D136">
        <v>1</v>
      </c>
      <c r="E136">
        <v>442017</v>
      </c>
      <c r="F136" t="s">
        <v>158</v>
      </c>
      <c r="G136" s="203">
        <v>7000</v>
      </c>
      <c r="H136">
        <v>903</v>
      </c>
      <c r="I136" t="s">
        <v>160</v>
      </c>
      <c r="J136">
        <v>4</v>
      </c>
      <c r="K136" t="s">
        <v>84</v>
      </c>
      <c r="L136">
        <v>262400</v>
      </c>
      <c r="M136">
        <v>0</v>
      </c>
      <c r="N136" s="204">
        <v>46234</v>
      </c>
      <c r="S136" s="206"/>
      <c r="Z136" s="207"/>
    </row>
    <row r="137" spans="1:26" ht="18" customHeight="1">
      <c r="A137" s="201">
        <f t="shared" si="8"/>
        <v>42</v>
      </c>
      <c r="B137" s="201" t="str">
        <f t="shared" si="6"/>
        <v>262400-42</v>
      </c>
      <c r="C137" s="202" t="str">
        <f t="shared" si="7"/>
        <v xml:space="preserve">442017B       LL      </v>
      </c>
      <c r="D137">
        <v>1</v>
      </c>
      <c r="E137">
        <v>442017</v>
      </c>
      <c r="F137" t="s">
        <v>158</v>
      </c>
      <c r="G137" s="203">
        <v>7000</v>
      </c>
      <c r="H137">
        <v>903</v>
      </c>
      <c r="I137" t="s">
        <v>160</v>
      </c>
      <c r="J137">
        <v>5</v>
      </c>
      <c r="K137" t="s">
        <v>159</v>
      </c>
      <c r="L137">
        <v>262400</v>
      </c>
      <c r="M137">
        <v>0</v>
      </c>
      <c r="N137" s="204">
        <v>46234</v>
      </c>
      <c r="S137" s="206"/>
      <c r="Z137" s="207"/>
    </row>
    <row r="138" spans="1:26" ht="18" customHeight="1">
      <c r="A138" s="201">
        <f t="shared" si="8"/>
        <v>43</v>
      </c>
      <c r="B138" s="201" t="str">
        <f t="shared" si="6"/>
        <v>262400-43</v>
      </c>
      <c r="C138" s="202" t="str">
        <f t="shared" si="7"/>
        <v xml:space="preserve">447008N       M       </v>
      </c>
      <c r="D138">
        <v>1</v>
      </c>
      <c r="E138">
        <v>447008</v>
      </c>
      <c r="F138" t="s">
        <v>161</v>
      </c>
      <c r="G138" s="203">
        <v>4000</v>
      </c>
      <c r="H138">
        <v>1</v>
      </c>
      <c r="I138" t="s">
        <v>86</v>
      </c>
      <c r="J138">
        <v>3</v>
      </c>
      <c r="K138" t="s">
        <v>74</v>
      </c>
      <c r="L138">
        <v>262400</v>
      </c>
      <c r="M138">
        <v>0</v>
      </c>
      <c r="N138" s="204">
        <v>46234</v>
      </c>
      <c r="S138" s="206"/>
      <c r="Z138" s="207"/>
    </row>
    <row r="139" spans="1:26" ht="18" customHeight="1">
      <c r="A139" s="201">
        <f t="shared" si="8"/>
        <v>44</v>
      </c>
      <c r="B139" s="201" t="str">
        <f t="shared" si="6"/>
        <v>262400-44</v>
      </c>
      <c r="C139" s="202" t="str">
        <f t="shared" si="7"/>
        <v xml:space="preserve">447008N       L       </v>
      </c>
      <c r="D139">
        <v>1</v>
      </c>
      <c r="E139">
        <v>447008</v>
      </c>
      <c r="F139" t="s">
        <v>161</v>
      </c>
      <c r="G139" s="203">
        <v>4000</v>
      </c>
      <c r="H139">
        <v>1</v>
      </c>
      <c r="I139" t="s">
        <v>86</v>
      </c>
      <c r="J139">
        <v>4</v>
      </c>
      <c r="K139" t="s">
        <v>84</v>
      </c>
      <c r="L139">
        <v>262400</v>
      </c>
      <c r="M139">
        <v>0</v>
      </c>
      <c r="N139" s="204">
        <v>46234</v>
      </c>
      <c r="S139" s="206"/>
      <c r="Z139" s="207"/>
    </row>
    <row r="140" spans="1:26" ht="18" customHeight="1">
      <c r="A140" s="201">
        <f t="shared" si="8"/>
        <v>45</v>
      </c>
      <c r="B140" s="201" t="str">
        <f t="shared" si="6"/>
        <v>262400-45</v>
      </c>
      <c r="C140" s="202" t="str">
        <f t="shared" si="7"/>
        <v xml:space="preserve">447008N       LL      </v>
      </c>
      <c r="D140">
        <v>1</v>
      </c>
      <c r="E140">
        <v>447008</v>
      </c>
      <c r="F140" t="s">
        <v>161</v>
      </c>
      <c r="G140" s="203">
        <v>4000</v>
      </c>
      <c r="H140">
        <v>1</v>
      </c>
      <c r="I140" t="s">
        <v>86</v>
      </c>
      <c r="J140">
        <v>5</v>
      </c>
      <c r="K140" t="s">
        <v>159</v>
      </c>
      <c r="L140">
        <v>262400</v>
      </c>
      <c r="M140">
        <v>0</v>
      </c>
      <c r="N140" s="204">
        <v>46234</v>
      </c>
      <c r="S140" s="206"/>
      <c r="Z140" s="207"/>
    </row>
    <row r="141" spans="1:26" ht="18" customHeight="1">
      <c r="A141" s="201">
        <f t="shared" si="8"/>
        <v>46</v>
      </c>
      <c r="B141" s="201" t="str">
        <f t="shared" si="6"/>
        <v>262400-46</v>
      </c>
      <c r="C141" s="202" t="str">
        <f t="shared" si="7"/>
        <v xml:space="preserve">447008B       M       </v>
      </c>
      <c r="D141">
        <v>1</v>
      </c>
      <c r="E141">
        <v>447008</v>
      </c>
      <c r="F141" t="s">
        <v>161</v>
      </c>
      <c r="G141" s="203">
        <v>4000</v>
      </c>
      <c r="H141">
        <v>31</v>
      </c>
      <c r="I141" t="s">
        <v>160</v>
      </c>
      <c r="J141">
        <v>3</v>
      </c>
      <c r="K141" t="s">
        <v>74</v>
      </c>
      <c r="L141">
        <v>262400</v>
      </c>
      <c r="M141">
        <v>0</v>
      </c>
      <c r="N141" s="204">
        <v>46234</v>
      </c>
      <c r="S141" s="206"/>
      <c r="Z141" s="207"/>
    </row>
    <row r="142" spans="1:26" ht="18" customHeight="1">
      <c r="A142" s="201">
        <f t="shared" si="8"/>
        <v>47</v>
      </c>
      <c r="B142" s="201" t="str">
        <f t="shared" si="6"/>
        <v>262400-47</v>
      </c>
      <c r="C142" s="202" t="str">
        <f t="shared" si="7"/>
        <v xml:space="preserve">447008B       L       </v>
      </c>
      <c r="D142">
        <v>1</v>
      </c>
      <c r="E142">
        <v>447008</v>
      </c>
      <c r="F142" t="s">
        <v>161</v>
      </c>
      <c r="G142" s="203">
        <v>4000</v>
      </c>
      <c r="H142">
        <v>31</v>
      </c>
      <c r="I142" t="s">
        <v>160</v>
      </c>
      <c r="J142">
        <v>4</v>
      </c>
      <c r="K142" t="s">
        <v>84</v>
      </c>
      <c r="L142">
        <v>262400</v>
      </c>
      <c r="M142">
        <v>0</v>
      </c>
      <c r="N142" s="204">
        <v>46234</v>
      </c>
      <c r="S142" s="206"/>
      <c r="Z142" s="207"/>
    </row>
    <row r="143" spans="1:26" ht="18" customHeight="1">
      <c r="A143" s="201">
        <f t="shared" si="8"/>
        <v>48</v>
      </c>
      <c r="B143" s="201" t="str">
        <f t="shared" si="6"/>
        <v>262400-48</v>
      </c>
      <c r="C143" s="202" t="str">
        <f t="shared" si="7"/>
        <v xml:space="preserve">447008B       LL      </v>
      </c>
      <c r="D143">
        <v>1</v>
      </c>
      <c r="E143">
        <v>447008</v>
      </c>
      <c r="F143" t="s">
        <v>161</v>
      </c>
      <c r="G143" s="203">
        <v>4000</v>
      </c>
      <c r="H143">
        <v>31</v>
      </c>
      <c r="I143" t="s">
        <v>160</v>
      </c>
      <c r="J143">
        <v>5</v>
      </c>
      <c r="K143" t="s">
        <v>159</v>
      </c>
      <c r="L143">
        <v>262400</v>
      </c>
      <c r="M143">
        <v>0</v>
      </c>
      <c r="N143" s="204">
        <v>46234</v>
      </c>
      <c r="S143" s="206"/>
      <c r="Z143" s="207"/>
    </row>
    <row r="144" spans="1:26" ht="18" customHeight="1">
      <c r="A144" s="201">
        <f t="shared" si="8"/>
        <v>49</v>
      </c>
      <c r="B144" s="201" t="str">
        <f t="shared" si="6"/>
        <v>262400-49</v>
      </c>
      <c r="C144" s="202" t="str">
        <f t="shared" si="7"/>
        <v xml:space="preserve">442101N       M       </v>
      </c>
      <c r="D144">
        <v>1</v>
      </c>
      <c r="E144">
        <v>442101</v>
      </c>
      <c r="F144" t="s">
        <v>162</v>
      </c>
      <c r="G144" s="203">
        <v>4500</v>
      </c>
      <c r="H144">
        <v>1</v>
      </c>
      <c r="I144" t="s">
        <v>86</v>
      </c>
      <c r="J144">
        <v>3</v>
      </c>
      <c r="K144" t="s">
        <v>74</v>
      </c>
      <c r="L144">
        <v>262400</v>
      </c>
      <c r="M144">
        <v>0</v>
      </c>
      <c r="N144" s="204">
        <v>46234</v>
      </c>
      <c r="S144" s="206"/>
      <c r="Z144" s="207"/>
    </row>
    <row r="145" spans="1:27" ht="18" customHeight="1">
      <c r="A145" s="201">
        <f t="shared" si="8"/>
        <v>50</v>
      </c>
      <c r="B145" s="201" t="str">
        <f t="shared" si="6"/>
        <v>262400-50</v>
      </c>
      <c r="C145" s="202" t="str">
        <f t="shared" si="7"/>
        <v xml:space="preserve">442101N       L       </v>
      </c>
      <c r="D145">
        <v>1</v>
      </c>
      <c r="E145">
        <v>442101</v>
      </c>
      <c r="F145" t="s">
        <v>162</v>
      </c>
      <c r="G145" s="203">
        <v>4500</v>
      </c>
      <c r="H145">
        <v>1</v>
      </c>
      <c r="I145" t="s">
        <v>86</v>
      </c>
      <c r="J145">
        <v>4</v>
      </c>
      <c r="K145" t="s">
        <v>84</v>
      </c>
      <c r="L145">
        <v>262400</v>
      </c>
      <c r="M145">
        <v>0</v>
      </c>
      <c r="N145" s="204">
        <v>46234</v>
      </c>
      <c r="S145" s="206"/>
      <c r="Z145" s="207"/>
    </row>
    <row r="146" spans="1:27" ht="18" customHeight="1">
      <c r="A146" s="201">
        <f t="shared" si="8"/>
        <v>51</v>
      </c>
      <c r="B146" s="201" t="str">
        <f t="shared" si="6"/>
        <v>262400-51</v>
      </c>
      <c r="C146" s="202" t="str">
        <f t="shared" si="7"/>
        <v xml:space="preserve">442101B       M       </v>
      </c>
      <c r="D146">
        <v>1</v>
      </c>
      <c r="E146">
        <v>442101</v>
      </c>
      <c r="F146" t="s">
        <v>162</v>
      </c>
      <c r="G146" s="203">
        <v>4500</v>
      </c>
      <c r="H146">
        <v>31</v>
      </c>
      <c r="I146" t="s">
        <v>160</v>
      </c>
      <c r="J146">
        <v>3</v>
      </c>
      <c r="K146" t="s">
        <v>74</v>
      </c>
      <c r="L146">
        <v>262400</v>
      </c>
      <c r="M146">
        <v>0</v>
      </c>
      <c r="N146" s="204">
        <v>46234</v>
      </c>
      <c r="S146" s="206"/>
      <c r="Z146" s="207"/>
    </row>
    <row r="147" spans="1:27" ht="18" customHeight="1">
      <c r="A147" s="201">
        <f t="shared" si="8"/>
        <v>52</v>
      </c>
      <c r="B147" s="201" t="str">
        <f t="shared" si="6"/>
        <v>262400-52</v>
      </c>
      <c r="C147" s="202" t="str">
        <f t="shared" si="7"/>
        <v xml:space="preserve">442101B       L       </v>
      </c>
      <c r="D147">
        <v>1</v>
      </c>
      <c r="E147">
        <v>442101</v>
      </c>
      <c r="F147" t="s">
        <v>162</v>
      </c>
      <c r="G147" s="203">
        <v>4500</v>
      </c>
      <c r="H147">
        <v>31</v>
      </c>
      <c r="I147" t="s">
        <v>160</v>
      </c>
      <c r="J147">
        <v>4</v>
      </c>
      <c r="K147" t="s">
        <v>84</v>
      </c>
      <c r="L147">
        <v>262400</v>
      </c>
      <c r="M147">
        <v>0</v>
      </c>
      <c r="N147" s="204">
        <v>46234</v>
      </c>
      <c r="S147" s="206"/>
      <c r="Z147" s="207"/>
    </row>
    <row r="148" spans="1:27" ht="18" customHeight="1">
      <c r="A148" s="201">
        <f t="shared" si="8"/>
        <v>53</v>
      </c>
      <c r="B148" s="201" t="str">
        <f t="shared" si="6"/>
        <v>262400-53</v>
      </c>
      <c r="C148" s="202" t="str">
        <f t="shared" si="7"/>
        <v xml:space="preserve">444503N       M       </v>
      </c>
      <c r="D148">
        <v>1</v>
      </c>
      <c r="E148">
        <v>444503</v>
      </c>
      <c r="F148" t="s">
        <v>163</v>
      </c>
      <c r="G148" s="203">
        <v>9000</v>
      </c>
      <c r="H148">
        <v>1</v>
      </c>
      <c r="I148" t="s">
        <v>86</v>
      </c>
      <c r="J148">
        <v>3</v>
      </c>
      <c r="K148" t="s">
        <v>74</v>
      </c>
      <c r="L148">
        <v>262400</v>
      </c>
      <c r="M148">
        <v>0</v>
      </c>
      <c r="N148" s="204">
        <v>46234</v>
      </c>
      <c r="S148" s="206"/>
      <c r="Z148" s="207"/>
    </row>
    <row r="149" spans="1:27" ht="18" customHeight="1">
      <c r="A149" s="201">
        <f t="shared" si="8"/>
        <v>54</v>
      </c>
      <c r="B149" s="201" t="str">
        <f t="shared" si="6"/>
        <v>262400-54</v>
      </c>
      <c r="C149" s="202" t="str">
        <f t="shared" si="7"/>
        <v xml:space="preserve">444503N       L       </v>
      </c>
      <c r="D149">
        <v>1</v>
      </c>
      <c r="E149">
        <v>444503</v>
      </c>
      <c r="F149" t="s">
        <v>163</v>
      </c>
      <c r="G149" s="203">
        <v>9000</v>
      </c>
      <c r="H149">
        <v>1</v>
      </c>
      <c r="I149" t="s">
        <v>86</v>
      </c>
      <c r="J149">
        <v>4</v>
      </c>
      <c r="K149" t="s">
        <v>84</v>
      </c>
      <c r="L149">
        <v>262400</v>
      </c>
      <c r="M149">
        <v>0</v>
      </c>
      <c r="N149" s="204">
        <v>46234</v>
      </c>
      <c r="S149" s="206"/>
      <c r="Z149" s="207"/>
    </row>
    <row r="150" spans="1:27" ht="18" customHeight="1">
      <c r="A150" s="201">
        <f t="shared" si="8"/>
        <v>55</v>
      </c>
      <c r="B150" s="201" t="str">
        <f t="shared" si="6"/>
        <v>262400-55</v>
      </c>
      <c r="C150" s="202" t="str">
        <f t="shared" si="7"/>
        <v xml:space="preserve">444503N       LL      </v>
      </c>
      <c r="D150">
        <v>1</v>
      </c>
      <c r="E150">
        <v>444503</v>
      </c>
      <c r="F150" t="s">
        <v>163</v>
      </c>
      <c r="G150" s="203">
        <v>9000</v>
      </c>
      <c r="H150">
        <v>1</v>
      </c>
      <c r="I150" t="s">
        <v>86</v>
      </c>
      <c r="J150">
        <v>5</v>
      </c>
      <c r="K150" t="s">
        <v>159</v>
      </c>
      <c r="L150">
        <v>262400</v>
      </c>
      <c r="M150">
        <v>0</v>
      </c>
      <c r="N150" s="204">
        <v>46234</v>
      </c>
      <c r="S150" s="206"/>
      <c r="Z150" s="207"/>
    </row>
    <row r="151" spans="1:27" ht="18" customHeight="1">
      <c r="A151" s="201">
        <f t="shared" si="8"/>
        <v>56</v>
      </c>
      <c r="B151" s="201" t="str">
        <f t="shared" si="6"/>
        <v>262400-56</v>
      </c>
      <c r="C151" s="202" t="str">
        <f t="shared" si="7"/>
        <v xml:space="preserve">445015N       M       </v>
      </c>
      <c r="D151">
        <v>1</v>
      </c>
      <c r="E151">
        <v>445015</v>
      </c>
      <c r="F151" t="s">
        <v>164</v>
      </c>
      <c r="G151" s="203">
        <v>8000</v>
      </c>
      <c r="H151">
        <v>1</v>
      </c>
      <c r="I151" t="s">
        <v>86</v>
      </c>
      <c r="J151">
        <v>3</v>
      </c>
      <c r="K151" t="s">
        <v>74</v>
      </c>
      <c r="L151">
        <v>262400</v>
      </c>
      <c r="M151">
        <v>0</v>
      </c>
      <c r="N151" s="204">
        <v>46234</v>
      </c>
      <c r="S151" s="206"/>
      <c r="Z151" s="207"/>
    </row>
    <row r="152" spans="1:27" ht="18" customHeight="1">
      <c r="A152" s="201">
        <f t="shared" si="8"/>
        <v>57</v>
      </c>
      <c r="B152" s="201" t="str">
        <f t="shared" si="6"/>
        <v>262400-57</v>
      </c>
      <c r="C152" s="202" t="str">
        <f t="shared" si="7"/>
        <v xml:space="preserve">445015N       L       </v>
      </c>
      <c r="D152">
        <v>1</v>
      </c>
      <c r="E152">
        <v>445015</v>
      </c>
      <c r="F152" t="s">
        <v>164</v>
      </c>
      <c r="G152" s="203">
        <v>8000</v>
      </c>
      <c r="H152">
        <v>1</v>
      </c>
      <c r="I152" t="s">
        <v>86</v>
      </c>
      <c r="J152">
        <v>4</v>
      </c>
      <c r="K152" t="s">
        <v>84</v>
      </c>
      <c r="L152">
        <v>262400</v>
      </c>
      <c r="M152">
        <v>0</v>
      </c>
      <c r="N152" s="204">
        <v>46234</v>
      </c>
      <c r="Q152"/>
      <c r="R152"/>
      <c r="S152"/>
      <c r="T152" s="203"/>
      <c r="U152"/>
      <c r="V152"/>
      <c r="W152"/>
      <c r="X152"/>
      <c r="Y152"/>
      <c r="Z152"/>
      <c r="AA152" s="204"/>
    </row>
    <row r="153" spans="1:27" ht="18" customHeight="1">
      <c r="A153" s="201">
        <f t="shared" si="8"/>
        <v>58</v>
      </c>
      <c r="B153" s="201" t="str">
        <f t="shared" si="6"/>
        <v>262400-58</v>
      </c>
      <c r="C153" s="202" t="str">
        <f t="shared" si="7"/>
        <v xml:space="preserve">445015W       M       </v>
      </c>
      <c r="D153">
        <v>1</v>
      </c>
      <c r="E153">
        <v>445015</v>
      </c>
      <c r="F153" t="s">
        <v>164</v>
      </c>
      <c r="G153" s="203">
        <v>8000</v>
      </c>
      <c r="H153">
        <v>537</v>
      </c>
      <c r="I153" t="s">
        <v>73</v>
      </c>
      <c r="J153">
        <v>3</v>
      </c>
      <c r="K153" t="s">
        <v>74</v>
      </c>
      <c r="L153">
        <v>262400</v>
      </c>
      <c r="M153">
        <v>0</v>
      </c>
      <c r="N153" s="204">
        <v>46234</v>
      </c>
      <c r="Q153"/>
      <c r="R153"/>
      <c r="S153"/>
      <c r="T153" s="203"/>
      <c r="U153"/>
      <c r="V153"/>
      <c r="W153"/>
      <c r="X153"/>
      <c r="Y153"/>
      <c r="Z153"/>
      <c r="AA153" s="204"/>
    </row>
    <row r="154" spans="1:27" ht="18" customHeight="1">
      <c r="A154" s="201">
        <f t="shared" si="8"/>
        <v>59</v>
      </c>
      <c r="B154" s="201" t="str">
        <f t="shared" si="6"/>
        <v>262400-59</v>
      </c>
      <c r="C154" s="202" t="str">
        <f t="shared" si="7"/>
        <v xml:space="preserve">445015W       L       </v>
      </c>
      <c r="D154">
        <v>1</v>
      </c>
      <c r="E154">
        <v>445015</v>
      </c>
      <c r="F154" t="s">
        <v>164</v>
      </c>
      <c r="G154" s="203">
        <v>8000</v>
      </c>
      <c r="H154">
        <v>537</v>
      </c>
      <c r="I154" t="s">
        <v>73</v>
      </c>
      <c r="J154">
        <v>4</v>
      </c>
      <c r="K154" t="s">
        <v>84</v>
      </c>
      <c r="L154">
        <v>262400</v>
      </c>
      <c r="M154">
        <v>0</v>
      </c>
      <c r="N154" s="204">
        <v>46234</v>
      </c>
      <c r="Q154"/>
      <c r="R154"/>
      <c r="S154"/>
      <c r="T154" s="203"/>
      <c r="U154"/>
      <c r="V154"/>
      <c r="W154"/>
      <c r="X154"/>
      <c r="Y154"/>
      <c r="Z154"/>
      <c r="AA154" s="204"/>
    </row>
    <row r="155" spans="1:27" ht="18" customHeight="1">
      <c r="A155" s="201">
        <f t="shared" si="8"/>
        <v>60</v>
      </c>
      <c r="B155" s="201" t="str">
        <f t="shared" si="6"/>
        <v>262400-60</v>
      </c>
      <c r="C155" s="202" t="str">
        <f t="shared" si="7"/>
        <v xml:space="preserve">446030W       M       </v>
      </c>
      <c r="D155">
        <v>1</v>
      </c>
      <c r="E155">
        <v>446030</v>
      </c>
      <c r="F155" t="s">
        <v>575</v>
      </c>
      <c r="G155" s="203">
        <v>10000</v>
      </c>
      <c r="H155">
        <v>537</v>
      </c>
      <c r="I155" t="s">
        <v>73</v>
      </c>
      <c r="J155">
        <v>3</v>
      </c>
      <c r="K155" t="s">
        <v>74</v>
      </c>
      <c r="L155">
        <v>262400</v>
      </c>
      <c r="M155">
        <v>0</v>
      </c>
      <c r="N155" s="204">
        <v>46234</v>
      </c>
      <c r="Q155"/>
      <c r="R155"/>
      <c r="S155"/>
      <c r="T155" s="203"/>
      <c r="U155"/>
      <c r="V155"/>
      <c r="W155"/>
      <c r="X155"/>
      <c r="Y155"/>
      <c r="Z155"/>
      <c r="AA155" s="204"/>
    </row>
    <row r="156" spans="1:27" ht="18" customHeight="1">
      <c r="A156" s="201">
        <f t="shared" si="8"/>
        <v>61</v>
      </c>
      <c r="B156" s="201" t="str">
        <f t="shared" si="6"/>
        <v>262400-61</v>
      </c>
      <c r="C156" s="202" t="str">
        <f t="shared" si="7"/>
        <v xml:space="preserve">446030W       L       </v>
      </c>
      <c r="D156">
        <v>1</v>
      </c>
      <c r="E156">
        <v>446030</v>
      </c>
      <c r="F156" t="s">
        <v>575</v>
      </c>
      <c r="G156" s="203">
        <v>10000</v>
      </c>
      <c r="H156">
        <v>537</v>
      </c>
      <c r="I156" t="s">
        <v>73</v>
      </c>
      <c r="J156">
        <v>4</v>
      </c>
      <c r="K156" t="s">
        <v>84</v>
      </c>
      <c r="L156">
        <v>262400</v>
      </c>
      <c r="M156">
        <v>0</v>
      </c>
      <c r="N156" s="204">
        <v>46234</v>
      </c>
      <c r="Q156"/>
      <c r="R156"/>
      <c r="S156"/>
      <c r="T156" s="203"/>
      <c r="U156"/>
      <c r="V156"/>
      <c r="W156"/>
      <c r="X156"/>
      <c r="Y156"/>
      <c r="Z156"/>
      <c r="AA156" s="204"/>
    </row>
    <row r="157" spans="1:27" ht="18" customHeight="1">
      <c r="A157" s="201">
        <f t="shared" si="8"/>
        <v>62</v>
      </c>
      <c r="B157" s="201" t="str">
        <f t="shared" si="6"/>
        <v>262400-62</v>
      </c>
      <c r="C157" s="202" t="str">
        <f t="shared" si="7"/>
        <v xml:space="preserve">444504N       M       </v>
      </c>
      <c r="D157">
        <v>1</v>
      </c>
      <c r="E157">
        <v>444504</v>
      </c>
      <c r="F157" t="s">
        <v>165</v>
      </c>
      <c r="G157" s="203">
        <v>13000</v>
      </c>
      <c r="H157">
        <v>1</v>
      </c>
      <c r="I157" t="s">
        <v>86</v>
      </c>
      <c r="J157">
        <v>3</v>
      </c>
      <c r="K157" t="s">
        <v>74</v>
      </c>
      <c r="L157">
        <v>262400</v>
      </c>
      <c r="M157">
        <v>0</v>
      </c>
      <c r="N157" s="204">
        <v>46234</v>
      </c>
      <c r="Q157"/>
      <c r="R157"/>
      <c r="S157"/>
      <c r="T157" s="203"/>
      <c r="U157"/>
      <c r="V157"/>
      <c r="W157"/>
      <c r="X157"/>
      <c r="Y157"/>
      <c r="Z157"/>
      <c r="AA157" s="204"/>
    </row>
    <row r="158" spans="1:27" ht="18" customHeight="1">
      <c r="A158" s="201">
        <f t="shared" si="8"/>
        <v>63</v>
      </c>
      <c r="B158" s="201" t="str">
        <f t="shared" si="6"/>
        <v>262400-63</v>
      </c>
      <c r="C158" s="202" t="str">
        <f t="shared" si="7"/>
        <v xml:space="preserve">444504N       L       </v>
      </c>
      <c r="D158">
        <v>1</v>
      </c>
      <c r="E158">
        <v>444504</v>
      </c>
      <c r="F158" t="s">
        <v>165</v>
      </c>
      <c r="G158" s="203">
        <v>13000</v>
      </c>
      <c r="H158">
        <v>1</v>
      </c>
      <c r="I158" t="s">
        <v>86</v>
      </c>
      <c r="J158">
        <v>4</v>
      </c>
      <c r="K158" t="s">
        <v>84</v>
      </c>
      <c r="L158">
        <v>262400</v>
      </c>
      <c r="M158">
        <v>0</v>
      </c>
      <c r="N158" s="204">
        <v>46234</v>
      </c>
      <c r="Q158"/>
      <c r="R158"/>
      <c r="S158"/>
      <c r="T158" s="203"/>
      <c r="U158"/>
      <c r="V158"/>
      <c r="W158"/>
      <c r="X158"/>
      <c r="Y158"/>
      <c r="Z158"/>
      <c r="AA158" s="204"/>
    </row>
    <row r="159" spans="1:27" ht="18" customHeight="1">
      <c r="A159" s="201">
        <f t="shared" si="8"/>
        <v>64</v>
      </c>
      <c r="B159" s="201" t="str">
        <f t="shared" si="6"/>
        <v>262400-64</v>
      </c>
      <c r="C159" s="202" t="str">
        <f t="shared" si="7"/>
        <v xml:space="preserve">440002N       ｻｲｽﾞﾅｼ  </v>
      </c>
      <c r="D159">
        <v>1</v>
      </c>
      <c r="E159">
        <v>440002</v>
      </c>
      <c r="F159" t="s">
        <v>166</v>
      </c>
      <c r="G159" s="203">
        <v>2500</v>
      </c>
      <c r="H159">
        <v>1</v>
      </c>
      <c r="I159" t="s">
        <v>86</v>
      </c>
      <c r="J159">
        <v>99</v>
      </c>
      <c r="K159" t="s">
        <v>125</v>
      </c>
      <c r="L159">
        <v>262400</v>
      </c>
      <c r="M159">
        <v>0</v>
      </c>
      <c r="N159" s="204">
        <v>46234</v>
      </c>
      <c r="Q159"/>
      <c r="R159"/>
      <c r="S159"/>
      <c r="T159" s="203"/>
      <c r="U159"/>
      <c r="V159"/>
      <c r="W159"/>
      <c r="X159"/>
      <c r="Y159"/>
      <c r="Z159"/>
      <c r="AA159" s="204"/>
    </row>
    <row r="160" spans="1:27" ht="18" customHeight="1">
      <c r="A160" s="201">
        <f t="shared" si="8"/>
        <v>65</v>
      </c>
      <c r="B160" s="201" t="str">
        <f t="shared" si="6"/>
        <v>262400-65</v>
      </c>
      <c r="C160" s="202" t="str">
        <f t="shared" si="7"/>
        <v xml:space="preserve">440003N       ｻｲｽﾞﾅｼ  </v>
      </c>
      <c r="D160">
        <v>1</v>
      </c>
      <c r="E160">
        <v>440003</v>
      </c>
      <c r="F160" t="s">
        <v>167</v>
      </c>
      <c r="G160" s="203">
        <v>3600</v>
      </c>
      <c r="H160">
        <v>1</v>
      </c>
      <c r="I160" t="s">
        <v>86</v>
      </c>
      <c r="J160">
        <v>99</v>
      </c>
      <c r="K160" t="s">
        <v>125</v>
      </c>
      <c r="L160">
        <v>262400</v>
      </c>
      <c r="M160">
        <v>0</v>
      </c>
      <c r="N160" s="204">
        <v>46234</v>
      </c>
      <c r="Q160"/>
      <c r="R160"/>
      <c r="S160"/>
      <c r="T160" s="203"/>
      <c r="U160"/>
      <c r="V160"/>
      <c r="W160"/>
      <c r="X160"/>
      <c r="Y160"/>
      <c r="Z160"/>
      <c r="AA160" s="204"/>
    </row>
    <row r="161" spans="1:27" ht="18" customHeight="1">
      <c r="A161" s="201">
        <f t="shared" si="8"/>
        <v>66</v>
      </c>
      <c r="B161" s="201" t="str">
        <f t="shared" si="6"/>
        <v>262400-66</v>
      </c>
      <c r="C161" s="202" t="str">
        <f t="shared" si="7"/>
        <v xml:space="preserve">442509N       ｻｲｽﾞﾅｼ  </v>
      </c>
      <c r="D161">
        <v>1</v>
      </c>
      <c r="E161">
        <v>442509</v>
      </c>
      <c r="F161" t="s">
        <v>168</v>
      </c>
      <c r="G161" s="203">
        <v>1200</v>
      </c>
      <c r="H161">
        <v>1</v>
      </c>
      <c r="I161" t="s">
        <v>86</v>
      </c>
      <c r="J161">
        <v>99</v>
      </c>
      <c r="K161" t="s">
        <v>125</v>
      </c>
      <c r="L161">
        <v>262400</v>
      </c>
      <c r="M161">
        <v>0</v>
      </c>
      <c r="N161" s="204">
        <v>46234</v>
      </c>
      <c r="Q161"/>
      <c r="R161"/>
      <c r="S161"/>
      <c r="T161" s="203"/>
      <c r="U161"/>
      <c r="V161"/>
      <c r="W161"/>
      <c r="X161"/>
      <c r="Y161"/>
      <c r="Z161"/>
      <c r="AA161" s="204"/>
    </row>
    <row r="162" spans="1:27" ht="18" customHeight="1">
      <c r="A162" s="201">
        <f t="shared" si="8"/>
        <v>67</v>
      </c>
      <c r="B162" s="201" t="str">
        <f t="shared" si="6"/>
        <v>262400-67</v>
      </c>
      <c r="C162" s="202" t="str">
        <f t="shared" si="7"/>
        <v xml:space="preserve">440008B       ｻｲｽﾞﾅｼ  </v>
      </c>
      <c r="D162">
        <v>1</v>
      </c>
      <c r="E162">
        <v>440008</v>
      </c>
      <c r="F162" t="s">
        <v>169</v>
      </c>
      <c r="G162" s="203">
        <v>2200</v>
      </c>
      <c r="H162">
        <v>31</v>
      </c>
      <c r="I162" t="s">
        <v>160</v>
      </c>
      <c r="J162">
        <v>99</v>
      </c>
      <c r="K162" t="s">
        <v>125</v>
      </c>
      <c r="L162">
        <v>262400</v>
      </c>
      <c r="M162">
        <v>0</v>
      </c>
      <c r="N162" s="204">
        <v>46234</v>
      </c>
      <c r="Q162"/>
      <c r="R162"/>
      <c r="S162"/>
      <c r="T162" s="203"/>
      <c r="U162"/>
      <c r="V162"/>
      <c r="W162"/>
      <c r="X162"/>
      <c r="Y162"/>
      <c r="Z162"/>
      <c r="AA162" s="204"/>
    </row>
    <row r="163" spans="1:27" ht="18" customHeight="1">
      <c r="A163" s="201">
        <f t="shared" si="8"/>
        <v>68</v>
      </c>
      <c r="B163" s="201" t="str">
        <f t="shared" si="6"/>
        <v>262400-68</v>
      </c>
      <c r="C163" s="202" t="str">
        <f t="shared" si="7"/>
        <v xml:space="preserve">442511B       ｻｲｽﾞﾅｼ  </v>
      </c>
      <c r="D163">
        <v>1</v>
      </c>
      <c r="E163">
        <v>442511</v>
      </c>
      <c r="F163" t="s">
        <v>170</v>
      </c>
      <c r="G163" s="203">
        <v>3600</v>
      </c>
      <c r="H163">
        <v>31</v>
      </c>
      <c r="I163" t="s">
        <v>160</v>
      </c>
      <c r="J163">
        <v>99</v>
      </c>
      <c r="K163" t="s">
        <v>125</v>
      </c>
      <c r="L163">
        <v>262400</v>
      </c>
      <c r="M163">
        <v>0</v>
      </c>
      <c r="N163" s="204">
        <v>46234</v>
      </c>
      <c r="Q163"/>
      <c r="R163"/>
      <c r="S163"/>
      <c r="T163" s="203"/>
      <c r="U163"/>
      <c r="V163"/>
      <c r="W163"/>
      <c r="X163"/>
      <c r="Y163"/>
      <c r="Z163"/>
      <c r="AA163" s="204"/>
    </row>
    <row r="164" spans="1:27" ht="18" customHeight="1">
      <c r="A164" s="201">
        <f t="shared" si="8"/>
        <v>69</v>
      </c>
      <c r="B164" s="201" t="str">
        <f t="shared" si="6"/>
        <v>262400-69</v>
      </c>
      <c r="C164" s="202" t="str">
        <f t="shared" si="7"/>
        <v xml:space="preserve">442512B       ｻｲｽﾞﾅｼ  </v>
      </c>
      <c r="D164">
        <v>1</v>
      </c>
      <c r="E164">
        <v>442512</v>
      </c>
      <c r="F164" t="s">
        <v>171</v>
      </c>
      <c r="G164" s="203">
        <v>3300</v>
      </c>
      <c r="H164">
        <v>31</v>
      </c>
      <c r="I164" t="s">
        <v>160</v>
      </c>
      <c r="J164">
        <v>99</v>
      </c>
      <c r="K164" t="s">
        <v>125</v>
      </c>
      <c r="L164">
        <v>262400</v>
      </c>
      <c r="M164">
        <v>0</v>
      </c>
      <c r="N164" s="204">
        <v>46234</v>
      </c>
      <c r="Q164"/>
      <c r="R164"/>
      <c r="S164"/>
      <c r="T164" s="203"/>
      <c r="U164"/>
      <c r="V164"/>
      <c r="W164"/>
      <c r="X164"/>
      <c r="Y164"/>
      <c r="Z164"/>
      <c r="AA164" s="204"/>
    </row>
    <row r="165" spans="1:27" ht="18" customHeight="1">
      <c r="A165" s="201">
        <f t="shared" si="8"/>
        <v>70</v>
      </c>
      <c r="B165" s="201" t="str">
        <f t="shared" si="6"/>
        <v>262400-70</v>
      </c>
      <c r="C165" s="202" t="str">
        <f t="shared" si="7"/>
        <v xml:space="preserve">441511N       ｻｲｽﾞﾅｼ  </v>
      </c>
      <c r="D165">
        <v>1</v>
      </c>
      <c r="E165">
        <v>441511</v>
      </c>
      <c r="F165" t="s">
        <v>172</v>
      </c>
      <c r="G165" s="203">
        <v>1900</v>
      </c>
      <c r="H165">
        <v>1</v>
      </c>
      <c r="I165" t="s">
        <v>86</v>
      </c>
      <c r="J165">
        <v>99</v>
      </c>
      <c r="K165" t="s">
        <v>125</v>
      </c>
      <c r="L165">
        <v>262400</v>
      </c>
      <c r="M165">
        <v>0</v>
      </c>
      <c r="N165" s="204">
        <v>46234</v>
      </c>
      <c r="Q165"/>
      <c r="R165"/>
      <c r="S165"/>
      <c r="T165" s="203"/>
      <c r="U165"/>
      <c r="V165"/>
      <c r="W165"/>
      <c r="X165"/>
      <c r="Y165"/>
      <c r="Z165"/>
      <c r="AA165" s="204"/>
    </row>
    <row r="166" spans="1:27" ht="18" customHeight="1">
      <c r="A166" s="201">
        <f t="shared" si="8"/>
        <v>71</v>
      </c>
      <c r="B166" s="201" t="str">
        <f t="shared" si="6"/>
        <v>262400-71</v>
      </c>
      <c r="C166" s="202" t="str">
        <f t="shared" si="7"/>
        <v xml:space="preserve">449012N       ｻｲｽﾞﾅｼ  </v>
      </c>
      <c r="D166">
        <v>1</v>
      </c>
      <c r="E166">
        <v>449012</v>
      </c>
      <c r="F166" t="s">
        <v>173</v>
      </c>
      <c r="G166" s="203">
        <v>1900</v>
      </c>
      <c r="H166">
        <v>1</v>
      </c>
      <c r="I166" t="s">
        <v>86</v>
      </c>
      <c r="J166">
        <v>99</v>
      </c>
      <c r="K166" t="s">
        <v>125</v>
      </c>
      <c r="L166">
        <v>262400</v>
      </c>
      <c r="M166">
        <v>0</v>
      </c>
      <c r="N166" s="204">
        <v>46234</v>
      </c>
      <c r="Q166"/>
      <c r="R166"/>
      <c r="S166"/>
      <c r="T166" s="203"/>
      <c r="U166"/>
      <c r="V166"/>
      <c r="W166"/>
      <c r="X166"/>
      <c r="Y166"/>
      <c r="Z166"/>
      <c r="AA166" s="204"/>
    </row>
    <row r="167" spans="1:27" ht="18" customHeight="1">
      <c r="A167" s="201">
        <f t="shared" si="8"/>
        <v>72</v>
      </c>
      <c r="B167" s="201" t="str">
        <f t="shared" si="6"/>
        <v>262400-72</v>
      </c>
      <c r="C167" s="202" t="str">
        <f t="shared" si="7"/>
        <v xml:space="preserve">443017B       M       </v>
      </c>
      <c r="D167">
        <v>1</v>
      </c>
      <c r="E167">
        <v>443017</v>
      </c>
      <c r="F167" t="s">
        <v>174</v>
      </c>
      <c r="G167" s="203">
        <v>5400</v>
      </c>
      <c r="H167">
        <v>31</v>
      </c>
      <c r="I167" t="s">
        <v>160</v>
      </c>
      <c r="J167">
        <v>3</v>
      </c>
      <c r="K167" t="s">
        <v>74</v>
      </c>
      <c r="L167">
        <v>262400</v>
      </c>
      <c r="M167">
        <v>0</v>
      </c>
      <c r="N167" s="204">
        <v>46234</v>
      </c>
      <c r="Q167"/>
      <c r="R167"/>
      <c r="S167"/>
      <c r="T167" s="203"/>
      <c r="U167"/>
      <c r="V167"/>
      <c r="W167"/>
      <c r="X167"/>
      <c r="Y167"/>
      <c r="Z167"/>
      <c r="AA167" s="204"/>
    </row>
    <row r="168" spans="1:27" ht="18" customHeight="1">
      <c r="A168" s="201">
        <f t="shared" si="8"/>
        <v>73</v>
      </c>
      <c r="B168" s="201" t="str">
        <f t="shared" si="6"/>
        <v>262400-73</v>
      </c>
      <c r="C168" s="202" t="str">
        <f t="shared" si="7"/>
        <v xml:space="preserve">443017B       L       </v>
      </c>
      <c r="D168">
        <v>1</v>
      </c>
      <c r="E168">
        <v>443017</v>
      </c>
      <c r="F168" t="s">
        <v>174</v>
      </c>
      <c r="G168" s="203">
        <v>5400</v>
      </c>
      <c r="H168">
        <v>31</v>
      </c>
      <c r="I168" t="s">
        <v>160</v>
      </c>
      <c r="J168">
        <v>4</v>
      </c>
      <c r="K168" t="s">
        <v>84</v>
      </c>
      <c r="L168">
        <v>262400</v>
      </c>
      <c r="M168">
        <v>0</v>
      </c>
      <c r="N168" s="204">
        <v>46234</v>
      </c>
      <c r="Q168"/>
      <c r="R168"/>
      <c r="S168"/>
      <c r="T168" s="203"/>
      <c r="U168"/>
      <c r="V168"/>
      <c r="W168"/>
      <c r="X168"/>
      <c r="Y168"/>
      <c r="Z168"/>
      <c r="AA168" s="204"/>
    </row>
    <row r="169" spans="1:27" ht="18" customHeight="1">
      <c r="A169" s="201">
        <f t="shared" si="8"/>
        <v>74</v>
      </c>
      <c r="B169" s="201" t="str">
        <f t="shared" si="6"/>
        <v>262400-74</v>
      </c>
      <c r="C169" s="202" t="str">
        <f t="shared" si="7"/>
        <v xml:space="preserve">443017B       LL      </v>
      </c>
      <c r="D169">
        <v>1</v>
      </c>
      <c r="E169">
        <v>443017</v>
      </c>
      <c r="F169" t="s">
        <v>174</v>
      </c>
      <c r="G169" s="203">
        <v>5400</v>
      </c>
      <c r="H169">
        <v>31</v>
      </c>
      <c r="I169" t="s">
        <v>160</v>
      </c>
      <c r="J169">
        <v>5</v>
      </c>
      <c r="K169" t="s">
        <v>159</v>
      </c>
      <c r="L169">
        <v>262400</v>
      </c>
      <c r="M169">
        <v>0</v>
      </c>
      <c r="N169" s="204">
        <v>46234</v>
      </c>
      <c r="Q169"/>
      <c r="R169"/>
      <c r="S169"/>
      <c r="T169" s="203"/>
      <c r="U169"/>
      <c r="V169"/>
      <c r="W169"/>
      <c r="X169"/>
      <c r="Y169"/>
      <c r="Z169"/>
      <c r="AA169" s="204"/>
    </row>
    <row r="170" spans="1:27" ht="18" customHeight="1">
      <c r="A170" s="201">
        <f t="shared" si="8"/>
        <v>75</v>
      </c>
      <c r="B170" s="201" t="str">
        <f t="shared" si="6"/>
        <v>262400-75</v>
      </c>
      <c r="C170" s="202" t="str">
        <f t="shared" si="7"/>
        <v xml:space="preserve">440001N       M       </v>
      </c>
      <c r="D170">
        <v>1</v>
      </c>
      <c r="E170">
        <v>440001</v>
      </c>
      <c r="F170" t="s">
        <v>175</v>
      </c>
      <c r="G170" s="203">
        <v>4600</v>
      </c>
      <c r="H170">
        <v>1</v>
      </c>
      <c r="I170" t="s">
        <v>86</v>
      </c>
      <c r="J170">
        <v>3</v>
      </c>
      <c r="K170" t="s">
        <v>74</v>
      </c>
      <c r="L170">
        <v>262400</v>
      </c>
      <c r="M170">
        <v>0</v>
      </c>
      <c r="N170" s="204">
        <v>46234</v>
      </c>
      <c r="Q170"/>
      <c r="R170"/>
      <c r="S170"/>
      <c r="T170" s="203"/>
      <c r="U170"/>
      <c r="V170"/>
      <c r="W170"/>
      <c r="X170"/>
      <c r="Y170"/>
      <c r="Z170"/>
      <c r="AA170" s="204"/>
    </row>
    <row r="171" spans="1:27" ht="18" customHeight="1">
      <c r="A171" s="201">
        <f t="shared" si="8"/>
        <v>76</v>
      </c>
      <c r="B171" s="201" t="str">
        <f t="shared" si="6"/>
        <v>262400-76</v>
      </c>
      <c r="C171" s="202" t="str">
        <f t="shared" si="7"/>
        <v xml:space="preserve">440001N       L       </v>
      </c>
      <c r="D171">
        <v>1</v>
      </c>
      <c r="E171">
        <v>440001</v>
      </c>
      <c r="F171" t="s">
        <v>175</v>
      </c>
      <c r="G171" s="203">
        <v>4600</v>
      </c>
      <c r="H171">
        <v>1</v>
      </c>
      <c r="I171" t="s">
        <v>86</v>
      </c>
      <c r="J171">
        <v>4</v>
      </c>
      <c r="K171" t="s">
        <v>84</v>
      </c>
      <c r="L171">
        <v>262400</v>
      </c>
      <c r="M171">
        <v>0</v>
      </c>
      <c r="N171" s="204">
        <v>46234</v>
      </c>
      <c r="Q171"/>
      <c r="R171"/>
      <c r="S171"/>
      <c r="T171" s="203"/>
      <c r="U171"/>
      <c r="V171"/>
      <c r="W171"/>
      <c r="X171"/>
      <c r="Y171"/>
      <c r="Z171"/>
      <c r="AA171" s="204"/>
    </row>
    <row r="172" spans="1:27" ht="18" customHeight="1">
      <c r="A172" s="201">
        <f t="shared" si="8"/>
        <v>77</v>
      </c>
      <c r="B172" s="201" t="str">
        <f t="shared" si="6"/>
        <v>262400-77</v>
      </c>
      <c r="C172" s="202" t="str">
        <f t="shared" si="7"/>
        <v xml:space="preserve">453501ｶﾗｰﾅｼ   ｻｲｽﾞﾅｼ  </v>
      </c>
      <c r="D172">
        <v>1</v>
      </c>
      <c r="E172">
        <v>453501</v>
      </c>
      <c r="F172" t="s">
        <v>176</v>
      </c>
      <c r="G172" s="203">
        <v>1500</v>
      </c>
      <c r="H172">
        <v>99</v>
      </c>
      <c r="I172" t="s">
        <v>177</v>
      </c>
      <c r="J172">
        <v>99</v>
      </c>
      <c r="K172" t="s">
        <v>125</v>
      </c>
      <c r="L172">
        <v>262400</v>
      </c>
      <c r="M172">
        <v>0</v>
      </c>
      <c r="N172" s="204">
        <v>46234</v>
      </c>
      <c r="Q172"/>
      <c r="R172"/>
      <c r="S172"/>
      <c r="T172" s="203"/>
      <c r="U172"/>
      <c r="V172"/>
      <c r="W172"/>
      <c r="X172"/>
      <c r="Y172"/>
      <c r="Z172"/>
      <c r="AA172" s="204"/>
    </row>
    <row r="173" spans="1:27" ht="18" customHeight="1">
      <c r="A173" s="201">
        <f t="shared" si="8"/>
        <v>78</v>
      </c>
      <c r="B173" s="201" t="str">
        <f t="shared" si="6"/>
        <v>262400-78</v>
      </c>
      <c r="C173" s="202" t="str">
        <f t="shared" si="7"/>
        <v xml:space="preserve">453502ｶﾗｰﾅｼ   ｻｲｽﾞﾅｼ  </v>
      </c>
      <c r="D173">
        <v>1</v>
      </c>
      <c r="E173">
        <v>453502</v>
      </c>
      <c r="F173" t="s">
        <v>178</v>
      </c>
      <c r="G173" s="203">
        <v>1000</v>
      </c>
      <c r="H173">
        <v>99</v>
      </c>
      <c r="I173" t="s">
        <v>177</v>
      </c>
      <c r="J173">
        <v>99</v>
      </c>
      <c r="K173" t="s">
        <v>125</v>
      </c>
      <c r="L173">
        <v>262400</v>
      </c>
      <c r="M173">
        <v>0</v>
      </c>
      <c r="N173" s="204">
        <v>46234</v>
      </c>
      <c r="Q173"/>
      <c r="R173"/>
      <c r="S173"/>
      <c r="T173" s="203"/>
      <c r="U173"/>
      <c r="V173"/>
      <c r="W173"/>
      <c r="X173"/>
      <c r="Y173"/>
      <c r="Z173"/>
      <c r="AA173" s="204"/>
    </row>
    <row r="174" spans="1:27" ht="18" customHeight="1">
      <c r="A174" s="201">
        <f t="shared" si="8"/>
        <v>79</v>
      </c>
      <c r="B174" s="201" t="str">
        <f t="shared" si="6"/>
        <v>262400-79</v>
      </c>
      <c r="C174" s="202" t="str">
        <f t="shared" si="7"/>
        <v xml:space="preserve">449515N       M       </v>
      </c>
      <c r="D174">
        <v>1</v>
      </c>
      <c r="E174">
        <v>449515</v>
      </c>
      <c r="F174" t="s">
        <v>179</v>
      </c>
      <c r="G174" s="203">
        <v>5400</v>
      </c>
      <c r="H174">
        <v>900</v>
      </c>
      <c r="I174" t="s">
        <v>86</v>
      </c>
      <c r="J174">
        <v>3</v>
      </c>
      <c r="K174" t="s">
        <v>74</v>
      </c>
      <c r="L174">
        <v>262400</v>
      </c>
      <c r="M174">
        <v>0</v>
      </c>
      <c r="N174" s="204">
        <v>46234</v>
      </c>
      <c r="Q174"/>
      <c r="R174"/>
      <c r="S174"/>
      <c r="T174" s="203"/>
      <c r="U174"/>
      <c r="V174"/>
      <c r="W174"/>
      <c r="X174"/>
      <c r="Y174"/>
      <c r="Z174"/>
      <c r="AA174" s="204"/>
    </row>
    <row r="175" spans="1:27" ht="18" customHeight="1">
      <c r="A175" s="201">
        <f t="shared" si="8"/>
        <v>80</v>
      </c>
      <c r="B175" s="201" t="str">
        <f t="shared" si="6"/>
        <v>262400-80</v>
      </c>
      <c r="C175" s="202" t="str">
        <f t="shared" si="7"/>
        <v xml:space="preserve">442514N       M       </v>
      </c>
      <c r="D175">
        <v>1</v>
      </c>
      <c r="E175">
        <v>442514</v>
      </c>
      <c r="F175" t="s">
        <v>180</v>
      </c>
      <c r="G175" s="203">
        <v>6200</v>
      </c>
      <c r="H175">
        <v>1</v>
      </c>
      <c r="I175" t="s">
        <v>86</v>
      </c>
      <c r="J175">
        <v>3</v>
      </c>
      <c r="K175" t="s">
        <v>74</v>
      </c>
      <c r="L175">
        <v>262400</v>
      </c>
      <c r="M175">
        <v>0</v>
      </c>
      <c r="N175" s="204">
        <v>46234</v>
      </c>
      <c r="Q175"/>
      <c r="R175"/>
      <c r="S175"/>
      <c r="T175" s="203"/>
      <c r="U175"/>
      <c r="V175"/>
      <c r="W175"/>
      <c r="X175"/>
      <c r="Y175"/>
      <c r="Z175"/>
      <c r="AA175" s="204"/>
    </row>
    <row r="176" spans="1:27" ht="18" customHeight="1">
      <c r="A176" s="201">
        <f t="shared" si="8"/>
        <v>81</v>
      </c>
      <c r="B176" s="201" t="str">
        <f t="shared" si="6"/>
        <v>262400-81</v>
      </c>
      <c r="C176" s="202" t="str">
        <f t="shared" si="7"/>
        <v xml:space="preserve">442514N       L       </v>
      </c>
      <c r="D176">
        <v>1</v>
      </c>
      <c r="E176">
        <v>442514</v>
      </c>
      <c r="F176" t="s">
        <v>180</v>
      </c>
      <c r="G176" s="203">
        <v>6200</v>
      </c>
      <c r="H176">
        <v>1</v>
      </c>
      <c r="I176" t="s">
        <v>86</v>
      </c>
      <c r="J176">
        <v>4</v>
      </c>
      <c r="K176" t="s">
        <v>84</v>
      </c>
      <c r="L176">
        <v>262400</v>
      </c>
      <c r="M176">
        <v>0</v>
      </c>
      <c r="N176" s="204">
        <v>46234</v>
      </c>
      <c r="Q176"/>
      <c r="R176"/>
      <c r="S176"/>
      <c r="T176" s="203"/>
      <c r="U176"/>
      <c r="V176"/>
      <c r="W176"/>
      <c r="X176"/>
      <c r="Y176"/>
      <c r="Z176"/>
      <c r="AA176" s="204"/>
    </row>
    <row r="177" spans="1:27" ht="18" customHeight="1">
      <c r="A177" s="201">
        <f t="shared" si="8"/>
        <v>82</v>
      </c>
      <c r="B177" s="201" t="str">
        <f t="shared" si="6"/>
        <v>262400-82</v>
      </c>
      <c r="C177" s="202" t="str">
        <f t="shared" si="7"/>
        <v xml:space="preserve">442513N       M       </v>
      </c>
      <c r="D177">
        <v>1</v>
      </c>
      <c r="E177">
        <v>442513</v>
      </c>
      <c r="F177" t="s">
        <v>181</v>
      </c>
      <c r="G177" s="203">
        <v>6600</v>
      </c>
      <c r="H177">
        <v>1</v>
      </c>
      <c r="I177" t="s">
        <v>86</v>
      </c>
      <c r="J177">
        <v>3</v>
      </c>
      <c r="K177" t="s">
        <v>74</v>
      </c>
      <c r="L177">
        <v>262400</v>
      </c>
      <c r="M177">
        <v>0</v>
      </c>
      <c r="N177" s="204">
        <v>46234</v>
      </c>
      <c r="Q177"/>
      <c r="R177"/>
      <c r="S177"/>
      <c r="T177" s="203"/>
      <c r="U177"/>
      <c r="V177"/>
      <c r="W177"/>
      <c r="X177"/>
      <c r="Y177"/>
      <c r="Z177"/>
      <c r="AA177" s="204"/>
    </row>
    <row r="178" spans="1:27" ht="18" customHeight="1">
      <c r="A178" s="201">
        <f t="shared" si="8"/>
        <v>83</v>
      </c>
      <c r="B178" s="201" t="str">
        <f t="shared" si="6"/>
        <v>262400-83</v>
      </c>
      <c r="C178" s="202" t="str">
        <f t="shared" si="7"/>
        <v xml:space="preserve">442513N       L       </v>
      </c>
      <c r="D178">
        <v>1</v>
      </c>
      <c r="E178">
        <v>442513</v>
      </c>
      <c r="F178" t="s">
        <v>181</v>
      </c>
      <c r="G178" s="203">
        <v>6600</v>
      </c>
      <c r="H178">
        <v>1</v>
      </c>
      <c r="I178" t="s">
        <v>86</v>
      </c>
      <c r="J178">
        <v>4</v>
      </c>
      <c r="K178" t="s">
        <v>84</v>
      </c>
      <c r="L178">
        <v>262400</v>
      </c>
      <c r="M178">
        <v>0</v>
      </c>
      <c r="N178" s="204">
        <v>46234</v>
      </c>
      <c r="Q178"/>
      <c r="R178"/>
      <c r="S178"/>
      <c r="T178" s="203"/>
      <c r="U178"/>
      <c r="V178"/>
      <c r="W178"/>
      <c r="X178"/>
      <c r="Y178"/>
      <c r="Z178"/>
      <c r="AA178" s="204"/>
    </row>
    <row r="179" spans="1:27" ht="18" customHeight="1">
      <c r="A179" s="201">
        <f t="shared" si="8"/>
        <v>84</v>
      </c>
      <c r="B179" s="201" t="str">
        <f t="shared" si="6"/>
        <v>262400-84</v>
      </c>
      <c r="C179" s="202" t="str">
        <f t="shared" si="7"/>
        <v xml:space="preserve">441504N       M       </v>
      </c>
      <c r="D179">
        <v>1</v>
      </c>
      <c r="E179">
        <v>441504</v>
      </c>
      <c r="F179" t="s">
        <v>182</v>
      </c>
      <c r="G179" s="203">
        <v>4000</v>
      </c>
      <c r="H179">
        <v>1</v>
      </c>
      <c r="I179" t="s">
        <v>86</v>
      </c>
      <c r="J179">
        <v>3</v>
      </c>
      <c r="K179" t="s">
        <v>74</v>
      </c>
      <c r="L179">
        <v>262400</v>
      </c>
      <c r="M179">
        <v>0</v>
      </c>
      <c r="N179" s="204">
        <v>46234</v>
      </c>
      <c r="Q179"/>
      <c r="R179"/>
      <c r="S179"/>
      <c r="T179" s="203"/>
      <c r="U179"/>
      <c r="V179"/>
      <c r="W179"/>
      <c r="X179"/>
      <c r="Y179"/>
      <c r="Z179"/>
      <c r="AA179" s="204"/>
    </row>
    <row r="180" spans="1:27" ht="18" customHeight="1">
      <c r="A180" s="201">
        <f t="shared" si="8"/>
        <v>85</v>
      </c>
      <c r="B180" s="201" t="str">
        <f t="shared" si="6"/>
        <v>262400-85</v>
      </c>
      <c r="C180" s="202" t="str">
        <f t="shared" si="7"/>
        <v xml:space="preserve">449501N       M       </v>
      </c>
      <c r="D180">
        <v>1</v>
      </c>
      <c r="E180">
        <v>449501</v>
      </c>
      <c r="F180" t="s">
        <v>183</v>
      </c>
      <c r="G180" s="203">
        <v>5400</v>
      </c>
      <c r="H180">
        <v>1</v>
      </c>
      <c r="I180" t="s">
        <v>86</v>
      </c>
      <c r="J180">
        <v>3</v>
      </c>
      <c r="K180" t="s">
        <v>74</v>
      </c>
      <c r="L180">
        <v>262400</v>
      </c>
      <c r="M180">
        <v>0</v>
      </c>
      <c r="N180" s="204">
        <v>46234</v>
      </c>
      <c r="Q180"/>
      <c r="R180"/>
      <c r="S180"/>
      <c r="T180" s="203"/>
      <c r="U180"/>
      <c r="V180"/>
      <c r="W180"/>
      <c r="X180"/>
      <c r="Y180"/>
      <c r="Z180"/>
      <c r="AA180" s="204"/>
    </row>
    <row r="181" spans="1:27" ht="18" customHeight="1">
      <c r="A181" s="201">
        <f t="shared" si="8"/>
        <v>86</v>
      </c>
      <c r="B181" s="201" t="str">
        <f t="shared" si="6"/>
        <v>262400-86</v>
      </c>
      <c r="C181" s="202" t="str">
        <f t="shared" si="7"/>
        <v xml:space="preserve">449501N       L       </v>
      </c>
      <c r="D181">
        <v>1</v>
      </c>
      <c r="E181">
        <v>449501</v>
      </c>
      <c r="F181" t="s">
        <v>183</v>
      </c>
      <c r="G181" s="203">
        <v>5400</v>
      </c>
      <c r="H181">
        <v>1</v>
      </c>
      <c r="I181" t="s">
        <v>86</v>
      </c>
      <c r="J181">
        <v>4</v>
      </c>
      <c r="K181" t="s">
        <v>84</v>
      </c>
      <c r="L181">
        <v>262400</v>
      </c>
      <c r="M181">
        <v>0</v>
      </c>
      <c r="N181" s="204">
        <v>46234</v>
      </c>
      <c r="Q181"/>
      <c r="R181"/>
      <c r="S181"/>
      <c r="T181" s="203"/>
      <c r="U181"/>
      <c r="V181"/>
      <c r="W181"/>
      <c r="X181"/>
      <c r="Y181"/>
      <c r="Z181"/>
      <c r="AA181" s="204"/>
    </row>
    <row r="182" spans="1:27" ht="18" customHeight="1">
      <c r="A182" s="201">
        <f t="shared" si="8"/>
        <v>87</v>
      </c>
      <c r="B182" s="201" t="str">
        <f t="shared" si="6"/>
        <v>262400-87</v>
      </c>
      <c r="C182" s="202" t="str">
        <f t="shared" si="7"/>
        <v xml:space="preserve">442014N       M-L     </v>
      </c>
      <c r="D182">
        <v>1</v>
      </c>
      <c r="E182">
        <v>442014</v>
      </c>
      <c r="F182" t="s">
        <v>184</v>
      </c>
      <c r="G182" s="203">
        <v>2600</v>
      </c>
      <c r="H182">
        <v>1</v>
      </c>
      <c r="I182" t="s">
        <v>86</v>
      </c>
      <c r="J182">
        <v>7</v>
      </c>
      <c r="K182" t="s">
        <v>185</v>
      </c>
      <c r="L182">
        <v>262400</v>
      </c>
      <c r="M182">
        <v>0</v>
      </c>
      <c r="N182" s="204">
        <v>46234</v>
      </c>
      <c r="Q182"/>
      <c r="R182"/>
      <c r="S182"/>
      <c r="T182" s="203"/>
      <c r="U182"/>
      <c r="V182"/>
      <c r="W182"/>
      <c r="X182"/>
      <c r="Y182"/>
      <c r="Z182"/>
      <c r="AA182" s="204"/>
    </row>
    <row r="183" spans="1:27" ht="18" customHeight="1">
      <c r="A183" s="201">
        <f t="shared" si="8"/>
        <v>88</v>
      </c>
      <c r="B183" s="201" t="str">
        <f t="shared" si="6"/>
        <v>262400-88</v>
      </c>
      <c r="C183" s="202" t="str">
        <f t="shared" si="7"/>
        <v xml:space="preserve">446509N       M-L     </v>
      </c>
      <c r="D183">
        <v>1</v>
      </c>
      <c r="E183">
        <v>446509</v>
      </c>
      <c r="F183" t="s">
        <v>186</v>
      </c>
      <c r="G183" s="203">
        <v>4000</v>
      </c>
      <c r="H183">
        <v>1</v>
      </c>
      <c r="I183" t="s">
        <v>86</v>
      </c>
      <c r="J183">
        <v>7</v>
      </c>
      <c r="K183" t="s">
        <v>185</v>
      </c>
      <c r="L183">
        <v>262400</v>
      </c>
      <c r="M183">
        <v>0</v>
      </c>
      <c r="N183" s="204">
        <v>46234</v>
      </c>
      <c r="Q183"/>
      <c r="R183"/>
      <c r="S183"/>
      <c r="T183" s="203"/>
      <c r="U183"/>
      <c r="V183"/>
      <c r="W183"/>
      <c r="X183"/>
      <c r="Y183"/>
      <c r="Z183"/>
      <c r="AA183" s="204"/>
    </row>
    <row r="184" spans="1:27" ht="18" customHeight="1">
      <c r="A184" s="201">
        <f t="shared" si="8"/>
        <v>89</v>
      </c>
      <c r="B184" s="201" t="str">
        <f t="shared" si="6"/>
        <v>262400-89</v>
      </c>
      <c r="C184" s="202" t="str">
        <f t="shared" si="7"/>
        <v xml:space="preserve">441011N       ｻｲｽﾞﾅｼ  </v>
      </c>
      <c r="D184">
        <v>1</v>
      </c>
      <c r="E184">
        <v>441011</v>
      </c>
      <c r="F184" t="s">
        <v>187</v>
      </c>
      <c r="G184" s="203">
        <v>3500</v>
      </c>
      <c r="H184">
        <v>900</v>
      </c>
      <c r="I184" t="s">
        <v>86</v>
      </c>
      <c r="J184">
        <v>99</v>
      </c>
      <c r="K184" t="s">
        <v>125</v>
      </c>
      <c r="L184">
        <v>262400</v>
      </c>
      <c r="M184">
        <v>0</v>
      </c>
      <c r="N184" s="204">
        <v>46084</v>
      </c>
      <c r="Q184"/>
      <c r="R184"/>
      <c r="S184"/>
      <c r="T184" s="203"/>
      <c r="U184"/>
      <c r="V184"/>
      <c r="W184"/>
      <c r="X184"/>
      <c r="Y184"/>
      <c r="Z184"/>
      <c r="AA184" s="204"/>
    </row>
    <row r="185" spans="1:27" ht="18" customHeight="1">
      <c r="A185" s="201">
        <f t="shared" si="8"/>
        <v>90</v>
      </c>
      <c r="B185" s="201" t="str">
        <f t="shared" si="6"/>
        <v>262400-90</v>
      </c>
      <c r="C185" s="202" t="str">
        <f t="shared" si="7"/>
        <v xml:space="preserve">444020W       M       </v>
      </c>
      <c r="D185">
        <v>1</v>
      </c>
      <c r="E185">
        <v>444020</v>
      </c>
      <c r="F185" t="s">
        <v>188</v>
      </c>
      <c r="G185" s="203">
        <v>6000</v>
      </c>
      <c r="H185">
        <v>901</v>
      </c>
      <c r="I185" t="s">
        <v>73</v>
      </c>
      <c r="J185">
        <v>3</v>
      </c>
      <c r="K185" t="s">
        <v>74</v>
      </c>
      <c r="L185">
        <v>262400</v>
      </c>
      <c r="M185">
        <v>0</v>
      </c>
      <c r="N185" s="204">
        <v>46084</v>
      </c>
      <c r="Q185"/>
      <c r="R185"/>
      <c r="S185"/>
      <c r="T185" s="203"/>
      <c r="U185"/>
      <c r="V185"/>
      <c r="W185"/>
      <c r="X185"/>
      <c r="Y185"/>
      <c r="Z185"/>
      <c r="AA185" s="204"/>
    </row>
    <row r="186" spans="1:27" ht="18" customHeight="1">
      <c r="A186" s="201">
        <f t="shared" si="8"/>
        <v>91</v>
      </c>
      <c r="B186" s="201" t="str">
        <f t="shared" si="6"/>
        <v>262400-91</v>
      </c>
      <c r="C186" s="202" t="str">
        <f t="shared" si="7"/>
        <v xml:space="preserve">444020W       L       </v>
      </c>
      <c r="D186">
        <v>1</v>
      </c>
      <c r="E186">
        <v>444020</v>
      </c>
      <c r="F186" t="s">
        <v>188</v>
      </c>
      <c r="G186" s="203">
        <v>6000</v>
      </c>
      <c r="H186">
        <v>901</v>
      </c>
      <c r="I186" t="s">
        <v>73</v>
      </c>
      <c r="J186">
        <v>4</v>
      </c>
      <c r="K186" t="s">
        <v>84</v>
      </c>
      <c r="L186">
        <v>262400</v>
      </c>
      <c r="M186">
        <v>0</v>
      </c>
      <c r="N186" s="204">
        <v>46084</v>
      </c>
      <c r="Q186"/>
      <c r="R186"/>
      <c r="S186"/>
      <c r="T186" s="203"/>
      <c r="U186"/>
      <c r="V186"/>
      <c r="W186"/>
      <c r="X186"/>
      <c r="Y186"/>
      <c r="Z186"/>
      <c r="AA186" s="204"/>
    </row>
    <row r="187" spans="1:27" ht="18" customHeight="1">
      <c r="A187" s="201">
        <f t="shared" si="8"/>
        <v>92</v>
      </c>
      <c r="B187" s="201" t="str">
        <f t="shared" si="6"/>
        <v>262400-92</v>
      </c>
      <c r="C187" s="202" t="str">
        <f t="shared" si="7"/>
        <v xml:space="preserve">440118W       M       </v>
      </c>
      <c r="D187">
        <v>1</v>
      </c>
      <c r="E187">
        <v>440118</v>
      </c>
      <c r="F187" t="s">
        <v>189</v>
      </c>
      <c r="G187" s="203">
        <v>7000</v>
      </c>
      <c r="H187">
        <v>901</v>
      </c>
      <c r="I187" t="s">
        <v>73</v>
      </c>
      <c r="J187">
        <v>3</v>
      </c>
      <c r="K187" t="s">
        <v>74</v>
      </c>
      <c r="L187">
        <v>262400</v>
      </c>
      <c r="M187">
        <v>0</v>
      </c>
      <c r="N187" s="204">
        <v>46084</v>
      </c>
      <c r="Q187"/>
      <c r="R187"/>
      <c r="S187"/>
      <c r="T187" s="203"/>
      <c r="U187"/>
      <c r="V187"/>
      <c r="W187"/>
      <c r="X187"/>
      <c r="Y187"/>
      <c r="Z187"/>
      <c r="AA187" s="204"/>
    </row>
    <row r="188" spans="1:27" ht="18" customHeight="1">
      <c r="A188" s="201">
        <f t="shared" si="8"/>
        <v>93</v>
      </c>
      <c r="B188" s="201" t="str">
        <f t="shared" si="6"/>
        <v>262400-93</v>
      </c>
      <c r="C188" s="202" t="str">
        <f t="shared" si="7"/>
        <v xml:space="preserve">440118W       L       </v>
      </c>
      <c r="D188">
        <v>1</v>
      </c>
      <c r="E188">
        <v>440118</v>
      </c>
      <c r="F188" t="s">
        <v>189</v>
      </c>
      <c r="G188" s="203">
        <v>7000</v>
      </c>
      <c r="H188">
        <v>901</v>
      </c>
      <c r="I188" t="s">
        <v>73</v>
      </c>
      <c r="J188">
        <v>4</v>
      </c>
      <c r="K188" t="s">
        <v>84</v>
      </c>
      <c r="L188">
        <v>262400</v>
      </c>
      <c r="M188">
        <v>0</v>
      </c>
      <c r="N188" s="204">
        <v>46084</v>
      </c>
      <c r="Q188"/>
      <c r="R188"/>
      <c r="S188"/>
      <c r="T188" s="203"/>
      <c r="U188"/>
      <c r="V188"/>
      <c r="W188"/>
      <c r="X188"/>
      <c r="Y188"/>
      <c r="Z188"/>
      <c r="AA188" s="204"/>
    </row>
    <row r="189" spans="1:27" ht="18" customHeight="1">
      <c r="A189" s="201">
        <f t="shared" si="8"/>
        <v>94</v>
      </c>
      <c r="B189" s="201" t="str">
        <f t="shared" si="6"/>
        <v>262400-94</v>
      </c>
      <c r="C189" s="202" t="str">
        <f t="shared" si="7"/>
        <v xml:space="preserve">440119W       M       </v>
      </c>
      <c r="D189">
        <v>1</v>
      </c>
      <c r="E189">
        <v>440119</v>
      </c>
      <c r="F189" t="s">
        <v>190</v>
      </c>
      <c r="G189" s="203">
        <v>7000</v>
      </c>
      <c r="H189">
        <v>901</v>
      </c>
      <c r="I189" t="s">
        <v>73</v>
      </c>
      <c r="J189">
        <v>3</v>
      </c>
      <c r="K189" t="s">
        <v>74</v>
      </c>
      <c r="L189">
        <v>262400</v>
      </c>
      <c r="M189">
        <v>0</v>
      </c>
      <c r="N189" s="204">
        <v>46084</v>
      </c>
      <c r="Q189"/>
      <c r="R189"/>
      <c r="S189"/>
      <c r="T189" s="203"/>
      <c r="U189"/>
      <c r="V189"/>
      <c r="W189"/>
      <c r="X189"/>
      <c r="Y189"/>
      <c r="Z189"/>
      <c r="AA189" s="204"/>
    </row>
    <row r="190" spans="1:27" ht="18" customHeight="1">
      <c r="A190" s="201">
        <f t="shared" si="8"/>
        <v>95</v>
      </c>
      <c r="B190" s="201" t="str">
        <f t="shared" si="6"/>
        <v>262400-95</v>
      </c>
      <c r="C190" s="202" t="str">
        <f t="shared" si="7"/>
        <v xml:space="preserve">440119W       L       </v>
      </c>
      <c r="D190">
        <v>1</v>
      </c>
      <c r="E190">
        <v>440119</v>
      </c>
      <c r="F190" t="s">
        <v>190</v>
      </c>
      <c r="G190" s="203">
        <v>7000</v>
      </c>
      <c r="H190">
        <v>901</v>
      </c>
      <c r="I190" t="s">
        <v>73</v>
      </c>
      <c r="J190">
        <v>4</v>
      </c>
      <c r="K190" t="s">
        <v>84</v>
      </c>
      <c r="L190">
        <v>262400</v>
      </c>
      <c r="M190">
        <v>0</v>
      </c>
      <c r="N190" s="204">
        <v>46084</v>
      </c>
      <c r="Q190"/>
      <c r="R190"/>
      <c r="S190"/>
      <c r="T190" s="203"/>
      <c r="U190"/>
      <c r="V190"/>
      <c r="W190"/>
      <c r="X190"/>
      <c r="Y190"/>
      <c r="Z190"/>
      <c r="AA190" s="204"/>
    </row>
    <row r="191" spans="1:27" ht="18" customHeight="1">
      <c r="A191" s="201">
        <f t="shared" si="8"/>
        <v>96</v>
      </c>
      <c r="B191" s="201" t="str">
        <f t="shared" si="6"/>
        <v>262400-96</v>
      </c>
      <c r="C191" s="202" t="str">
        <f t="shared" si="7"/>
        <v xml:space="preserve">444021W       M       </v>
      </c>
      <c r="D191">
        <v>1</v>
      </c>
      <c r="E191">
        <v>444021</v>
      </c>
      <c r="F191" t="s">
        <v>191</v>
      </c>
      <c r="G191" s="203">
        <v>9000</v>
      </c>
      <c r="H191">
        <v>901</v>
      </c>
      <c r="I191" t="s">
        <v>73</v>
      </c>
      <c r="J191">
        <v>3</v>
      </c>
      <c r="K191" t="s">
        <v>74</v>
      </c>
      <c r="L191">
        <v>262400</v>
      </c>
      <c r="M191">
        <v>0</v>
      </c>
      <c r="N191" s="204">
        <v>46084</v>
      </c>
      <c r="Q191"/>
      <c r="R191"/>
      <c r="S191"/>
      <c r="T191" s="203"/>
      <c r="U191"/>
      <c r="V191"/>
      <c r="W191"/>
      <c r="X191"/>
      <c r="Y191"/>
      <c r="Z191"/>
      <c r="AA191" s="204"/>
    </row>
    <row r="192" spans="1:27" ht="18" customHeight="1">
      <c r="A192" s="201">
        <f t="shared" si="8"/>
        <v>97</v>
      </c>
      <c r="B192" s="201" t="str">
        <f t="shared" si="6"/>
        <v>262400-97</v>
      </c>
      <c r="C192" s="202" t="str">
        <f t="shared" si="7"/>
        <v xml:space="preserve">444021W       L       </v>
      </c>
      <c r="D192">
        <v>1</v>
      </c>
      <c r="E192">
        <v>444021</v>
      </c>
      <c r="F192" t="s">
        <v>191</v>
      </c>
      <c r="G192" s="203">
        <v>9000</v>
      </c>
      <c r="H192">
        <v>901</v>
      </c>
      <c r="I192" t="s">
        <v>73</v>
      </c>
      <c r="J192">
        <v>4</v>
      </c>
      <c r="K192" t="s">
        <v>84</v>
      </c>
      <c r="L192">
        <v>262400</v>
      </c>
      <c r="M192">
        <v>0</v>
      </c>
      <c r="N192" s="204">
        <v>46084</v>
      </c>
      <c r="Q192"/>
      <c r="R192"/>
      <c r="S192"/>
      <c r="T192" s="203"/>
      <c r="U192"/>
      <c r="V192"/>
      <c r="W192"/>
      <c r="X192"/>
      <c r="Y192"/>
      <c r="Z192"/>
      <c r="AA192" s="204"/>
    </row>
    <row r="193" spans="1:27" ht="18" customHeight="1">
      <c r="A193" s="201">
        <f t="shared" si="8"/>
        <v>98</v>
      </c>
      <c r="B193" s="201" t="str">
        <f t="shared" si="6"/>
        <v>262400-98</v>
      </c>
      <c r="C193" s="202" t="str">
        <f t="shared" si="7"/>
        <v xml:space="preserve">444019W       M       </v>
      </c>
      <c r="D193">
        <v>1</v>
      </c>
      <c r="E193">
        <v>444019</v>
      </c>
      <c r="F193" t="s">
        <v>192</v>
      </c>
      <c r="G193" s="203">
        <v>9000</v>
      </c>
      <c r="H193">
        <v>901</v>
      </c>
      <c r="I193" t="s">
        <v>73</v>
      </c>
      <c r="J193">
        <v>3</v>
      </c>
      <c r="K193" t="s">
        <v>74</v>
      </c>
      <c r="L193">
        <v>262400</v>
      </c>
      <c r="M193">
        <v>0</v>
      </c>
      <c r="N193" s="204">
        <v>46234</v>
      </c>
      <c r="Q193"/>
      <c r="R193"/>
      <c r="S193"/>
      <c r="T193" s="203"/>
      <c r="U193"/>
      <c r="V193"/>
      <c r="W193"/>
      <c r="X193"/>
      <c r="Y193"/>
      <c r="Z193"/>
      <c r="AA193" s="204"/>
    </row>
    <row r="194" spans="1:27" ht="18" customHeight="1">
      <c r="A194" s="201">
        <f t="shared" si="8"/>
        <v>99</v>
      </c>
      <c r="B194" s="201" t="str">
        <f t="shared" ref="B194:B257" si="9">L194&amp;"-"&amp;A194</f>
        <v>262400-99</v>
      </c>
      <c r="C194" s="202" t="str">
        <f t="shared" ref="C194:C257" si="10">E194&amp;I194&amp;K194</f>
        <v xml:space="preserve">446034W       M       </v>
      </c>
      <c r="D194">
        <v>1</v>
      </c>
      <c r="E194">
        <v>446034</v>
      </c>
      <c r="F194" t="s">
        <v>192</v>
      </c>
      <c r="G194" s="203">
        <v>10000</v>
      </c>
      <c r="H194">
        <v>901</v>
      </c>
      <c r="I194" t="s">
        <v>73</v>
      </c>
      <c r="J194">
        <v>3</v>
      </c>
      <c r="K194" t="s">
        <v>74</v>
      </c>
      <c r="L194">
        <v>262400</v>
      </c>
      <c r="M194">
        <v>0</v>
      </c>
      <c r="N194" s="204">
        <v>46150</v>
      </c>
      <c r="Q194"/>
      <c r="R194"/>
      <c r="S194"/>
      <c r="T194" s="203"/>
      <c r="U194"/>
      <c r="V194"/>
      <c r="W194"/>
      <c r="X194"/>
      <c r="Y194"/>
      <c r="Z194"/>
      <c r="AA194" s="204"/>
    </row>
    <row r="195" spans="1:27" ht="18" customHeight="1">
      <c r="A195" s="201">
        <f t="shared" ref="A195:A258" si="11">IF(L195=L194,A194+1,ROW(L195)-(ROW(L195)-1))</f>
        <v>100</v>
      </c>
      <c r="B195" s="201" t="str">
        <f t="shared" si="9"/>
        <v>262400-100</v>
      </c>
      <c r="C195" s="202" t="str">
        <f t="shared" si="10"/>
        <v xml:space="preserve">440114W       M       </v>
      </c>
      <c r="D195">
        <v>1</v>
      </c>
      <c r="E195">
        <v>440114</v>
      </c>
      <c r="F195" t="s">
        <v>193</v>
      </c>
      <c r="G195" s="203">
        <v>9000</v>
      </c>
      <c r="H195">
        <v>537</v>
      </c>
      <c r="I195" t="s">
        <v>73</v>
      </c>
      <c r="J195">
        <v>3</v>
      </c>
      <c r="K195" t="s">
        <v>74</v>
      </c>
      <c r="L195">
        <v>262400</v>
      </c>
      <c r="M195">
        <v>0</v>
      </c>
      <c r="N195" s="204">
        <v>46084</v>
      </c>
      <c r="Q195"/>
      <c r="R195"/>
      <c r="S195"/>
      <c r="T195" s="203"/>
      <c r="U195"/>
      <c r="V195"/>
      <c r="W195"/>
      <c r="X195"/>
      <c r="Y195"/>
      <c r="Z195"/>
      <c r="AA195" s="204"/>
    </row>
    <row r="196" spans="1:27" ht="18" customHeight="1">
      <c r="A196" s="201">
        <f t="shared" si="11"/>
        <v>101</v>
      </c>
      <c r="B196" s="201" t="str">
        <f t="shared" si="9"/>
        <v>262400-101</v>
      </c>
      <c r="C196" s="202" t="str">
        <f t="shared" si="10"/>
        <v xml:space="preserve">440116W       M       </v>
      </c>
      <c r="D196">
        <v>1</v>
      </c>
      <c r="E196">
        <v>440116</v>
      </c>
      <c r="F196" t="s">
        <v>194</v>
      </c>
      <c r="G196" s="203">
        <v>7000</v>
      </c>
      <c r="H196">
        <v>537</v>
      </c>
      <c r="I196" t="s">
        <v>73</v>
      </c>
      <c r="J196">
        <v>3</v>
      </c>
      <c r="K196" t="s">
        <v>74</v>
      </c>
      <c r="L196">
        <v>262400</v>
      </c>
      <c r="M196">
        <v>0</v>
      </c>
      <c r="N196" s="204">
        <v>46084</v>
      </c>
      <c r="Q196"/>
      <c r="R196"/>
      <c r="S196"/>
      <c r="T196" s="203"/>
      <c r="U196"/>
      <c r="V196"/>
      <c r="W196"/>
      <c r="X196"/>
      <c r="Y196"/>
      <c r="Z196"/>
      <c r="AA196" s="204"/>
    </row>
    <row r="197" spans="1:27" ht="18" customHeight="1">
      <c r="A197" s="201">
        <f t="shared" si="11"/>
        <v>102</v>
      </c>
      <c r="B197" s="201" t="str">
        <f t="shared" si="9"/>
        <v>262400-102</v>
      </c>
      <c r="C197" s="202" t="str">
        <f t="shared" si="10"/>
        <v xml:space="preserve">443006W       M       </v>
      </c>
      <c r="D197">
        <v>1</v>
      </c>
      <c r="E197">
        <v>443006</v>
      </c>
      <c r="F197" t="s">
        <v>195</v>
      </c>
      <c r="G197" s="203">
        <v>13000</v>
      </c>
      <c r="H197">
        <v>537</v>
      </c>
      <c r="I197" t="s">
        <v>73</v>
      </c>
      <c r="J197">
        <v>3</v>
      </c>
      <c r="K197" t="s">
        <v>74</v>
      </c>
      <c r="L197">
        <v>262400</v>
      </c>
      <c r="M197">
        <v>0</v>
      </c>
      <c r="N197" s="204">
        <v>46234</v>
      </c>
      <c r="Q197"/>
      <c r="R197"/>
      <c r="S197"/>
      <c r="T197" s="203"/>
      <c r="U197"/>
      <c r="V197"/>
      <c r="W197"/>
      <c r="X197"/>
      <c r="Y197"/>
      <c r="Z197"/>
      <c r="AA197" s="204"/>
    </row>
    <row r="198" spans="1:27" ht="18" customHeight="1">
      <c r="A198" s="201">
        <f t="shared" si="11"/>
        <v>103</v>
      </c>
      <c r="B198" s="201" t="str">
        <f t="shared" si="9"/>
        <v>262400-103</v>
      </c>
      <c r="C198" s="202" t="str">
        <f t="shared" si="10"/>
        <v xml:space="preserve">443007W       M       </v>
      </c>
      <c r="D198">
        <v>1</v>
      </c>
      <c r="E198">
        <v>443007</v>
      </c>
      <c r="F198" t="s">
        <v>196</v>
      </c>
      <c r="G198" s="203">
        <v>15000</v>
      </c>
      <c r="H198">
        <v>537</v>
      </c>
      <c r="I198" t="s">
        <v>73</v>
      </c>
      <c r="J198">
        <v>3</v>
      </c>
      <c r="K198" t="s">
        <v>74</v>
      </c>
      <c r="L198">
        <v>262400</v>
      </c>
      <c r="M198">
        <v>0</v>
      </c>
      <c r="N198" s="204">
        <v>46234</v>
      </c>
      <c r="Q198"/>
      <c r="R198"/>
      <c r="S198"/>
      <c r="T198" s="203"/>
      <c r="U198"/>
      <c r="V198"/>
      <c r="W198"/>
      <c r="X198"/>
      <c r="Y198"/>
      <c r="Z198"/>
      <c r="AA198" s="204"/>
    </row>
    <row r="199" spans="1:27" ht="18" customHeight="1">
      <c r="A199" s="201">
        <f t="shared" si="11"/>
        <v>104</v>
      </c>
      <c r="B199" s="201" t="str">
        <f t="shared" si="9"/>
        <v>262400-104</v>
      </c>
      <c r="C199" s="202" t="str">
        <f t="shared" si="10"/>
        <v xml:space="preserve">443008W       M       </v>
      </c>
      <c r="D199">
        <v>1</v>
      </c>
      <c r="E199">
        <v>443008</v>
      </c>
      <c r="F199" t="s">
        <v>197</v>
      </c>
      <c r="G199" s="203">
        <v>8000</v>
      </c>
      <c r="H199">
        <v>537</v>
      </c>
      <c r="I199" t="s">
        <v>73</v>
      </c>
      <c r="J199">
        <v>3</v>
      </c>
      <c r="K199" t="s">
        <v>74</v>
      </c>
      <c r="L199">
        <v>262400</v>
      </c>
      <c r="M199">
        <v>0</v>
      </c>
      <c r="N199" s="204">
        <v>46084</v>
      </c>
      <c r="Q199"/>
      <c r="R199"/>
      <c r="S199"/>
      <c r="T199" s="203"/>
      <c r="U199"/>
      <c r="V199"/>
      <c r="W199"/>
      <c r="X199"/>
      <c r="Y199"/>
      <c r="Z199"/>
      <c r="AA199" s="204"/>
    </row>
    <row r="200" spans="1:27" ht="18" customHeight="1">
      <c r="A200" s="201">
        <f t="shared" si="11"/>
        <v>105</v>
      </c>
      <c r="B200" s="201" t="str">
        <f t="shared" si="9"/>
        <v>262400-105</v>
      </c>
      <c r="C200" s="202" t="str">
        <f t="shared" si="10"/>
        <v xml:space="preserve">415217G       M       </v>
      </c>
      <c r="D200">
        <v>1</v>
      </c>
      <c r="E200">
        <v>415217</v>
      </c>
      <c r="F200" t="s">
        <v>198</v>
      </c>
      <c r="G200" s="203">
        <v>15000</v>
      </c>
      <c r="H200">
        <v>902</v>
      </c>
      <c r="I200" t="s">
        <v>80</v>
      </c>
      <c r="J200">
        <v>3</v>
      </c>
      <c r="K200" t="s">
        <v>74</v>
      </c>
      <c r="L200">
        <v>262400</v>
      </c>
      <c r="M200">
        <v>0</v>
      </c>
      <c r="N200" s="204">
        <v>46234</v>
      </c>
      <c r="Q200"/>
      <c r="R200"/>
      <c r="S200"/>
      <c r="T200" s="203"/>
      <c r="U200"/>
      <c r="V200"/>
      <c r="W200"/>
      <c r="X200"/>
      <c r="Y200"/>
      <c r="Z200"/>
      <c r="AA200" s="204"/>
    </row>
    <row r="201" spans="1:27" ht="18" customHeight="1">
      <c r="A201" s="201">
        <f t="shared" si="11"/>
        <v>106</v>
      </c>
      <c r="B201" s="201" t="str">
        <f t="shared" si="9"/>
        <v>262400-106</v>
      </c>
      <c r="C201" s="202" t="str">
        <f t="shared" si="10"/>
        <v xml:space="preserve">416179W       S       </v>
      </c>
      <c r="D201">
        <v>1</v>
      </c>
      <c r="E201">
        <v>416179</v>
      </c>
      <c r="F201" t="s">
        <v>200</v>
      </c>
      <c r="G201" s="203">
        <v>13000</v>
      </c>
      <c r="H201">
        <v>901</v>
      </c>
      <c r="I201" t="s">
        <v>73</v>
      </c>
      <c r="J201">
        <v>2</v>
      </c>
      <c r="K201" t="s">
        <v>201</v>
      </c>
      <c r="L201">
        <v>262400</v>
      </c>
      <c r="M201">
        <v>0</v>
      </c>
      <c r="N201" s="204">
        <v>46056</v>
      </c>
      <c r="Q201"/>
      <c r="R201"/>
      <c r="S201"/>
      <c r="T201" s="203"/>
      <c r="U201"/>
      <c r="V201"/>
      <c r="W201"/>
      <c r="X201"/>
      <c r="Y201"/>
      <c r="Z201"/>
      <c r="AA201" s="204"/>
    </row>
    <row r="202" spans="1:27" ht="18" customHeight="1">
      <c r="A202" s="201">
        <f t="shared" si="11"/>
        <v>107</v>
      </c>
      <c r="B202" s="201" t="str">
        <f t="shared" si="9"/>
        <v>262400-107</v>
      </c>
      <c r="C202" s="202" t="str">
        <f t="shared" si="10"/>
        <v xml:space="preserve">416179W       M       </v>
      </c>
      <c r="D202">
        <v>1</v>
      </c>
      <c r="E202">
        <v>416179</v>
      </c>
      <c r="F202" t="s">
        <v>200</v>
      </c>
      <c r="G202" s="203">
        <v>13000</v>
      </c>
      <c r="H202">
        <v>901</v>
      </c>
      <c r="I202" t="s">
        <v>73</v>
      </c>
      <c r="J202">
        <v>3</v>
      </c>
      <c r="K202" t="s">
        <v>74</v>
      </c>
      <c r="L202">
        <v>262400</v>
      </c>
      <c r="M202">
        <v>0</v>
      </c>
      <c r="N202" s="204">
        <v>46056</v>
      </c>
      <c r="Q202"/>
      <c r="R202"/>
      <c r="S202"/>
      <c r="T202" s="203"/>
      <c r="U202"/>
      <c r="V202"/>
      <c r="W202"/>
      <c r="X202"/>
      <c r="Y202"/>
      <c r="Z202"/>
      <c r="AA202" s="204"/>
    </row>
    <row r="203" spans="1:27" ht="18" customHeight="1">
      <c r="A203" s="201">
        <f t="shared" si="11"/>
        <v>108</v>
      </c>
      <c r="B203" s="201" t="str">
        <f t="shared" si="9"/>
        <v>262400-108</v>
      </c>
      <c r="C203" s="202" t="str">
        <f t="shared" si="10"/>
        <v xml:space="preserve">416179W       L       </v>
      </c>
      <c r="D203">
        <v>1</v>
      </c>
      <c r="E203">
        <v>416179</v>
      </c>
      <c r="F203" t="s">
        <v>200</v>
      </c>
      <c r="G203" s="203">
        <v>13000</v>
      </c>
      <c r="H203">
        <v>901</v>
      </c>
      <c r="I203" t="s">
        <v>73</v>
      </c>
      <c r="J203">
        <v>4</v>
      </c>
      <c r="K203" t="s">
        <v>84</v>
      </c>
      <c r="L203">
        <v>262400</v>
      </c>
      <c r="M203">
        <v>0</v>
      </c>
      <c r="N203" s="204">
        <v>46056</v>
      </c>
      <c r="Q203"/>
      <c r="R203"/>
      <c r="S203"/>
      <c r="T203" s="203"/>
      <c r="U203"/>
      <c r="V203"/>
      <c r="W203"/>
      <c r="X203"/>
      <c r="Y203"/>
      <c r="Z203"/>
      <c r="AA203" s="204"/>
    </row>
    <row r="204" spans="1:27" ht="18" customHeight="1">
      <c r="A204" s="201">
        <f t="shared" si="11"/>
        <v>109</v>
      </c>
      <c r="B204" s="201" t="str">
        <f t="shared" si="9"/>
        <v>262400-109</v>
      </c>
      <c r="C204" s="202" t="str">
        <f t="shared" si="10"/>
        <v xml:space="preserve">414266W       M       </v>
      </c>
      <c r="D204">
        <v>1</v>
      </c>
      <c r="E204">
        <v>414266</v>
      </c>
      <c r="F204" t="s">
        <v>199</v>
      </c>
      <c r="G204" s="203">
        <v>6000</v>
      </c>
      <c r="H204">
        <v>901</v>
      </c>
      <c r="I204" t="s">
        <v>73</v>
      </c>
      <c r="J204">
        <v>3</v>
      </c>
      <c r="K204" t="s">
        <v>74</v>
      </c>
      <c r="L204">
        <v>262400</v>
      </c>
      <c r="M204">
        <v>0</v>
      </c>
      <c r="N204" s="204">
        <v>46084</v>
      </c>
      <c r="Q204"/>
      <c r="R204"/>
      <c r="S204"/>
      <c r="T204" s="203"/>
      <c r="U204"/>
      <c r="V204"/>
      <c r="W204"/>
      <c r="X204"/>
      <c r="Y204"/>
      <c r="Z204"/>
      <c r="AA204" s="204"/>
    </row>
    <row r="205" spans="1:27" ht="18" customHeight="1">
      <c r="A205" s="201">
        <f t="shared" si="11"/>
        <v>110</v>
      </c>
      <c r="B205" s="201" t="str">
        <f t="shared" si="9"/>
        <v>262400-110</v>
      </c>
      <c r="C205" s="202" t="str">
        <f t="shared" si="10"/>
        <v xml:space="preserve">446516W       M       </v>
      </c>
      <c r="D205">
        <v>1</v>
      </c>
      <c r="E205">
        <v>446516</v>
      </c>
      <c r="F205" t="s">
        <v>202</v>
      </c>
      <c r="G205" s="203">
        <v>9000</v>
      </c>
      <c r="H205">
        <v>901</v>
      </c>
      <c r="I205" t="s">
        <v>73</v>
      </c>
      <c r="J205">
        <v>3</v>
      </c>
      <c r="K205" t="s">
        <v>74</v>
      </c>
      <c r="L205">
        <v>262400</v>
      </c>
      <c r="M205">
        <v>0</v>
      </c>
      <c r="N205" s="204">
        <v>46084</v>
      </c>
      <c r="S205" s="206"/>
      <c r="Z205" s="207"/>
    </row>
    <row r="206" spans="1:27" ht="18" customHeight="1">
      <c r="A206" s="201">
        <f t="shared" si="11"/>
        <v>111</v>
      </c>
      <c r="B206" s="201" t="str">
        <f t="shared" si="9"/>
        <v>262400-111</v>
      </c>
      <c r="C206" s="202" t="str">
        <f t="shared" si="10"/>
        <v xml:space="preserve">445018W       M       </v>
      </c>
      <c r="D206">
        <v>1</v>
      </c>
      <c r="E206">
        <v>445018</v>
      </c>
      <c r="F206" t="s">
        <v>203</v>
      </c>
      <c r="G206" s="203">
        <v>16000</v>
      </c>
      <c r="H206">
        <v>901</v>
      </c>
      <c r="I206" t="s">
        <v>73</v>
      </c>
      <c r="J206">
        <v>3</v>
      </c>
      <c r="K206" t="s">
        <v>74</v>
      </c>
      <c r="L206">
        <v>262400</v>
      </c>
      <c r="M206">
        <v>0</v>
      </c>
      <c r="N206" s="204">
        <v>46234</v>
      </c>
      <c r="S206" s="206"/>
      <c r="Z206" s="207"/>
    </row>
    <row r="207" spans="1:27" ht="18" customHeight="1">
      <c r="A207" s="201">
        <f t="shared" si="11"/>
        <v>112</v>
      </c>
      <c r="B207" s="201" t="str">
        <f t="shared" si="9"/>
        <v>262400-112</v>
      </c>
      <c r="C207" s="202" t="str">
        <f t="shared" si="10"/>
        <v xml:space="preserve">445019W       M       </v>
      </c>
      <c r="D207">
        <v>1</v>
      </c>
      <c r="E207">
        <v>445019</v>
      </c>
      <c r="F207" t="s">
        <v>204</v>
      </c>
      <c r="G207" s="203">
        <v>16000</v>
      </c>
      <c r="H207">
        <v>901</v>
      </c>
      <c r="I207" t="s">
        <v>73</v>
      </c>
      <c r="J207">
        <v>3</v>
      </c>
      <c r="K207" t="s">
        <v>74</v>
      </c>
      <c r="L207">
        <v>262400</v>
      </c>
      <c r="M207">
        <v>0</v>
      </c>
      <c r="N207" s="204">
        <v>46234</v>
      </c>
      <c r="S207" s="206"/>
      <c r="Z207" s="207"/>
    </row>
    <row r="208" spans="1:27" ht="18" customHeight="1">
      <c r="A208" s="201">
        <f t="shared" si="11"/>
        <v>113</v>
      </c>
      <c r="B208" s="201" t="str">
        <f t="shared" si="9"/>
        <v>262400-113</v>
      </c>
      <c r="C208" s="202" t="str">
        <f t="shared" si="10"/>
        <v xml:space="preserve">445020W       M       </v>
      </c>
      <c r="D208">
        <v>1</v>
      </c>
      <c r="E208">
        <v>445020</v>
      </c>
      <c r="F208" t="s">
        <v>205</v>
      </c>
      <c r="G208" s="203">
        <v>5400</v>
      </c>
      <c r="H208">
        <v>901</v>
      </c>
      <c r="I208" t="s">
        <v>73</v>
      </c>
      <c r="J208">
        <v>3</v>
      </c>
      <c r="K208" t="s">
        <v>74</v>
      </c>
      <c r="L208">
        <v>262400</v>
      </c>
      <c r="M208">
        <v>0</v>
      </c>
      <c r="N208" s="204">
        <v>46234</v>
      </c>
      <c r="S208" s="206"/>
      <c r="Z208" s="207"/>
    </row>
    <row r="209" spans="1:26" ht="18" customHeight="1">
      <c r="A209" s="201">
        <f t="shared" si="11"/>
        <v>114</v>
      </c>
      <c r="B209" s="201" t="str">
        <f t="shared" si="9"/>
        <v>262400-114</v>
      </c>
      <c r="C209" s="202" t="str">
        <f t="shared" si="10"/>
        <v xml:space="preserve">445020W       L       </v>
      </c>
      <c r="D209">
        <v>1</v>
      </c>
      <c r="E209">
        <v>445020</v>
      </c>
      <c r="F209" t="s">
        <v>205</v>
      </c>
      <c r="G209" s="203">
        <v>5400</v>
      </c>
      <c r="H209">
        <v>901</v>
      </c>
      <c r="I209" t="s">
        <v>73</v>
      </c>
      <c r="J209">
        <v>4</v>
      </c>
      <c r="K209" t="s">
        <v>84</v>
      </c>
      <c r="L209">
        <v>262400</v>
      </c>
      <c r="M209">
        <v>0</v>
      </c>
      <c r="N209" s="204">
        <v>46234</v>
      </c>
      <c r="S209" s="206"/>
      <c r="Z209" s="207"/>
    </row>
    <row r="210" spans="1:26" ht="18" customHeight="1">
      <c r="A210" s="201">
        <f t="shared" si="11"/>
        <v>115</v>
      </c>
      <c r="B210" s="201" t="str">
        <f t="shared" si="9"/>
        <v>262400-115</v>
      </c>
      <c r="C210" s="202" t="str">
        <f t="shared" si="10"/>
        <v xml:space="preserve">445021G       M       </v>
      </c>
      <c r="D210">
        <v>1</v>
      </c>
      <c r="E210">
        <v>445021</v>
      </c>
      <c r="F210" t="s">
        <v>206</v>
      </c>
      <c r="G210" s="203">
        <v>5400</v>
      </c>
      <c r="H210">
        <v>902</v>
      </c>
      <c r="I210" t="s">
        <v>80</v>
      </c>
      <c r="J210">
        <v>3</v>
      </c>
      <c r="K210" t="s">
        <v>74</v>
      </c>
      <c r="L210">
        <v>262400</v>
      </c>
      <c r="M210">
        <v>0</v>
      </c>
      <c r="N210" s="204">
        <v>46234</v>
      </c>
      <c r="S210" s="206"/>
      <c r="Z210" s="207"/>
    </row>
    <row r="211" spans="1:26" ht="18" customHeight="1">
      <c r="A211" s="201">
        <f t="shared" si="11"/>
        <v>116</v>
      </c>
      <c r="B211" s="201" t="str">
        <f t="shared" si="9"/>
        <v>262400-116</v>
      </c>
      <c r="C211" s="202" t="str">
        <f t="shared" si="10"/>
        <v xml:space="preserve">445021G       L       </v>
      </c>
      <c r="D211">
        <v>1</v>
      </c>
      <c r="E211">
        <v>445021</v>
      </c>
      <c r="F211" t="s">
        <v>206</v>
      </c>
      <c r="G211" s="203">
        <v>5400</v>
      </c>
      <c r="H211">
        <v>902</v>
      </c>
      <c r="I211" t="s">
        <v>80</v>
      </c>
      <c r="J211">
        <v>4</v>
      </c>
      <c r="K211" t="s">
        <v>84</v>
      </c>
      <c r="L211">
        <v>262400</v>
      </c>
      <c r="M211">
        <v>0</v>
      </c>
      <c r="N211" s="204">
        <v>46234</v>
      </c>
      <c r="S211" s="206"/>
      <c r="Z211" s="207"/>
    </row>
    <row r="212" spans="1:26" ht="18" customHeight="1">
      <c r="A212" s="201">
        <f t="shared" si="11"/>
        <v>117</v>
      </c>
      <c r="B212" s="201" t="str">
        <f t="shared" si="9"/>
        <v>262400-117</v>
      </c>
      <c r="C212" s="202" t="str">
        <f t="shared" si="10"/>
        <v xml:space="preserve">444034N       M       </v>
      </c>
      <c r="D212">
        <v>1</v>
      </c>
      <c r="E212">
        <v>444034</v>
      </c>
      <c r="F212" t="s">
        <v>207</v>
      </c>
      <c r="G212" s="203">
        <v>9000</v>
      </c>
      <c r="H212">
        <v>900</v>
      </c>
      <c r="I212" t="s">
        <v>86</v>
      </c>
      <c r="J212">
        <v>3</v>
      </c>
      <c r="K212" t="s">
        <v>74</v>
      </c>
      <c r="L212">
        <v>262400</v>
      </c>
      <c r="M212">
        <v>0</v>
      </c>
      <c r="N212" s="204">
        <v>46084</v>
      </c>
      <c r="S212" s="206"/>
      <c r="Z212" s="207"/>
    </row>
    <row r="213" spans="1:26" ht="18" customHeight="1">
      <c r="A213" s="201">
        <f t="shared" si="11"/>
        <v>118</v>
      </c>
      <c r="B213" s="201" t="str">
        <f t="shared" si="9"/>
        <v>262400-118</v>
      </c>
      <c r="C213" s="202" t="str">
        <f t="shared" si="10"/>
        <v xml:space="preserve">444035N       M       </v>
      </c>
      <c r="D213">
        <v>1</v>
      </c>
      <c r="E213">
        <v>444035</v>
      </c>
      <c r="F213" t="s">
        <v>208</v>
      </c>
      <c r="G213" s="203">
        <v>12000</v>
      </c>
      <c r="H213">
        <v>900</v>
      </c>
      <c r="I213" t="s">
        <v>86</v>
      </c>
      <c r="J213">
        <v>3</v>
      </c>
      <c r="K213" t="s">
        <v>74</v>
      </c>
      <c r="L213">
        <v>262400</v>
      </c>
      <c r="M213">
        <v>0</v>
      </c>
      <c r="N213" s="204">
        <v>46084</v>
      </c>
      <c r="S213" s="206"/>
      <c r="Z213" s="207"/>
    </row>
    <row r="214" spans="1:26" ht="18" customHeight="1">
      <c r="A214" s="201">
        <f t="shared" si="11"/>
        <v>119</v>
      </c>
      <c r="B214" s="201" t="str">
        <f t="shared" si="9"/>
        <v>262400-119</v>
      </c>
      <c r="C214" s="202" t="str">
        <f t="shared" si="10"/>
        <v xml:space="preserve">444036N       M       </v>
      </c>
      <c r="D214">
        <v>1</v>
      </c>
      <c r="E214">
        <v>444036</v>
      </c>
      <c r="F214" t="s">
        <v>209</v>
      </c>
      <c r="G214" s="203">
        <v>10000</v>
      </c>
      <c r="H214">
        <v>900</v>
      </c>
      <c r="I214" t="s">
        <v>86</v>
      </c>
      <c r="J214">
        <v>3</v>
      </c>
      <c r="K214" t="s">
        <v>74</v>
      </c>
      <c r="L214">
        <v>262400</v>
      </c>
      <c r="M214">
        <v>0</v>
      </c>
      <c r="N214" s="204">
        <v>46084</v>
      </c>
      <c r="S214" s="206"/>
      <c r="Z214" s="207"/>
    </row>
    <row r="215" spans="1:26" ht="18" customHeight="1">
      <c r="A215" s="201">
        <f t="shared" si="11"/>
        <v>120</v>
      </c>
      <c r="B215" s="201" t="str">
        <f t="shared" si="9"/>
        <v>262400-120</v>
      </c>
      <c r="C215" s="202" t="str">
        <f t="shared" si="10"/>
        <v xml:space="preserve">446518W       M       </v>
      </c>
      <c r="D215">
        <v>1</v>
      </c>
      <c r="E215">
        <v>446518</v>
      </c>
      <c r="F215" t="s">
        <v>210</v>
      </c>
      <c r="G215" s="203">
        <v>12000</v>
      </c>
      <c r="H215">
        <v>901</v>
      </c>
      <c r="I215" t="s">
        <v>73</v>
      </c>
      <c r="J215">
        <v>3</v>
      </c>
      <c r="K215" t="s">
        <v>74</v>
      </c>
      <c r="L215">
        <v>262400</v>
      </c>
      <c r="M215">
        <v>0</v>
      </c>
      <c r="N215" s="204">
        <v>46115</v>
      </c>
      <c r="S215" s="206"/>
      <c r="Z215" s="207"/>
    </row>
    <row r="216" spans="1:26" ht="18" customHeight="1">
      <c r="A216" s="201">
        <f t="shared" si="11"/>
        <v>121</v>
      </c>
      <c r="B216" s="201" t="str">
        <f t="shared" si="9"/>
        <v>262400-121</v>
      </c>
      <c r="C216" s="202" t="str">
        <f t="shared" si="10"/>
        <v xml:space="preserve">446518W       L       </v>
      </c>
      <c r="D216">
        <v>1</v>
      </c>
      <c r="E216">
        <v>446518</v>
      </c>
      <c r="F216" t="s">
        <v>210</v>
      </c>
      <c r="G216" s="203">
        <v>12000</v>
      </c>
      <c r="H216">
        <v>901</v>
      </c>
      <c r="I216" t="s">
        <v>73</v>
      </c>
      <c r="J216">
        <v>4</v>
      </c>
      <c r="K216" t="s">
        <v>84</v>
      </c>
      <c r="L216">
        <v>262400</v>
      </c>
      <c r="M216">
        <v>0</v>
      </c>
      <c r="N216" s="204">
        <v>46115</v>
      </c>
      <c r="S216" s="206"/>
      <c r="Z216" s="207"/>
    </row>
    <row r="217" spans="1:26" ht="18" customHeight="1">
      <c r="A217" s="201">
        <f t="shared" si="11"/>
        <v>122</v>
      </c>
      <c r="B217" s="201" t="str">
        <f t="shared" si="9"/>
        <v>262400-122</v>
      </c>
      <c r="C217" s="202" t="str">
        <f t="shared" si="10"/>
        <v xml:space="preserve">446519W       M       </v>
      </c>
      <c r="D217">
        <v>1</v>
      </c>
      <c r="E217">
        <v>446519</v>
      </c>
      <c r="F217" t="s">
        <v>211</v>
      </c>
      <c r="G217" s="203">
        <v>9000</v>
      </c>
      <c r="H217">
        <v>901</v>
      </c>
      <c r="I217" t="s">
        <v>73</v>
      </c>
      <c r="J217">
        <v>3</v>
      </c>
      <c r="K217" t="s">
        <v>74</v>
      </c>
      <c r="L217">
        <v>262400</v>
      </c>
      <c r="M217">
        <v>0</v>
      </c>
      <c r="N217" s="204">
        <v>46115</v>
      </c>
      <c r="S217" s="206"/>
      <c r="Z217" s="207"/>
    </row>
    <row r="218" spans="1:26" ht="18" customHeight="1">
      <c r="A218" s="201">
        <f t="shared" si="11"/>
        <v>123</v>
      </c>
      <c r="B218" s="201" t="str">
        <f t="shared" si="9"/>
        <v>262400-123</v>
      </c>
      <c r="C218" s="202" t="str">
        <f t="shared" si="10"/>
        <v xml:space="preserve">446519W       L       </v>
      </c>
      <c r="D218">
        <v>1</v>
      </c>
      <c r="E218">
        <v>446519</v>
      </c>
      <c r="F218" t="s">
        <v>211</v>
      </c>
      <c r="G218" s="203">
        <v>9000</v>
      </c>
      <c r="H218">
        <v>901</v>
      </c>
      <c r="I218" t="s">
        <v>73</v>
      </c>
      <c r="J218">
        <v>4</v>
      </c>
      <c r="K218" t="s">
        <v>84</v>
      </c>
      <c r="L218">
        <v>262400</v>
      </c>
      <c r="M218">
        <v>0</v>
      </c>
      <c r="N218" s="204">
        <v>46115</v>
      </c>
      <c r="S218" s="206"/>
      <c r="Z218" s="207"/>
    </row>
    <row r="219" spans="1:26" ht="18" customHeight="1">
      <c r="A219" s="201">
        <f t="shared" si="11"/>
        <v>124</v>
      </c>
      <c r="B219" s="201" t="str">
        <f t="shared" si="9"/>
        <v>262400-124</v>
      </c>
      <c r="C219" s="202" t="str">
        <f t="shared" si="10"/>
        <v xml:space="preserve">444033W       M       </v>
      </c>
      <c r="D219">
        <v>1</v>
      </c>
      <c r="E219">
        <v>444033</v>
      </c>
      <c r="F219" t="s">
        <v>212</v>
      </c>
      <c r="G219" s="203">
        <v>12000</v>
      </c>
      <c r="H219">
        <v>901</v>
      </c>
      <c r="I219" t="s">
        <v>73</v>
      </c>
      <c r="J219">
        <v>3</v>
      </c>
      <c r="K219" t="s">
        <v>74</v>
      </c>
      <c r="L219">
        <v>262400</v>
      </c>
      <c r="M219">
        <v>0</v>
      </c>
      <c r="N219" s="204">
        <v>46115</v>
      </c>
      <c r="S219" s="206"/>
      <c r="Z219" s="207"/>
    </row>
    <row r="220" spans="1:26" ht="18" customHeight="1">
      <c r="A220" s="201">
        <f t="shared" si="11"/>
        <v>125</v>
      </c>
      <c r="B220" s="201" t="str">
        <f t="shared" si="9"/>
        <v>262400-125</v>
      </c>
      <c r="C220" s="202" t="str">
        <f t="shared" si="10"/>
        <v xml:space="preserve">444033W       L       </v>
      </c>
      <c r="D220">
        <v>1</v>
      </c>
      <c r="E220">
        <v>444033</v>
      </c>
      <c r="F220" t="s">
        <v>212</v>
      </c>
      <c r="G220" s="203">
        <v>12000</v>
      </c>
      <c r="H220">
        <v>901</v>
      </c>
      <c r="I220" t="s">
        <v>73</v>
      </c>
      <c r="J220">
        <v>4</v>
      </c>
      <c r="K220" t="s">
        <v>84</v>
      </c>
      <c r="L220">
        <v>262400</v>
      </c>
      <c r="M220">
        <v>0</v>
      </c>
      <c r="N220" s="204">
        <v>46115</v>
      </c>
      <c r="S220" s="206"/>
      <c r="Z220" s="207"/>
    </row>
    <row r="221" spans="1:26" ht="18" customHeight="1">
      <c r="A221" s="201">
        <f t="shared" si="11"/>
        <v>126</v>
      </c>
      <c r="B221" s="201" t="str">
        <f t="shared" si="9"/>
        <v>262400-126</v>
      </c>
      <c r="C221" s="202" t="str">
        <f t="shared" si="10"/>
        <v xml:space="preserve">446031N       M       </v>
      </c>
      <c r="D221">
        <v>1</v>
      </c>
      <c r="E221">
        <v>446031</v>
      </c>
      <c r="F221" t="s">
        <v>207</v>
      </c>
      <c r="G221" s="203">
        <v>12000</v>
      </c>
      <c r="H221">
        <v>1</v>
      </c>
      <c r="I221" t="s">
        <v>86</v>
      </c>
      <c r="J221">
        <v>3</v>
      </c>
      <c r="K221" t="s">
        <v>74</v>
      </c>
      <c r="L221">
        <v>262400</v>
      </c>
      <c r="M221">
        <v>0</v>
      </c>
      <c r="N221" s="204">
        <v>46175</v>
      </c>
      <c r="S221" s="206"/>
      <c r="Z221" s="207"/>
    </row>
    <row r="222" spans="1:26" ht="18" customHeight="1">
      <c r="A222" s="201">
        <f t="shared" si="11"/>
        <v>127</v>
      </c>
      <c r="B222" s="201" t="str">
        <f t="shared" si="9"/>
        <v>262400-127</v>
      </c>
      <c r="C222" s="202" t="str">
        <f t="shared" si="10"/>
        <v xml:space="preserve">446032N       M       </v>
      </c>
      <c r="D222">
        <v>1</v>
      </c>
      <c r="E222">
        <v>446032</v>
      </c>
      <c r="F222" t="s">
        <v>208</v>
      </c>
      <c r="G222" s="203">
        <v>18000</v>
      </c>
      <c r="H222">
        <v>1</v>
      </c>
      <c r="I222" t="s">
        <v>86</v>
      </c>
      <c r="J222">
        <v>3</v>
      </c>
      <c r="K222" t="s">
        <v>74</v>
      </c>
      <c r="L222">
        <v>262400</v>
      </c>
      <c r="M222">
        <v>0</v>
      </c>
      <c r="N222" s="204">
        <v>46175</v>
      </c>
      <c r="S222" s="206"/>
      <c r="Z222" s="207"/>
    </row>
    <row r="223" spans="1:26" ht="18" customHeight="1">
      <c r="A223" s="201">
        <f t="shared" si="11"/>
        <v>128</v>
      </c>
      <c r="B223" s="201" t="str">
        <f t="shared" si="9"/>
        <v>262400-128</v>
      </c>
      <c r="C223" s="202" t="str">
        <f t="shared" si="10"/>
        <v xml:space="preserve">446033N       M       </v>
      </c>
      <c r="D223">
        <v>1</v>
      </c>
      <c r="E223">
        <v>446033</v>
      </c>
      <c r="F223" t="s">
        <v>346</v>
      </c>
      <c r="G223" s="203">
        <v>16000</v>
      </c>
      <c r="H223">
        <v>1</v>
      </c>
      <c r="I223" t="s">
        <v>86</v>
      </c>
      <c r="J223">
        <v>3</v>
      </c>
      <c r="K223" t="s">
        <v>74</v>
      </c>
      <c r="L223">
        <v>262400</v>
      </c>
      <c r="M223">
        <v>0</v>
      </c>
      <c r="N223" s="204">
        <v>46175</v>
      </c>
      <c r="S223" s="206"/>
      <c r="Z223" s="207"/>
    </row>
    <row r="224" spans="1:26" ht="18" customHeight="1">
      <c r="A224" s="201">
        <f t="shared" si="11"/>
        <v>129</v>
      </c>
      <c r="B224" s="201" t="str">
        <f t="shared" si="9"/>
        <v>262400-129</v>
      </c>
      <c r="C224" s="202" t="str">
        <f t="shared" si="10"/>
        <v xml:space="preserve">411045N       M       </v>
      </c>
      <c r="D224">
        <v>1</v>
      </c>
      <c r="E224">
        <v>411045</v>
      </c>
      <c r="F224" t="s">
        <v>213</v>
      </c>
      <c r="G224" s="203">
        <v>28000</v>
      </c>
      <c r="H224">
        <v>900</v>
      </c>
      <c r="I224" t="s">
        <v>86</v>
      </c>
      <c r="J224">
        <v>3</v>
      </c>
      <c r="K224" t="s">
        <v>74</v>
      </c>
      <c r="L224">
        <v>262400</v>
      </c>
      <c r="M224">
        <v>0</v>
      </c>
      <c r="N224" s="204">
        <v>46234</v>
      </c>
      <c r="S224" s="206"/>
      <c r="Z224" s="207"/>
    </row>
    <row r="225" spans="1:26" ht="18" customHeight="1">
      <c r="A225" s="201">
        <f t="shared" si="11"/>
        <v>130</v>
      </c>
      <c r="B225" s="201" t="str">
        <f t="shared" si="9"/>
        <v>262400-130</v>
      </c>
      <c r="C225" s="202" t="str">
        <f t="shared" si="10"/>
        <v xml:space="preserve">411045N       L       </v>
      </c>
      <c r="D225">
        <v>1</v>
      </c>
      <c r="E225">
        <v>411045</v>
      </c>
      <c r="F225" t="s">
        <v>213</v>
      </c>
      <c r="G225" s="203">
        <v>28000</v>
      </c>
      <c r="H225">
        <v>900</v>
      </c>
      <c r="I225" t="s">
        <v>86</v>
      </c>
      <c r="J225">
        <v>4</v>
      </c>
      <c r="K225" t="s">
        <v>84</v>
      </c>
      <c r="L225">
        <v>262400</v>
      </c>
      <c r="M225">
        <v>0</v>
      </c>
      <c r="N225" s="204">
        <v>46234</v>
      </c>
      <c r="S225" s="206"/>
      <c r="Z225" s="207"/>
    </row>
    <row r="226" spans="1:26" ht="18" customHeight="1">
      <c r="A226" s="201">
        <f t="shared" si="11"/>
        <v>131</v>
      </c>
      <c r="B226" s="201" t="str">
        <f t="shared" si="9"/>
        <v>262400-131</v>
      </c>
      <c r="C226" s="202" t="str">
        <f t="shared" si="10"/>
        <v xml:space="preserve">416698N       M       </v>
      </c>
      <c r="D226">
        <v>1</v>
      </c>
      <c r="E226">
        <v>416698</v>
      </c>
      <c r="F226" t="s">
        <v>214</v>
      </c>
      <c r="G226" s="203">
        <v>26000</v>
      </c>
      <c r="H226">
        <v>900</v>
      </c>
      <c r="I226" t="s">
        <v>86</v>
      </c>
      <c r="J226">
        <v>3</v>
      </c>
      <c r="K226" t="s">
        <v>74</v>
      </c>
      <c r="L226">
        <v>262400</v>
      </c>
      <c r="M226">
        <v>0</v>
      </c>
      <c r="N226" s="204">
        <v>46234</v>
      </c>
      <c r="S226" s="206"/>
      <c r="Z226" s="207"/>
    </row>
    <row r="227" spans="1:26" ht="18" customHeight="1">
      <c r="A227" s="201">
        <f t="shared" si="11"/>
        <v>132</v>
      </c>
      <c r="B227" s="201" t="str">
        <f t="shared" si="9"/>
        <v>262400-132</v>
      </c>
      <c r="C227" s="202" t="str">
        <f t="shared" si="10"/>
        <v xml:space="preserve">416640N       M       </v>
      </c>
      <c r="D227">
        <v>1</v>
      </c>
      <c r="E227">
        <v>416640</v>
      </c>
      <c r="F227" t="s">
        <v>215</v>
      </c>
      <c r="G227" s="203">
        <v>29000</v>
      </c>
      <c r="H227">
        <v>1</v>
      </c>
      <c r="I227" t="s">
        <v>86</v>
      </c>
      <c r="J227">
        <v>3</v>
      </c>
      <c r="K227" t="s">
        <v>74</v>
      </c>
      <c r="L227">
        <v>262400</v>
      </c>
      <c r="M227">
        <v>0</v>
      </c>
      <c r="N227" s="204">
        <v>46234</v>
      </c>
      <c r="S227" s="206"/>
      <c r="Z227" s="207"/>
    </row>
    <row r="228" spans="1:26" ht="18" customHeight="1">
      <c r="A228" s="201">
        <f t="shared" si="11"/>
        <v>133</v>
      </c>
      <c r="B228" s="201" t="str">
        <f t="shared" si="9"/>
        <v>262400-133</v>
      </c>
      <c r="C228" s="202" t="str">
        <f t="shared" si="10"/>
        <v xml:space="preserve">416241N       M       </v>
      </c>
      <c r="D228">
        <v>1</v>
      </c>
      <c r="E228">
        <v>416241</v>
      </c>
      <c r="F228" t="s">
        <v>347</v>
      </c>
      <c r="G228" s="203">
        <v>30000</v>
      </c>
      <c r="H228">
        <v>900</v>
      </c>
      <c r="I228" t="s">
        <v>86</v>
      </c>
      <c r="J228">
        <v>3</v>
      </c>
      <c r="K228" t="s">
        <v>74</v>
      </c>
      <c r="L228">
        <v>262400</v>
      </c>
      <c r="M228">
        <v>0</v>
      </c>
      <c r="N228" s="204">
        <v>46175</v>
      </c>
      <c r="S228" s="206"/>
      <c r="Z228" s="207"/>
    </row>
    <row r="229" spans="1:26" ht="18" customHeight="1">
      <c r="A229" s="201">
        <f t="shared" si="11"/>
        <v>134</v>
      </c>
      <c r="B229" s="201" t="str">
        <f t="shared" si="9"/>
        <v>262400-134</v>
      </c>
      <c r="C229" s="202" t="str">
        <f t="shared" si="10"/>
        <v xml:space="preserve">416242N       M       </v>
      </c>
      <c r="D229">
        <v>1</v>
      </c>
      <c r="E229">
        <v>416242</v>
      </c>
      <c r="F229" t="s">
        <v>348</v>
      </c>
      <c r="G229" s="203">
        <v>27000</v>
      </c>
      <c r="H229">
        <v>900</v>
      </c>
      <c r="I229" t="s">
        <v>86</v>
      </c>
      <c r="J229">
        <v>3</v>
      </c>
      <c r="K229" t="s">
        <v>74</v>
      </c>
      <c r="L229">
        <v>262400</v>
      </c>
      <c r="M229">
        <v>0</v>
      </c>
      <c r="N229" s="204">
        <v>46175</v>
      </c>
      <c r="S229" s="206"/>
      <c r="Z229" s="207"/>
    </row>
    <row r="230" spans="1:26" ht="18" customHeight="1">
      <c r="A230" s="201">
        <f t="shared" si="11"/>
        <v>135</v>
      </c>
      <c r="B230" s="201" t="str">
        <f t="shared" si="9"/>
        <v>262400-135</v>
      </c>
      <c r="C230" s="202" t="str">
        <f t="shared" si="10"/>
        <v xml:space="preserve">414184N       M       </v>
      </c>
      <c r="D230">
        <v>1</v>
      </c>
      <c r="E230">
        <v>414184</v>
      </c>
      <c r="F230" t="s">
        <v>216</v>
      </c>
      <c r="G230" s="203">
        <v>28000</v>
      </c>
      <c r="H230">
        <v>900</v>
      </c>
      <c r="I230" t="s">
        <v>86</v>
      </c>
      <c r="J230">
        <v>3</v>
      </c>
      <c r="K230" t="s">
        <v>74</v>
      </c>
      <c r="L230">
        <v>262400</v>
      </c>
      <c r="M230">
        <v>0</v>
      </c>
      <c r="N230" s="204">
        <v>46084</v>
      </c>
      <c r="S230" s="206"/>
      <c r="Z230" s="207"/>
    </row>
    <row r="231" spans="1:26" ht="18" customHeight="1">
      <c r="A231" s="201">
        <f t="shared" si="11"/>
        <v>136</v>
      </c>
      <c r="B231" s="201" t="str">
        <f t="shared" si="9"/>
        <v>262400-136</v>
      </c>
      <c r="C231" s="202" t="str">
        <f t="shared" si="10"/>
        <v xml:space="preserve">416699G       M       </v>
      </c>
      <c r="D231">
        <v>1</v>
      </c>
      <c r="E231">
        <v>416699</v>
      </c>
      <c r="F231" t="s">
        <v>217</v>
      </c>
      <c r="G231" s="203">
        <v>29000</v>
      </c>
      <c r="H231">
        <v>902</v>
      </c>
      <c r="I231" t="s">
        <v>80</v>
      </c>
      <c r="J231">
        <v>3</v>
      </c>
      <c r="K231" t="s">
        <v>74</v>
      </c>
      <c r="L231">
        <v>262400</v>
      </c>
      <c r="M231">
        <v>0</v>
      </c>
      <c r="N231" s="204">
        <v>46084</v>
      </c>
      <c r="S231" s="206"/>
      <c r="Z231" s="207"/>
    </row>
    <row r="232" spans="1:26" ht="18" customHeight="1">
      <c r="A232" s="201">
        <f t="shared" si="11"/>
        <v>137</v>
      </c>
      <c r="B232" s="201" t="str">
        <f t="shared" si="9"/>
        <v>262400-137</v>
      </c>
      <c r="C232" s="202" t="str">
        <f t="shared" si="10"/>
        <v xml:space="preserve">418096N       M       </v>
      </c>
      <c r="D232">
        <v>1</v>
      </c>
      <c r="E232">
        <v>418096</v>
      </c>
      <c r="F232" t="s">
        <v>218</v>
      </c>
      <c r="G232" s="203">
        <v>30000</v>
      </c>
      <c r="H232">
        <v>1</v>
      </c>
      <c r="I232" t="s">
        <v>86</v>
      </c>
      <c r="J232">
        <v>3</v>
      </c>
      <c r="K232" t="s">
        <v>74</v>
      </c>
      <c r="L232">
        <v>262400</v>
      </c>
      <c r="M232">
        <v>0</v>
      </c>
      <c r="N232" s="204">
        <v>46127</v>
      </c>
      <c r="S232" s="206"/>
      <c r="Z232" s="207"/>
    </row>
    <row r="233" spans="1:26" ht="18" customHeight="1">
      <c r="A233" s="201">
        <f t="shared" si="11"/>
        <v>138</v>
      </c>
      <c r="B233" s="201" t="str">
        <f t="shared" si="9"/>
        <v>262400-138</v>
      </c>
      <c r="C233" s="202" t="str">
        <f t="shared" si="10"/>
        <v xml:space="preserve">418097N       M       </v>
      </c>
      <c r="D233">
        <v>1</v>
      </c>
      <c r="E233">
        <v>418097</v>
      </c>
      <c r="F233" t="s">
        <v>219</v>
      </c>
      <c r="G233" s="203">
        <v>34000</v>
      </c>
      <c r="H233">
        <v>1</v>
      </c>
      <c r="I233" t="s">
        <v>86</v>
      </c>
      <c r="J233">
        <v>3</v>
      </c>
      <c r="K233" t="s">
        <v>74</v>
      </c>
      <c r="L233">
        <v>262400</v>
      </c>
      <c r="M233">
        <v>0</v>
      </c>
      <c r="N233" s="204">
        <v>46127</v>
      </c>
      <c r="S233" s="206"/>
      <c r="Z233" s="207"/>
    </row>
    <row r="234" spans="1:26" ht="18" customHeight="1">
      <c r="A234" s="201">
        <f t="shared" si="11"/>
        <v>139</v>
      </c>
      <c r="B234" s="201" t="str">
        <f t="shared" si="9"/>
        <v>262400-139</v>
      </c>
      <c r="C234" s="202" t="str">
        <f t="shared" si="10"/>
        <v xml:space="preserve">414217N       M       </v>
      </c>
      <c r="D234">
        <v>1</v>
      </c>
      <c r="E234">
        <v>414217</v>
      </c>
      <c r="F234" t="s">
        <v>220</v>
      </c>
      <c r="G234" s="203">
        <v>28000</v>
      </c>
      <c r="H234">
        <v>900</v>
      </c>
      <c r="I234" t="s">
        <v>86</v>
      </c>
      <c r="J234">
        <v>3</v>
      </c>
      <c r="K234" t="s">
        <v>74</v>
      </c>
      <c r="L234">
        <v>262400</v>
      </c>
      <c r="M234">
        <v>0</v>
      </c>
      <c r="N234" s="204">
        <v>46084</v>
      </c>
      <c r="S234" s="206"/>
      <c r="Z234" s="207"/>
    </row>
    <row r="235" spans="1:26" ht="18" customHeight="1">
      <c r="A235" s="201">
        <f t="shared" si="11"/>
        <v>140</v>
      </c>
      <c r="B235" s="201" t="str">
        <f t="shared" si="9"/>
        <v>262400-140</v>
      </c>
      <c r="C235" s="202" t="str">
        <f t="shared" si="10"/>
        <v xml:space="preserve">414245N       M       </v>
      </c>
      <c r="D235">
        <v>1</v>
      </c>
      <c r="E235">
        <v>414245</v>
      </c>
      <c r="F235" t="s">
        <v>221</v>
      </c>
      <c r="G235" s="203">
        <v>38000</v>
      </c>
      <c r="H235">
        <v>900</v>
      </c>
      <c r="I235" t="s">
        <v>86</v>
      </c>
      <c r="J235">
        <v>3</v>
      </c>
      <c r="K235" t="s">
        <v>74</v>
      </c>
      <c r="L235">
        <v>262400</v>
      </c>
      <c r="M235">
        <v>0</v>
      </c>
      <c r="N235" s="204">
        <v>46084</v>
      </c>
      <c r="S235" s="206"/>
      <c r="Z235" s="207"/>
    </row>
    <row r="236" spans="1:26" ht="18" customHeight="1">
      <c r="A236" s="201">
        <f t="shared" si="11"/>
        <v>141</v>
      </c>
      <c r="B236" s="201" t="str">
        <f t="shared" si="9"/>
        <v>262400-141</v>
      </c>
      <c r="C236" s="202" t="str">
        <f t="shared" si="10"/>
        <v xml:space="preserve">417100NG      M       </v>
      </c>
      <c r="D236">
        <v>1</v>
      </c>
      <c r="E236">
        <v>417100</v>
      </c>
      <c r="F236" t="s">
        <v>222</v>
      </c>
      <c r="G236" s="203">
        <v>16000</v>
      </c>
      <c r="H236">
        <v>19</v>
      </c>
      <c r="I236" t="s">
        <v>223</v>
      </c>
      <c r="J236">
        <v>3</v>
      </c>
      <c r="K236" t="s">
        <v>74</v>
      </c>
      <c r="L236">
        <v>262400</v>
      </c>
      <c r="M236">
        <v>0</v>
      </c>
      <c r="N236" s="204">
        <v>46084</v>
      </c>
      <c r="S236" s="206"/>
      <c r="Z236" s="207"/>
    </row>
    <row r="237" spans="1:26" ht="18" customHeight="1">
      <c r="A237" s="201">
        <f t="shared" si="11"/>
        <v>142</v>
      </c>
      <c r="B237" s="201" t="str">
        <f t="shared" si="9"/>
        <v>262400-142</v>
      </c>
      <c r="C237" s="202" t="str">
        <f t="shared" si="10"/>
        <v xml:space="preserve">410124G       M       </v>
      </c>
      <c r="D237">
        <v>1</v>
      </c>
      <c r="E237">
        <v>410124</v>
      </c>
      <c r="F237" t="s">
        <v>224</v>
      </c>
      <c r="G237" s="203">
        <v>22000</v>
      </c>
      <c r="H237">
        <v>902</v>
      </c>
      <c r="I237" t="s">
        <v>80</v>
      </c>
      <c r="J237">
        <v>3</v>
      </c>
      <c r="K237" t="s">
        <v>74</v>
      </c>
      <c r="L237">
        <v>262400</v>
      </c>
      <c r="M237">
        <v>0</v>
      </c>
      <c r="N237" s="204">
        <v>46084</v>
      </c>
      <c r="S237" s="206"/>
      <c r="Z237" s="207"/>
    </row>
    <row r="238" spans="1:26" ht="18" customHeight="1">
      <c r="A238" s="201">
        <f t="shared" si="11"/>
        <v>143</v>
      </c>
      <c r="B238" s="201" t="str">
        <f t="shared" si="9"/>
        <v>262400-143</v>
      </c>
      <c r="C238" s="202" t="str">
        <f t="shared" si="10"/>
        <v xml:space="preserve">411096G       M       </v>
      </c>
      <c r="D238">
        <v>1</v>
      </c>
      <c r="E238">
        <v>411096</v>
      </c>
      <c r="F238" t="s">
        <v>225</v>
      </c>
      <c r="G238" s="203">
        <v>25000</v>
      </c>
      <c r="H238">
        <v>902</v>
      </c>
      <c r="I238" t="s">
        <v>80</v>
      </c>
      <c r="J238">
        <v>3</v>
      </c>
      <c r="K238" t="s">
        <v>74</v>
      </c>
      <c r="L238">
        <v>262400</v>
      </c>
      <c r="M238">
        <v>0</v>
      </c>
      <c r="N238" s="204">
        <v>46234</v>
      </c>
      <c r="S238" s="206"/>
      <c r="Z238" s="207"/>
    </row>
    <row r="239" spans="1:26" ht="18" customHeight="1">
      <c r="A239" s="201">
        <f t="shared" si="11"/>
        <v>144</v>
      </c>
      <c r="B239" s="201" t="str">
        <f t="shared" si="9"/>
        <v>262400-144</v>
      </c>
      <c r="C239" s="202" t="str">
        <f t="shared" si="10"/>
        <v xml:space="preserve">414230N       M       </v>
      </c>
      <c r="D239">
        <v>1</v>
      </c>
      <c r="E239">
        <v>414230</v>
      </c>
      <c r="F239" t="s">
        <v>226</v>
      </c>
      <c r="G239" s="203">
        <v>28000</v>
      </c>
      <c r="H239">
        <v>900</v>
      </c>
      <c r="I239" t="s">
        <v>86</v>
      </c>
      <c r="J239">
        <v>3</v>
      </c>
      <c r="K239" t="s">
        <v>74</v>
      </c>
      <c r="L239">
        <v>262400</v>
      </c>
      <c r="M239">
        <v>0</v>
      </c>
      <c r="N239" s="204">
        <v>46234</v>
      </c>
      <c r="S239" s="206"/>
      <c r="Z239" s="207"/>
    </row>
    <row r="240" spans="1:26" ht="18" customHeight="1">
      <c r="A240" s="201">
        <f t="shared" si="11"/>
        <v>145</v>
      </c>
      <c r="B240" s="201" t="str">
        <f t="shared" si="9"/>
        <v>262400-145</v>
      </c>
      <c r="C240" s="202" t="str">
        <f t="shared" si="10"/>
        <v xml:space="preserve">416038W       M       </v>
      </c>
      <c r="D240">
        <v>1</v>
      </c>
      <c r="E240">
        <v>416038</v>
      </c>
      <c r="F240" t="s">
        <v>227</v>
      </c>
      <c r="G240" s="203">
        <v>32000</v>
      </c>
      <c r="H240">
        <v>537</v>
      </c>
      <c r="I240" t="s">
        <v>73</v>
      </c>
      <c r="J240">
        <v>3</v>
      </c>
      <c r="K240" t="s">
        <v>74</v>
      </c>
      <c r="L240">
        <v>262400</v>
      </c>
      <c r="M240">
        <v>0</v>
      </c>
      <c r="N240" s="204">
        <v>46115</v>
      </c>
      <c r="S240" s="206"/>
      <c r="Z240" s="207"/>
    </row>
    <row r="241" spans="1:26" ht="18" customHeight="1">
      <c r="A241" s="201">
        <f t="shared" si="11"/>
        <v>146</v>
      </c>
      <c r="B241" s="201" t="str">
        <f t="shared" si="9"/>
        <v>262400-146</v>
      </c>
      <c r="C241" s="202" t="str">
        <f t="shared" si="10"/>
        <v xml:space="preserve">411086N       M       </v>
      </c>
      <c r="D241">
        <v>1</v>
      </c>
      <c r="E241">
        <v>411086</v>
      </c>
      <c r="F241" t="s">
        <v>228</v>
      </c>
      <c r="G241" s="203">
        <v>28000</v>
      </c>
      <c r="H241">
        <v>900</v>
      </c>
      <c r="I241" t="s">
        <v>86</v>
      </c>
      <c r="J241">
        <v>3</v>
      </c>
      <c r="K241" t="s">
        <v>74</v>
      </c>
      <c r="L241">
        <v>262400</v>
      </c>
      <c r="M241">
        <v>0</v>
      </c>
      <c r="N241" s="204">
        <v>46115</v>
      </c>
      <c r="S241" s="206"/>
      <c r="Z241" s="207"/>
    </row>
    <row r="242" spans="1:26" ht="18" customHeight="1">
      <c r="A242" s="201">
        <f t="shared" si="11"/>
        <v>147</v>
      </c>
      <c r="B242" s="201" t="str">
        <f t="shared" si="9"/>
        <v>262400-147</v>
      </c>
      <c r="C242" s="202" t="str">
        <f t="shared" si="10"/>
        <v xml:space="preserve">411085N       M       </v>
      </c>
      <c r="D242">
        <v>1</v>
      </c>
      <c r="E242">
        <v>411085</v>
      </c>
      <c r="F242" t="s">
        <v>229</v>
      </c>
      <c r="G242" s="203">
        <v>23000</v>
      </c>
      <c r="H242">
        <v>900</v>
      </c>
      <c r="I242" t="s">
        <v>86</v>
      </c>
      <c r="J242">
        <v>3</v>
      </c>
      <c r="K242" t="s">
        <v>74</v>
      </c>
      <c r="L242">
        <v>262400</v>
      </c>
      <c r="M242">
        <v>0</v>
      </c>
      <c r="N242" s="204">
        <v>46115</v>
      </c>
      <c r="S242" s="206"/>
      <c r="Z242" s="207"/>
    </row>
    <row r="243" spans="1:26" ht="18" customHeight="1">
      <c r="A243" s="201">
        <f t="shared" si="11"/>
        <v>148</v>
      </c>
      <c r="B243" s="201" t="str">
        <f t="shared" si="9"/>
        <v>262400-148</v>
      </c>
      <c r="C243" s="202" t="str">
        <f t="shared" si="10"/>
        <v xml:space="preserve">413168G       M       </v>
      </c>
      <c r="D243">
        <v>1</v>
      </c>
      <c r="E243">
        <v>413168</v>
      </c>
      <c r="F243" t="s">
        <v>349</v>
      </c>
      <c r="G243" s="203">
        <v>24000</v>
      </c>
      <c r="H243">
        <v>902</v>
      </c>
      <c r="I243" t="s">
        <v>80</v>
      </c>
      <c r="J243">
        <v>3</v>
      </c>
      <c r="K243" t="s">
        <v>74</v>
      </c>
      <c r="L243">
        <v>262400</v>
      </c>
      <c r="M243">
        <v>0</v>
      </c>
      <c r="N243" s="204">
        <v>46144</v>
      </c>
      <c r="S243" s="206"/>
      <c r="Z243" s="207"/>
    </row>
    <row r="244" spans="1:26" ht="18" customHeight="1">
      <c r="A244" s="201">
        <f t="shared" si="11"/>
        <v>149</v>
      </c>
      <c r="B244" s="201" t="str">
        <f t="shared" si="9"/>
        <v>262400-149</v>
      </c>
      <c r="C244" s="202" t="str">
        <f t="shared" si="10"/>
        <v xml:space="preserve">414168W       M       </v>
      </c>
      <c r="D244">
        <v>1</v>
      </c>
      <c r="E244">
        <v>414168</v>
      </c>
      <c r="F244" t="s">
        <v>230</v>
      </c>
      <c r="G244" s="203">
        <v>9000</v>
      </c>
      <c r="H244">
        <v>901</v>
      </c>
      <c r="I244" t="s">
        <v>73</v>
      </c>
      <c r="J244">
        <v>3</v>
      </c>
      <c r="K244" t="s">
        <v>74</v>
      </c>
      <c r="L244">
        <v>262400</v>
      </c>
      <c r="M244">
        <v>0</v>
      </c>
      <c r="N244" s="204">
        <v>46054</v>
      </c>
      <c r="S244" s="206"/>
      <c r="Z244" s="207"/>
    </row>
    <row r="245" spans="1:26" ht="18" customHeight="1">
      <c r="A245" s="201">
        <f t="shared" si="11"/>
        <v>150</v>
      </c>
      <c r="B245" s="201" t="str">
        <f t="shared" si="9"/>
        <v>262400-150</v>
      </c>
      <c r="C245" s="202" t="str">
        <f t="shared" si="10"/>
        <v xml:space="preserve">414169W       M       </v>
      </c>
      <c r="D245">
        <v>1</v>
      </c>
      <c r="E245">
        <v>414169</v>
      </c>
      <c r="F245" t="s">
        <v>231</v>
      </c>
      <c r="G245" s="203">
        <v>10000</v>
      </c>
      <c r="H245">
        <v>901</v>
      </c>
      <c r="I245" t="s">
        <v>73</v>
      </c>
      <c r="J245">
        <v>3</v>
      </c>
      <c r="K245" t="s">
        <v>74</v>
      </c>
      <c r="L245">
        <v>262400</v>
      </c>
      <c r="M245">
        <v>0</v>
      </c>
      <c r="N245" s="204">
        <v>46054</v>
      </c>
      <c r="S245" s="206"/>
      <c r="Z245" s="207"/>
    </row>
    <row r="246" spans="1:26" ht="18" customHeight="1">
      <c r="A246" s="201">
        <f t="shared" si="11"/>
        <v>151</v>
      </c>
      <c r="B246" s="201" t="str">
        <f t="shared" si="9"/>
        <v>262400-151</v>
      </c>
      <c r="C246" s="202" t="str">
        <f t="shared" si="10"/>
        <v xml:space="preserve">416176W       M       </v>
      </c>
      <c r="D246">
        <v>1</v>
      </c>
      <c r="E246">
        <v>416176</v>
      </c>
      <c r="F246" t="s">
        <v>232</v>
      </c>
      <c r="G246" s="203">
        <v>20000</v>
      </c>
      <c r="H246">
        <v>901</v>
      </c>
      <c r="I246" t="s">
        <v>73</v>
      </c>
      <c r="J246">
        <v>3</v>
      </c>
      <c r="K246" t="s">
        <v>74</v>
      </c>
      <c r="L246">
        <v>262400</v>
      </c>
      <c r="M246">
        <v>0</v>
      </c>
      <c r="N246" s="204">
        <v>46054</v>
      </c>
      <c r="S246" s="206"/>
      <c r="Z246" s="207"/>
    </row>
    <row r="247" spans="1:26" ht="18" customHeight="1">
      <c r="A247" s="201">
        <f t="shared" si="11"/>
        <v>152</v>
      </c>
      <c r="B247" s="201" t="str">
        <f t="shared" si="9"/>
        <v>262400-152</v>
      </c>
      <c r="C247" s="202" t="str">
        <f t="shared" si="10"/>
        <v xml:space="preserve">416176G       M       </v>
      </c>
      <c r="D247">
        <v>1</v>
      </c>
      <c r="E247">
        <v>416176</v>
      </c>
      <c r="F247" t="s">
        <v>232</v>
      </c>
      <c r="G247" s="203">
        <v>20000</v>
      </c>
      <c r="H247">
        <v>902</v>
      </c>
      <c r="I247" t="s">
        <v>80</v>
      </c>
      <c r="J247">
        <v>3</v>
      </c>
      <c r="K247" t="s">
        <v>74</v>
      </c>
      <c r="L247">
        <v>262400</v>
      </c>
      <c r="M247">
        <v>0</v>
      </c>
      <c r="N247" s="204">
        <v>46054</v>
      </c>
      <c r="S247" s="206"/>
      <c r="Z247" s="207"/>
    </row>
    <row r="248" spans="1:26" ht="18" customHeight="1">
      <c r="A248" s="201">
        <f t="shared" si="11"/>
        <v>153</v>
      </c>
      <c r="B248" s="201" t="str">
        <f t="shared" si="9"/>
        <v>262400-153</v>
      </c>
      <c r="C248" s="202" t="str">
        <f t="shared" si="10"/>
        <v xml:space="preserve">416178G       M       </v>
      </c>
      <c r="D248">
        <v>1</v>
      </c>
      <c r="E248">
        <v>416178</v>
      </c>
      <c r="F248" t="s">
        <v>115</v>
      </c>
      <c r="G248" s="203">
        <v>23000</v>
      </c>
      <c r="H248">
        <v>902</v>
      </c>
      <c r="I248" t="s">
        <v>80</v>
      </c>
      <c r="J248">
        <v>3</v>
      </c>
      <c r="K248" t="s">
        <v>74</v>
      </c>
      <c r="L248">
        <v>262400</v>
      </c>
      <c r="M248">
        <v>0</v>
      </c>
      <c r="N248" s="204">
        <v>46054</v>
      </c>
      <c r="S248" s="206"/>
      <c r="Z248" s="207"/>
    </row>
    <row r="249" spans="1:26" ht="18" customHeight="1">
      <c r="A249" s="201">
        <f t="shared" si="11"/>
        <v>154</v>
      </c>
      <c r="B249" s="201" t="str">
        <f t="shared" si="9"/>
        <v>262400-154</v>
      </c>
      <c r="C249" s="202" t="str">
        <f t="shared" si="10"/>
        <v xml:space="preserve">419103W       M       </v>
      </c>
      <c r="D249">
        <v>1</v>
      </c>
      <c r="E249">
        <v>419103</v>
      </c>
      <c r="F249" t="s">
        <v>233</v>
      </c>
      <c r="G249" s="203">
        <v>18000</v>
      </c>
      <c r="H249">
        <v>901</v>
      </c>
      <c r="I249" t="s">
        <v>73</v>
      </c>
      <c r="J249">
        <v>3</v>
      </c>
      <c r="K249" t="s">
        <v>74</v>
      </c>
      <c r="L249">
        <v>262400</v>
      </c>
      <c r="M249">
        <v>0</v>
      </c>
      <c r="N249" s="204">
        <v>46234</v>
      </c>
      <c r="S249" s="206"/>
      <c r="Z249" s="207"/>
    </row>
    <row r="250" spans="1:26" ht="18" customHeight="1">
      <c r="A250" s="201">
        <f t="shared" si="11"/>
        <v>155</v>
      </c>
      <c r="B250" s="201" t="str">
        <f t="shared" si="9"/>
        <v>262400-155</v>
      </c>
      <c r="C250" s="202" t="str">
        <f t="shared" si="10"/>
        <v xml:space="preserve">419103G       M       </v>
      </c>
      <c r="D250">
        <v>1</v>
      </c>
      <c r="E250">
        <v>419103</v>
      </c>
      <c r="F250" t="s">
        <v>233</v>
      </c>
      <c r="G250" s="203">
        <v>18000</v>
      </c>
      <c r="H250">
        <v>902</v>
      </c>
      <c r="I250" t="s">
        <v>80</v>
      </c>
      <c r="J250">
        <v>3</v>
      </c>
      <c r="K250" t="s">
        <v>74</v>
      </c>
      <c r="L250">
        <v>262400</v>
      </c>
      <c r="M250">
        <v>0</v>
      </c>
      <c r="N250" s="204">
        <v>46234</v>
      </c>
      <c r="S250" s="206"/>
      <c r="Z250" s="207"/>
    </row>
    <row r="251" spans="1:26" ht="18" customHeight="1">
      <c r="A251" s="201">
        <f t="shared" si="11"/>
        <v>156</v>
      </c>
      <c r="B251" s="201" t="str">
        <f t="shared" si="9"/>
        <v>262400-156</v>
      </c>
      <c r="C251" s="202" t="str">
        <f t="shared" si="10"/>
        <v xml:space="preserve">416691N       M       </v>
      </c>
      <c r="D251">
        <v>1</v>
      </c>
      <c r="E251">
        <v>416691</v>
      </c>
      <c r="F251" t="s">
        <v>234</v>
      </c>
      <c r="G251" s="203">
        <v>20000</v>
      </c>
      <c r="H251">
        <v>900</v>
      </c>
      <c r="I251" t="s">
        <v>86</v>
      </c>
      <c r="J251">
        <v>3</v>
      </c>
      <c r="K251" t="s">
        <v>74</v>
      </c>
      <c r="L251">
        <v>262400</v>
      </c>
      <c r="M251">
        <v>0</v>
      </c>
      <c r="N251" s="204">
        <v>46054</v>
      </c>
      <c r="S251" s="206"/>
      <c r="Z251" s="207"/>
    </row>
    <row r="252" spans="1:26" ht="18" customHeight="1">
      <c r="A252" s="201">
        <f t="shared" si="11"/>
        <v>157</v>
      </c>
      <c r="B252" s="201" t="str">
        <f t="shared" si="9"/>
        <v>262400-157</v>
      </c>
      <c r="C252" s="202" t="str">
        <f t="shared" si="10"/>
        <v xml:space="preserve">416691W       M       </v>
      </c>
      <c r="D252">
        <v>1</v>
      </c>
      <c r="E252">
        <v>416691</v>
      </c>
      <c r="F252" t="s">
        <v>234</v>
      </c>
      <c r="G252" s="203">
        <v>20000</v>
      </c>
      <c r="H252">
        <v>901</v>
      </c>
      <c r="I252" t="s">
        <v>73</v>
      </c>
      <c r="J252">
        <v>3</v>
      </c>
      <c r="K252" t="s">
        <v>74</v>
      </c>
      <c r="L252">
        <v>262400</v>
      </c>
      <c r="M252">
        <v>0</v>
      </c>
      <c r="N252" s="204">
        <v>46054</v>
      </c>
      <c r="S252" s="206"/>
      <c r="Z252" s="207"/>
    </row>
    <row r="253" spans="1:26" ht="18" customHeight="1">
      <c r="A253" s="201">
        <f t="shared" si="11"/>
        <v>158</v>
      </c>
      <c r="B253" s="201" t="str">
        <f t="shared" si="9"/>
        <v>262400-158</v>
      </c>
      <c r="C253" s="202" t="str">
        <f t="shared" si="10"/>
        <v xml:space="preserve">415182N       M       </v>
      </c>
      <c r="D253">
        <v>1</v>
      </c>
      <c r="E253">
        <v>415182</v>
      </c>
      <c r="F253" t="s">
        <v>235</v>
      </c>
      <c r="G253" s="203">
        <v>16000</v>
      </c>
      <c r="H253">
        <v>900</v>
      </c>
      <c r="I253" t="s">
        <v>86</v>
      </c>
      <c r="J253">
        <v>3</v>
      </c>
      <c r="K253" t="s">
        <v>74</v>
      </c>
      <c r="L253">
        <v>262400</v>
      </c>
      <c r="M253">
        <v>0</v>
      </c>
      <c r="N253" s="204">
        <v>46054</v>
      </c>
      <c r="S253" s="206"/>
      <c r="Z253" s="207"/>
    </row>
    <row r="254" spans="1:26" ht="18" customHeight="1">
      <c r="A254" s="201">
        <f t="shared" si="11"/>
        <v>159</v>
      </c>
      <c r="B254" s="201" t="str">
        <f t="shared" si="9"/>
        <v>262400-159</v>
      </c>
      <c r="C254" s="202" t="str">
        <f t="shared" si="10"/>
        <v xml:space="preserve">415182W       M       </v>
      </c>
      <c r="D254">
        <v>1</v>
      </c>
      <c r="E254">
        <v>415182</v>
      </c>
      <c r="F254" t="s">
        <v>235</v>
      </c>
      <c r="G254" s="203">
        <v>16000</v>
      </c>
      <c r="H254">
        <v>901</v>
      </c>
      <c r="I254" t="s">
        <v>73</v>
      </c>
      <c r="J254">
        <v>3</v>
      </c>
      <c r="K254" t="s">
        <v>74</v>
      </c>
      <c r="L254">
        <v>262400</v>
      </c>
      <c r="M254">
        <v>0</v>
      </c>
      <c r="N254" s="204">
        <v>46054</v>
      </c>
      <c r="S254" s="206"/>
      <c r="Z254" s="207"/>
    </row>
    <row r="255" spans="1:26" ht="18" customHeight="1">
      <c r="A255" s="201">
        <f t="shared" si="11"/>
        <v>160</v>
      </c>
      <c r="B255" s="201" t="str">
        <f t="shared" si="9"/>
        <v>262400-160</v>
      </c>
      <c r="C255" s="202" t="str">
        <f t="shared" si="10"/>
        <v xml:space="preserve">415183N       M       </v>
      </c>
      <c r="D255">
        <v>1</v>
      </c>
      <c r="E255">
        <v>415183</v>
      </c>
      <c r="F255" t="s">
        <v>236</v>
      </c>
      <c r="G255" s="203">
        <v>21000</v>
      </c>
      <c r="H255">
        <v>900</v>
      </c>
      <c r="I255" t="s">
        <v>86</v>
      </c>
      <c r="J255">
        <v>3</v>
      </c>
      <c r="K255" t="s">
        <v>74</v>
      </c>
      <c r="L255">
        <v>262400</v>
      </c>
      <c r="M255">
        <v>0</v>
      </c>
      <c r="N255" s="204">
        <v>46054</v>
      </c>
      <c r="S255" s="206"/>
      <c r="Z255" s="207"/>
    </row>
    <row r="256" spans="1:26" ht="18" customHeight="1">
      <c r="A256" s="201">
        <f t="shared" si="11"/>
        <v>161</v>
      </c>
      <c r="B256" s="201" t="str">
        <f t="shared" si="9"/>
        <v>262400-161</v>
      </c>
      <c r="C256" s="202" t="str">
        <f t="shared" si="10"/>
        <v xml:space="preserve">415183W       M       </v>
      </c>
      <c r="D256">
        <v>1</v>
      </c>
      <c r="E256">
        <v>415183</v>
      </c>
      <c r="F256" t="s">
        <v>236</v>
      </c>
      <c r="G256" s="203">
        <v>21000</v>
      </c>
      <c r="H256">
        <v>901</v>
      </c>
      <c r="I256" t="s">
        <v>73</v>
      </c>
      <c r="J256">
        <v>3</v>
      </c>
      <c r="K256" t="s">
        <v>74</v>
      </c>
      <c r="L256">
        <v>262400</v>
      </c>
      <c r="M256">
        <v>0</v>
      </c>
      <c r="N256" s="204">
        <v>46054</v>
      </c>
      <c r="S256" s="206"/>
      <c r="Z256" s="207"/>
    </row>
    <row r="257" spans="1:27" ht="18" customHeight="1">
      <c r="A257" s="201">
        <f t="shared" si="11"/>
        <v>162</v>
      </c>
      <c r="B257" s="201" t="str">
        <f t="shared" si="9"/>
        <v>262400-162</v>
      </c>
      <c r="C257" s="202" t="str">
        <f t="shared" si="10"/>
        <v xml:space="preserve">415272W       M       </v>
      </c>
      <c r="D257">
        <v>1</v>
      </c>
      <c r="E257">
        <v>415272</v>
      </c>
      <c r="F257" t="s">
        <v>237</v>
      </c>
      <c r="G257" s="203">
        <v>9000</v>
      </c>
      <c r="H257">
        <v>901</v>
      </c>
      <c r="I257" t="s">
        <v>73</v>
      </c>
      <c r="J257">
        <v>3</v>
      </c>
      <c r="K257" t="s">
        <v>74</v>
      </c>
      <c r="L257">
        <v>262400</v>
      </c>
      <c r="M257">
        <v>0</v>
      </c>
      <c r="N257" s="204">
        <v>46234</v>
      </c>
      <c r="S257" s="206"/>
      <c r="Z257" s="207"/>
    </row>
    <row r="258" spans="1:27" ht="18" customHeight="1">
      <c r="A258" s="201">
        <f t="shared" si="11"/>
        <v>163</v>
      </c>
      <c r="B258" s="201" t="str">
        <f t="shared" ref="B258:B321" si="12">L258&amp;"-"&amp;A258</f>
        <v>262400-163</v>
      </c>
      <c r="C258" s="202" t="str">
        <f t="shared" ref="C258:C321" si="13">E258&amp;I258&amp;K258</f>
        <v xml:space="preserve">415273W       M       </v>
      </c>
      <c r="D258">
        <v>1</v>
      </c>
      <c r="E258">
        <v>415273</v>
      </c>
      <c r="F258" t="s">
        <v>238</v>
      </c>
      <c r="G258" s="203">
        <v>10000</v>
      </c>
      <c r="H258">
        <v>901</v>
      </c>
      <c r="I258" t="s">
        <v>73</v>
      </c>
      <c r="J258">
        <v>3</v>
      </c>
      <c r="K258" t="s">
        <v>74</v>
      </c>
      <c r="L258">
        <v>262400</v>
      </c>
      <c r="M258">
        <v>0</v>
      </c>
      <c r="N258" s="204">
        <v>46234</v>
      </c>
      <c r="S258" s="206"/>
      <c r="Z258" s="207"/>
    </row>
    <row r="259" spans="1:27" ht="18" customHeight="1">
      <c r="A259" s="201">
        <f t="shared" ref="A259:A322" si="14">IF(L259=L258,A258+1,ROW(L259)-(ROW(L259)-1))</f>
        <v>164</v>
      </c>
      <c r="B259" s="201" t="str">
        <f t="shared" si="12"/>
        <v>262400-164</v>
      </c>
      <c r="C259" s="202" t="str">
        <f t="shared" si="13"/>
        <v xml:space="preserve">415193W       M       </v>
      </c>
      <c r="D259">
        <v>1</v>
      </c>
      <c r="E259">
        <v>415193</v>
      </c>
      <c r="F259" t="s">
        <v>239</v>
      </c>
      <c r="G259" s="203">
        <v>9000</v>
      </c>
      <c r="H259">
        <v>901</v>
      </c>
      <c r="I259" t="s">
        <v>73</v>
      </c>
      <c r="J259">
        <v>3</v>
      </c>
      <c r="K259" t="s">
        <v>74</v>
      </c>
      <c r="L259">
        <v>262400</v>
      </c>
      <c r="M259">
        <v>0</v>
      </c>
      <c r="N259" s="204">
        <v>46056</v>
      </c>
      <c r="Q259"/>
      <c r="R259"/>
      <c r="S259"/>
      <c r="T259" s="203"/>
      <c r="U259"/>
      <c r="V259"/>
      <c r="W259"/>
      <c r="X259"/>
      <c r="Y259"/>
      <c r="Z259"/>
      <c r="AA259" s="204"/>
    </row>
    <row r="260" spans="1:27" ht="18" customHeight="1">
      <c r="A260" s="201">
        <f t="shared" si="14"/>
        <v>165</v>
      </c>
      <c r="B260" s="201" t="str">
        <f t="shared" si="12"/>
        <v>262400-165</v>
      </c>
      <c r="C260" s="202" t="str">
        <f t="shared" si="13"/>
        <v xml:space="preserve">415194W       M       </v>
      </c>
      <c r="D260">
        <v>1</v>
      </c>
      <c r="E260">
        <v>415194</v>
      </c>
      <c r="F260" t="s">
        <v>240</v>
      </c>
      <c r="G260" s="203">
        <v>10000</v>
      </c>
      <c r="H260">
        <v>901</v>
      </c>
      <c r="I260" t="s">
        <v>73</v>
      </c>
      <c r="J260">
        <v>3</v>
      </c>
      <c r="K260" t="s">
        <v>74</v>
      </c>
      <c r="L260">
        <v>262400</v>
      </c>
      <c r="M260">
        <v>0</v>
      </c>
      <c r="N260" s="204">
        <v>46056</v>
      </c>
      <c r="Q260"/>
      <c r="R260"/>
      <c r="S260"/>
      <c r="T260" s="203"/>
      <c r="U260"/>
      <c r="V260"/>
      <c r="W260"/>
      <c r="X260"/>
      <c r="Y260"/>
      <c r="Z260"/>
      <c r="AA260" s="204"/>
    </row>
    <row r="261" spans="1:27" ht="18" customHeight="1">
      <c r="A261" s="201">
        <f t="shared" si="14"/>
        <v>166</v>
      </c>
      <c r="B261" s="201" t="str">
        <f t="shared" si="12"/>
        <v>262400-166</v>
      </c>
      <c r="C261" s="202" t="str">
        <f t="shared" si="13"/>
        <v xml:space="preserve">410001NG      M       </v>
      </c>
      <c r="D261">
        <v>1</v>
      </c>
      <c r="E261">
        <v>410001</v>
      </c>
      <c r="F261" t="s">
        <v>241</v>
      </c>
      <c r="G261" s="203">
        <v>18000</v>
      </c>
      <c r="H261">
        <v>19</v>
      </c>
      <c r="I261" t="s">
        <v>223</v>
      </c>
      <c r="J261">
        <v>3</v>
      </c>
      <c r="K261" t="s">
        <v>74</v>
      </c>
      <c r="L261">
        <v>262400</v>
      </c>
      <c r="M261">
        <v>0</v>
      </c>
      <c r="N261" s="204">
        <v>46056</v>
      </c>
      <c r="Q261"/>
      <c r="R261"/>
      <c r="S261"/>
      <c r="T261" s="203"/>
      <c r="U261"/>
      <c r="V261"/>
      <c r="W261"/>
      <c r="X261"/>
      <c r="Y261"/>
      <c r="Z261"/>
      <c r="AA261" s="204"/>
    </row>
    <row r="262" spans="1:27" ht="18" customHeight="1">
      <c r="A262" s="201">
        <f t="shared" si="14"/>
        <v>167</v>
      </c>
      <c r="B262" s="201" t="str">
        <f t="shared" si="12"/>
        <v>262400-167</v>
      </c>
      <c r="C262" s="202" t="str">
        <f t="shared" si="13"/>
        <v xml:space="preserve">413056NG      M       </v>
      </c>
      <c r="D262">
        <v>1</v>
      </c>
      <c r="E262">
        <v>413056</v>
      </c>
      <c r="F262" t="s">
        <v>242</v>
      </c>
      <c r="G262" s="203">
        <v>16000</v>
      </c>
      <c r="H262">
        <v>19</v>
      </c>
      <c r="I262" t="s">
        <v>223</v>
      </c>
      <c r="J262">
        <v>3</v>
      </c>
      <c r="K262" t="s">
        <v>74</v>
      </c>
      <c r="L262">
        <v>262400</v>
      </c>
      <c r="M262">
        <v>0</v>
      </c>
      <c r="N262" s="204">
        <v>46084</v>
      </c>
      <c r="Q262"/>
      <c r="R262"/>
      <c r="S262"/>
      <c r="T262" s="203"/>
      <c r="U262"/>
      <c r="V262"/>
      <c r="W262"/>
      <c r="X262"/>
      <c r="Y262"/>
      <c r="Z262"/>
      <c r="AA262" s="204"/>
    </row>
    <row r="263" spans="1:27" ht="18" customHeight="1">
      <c r="A263" s="201">
        <f t="shared" si="14"/>
        <v>168</v>
      </c>
      <c r="B263" s="201" t="str">
        <f t="shared" si="12"/>
        <v>262400-168</v>
      </c>
      <c r="C263" s="202" t="str">
        <f t="shared" si="13"/>
        <v xml:space="preserve">414194N       M       </v>
      </c>
      <c r="D263">
        <v>1</v>
      </c>
      <c r="E263">
        <v>414194</v>
      </c>
      <c r="F263" t="s">
        <v>243</v>
      </c>
      <c r="G263" s="203">
        <v>23000</v>
      </c>
      <c r="H263">
        <v>900</v>
      </c>
      <c r="I263" t="s">
        <v>86</v>
      </c>
      <c r="J263">
        <v>3</v>
      </c>
      <c r="K263" t="s">
        <v>74</v>
      </c>
      <c r="L263">
        <v>262400</v>
      </c>
      <c r="M263">
        <v>0</v>
      </c>
      <c r="N263" s="204">
        <v>46234</v>
      </c>
      <c r="Q263"/>
      <c r="R263"/>
      <c r="S263"/>
      <c r="T263" s="203"/>
      <c r="U263"/>
      <c r="V263"/>
      <c r="W263"/>
      <c r="X263"/>
      <c r="Y263"/>
      <c r="Z263"/>
      <c r="AA263" s="204"/>
    </row>
    <row r="264" spans="1:27" ht="18" customHeight="1">
      <c r="A264" s="201">
        <f t="shared" si="14"/>
        <v>169</v>
      </c>
      <c r="B264" s="201" t="str">
        <f t="shared" si="12"/>
        <v>262400-169</v>
      </c>
      <c r="C264" s="202" t="str">
        <f t="shared" si="13"/>
        <v xml:space="preserve">414194G       M       </v>
      </c>
      <c r="D264">
        <v>1</v>
      </c>
      <c r="E264">
        <v>414194</v>
      </c>
      <c r="F264" t="s">
        <v>243</v>
      </c>
      <c r="G264" s="203">
        <v>23000</v>
      </c>
      <c r="H264">
        <v>902</v>
      </c>
      <c r="I264" t="s">
        <v>80</v>
      </c>
      <c r="J264">
        <v>3</v>
      </c>
      <c r="K264" t="s">
        <v>74</v>
      </c>
      <c r="L264">
        <v>262400</v>
      </c>
      <c r="M264">
        <v>0</v>
      </c>
      <c r="N264" s="204">
        <v>46234</v>
      </c>
      <c r="Q264"/>
      <c r="R264"/>
      <c r="S264"/>
      <c r="T264" s="203"/>
      <c r="U264"/>
      <c r="V264"/>
      <c r="W264"/>
      <c r="X264"/>
      <c r="Y264"/>
      <c r="Z264"/>
      <c r="AA264" s="204"/>
    </row>
    <row r="265" spans="1:27" ht="18" customHeight="1">
      <c r="A265" s="201">
        <f t="shared" si="14"/>
        <v>170</v>
      </c>
      <c r="B265" s="201" t="str">
        <f t="shared" si="12"/>
        <v>262400-170</v>
      </c>
      <c r="C265" s="202" t="str">
        <f t="shared" si="13"/>
        <v xml:space="preserve">416177W       M       </v>
      </c>
      <c r="D265">
        <v>1</v>
      </c>
      <c r="E265">
        <v>416177</v>
      </c>
      <c r="F265" t="s">
        <v>244</v>
      </c>
      <c r="G265" s="203">
        <v>20000</v>
      </c>
      <c r="H265">
        <v>901</v>
      </c>
      <c r="I265" t="s">
        <v>73</v>
      </c>
      <c r="J265">
        <v>3</v>
      </c>
      <c r="K265" t="s">
        <v>74</v>
      </c>
      <c r="L265">
        <v>262400</v>
      </c>
      <c r="M265">
        <v>0</v>
      </c>
      <c r="N265" s="204">
        <v>46084</v>
      </c>
      <c r="Q265"/>
      <c r="R265"/>
      <c r="S265"/>
      <c r="T265" s="203"/>
      <c r="U265"/>
      <c r="V265"/>
      <c r="W265"/>
      <c r="X265"/>
      <c r="Y265"/>
      <c r="Z265"/>
      <c r="AA265" s="204"/>
    </row>
    <row r="266" spans="1:27" ht="18" customHeight="1">
      <c r="A266" s="201">
        <f t="shared" si="14"/>
        <v>171</v>
      </c>
      <c r="B266" s="201" t="str">
        <f t="shared" si="12"/>
        <v>262400-171</v>
      </c>
      <c r="C266" s="202" t="str">
        <f t="shared" si="13"/>
        <v xml:space="preserve">416177G       M       </v>
      </c>
      <c r="D266">
        <v>1</v>
      </c>
      <c r="E266">
        <v>416177</v>
      </c>
      <c r="F266" t="s">
        <v>244</v>
      </c>
      <c r="G266" s="203">
        <v>20000</v>
      </c>
      <c r="H266">
        <v>902</v>
      </c>
      <c r="I266" t="s">
        <v>80</v>
      </c>
      <c r="J266">
        <v>3</v>
      </c>
      <c r="K266" t="s">
        <v>74</v>
      </c>
      <c r="L266">
        <v>262400</v>
      </c>
      <c r="M266">
        <v>0</v>
      </c>
      <c r="N266" s="204">
        <v>46084</v>
      </c>
      <c r="Q266"/>
      <c r="R266"/>
      <c r="S266"/>
      <c r="T266" s="203"/>
      <c r="U266"/>
      <c r="V266"/>
      <c r="W266"/>
      <c r="X266"/>
      <c r="Y266"/>
      <c r="Z266"/>
      <c r="AA266" s="204"/>
    </row>
    <row r="267" spans="1:27" ht="18" customHeight="1">
      <c r="A267" s="201">
        <f t="shared" si="14"/>
        <v>172</v>
      </c>
      <c r="B267" s="201" t="str">
        <f t="shared" si="12"/>
        <v>262400-172</v>
      </c>
      <c r="C267" s="202" t="str">
        <f t="shared" si="13"/>
        <v xml:space="preserve">414220W       M       </v>
      </c>
      <c r="D267">
        <v>1</v>
      </c>
      <c r="E267">
        <v>414220</v>
      </c>
      <c r="F267" t="s">
        <v>245</v>
      </c>
      <c r="G267" s="203">
        <v>20000</v>
      </c>
      <c r="H267">
        <v>901</v>
      </c>
      <c r="I267" t="s">
        <v>73</v>
      </c>
      <c r="J267">
        <v>3</v>
      </c>
      <c r="K267" t="s">
        <v>74</v>
      </c>
      <c r="L267">
        <v>262400</v>
      </c>
      <c r="M267">
        <v>0</v>
      </c>
      <c r="N267" s="204">
        <v>46084</v>
      </c>
      <c r="Q267"/>
      <c r="R267"/>
      <c r="S267"/>
      <c r="T267" s="203"/>
      <c r="U267"/>
      <c r="V267"/>
      <c r="W267"/>
      <c r="X267"/>
      <c r="Y267"/>
      <c r="Z267"/>
      <c r="AA267" s="204"/>
    </row>
    <row r="268" spans="1:27" ht="18" customHeight="1">
      <c r="A268" s="201">
        <f t="shared" si="14"/>
        <v>173</v>
      </c>
      <c r="B268" s="201" t="str">
        <f t="shared" si="12"/>
        <v>262400-173</v>
      </c>
      <c r="C268" s="202" t="str">
        <f t="shared" si="13"/>
        <v xml:space="preserve">414243N       M       </v>
      </c>
      <c r="D268">
        <v>1</v>
      </c>
      <c r="E268">
        <v>414243</v>
      </c>
      <c r="F268" t="s">
        <v>246</v>
      </c>
      <c r="G268" s="203">
        <v>18000</v>
      </c>
      <c r="H268">
        <v>900</v>
      </c>
      <c r="I268" t="s">
        <v>86</v>
      </c>
      <c r="J268">
        <v>3</v>
      </c>
      <c r="K268" t="s">
        <v>74</v>
      </c>
      <c r="L268">
        <v>262400</v>
      </c>
      <c r="M268">
        <v>0</v>
      </c>
      <c r="N268" s="204">
        <v>46234</v>
      </c>
      <c r="Q268"/>
      <c r="R268"/>
      <c r="S268"/>
      <c r="T268" s="203"/>
      <c r="U268"/>
      <c r="V268"/>
      <c r="W268"/>
      <c r="X268"/>
      <c r="Y268"/>
      <c r="Z268"/>
      <c r="AA268" s="204"/>
    </row>
    <row r="269" spans="1:27" ht="18" customHeight="1">
      <c r="A269" s="201">
        <f t="shared" si="14"/>
        <v>174</v>
      </c>
      <c r="B269" s="201" t="str">
        <f t="shared" si="12"/>
        <v>262400-174</v>
      </c>
      <c r="C269" s="202" t="str">
        <f t="shared" si="13"/>
        <v xml:space="preserve">414210W       M       </v>
      </c>
      <c r="D269">
        <v>1</v>
      </c>
      <c r="E269">
        <v>414210</v>
      </c>
      <c r="F269" t="s">
        <v>247</v>
      </c>
      <c r="G269" s="203">
        <v>25000</v>
      </c>
      <c r="H269">
        <v>901</v>
      </c>
      <c r="I269" t="s">
        <v>73</v>
      </c>
      <c r="J269">
        <v>3</v>
      </c>
      <c r="K269" t="s">
        <v>74</v>
      </c>
      <c r="L269">
        <v>262400</v>
      </c>
      <c r="M269">
        <v>0</v>
      </c>
      <c r="N269" s="204">
        <v>46084</v>
      </c>
      <c r="Q269"/>
      <c r="R269"/>
      <c r="S269"/>
      <c r="T269" s="203"/>
      <c r="U269"/>
      <c r="V269"/>
      <c r="W269"/>
      <c r="X269"/>
      <c r="Y269"/>
      <c r="Z269"/>
      <c r="AA269" s="204"/>
    </row>
    <row r="270" spans="1:27" ht="18" customHeight="1">
      <c r="A270" s="201">
        <f t="shared" si="14"/>
        <v>175</v>
      </c>
      <c r="B270" s="201" t="str">
        <f t="shared" si="12"/>
        <v>262400-175</v>
      </c>
      <c r="C270" s="202" t="str">
        <f t="shared" si="13"/>
        <v xml:space="preserve">416693W       M       </v>
      </c>
      <c r="D270">
        <v>1</v>
      </c>
      <c r="E270">
        <v>416693</v>
      </c>
      <c r="F270" t="s">
        <v>248</v>
      </c>
      <c r="G270" s="203">
        <v>23000</v>
      </c>
      <c r="H270">
        <v>901</v>
      </c>
      <c r="I270" t="s">
        <v>73</v>
      </c>
      <c r="J270">
        <v>3</v>
      </c>
      <c r="K270" t="s">
        <v>74</v>
      </c>
      <c r="L270">
        <v>262400</v>
      </c>
      <c r="M270">
        <v>0</v>
      </c>
      <c r="N270" s="204">
        <v>46084</v>
      </c>
      <c r="Q270"/>
      <c r="R270"/>
      <c r="S270"/>
      <c r="T270" s="203"/>
      <c r="U270"/>
      <c r="V270"/>
      <c r="W270"/>
      <c r="X270"/>
      <c r="Y270"/>
      <c r="Z270"/>
      <c r="AA270" s="204"/>
    </row>
    <row r="271" spans="1:27" ht="18" customHeight="1">
      <c r="A271" s="201">
        <f t="shared" si="14"/>
        <v>176</v>
      </c>
      <c r="B271" s="201" t="str">
        <f t="shared" si="12"/>
        <v>262400-176</v>
      </c>
      <c r="C271" s="202" t="str">
        <f t="shared" si="13"/>
        <v xml:space="preserve">416694W       M       </v>
      </c>
      <c r="D271">
        <v>1</v>
      </c>
      <c r="E271">
        <v>416694</v>
      </c>
      <c r="F271" t="s">
        <v>249</v>
      </c>
      <c r="G271" s="203">
        <v>22000</v>
      </c>
      <c r="H271">
        <v>901</v>
      </c>
      <c r="I271" t="s">
        <v>73</v>
      </c>
      <c r="J271">
        <v>3</v>
      </c>
      <c r="K271" t="s">
        <v>74</v>
      </c>
      <c r="L271">
        <v>262400</v>
      </c>
      <c r="M271">
        <v>0</v>
      </c>
      <c r="N271" s="204">
        <v>46084</v>
      </c>
      <c r="Q271"/>
      <c r="R271"/>
      <c r="S271"/>
      <c r="T271" s="203"/>
      <c r="U271"/>
      <c r="V271"/>
      <c r="W271"/>
      <c r="X271"/>
      <c r="Y271"/>
      <c r="Z271"/>
      <c r="AA271" s="204"/>
    </row>
    <row r="272" spans="1:27" ht="18" customHeight="1">
      <c r="A272" s="201">
        <f t="shared" si="14"/>
        <v>177</v>
      </c>
      <c r="B272" s="201" t="str">
        <f t="shared" si="12"/>
        <v>262400-177</v>
      </c>
      <c r="C272" s="202" t="str">
        <f t="shared" si="13"/>
        <v xml:space="preserve">413638W       M       </v>
      </c>
      <c r="D272">
        <v>1</v>
      </c>
      <c r="E272">
        <v>413638</v>
      </c>
      <c r="F272" t="s">
        <v>250</v>
      </c>
      <c r="G272" s="203">
        <v>25000</v>
      </c>
      <c r="H272">
        <v>901</v>
      </c>
      <c r="I272" t="s">
        <v>73</v>
      </c>
      <c r="J272">
        <v>3</v>
      </c>
      <c r="K272" t="s">
        <v>74</v>
      </c>
      <c r="L272">
        <v>262400</v>
      </c>
      <c r="M272">
        <v>0</v>
      </c>
      <c r="N272" s="204">
        <v>46234</v>
      </c>
      <c r="Q272"/>
      <c r="R272"/>
      <c r="S272"/>
      <c r="T272" s="203"/>
      <c r="U272"/>
      <c r="V272"/>
      <c r="W272"/>
      <c r="X272"/>
      <c r="Y272"/>
      <c r="Z272"/>
      <c r="AA272" s="204"/>
    </row>
    <row r="273" spans="1:27" ht="18" customHeight="1">
      <c r="A273" s="201">
        <f t="shared" si="14"/>
        <v>178</v>
      </c>
      <c r="B273" s="201" t="str">
        <f t="shared" si="12"/>
        <v>262400-178</v>
      </c>
      <c r="C273" s="202" t="str">
        <f t="shared" si="13"/>
        <v xml:space="preserve">462504N       22-24   </v>
      </c>
      <c r="D273">
        <v>1</v>
      </c>
      <c r="E273">
        <v>462504</v>
      </c>
      <c r="F273" t="s">
        <v>251</v>
      </c>
      <c r="G273" s="203">
        <v>3900</v>
      </c>
      <c r="H273">
        <v>1</v>
      </c>
      <c r="I273" t="s">
        <v>86</v>
      </c>
      <c r="J273">
        <v>100</v>
      </c>
      <c r="K273" t="s">
        <v>97</v>
      </c>
      <c r="L273">
        <v>262400</v>
      </c>
      <c r="M273">
        <v>0</v>
      </c>
      <c r="N273" s="204">
        <v>46234</v>
      </c>
      <c r="Q273"/>
      <c r="R273"/>
      <c r="S273"/>
      <c r="T273" s="203"/>
      <c r="U273"/>
      <c r="V273"/>
      <c r="W273"/>
      <c r="X273"/>
      <c r="Y273"/>
      <c r="Z273"/>
      <c r="AA273" s="204"/>
    </row>
    <row r="274" spans="1:27" ht="18" customHeight="1">
      <c r="A274" s="201">
        <f t="shared" si="14"/>
        <v>179</v>
      </c>
      <c r="B274" s="201" t="str">
        <f t="shared" si="12"/>
        <v>262400-179</v>
      </c>
      <c r="C274" s="202" t="str">
        <f t="shared" si="13"/>
        <v xml:space="preserve">462504N       24-26   </v>
      </c>
      <c r="D274">
        <v>1</v>
      </c>
      <c r="E274">
        <v>462504</v>
      </c>
      <c r="F274" t="s">
        <v>251</v>
      </c>
      <c r="G274" s="203">
        <v>3900</v>
      </c>
      <c r="H274">
        <v>1</v>
      </c>
      <c r="I274" t="s">
        <v>86</v>
      </c>
      <c r="J274">
        <v>104</v>
      </c>
      <c r="K274" t="s">
        <v>252</v>
      </c>
      <c r="L274">
        <v>262400</v>
      </c>
      <c r="M274">
        <v>0</v>
      </c>
      <c r="N274" s="204">
        <v>46234</v>
      </c>
      <c r="Q274"/>
      <c r="R274"/>
      <c r="S274"/>
      <c r="T274" s="203"/>
      <c r="U274"/>
      <c r="V274"/>
      <c r="W274"/>
      <c r="X274"/>
      <c r="Y274"/>
      <c r="Z274"/>
      <c r="AA274" s="204"/>
    </row>
    <row r="275" spans="1:27" ht="18" customHeight="1">
      <c r="A275" s="201">
        <f t="shared" si="14"/>
        <v>180</v>
      </c>
      <c r="B275" s="201" t="str">
        <f t="shared" si="12"/>
        <v>262400-180</v>
      </c>
      <c r="C275" s="202" t="str">
        <f t="shared" si="13"/>
        <v xml:space="preserve">463501N       22-24   </v>
      </c>
      <c r="D275">
        <v>1</v>
      </c>
      <c r="E275">
        <v>463501</v>
      </c>
      <c r="F275" t="s">
        <v>253</v>
      </c>
      <c r="G275" s="203">
        <v>1600</v>
      </c>
      <c r="H275">
        <v>1</v>
      </c>
      <c r="I275" t="s">
        <v>86</v>
      </c>
      <c r="J275">
        <v>100</v>
      </c>
      <c r="K275" t="s">
        <v>97</v>
      </c>
      <c r="L275">
        <v>262400</v>
      </c>
      <c r="M275">
        <v>0</v>
      </c>
      <c r="N275" s="204">
        <v>46234</v>
      </c>
      <c r="Q275"/>
      <c r="R275"/>
      <c r="S275"/>
      <c r="T275" s="203"/>
      <c r="U275"/>
      <c r="V275"/>
      <c r="W275"/>
      <c r="X275"/>
      <c r="Y275"/>
      <c r="Z275"/>
      <c r="AA275" s="204"/>
    </row>
    <row r="276" spans="1:27" ht="18" customHeight="1">
      <c r="A276" s="201">
        <f t="shared" si="14"/>
        <v>181</v>
      </c>
      <c r="B276" s="201" t="str">
        <f t="shared" si="12"/>
        <v>262400-181</v>
      </c>
      <c r="C276" s="202" t="str">
        <f t="shared" si="13"/>
        <v xml:space="preserve">463501N       24-26   </v>
      </c>
      <c r="D276">
        <v>1</v>
      </c>
      <c r="E276">
        <v>463501</v>
      </c>
      <c r="F276" t="s">
        <v>253</v>
      </c>
      <c r="G276" s="203">
        <v>1600</v>
      </c>
      <c r="H276">
        <v>1</v>
      </c>
      <c r="I276" t="s">
        <v>86</v>
      </c>
      <c r="J276">
        <v>104</v>
      </c>
      <c r="K276" t="s">
        <v>252</v>
      </c>
      <c r="L276">
        <v>262400</v>
      </c>
      <c r="M276">
        <v>0</v>
      </c>
      <c r="N276" s="204">
        <v>46234</v>
      </c>
      <c r="Q276"/>
      <c r="R276"/>
      <c r="S276"/>
      <c r="T276" s="203"/>
      <c r="U276"/>
      <c r="V276"/>
      <c r="W276"/>
      <c r="X276"/>
      <c r="Y276"/>
      <c r="Z276"/>
      <c r="AA276" s="204"/>
    </row>
    <row r="277" spans="1:27" ht="18" customHeight="1">
      <c r="A277" s="201">
        <f t="shared" si="14"/>
        <v>182</v>
      </c>
      <c r="B277" s="201" t="str">
        <f t="shared" si="12"/>
        <v>262400-182</v>
      </c>
      <c r="C277" s="202" t="str">
        <f t="shared" si="13"/>
        <v xml:space="preserve">464006N       ｻｲｽﾞﾅｼ  </v>
      </c>
      <c r="D277">
        <v>1</v>
      </c>
      <c r="E277">
        <v>464006</v>
      </c>
      <c r="F277" t="s">
        <v>254</v>
      </c>
      <c r="G277" s="203">
        <v>1500</v>
      </c>
      <c r="H277">
        <v>1</v>
      </c>
      <c r="I277" t="s">
        <v>86</v>
      </c>
      <c r="J277">
        <v>99</v>
      </c>
      <c r="K277" t="s">
        <v>125</v>
      </c>
      <c r="L277">
        <v>262400</v>
      </c>
      <c r="M277">
        <v>0</v>
      </c>
      <c r="N277" s="204">
        <v>46234</v>
      </c>
      <c r="Q277"/>
      <c r="R277"/>
      <c r="S277"/>
      <c r="T277" s="203"/>
      <c r="U277"/>
      <c r="V277"/>
      <c r="W277"/>
      <c r="X277"/>
      <c r="Y277"/>
      <c r="Z277"/>
      <c r="AA277" s="204"/>
    </row>
    <row r="278" spans="1:27" ht="18" customHeight="1">
      <c r="A278" s="201">
        <f t="shared" si="14"/>
        <v>183</v>
      </c>
      <c r="B278" s="201" t="str">
        <f t="shared" si="12"/>
        <v>262400-183</v>
      </c>
      <c r="C278" s="202" t="str">
        <f t="shared" si="13"/>
        <v xml:space="preserve">469527G       22-24   </v>
      </c>
      <c r="D278">
        <v>1</v>
      </c>
      <c r="E278">
        <v>469527</v>
      </c>
      <c r="F278" t="s">
        <v>255</v>
      </c>
      <c r="G278" s="203">
        <v>2500</v>
      </c>
      <c r="H278">
        <v>902</v>
      </c>
      <c r="I278" t="s">
        <v>80</v>
      </c>
      <c r="J278">
        <v>100</v>
      </c>
      <c r="K278" t="s">
        <v>97</v>
      </c>
      <c r="L278">
        <v>262400</v>
      </c>
      <c r="M278">
        <v>0</v>
      </c>
      <c r="N278" s="204">
        <v>46234</v>
      </c>
      <c r="Q278"/>
      <c r="R278"/>
      <c r="S278"/>
      <c r="T278" s="203"/>
      <c r="U278"/>
      <c r="V278"/>
      <c r="W278"/>
      <c r="X278"/>
      <c r="Y278"/>
      <c r="Z278"/>
      <c r="AA278" s="204"/>
    </row>
    <row r="279" spans="1:27" ht="18" customHeight="1">
      <c r="A279" s="201">
        <f t="shared" si="14"/>
        <v>184</v>
      </c>
      <c r="B279" s="201" t="str">
        <f t="shared" si="12"/>
        <v>262400-184</v>
      </c>
      <c r="C279" s="202" t="str">
        <f t="shared" si="13"/>
        <v xml:space="preserve">463509N       22-24   </v>
      </c>
      <c r="D279">
        <v>1</v>
      </c>
      <c r="E279">
        <v>463509</v>
      </c>
      <c r="F279" t="s">
        <v>256</v>
      </c>
      <c r="G279" s="203">
        <v>1300</v>
      </c>
      <c r="H279">
        <v>1</v>
      </c>
      <c r="I279" t="s">
        <v>86</v>
      </c>
      <c r="J279">
        <v>100</v>
      </c>
      <c r="K279" t="s">
        <v>97</v>
      </c>
      <c r="L279">
        <v>262400</v>
      </c>
      <c r="M279">
        <v>0</v>
      </c>
      <c r="N279" s="204">
        <v>46234</v>
      </c>
      <c r="Q279"/>
      <c r="R279"/>
      <c r="S279"/>
      <c r="T279" s="203"/>
      <c r="U279"/>
      <c r="V279"/>
      <c r="W279"/>
      <c r="X279"/>
      <c r="Y279"/>
      <c r="Z279"/>
      <c r="AA279" s="204"/>
    </row>
    <row r="280" spans="1:27" ht="18" customHeight="1">
      <c r="A280" s="201">
        <f t="shared" si="14"/>
        <v>185</v>
      </c>
      <c r="B280" s="201" t="str">
        <f t="shared" si="12"/>
        <v>262400-185</v>
      </c>
      <c r="C280" s="202" t="str">
        <f t="shared" si="13"/>
        <v xml:space="preserve">468505N       ｻｲｽﾞﾅｼ  </v>
      </c>
      <c r="D280">
        <v>1</v>
      </c>
      <c r="E280">
        <v>468505</v>
      </c>
      <c r="F280" t="s">
        <v>257</v>
      </c>
      <c r="G280" s="203">
        <v>2100</v>
      </c>
      <c r="H280">
        <v>1</v>
      </c>
      <c r="I280" t="s">
        <v>86</v>
      </c>
      <c r="J280">
        <v>99</v>
      </c>
      <c r="K280" t="s">
        <v>125</v>
      </c>
      <c r="L280">
        <v>262400</v>
      </c>
      <c r="M280">
        <v>0</v>
      </c>
      <c r="N280" s="204">
        <v>46234</v>
      </c>
      <c r="Q280"/>
      <c r="R280"/>
      <c r="S280"/>
      <c r="T280" s="203"/>
      <c r="U280"/>
      <c r="V280"/>
      <c r="W280"/>
      <c r="X280"/>
      <c r="Y280"/>
      <c r="Z280"/>
      <c r="AA280" s="204"/>
    </row>
    <row r="281" spans="1:27" ht="18" customHeight="1">
      <c r="A281" s="201">
        <f t="shared" si="14"/>
        <v>186</v>
      </c>
      <c r="B281" s="201" t="str">
        <f t="shared" si="12"/>
        <v>262400-186</v>
      </c>
      <c r="C281" s="202" t="str">
        <f t="shared" si="13"/>
        <v xml:space="preserve">469529N       22-24   </v>
      </c>
      <c r="D281">
        <v>1</v>
      </c>
      <c r="E281">
        <v>469529</v>
      </c>
      <c r="F281" t="s">
        <v>258</v>
      </c>
      <c r="G281" s="203">
        <v>2000</v>
      </c>
      <c r="H281">
        <v>900</v>
      </c>
      <c r="I281" t="s">
        <v>86</v>
      </c>
      <c r="J281">
        <v>100</v>
      </c>
      <c r="K281" t="s">
        <v>97</v>
      </c>
      <c r="L281">
        <v>262400</v>
      </c>
      <c r="M281">
        <v>0</v>
      </c>
      <c r="N281" s="204">
        <v>46234</v>
      </c>
      <c r="Q281"/>
      <c r="R281"/>
      <c r="S281"/>
      <c r="T281" s="203"/>
      <c r="U281"/>
      <c r="V281"/>
      <c r="W281"/>
      <c r="X281"/>
      <c r="Y281"/>
      <c r="Z281"/>
      <c r="AA281" s="204"/>
    </row>
    <row r="282" spans="1:27" ht="18" customHeight="1">
      <c r="A282" s="201">
        <f t="shared" si="14"/>
        <v>187</v>
      </c>
      <c r="B282" s="201" t="str">
        <f t="shared" si="12"/>
        <v>262400-187</v>
      </c>
      <c r="C282" s="202" t="str">
        <f t="shared" si="13"/>
        <v xml:space="preserve">469526G       22-24   </v>
      </c>
      <c r="D282">
        <v>1</v>
      </c>
      <c r="E282">
        <v>469526</v>
      </c>
      <c r="F282" t="s">
        <v>259</v>
      </c>
      <c r="G282" s="203">
        <v>2800</v>
      </c>
      <c r="H282">
        <v>902</v>
      </c>
      <c r="I282" t="s">
        <v>80</v>
      </c>
      <c r="J282">
        <v>100</v>
      </c>
      <c r="K282" t="s">
        <v>97</v>
      </c>
      <c r="L282">
        <v>262400</v>
      </c>
      <c r="M282">
        <v>0</v>
      </c>
      <c r="N282" s="204">
        <v>46234</v>
      </c>
      <c r="Q282"/>
      <c r="R282"/>
      <c r="S282"/>
      <c r="T282" s="203"/>
      <c r="U282"/>
      <c r="V282"/>
      <c r="W282"/>
      <c r="X282"/>
      <c r="Y282"/>
      <c r="Z282"/>
      <c r="AA282" s="204"/>
    </row>
    <row r="283" spans="1:27" ht="18" customHeight="1">
      <c r="A283" s="201">
        <f t="shared" si="14"/>
        <v>188</v>
      </c>
      <c r="B283" s="201" t="str">
        <f t="shared" si="12"/>
        <v>262400-188</v>
      </c>
      <c r="C283" s="202" t="str">
        <f t="shared" si="13"/>
        <v xml:space="preserve">465134W       22-24   </v>
      </c>
      <c r="D283">
        <v>1</v>
      </c>
      <c r="E283">
        <v>465134</v>
      </c>
      <c r="F283" t="s">
        <v>260</v>
      </c>
      <c r="G283" s="203">
        <v>1800</v>
      </c>
      <c r="H283">
        <v>537</v>
      </c>
      <c r="I283" t="s">
        <v>73</v>
      </c>
      <c r="J283">
        <v>100</v>
      </c>
      <c r="K283" t="s">
        <v>97</v>
      </c>
      <c r="L283">
        <v>262400</v>
      </c>
      <c r="M283">
        <v>0</v>
      </c>
      <c r="N283" s="204">
        <v>46056</v>
      </c>
      <c r="Q283"/>
      <c r="R283"/>
      <c r="S283"/>
      <c r="T283" s="203"/>
      <c r="U283"/>
      <c r="V283"/>
      <c r="W283"/>
      <c r="X283"/>
      <c r="Y283"/>
      <c r="Z283"/>
      <c r="AA283" s="204"/>
    </row>
    <row r="284" spans="1:27" ht="18" customHeight="1">
      <c r="A284" s="201">
        <f t="shared" si="14"/>
        <v>189</v>
      </c>
      <c r="B284" s="201" t="str">
        <f t="shared" si="12"/>
        <v>262400-189</v>
      </c>
      <c r="C284" s="202" t="str">
        <f t="shared" si="13"/>
        <v xml:space="preserve">465001G       22-24   </v>
      </c>
      <c r="D284">
        <v>1</v>
      </c>
      <c r="E284">
        <v>465001</v>
      </c>
      <c r="F284" t="s">
        <v>261</v>
      </c>
      <c r="G284" s="203">
        <v>1500</v>
      </c>
      <c r="H284">
        <v>51</v>
      </c>
      <c r="I284" t="s">
        <v>80</v>
      </c>
      <c r="J284">
        <v>100</v>
      </c>
      <c r="K284" t="s">
        <v>97</v>
      </c>
      <c r="L284">
        <v>262400</v>
      </c>
      <c r="M284">
        <v>0</v>
      </c>
      <c r="N284" s="204">
        <v>46084</v>
      </c>
      <c r="Q284"/>
      <c r="R284"/>
      <c r="S284"/>
      <c r="T284" s="203"/>
      <c r="U284"/>
      <c r="V284"/>
      <c r="W284"/>
      <c r="X284"/>
      <c r="Y284"/>
      <c r="Z284"/>
      <c r="AA284" s="204"/>
    </row>
    <row r="285" spans="1:27" ht="18" customHeight="1">
      <c r="A285" s="201">
        <f t="shared" si="14"/>
        <v>190</v>
      </c>
      <c r="B285" s="201" t="str">
        <f t="shared" si="12"/>
        <v>262400-190</v>
      </c>
      <c r="C285" s="202" t="str">
        <f t="shared" si="13"/>
        <v xml:space="preserve">462009N       22-24   </v>
      </c>
      <c r="D285">
        <v>1</v>
      </c>
      <c r="E285">
        <v>462009</v>
      </c>
      <c r="F285" t="s">
        <v>262</v>
      </c>
      <c r="G285" s="203">
        <v>1500</v>
      </c>
      <c r="H285">
        <v>1</v>
      </c>
      <c r="I285" t="s">
        <v>86</v>
      </c>
      <c r="J285">
        <v>3</v>
      </c>
      <c r="K285" t="s">
        <v>97</v>
      </c>
      <c r="L285">
        <v>262400</v>
      </c>
      <c r="M285">
        <v>0</v>
      </c>
      <c r="N285" s="204">
        <v>46084</v>
      </c>
      <c r="Q285"/>
      <c r="R285"/>
      <c r="S285"/>
      <c r="T285" s="203"/>
      <c r="U285"/>
      <c r="V285"/>
      <c r="W285"/>
      <c r="X285"/>
      <c r="Y285"/>
      <c r="Z285"/>
      <c r="AA285" s="204"/>
    </row>
    <row r="286" spans="1:27" ht="18" customHeight="1">
      <c r="A286" s="201">
        <f t="shared" si="14"/>
        <v>191</v>
      </c>
      <c r="B286" s="201" t="str">
        <f t="shared" si="12"/>
        <v>262400-191</v>
      </c>
      <c r="C286" s="202" t="str">
        <f t="shared" si="13"/>
        <v xml:space="preserve">460004N       22-24   </v>
      </c>
      <c r="D286">
        <v>1</v>
      </c>
      <c r="E286">
        <v>460004</v>
      </c>
      <c r="F286" t="s">
        <v>263</v>
      </c>
      <c r="G286" s="203">
        <v>2000</v>
      </c>
      <c r="H286">
        <v>1</v>
      </c>
      <c r="I286" t="s">
        <v>86</v>
      </c>
      <c r="J286">
        <v>100</v>
      </c>
      <c r="K286" t="s">
        <v>97</v>
      </c>
      <c r="L286">
        <v>262400</v>
      </c>
      <c r="M286">
        <v>0</v>
      </c>
      <c r="N286" s="204">
        <v>46084</v>
      </c>
      <c r="Q286"/>
      <c r="R286"/>
      <c r="S286"/>
      <c r="T286" s="203"/>
      <c r="U286"/>
      <c r="V286"/>
      <c r="W286"/>
      <c r="X286"/>
      <c r="Y286"/>
      <c r="Z286"/>
      <c r="AA286" s="204"/>
    </row>
    <row r="287" spans="1:27" ht="18" customHeight="1">
      <c r="A287" s="201">
        <f t="shared" si="14"/>
        <v>192</v>
      </c>
      <c r="B287" s="201" t="str">
        <f t="shared" si="12"/>
        <v>262400-192</v>
      </c>
      <c r="C287" s="202" t="str">
        <f t="shared" si="13"/>
        <v xml:space="preserve">462021G       ｻｲｽﾞﾅｼ  </v>
      </c>
      <c r="D287">
        <v>1</v>
      </c>
      <c r="E287">
        <v>462021</v>
      </c>
      <c r="F287" t="s">
        <v>264</v>
      </c>
      <c r="G287" s="203">
        <v>2500</v>
      </c>
      <c r="H287">
        <v>902</v>
      </c>
      <c r="I287" t="s">
        <v>80</v>
      </c>
      <c r="J287">
        <v>99</v>
      </c>
      <c r="K287" t="s">
        <v>125</v>
      </c>
      <c r="L287">
        <v>262400</v>
      </c>
      <c r="M287">
        <v>0</v>
      </c>
      <c r="N287" s="204">
        <v>46084</v>
      </c>
      <c r="Q287"/>
      <c r="R287"/>
      <c r="S287"/>
      <c r="T287" s="203"/>
      <c r="U287"/>
      <c r="V287"/>
      <c r="W287"/>
      <c r="X287"/>
      <c r="Y287"/>
      <c r="Z287"/>
      <c r="AA287" s="204"/>
    </row>
    <row r="288" spans="1:27" ht="18" customHeight="1">
      <c r="A288" s="201">
        <f t="shared" si="14"/>
        <v>193</v>
      </c>
      <c r="B288" s="201" t="str">
        <f t="shared" si="12"/>
        <v>262400-193</v>
      </c>
      <c r="C288" s="202" t="str">
        <f t="shared" si="13"/>
        <v xml:space="preserve">465022G       22-24   </v>
      </c>
      <c r="D288">
        <v>1</v>
      </c>
      <c r="E288">
        <v>465022</v>
      </c>
      <c r="F288" t="s">
        <v>96</v>
      </c>
      <c r="G288">
        <v>2700</v>
      </c>
      <c r="H288">
        <v>902</v>
      </c>
      <c r="I288" t="s">
        <v>80</v>
      </c>
      <c r="J288">
        <v>100</v>
      </c>
      <c r="K288" t="s">
        <v>97</v>
      </c>
      <c r="L288">
        <v>262400</v>
      </c>
      <c r="M288">
        <v>0</v>
      </c>
      <c r="N288" s="204">
        <v>46084</v>
      </c>
      <c r="Q288"/>
      <c r="R288"/>
      <c r="S288"/>
      <c r="T288" s="203"/>
      <c r="U288"/>
      <c r="V288"/>
      <c r="W288"/>
      <c r="X288"/>
      <c r="Y288"/>
      <c r="Z288"/>
      <c r="AA288" s="204"/>
    </row>
    <row r="289" spans="1:27" ht="18" customHeight="1">
      <c r="A289" s="201">
        <f t="shared" si="14"/>
        <v>194</v>
      </c>
      <c r="B289" s="201" t="str">
        <f t="shared" si="12"/>
        <v>262400-194</v>
      </c>
      <c r="C289" s="202" t="str">
        <f t="shared" si="13"/>
        <v xml:space="preserve">437007N       ｻｲｽﾞﾅｼ  </v>
      </c>
      <c r="D289">
        <v>1</v>
      </c>
      <c r="E289">
        <v>437007</v>
      </c>
      <c r="F289" t="s">
        <v>265</v>
      </c>
      <c r="G289" s="203">
        <v>800</v>
      </c>
      <c r="H289">
        <v>1</v>
      </c>
      <c r="I289" t="s">
        <v>86</v>
      </c>
      <c r="J289">
        <v>99</v>
      </c>
      <c r="K289" t="s">
        <v>125</v>
      </c>
      <c r="L289">
        <v>262400</v>
      </c>
      <c r="M289">
        <v>0</v>
      </c>
      <c r="N289" s="204">
        <v>46234</v>
      </c>
      <c r="Q289"/>
      <c r="R289"/>
      <c r="S289"/>
      <c r="T289" s="203"/>
      <c r="U289"/>
      <c r="V289"/>
      <c r="W289"/>
      <c r="X289"/>
      <c r="Y289"/>
      <c r="Z289"/>
      <c r="AA289" s="204"/>
    </row>
    <row r="290" spans="1:27" ht="18" customHeight="1">
      <c r="A290" s="201">
        <f t="shared" si="14"/>
        <v>195</v>
      </c>
      <c r="B290" s="201" t="str">
        <f t="shared" si="12"/>
        <v>262400-195</v>
      </c>
      <c r="C290" s="202" t="str">
        <f t="shared" si="13"/>
        <v xml:space="preserve">460124N       ｻｲｽﾞﾅｼ  </v>
      </c>
      <c r="D290">
        <v>1</v>
      </c>
      <c r="E290">
        <v>460124</v>
      </c>
      <c r="F290" t="s">
        <v>266</v>
      </c>
      <c r="G290" s="203">
        <v>3000</v>
      </c>
      <c r="H290">
        <v>1</v>
      </c>
      <c r="I290" t="s">
        <v>86</v>
      </c>
      <c r="J290">
        <v>99</v>
      </c>
      <c r="K290" t="s">
        <v>125</v>
      </c>
      <c r="L290">
        <v>262400</v>
      </c>
      <c r="M290">
        <v>0</v>
      </c>
      <c r="N290" s="204">
        <v>46234</v>
      </c>
      <c r="Q290"/>
      <c r="R290"/>
      <c r="S290"/>
      <c r="T290" s="203"/>
      <c r="U290"/>
      <c r="V290"/>
      <c r="W290"/>
      <c r="X290"/>
      <c r="Y290"/>
      <c r="Z290"/>
      <c r="AA290" s="204"/>
    </row>
    <row r="291" spans="1:27" ht="18" customHeight="1">
      <c r="A291" s="201">
        <f t="shared" si="14"/>
        <v>196</v>
      </c>
      <c r="B291" s="201" t="str">
        <f t="shared" si="12"/>
        <v>262400-196</v>
      </c>
      <c r="C291" s="202" t="str">
        <f t="shared" si="13"/>
        <v xml:space="preserve">460122W       ｻｲｽﾞﾅｼ  </v>
      </c>
      <c r="D291">
        <v>1</v>
      </c>
      <c r="E291">
        <v>460122</v>
      </c>
      <c r="F291" t="s">
        <v>267</v>
      </c>
      <c r="G291" s="203">
        <v>2000</v>
      </c>
      <c r="H291">
        <v>1</v>
      </c>
      <c r="I291" t="s">
        <v>73</v>
      </c>
      <c r="J291">
        <v>99</v>
      </c>
      <c r="K291" t="s">
        <v>125</v>
      </c>
      <c r="L291">
        <v>262400</v>
      </c>
      <c r="M291">
        <v>0</v>
      </c>
      <c r="N291" s="204">
        <v>46234</v>
      </c>
      <c r="Q291"/>
      <c r="R291"/>
      <c r="S291"/>
      <c r="T291" s="203"/>
      <c r="U291"/>
      <c r="V291"/>
      <c r="W291"/>
      <c r="X291"/>
      <c r="Y291"/>
      <c r="Z291"/>
      <c r="AA291" s="204"/>
    </row>
    <row r="292" spans="1:27" ht="18" customHeight="1">
      <c r="A292" s="201">
        <f t="shared" si="14"/>
        <v>197</v>
      </c>
      <c r="B292" s="201" t="str">
        <f t="shared" si="12"/>
        <v>262400-197</v>
      </c>
      <c r="C292" s="202" t="str">
        <f t="shared" si="13"/>
        <v xml:space="preserve">468508N       ｻｲｽﾞﾅｼ  </v>
      </c>
      <c r="D292">
        <v>1</v>
      </c>
      <c r="E292">
        <v>468508</v>
      </c>
      <c r="F292" t="s">
        <v>268</v>
      </c>
      <c r="G292">
        <v>1500</v>
      </c>
      <c r="H292">
        <v>1</v>
      </c>
      <c r="I292" t="s">
        <v>86</v>
      </c>
      <c r="J292">
        <v>99</v>
      </c>
      <c r="K292" t="s">
        <v>125</v>
      </c>
      <c r="L292">
        <v>262400</v>
      </c>
      <c r="M292">
        <v>0</v>
      </c>
      <c r="N292" s="204">
        <v>46234</v>
      </c>
      <c r="Q292"/>
      <c r="R292"/>
      <c r="S292"/>
      <c r="T292" s="203"/>
      <c r="U292"/>
      <c r="V292"/>
      <c r="W292"/>
      <c r="X292"/>
      <c r="Y292"/>
      <c r="Z292"/>
      <c r="AA292" s="204"/>
    </row>
    <row r="293" spans="1:27" ht="18" customHeight="1">
      <c r="A293" s="201">
        <f t="shared" si="14"/>
        <v>198</v>
      </c>
      <c r="B293" s="201" t="str">
        <f t="shared" si="12"/>
        <v>262400-198</v>
      </c>
      <c r="C293" s="202" t="str">
        <f t="shared" si="13"/>
        <v xml:space="preserve">437013N       ｻｲｽﾞﾅｼ  </v>
      </c>
      <c r="D293">
        <v>1</v>
      </c>
      <c r="E293">
        <v>437013</v>
      </c>
      <c r="F293" t="s">
        <v>269</v>
      </c>
      <c r="G293" s="203">
        <v>680</v>
      </c>
      <c r="H293">
        <v>1</v>
      </c>
      <c r="I293" t="s">
        <v>86</v>
      </c>
      <c r="J293">
        <v>99</v>
      </c>
      <c r="K293" t="s">
        <v>125</v>
      </c>
      <c r="L293">
        <v>262400</v>
      </c>
      <c r="M293">
        <v>0</v>
      </c>
      <c r="N293" s="204">
        <v>46234</v>
      </c>
      <c r="Q293"/>
      <c r="R293"/>
      <c r="S293"/>
      <c r="T293" s="203"/>
      <c r="U293"/>
      <c r="V293"/>
      <c r="W293"/>
      <c r="X293"/>
      <c r="Y293"/>
      <c r="Z293"/>
      <c r="AA293" s="204"/>
    </row>
    <row r="294" spans="1:27" ht="18" customHeight="1">
      <c r="A294" s="201">
        <f t="shared" si="14"/>
        <v>199</v>
      </c>
      <c r="B294" s="201" t="str">
        <f t="shared" si="12"/>
        <v>262400-199</v>
      </c>
      <c r="C294" s="202" t="str">
        <f t="shared" si="13"/>
        <v xml:space="preserve">437014N       ｻｲｽﾞﾅｼ  </v>
      </c>
      <c r="D294">
        <v>1</v>
      </c>
      <c r="E294">
        <v>437014</v>
      </c>
      <c r="F294" t="s">
        <v>270</v>
      </c>
      <c r="G294">
        <v>1400</v>
      </c>
      <c r="H294">
        <v>1</v>
      </c>
      <c r="I294" t="s">
        <v>86</v>
      </c>
      <c r="J294">
        <v>99</v>
      </c>
      <c r="K294" t="s">
        <v>125</v>
      </c>
      <c r="L294">
        <v>262400</v>
      </c>
      <c r="M294">
        <v>0</v>
      </c>
      <c r="N294" s="204">
        <v>46234</v>
      </c>
      <c r="Q294"/>
      <c r="R294"/>
      <c r="S294"/>
      <c r="T294" s="203"/>
      <c r="U294"/>
      <c r="V294"/>
      <c r="W294"/>
      <c r="X294"/>
      <c r="Y294"/>
      <c r="Z294"/>
      <c r="AA294" s="204"/>
    </row>
    <row r="295" spans="1:27" ht="18" customHeight="1">
      <c r="A295" s="201">
        <f t="shared" si="14"/>
        <v>200</v>
      </c>
      <c r="B295" s="201" t="str">
        <f t="shared" si="12"/>
        <v>262400-200</v>
      </c>
      <c r="C295" s="202" t="str">
        <f t="shared" si="13"/>
        <v xml:space="preserve">436510NB      ｻｲｽﾞﾅｼ  </v>
      </c>
      <c r="D295">
        <v>1</v>
      </c>
      <c r="E295">
        <v>436510</v>
      </c>
      <c r="F295" t="s">
        <v>271</v>
      </c>
      <c r="G295" s="203">
        <v>900</v>
      </c>
      <c r="H295">
        <v>11</v>
      </c>
      <c r="I295" t="s">
        <v>272</v>
      </c>
      <c r="J295">
        <v>99</v>
      </c>
      <c r="K295" t="s">
        <v>125</v>
      </c>
      <c r="L295">
        <v>262400</v>
      </c>
      <c r="M295">
        <v>0</v>
      </c>
      <c r="N295" s="204">
        <v>46234</v>
      </c>
      <c r="Q295"/>
      <c r="R295"/>
      <c r="S295"/>
      <c r="T295" s="203"/>
      <c r="U295"/>
      <c r="V295"/>
      <c r="W295"/>
      <c r="X295"/>
      <c r="Y295"/>
      <c r="Z295"/>
      <c r="AA295" s="204"/>
    </row>
    <row r="296" spans="1:27" ht="18" customHeight="1">
      <c r="A296" s="201">
        <f t="shared" si="14"/>
        <v>201</v>
      </c>
      <c r="B296" s="201" t="str">
        <f t="shared" si="12"/>
        <v>262400-201</v>
      </c>
      <c r="C296" s="202" t="str">
        <f t="shared" si="13"/>
        <v xml:space="preserve">463560N       ｻｲｽﾞﾅｼ  </v>
      </c>
      <c r="D296">
        <v>1</v>
      </c>
      <c r="E296">
        <v>463560</v>
      </c>
      <c r="F296" t="s">
        <v>273</v>
      </c>
      <c r="G296" s="203">
        <v>2400</v>
      </c>
      <c r="H296">
        <v>900</v>
      </c>
      <c r="I296" t="s">
        <v>86</v>
      </c>
      <c r="J296">
        <v>99</v>
      </c>
      <c r="K296" t="s">
        <v>125</v>
      </c>
      <c r="L296">
        <v>262400</v>
      </c>
      <c r="M296">
        <v>0</v>
      </c>
      <c r="N296" s="204">
        <v>46234</v>
      </c>
      <c r="Q296"/>
      <c r="R296"/>
      <c r="S296"/>
      <c r="T296" s="203"/>
      <c r="U296"/>
      <c r="V296"/>
      <c r="W296"/>
      <c r="X296"/>
      <c r="Y296"/>
      <c r="Z296"/>
      <c r="AA296" s="204"/>
    </row>
    <row r="297" spans="1:27" ht="18" customHeight="1">
      <c r="A297" s="201">
        <f t="shared" si="14"/>
        <v>202</v>
      </c>
      <c r="B297" s="201" t="str">
        <f t="shared" si="12"/>
        <v>262400-202</v>
      </c>
      <c r="C297" s="202" t="str">
        <f t="shared" si="13"/>
        <v xml:space="preserve">411523N       ｻｲｽﾞﾅｼ  </v>
      </c>
      <c r="D297">
        <v>1</v>
      </c>
      <c r="E297">
        <v>411523</v>
      </c>
      <c r="F297" t="s">
        <v>274</v>
      </c>
      <c r="G297" s="203">
        <v>10000</v>
      </c>
      <c r="H297">
        <v>1</v>
      </c>
      <c r="I297" t="s">
        <v>86</v>
      </c>
      <c r="J297">
        <v>99</v>
      </c>
      <c r="K297" t="s">
        <v>125</v>
      </c>
      <c r="L297">
        <v>262400</v>
      </c>
      <c r="M297">
        <v>0</v>
      </c>
      <c r="N297" s="204">
        <v>46234</v>
      </c>
      <c r="Q297"/>
      <c r="R297"/>
      <c r="S297"/>
      <c r="T297" s="203"/>
      <c r="U297"/>
      <c r="V297"/>
      <c r="W297"/>
      <c r="X297"/>
      <c r="Y297"/>
      <c r="Z297"/>
      <c r="AA297" s="204"/>
    </row>
    <row r="298" spans="1:27" ht="18" customHeight="1">
      <c r="A298" s="201">
        <f t="shared" si="14"/>
        <v>203</v>
      </c>
      <c r="B298" s="201" t="str">
        <f t="shared" si="12"/>
        <v>262400-203</v>
      </c>
      <c r="C298" s="202" t="str">
        <f t="shared" si="13"/>
        <v xml:space="preserve">469030N       ｻｲｽﾞﾅｼ  </v>
      </c>
      <c r="D298">
        <v>1</v>
      </c>
      <c r="E298">
        <v>469030</v>
      </c>
      <c r="F298" t="s">
        <v>275</v>
      </c>
      <c r="G298" s="203">
        <v>23000</v>
      </c>
      <c r="H298">
        <v>900</v>
      </c>
      <c r="I298" t="s">
        <v>86</v>
      </c>
      <c r="J298">
        <v>99</v>
      </c>
      <c r="K298" t="s">
        <v>125</v>
      </c>
      <c r="L298">
        <v>262400</v>
      </c>
      <c r="M298">
        <v>0</v>
      </c>
      <c r="N298" s="204">
        <v>46234</v>
      </c>
      <c r="Q298"/>
      <c r="R298"/>
      <c r="S298"/>
      <c r="T298" s="203"/>
      <c r="U298"/>
      <c r="V298"/>
      <c r="W298"/>
      <c r="X298"/>
      <c r="Y298"/>
      <c r="Z298"/>
      <c r="AA298" s="204"/>
    </row>
    <row r="299" spans="1:27" ht="18" customHeight="1">
      <c r="A299" s="201">
        <f t="shared" si="14"/>
        <v>204</v>
      </c>
      <c r="B299" s="201" t="str">
        <f t="shared" si="12"/>
        <v>262400-204</v>
      </c>
      <c r="C299" s="202" t="str">
        <f t="shared" si="13"/>
        <v xml:space="preserve">464027N       ｻｲｽﾞﾅｼ  </v>
      </c>
      <c r="D299">
        <v>1</v>
      </c>
      <c r="E299">
        <v>464027</v>
      </c>
      <c r="F299" t="s">
        <v>276</v>
      </c>
      <c r="G299" s="203">
        <v>18000</v>
      </c>
      <c r="H299">
        <v>900</v>
      </c>
      <c r="I299" t="s">
        <v>86</v>
      </c>
      <c r="J299">
        <v>99</v>
      </c>
      <c r="K299" t="s">
        <v>125</v>
      </c>
      <c r="L299">
        <v>262400</v>
      </c>
      <c r="M299">
        <v>0</v>
      </c>
      <c r="N299" s="204">
        <v>46234</v>
      </c>
      <c r="Q299"/>
      <c r="R299"/>
      <c r="S299"/>
      <c r="T299" s="203"/>
      <c r="U299"/>
      <c r="V299"/>
      <c r="W299"/>
      <c r="X299"/>
      <c r="Y299"/>
      <c r="Z299"/>
      <c r="AA299" s="204"/>
    </row>
    <row r="300" spans="1:27" ht="18" customHeight="1">
      <c r="A300" s="201">
        <f t="shared" si="14"/>
        <v>205</v>
      </c>
      <c r="B300" s="201" t="str">
        <f t="shared" si="12"/>
        <v>262400-205</v>
      </c>
      <c r="C300" s="202" t="str">
        <f t="shared" si="13"/>
        <v xml:space="preserve">460501N       ｻｲｽﾞﾅｼ  </v>
      </c>
      <c r="D300">
        <v>1</v>
      </c>
      <c r="E300">
        <v>460501</v>
      </c>
      <c r="F300" t="s">
        <v>277</v>
      </c>
      <c r="G300" s="203">
        <v>14000</v>
      </c>
      <c r="H300">
        <v>1</v>
      </c>
      <c r="I300" t="s">
        <v>86</v>
      </c>
      <c r="J300">
        <v>99</v>
      </c>
      <c r="K300" t="s">
        <v>125</v>
      </c>
      <c r="L300">
        <v>262400</v>
      </c>
      <c r="M300">
        <v>0</v>
      </c>
      <c r="N300" s="204">
        <v>46234</v>
      </c>
      <c r="Q300"/>
      <c r="R300"/>
      <c r="S300"/>
      <c r="T300" s="203"/>
      <c r="U300"/>
      <c r="V300"/>
      <c r="W300"/>
      <c r="X300"/>
      <c r="Y300"/>
      <c r="Z300"/>
      <c r="AA300" s="204"/>
    </row>
    <row r="301" spans="1:27" ht="18" customHeight="1">
      <c r="A301" s="201">
        <f t="shared" si="14"/>
        <v>206</v>
      </c>
      <c r="B301" s="201" t="str">
        <f t="shared" si="12"/>
        <v>262400-206</v>
      </c>
      <c r="C301" s="202" t="str">
        <f t="shared" si="13"/>
        <v xml:space="preserve">469041ｶﾗｰﾅｼ   ｻｲｽﾞﾅｼ  </v>
      </c>
      <c r="D301">
        <v>1</v>
      </c>
      <c r="E301">
        <v>469041</v>
      </c>
      <c r="F301" t="s">
        <v>278</v>
      </c>
      <c r="G301" s="203">
        <v>13000</v>
      </c>
      <c r="H301">
        <v>99</v>
      </c>
      <c r="I301" t="s">
        <v>177</v>
      </c>
      <c r="J301">
        <v>99</v>
      </c>
      <c r="K301" t="s">
        <v>125</v>
      </c>
      <c r="L301">
        <v>262400</v>
      </c>
      <c r="M301">
        <v>0</v>
      </c>
      <c r="N301" s="204">
        <v>46234</v>
      </c>
      <c r="Q301"/>
      <c r="R301"/>
      <c r="S301"/>
      <c r="T301" s="203"/>
      <c r="U301"/>
      <c r="V301"/>
      <c r="W301"/>
      <c r="X301"/>
      <c r="Y301"/>
      <c r="Z301"/>
      <c r="AA301" s="204"/>
    </row>
    <row r="302" spans="1:27" ht="18" customHeight="1">
      <c r="A302" s="201">
        <f t="shared" si="14"/>
        <v>207</v>
      </c>
      <c r="B302" s="201" t="str">
        <f t="shared" si="12"/>
        <v>262400-207</v>
      </c>
      <c r="C302" s="202" t="str">
        <f t="shared" si="13"/>
        <v xml:space="preserve">462026N       ｻｲｽﾞﾅｼ  </v>
      </c>
      <c r="D302">
        <v>1</v>
      </c>
      <c r="E302">
        <v>462026</v>
      </c>
      <c r="F302" t="s">
        <v>279</v>
      </c>
      <c r="G302" s="203">
        <v>25000</v>
      </c>
      <c r="H302">
        <v>1</v>
      </c>
      <c r="I302" t="s">
        <v>86</v>
      </c>
      <c r="J302">
        <v>99</v>
      </c>
      <c r="K302" t="s">
        <v>125</v>
      </c>
      <c r="L302">
        <v>262400</v>
      </c>
      <c r="M302">
        <v>0</v>
      </c>
      <c r="N302" s="204">
        <v>46234</v>
      </c>
      <c r="Q302"/>
      <c r="R302"/>
      <c r="S302"/>
      <c r="T302" s="203"/>
      <c r="U302"/>
      <c r="V302"/>
      <c r="W302"/>
      <c r="X302"/>
      <c r="Y302"/>
      <c r="Z302"/>
      <c r="AA302" s="204"/>
    </row>
    <row r="303" spans="1:27" ht="18" customHeight="1">
      <c r="A303" s="201">
        <f t="shared" si="14"/>
        <v>208</v>
      </c>
      <c r="B303" s="201" t="str">
        <f t="shared" si="12"/>
        <v>262400-208</v>
      </c>
      <c r="C303" s="202" t="str">
        <f t="shared" si="13"/>
        <v xml:space="preserve">463038W       ｻｲｽﾞﾅｼ  </v>
      </c>
      <c r="D303">
        <v>1</v>
      </c>
      <c r="E303">
        <v>463038</v>
      </c>
      <c r="F303" t="s">
        <v>280</v>
      </c>
      <c r="G303" s="203">
        <v>6000</v>
      </c>
      <c r="H303">
        <v>901</v>
      </c>
      <c r="I303" t="s">
        <v>73</v>
      </c>
      <c r="J303">
        <v>99</v>
      </c>
      <c r="K303" t="s">
        <v>125</v>
      </c>
      <c r="L303">
        <v>262400</v>
      </c>
      <c r="M303">
        <v>0</v>
      </c>
      <c r="N303" s="204">
        <v>46234</v>
      </c>
      <c r="Q303"/>
      <c r="R303"/>
      <c r="S303"/>
      <c r="T303" s="203"/>
      <c r="U303"/>
      <c r="V303"/>
      <c r="W303"/>
      <c r="X303"/>
      <c r="Y303"/>
      <c r="Z303"/>
      <c r="AA303" s="204"/>
    </row>
    <row r="304" spans="1:27" ht="18" customHeight="1">
      <c r="A304" s="201">
        <f t="shared" si="14"/>
        <v>209</v>
      </c>
      <c r="B304" s="201" t="str">
        <f t="shared" si="12"/>
        <v>262400-209</v>
      </c>
      <c r="C304" s="202" t="str">
        <f t="shared" si="13"/>
        <v xml:space="preserve">463036W       ｻｲｽﾞﾅｼ  </v>
      </c>
      <c r="D304">
        <v>1</v>
      </c>
      <c r="E304">
        <v>463036</v>
      </c>
      <c r="F304" t="s">
        <v>281</v>
      </c>
      <c r="G304" s="203">
        <v>6000</v>
      </c>
      <c r="H304">
        <v>901</v>
      </c>
      <c r="I304" t="s">
        <v>73</v>
      </c>
      <c r="J304">
        <v>99</v>
      </c>
      <c r="K304" t="s">
        <v>125</v>
      </c>
      <c r="L304">
        <v>262400</v>
      </c>
      <c r="M304">
        <v>0</v>
      </c>
      <c r="N304" s="204">
        <v>46234</v>
      </c>
      <c r="Q304"/>
      <c r="R304"/>
      <c r="S304"/>
      <c r="T304" s="203"/>
      <c r="U304"/>
      <c r="V304"/>
      <c r="W304"/>
      <c r="X304"/>
      <c r="Y304"/>
      <c r="Z304"/>
      <c r="AA304" s="204"/>
    </row>
    <row r="305" spans="1:27" ht="18" customHeight="1">
      <c r="A305" s="201">
        <f t="shared" si="14"/>
        <v>210</v>
      </c>
      <c r="B305" s="201" t="str">
        <f t="shared" si="12"/>
        <v>262400-210</v>
      </c>
      <c r="C305" s="202" t="str">
        <f t="shared" si="13"/>
        <v xml:space="preserve">437003N       ｻｲｽﾞﾅｼ  </v>
      </c>
      <c r="D305">
        <v>1</v>
      </c>
      <c r="E305">
        <v>437003</v>
      </c>
      <c r="F305" t="s">
        <v>282</v>
      </c>
      <c r="G305" s="203">
        <v>7000</v>
      </c>
      <c r="H305">
        <v>1</v>
      </c>
      <c r="I305" t="s">
        <v>86</v>
      </c>
      <c r="J305">
        <v>99</v>
      </c>
      <c r="K305" t="s">
        <v>125</v>
      </c>
      <c r="L305">
        <v>262400</v>
      </c>
      <c r="M305">
        <v>0</v>
      </c>
      <c r="N305" s="204">
        <v>46234</v>
      </c>
      <c r="Q305"/>
      <c r="R305"/>
      <c r="S305"/>
      <c r="T305" s="203"/>
      <c r="U305"/>
      <c r="V305"/>
      <c r="W305"/>
      <c r="X305"/>
      <c r="Y305"/>
      <c r="Z305"/>
      <c r="AA305" s="204"/>
    </row>
    <row r="306" spans="1:27" ht="18" customHeight="1">
      <c r="A306" s="201">
        <f t="shared" si="14"/>
        <v>211</v>
      </c>
      <c r="B306" s="201" t="str">
        <f t="shared" si="12"/>
        <v>262400-211</v>
      </c>
      <c r="C306" s="202" t="str">
        <f t="shared" si="13"/>
        <v xml:space="preserve">437002N       ｻｲｽﾞﾅｼ  </v>
      </c>
      <c r="D306">
        <v>1</v>
      </c>
      <c r="E306">
        <v>437002</v>
      </c>
      <c r="F306" t="s">
        <v>283</v>
      </c>
      <c r="G306" s="203">
        <v>1800</v>
      </c>
      <c r="H306">
        <v>1</v>
      </c>
      <c r="I306" t="s">
        <v>86</v>
      </c>
      <c r="J306">
        <v>99</v>
      </c>
      <c r="K306" t="s">
        <v>125</v>
      </c>
      <c r="L306">
        <v>262400</v>
      </c>
      <c r="M306">
        <v>0</v>
      </c>
      <c r="N306" s="204">
        <v>46234</v>
      </c>
      <c r="Q306"/>
      <c r="R306"/>
      <c r="S306"/>
      <c r="T306" s="203"/>
      <c r="U306"/>
      <c r="V306"/>
      <c r="W306"/>
      <c r="X306"/>
      <c r="Y306"/>
      <c r="Z306"/>
      <c r="AA306" s="204"/>
    </row>
    <row r="307" spans="1:27" ht="18" customHeight="1">
      <c r="A307" s="201">
        <f t="shared" si="14"/>
        <v>212</v>
      </c>
      <c r="B307" s="201" t="str">
        <f t="shared" si="12"/>
        <v>262400-212</v>
      </c>
      <c r="C307" s="202" t="str">
        <f t="shared" si="13"/>
        <v xml:space="preserve">437001N       ｻｲｽﾞﾅｼ  </v>
      </c>
      <c r="D307">
        <v>1</v>
      </c>
      <c r="E307">
        <v>437001</v>
      </c>
      <c r="F307" t="s">
        <v>284</v>
      </c>
      <c r="G307" s="203">
        <v>1000</v>
      </c>
      <c r="H307">
        <v>1</v>
      </c>
      <c r="I307" t="s">
        <v>86</v>
      </c>
      <c r="J307">
        <v>99</v>
      </c>
      <c r="K307" t="s">
        <v>125</v>
      </c>
      <c r="L307">
        <v>262400</v>
      </c>
      <c r="M307">
        <v>0</v>
      </c>
      <c r="N307" s="204">
        <v>46234</v>
      </c>
      <c r="Q307"/>
      <c r="R307"/>
      <c r="S307"/>
      <c r="T307" s="203"/>
      <c r="U307"/>
      <c r="V307"/>
      <c r="W307"/>
      <c r="X307"/>
      <c r="Y307"/>
      <c r="Z307"/>
      <c r="AA307" s="204"/>
    </row>
    <row r="308" spans="1:27" ht="18" customHeight="1">
      <c r="A308" s="201">
        <f t="shared" si="14"/>
        <v>213</v>
      </c>
      <c r="B308" s="201" t="str">
        <f t="shared" si="12"/>
        <v>262400-213</v>
      </c>
      <c r="C308" s="202" t="str">
        <f t="shared" si="13"/>
        <v xml:space="preserve">438506N       ｻｲｽﾞﾅｼ  </v>
      </c>
      <c r="D308">
        <v>1</v>
      </c>
      <c r="E308">
        <v>438506</v>
      </c>
      <c r="F308" t="s">
        <v>285</v>
      </c>
      <c r="G308" s="203">
        <v>5600</v>
      </c>
      <c r="H308">
        <v>1</v>
      </c>
      <c r="I308" t="s">
        <v>86</v>
      </c>
      <c r="J308">
        <v>99</v>
      </c>
      <c r="K308" t="s">
        <v>125</v>
      </c>
      <c r="L308">
        <v>262400</v>
      </c>
      <c r="M308">
        <v>0</v>
      </c>
      <c r="N308" s="204">
        <v>46234</v>
      </c>
      <c r="Q308"/>
      <c r="R308"/>
      <c r="S308"/>
      <c r="T308" s="203"/>
      <c r="U308"/>
      <c r="V308"/>
      <c r="W308"/>
      <c r="X308"/>
      <c r="Y308"/>
      <c r="Z308"/>
      <c r="AA308" s="204"/>
    </row>
    <row r="309" spans="1:27" ht="18" customHeight="1">
      <c r="A309" s="201">
        <f t="shared" si="14"/>
        <v>214</v>
      </c>
      <c r="B309" s="201" t="str">
        <f t="shared" si="12"/>
        <v>262400-214</v>
      </c>
      <c r="C309" s="202" t="str">
        <f t="shared" si="13"/>
        <v xml:space="preserve">438507N       ｻｲｽﾞﾅｼ  </v>
      </c>
      <c r="D309">
        <v>1</v>
      </c>
      <c r="E309">
        <v>438507</v>
      </c>
      <c r="F309" t="s">
        <v>286</v>
      </c>
      <c r="G309">
        <v>1500</v>
      </c>
      <c r="H309">
        <v>1</v>
      </c>
      <c r="I309" t="s">
        <v>86</v>
      </c>
      <c r="J309">
        <v>99</v>
      </c>
      <c r="K309" t="s">
        <v>125</v>
      </c>
      <c r="L309">
        <v>262400</v>
      </c>
      <c r="M309">
        <v>0</v>
      </c>
      <c r="N309" s="204">
        <v>46234</v>
      </c>
      <c r="Q309"/>
      <c r="R309"/>
      <c r="S309"/>
      <c r="T309" s="203"/>
      <c r="U309"/>
      <c r="V309"/>
      <c r="W309"/>
      <c r="X309"/>
      <c r="Y309"/>
      <c r="Z309"/>
      <c r="AA309" s="204"/>
    </row>
    <row r="310" spans="1:27" ht="18" customHeight="1">
      <c r="A310" s="201">
        <f t="shared" si="14"/>
        <v>215</v>
      </c>
      <c r="B310" s="201" t="str">
        <f t="shared" si="12"/>
        <v>262400-215</v>
      </c>
      <c r="C310" s="202" t="str">
        <f t="shared" si="13"/>
        <v xml:space="preserve">438508N       ｻｲｽﾞﾅｼ  </v>
      </c>
      <c r="D310">
        <v>1</v>
      </c>
      <c r="E310">
        <v>438508</v>
      </c>
      <c r="F310" t="s">
        <v>287</v>
      </c>
      <c r="G310" s="203">
        <v>900</v>
      </c>
      <c r="H310">
        <v>1</v>
      </c>
      <c r="I310" t="s">
        <v>86</v>
      </c>
      <c r="J310">
        <v>99</v>
      </c>
      <c r="K310" t="s">
        <v>125</v>
      </c>
      <c r="L310">
        <v>262400</v>
      </c>
      <c r="M310">
        <v>0</v>
      </c>
      <c r="N310" s="204">
        <v>46234</v>
      </c>
      <c r="Q310"/>
      <c r="R310"/>
      <c r="S310"/>
      <c r="T310" s="203"/>
      <c r="U310"/>
      <c r="V310"/>
      <c r="W310"/>
      <c r="X310"/>
      <c r="Y310"/>
      <c r="Z310"/>
      <c r="AA310" s="204"/>
    </row>
    <row r="311" spans="1:27" ht="18" customHeight="1">
      <c r="A311" s="201">
        <f t="shared" si="14"/>
        <v>216</v>
      </c>
      <c r="B311" s="201" t="str">
        <f t="shared" si="12"/>
        <v>262400-216</v>
      </c>
      <c r="C311" s="202" t="str">
        <f t="shared" si="13"/>
        <v xml:space="preserve">434013N       ｻｲｽﾞﾅｼ  </v>
      </c>
      <c r="D311">
        <v>1</v>
      </c>
      <c r="E311">
        <v>434013</v>
      </c>
      <c r="F311" t="s">
        <v>288</v>
      </c>
      <c r="G311" s="203">
        <v>5450</v>
      </c>
      <c r="H311">
        <v>1</v>
      </c>
      <c r="I311" t="s">
        <v>86</v>
      </c>
      <c r="J311">
        <v>99</v>
      </c>
      <c r="K311" t="s">
        <v>125</v>
      </c>
      <c r="L311">
        <v>262400</v>
      </c>
      <c r="M311">
        <v>0</v>
      </c>
      <c r="N311" s="204">
        <v>46234</v>
      </c>
      <c r="Q311"/>
      <c r="R311"/>
      <c r="S311"/>
      <c r="T311" s="203"/>
      <c r="U311"/>
      <c r="V311"/>
      <c r="W311"/>
      <c r="X311"/>
      <c r="Y311"/>
      <c r="Z311"/>
      <c r="AA311" s="204"/>
    </row>
    <row r="312" spans="1:27" ht="18" customHeight="1">
      <c r="A312" s="201">
        <f t="shared" si="14"/>
        <v>217</v>
      </c>
      <c r="B312" s="201" t="str">
        <f t="shared" si="12"/>
        <v>262400-217</v>
      </c>
      <c r="C312" s="202" t="str">
        <f t="shared" si="13"/>
        <v xml:space="preserve">434014N       ｻｲｽﾞﾅｼ  </v>
      </c>
      <c r="D312">
        <v>1</v>
      </c>
      <c r="E312">
        <v>434014</v>
      </c>
      <c r="F312" t="s">
        <v>289</v>
      </c>
      <c r="G312" s="203">
        <v>1800</v>
      </c>
      <c r="H312">
        <v>1</v>
      </c>
      <c r="I312" t="s">
        <v>86</v>
      </c>
      <c r="J312">
        <v>99</v>
      </c>
      <c r="K312" t="s">
        <v>125</v>
      </c>
      <c r="L312">
        <v>262400</v>
      </c>
      <c r="M312">
        <v>0</v>
      </c>
      <c r="N312" s="204">
        <v>46234</v>
      </c>
      <c r="Q312"/>
      <c r="R312"/>
      <c r="S312"/>
      <c r="T312" s="203"/>
      <c r="U312"/>
      <c r="V312"/>
      <c r="W312"/>
      <c r="X312"/>
      <c r="Y312"/>
      <c r="Z312"/>
      <c r="AA312" s="204"/>
    </row>
    <row r="313" spans="1:27" ht="18" customHeight="1">
      <c r="A313" s="201">
        <f t="shared" si="14"/>
        <v>218</v>
      </c>
      <c r="B313" s="201" t="str">
        <f t="shared" si="12"/>
        <v>262400-218</v>
      </c>
      <c r="C313" s="202" t="str">
        <f t="shared" si="13"/>
        <v xml:space="preserve">434015N       ｻｲｽﾞﾅｼ  </v>
      </c>
      <c r="D313">
        <v>1</v>
      </c>
      <c r="E313">
        <v>434015</v>
      </c>
      <c r="F313" t="s">
        <v>290</v>
      </c>
      <c r="G313" s="203">
        <v>1100</v>
      </c>
      <c r="H313">
        <v>1</v>
      </c>
      <c r="I313" t="s">
        <v>86</v>
      </c>
      <c r="J313">
        <v>99</v>
      </c>
      <c r="K313" t="s">
        <v>125</v>
      </c>
      <c r="L313">
        <v>262400</v>
      </c>
      <c r="M313">
        <v>0</v>
      </c>
      <c r="N313" s="204">
        <v>46234</v>
      </c>
      <c r="Q313"/>
      <c r="R313"/>
      <c r="S313"/>
      <c r="T313" s="203"/>
      <c r="U313"/>
      <c r="V313"/>
      <c r="W313"/>
      <c r="X313"/>
      <c r="Y313"/>
      <c r="Z313"/>
      <c r="AA313" s="204"/>
    </row>
    <row r="314" spans="1:27" ht="18" customHeight="1">
      <c r="A314" s="201">
        <f t="shared" si="14"/>
        <v>219</v>
      </c>
      <c r="B314" s="201" t="str">
        <f t="shared" si="12"/>
        <v>262400-219</v>
      </c>
      <c r="C314" s="202" t="str">
        <f t="shared" si="13"/>
        <v xml:space="preserve">436025N       ｻｲｽﾞﾅｼ  </v>
      </c>
      <c r="D314">
        <v>1</v>
      </c>
      <c r="E314">
        <v>436025</v>
      </c>
      <c r="F314" t="s">
        <v>291</v>
      </c>
      <c r="G314" s="203">
        <v>4000</v>
      </c>
      <c r="H314">
        <v>1</v>
      </c>
      <c r="I314" t="s">
        <v>86</v>
      </c>
      <c r="J314">
        <v>99</v>
      </c>
      <c r="K314" t="s">
        <v>125</v>
      </c>
      <c r="L314">
        <v>262400</v>
      </c>
      <c r="M314">
        <v>0</v>
      </c>
      <c r="N314" s="204">
        <v>46234</v>
      </c>
      <c r="Q314"/>
      <c r="R314"/>
      <c r="S314"/>
      <c r="T314" s="203"/>
      <c r="U314"/>
      <c r="V314"/>
      <c r="W314"/>
      <c r="X314"/>
      <c r="Y314"/>
      <c r="Z314"/>
      <c r="AA314" s="204"/>
    </row>
    <row r="315" spans="1:27" ht="18" customHeight="1">
      <c r="A315" s="201">
        <f t="shared" si="14"/>
        <v>220</v>
      </c>
      <c r="B315" s="201" t="str">
        <f t="shared" si="12"/>
        <v>262400-220</v>
      </c>
      <c r="C315" s="202" t="str">
        <f t="shared" si="13"/>
        <v xml:space="preserve">436026N       ｻｲｽﾞﾅｼ  </v>
      </c>
      <c r="D315">
        <v>1</v>
      </c>
      <c r="E315">
        <v>436026</v>
      </c>
      <c r="F315" t="s">
        <v>292</v>
      </c>
      <c r="G315" s="203">
        <v>1700</v>
      </c>
      <c r="H315">
        <v>1</v>
      </c>
      <c r="I315" t="s">
        <v>86</v>
      </c>
      <c r="J315">
        <v>99</v>
      </c>
      <c r="K315" t="s">
        <v>125</v>
      </c>
      <c r="L315">
        <v>262400</v>
      </c>
      <c r="M315">
        <v>0</v>
      </c>
      <c r="N315" s="204">
        <v>46234</v>
      </c>
      <c r="Q315"/>
      <c r="R315"/>
      <c r="S315"/>
      <c r="T315" s="203"/>
      <c r="U315"/>
      <c r="V315"/>
      <c r="W315"/>
      <c r="X315"/>
      <c r="Y315"/>
      <c r="Z315"/>
      <c r="AA315" s="204"/>
    </row>
    <row r="316" spans="1:27" ht="18" customHeight="1">
      <c r="A316" s="201">
        <f t="shared" si="14"/>
        <v>221</v>
      </c>
      <c r="B316" s="201" t="str">
        <f t="shared" si="12"/>
        <v>262400-221</v>
      </c>
      <c r="C316" s="202" t="str">
        <f t="shared" si="13"/>
        <v xml:space="preserve">436027N       ｻｲｽﾞﾅｼ  </v>
      </c>
      <c r="D316">
        <v>1</v>
      </c>
      <c r="E316">
        <v>436027</v>
      </c>
      <c r="F316" t="s">
        <v>293</v>
      </c>
      <c r="G316">
        <v>1100</v>
      </c>
      <c r="H316">
        <v>1</v>
      </c>
      <c r="I316" t="s">
        <v>86</v>
      </c>
      <c r="J316">
        <v>99</v>
      </c>
      <c r="K316" t="s">
        <v>125</v>
      </c>
      <c r="L316">
        <v>262400</v>
      </c>
      <c r="M316">
        <v>0</v>
      </c>
      <c r="N316" s="204">
        <v>46234</v>
      </c>
      <c r="Q316"/>
      <c r="R316"/>
      <c r="S316"/>
      <c r="T316" s="203"/>
      <c r="U316"/>
      <c r="V316"/>
      <c r="W316"/>
      <c r="X316"/>
      <c r="Y316"/>
      <c r="Z316"/>
      <c r="AA316" s="204"/>
    </row>
    <row r="317" spans="1:27" ht="18" customHeight="1">
      <c r="A317" s="201">
        <f t="shared" si="14"/>
        <v>222</v>
      </c>
      <c r="B317" s="201" t="str">
        <f t="shared" si="12"/>
        <v>262400-222</v>
      </c>
      <c r="C317" s="202" t="str">
        <f t="shared" si="13"/>
        <v xml:space="preserve">460110N       ｻｲｽﾞﾅｼ  </v>
      </c>
      <c r="D317">
        <v>1</v>
      </c>
      <c r="E317">
        <v>460110</v>
      </c>
      <c r="F317" t="s">
        <v>294</v>
      </c>
      <c r="G317" s="203">
        <v>900</v>
      </c>
      <c r="H317">
        <v>900</v>
      </c>
      <c r="I317" t="s">
        <v>86</v>
      </c>
      <c r="J317">
        <v>99</v>
      </c>
      <c r="K317" t="s">
        <v>125</v>
      </c>
      <c r="L317">
        <v>262400</v>
      </c>
      <c r="M317">
        <v>0</v>
      </c>
      <c r="N317" s="204">
        <v>46234</v>
      </c>
      <c r="Q317"/>
      <c r="R317"/>
      <c r="S317"/>
      <c r="T317" s="203"/>
      <c r="U317"/>
      <c r="V317"/>
      <c r="W317"/>
      <c r="X317"/>
      <c r="Y317"/>
      <c r="Z317"/>
      <c r="AA317" s="204"/>
    </row>
    <row r="318" spans="1:27" ht="18" customHeight="1">
      <c r="A318" s="201">
        <f t="shared" si="14"/>
        <v>223</v>
      </c>
      <c r="B318" s="201" t="str">
        <f t="shared" si="12"/>
        <v>262400-223</v>
      </c>
      <c r="C318" s="202" t="str">
        <f t="shared" si="13"/>
        <v xml:space="preserve">463559N       ｻｲｽﾞﾅｼ  </v>
      </c>
      <c r="D318">
        <v>1</v>
      </c>
      <c r="E318">
        <v>463559</v>
      </c>
      <c r="F318" t="s">
        <v>295</v>
      </c>
      <c r="G318" s="203">
        <v>4500</v>
      </c>
      <c r="H318">
        <v>900</v>
      </c>
      <c r="I318" t="s">
        <v>86</v>
      </c>
      <c r="J318">
        <v>99</v>
      </c>
      <c r="K318" t="s">
        <v>125</v>
      </c>
      <c r="L318">
        <v>262400</v>
      </c>
      <c r="M318">
        <v>0</v>
      </c>
      <c r="N318" s="204">
        <v>46234</v>
      </c>
      <c r="Q318"/>
      <c r="R318"/>
      <c r="S318"/>
      <c r="T318" s="203"/>
      <c r="U318"/>
      <c r="V318"/>
      <c r="W318"/>
      <c r="X318"/>
      <c r="Y318"/>
      <c r="Z318"/>
      <c r="AA318" s="204"/>
    </row>
    <row r="319" spans="1:27" ht="18" customHeight="1">
      <c r="A319" s="201">
        <f t="shared" si="14"/>
        <v>224</v>
      </c>
      <c r="B319" s="201" t="str">
        <f t="shared" si="12"/>
        <v>262400-224</v>
      </c>
      <c r="C319" s="202" t="str">
        <f t="shared" si="13"/>
        <v xml:space="preserve">437503N       M-L     </v>
      </c>
      <c r="D319">
        <v>1</v>
      </c>
      <c r="E319">
        <v>437503</v>
      </c>
      <c r="F319" t="s">
        <v>296</v>
      </c>
      <c r="G319" s="203">
        <v>31500</v>
      </c>
      <c r="H319">
        <v>1</v>
      </c>
      <c r="I319" t="s">
        <v>86</v>
      </c>
      <c r="J319">
        <v>7</v>
      </c>
      <c r="K319" t="s">
        <v>185</v>
      </c>
      <c r="L319">
        <v>262400</v>
      </c>
      <c r="M319">
        <v>0</v>
      </c>
      <c r="N319" s="204">
        <v>46234</v>
      </c>
      <c r="Q319"/>
      <c r="R319"/>
      <c r="S319"/>
      <c r="T319" s="203"/>
      <c r="U319"/>
      <c r="V319"/>
      <c r="W319"/>
      <c r="X319"/>
      <c r="Y319"/>
      <c r="Z319"/>
      <c r="AA319" s="204"/>
    </row>
    <row r="320" spans="1:27" ht="18" customHeight="1">
      <c r="A320" s="201">
        <f t="shared" si="14"/>
        <v>225</v>
      </c>
      <c r="B320" s="201" t="str">
        <f t="shared" si="12"/>
        <v>262400-225</v>
      </c>
      <c r="C320" s="202" t="str">
        <f t="shared" si="13"/>
        <v xml:space="preserve">437504N       M-L     </v>
      </c>
      <c r="D320">
        <v>1</v>
      </c>
      <c r="E320">
        <v>437504</v>
      </c>
      <c r="F320" t="s">
        <v>297</v>
      </c>
      <c r="G320" s="203">
        <v>17500</v>
      </c>
      <c r="H320">
        <v>1</v>
      </c>
      <c r="I320" t="s">
        <v>86</v>
      </c>
      <c r="J320">
        <v>7</v>
      </c>
      <c r="K320" t="s">
        <v>185</v>
      </c>
      <c r="L320">
        <v>262400</v>
      </c>
      <c r="M320">
        <v>0</v>
      </c>
      <c r="N320" s="204">
        <v>46234</v>
      </c>
      <c r="Q320"/>
      <c r="R320"/>
      <c r="S320"/>
      <c r="T320" s="203"/>
      <c r="U320"/>
      <c r="V320"/>
      <c r="W320"/>
      <c r="X320"/>
      <c r="Y320"/>
      <c r="Z320"/>
      <c r="AA320" s="204"/>
    </row>
    <row r="321" spans="1:27" ht="18" customHeight="1">
      <c r="A321" s="201">
        <f t="shared" si="14"/>
        <v>226</v>
      </c>
      <c r="B321" s="201" t="str">
        <f t="shared" si="12"/>
        <v>262400-226</v>
      </c>
      <c r="C321" s="202" t="str">
        <f t="shared" si="13"/>
        <v xml:space="preserve">469043N       ｻｲｽﾞﾅｼ  </v>
      </c>
      <c r="D321">
        <v>1</v>
      </c>
      <c r="E321">
        <v>469043</v>
      </c>
      <c r="F321" t="s">
        <v>298</v>
      </c>
      <c r="G321" s="203">
        <v>4200</v>
      </c>
      <c r="H321">
        <v>900</v>
      </c>
      <c r="I321" t="s">
        <v>86</v>
      </c>
      <c r="J321">
        <v>99</v>
      </c>
      <c r="K321" t="s">
        <v>125</v>
      </c>
      <c r="L321">
        <v>262400</v>
      </c>
      <c r="M321">
        <v>0</v>
      </c>
      <c r="N321" s="204">
        <v>46234</v>
      </c>
      <c r="Q321"/>
      <c r="R321"/>
      <c r="S321"/>
      <c r="T321" s="203"/>
      <c r="U321"/>
      <c r="V321"/>
      <c r="W321"/>
      <c r="X321"/>
      <c r="Y321"/>
      <c r="Z321"/>
      <c r="AA321" s="204"/>
    </row>
    <row r="322" spans="1:27" ht="18" customHeight="1">
      <c r="A322" s="201">
        <f t="shared" si="14"/>
        <v>227</v>
      </c>
      <c r="B322" s="201" t="str">
        <f t="shared" ref="B322:B385" si="15">L322&amp;"-"&amp;A322</f>
        <v>262400-227</v>
      </c>
      <c r="C322" s="202" t="str">
        <f t="shared" ref="C322:C385" si="16">E322&amp;I322&amp;K322</f>
        <v xml:space="preserve">469042N       22-24cm </v>
      </c>
      <c r="D322">
        <v>1</v>
      </c>
      <c r="E322">
        <v>469042</v>
      </c>
      <c r="F322" t="s">
        <v>299</v>
      </c>
      <c r="G322" s="203">
        <v>5300</v>
      </c>
      <c r="H322">
        <v>900</v>
      </c>
      <c r="I322" t="s">
        <v>86</v>
      </c>
      <c r="J322">
        <v>100</v>
      </c>
      <c r="K322" t="s">
        <v>300</v>
      </c>
      <c r="L322">
        <v>262400</v>
      </c>
      <c r="M322">
        <v>0</v>
      </c>
      <c r="N322" s="204">
        <v>46234</v>
      </c>
      <c r="Q322"/>
      <c r="R322"/>
      <c r="S322"/>
      <c r="T322" s="203"/>
      <c r="U322"/>
      <c r="V322"/>
      <c r="W322"/>
      <c r="X322"/>
      <c r="Y322"/>
      <c r="Z322"/>
      <c r="AA322" s="204"/>
    </row>
    <row r="323" spans="1:27" ht="18" customHeight="1">
      <c r="A323" s="201">
        <f t="shared" ref="A323:A386" si="17">IF(L323=L322,A322+1,ROW(L323)-(ROW(L323)-1))</f>
        <v>228</v>
      </c>
      <c r="B323" s="201" t="str">
        <f t="shared" si="15"/>
        <v>262400-228</v>
      </c>
      <c r="C323" s="202" t="str">
        <f t="shared" si="16"/>
        <v xml:space="preserve">434012N       ｻｲｽﾞﾅｼ  </v>
      </c>
      <c r="D323">
        <v>1</v>
      </c>
      <c r="E323">
        <v>434012</v>
      </c>
      <c r="F323" t="s">
        <v>301</v>
      </c>
      <c r="G323" s="203">
        <v>4000</v>
      </c>
      <c r="H323">
        <v>1</v>
      </c>
      <c r="I323" t="s">
        <v>86</v>
      </c>
      <c r="J323">
        <v>99</v>
      </c>
      <c r="K323" t="s">
        <v>125</v>
      </c>
      <c r="L323">
        <v>262400</v>
      </c>
      <c r="M323">
        <v>0</v>
      </c>
      <c r="N323" s="204">
        <v>46234</v>
      </c>
      <c r="Q323"/>
      <c r="R323"/>
      <c r="S323"/>
      <c r="T323" s="203"/>
      <c r="U323"/>
      <c r="V323"/>
      <c r="W323"/>
      <c r="X323"/>
      <c r="Y323"/>
      <c r="Z323"/>
      <c r="AA323" s="204"/>
    </row>
    <row r="324" spans="1:27" ht="18" customHeight="1">
      <c r="A324" s="201">
        <f t="shared" si="17"/>
        <v>229</v>
      </c>
      <c r="B324" s="201" t="str">
        <f t="shared" si="15"/>
        <v>262400-229</v>
      </c>
      <c r="C324" s="202" t="str">
        <f t="shared" si="16"/>
        <v xml:space="preserve">420501N       ｻｲｽﾞﾅｼ  </v>
      </c>
      <c r="D324">
        <v>1</v>
      </c>
      <c r="E324">
        <v>420501</v>
      </c>
      <c r="F324" t="s">
        <v>302</v>
      </c>
      <c r="G324" s="203">
        <v>7000</v>
      </c>
      <c r="H324">
        <v>1</v>
      </c>
      <c r="I324" t="s">
        <v>86</v>
      </c>
      <c r="J324">
        <v>99</v>
      </c>
      <c r="K324" t="s">
        <v>125</v>
      </c>
      <c r="L324">
        <v>262400</v>
      </c>
      <c r="M324">
        <v>0</v>
      </c>
      <c r="N324" s="204">
        <v>46234</v>
      </c>
      <c r="Q324"/>
      <c r="R324"/>
      <c r="S324"/>
      <c r="T324" s="203"/>
      <c r="U324"/>
      <c r="V324"/>
      <c r="W324"/>
      <c r="X324"/>
      <c r="Y324"/>
      <c r="Z324"/>
      <c r="AA324" s="204"/>
    </row>
    <row r="325" spans="1:27" ht="18" customHeight="1">
      <c r="A325" s="201">
        <f t="shared" si="17"/>
        <v>230</v>
      </c>
      <c r="B325" s="201" t="str">
        <f t="shared" si="15"/>
        <v>262400-230</v>
      </c>
      <c r="C325" s="202" t="str">
        <f t="shared" si="16"/>
        <v xml:space="preserve">420502N       ｻｲｽﾞﾅｼ  </v>
      </c>
      <c r="D325">
        <v>1</v>
      </c>
      <c r="E325">
        <v>420502</v>
      </c>
      <c r="F325" t="s">
        <v>303</v>
      </c>
      <c r="G325" s="203">
        <v>22000</v>
      </c>
      <c r="H325">
        <v>1</v>
      </c>
      <c r="I325" t="s">
        <v>86</v>
      </c>
      <c r="J325">
        <v>99</v>
      </c>
      <c r="K325" t="s">
        <v>125</v>
      </c>
      <c r="L325">
        <v>262400</v>
      </c>
      <c r="M325">
        <v>0</v>
      </c>
      <c r="N325" s="204">
        <v>46234</v>
      </c>
      <c r="Q325"/>
      <c r="R325"/>
      <c r="S325"/>
      <c r="T325" s="203"/>
      <c r="U325"/>
      <c r="V325"/>
      <c r="W325"/>
      <c r="X325"/>
      <c r="Y325"/>
      <c r="Z325"/>
      <c r="AA325" s="204"/>
    </row>
    <row r="326" spans="1:27" ht="18" customHeight="1">
      <c r="A326" s="201">
        <f t="shared" si="17"/>
        <v>231</v>
      </c>
      <c r="B326" s="201" t="str">
        <f t="shared" si="15"/>
        <v>262400-231</v>
      </c>
      <c r="C326" s="202" t="str">
        <f t="shared" si="16"/>
        <v xml:space="preserve">420503B       ｻｲｽﾞﾅｼ  </v>
      </c>
      <c r="D326">
        <v>1</v>
      </c>
      <c r="E326">
        <v>420503</v>
      </c>
      <c r="F326" t="s">
        <v>304</v>
      </c>
      <c r="G326" s="203">
        <v>10000</v>
      </c>
      <c r="H326">
        <v>31</v>
      </c>
      <c r="I326" t="s">
        <v>160</v>
      </c>
      <c r="J326">
        <v>99</v>
      </c>
      <c r="K326" t="s">
        <v>125</v>
      </c>
      <c r="L326">
        <v>262400</v>
      </c>
      <c r="M326">
        <v>0</v>
      </c>
      <c r="N326" s="204">
        <v>46234</v>
      </c>
      <c r="Q326"/>
      <c r="R326"/>
      <c r="S326"/>
      <c r="T326" s="203"/>
      <c r="U326"/>
      <c r="V326"/>
      <c r="W326"/>
      <c r="X326"/>
      <c r="Y326"/>
      <c r="Z326"/>
      <c r="AA326" s="204"/>
    </row>
    <row r="327" spans="1:27" ht="18" customHeight="1">
      <c r="A327" s="201">
        <f t="shared" si="17"/>
        <v>232</v>
      </c>
      <c r="B327" s="201" t="str">
        <f t="shared" si="15"/>
        <v>262400-232</v>
      </c>
      <c r="C327" s="202" t="str">
        <f t="shared" si="16"/>
        <v xml:space="preserve">420504B       ｻｲｽﾞﾅｼ  </v>
      </c>
      <c r="D327">
        <v>1</v>
      </c>
      <c r="E327">
        <v>420504</v>
      </c>
      <c r="F327" t="s">
        <v>305</v>
      </c>
      <c r="G327" s="203">
        <v>32000</v>
      </c>
      <c r="H327">
        <v>31</v>
      </c>
      <c r="I327" t="s">
        <v>160</v>
      </c>
      <c r="J327">
        <v>99</v>
      </c>
      <c r="K327" t="s">
        <v>125</v>
      </c>
      <c r="L327">
        <v>262400</v>
      </c>
      <c r="M327">
        <v>0</v>
      </c>
      <c r="N327" s="204">
        <v>46234</v>
      </c>
      <c r="Q327"/>
      <c r="R327"/>
      <c r="S327"/>
      <c r="T327" s="203"/>
      <c r="U327"/>
      <c r="V327"/>
      <c r="W327"/>
      <c r="X327"/>
      <c r="Y327"/>
      <c r="Z327"/>
      <c r="AA327" s="204"/>
    </row>
    <row r="328" spans="1:27" ht="18" customHeight="1">
      <c r="A328" s="201">
        <f t="shared" si="17"/>
        <v>233</v>
      </c>
      <c r="B328" s="201" t="str">
        <f t="shared" si="15"/>
        <v>262400-233</v>
      </c>
      <c r="C328" s="202" t="str">
        <f t="shared" si="16"/>
        <v xml:space="preserve">437004N       ｻｲｽﾞﾅｼ  </v>
      </c>
      <c r="D328">
        <v>1</v>
      </c>
      <c r="E328">
        <v>437004</v>
      </c>
      <c r="F328" t="s">
        <v>306</v>
      </c>
      <c r="G328" s="203">
        <v>18000</v>
      </c>
      <c r="H328">
        <v>1</v>
      </c>
      <c r="I328" t="s">
        <v>86</v>
      </c>
      <c r="J328">
        <v>99</v>
      </c>
      <c r="K328" t="s">
        <v>125</v>
      </c>
      <c r="L328">
        <v>262400</v>
      </c>
      <c r="M328">
        <v>0</v>
      </c>
      <c r="N328" s="204">
        <v>46234</v>
      </c>
      <c r="Q328"/>
      <c r="R328"/>
      <c r="S328"/>
      <c r="T328" s="203"/>
      <c r="U328"/>
      <c r="V328"/>
      <c r="W328"/>
      <c r="X328"/>
      <c r="Y328"/>
      <c r="Z328"/>
      <c r="AA328" s="204"/>
    </row>
    <row r="329" spans="1:27" ht="18" customHeight="1">
      <c r="A329" s="201">
        <f t="shared" si="17"/>
        <v>234</v>
      </c>
      <c r="B329" s="201" t="str">
        <f t="shared" si="15"/>
        <v>262400-234</v>
      </c>
      <c r="C329" s="202" t="str">
        <f t="shared" si="16"/>
        <v xml:space="preserve">421006G       ｻｲｽﾞﾅｼ  </v>
      </c>
      <c r="D329">
        <v>1</v>
      </c>
      <c r="E329">
        <v>421006</v>
      </c>
      <c r="F329" t="s">
        <v>307</v>
      </c>
      <c r="G329" s="203">
        <v>17000</v>
      </c>
      <c r="H329">
        <v>902</v>
      </c>
      <c r="I329" t="s">
        <v>80</v>
      </c>
      <c r="J329">
        <v>99</v>
      </c>
      <c r="K329" t="s">
        <v>125</v>
      </c>
      <c r="L329">
        <v>262400</v>
      </c>
      <c r="M329">
        <v>0</v>
      </c>
      <c r="N329" s="204">
        <v>46234</v>
      </c>
      <c r="Q329"/>
      <c r="R329"/>
      <c r="S329"/>
      <c r="T329" s="203"/>
      <c r="U329"/>
      <c r="V329"/>
      <c r="W329"/>
      <c r="X329"/>
      <c r="Y329"/>
      <c r="Z329"/>
      <c r="AA329" s="204"/>
    </row>
    <row r="330" spans="1:27" ht="18" customHeight="1">
      <c r="A330" s="201">
        <f t="shared" si="17"/>
        <v>235</v>
      </c>
      <c r="B330" s="201" t="str">
        <f t="shared" si="15"/>
        <v>262400-235</v>
      </c>
      <c r="C330" s="202" t="str">
        <f t="shared" si="16"/>
        <v xml:space="preserve">424002NG      ｻｲｽﾞﾅｼ  </v>
      </c>
      <c r="D330">
        <v>1</v>
      </c>
      <c r="E330">
        <v>424002</v>
      </c>
      <c r="F330" t="s">
        <v>308</v>
      </c>
      <c r="G330" s="203">
        <v>36000</v>
      </c>
      <c r="H330">
        <v>19</v>
      </c>
      <c r="I330" t="s">
        <v>223</v>
      </c>
      <c r="J330">
        <v>99</v>
      </c>
      <c r="K330" t="s">
        <v>125</v>
      </c>
      <c r="L330">
        <v>262400</v>
      </c>
      <c r="M330">
        <v>0</v>
      </c>
      <c r="N330" s="204">
        <v>46084</v>
      </c>
      <c r="Q330"/>
      <c r="R330"/>
      <c r="S330"/>
      <c r="T330" s="203"/>
      <c r="U330"/>
      <c r="V330"/>
      <c r="W330"/>
      <c r="X330"/>
      <c r="Y330"/>
      <c r="Z330"/>
      <c r="AA330" s="204"/>
    </row>
    <row r="331" spans="1:27" ht="18" customHeight="1">
      <c r="A331" s="201">
        <f t="shared" si="17"/>
        <v>236</v>
      </c>
      <c r="B331" s="201" t="str">
        <f t="shared" si="15"/>
        <v>262400-236</v>
      </c>
      <c r="C331" s="202" t="str">
        <f t="shared" si="16"/>
        <v xml:space="preserve">426008NG      ｻｲｽﾞﾅｼ  </v>
      </c>
      <c r="D331">
        <v>1</v>
      </c>
      <c r="E331">
        <v>426008</v>
      </c>
      <c r="F331" t="s">
        <v>309</v>
      </c>
      <c r="G331" s="203">
        <v>6500</v>
      </c>
      <c r="H331">
        <v>19</v>
      </c>
      <c r="I331" t="s">
        <v>223</v>
      </c>
      <c r="J331">
        <v>99</v>
      </c>
      <c r="K331" t="s">
        <v>125</v>
      </c>
      <c r="L331">
        <v>262400</v>
      </c>
      <c r="M331">
        <v>0</v>
      </c>
      <c r="N331" s="204">
        <v>46084</v>
      </c>
      <c r="Q331"/>
      <c r="R331"/>
      <c r="S331"/>
      <c r="T331" s="203"/>
      <c r="U331"/>
      <c r="V331"/>
      <c r="W331"/>
      <c r="X331"/>
      <c r="Y331"/>
      <c r="Z331"/>
      <c r="AA331" s="204"/>
    </row>
    <row r="332" spans="1:27" ht="18" customHeight="1">
      <c r="A332" s="201">
        <f t="shared" si="17"/>
        <v>237</v>
      </c>
      <c r="B332" s="201" t="str">
        <f t="shared" si="15"/>
        <v>262400-237</v>
      </c>
      <c r="C332" s="202" t="str">
        <f t="shared" si="16"/>
        <v xml:space="preserve">426000NG      ｻｲｽﾞﾅｼ  </v>
      </c>
      <c r="D332">
        <v>1</v>
      </c>
      <c r="E332">
        <v>426000</v>
      </c>
      <c r="F332" t="s">
        <v>310</v>
      </c>
      <c r="G332" s="203">
        <v>18000</v>
      </c>
      <c r="H332">
        <v>19</v>
      </c>
      <c r="I332" t="s">
        <v>223</v>
      </c>
      <c r="J332">
        <v>99</v>
      </c>
      <c r="K332" t="s">
        <v>125</v>
      </c>
      <c r="L332">
        <v>262400</v>
      </c>
      <c r="M332">
        <v>0</v>
      </c>
      <c r="N332" s="204">
        <v>46084</v>
      </c>
      <c r="Q332"/>
      <c r="R332"/>
      <c r="S332"/>
      <c r="T332" s="203"/>
      <c r="U332"/>
      <c r="V332"/>
      <c r="W332"/>
      <c r="X332"/>
      <c r="Y332"/>
      <c r="Z332"/>
      <c r="AA332" s="204"/>
    </row>
    <row r="333" spans="1:27" ht="18" customHeight="1">
      <c r="A333" s="201">
        <f t="shared" si="17"/>
        <v>238</v>
      </c>
      <c r="B333" s="201" t="str">
        <f t="shared" si="15"/>
        <v>262400-238</v>
      </c>
      <c r="C333" s="202" t="str">
        <f t="shared" si="16"/>
        <v xml:space="preserve">424006N       ｻｲｽﾞﾅｼ  </v>
      </c>
      <c r="D333">
        <v>1</v>
      </c>
      <c r="E333">
        <v>424006</v>
      </c>
      <c r="F333" t="s">
        <v>311</v>
      </c>
      <c r="G333" s="203">
        <v>6000</v>
      </c>
      <c r="H333">
        <v>900</v>
      </c>
      <c r="I333" t="s">
        <v>86</v>
      </c>
      <c r="J333">
        <v>99</v>
      </c>
      <c r="K333" t="s">
        <v>125</v>
      </c>
      <c r="L333">
        <v>262400</v>
      </c>
      <c r="M333">
        <v>0</v>
      </c>
      <c r="N333" s="204">
        <v>46084</v>
      </c>
      <c r="Q333"/>
      <c r="R333"/>
      <c r="S333"/>
      <c r="T333" s="203"/>
      <c r="U333"/>
      <c r="V333"/>
      <c r="W333"/>
      <c r="X333"/>
      <c r="Y333"/>
      <c r="Z333"/>
      <c r="AA333" s="204"/>
    </row>
    <row r="334" spans="1:27" ht="18" customHeight="1">
      <c r="A334" s="201">
        <f t="shared" si="17"/>
        <v>239</v>
      </c>
      <c r="B334" s="201" t="str">
        <f t="shared" si="15"/>
        <v>262400-239</v>
      </c>
      <c r="C334" s="202" t="str">
        <f t="shared" si="16"/>
        <v xml:space="preserve">424008N       ｻｲｽﾞﾅｼ  </v>
      </c>
      <c r="D334">
        <v>1</v>
      </c>
      <c r="E334">
        <v>424008</v>
      </c>
      <c r="F334" t="s">
        <v>312</v>
      </c>
      <c r="G334" s="203">
        <v>16000</v>
      </c>
      <c r="H334">
        <v>900</v>
      </c>
      <c r="I334" t="s">
        <v>86</v>
      </c>
      <c r="J334">
        <v>99</v>
      </c>
      <c r="K334" t="s">
        <v>125</v>
      </c>
      <c r="L334">
        <v>262400</v>
      </c>
      <c r="M334">
        <v>0</v>
      </c>
      <c r="N334" s="204">
        <v>46084</v>
      </c>
      <c r="Q334"/>
      <c r="R334"/>
      <c r="S334"/>
      <c r="T334" s="203"/>
      <c r="U334"/>
      <c r="V334"/>
      <c r="W334"/>
      <c r="X334"/>
      <c r="Y334"/>
      <c r="Z334"/>
      <c r="AA334" s="204"/>
    </row>
    <row r="335" spans="1:27" ht="18" customHeight="1">
      <c r="A335" s="201">
        <f t="shared" si="17"/>
        <v>240</v>
      </c>
      <c r="B335" s="201" t="str">
        <f t="shared" si="15"/>
        <v>262400-240</v>
      </c>
      <c r="C335" s="202" t="str">
        <f t="shared" si="16"/>
        <v xml:space="preserve">421001N       ｻｲｽﾞﾅｼ  </v>
      </c>
      <c r="D335">
        <v>1</v>
      </c>
      <c r="E335">
        <v>421001</v>
      </c>
      <c r="F335" t="s">
        <v>313</v>
      </c>
      <c r="G335" s="203">
        <v>38000</v>
      </c>
      <c r="H335">
        <v>1</v>
      </c>
      <c r="I335" t="s">
        <v>86</v>
      </c>
      <c r="J335">
        <v>99</v>
      </c>
      <c r="K335" t="s">
        <v>125</v>
      </c>
      <c r="L335">
        <v>262400</v>
      </c>
      <c r="M335">
        <v>0</v>
      </c>
      <c r="N335" s="204">
        <v>46234</v>
      </c>
      <c r="Q335"/>
      <c r="R335"/>
      <c r="S335"/>
      <c r="T335" s="203"/>
      <c r="U335"/>
      <c r="V335"/>
      <c r="W335"/>
      <c r="X335"/>
      <c r="Y335"/>
      <c r="Z335"/>
      <c r="AA335" s="204"/>
    </row>
    <row r="336" spans="1:27" ht="18" customHeight="1">
      <c r="A336" s="201">
        <f t="shared" si="17"/>
        <v>241</v>
      </c>
      <c r="B336" s="201" t="str">
        <f t="shared" si="15"/>
        <v>262400-241</v>
      </c>
      <c r="C336" s="202" t="str">
        <f t="shared" si="16"/>
        <v xml:space="preserve">427501N       ｻｲｽﾞﾅｼ  </v>
      </c>
      <c r="D336">
        <v>1</v>
      </c>
      <c r="E336">
        <v>427501</v>
      </c>
      <c r="F336" t="s">
        <v>314</v>
      </c>
      <c r="G336" s="203">
        <v>29000</v>
      </c>
      <c r="H336">
        <v>1</v>
      </c>
      <c r="I336" t="s">
        <v>86</v>
      </c>
      <c r="J336">
        <v>99</v>
      </c>
      <c r="K336" t="s">
        <v>125</v>
      </c>
      <c r="L336">
        <v>262400</v>
      </c>
      <c r="M336">
        <v>0</v>
      </c>
      <c r="N336" s="204">
        <v>46234</v>
      </c>
      <c r="Q336"/>
      <c r="R336"/>
      <c r="S336"/>
      <c r="T336" s="203"/>
      <c r="U336"/>
      <c r="V336"/>
      <c r="W336"/>
      <c r="X336"/>
      <c r="Y336"/>
      <c r="Z336"/>
      <c r="AA336" s="204"/>
    </row>
    <row r="337" spans="1:27" ht="18" customHeight="1">
      <c r="A337" s="201">
        <f t="shared" si="17"/>
        <v>242</v>
      </c>
      <c r="B337" s="201" t="str">
        <f t="shared" si="15"/>
        <v>262400-242</v>
      </c>
      <c r="C337" s="202" t="str">
        <f t="shared" si="16"/>
        <v xml:space="preserve">427502N       ｻｲｽﾞﾅｼ  </v>
      </c>
      <c r="D337">
        <v>1</v>
      </c>
      <c r="E337">
        <v>427502</v>
      </c>
      <c r="F337" t="s">
        <v>315</v>
      </c>
      <c r="G337" s="203">
        <v>22000</v>
      </c>
      <c r="H337">
        <v>1</v>
      </c>
      <c r="I337" t="s">
        <v>86</v>
      </c>
      <c r="J337">
        <v>99</v>
      </c>
      <c r="K337" t="s">
        <v>125</v>
      </c>
      <c r="L337">
        <v>262400</v>
      </c>
      <c r="M337">
        <v>0</v>
      </c>
      <c r="N337" s="204">
        <v>46234</v>
      </c>
      <c r="Q337"/>
      <c r="R337"/>
      <c r="S337"/>
      <c r="T337" s="203"/>
      <c r="U337"/>
      <c r="V337"/>
      <c r="W337"/>
      <c r="X337"/>
      <c r="Y337"/>
      <c r="Z337"/>
      <c r="AA337" s="204"/>
    </row>
    <row r="338" spans="1:27" ht="18" customHeight="1">
      <c r="A338" s="201">
        <f t="shared" si="17"/>
        <v>243</v>
      </c>
      <c r="B338" s="201" t="str">
        <f t="shared" si="15"/>
        <v>262400-243</v>
      </c>
      <c r="C338" s="202" t="str">
        <f t="shared" si="16"/>
        <v xml:space="preserve">427503N       ｻｲｽﾞﾅｼ  </v>
      </c>
      <c r="D338">
        <v>1</v>
      </c>
      <c r="E338">
        <v>427503</v>
      </c>
      <c r="F338" t="s">
        <v>316</v>
      </c>
      <c r="G338" s="203">
        <v>5800</v>
      </c>
      <c r="H338">
        <v>1</v>
      </c>
      <c r="I338" t="s">
        <v>86</v>
      </c>
      <c r="J338">
        <v>99</v>
      </c>
      <c r="K338" t="s">
        <v>125</v>
      </c>
      <c r="L338">
        <v>262400</v>
      </c>
      <c r="M338">
        <v>0</v>
      </c>
      <c r="N338" s="204">
        <v>46234</v>
      </c>
      <c r="Q338"/>
      <c r="R338"/>
      <c r="S338"/>
      <c r="T338" s="203"/>
      <c r="U338"/>
      <c r="V338"/>
      <c r="W338"/>
      <c r="X338"/>
      <c r="Y338"/>
      <c r="Z338"/>
      <c r="AA338" s="204"/>
    </row>
    <row r="339" spans="1:27" ht="18" customHeight="1">
      <c r="A339" s="201">
        <f t="shared" si="17"/>
        <v>244</v>
      </c>
      <c r="B339" s="201" t="str">
        <f t="shared" si="15"/>
        <v>262400-244</v>
      </c>
      <c r="C339" s="202" t="str">
        <f t="shared" si="16"/>
        <v xml:space="preserve">427504N       ｻｲｽﾞﾅｼ  </v>
      </c>
      <c r="D339">
        <v>1</v>
      </c>
      <c r="E339">
        <v>427504</v>
      </c>
      <c r="F339" t="s">
        <v>317</v>
      </c>
      <c r="G339" s="203">
        <v>19000</v>
      </c>
      <c r="H339">
        <v>1</v>
      </c>
      <c r="I339" t="s">
        <v>86</v>
      </c>
      <c r="J339">
        <v>99</v>
      </c>
      <c r="K339" t="s">
        <v>125</v>
      </c>
      <c r="L339">
        <v>262400</v>
      </c>
      <c r="M339">
        <v>0</v>
      </c>
      <c r="N339" s="204">
        <v>46234</v>
      </c>
      <c r="Q339"/>
      <c r="R339"/>
      <c r="S339"/>
      <c r="T339" s="203"/>
      <c r="U339"/>
      <c r="V339"/>
      <c r="W339"/>
      <c r="X339"/>
      <c r="Y339"/>
      <c r="Z339"/>
      <c r="AA339" s="204"/>
    </row>
    <row r="340" spans="1:27" ht="18" customHeight="1">
      <c r="A340" s="201">
        <f t="shared" si="17"/>
        <v>245</v>
      </c>
      <c r="B340" s="201" t="str">
        <f t="shared" si="15"/>
        <v>262400-245</v>
      </c>
      <c r="C340" s="202" t="str">
        <f t="shared" si="16"/>
        <v xml:space="preserve">422001N       ｻｲｽﾞﾅｼ  </v>
      </c>
      <c r="D340">
        <v>1</v>
      </c>
      <c r="E340">
        <v>422001</v>
      </c>
      <c r="F340" t="s">
        <v>318</v>
      </c>
      <c r="G340" s="203">
        <v>33000</v>
      </c>
      <c r="H340">
        <v>1</v>
      </c>
      <c r="I340" t="s">
        <v>86</v>
      </c>
      <c r="J340">
        <v>99</v>
      </c>
      <c r="K340" t="s">
        <v>125</v>
      </c>
      <c r="L340">
        <v>262400</v>
      </c>
      <c r="M340">
        <v>0</v>
      </c>
      <c r="N340" s="204">
        <v>46234</v>
      </c>
      <c r="Q340"/>
      <c r="R340"/>
      <c r="S340"/>
      <c r="T340" s="203"/>
      <c r="U340"/>
      <c r="V340"/>
      <c r="W340"/>
      <c r="X340"/>
      <c r="Y340"/>
      <c r="Z340"/>
      <c r="AA340" s="204"/>
    </row>
    <row r="341" spans="1:27" ht="18" customHeight="1">
      <c r="A341" s="201">
        <f t="shared" si="17"/>
        <v>246</v>
      </c>
      <c r="B341" s="201" t="str">
        <f t="shared" si="15"/>
        <v>262400-246</v>
      </c>
      <c r="C341" s="202" t="str">
        <f t="shared" si="16"/>
        <v xml:space="preserve">426102N       ｻｲｽﾞﾅｼ  </v>
      </c>
      <c r="D341">
        <v>1</v>
      </c>
      <c r="E341">
        <v>426102</v>
      </c>
      <c r="F341" t="s">
        <v>577</v>
      </c>
      <c r="G341" s="203">
        <v>25000</v>
      </c>
      <c r="H341">
        <v>1</v>
      </c>
      <c r="I341" t="s">
        <v>86</v>
      </c>
      <c r="J341">
        <v>99</v>
      </c>
      <c r="K341" t="s">
        <v>125</v>
      </c>
      <c r="L341">
        <v>262400</v>
      </c>
      <c r="M341">
        <v>0</v>
      </c>
      <c r="N341" s="204">
        <v>46114</v>
      </c>
      <c r="Q341"/>
      <c r="R341"/>
      <c r="S341"/>
      <c r="T341" s="203"/>
      <c r="U341"/>
      <c r="V341"/>
      <c r="W341"/>
      <c r="X341"/>
      <c r="Y341"/>
      <c r="Z341"/>
      <c r="AA341" s="204"/>
    </row>
    <row r="342" spans="1:27" ht="18" customHeight="1">
      <c r="A342" s="201">
        <f t="shared" si="17"/>
        <v>247</v>
      </c>
      <c r="B342" s="201" t="str">
        <f t="shared" si="15"/>
        <v>262400-247</v>
      </c>
      <c r="C342" s="202" t="str">
        <f t="shared" si="16"/>
        <v xml:space="preserve">422002N       ｻｲｽﾞﾅｼ  </v>
      </c>
      <c r="D342">
        <v>1</v>
      </c>
      <c r="E342">
        <v>422002</v>
      </c>
      <c r="F342" t="s">
        <v>319</v>
      </c>
      <c r="G342" s="203">
        <v>5300</v>
      </c>
      <c r="H342">
        <v>1</v>
      </c>
      <c r="I342" t="s">
        <v>86</v>
      </c>
      <c r="J342">
        <v>99</v>
      </c>
      <c r="K342" t="s">
        <v>125</v>
      </c>
      <c r="L342">
        <v>262400</v>
      </c>
      <c r="M342">
        <v>0</v>
      </c>
      <c r="N342" s="204">
        <v>46234</v>
      </c>
      <c r="Q342"/>
      <c r="R342"/>
      <c r="S342"/>
      <c r="T342" s="203"/>
      <c r="U342"/>
      <c r="V342"/>
      <c r="W342"/>
      <c r="X342"/>
      <c r="Y342"/>
      <c r="Z342"/>
      <c r="AA342" s="204"/>
    </row>
    <row r="343" spans="1:27" ht="18" customHeight="1">
      <c r="A343" s="201">
        <f t="shared" si="17"/>
        <v>248</v>
      </c>
      <c r="B343" s="201" t="str">
        <f t="shared" si="15"/>
        <v>262400-248</v>
      </c>
      <c r="C343" s="202" t="str">
        <f t="shared" si="16"/>
        <v xml:space="preserve">422003N       ｻｲｽﾞﾅｼ  </v>
      </c>
      <c r="D343">
        <v>1</v>
      </c>
      <c r="E343">
        <v>422003</v>
      </c>
      <c r="F343" t="s">
        <v>320</v>
      </c>
      <c r="G343" s="203">
        <v>15000</v>
      </c>
      <c r="H343">
        <v>1</v>
      </c>
      <c r="I343" t="s">
        <v>86</v>
      </c>
      <c r="J343">
        <v>99</v>
      </c>
      <c r="K343" t="s">
        <v>125</v>
      </c>
      <c r="L343">
        <v>262400</v>
      </c>
      <c r="M343">
        <v>0</v>
      </c>
      <c r="N343" s="204">
        <v>46234</v>
      </c>
      <c r="Q343"/>
      <c r="R343"/>
      <c r="S343"/>
      <c r="T343" s="203"/>
      <c r="U343"/>
      <c r="V343"/>
      <c r="W343"/>
      <c r="X343"/>
      <c r="Y343"/>
      <c r="Z343"/>
      <c r="AA343" s="204"/>
    </row>
    <row r="344" spans="1:27" ht="18" customHeight="1">
      <c r="A344" s="201">
        <f t="shared" si="17"/>
        <v>249</v>
      </c>
      <c r="B344" s="201" t="str">
        <f t="shared" si="15"/>
        <v>262400-249</v>
      </c>
      <c r="C344" s="202" t="str">
        <f t="shared" si="16"/>
        <v xml:space="preserve">426101N       ｻｲｽﾞﾅｼ  </v>
      </c>
      <c r="D344">
        <v>1</v>
      </c>
      <c r="E344">
        <v>426101</v>
      </c>
      <c r="F344" t="s">
        <v>578</v>
      </c>
      <c r="G344" s="203">
        <v>18000</v>
      </c>
      <c r="H344">
        <v>1</v>
      </c>
      <c r="I344" t="s">
        <v>86</v>
      </c>
      <c r="J344">
        <v>99</v>
      </c>
      <c r="K344" t="s">
        <v>125</v>
      </c>
      <c r="L344">
        <v>262400</v>
      </c>
      <c r="M344">
        <v>0</v>
      </c>
      <c r="N344" s="204">
        <v>46114</v>
      </c>
      <c r="Q344"/>
      <c r="R344"/>
      <c r="S344"/>
      <c r="T344" s="203"/>
      <c r="U344"/>
      <c r="V344"/>
      <c r="W344"/>
      <c r="X344"/>
      <c r="Y344"/>
      <c r="Z344"/>
      <c r="AA344" s="204"/>
    </row>
    <row r="345" spans="1:27" ht="18" customHeight="1">
      <c r="A345" s="201">
        <f t="shared" si="17"/>
        <v>250</v>
      </c>
      <c r="B345" s="201" t="str">
        <f t="shared" si="15"/>
        <v>262400-250</v>
      </c>
      <c r="C345" s="202" t="str">
        <f t="shared" si="16"/>
        <v xml:space="preserve">461028N       ｻｲｽﾞﾅｼ  </v>
      </c>
      <c r="D345">
        <v>1</v>
      </c>
      <c r="E345">
        <v>461028</v>
      </c>
      <c r="F345" t="s">
        <v>321</v>
      </c>
      <c r="G345" s="203">
        <v>20000</v>
      </c>
      <c r="H345">
        <v>900</v>
      </c>
      <c r="I345" t="s">
        <v>86</v>
      </c>
      <c r="J345">
        <v>99</v>
      </c>
      <c r="K345" t="s">
        <v>125</v>
      </c>
      <c r="L345">
        <v>262400</v>
      </c>
      <c r="M345">
        <v>0</v>
      </c>
      <c r="N345" s="204">
        <v>46234</v>
      </c>
      <c r="Q345"/>
      <c r="R345"/>
      <c r="S345"/>
      <c r="T345" s="203"/>
      <c r="U345"/>
      <c r="V345"/>
      <c r="W345"/>
      <c r="X345"/>
      <c r="Y345"/>
      <c r="Z345"/>
      <c r="AA345" s="204"/>
    </row>
    <row r="346" spans="1:27" ht="18" customHeight="1">
      <c r="A346" s="201">
        <f t="shared" si="17"/>
        <v>251</v>
      </c>
      <c r="B346" s="201" t="str">
        <f t="shared" si="15"/>
        <v>262400-251</v>
      </c>
      <c r="C346" s="202" t="str">
        <f t="shared" si="16"/>
        <v xml:space="preserve">461029N       ｻｲｽﾞﾅｼ  </v>
      </c>
      <c r="D346">
        <v>1</v>
      </c>
      <c r="E346">
        <v>461029</v>
      </c>
      <c r="F346" t="s">
        <v>322</v>
      </c>
      <c r="G346" s="203">
        <v>14000</v>
      </c>
      <c r="H346">
        <v>900</v>
      </c>
      <c r="I346" t="s">
        <v>86</v>
      </c>
      <c r="J346">
        <v>99</v>
      </c>
      <c r="K346" t="s">
        <v>125</v>
      </c>
      <c r="L346">
        <v>262400</v>
      </c>
      <c r="M346">
        <v>0</v>
      </c>
      <c r="N346" s="204">
        <v>46234</v>
      </c>
      <c r="Q346"/>
      <c r="R346"/>
      <c r="S346"/>
      <c r="T346" s="203"/>
      <c r="U346"/>
      <c r="V346"/>
      <c r="W346"/>
      <c r="X346"/>
      <c r="Y346"/>
      <c r="Z346"/>
      <c r="AA346" s="204"/>
    </row>
    <row r="347" spans="1:27" ht="18" customHeight="1">
      <c r="A347" s="201">
        <f t="shared" si="17"/>
        <v>252</v>
      </c>
      <c r="B347" s="201" t="str">
        <f t="shared" si="15"/>
        <v>262400-252</v>
      </c>
      <c r="C347" s="202" t="str">
        <f t="shared" si="16"/>
        <v xml:space="preserve">461534N       ｻｲｽﾞﾅｼ  </v>
      </c>
      <c r="D347">
        <v>1</v>
      </c>
      <c r="E347">
        <v>461534</v>
      </c>
      <c r="F347" t="s">
        <v>323</v>
      </c>
      <c r="G347">
        <v>14500</v>
      </c>
      <c r="H347">
        <v>900</v>
      </c>
      <c r="I347" t="s">
        <v>86</v>
      </c>
      <c r="J347">
        <v>99</v>
      </c>
      <c r="K347" t="s">
        <v>125</v>
      </c>
      <c r="L347">
        <v>262400</v>
      </c>
      <c r="M347">
        <v>0</v>
      </c>
      <c r="N347" s="204">
        <v>46234</v>
      </c>
      <c r="Q347"/>
      <c r="R347"/>
      <c r="S347"/>
      <c r="T347" s="203"/>
      <c r="U347"/>
      <c r="V347"/>
      <c r="W347"/>
      <c r="X347"/>
      <c r="Y347"/>
      <c r="Z347"/>
      <c r="AA347" s="204"/>
    </row>
    <row r="348" spans="1:27" ht="18" customHeight="1">
      <c r="A348" s="201">
        <f t="shared" si="17"/>
        <v>253</v>
      </c>
      <c r="B348" s="201" t="str">
        <f t="shared" si="15"/>
        <v>262400-253</v>
      </c>
      <c r="C348" s="202" t="str">
        <f t="shared" si="16"/>
        <v xml:space="preserve">461535N       ｻｲｽﾞﾅｼ  </v>
      </c>
      <c r="D348">
        <v>1</v>
      </c>
      <c r="E348">
        <v>461535</v>
      </c>
      <c r="F348" t="s">
        <v>324</v>
      </c>
      <c r="G348">
        <v>3800</v>
      </c>
      <c r="H348">
        <v>900</v>
      </c>
      <c r="I348" t="s">
        <v>86</v>
      </c>
      <c r="J348">
        <v>99</v>
      </c>
      <c r="K348" t="s">
        <v>125</v>
      </c>
      <c r="L348">
        <v>262400</v>
      </c>
      <c r="M348">
        <v>0</v>
      </c>
      <c r="N348" s="204">
        <v>46234</v>
      </c>
      <c r="Q348"/>
      <c r="R348"/>
      <c r="S348"/>
      <c r="T348" s="203"/>
      <c r="U348"/>
      <c r="V348"/>
      <c r="W348"/>
      <c r="X348"/>
      <c r="Y348"/>
      <c r="Z348"/>
      <c r="AA348" s="204"/>
    </row>
    <row r="349" spans="1:27" ht="18" customHeight="1">
      <c r="A349" s="201">
        <f t="shared" si="17"/>
        <v>254</v>
      </c>
      <c r="B349" s="201" t="str">
        <f t="shared" si="15"/>
        <v>262400-254</v>
      </c>
      <c r="C349" s="202" t="str">
        <f t="shared" si="16"/>
        <v xml:space="preserve">465129N       ｻｲｽﾞﾅｼ  </v>
      </c>
      <c r="D349">
        <v>1</v>
      </c>
      <c r="E349">
        <v>465129</v>
      </c>
      <c r="F349" t="s">
        <v>325</v>
      </c>
      <c r="G349">
        <v>15000</v>
      </c>
      <c r="H349">
        <v>1</v>
      </c>
      <c r="I349" t="s">
        <v>86</v>
      </c>
      <c r="J349">
        <v>99</v>
      </c>
      <c r="K349" t="s">
        <v>125</v>
      </c>
      <c r="L349">
        <v>262400</v>
      </c>
      <c r="M349">
        <v>0</v>
      </c>
      <c r="N349" s="204">
        <v>46234</v>
      </c>
      <c r="Q349"/>
      <c r="R349"/>
      <c r="S349"/>
      <c r="T349" s="203"/>
      <c r="U349"/>
      <c r="V349"/>
      <c r="W349"/>
      <c r="X349"/>
      <c r="Y349"/>
      <c r="Z349"/>
      <c r="AA349" s="204"/>
    </row>
    <row r="350" spans="1:27" ht="18" customHeight="1">
      <c r="A350" s="201">
        <f t="shared" si="17"/>
        <v>255</v>
      </c>
      <c r="B350" s="201" t="str">
        <f t="shared" si="15"/>
        <v>262400-255</v>
      </c>
      <c r="C350" s="202" t="str">
        <f t="shared" si="16"/>
        <v xml:space="preserve">715510N       ｻｲｽﾞﾅｼ  </v>
      </c>
      <c r="D350">
        <v>1</v>
      </c>
      <c r="E350">
        <v>715510</v>
      </c>
      <c r="F350" t="s">
        <v>326</v>
      </c>
      <c r="G350">
        <v>560</v>
      </c>
      <c r="H350">
        <v>1</v>
      </c>
      <c r="I350" t="s">
        <v>86</v>
      </c>
      <c r="J350">
        <v>99</v>
      </c>
      <c r="K350" t="s">
        <v>125</v>
      </c>
      <c r="L350">
        <v>262400</v>
      </c>
      <c r="M350">
        <v>0</v>
      </c>
      <c r="N350" s="204">
        <v>46234</v>
      </c>
      <c r="Q350"/>
      <c r="R350"/>
      <c r="S350"/>
      <c r="T350" s="203"/>
      <c r="U350"/>
      <c r="V350"/>
      <c r="W350"/>
      <c r="X350"/>
      <c r="Y350"/>
      <c r="Z350"/>
      <c r="AA350" s="204"/>
    </row>
    <row r="351" spans="1:27" ht="18" customHeight="1">
      <c r="A351" s="201">
        <f t="shared" si="17"/>
        <v>256</v>
      </c>
      <c r="B351" s="201" t="str">
        <f t="shared" si="15"/>
        <v>262400-256</v>
      </c>
      <c r="C351" s="202" t="str">
        <f t="shared" si="16"/>
        <v xml:space="preserve">715511N       ｻｲｽﾞﾅｼ  </v>
      </c>
      <c r="D351">
        <v>1</v>
      </c>
      <c r="E351">
        <v>715511</v>
      </c>
      <c r="F351" t="s">
        <v>327</v>
      </c>
      <c r="G351">
        <v>500</v>
      </c>
      <c r="H351">
        <v>1</v>
      </c>
      <c r="I351" t="s">
        <v>86</v>
      </c>
      <c r="J351">
        <v>99</v>
      </c>
      <c r="K351" t="s">
        <v>125</v>
      </c>
      <c r="L351">
        <v>262400</v>
      </c>
      <c r="M351">
        <v>0</v>
      </c>
      <c r="N351" s="204">
        <v>46234</v>
      </c>
      <c r="Q351"/>
      <c r="R351"/>
      <c r="S351"/>
      <c r="T351" s="203"/>
      <c r="U351"/>
      <c r="V351"/>
      <c r="W351"/>
      <c r="X351"/>
      <c r="Y351"/>
      <c r="Z351"/>
      <c r="AA351" s="204"/>
    </row>
    <row r="352" spans="1:27" ht="18" customHeight="1">
      <c r="A352" s="201">
        <f t="shared" si="17"/>
        <v>257</v>
      </c>
      <c r="B352" s="201" t="str">
        <f t="shared" si="15"/>
        <v>262400-257</v>
      </c>
      <c r="C352" s="202" t="str">
        <f t="shared" si="16"/>
        <v xml:space="preserve">715509N       ｻｲｽﾞﾅｼ  </v>
      </c>
      <c r="D352">
        <v>1</v>
      </c>
      <c r="E352">
        <v>715509</v>
      </c>
      <c r="F352" t="s">
        <v>328</v>
      </c>
      <c r="G352" s="203">
        <v>900</v>
      </c>
      <c r="H352">
        <v>1</v>
      </c>
      <c r="I352" t="s">
        <v>86</v>
      </c>
      <c r="J352">
        <v>99</v>
      </c>
      <c r="K352" t="s">
        <v>125</v>
      </c>
      <c r="L352">
        <v>262400</v>
      </c>
      <c r="M352">
        <v>0</v>
      </c>
      <c r="N352" s="204">
        <v>46234</v>
      </c>
      <c r="Q352"/>
      <c r="R352"/>
      <c r="S352"/>
      <c r="T352" s="203"/>
      <c r="U352"/>
      <c r="V352"/>
      <c r="W352"/>
      <c r="X352"/>
      <c r="Y352"/>
      <c r="Z352"/>
      <c r="AA352" s="204"/>
    </row>
    <row r="353" spans="1:27" ht="18" customHeight="1">
      <c r="A353" s="201">
        <f t="shared" si="17"/>
        <v>258</v>
      </c>
      <c r="B353" s="201" t="str">
        <f t="shared" si="15"/>
        <v>262400-258</v>
      </c>
      <c r="C353" s="202" t="str">
        <f t="shared" si="16"/>
        <v xml:space="preserve">715508N       ｻｲｽﾞﾅｼ  </v>
      </c>
      <c r="D353">
        <v>1</v>
      </c>
      <c r="E353">
        <v>715508</v>
      </c>
      <c r="F353" t="s">
        <v>329</v>
      </c>
      <c r="G353" s="203">
        <v>700</v>
      </c>
      <c r="H353">
        <v>1</v>
      </c>
      <c r="I353" t="s">
        <v>86</v>
      </c>
      <c r="J353">
        <v>99</v>
      </c>
      <c r="K353" t="s">
        <v>125</v>
      </c>
      <c r="L353">
        <v>262400</v>
      </c>
      <c r="M353">
        <v>0</v>
      </c>
      <c r="N353" s="204">
        <v>46234</v>
      </c>
      <c r="Q353"/>
      <c r="R353"/>
      <c r="S353"/>
      <c r="T353" s="203"/>
      <c r="U353"/>
      <c r="V353"/>
      <c r="W353"/>
      <c r="X353"/>
      <c r="Y353"/>
      <c r="Z353"/>
      <c r="AA353" s="204"/>
    </row>
    <row r="354" spans="1:27" ht="18" customHeight="1">
      <c r="A354" s="201">
        <f t="shared" si="17"/>
        <v>259</v>
      </c>
      <c r="B354" s="201" t="str">
        <f t="shared" si="15"/>
        <v>262400-259</v>
      </c>
      <c r="C354" s="202" t="str">
        <f t="shared" si="16"/>
        <v xml:space="preserve">432501N       ｻｲｽﾞﾅｼ  </v>
      </c>
      <c r="D354">
        <v>1</v>
      </c>
      <c r="E354">
        <v>432501</v>
      </c>
      <c r="F354" t="s">
        <v>330</v>
      </c>
      <c r="G354" s="203">
        <v>350</v>
      </c>
      <c r="H354">
        <v>1</v>
      </c>
      <c r="I354" t="s">
        <v>86</v>
      </c>
      <c r="J354">
        <v>99</v>
      </c>
      <c r="K354" t="s">
        <v>125</v>
      </c>
      <c r="L354">
        <v>262400</v>
      </c>
      <c r="M354">
        <v>0</v>
      </c>
      <c r="N354" s="204">
        <v>46234</v>
      </c>
      <c r="Q354"/>
      <c r="R354"/>
      <c r="S354"/>
      <c r="T354" s="203"/>
      <c r="U354"/>
      <c r="V354"/>
      <c r="W354"/>
      <c r="X354"/>
      <c r="Y354"/>
      <c r="Z354"/>
      <c r="AA354" s="204"/>
    </row>
    <row r="355" spans="1:27" ht="18" customHeight="1">
      <c r="A355" s="201">
        <f t="shared" si="17"/>
        <v>260</v>
      </c>
      <c r="B355" s="201" t="str">
        <f t="shared" si="15"/>
        <v>262400-260</v>
      </c>
      <c r="C355" s="202" t="str">
        <f t="shared" si="16"/>
        <v xml:space="preserve">461030N       ｻｲｽﾞﾅｼ  </v>
      </c>
      <c r="D355">
        <v>1</v>
      </c>
      <c r="E355">
        <v>461030</v>
      </c>
      <c r="F355" t="s">
        <v>331</v>
      </c>
      <c r="G355" s="203">
        <v>3600</v>
      </c>
      <c r="H355">
        <v>900</v>
      </c>
      <c r="I355" t="s">
        <v>86</v>
      </c>
      <c r="J355">
        <v>99</v>
      </c>
      <c r="K355" t="s">
        <v>125</v>
      </c>
      <c r="L355">
        <v>262400</v>
      </c>
      <c r="M355">
        <v>0</v>
      </c>
      <c r="N355" s="204">
        <v>46234</v>
      </c>
      <c r="Q355"/>
      <c r="R355"/>
      <c r="S355"/>
      <c r="T355" s="203"/>
      <c r="U355"/>
      <c r="V355"/>
      <c r="W355"/>
      <c r="X355"/>
      <c r="Y355"/>
      <c r="Z355"/>
      <c r="AA355" s="204"/>
    </row>
    <row r="356" spans="1:27" ht="18" customHeight="1">
      <c r="A356" s="201">
        <f t="shared" si="17"/>
        <v>261</v>
      </c>
      <c r="B356" s="201" t="str">
        <f t="shared" si="15"/>
        <v>262400-261</v>
      </c>
      <c r="C356" s="202" t="str">
        <f t="shared" si="16"/>
        <v xml:space="preserve">461031N       ｻｲｽﾞﾅｼ  </v>
      </c>
      <c r="D356">
        <v>1</v>
      </c>
      <c r="E356">
        <v>461031</v>
      </c>
      <c r="F356" t="s">
        <v>332</v>
      </c>
      <c r="G356" s="203">
        <v>1900</v>
      </c>
      <c r="H356">
        <v>900</v>
      </c>
      <c r="I356" t="s">
        <v>86</v>
      </c>
      <c r="J356">
        <v>99</v>
      </c>
      <c r="K356" t="s">
        <v>125</v>
      </c>
      <c r="L356">
        <v>262400</v>
      </c>
      <c r="M356">
        <v>0</v>
      </c>
      <c r="N356" s="204">
        <v>46234</v>
      </c>
      <c r="Q356"/>
      <c r="R356"/>
      <c r="S356"/>
      <c r="T356" s="203"/>
      <c r="U356"/>
      <c r="V356"/>
      <c r="W356"/>
      <c r="X356"/>
      <c r="Y356"/>
      <c r="Z356"/>
      <c r="AA356" s="204"/>
    </row>
    <row r="357" spans="1:27" ht="18" customHeight="1">
      <c r="A357" s="201">
        <f t="shared" si="17"/>
        <v>262</v>
      </c>
      <c r="B357" s="201" t="str">
        <f t="shared" si="15"/>
        <v>262400-262</v>
      </c>
      <c r="C357" s="202" t="str">
        <f t="shared" si="16"/>
        <v xml:space="preserve">449013N       HM      </v>
      </c>
      <c r="D357">
        <v>1</v>
      </c>
      <c r="E357">
        <v>449013</v>
      </c>
      <c r="F357" t="s">
        <v>333</v>
      </c>
      <c r="G357" s="203">
        <v>13000</v>
      </c>
      <c r="H357">
        <v>900</v>
      </c>
      <c r="I357" t="s">
        <v>86</v>
      </c>
      <c r="J357">
        <v>128</v>
      </c>
      <c r="K357" t="s">
        <v>334</v>
      </c>
      <c r="L357">
        <v>262400</v>
      </c>
      <c r="M357">
        <v>0</v>
      </c>
      <c r="N357" s="204">
        <v>46234</v>
      </c>
      <c r="Q357"/>
      <c r="R357"/>
      <c r="S357"/>
      <c r="T357" s="203"/>
      <c r="U357"/>
      <c r="V357"/>
      <c r="W357"/>
      <c r="X357"/>
      <c r="Y357"/>
      <c r="Z357"/>
      <c r="AA357" s="204"/>
    </row>
    <row r="358" spans="1:27" ht="18" customHeight="1">
      <c r="A358" s="201">
        <f t="shared" si="17"/>
        <v>263</v>
      </c>
      <c r="B358" s="201" t="str">
        <f t="shared" si="15"/>
        <v>262400-263</v>
      </c>
      <c r="C358" s="202" t="str">
        <f t="shared" si="16"/>
        <v xml:space="preserve">449013N       HL      </v>
      </c>
      <c r="D358">
        <v>1</v>
      </c>
      <c r="E358">
        <v>449013</v>
      </c>
      <c r="F358" t="s">
        <v>333</v>
      </c>
      <c r="G358" s="203">
        <v>13000</v>
      </c>
      <c r="H358">
        <v>900</v>
      </c>
      <c r="I358" t="s">
        <v>86</v>
      </c>
      <c r="J358">
        <v>129</v>
      </c>
      <c r="K358" t="s">
        <v>335</v>
      </c>
      <c r="L358">
        <v>262400</v>
      </c>
      <c r="M358">
        <v>0</v>
      </c>
      <c r="N358" s="204">
        <v>46234</v>
      </c>
      <c r="Q358"/>
      <c r="R358"/>
      <c r="S358"/>
      <c r="T358" s="203"/>
      <c r="U358"/>
      <c r="V358"/>
      <c r="W358"/>
      <c r="X358"/>
      <c r="Y358"/>
      <c r="Z358"/>
      <c r="AA358" s="204"/>
    </row>
    <row r="359" spans="1:27" ht="18" customHeight="1">
      <c r="A359" s="201">
        <f t="shared" si="17"/>
        <v>264</v>
      </c>
      <c r="B359" s="201" t="str">
        <f t="shared" si="15"/>
        <v>262400-264</v>
      </c>
      <c r="C359" s="202" t="str">
        <f t="shared" si="16"/>
        <v xml:space="preserve">449013W       HM      </v>
      </c>
      <c r="D359">
        <v>1</v>
      </c>
      <c r="E359">
        <v>449013</v>
      </c>
      <c r="F359" t="s">
        <v>333</v>
      </c>
      <c r="G359" s="203">
        <v>13000</v>
      </c>
      <c r="H359">
        <v>901</v>
      </c>
      <c r="I359" t="s">
        <v>73</v>
      </c>
      <c r="J359">
        <v>128</v>
      </c>
      <c r="K359" t="s">
        <v>334</v>
      </c>
      <c r="L359">
        <v>262400</v>
      </c>
      <c r="M359">
        <v>0</v>
      </c>
      <c r="N359" s="204">
        <v>46234</v>
      </c>
      <c r="Q359"/>
      <c r="R359"/>
      <c r="S359"/>
      <c r="T359" s="203"/>
      <c r="U359"/>
      <c r="V359"/>
      <c r="W359"/>
      <c r="X359"/>
      <c r="Y359"/>
      <c r="Z359"/>
      <c r="AA359" s="204"/>
    </row>
    <row r="360" spans="1:27" ht="18" customHeight="1">
      <c r="A360" s="201">
        <f t="shared" si="17"/>
        <v>265</v>
      </c>
      <c r="B360" s="201" t="str">
        <f t="shared" si="15"/>
        <v>262400-265</v>
      </c>
      <c r="C360" s="202" t="str">
        <f t="shared" si="16"/>
        <v xml:space="preserve">449013W       HL      </v>
      </c>
      <c r="D360">
        <v>1</v>
      </c>
      <c r="E360">
        <v>449013</v>
      </c>
      <c r="F360" t="s">
        <v>333</v>
      </c>
      <c r="G360" s="203">
        <v>13000</v>
      </c>
      <c r="H360">
        <v>901</v>
      </c>
      <c r="I360" t="s">
        <v>73</v>
      </c>
      <c r="J360">
        <v>129</v>
      </c>
      <c r="K360" t="s">
        <v>335</v>
      </c>
      <c r="L360">
        <v>262400</v>
      </c>
      <c r="M360">
        <v>0</v>
      </c>
      <c r="N360" s="204">
        <v>46234</v>
      </c>
      <c r="Q360"/>
      <c r="R360"/>
      <c r="S360"/>
      <c r="T360" s="203"/>
      <c r="U360"/>
      <c r="V360"/>
      <c r="W360"/>
      <c r="X360"/>
      <c r="Y360"/>
      <c r="Z360"/>
      <c r="AA360" s="204"/>
    </row>
    <row r="361" spans="1:27" ht="18" customHeight="1">
      <c r="A361" s="201">
        <f t="shared" si="17"/>
        <v>266</v>
      </c>
      <c r="B361" s="201" t="str">
        <f t="shared" si="15"/>
        <v>262400-266</v>
      </c>
      <c r="C361" s="202" t="str">
        <f t="shared" si="16"/>
        <v xml:space="preserve">444508N       HM      </v>
      </c>
      <c r="D361">
        <v>1</v>
      </c>
      <c r="E361">
        <v>444508</v>
      </c>
      <c r="F361" t="s">
        <v>336</v>
      </c>
      <c r="G361" s="203">
        <v>13000</v>
      </c>
      <c r="H361">
        <v>900</v>
      </c>
      <c r="I361" t="s">
        <v>86</v>
      </c>
      <c r="J361">
        <v>128</v>
      </c>
      <c r="K361" t="s">
        <v>334</v>
      </c>
      <c r="L361">
        <v>262400</v>
      </c>
      <c r="M361">
        <v>0</v>
      </c>
      <c r="N361" s="204">
        <v>46234</v>
      </c>
      <c r="Q361"/>
      <c r="R361"/>
      <c r="S361"/>
      <c r="T361" s="203"/>
      <c r="U361"/>
      <c r="V361"/>
      <c r="W361"/>
      <c r="X361"/>
      <c r="Y361"/>
      <c r="Z361"/>
      <c r="AA361" s="204"/>
    </row>
    <row r="362" spans="1:27" ht="18" customHeight="1">
      <c r="A362" s="201">
        <f t="shared" si="17"/>
        <v>267</v>
      </c>
      <c r="B362" s="201" t="str">
        <f t="shared" si="15"/>
        <v>262400-267</v>
      </c>
      <c r="C362" s="202" t="str">
        <f t="shared" si="16"/>
        <v xml:space="preserve">444508N       HL      </v>
      </c>
      <c r="D362">
        <v>1</v>
      </c>
      <c r="E362">
        <v>444508</v>
      </c>
      <c r="F362" t="s">
        <v>336</v>
      </c>
      <c r="G362" s="203">
        <v>13000</v>
      </c>
      <c r="H362">
        <v>900</v>
      </c>
      <c r="I362" t="s">
        <v>86</v>
      </c>
      <c r="J362">
        <v>129</v>
      </c>
      <c r="K362" t="s">
        <v>335</v>
      </c>
      <c r="L362">
        <v>262400</v>
      </c>
      <c r="M362">
        <v>0</v>
      </c>
      <c r="N362" s="204">
        <v>46234</v>
      </c>
      <c r="Q362"/>
      <c r="R362"/>
      <c r="S362"/>
      <c r="T362" s="203"/>
      <c r="U362"/>
      <c r="V362"/>
      <c r="W362"/>
      <c r="X362"/>
      <c r="Y362"/>
      <c r="Z362"/>
      <c r="AA362" s="204"/>
    </row>
    <row r="363" spans="1:27" ht="18" customHeight="1">
      <c r="A363" s="201">
        <f t="shared" si="17"/>
        <v>268</v>
      </c>
      <c r="B363" s="201" t="str">
        <f t="shared" si="15"/>
        <v>262400-268</v>
      </c>
      <c r="C363" s="202" t="str">
        <f t="shared" si="16"/>
        <v xml:space="preserve">442018N       3L      </v>
      </c>
      <c r="D363">
        <v>1</v>
      </c>
      <c r="E363">
        <v>442018</v>
      </c>
      <c r="F363" t="s">
        <v>337</v>
      </c>
      <c r="G363" s="203">
        <v>9000</v>
      </c>
      <c r="H363">
        <v>900</v>
      </c>
      <c r="I363" t="s">
        <v>86</v>
      </c>
      <c r="J363">
        <v>6</v>
      </c>
      <c r="K363" t="s">
        <v>338</v>
      </c>
      <c r="L363">
        <v>262400</v>
      </c>
      <c r="M363">
        <v>0</v>
      </c>
      <c r="N363" s="204">
        <v>46234</v>
      </c>
      <c r="Q363"/>
      <c r="R363"/>
      <c r="S363"/>
      <c r="T363" s="203"/>
      <c r="U363"/>
      <c r="V363"/>
      <c r="W363"/>
      <c r="X363"/>
      <c r="Y363"/>
      <c r="Z363"/>
      <c r="AA363" s="204"/>
    </row>
    <row r="364" spans="1:27" ht="18" customHeight="1">
      <c r="A364" s="201">
        <f t="shared" si="17"/>
        <v>269</v>
      </c>
      <c r="B364" s="201" t="str">
        <f t="shared" si="15"/>
        <v>262400-269</v>
      </c>
      <c r="C364" s="202" t="str">
        <f t="shared" si="16"/>
        <v xml:space="preserve">442018B       3L      </v>
      </c>
      <c r="D364">
        <v>1</v>
      </c>
      <c r="E364">
        <v>442018</v>
      </c>
      <c r="F364" t="s">
        <v>337</v>
      </c>
      <c r="G364" s="203">
        <v>9000</v>
      </c>
      <c r="H364">
        <v>903</v>
      </c>
      <c r="I364" t="s">
        <v>160</v>
      </c>
      <c r="J364">
        <v>6</v>
      </c>
      <c r="K364" t="s">
        <v>338</v>
      </c>
      <c r="L364">
        <v>262400</v>
      </c>
      <c r="M364">
        <v>0</v>
      </c>
      <c r="N364" s="204">
        <v>46234</v>
      </c>
      <c r="Q364"/>
      <c r="R364"/>
      <c r="S364"/>
      <c r="T364" s="203"/>
      <c r="U364"/>
      <c r="V364"/>
      <c r="W364"/>
      <c r="X364"/>
      <c r="Y364"/>
      <c r="Z364"/>
      <c r="AA364" s="204"/>
    </row>
    <row r="365" spans="1:27" ht="18" customHeight="1">
      <c r="A365" s="201">
        <f t="shared" si="17"/>
        <v>270</v>
      </c>
      <c r="B365" s="201" t="str">
        <f t="shared" si="15"/>
        <v>262400-270</v>
      </c>
      <c r="C365" s="202" t="str">
        <f t="shared" si="16"/>
        <v>472588N       120</v>
      </c>
      <c r="D365">
        <v>1</v>
      </c>
      <c r="E365">
        <v>472588</v>
      </c>
      <c r="F365" t="s">
        <v>339</v>
      </c>
      <c r="G365" s="203">
        <v>4500</v>
      </c>
      <c r="H365">
        <v>1</v>
      </c>
      <c r="I365" t="s">
        <v>86</v>
      </c>
      <c r="J365">
        <v>21</v>
      </c>
      <c r="K365">
        <v>120</v>
      </c>
      <c r="L365">
        <v>262400</v>
      </c>
      <c r="M365">
        <v>0</v>
      </c>
      <c r="N365" s="204">
        <v>46234</v>
      </c>
      <c r="Q365"/>
      <c r="R365"/>
      <c r="S365"/>
      <c r="T365" s="203"/>
      <c r="U365"/>
      <c r="V365"/>
      <c r="W365"/>
      <c r="X365"/>
      <c r="Y365"/>
      <c r="Z365"/>
      <c r="AA365" s="204"/>
    </row>
    <row r="366" spans="1:27" ht="18" customHeight="1">
      <c r="A366" s="201">
        <f t="shared" si="17"/>
        <v>271</v>
      </c>
      <c r="B366" s="201" t="str">
        <f t="shared" si="15"/>
        <v>262400-271</v>
      </c>
      <c r="C366" s="202" t="str">
        <f t="shared" si="16"/>
        <v>472588N       140</v>
      </c>
      <c r="D366">
        <v>1</v>
      </c>
      <c r="E366">
        <v>472588</v>
      </c>
      <c r="F366" t="s">
        <v>339</v>
      </c>
      <c r="G366" s="203">
        <v>4500</v>
      </c>
      <c r="H366">
        <v>1</v>
      </c>
      <c r="I366" t="s">
        <v>86</v>
      </c>
      <c r="J366">
        <v>23</v>
      </c>
      <c r="K366">
        <v>140</v>
      </c>
      <c r="L366">
        <v>262400</v>
      </c>
      <c r="M366">
        <v>0</v>
      </c>
      <c r="N366" s="204">
        <v>46234</v>
      </c>
      <c r="Q366"/>
      <c r="R366"/>
      <c r="S366"/>
      <c r="T366" s="203"/>
      <c r="U366"/>
      <c r="V366"/>
      <c r="W366"/>
      <c r="X366"/>
      <c r="Y366"/>
      <c r="Z366"/>
      <c r="AA366" s="204"/>
    </row>
    <row r="367" spans="1:27" ht="18" customHeight="1">
      <c r="A367" s="201">
        <f t="shared" si="17"/>
        <v>272</v>
      </c>
      <c r="B367" s="201" t="str">
        <f t="shared" si="15"/>
        <v>262400-272</v>
      </c>
      <c r="C367" s="202" t="str">
        <f t="shared" si="16"/>
        <v xml:space="preserve">472586N       XS      </v>
      </c>
      <c r="D367">
        <v>1</v>
      </c>
      <c r="E367">
        <v>472586</v>
      </c>
      <c r="F367" t="s">
        <v>339</v>
      </c>
      <c r="G367" s="203">
        <v>7000</v>
      </c>
      <c r="H367">
        <v>1</v>
      </c>
      <c r="I367" t="s">
        <v>86</v>
      </c>
      <c r="J367">
        <v>1</v>
      </c>
      <c r="K367" t="s">
        <v>340</v>
      </c>
      <c r="L367">
        <v>262400</v>
      </c>
      <c r="M367">
        <v>0</v>
      </c>
      <c r="N367" s="204">
        <v>46234</v>
      </c>
      <c r="Q367"/>
      <c r="R367"/>
      <c r="S367"/>
      <c r="T367" s="203"/>
      <c r="U367"/>
      <c r="V367"/>
      <c r="W367"/>
      <c r="X367"/>
      <c r="Y367"/>
      <c r="Z367"/>
      <c r="AA367" s="204"/>
    </row>
    <row r="368" spans="1:27" ht="18" customHeight="1">
      <c r="A368" s="201">
        <f t="shared" si="17"/>
        <v>273</v>
      </c>
      <c r="B368" s="201" t="str">
        <f t="shared" si="15"/>
        <v>262400-273</v>
      </c>
      <c r="C368" s="202" t="str">
        <f t="shared" si="16"/>
        <v xml:space="preserve">472586N       S       </v>
      </c>
      <c r="D368">
        <v>1</v>
      </c>
      <c r="E368">
        <v>472586</v>
      </c>
      <c r="F368" t="s">
        <v>339</v>
      </c>
      <c r="G368" s="203">
        <v>7000</v>
      </c>
      <c r="H368">
        <v>1</v>
      </c>
      <c r="I368" t="s">
        <v>86</v>
      </c>
      <c r="J368">
        <v>2</v>
      </c>
      <c r="K368" t="s">
        <v>201</v>
      </c>
      <c r="L368">
        <v>262400</v>
      </c>
      <c r="M368">
        <v>0</v>
      </c>
      <c r="N368" s="204">
        <v>46234</v>
      </c>
      <c r="Q368"/>
      <c r="R368"/>
      <c r="S368"/>
      <c r="T368" s="203"/>
      <c r="U368"/>
      <c r="V368"/>
      <c r="W368"/>
      <c r="X368"/>
      <c r="Y368"/>
      <c r="Z368"/>
      <c r="AA368" s="204"/>
    </row>
    <row r="369" spans="1:27" ht="18" customHeight="1">
      <c r="A369" s="201">
        <f t="shared" si="17"/>
        <v>274</v>
      </c>
      <c r="B369" s="201" t="str">
        <f t="shared" si="15"/>
        <v>262400-274</v>
      </c>
      <c r="C369" s="202" t="str">
        <f t="shared" si="16"/>
        <v xml:space="preserve">472586N       M       </v>
      </c>
      <c r="D369">
        <v>1</v>
      </c>
      <c r="E369">
        <v>472586</v>
      </c>
      <c r="F369" t="s">
        <v>339</v>
      </c>
      <c r="G369">
        <v>7000</v>
      </c>
      <c r="H369">
        <v>1</v>
      </c>
      <c r="I369" t="s">
        <v>86</v>
      </c>
      <c r="J369">
        <v>3</v>
      </c>
      <c r="K369" t="s">
        <v>74</v>
      </c>
      <c r="L369">
        <v>262400</v>
      </c>
      <c r="M369">
        <v>0</v>
      </c>
      <c r="N369">
        <v>46234</v>
      </c>
      <c r="Q369"/>
      <c r="R369"/>
      <c r="S369"/>
      <c r="T369" s="203"/>
      <c r="U369"/>
      <c r="V369"/>
      <c r="W369"/>
      <c r="X369"/>
      <c r="Y369"/>
      <c r="Z369"/>
      <c r="AA369" s="204"/>
    </row>
    <row r="370" spans="1:27" ht="18" customHeight="1">
      <c r="A370" s="201">
        <f t="shared" si="17"/>
        <v>275</v>
      </c>
      <c r="B370" s="201" t="str">
        <f t="shared" si="15"/>
        <v>262400-275</v>
      </c>
      <c r="C370" s="202" t="str">
        <f t="shared" si="16"/>
        <v xml:space="preserve">472587N       L       </v>
      </c>
      <c r="D370">
        <v>1</v>
      </c>
      <c r="E370">
        <v>472587</v>
      </c>
      <c r="F370" t="s">
        <v>339</v>
      </c>
      <c r="G370">
        <v>8000</v>
      </c>
      <c r="H370">
        <v>1</v>
      </c>
      <c r="I370" t="s">
        <v>86</v>
      </c>
      <c r="J370">
        <v>4</v>
      </c>
      <c r="K370" t="s">
        <v>84</v>
      </c>
      <c r="L370">
        <v>262400</v>
      </c>
      <c r="M370">
        <v>0</v>
      </c>
      <c r="N370">
        <v>46234</v>
      </c>
      <c r="Q370"/>
      <c r="R370"/>
      <c r="S370"/>
      <c r="T370" s="203"/>
      <c r="U370"/>
      <c r="V370"/>
      <c r="W370"/>
      <c r="X370"/>
      <c r="Y370"/>
      <c r="Z370"/>
      <c r="AA370" s="204"/>
    </row>
    <row r="371" spans="1:27" ht="18" customHeight="1">
      <c r="A371" s="201">
        <f t="shared" si="17"/>
        <v>276</v>
      </c>
      <c r="B371" s="201" t="str">
        <f t="shared" si="15"/>
        <v>262400-276</v>
      </c>
      <c r="C371" s="202" t="str">
        <f t="shared" si="16"/>
        <v xml:space="preserve">472587N       XL      </v>
      </c>
      <c r="D371">
        <v>1</v>
      </c>
      <c r="E371">
        <v>472587</v>
      </c>
      <c r="F371" t="s">
        <v>339</v>
      </c>
      <c r="G371" s="203">
        <v>8000</v>
      </c>
      <c r="H371">
        <v>1</v>
      </c>
      <c r="I371" t="s">
        <v>86</v>
      </c>
      <c r="J371">
        <v>9</v>
      </c>
      <c r="K371" t="s">
        <v>341</v>
      </c>
      <c r="L371">
        <v>262400</v>
      </c>
      <c r="M371">
        <v>0</v>
      </c>
      <c r="N371" s="204">
        <v>46234</v>
      </c>
      <c r="Q371"/>
      <c r="R371"/>
      <c r="S371"/>
      <c r="T371" s="203"/>
      <c r="U371"/>
      <c r="V371"/>
      <c r="W371"/>
      <c r="X371"/>
      <c r="Y371"/>
      <c r="Z371"/>
      <c r="AA371" s="204"/>
    </row>
    <row r="372" spans="1:27" ht="18" customHeight="1">
      <c r="A372" s="201">
        <f t="shared" si="17"/>
        <v>1</v>
      </c>
      <c r="B372" s="201" t="str">
        <f t="shared" si="15"/>
        <v>-1</v>
      </c>
      <c r="C372" s="202" t="str">
        <f t="shared" si="16"/>
        <v/>
      </c>
      <c r="D372"/>
      <c r="E372"/>
      <c r="F372"/>
      <c r="G372" s="203"/>
      <c r="H372"/>
      <c r="I372"/>
      <c r="J372"/>
      <c r="K372"/>
      <c r="L372"/>
      <c r="M372"/>
      <c r="N372" s="204"/>
      <c r="Q372"/>
      <c r="R372"/>
      <c r="S372"/>
      <c r="T372" s="203"/>
      <c r="U372"/>
      <c r="V372"/>
      <c r="W372"/>
      <c r="X372"/>
      <c r="Y372"/>
      <c r="Z372"/>
      <c r="AA372" s="204"/>
    </row>
    <row r="373" spans="1:27" ht="18" customHeight="1">
      <c r="A373" s="201">
        <f t="shared" si="17"/>
        <v>2</v>
      </c>
      <c r="B373" s="201" t="str">
        <f t="shared" si="15"/>
        <v>-2</v>
      </c>
      <c r="C373" s="202" t="str">
        <f t="shared" si="16"/>
        <v/>
      </c>
      <c r="D373"/>
      <c r="E373"/>
      <c r="F373"/>
      <c r="G373" s="203"/>
      <c r="H373"/>
      <c r="I373"/>
      <c r="J373"/>
      <c r="K373"/>
      <c r="L373"/>
      <c r="M373"/>
      <c r="N373" s="204"/>
      <c r="Q373"/>
      <c r="R373"/>
      <c r="S373"/>
      <c r="T373" s="203"/>
      <c r="U373"/>
      <c r="V373"/>
      <c r="W373"/>
      <c r="X373"/>
      <c r="Y373"/>
      <c r="Z373"/>
      <c r="AA373" s="204"/>
    </row>
    <row r="374" spans="1:27" ht="18" customHeight="1">
      <c r="A374" s="201">
        <f t="shared" si="17"/>
        <v>3</v>
      </c>
      <c r="B374" s="201" t="str">
        <f t="shared" si="15"/>
        <v>-3</v>
      </c>
      <c r="C374" s="202" t="str">
        <f t="shared" si="16"/>
        <v/>
      </c>
      <c r="D374"/>
      <c r="E374"/>
      <c r="F374"/>
      <c r="G374" s="203"/>
      <c r="H374"/>
      <c r="I374"/>
      <c r="J374"/>
      <c r="K374"/>
      <c r="L374"/>
      <c r="M374"/>
      <c r="N374" s="204"/>
      <c r="Q374"/>
      <c r="R374"/>
      <c r="S374"/>
      <c r="T374" s="203"/>
      <c r="U374"/>
      <c r="V374"/>
      <c r="W374"/>
      <c r="X374"/>
      <c r="Y374"/>
      <c r="Z374"/>
      <c r="AA374" s="204"/>
    </row>
    <row r="375" spans="1:27" ht="18" customHeight="1">
      <c r="A375" s="201">
        <f t="shared" si="17"/>
        <v>4</v>
      </c>
      <c r="B375" s="201" t="str">
        <f t="shared" si="15"/>
        <v>-4</v>
      </c>
      <c r="C375" s="202" t="str">
        <f t="shared" si="16"/>
        <v/>
      </c>
      <c r="D375"/>
      <c r="E375"/>
      <c r="F375"/>
      <c r="G375" s="203"/>
      <c r="H375"/>
      <c r="I375"/>
      <c r="J375"/>
      <c r="K375"/>
      <c r="L375"/>
      <c r="M375"/>
      <c r="N375" s="204"/>
      <c r="Q375"/>
      <c r="R375"/>
      <c r="S375"/>
      <c r="T375" s="203"/>
      <c r="U375"/>
      <c r="V375"/>
      <c r="W375"/>
      <c r="X375"/>
      <c r="Y375"/>
      <c r="Z375"/>
      <c r="AA375" s="204"/>
    </row>
    <row r="376" spans="1:27" ht="18" customHeight="1">
      <c r="A376" s="201">
        <f t="shared" si="17"/>
        <v>1</v>
      </c>
      <c r="B376" s="201" t="str">
        <f t="shared" si="15"/>
        <v>262500-1</v>
      </c>
      <c r="C376" s="202" t="str">
        <f t="shared" si="16"/>
        <v xml:space="preserve">409100N       50-60   </v>
      </c>
      <c r="D376">
        <v>1</v>
      </c>
      <c r="E376">
        <v>409100</v>
      </c>
      <c r="F376" t="s">
        <v>354</v>
      </c>
      <c r="G376" s="203">
        <v>3000</v>
      </c>
      <c r="H376">
        <v>900</v>
      </c>
      <c r="I376" t="s">
        <v>86</v>
      </c>
      <c r="J376">
        <v>24</v>
      </c>
      <c r="K376" t="s">
        <v>355</v>
      </c>
      <c r="L376">
        <v>262500</v>
      </c>
      <c r="M376">
        <v>0</v>
      </c>
      <c r="N376" s="204">
        <v>46234</v>
      </c>
      <c r="Q376"/>
      <c r="R376"/>
      <c r="S376"/>
      <c r="T376" s="203"/>
      <c r="U376"/>
      <c r="V376"/>
      <c r="W376"/>
      <c r="X376"/>
      <c r="Y376"/>
      <c r="Z376"/>
      <c r="AA376" s="204"/>
    </row>
    <row r="377" spans="1:27" ht="18" customHeight="1">
      <c r="A377" s="201">
        <f t="shared" si="17"/>
        <v>2</v>
      </c>
      <c r="B377" s="201" t="str">
        <f t="shared" si="15"/>
        <v>262500-2</v>
      </c>
      <c r="C377" s="202" t="str">
        <f t="shared" si="16"/>
        <v xml:space="preserve">409101N       50-60   </v>
      </c>
      <c r="D377">
        <v>1</v>
      </c>
      <c r="E377">
        <v>409101</v>
      </c>
      <c r="F377" t="s">
        <v>356</v>
      </c>
      <c r="G377" s="203">
        <v>4200</v>
      </c>
      <c r="H377">
        <v>900</v>
      </c>
      <c r="I377" t="s">
        <v>86</v>
      </c>
      <c r="J377">
        <v>24</v>
      </c>
      <c r="K377" t="s">
        <v>355</v>
      </c>
      <c r="L377">
        <v>262500</v>
      </c>
      <c r="M377">
        <v>0</v>
      </c>
      <c r="N377" s="204">
        <v>46234</v>
      </c>
      <c r="Q377"/>
      <c r="R377"/>
      <c r="S377"/>
      <c r="T377" s="203"/>
      <c r="U377"/>
      <c r="V377"/>
      <c r="W377"/>
      <c r="X377"/>
      <c r="Y377"/>
      <c r="Z377"/>
      <c r="AA377" s="204"/>
    </row>
    <row r="378" spans="1:27" ht="18" customHeight="1">
      <c r="A378" s="201">
        <f t="shared" si="17"/>
        <v>3</v>
      </c>
      <c r="B378" s="201" t="str">
        <f t="shared" si="15"/>
        <v>262500-3</v>
      </c>
      <c r="C378" s="202" t="str">
        <f t="shared" si="16"/>
        <v xml:space="preserve">409101N       60-70   </v>
      </c>
      <c r="D378">
        <v>1</v>
      </c>
      <c r="E378">
        <v>409101</v>
      </c>
      <c r="F378" t="s">
        <v>356</v>
      </c>
      <c r="G378" s="203">
        <v>4200</v>
      </c>
      <c r="H378">
        <v>900</v>
      </c>
      <c r="I378" t="s">
        <v>86</v>
      </c>
      <c r="J378">
        <v>103</v>
      </c>
      <c r="K378" t="s">
        <v>357</v>
      </c>
      <c r="L378">
        <v>262500</v>
      </c>
      <c r="M378">
        <v>0</v>
      </c>
      <c r="N378" s="204">
        <v>46234</v>
      </c>
      <c r="Q378"/>
      <c r="R378"/>
      <c r="S378"/>
      <c r="T378" s="203"/>
      <c r="U378"/>
      <c r="V378"/>
      <c r="W378"/>
      <c r="X378"/>
      <c r="Y378"/>
      <c r="Z378"/>
      <c r="AA378" s="204"/>
    </row>
    <row r="379" spans="1:27" ht="18" customHeight="1">
      <c r="A379" s="201">
        <f t="shared" si="17"/>
        <v>4</v>
      </c>
      <c r="B379" s="201" t="str">
        <f t="shared" si="15"/>
        <v>262500-4</v>
      </c>
      <c r="C379" s="202" t="str">
        <f t="shared" si="16"/>
        <v>409102N       55</v>
      </c>
      <c r="D379">
        <v>1</v>
      </c>
      <c r="E379">
        <v>409102</v>
      </c>
      <c r="F379" t="s">
        <v>358</v>
      </c>
      <c r="G379" s="203">
        <v>4000</v>
      </c>
      <c r="H379">
        <v>900</v>
      </c>
      <c r="I379" t="s">
        <v>86</v>
      </c>
      <c r="J379">
        <v>127</v>
      </c>
      <c r="K379">
        <v>55</v>
      </c>
      <c r="L379">
        <v>262500</v>
      </c>
      <c r="M379">
        <v>0</v>
      </c>
      <c r="N379" s="204">
        <v>46234</v>
      </c>
      <c r="Q379"/>
      <c r="R379"/>
      <c r="S379"/>
      <c r="T379" s="203"/>
      <c r="U379"/>
      <c r="V379"/>
      <c r="W379"/>
      <c r="X379"/>
      <c r="Y379"/>
      <c r="Z379"/>
      <c r="AA379" s="204"/>
    </row>
    <row r="380" spans="1:27" ht="18" customHeight="1">
      <c r="A380" s="201">
        <f t="shared" si="17"/>
        <v>5</v>
      </c>
      <c r="B380" s="201" t="str">
        <f t="shared" si="15"/>
        <v>262500-5</v>
      </c>
      <c r="C380" s="202" t="str">
        <f t="shared" si="16"/>
        <v xml:space="preserve">409103N       50-60   </v>
      </c>
      <c r="D380">
        <v>1</v>
      </c>
      <c r="E380">
        <v>409103</v>
      </c>
      <c r="F380" t="s">
        <v>359</v>
      </c>
      <c r="G380" s="203">
        <v>7000</v>
      </c>
      <c r="H380">
        <v>900</v>
      </c>
      <c r="I380" t="s">
        <v>86</v>
      </c>
      <c r="J380">
        <v>24</v>
      </c>
      <c r="K380" t="s">
        <v>355</v>
      </c>
      <c r="L380">
        <v>262500</v>
      </c>
      <c r="M380">
        <v>0</v>
      </c>
      <c r="N380" s="204">
        <v>46234</v>
      </c>
      <c r="Q380"/>
      <c r="R380"/>
      <c r="S380"/>
      <c r="T380" s="203"/>
      <c r="U380"/>
      <c r="V380"/>
      <c r="W380"/>
      <c r="X380"/>
      <c r="Y380"/>
      <c r="Z380"/>
      <c r="AA380" s="204"/>
    </row>
    <row r="381" spans="1:27" ht="18" customHeight="1">
      <c r="A381" s="201">
        <f t="shared" si="17"/>
        <v>6</v>
      </c>
      <c r="B381" s="201" t="str">
        <f t="shared" si="15"/>
        <v>262500-6</v>
      </c>
      <c r="C381" s="202" t="str">
        <f t="shared" si="16"/>
        <v xml:space="preserve">409163N       50-60   </v>
      </c>
      <c r="D381">
        <v>1</v>
      </c>
      <c r="E381">
        <v>409163</v>
      </c>
      <c r="F381" t="s">
        <v>360</v>
      </c>
      <c r="G381" s="203">
        <v>8200</v>
      </c>
      <c r="H381">
        <v>900</v>
      </c>
      <c r="I381" t="s">
        <v>86</v>
      </c>
      <c r="J381">
        <v>24</v>
      </c>
      <c r="K381" t="s">
        <v>355</v>
      </c>
      <c r="L381">
        <v>262500</v>
      </c>
      <c r="M381">
        <v>0</v>
      </c>
      <c r="N381" s="204">
        <v>46234</v>
      </c>
      <c r="Q381"/>
      <c r="R381"/>
      <c r="S381"/>
      <c r="T381" s="203"/>
      <c r="U381"/>
      <c r="V381"/>
      <c r="W381"/>
      <c r="X381"/>
      <c r="Y381"/>
      <c r="Z381"/>
      <c r="AA381" s="204"/>
    </row>
    <row r="382" spans="1:27" ht="18" customHeight="1">
      <c r="A382" s="201">
        <f t="shared" si="17"/>
        <v>7</v>
      </c>
      <c r="B382" s="201" t="str">
        <f t="shared" si="15"/>
        <v>262500-7</v>
      </c>
      <c r="C382" s="202" t="str">
        <f t="shared" si="16"/>
        <v xml:space="preserve">409164N       50-60   </v>
      </c>
      <c r="D382">
        <v>1</v>
      </c>
      <c r="E382">
        <v>409164</v>
      </c>
      <c r="F382" t="s">
        <v>361</v>
      </c>
      <c r="G382" s="203">
        <v>7800</v>
      </c>
      <c r="H382">
        <v>900</v>
      </c>
      <c r="I382" t="s">
        <v>86</v>
      </c>
      <c r="J382">
        <v>24</v>
      </c>
      <c r="K382" t="s">
        <v>355</v>
      </c>
      <c r="L382">
        <v>262500</v>
      </c>
      <c r="M382">
        <v>0</v>
      </c>
      <c r="N382" s="204">
        <v>46234</v>
      </c>
      <c r="Q382"/>
      <c r="R382"/>
      <c r="S382"/>
      <c r="T382" s="203"/>
      <c r="U382"/>
      <c r="V382"/>
      <c r="W382"/>
      <c r="X382"/>
      <c r="Y382"/>
      <c r="Z382"/>
      <c r="AA382" s="204"/>
    </row>
    <row r="383" spans="1:27" ht="18" customHeight="1">
      <c r="A383" s="201">
        <f t="shared" si="17"/>
        <v>8</v>
      </c>
      <c r="B383" s="201" t="str">
        <f t="shared" si="15"/>
        <v>262500-8</v>
      </c>
      <c r="C383" s="202" t="str">
        <f t="shared" si="16"/>
        <v xml:space="preserve">409164N       60-70   </v>
      </c>
      <c r="D383">
        <v>1</v>
      </c>
      <c r="E383">
        <v>409164</v>
      </c>
      <c r="F383" t="s">
        <v>361</v>
      </c>
      <c r="G383" s="203">
        <v>7800</v>
      </c>
      <c r="H383">
        <v>900</v>
      </c>
      <c r="I383" t="s">
        <v>86</v>
      </c>
      <c r="J383">
        <v>103</v>
      </c>
      <c r="K383" t="s">
        <v>357</v>
      </c>
      <c r="L383">
        <v>262500</v>
      </c>
      <c r="M383">
        <v>0</v>
      </c>
      <c r="N383" s="204">
        <v>46234</v>
      </c>
      <c r="Q383"/>
      <c r="R383"/>
      <c r="S383"/>
      <c r="T383" s="203"/>
      <c r="U383"/>
      <c r="V383"/>
      <c r="W383"/>
      <c r="X383"/>
      <c r="Y383"/>
      <c r="Z383"/>
      <c r="AA383" s="204"/>
    </row>
    <row r="384" spans="1:27" ht="18" customHeight="1">
      <c r="A384" s="201">
        <f t="shared" si="17"/>
        <v>9</v>
      </c>
      <c r="B384" s="201" t="str">
        <f t="shared" si="15"/>
        <v>262500-9</v>
      </c>
      <c r="C384" s="202" t="str">
        <f t="shared" si="16"/>
        <v>406154N       55</v>
      </c>
      <c r="D384">
        <v>1</v>
      </c>
      <c r="E384">
        <v>406154</v>
      </c>
      <c r="F384" t="s">
        <v>362</v>
      </c>
      <c r="G384" s="203">
        <v>7400</v>
      </c>
      <c r="H384">
        <v>900</v>
      </c>
      <c r="I384" t="s">
        <v>86</v>
      </c>
      <c r="J384">
        <v>127</v>
      </c>
      <c r="K384">
        <v>55</v>
      </c>
      <c r="L384">
        <v>262500</v>
      </c>
      <c r="M384">
        <v>0</v>
      </c>
      <c r="N384" s="204">
        <v>46234</v>
      </c>
      <c r="Q384"/>
      <c r="R384"/>
      <c r="S384"/>
      <c r="T384" s="203"/>
      <c r="U384"/>
      <c r="V384"/>
      <c r="W384"/>
      <c r="X384"/>
      <c r="Y384"/>
      <c r="Z384"/>
      <c r="AA384" s="204"/>
    </row>
    <row r="385" spans="1:27" ht="18" customHeight="1">
      <c r="A385" s="201">
        <f t="shared" si="17"/>
        <v>10</v>
      </c>
      <c r="B385" s="201" t="str">
        <f t="shared" si="15"/>
        <v>262500-10</v>
      </c>
      <c r="C385" s="202" t="str">
        <f t="shared" si="16"/>
        <v xml:space="preserve">409104N       ｻｲｽﾞﾅｼ  </v>
      </c>
      <c r="D385">
        <v>1</v>
      </c>
      <c r="E385">
        <v>409104</v>
      </c>
      <c r="F385" t="s">
        <v>363</v>
      </c>
      <c r="G385" s="203">
        <v>1800</v>
      </c>
      <c r="H385">
        <v>900</v>
      </c>
      <c r="I385" t="s">
        <v>86</v>
      </c>
      <c r="J385">
        <v>99</v>
      </c>
      <c r="K385" t="s">
        <v>125</v>
      </c>
      <c r="L385">
        <v>262500</v>
      </c>
      <c r="M385">
        <v>0</v>
      </c>
      <c r="N385" s="204">
        <v>46234</v>
      </c>
      <c r="Q385"/>
      <c r="R385"/>
      <c r="S385"/>
      <c r="T385" s="203"/>
      <c r="U385"/>
      <c r="V385"/>
      <c r="W385"/>
      <c r="X385"/>
      <c r="Y385"/>
      <c r="Z385"/>
      <c r="AA385" s="204"/>
    </row>
    <row r="386" spans="1:27" ht="18" customHeight="1">
      <c r="A386" s="201">
        <f t="shared" si="17"/>
        <v>11</v>
      </c>
      <c r="B386" s="201" t="str">
        <f t="shared" ref="B386:B449" si="18">L386&amp;"-"&amp;A386</f>
        <v>262500-11</v>
      </c>
      <c r="C386" s="202" t="str">
        <f t="shared" ref="C386:C449" si="19">E386&amp;I386&amp;K386</f>
        <v xml:space="preserve">404071N       40-44   </v>
      </c>
      <c r="D386">
        <v>1</v>
      </c>
      <c r="E386">
        <v>404071</v>
      </c>
      <c r="F386" t="s">
        <v>364</v>
      </c>
      <c r="G386" s="203">
        <v>2600</v>
      </c>
      <c r="H386">
        <v>900</v>
      </c>
      <c r="I386" t="s">
        <v>86</v>
      </c>
      <c r="J386">
        <v>55</v>
      </c>
      <c r="K386" t="s">
        <v>365</v>
      </c>
      <c r="L386">
        <v>262500</v>
      </c>
      <c r="M386">
        <v>0</v>
      </c>
      <c r="N386" s="204">
        <v>46234</v>
      </c>
      <c r="Q386"/>
      <c r="R386"/>
      <c r="S386"/>
      <c r="T386" s="203"/>
      <c r="U386"/>
      <c r="V386"/>
      <c r="W386"/>
      <c r="X386"/>
      <c r="Y386"/>
      <c r="Z386"/>
      <c r="AA386" s="204"/>
    </row>
    <row r="387" spans="1:27" ht="18" customHeight="1">
      <c r="A387" s="201">
        <f t="shared" ref="A387:A450" si="20">IF(L387=L386,A386+1,ROW(L387)-(ROW(L387)-1))</f>
        <v>12</v>
      </c>
      <c r="B387" s="201" t="str">
        <f t="shared" si="18"/>
        <v>262500-12</v>
      </c>
      <c r="C387" s="202" t="str">
        <f t="shared" si="19"/>
        <v>403507N       50</v>
      </c>
      <c r="D387">
        <v>1</v>
      </c>
      <c r="E387">
        <v>403507</v>
      </c>
      <c r="F387" t="s">
        <v>366</v>
      </c>
      <c r="G387" s="203">
        <v>2000</v>
      </c>
      <c r="H387">
        <v>1</v>
      </c>
      <c r="I387" t="s">
        <v>86</v>
      </c>
      <c r="J387">
        <v>11</v>
      </c>
      <c r="K387">
        <v>50</v>
      </c>
      <c r="L387">
        <v>262500</v>
      </c>
      <c r="M387">
        <v>0</v>
      </c>
      <c r="N387" s="204">
        <v>46234</v>
      </c>
      <c r="Q387"/>
      <c r="R387"/>
      <c r="S387"/>
      <c r="T387" s="203"/>
      <c r="U387"/>
      <c r="V387"/>
      <c r="W387"/>
      <c r="X387"/>
      <c r="Y387"/>
      <c r="Z387"/>
      <c r="AA387" s="204"/>
    </row>
    <row r="388" spans="1:27" ht="18" customHeight="1">
      <c r="A388" s="201">
        <f t="shared" si="20"/>
        <v>13</v>
      </c>
      <c r="B388" s="201" t="str">
        <f t="shared" si="18"/>
        <v>262500-13</v>
      </c>
      <c r="C388" s="202" t="str">
        <f t="shared" si="19"/>
        <v>403507N       60</v>
      </c>
      <c r="D388">
        <v>1</v>
      </c>
      <c r="E388">
        <v>403507</v>
      </c>
      <c r="F388" t="s">
        <v>366</v>
      </c>
      <c r="G388" s="203">
        <v>2000</v>
      </c>
      <c r="H388">
        <v>1</v>
      </c>
      <c r="I388" t="s">
        <v>86</v>
      </c>
      <c r="J388">
        <v>12</v>
      </c>
      <c r="K388">
        <v>60</v>
      </c>
      <c r="L388">
        <v>262500</v>
      </c>
      <c r="M388">
        <v>0</v>
      </c>
      <c r="N388" s="204">
        <v>46234</v>
      </c>
      <c r="Q388"/>
      <c r="R388"/>
      <c r="S388"/>
      <c r="T388" s="203"/>
      <c r="U388"/>
      <c r="V388"/>
      <c r="W388"/>
      <c r="X388"/>
      <c r="Y388"/>
      <c r="Z388"/>
      <c r="AA388" s="204"/>
    </row>
    <row r="389" spans="1:27" ht="18" customHeight="1">
      <c r="A389" s="201">
        <f t="shared" si="20"/>
        <v>14</v>
      </c>
      <c r="B389" s="201" t="str">
        <f t="shared" si="18"/>
        <v>262500-14</v>
      </c>
      <c r="C389" s="202" t="str">
        <f t="shared" si="19"/>
        <v>403508N       50</v>
      </c>
      <c r="D389">
        <v>1</v>
      </c>
      <c r="E389">
        <v>403508</v>
      </c>
      <c r="F389" t="s">
        <v>367</v>
      </c>
      <c r="G389" s="203">
        <v>3000</v>
      </c>
      <c r="H389">
        <v>1</v>
      </c>
      <c r="I389" t="s">
        <v>86</v>
      </c>
      <c r="J389">
        <v>11</v>
      </c>
      <c r="K389">
        <v>50</v>
      </c>
      <c r="L389">
        <v>262500</v>
      </c>
      <c r="M389">
        <v>0</v>
      </c>
      <c r="N389" s="204">
        <v>46234</v>
      </c>
      <c r="Q389"/>
      <c r="R389"/>
      <c r="S389"/>
      <c r="T389" s="203"/>
      <c r="U389"/>
      <c r="V389"/>
      <c r="W389"/>
      <c r="X389"/>
      <c r="Y389"/>
      <c r="Z389"/>
      <c r="AA389" s="204"/>
    </row>
    <row r="390" spans="1:27" ht="18" customHeight="1">
      <c r="A390" s="201">
        <f t="shared" si="20"/>
        <v>15</v>
      </c>
      <c r="B390" s="201" t="str">
        <f t="shared" si="18"/>
        <v>262500-15</v>
      </c>
      <c r="C390" s="202" t="str">
        <f t="shared" si="19"/>
        <v>403508N       60</v>
      </c>
      <c r="D390">
        <v>1</v>
      </c>
      <c r="E390">
        <v>403508</v>
      </c>
      <c r="F390" t="s">
        <v>367</v>
      </c>
      <c r="G390" s="203">
        <v>3000</v>
      </c>
      <c r="H390">
        <v>1</v>
      </c>
      <c r="I390" t="s">
        <v>86</v>
      </c>
      <c r="J390">
        <v>12</v>
      </c>
      <c r="K390">
        <v>60</v>
      </c>
      <c r="L390">
        <v>262500</v>
      </c>
      <c r="M390">
        <v>0</v>
      </c>
      <c r="N390" s="204">
        <v>46234</v>
      </c>
      <c r="Q390"/>
      <c r="R390"/>
      <c r="S390"/>
      <c r="T390" s="203"/>
      <c r="U390"/>
      <c r="V390"/>
      <c r="W390"/>
      <c r="X390"/>
      <c r="Y390"/>
      <c r="Z390"/>
      <c r="AA390" s="204"/>
    </row>
    <row r="391" spans="1:27" ht="18" customHeight="1">
      <c r="A391" s="201">
        <f t="shared" si="20"/>
        <v>16</v>
      </c>
      <c r="B391" s="201" t="str">
        <f t="shared" si="18"/>
        <v>262500-16</v>
      </c>
      <c r="C391" s="202" t="str">
        <f t="shared" si="19"/>
        <v>409109N       60</v>
      </c>
      <c r="D391">
        <v>1</v>
      </c>
      <c r="E391">
        <v>409109</v>
      </c>
      <c r="F391" t="s">
        <v>368</v>
      </c>
      <c r="G391" s="203">
        <v>30000</v>
      </c>
      <c r="H391">
        <v>900</v>
      </c>
      <c r="I391" t="s">
        <v>86</v>
      </c>
      <c r="J391">
        <v>12</v>
      </c>
      <c r="K391">
        <v>60</v>
      </c>
      <c r="L391">
        <v>262500</v>
      </c>
      <c r="M391">
        <v>0</v>
      </c>
      <c r="N391" s="204">
        <v>46234</v>
      </c>
      <c r="Q391"/>
      <c r="R391"/>
      <c r="S391"/>
      <c r="T391" s="203"/>
      <c r="U391"/>
      <c r="V391"/>
      <c r="W391"/>
      <c r="X391"/>
      <c r="Y391"/>
      <c r="Z391"/>
      <c r="AA391" s="204"/>
    </row>
    <row r="392" spans="1:27" ht="18" customHeight="1">
      <c r="A392" s="201">
        <f t="shared" si="20"/>
        <v>17</v>
      </c>
      <c r="B392" s="201" t="str">
        <f t="shared" si="18"/>
        <v>262500-17</v>
      </c>
      <c r="C392" s="202" t="str">
        <f t="shared" si="19"/>
        <v>409110N       60</v>
      </c>
      <c r="D392">
        <v>1</v>
      </c>
      <c r="E392">
        <v>409110</v>
      </c>
      <c r="F392" t="s">
        <v>369</v>
      </c>
      <c r="G392" s="203">
        <v>30000</v>
      </c>
      <c r="H392">
        <v>900</v>
      </c>
      <c r="I392" t="s">
        <v>86</v>
      </c>
      <c r="J392">
        <v>12</v>
      </c>
      <c r="K392">
        <v>60</v>
      </c>
      <c r="L392">
        <v>262500</v>
      </c>
      <c r="M392">
        <v>0</v>
      </c>
      <c r="N392" s="204">
        <v>46234</v>
      </c>
      <c r="Q392"/>
      <c r="R392"/>
      <c r="S392"/>
      <c r="T392" s="203"/>
      <c r="U392"/>
      <c r="V392"/>
      <c r="W392"/>
      <c r="X392"/>
      <c r="Y392"/>
      <c r="Z392"/>
      <c r="AA392" s="204"/>
    </row>
    <row r="393" spans="1:27" ht="18" customHeight="1">
      <c r="A393" s="201">
        <f t="shared" si="20"/>
        <v>18</v>
      </c>
      <c r="B393" s="201" t="str">
        <f t="shared" si="18"/>
        <v>262500-18</v>
      </c>
      <c r="C393" s="202" t="str">
        <f t="shared" si="19"/>
        <v>405031N       50</v>
      </c>
      <c r="D393">
        <v>1</v>
      </c>
      <c r="E393">
        <v>405031</v>
      </c>
      <c r="F393" t="s">
        <v>370</v>
      </c>
      <c r="G393" s="203">
        <v>3800</v>
      </c>
      <c r="H393">
        <v>1</v>
      </c>
      <c r="I393" t="s">
        <v>86</v>
      </c>
      <c r="J393">
        <v>11</v>
      </c>
      <c r="K393">
        <v>50</v>
      </c>
      <c r="L393">
        <v>262500</v>
      </c>
      <c r="M393">
        <v>0</v>
      </c>
      <c r="N393" s="204">
        <v>46234</v>
      </c>
      <c r="Q393"/>
      <c r="R393"/>
      <c r="S393"/>
      <c r="T393" s="203"/>
      <c r="U393"/>
      <c r="V393"/>
      <c r="W393"/>
      <c r="X393"/>
      <c r="Y393"/>
      <c r="Z393"/>
      <c r="AA393" s="204"/>
    </row>
    <row r="394" spans="1:27" ht="18" customHeight="1">
      <c r="A394" s="201">
        <f t="shared" si="20"/>
        <v>19</v>
      </c>
      <c r="B394" s="201" t="str">
        <f t="shared" si="18"/>
        <v>262500-19</v>
      </c>
      <c r="C394" s="202" t="str">
        <f t="shared" si="19"/>
        <v>405031N       60</v>
      </c>
      <c r="D394">
        <v>1</v>
      </c>
      <c r="E394">
        <v>405031</v>
      </c>
      <c r="F394" t="s">
        <v>370</v>
      </c>
      <c r="G394" s="203">
        <v>3800</v>
      </c>
      <c r="H394">
        <v>1</v>
      </c>
      <c r="I394" t="s">
        <v>86</v>
      </c>
      <c r="J394">
        <v>12</v>
      </c>
      <c r="K394">
        <v>60</v>
      </c>
      <c r="L394">
        <v>262500</v>
      </c>
      <c r="M394">
        <v>0</v>
      </c>
      <c r="N394" s="204">
        <v>46234</v>
      </c>
      <c r="Q394"/>
      <c r="R394"/>
      <c r="S394"/>
      <c r="T394" s="203"/>
      <c r="U394"/>
      <c r="V394"/>
      <c r="W394"/>
      <c r="X394"/>
      <c r="Y394"/>
      <c r="Z394"/>
      <c r="AA394" s="204"/>
    </row>
    <row r="395" spans="1:27" ht="18" customHeight="1">
      <c r="A395" s="201">
        <f t="shared" si="20"/>
        <v>20</v>
      </c>
      <c r="B395" s="201" t="str">
        <f t="shared" si="18"/>
        <v>262500-20</v>
      </c>
      <c r="C395" s="202" t="str">
        <f t="shared" si="19"/>
        <v>405032N       70</v>
      </c>
      <c r="D395">
        <v>1</v>
      </c>
      <c r="E395">
        <v>405032</v>
      </c>
      <c r="F395" t="s">
        <v>370</v>
      </c>
      <c r="G395" s="203">
        <v>4000</v>
      </c>
      <c r="H395">
        <v>1</v>
      </c>
      <c r="I395" t="s">
        <v>86</v>
      </c>
      <c r="J395">
        <v>13</v>
      </c>
      <c r="K395">
        <v>70</v>
      </c>
      <c r="L395">
        <v>262500</v>
      </c>
      <c r="M395">
        <v>0</v>
      </c>
      <c r="N395" s="204">
        <v>46234</v>
      </c>
      <c r="Q395"/>
      <c r="R395"/>
      <c r="S395"/>
      <c r="T395" s="203"/>
      <c r="U395"/>
      <c r="V395"/>
      <c r="W395"/>
      <c r="X395"/>
      <c r="Y395"/>
      <c r="Z395"/>
      <c r="AA395" s="204"/>
    </row>
    <row r="396" spans="1:27" ht="18" customHeight="1">
      <c r="A396" s="201">
        <f t="shared" si="20"/>
        <v>21</v>
      </c>
      <c r="B396" s="201" t="str">
        <f t="shared" si="18"/>
        <v>262500-21</v>
      </c>
      <c r="C396" s="202" t="str">
        <f t="shared" si="19"/>
        <v>405032N       80</v>
      </c>
      <c r="D396">
        <v>1</v>
      </c>
      <c r="E396">
        <v>405032</v>
      </c>
      <c r="F396" t="s">
        <v>370</v>
      </c>
      <c r="G396" s="203">
        <v>4000</v>
      </c>
      <c r="H396">
        <v>1</v>
      </c>
      <c r="I396" t="s">
        <v>86</v>
      </c>
      <c r="J396">
        <v>15</v>
      </c>
      <c r="K396">
        <v>80</v>
      </c>
      <c r="L396">
        <v>262500</v>
      </c>
      <c r="M396">
        <v>0</v>
      </c>
      <c r="N396" s="204">
        <v>46234</v>
      </c>
      <c r="Q396"/>
      <c r="R396"/>
      <c r="S396"/>
      <c r="T396" s="203"/>
      <c r="U396"/>
      <c r="V396"/>
      <c r="W396"/>
      <c r="X396"/>
      <c r="Y396"/>
      <c r="Z396"/>
      <c r="AA396" s="204"/>
    </row>
    <row r="397" spans="1:27" ht="18" customHeight="1">
      <c r="A397" s="201">
        <f t="shared" si="20"/>
        <v>22</v>
      </c>
      <c r="B397" s="201" t="str">
        <f t="shared" si="18"/>
        <v>262500-22</v>
      </c>
      <c r="C397" s="202" t="str">
        <f t="shared" si="19"/>
        <v>405033NW      50</v>
      </c>
      <c r="D397">
        <v>1</v>
      </c>
      <c r="E397">
        <v>405033</v>
      </c>
      <c r="F397" t="s">
        <v>371</v>
      </c>
      <c r="G397" s="203">
        <v>4000</v>
      </c>
      <c r="H397">
        <v>649</v>
      </c>
      <c r="I397" t="s">
        <v>372</v>
      </c>
      <c r="J397">
        <v>11</v>
      </c>
      <c r="K397">
        <v>50</v>
      </c>
      <c r="L397">
        <v>262500</v>
      </c>
      <c r="M397">
        <v>0</v>
      </c>
      <c r="N397" s="204">
        <v>46234</v>
      </c>
      <c r="Q397"/>
      <c r="R397"/>
      <c r="S397"/>
      <c r="T397" s="203"/>
      <c r="U397"/>
      <c r="V397"/>
      <c r="W397"/>
      <c r="X397"/>
      <c r="Y397"/>
      <c r="Z397"/>
      <c r="AA397" s="204"/>
    </row>
    <row r="398" spans="1:27" ht="18" customHeight="1">
      <c r="A398" s="201">
        <f t="shared" si="20"/>
        <v>23</v>
      </c>
      <c r="B398" s="201" t="str">
        <f t="shared" si="18"/>
        <v>262500-23</v>
      </c>
      <c r="C398" s="202" t="str">
        <f t="shared" si="19"/>
        <v>405034NW      70</v>
      </c>
      <c r="D398">
        <v>1</v>
      </c>
      <c r="E398">
        <v>405034</v>
      </c>
      <c r="F398" t="s">
        <v>371</v>
      </c>
      <c r="G398" s="203">
        <v>4300</v>
      </c>
      <c r="H398">
        <v>649</v>
      </c>
      <c r="I398" t="s">
        <v>372</v>
      </c>
      <c r="J398">
        <v>13</v>
      </c>
      <c r="K398">
        <v>70</v>
      </c>
      <c r="L398">
        <v>262500</v>
      </c>
      <c r="M398">
        <v>0</v>
      </c>
      <c r="N398" s="204">
        <v>46234</v>
      </c>
      <c r="Q398"/>
      <c r="R398"/>
      <c r="S398"/>
      <c r="T398" s="203"/>
      <c r="U398"/>
      <c r="V398"/>
      <c r="W398"/>
      <c r="X398"/>
      <c r="Y398"/>
      <c r="Z398"/>
      <c r="AA398" s="204"/>
    </row>
    <row r="399" spans="1:27" ht="18" customHeight="1">
      <c r="A399" s="201">
        <f t="shared" si="20"/>
        <v>24</v>
      </c>
      <c r="B399" s="201" t="str">
        <f t="shared" si="18"/>
        <v>262500-24</v>
      </c>
      <c r="C399" s="202" t="str">
        <f t="shared" si="19"/>
        <v>405034NW      80</v>
      </c>
      <c r="D399">
        <v>1</v>
      </c>
      <c r="E399">
        <v>405034</v>
      </c>
      <c r="F399" t="s">
        <v>371</v>
      </c>
      <c r="G399" s="203">
        <v>4300</v>
      </c>
      <c r="H399">
        <v>649</v>
      </c>
      <c r="I399" t="s">
        <v>372</v>
      </c>
      <c r="J399">
        <v>15</v>
      </c>
      <c r="K399">
        <v>80</v>
      </c>
      <c r="L399">
        <v>262500</v>
      </c>
      <c r="M399">
        <v>0</v>
      </c>
      <c r="N399" s="204">
        <v>46234</v>
      </c>
      <c r="Q399"/>
      <c r="R399"/>
      <c r="S399"/>
      <c r="T399" s="203"/>
      <c r="U399"/>
      <c r="V399"/>
      <c r="W399"/>
      <c r="X399"/>
      <c r="Y399"/>
      <c r="Z399"/>
      <c r="AA399" s="204"/>
    </row>
    <row r="400" spans="1:27" ht="18" customHeight="1">
      <c r="A400" s="201">
        <f t="shared" si="20"/>
        <v>25</v>
      </c>
      <c r="B400" s="201" t="str">
        <f t="shared" si="18"/>
        <v>262500-25</v>
      </c>
      <c r="C400" s="202" t="str">
        <f t="shared" si="19"/>
        <v xml:space="preserve">401596N       ｻｲｽﾞﾅｼ  </v>
      </c>
      <c r="D400">
        <v>1</v>
      </c>
      <c r="E400">
        <v>401596</v>
      </c>
      <c r="F400" t="s">
        <v>373</v>
      </c>
      <c r="G400" s="203">
        <v>10000</v>
      </c>
      <c r="H400">
        <v>1</v>
      </c>
      <c r="I400" t="s">
        <v>86</v>
      </c>
      <c r="J400">
        <v>99</v>
      </c>
      <c r="K400" t="s">
        <v>125</v>
      </c>
      <c r="L400">
        <v>262500</v>
      </c>
      <c r="M400">
        <v>0</v>
      </c>
      <c r="N400" s="204">
        <v>46234</v>
      </c>
      <c r="Q400"/>
      <c r="R400"/>
      <c r="S400"/>
      <c r="T400" s="203"/>
      <c r="U400"/>
      <c r="V400"/>
      <c r="W400"/>
      <c r="X400"/>
      <c r="Y400"/>
      <c r="Z400"/>
      <c r="AA400" s="204"/>
    </row>
    <row r="401" spans="1:27" ht="18" customHeight="1">
      <c r="A401" s="201">
        <f t="shared" si="20"/>
        <v>26</v>
      </c>
      <c r="B401" s="201" t="str">
        <f t="shared" si="18"/>
        <v>262500-26</v>
      </c>
      <c r="C401" s="202" t="str">
        <f t="shared" si="19"/>
        <v xml:space="preserve">401597N       ｻｲｽﾞﾅｼ  </v>
      </c>
      <c r="D401">
        <v>1</v>
      </c>
      <c r="E401">
        <v>401597</v>
      </c>
      <c r="F401" t="s">
        <v>374</v>
      </c>
      <c r="G401" s="203">
        <v>18000</v>
      </c>
      <c r="H401">
        <v>1</v>
      </c>
      <c r="I401" t="s">
        <v>86</v>
      </c>
      <c r="J401">
        <v>99</v>
      </c>
      <c r="K401" t="s">
        <v>125</v>
      </c>
      <c r="L401">
        <v>262500</v>
      </c>
      <c r="M401">
        <v>0</v>
      </c>
      <c r="N401" s="204">
        <v>46234</v>
      </c>
      <c r="Q401"/>
      <c r="R401"/>
      <c r="S401"/>
      <c r="T401" s="203"/>
      <c r="U401"/>
      <c r="V401"/>
      <c r="W401"/>
      <c r="X401"/>
      <c r="Y401"/>
      <c r="Z401"/>
      <c r="AA401" s="204"/>
    </row>
    <row r="402" spans="1:27" ht="18" customHeight="1">
      <c r="A402" s="201">
        <f t="shared" si="20"/>
        <v>27</v>
      </c>
      <c r="B402" s="201" t="str">
        <f t="shared" si="18"/>
        <v>262500-27</v>
      </c>
      <c r="C402" s="202" t="str">
        <f t="shared" si="19"/>
        <v xml:space="preserve">404066N       70-90   </v>
      </c>
      <c r="D402">
        <v>1</v>
      </c>
      <c r="E402">
        <v>404066</v>
      </c>
      <c r="F402" t="s">
        <v>375</v>
      </c>
      <c r="G402" s="203">
        <v>5000</v>
      </c>
      <c r="H402">
        <v>900</v>
      </c>
      <c r="I402" t="s">
        <v>86</v>
      </c>
      <c r="J402">
        <v>121</v>
      </c>
      <c r="K402" t="s">
        <v>376</v>
      </c>
      <c r="L402">
        <v>262500</v>
      </c>
      <c r="M402">
        <v>0</v>
      </c>
      <c r="N402" s="204">
        <v>46234</v>
      </c>
      <c r="Q402"/>
      <c r="R402"/>
      <c r="S402"/>
      <c r="T402" s="203"/>
      <c r="U402"/>
      <c r="V402"/>
      <c r="W402"/>
      <c r="X402"/>
      <c r="Y402"/>
      <c r="Z402"/>
      <c r="AA402" s="204"/>
    </row>
    <row r="403" spans="1:27" ht="18" customHeight="1">
      <c r="A403" s="201">
        <f t="shared" si="20"/>
        <v>28</v>
      </c>
      <c r="B403" s="201" t="str">
        <f t="shared" si="18"/>
        <v>262500-28</v>
      </c>
      <c r="C403" s="202" t="str">
        <f t="shared" si="19"/>
        <v xml:space="preserve">404067N       90-100  </v>
      </c>
      <c r="D403">
        <v>1</v>
      </c>
      <c r="E403">
        <v>404067</v>
      </c>
      <c r="F403" t="s">
        <v>377</v>
      </c>
      <c r="G403" s="203">
        <v>4200</v>
      </c>
      <c r="H403">
        <v>900</v>
      </c>
      <c r="I403" t="s">
        <v>86</v>
      </c>
      <c r="J403">
        <v>105</v>
      </c>
      <c r="K403" t="s">
        <v>378</v>
      </c>
      <c r="L403">
        <v>262500</v>
      </c>
      <c r="M403">
        <v>0</v>
      </c>
      <c r="N403" s="204">
        <v>46234</v>
      </c>
      <c r="Q403"/>
      <c r="R403"/>
      <c r="S403"/>
      <c r="T403" s="203"/>
      <c r="U403"/>
      <c r="V403"/>
      <c r="W403"/>
      <c r="X403"/>
      <c r="Y403"/>
      <c r="Z403"/>
      <c r="AA403" s="204"/>
    </row>
    <row r="404" spans="1:27" ht="18" customHeight="1">
      <c r="A404" s="201">
        <f t="shared" si="20"/>
        <v>29</v>
      </c>
      <c r="B404" s="201" t="str">
        <f t="shared" si="18"/>
        <v>262500-29</v>
      </c>
      <c r="C404" s="202" t="str">
        <f t="shared" si="19"/>
        <v xml:space="preserve">404067N       100-110 </v>
      </c>
      <c r="D404">
        <v>1</v>
      </c>
      <c r="E404">
        <v>404067</v>
      </c>
      <c r="F404" t="s">
        <v>377</v>
      </c>
      <c r="G404" s="203">
        <v>4200</v>
      </c>
      <c r="H404">
        <v>900</v>
      </c>
      <c r="I404" t="s">
        <v>86</v>
      </c>
      <c r="J404">
        <v>126</v>
      </c>
      <c r="K404" t="s">
        <v>379</v>
      </c>
      <c r="L404">
        <v>262500</v>
      </c>
      <c r="M404">
        <v>0</v>
      </c>
      <c r="N404" s="204">
        <v>46234</v>
      </c>
      <c r="Q404"/>
      <c r="R404"/>
      <c r="S404"/>
      <c r="T404" s="203"/>
      <c r="U404"/>
      <c r="V404"/>
      <c r="W404"/>
      <c r="X404"/>
      <c r="Y404"/>
      <c r="Z404"/>
      <c r="AA404" s="204"/>
    </row>
    <row r="405" spans="1:27" ht="18" customHeight="1">
      <c r="A405" s="201">
        <f t="shared" si="20"/>
        <v>30</v>
      </c>
      <c r="B405" s="201" t="str">
        <f t="shared" si="18"/>
        <v>262500-30</v>
      </c>
      <c r="C405" s="202" t="str">
        <f t="shared" si="19"/>
        <v xml:space="preserve">404068N       90-100  </v>
      </c>
      <c r="D405">
        <v>1</v>
      </c>
      <c r="E405">
        <v>404068</v>
      </c>
      <c r="F405" t="s">
        <v>380</v>
      </c>
      <c r="G405" s="203">
        <v>4500</v>
      </c>
      <c r="H405">
        <v>900</v>
      </c>
      <c r="I405" t="s">
        <v>86</v>
      </c>
      <c r="J405">
        <v>105</v>
      </c>
      <c r="K405" t="s">
        <v>378</v>
      </c>
      <c r="L405">
        <v>262500</v>
      </c>
      <c r="M405">
        <v>0</v>
      </c>
      <c r="N405" s="204">
        <v>46234</v>
      </c>
      <c r="Q405"/>
      <c r="R405"/>
      <c r="S405"/>
      <c r="T405" s="203"/>
      <c r="U405"/>
      <c r="V405"/>
      <c r="W405"/>
      <c r="X405"/>
      <c r="Y405"/>
      <c r="Z405"/>
      <c r="AA405" s="204"/>
    </row>
    <row r="406" spans="1:27" ht="18" customHeight="1">
      <c r="A406" s="201">
        <f t="shared" si="20"/>
        <v>31</v>
      </c>
      <c r="B406" s="201" t="str">
        <f t="shared" si="18"/>
        <v>262500-31</v>
      </c>
      <c r="C406" s="202" t="str">
        <f t="shared" si="19"/>
        <v xml:space="preserve">404068N       100-110 </v>
      </c>
      <c r="D406">
        <v>1</v>
      </c>
      <c r="E406">
        <v>404068</v>
      </c>
      <c r="F406" t="s">
        <v>380</v>
      </c>
      <c r="G406" s="203">
        <v>4500</v>
      </c>
      <c r="H406">
        <v>900</v>
      </c>
      <c r="I406" t="s">
        <v>86</v>
      </c>
      <c r="J406">
        <v>126</v>
      </c>
      <c r="K406" t="s">
        <v>379</v>
      </c>
      <c r="L406">
        <v>262500</v>
      </c>
      <c r="M406">
        <v>0</v>
      </c>
      <c r="N406" s="204">
        <v>46234</v>
      </c>
      <c r="Q406"/>
      <c r="R406"/>
      <c r="S406"/>
      <c r="T406" s="203"/>
      <c r="U406"/>
      <c r="V406"/>
      <c r="W406"/>
      <c r="X406"/>
      <c r="Y406"/>
      <c r="Z406"/>
      <c r="AA406" s="204"/>
    </row>
    <row r="407" spans="1:27" ht="18" customHeight="1">
      <c r="A407" s="201">
        <f t="shared" si="20"/>
        <v>32</v>
      </c>
      <c r="B407" s="201" t="str">
        <f t="shared" si="18"/>
        <v>262500-32</v>
      </c>
      <c r="C407" s="202" t="str">
        <f t="shared" si="19"/>
        <v xml:space="preserve">404069N       90-100  </v>
      </c>
      <c r="D407">
        <v>1</v>
      </c>
      <c r="E407">
        <v>404069</v>
      </c>
      <c r="F407" t="s">
        <v>381</v>
      </c>
      <c r="G407" s="203">
        <v>3000</v>
      </c>
      <c r="H407">
        <v>900</v>
      </c>
      <c r="I407" t="s">
        <v>86</v>
      </c>
      <c r="J407">
        <v>105</v>
      </c>
      <c r="K407" t="s">
        <v>378</v>
      </c>
      <c r="L407">
        <v>262500</v>
      </c>
      <c r="M407">
        <v>0</v>
      </c>
      <c r="N407" s="204">
        <v>46234</v>
      </c>
      <c r="Q407"/>
      <c r="R407"/>
      <c r="S407"/>
      <c r="T407" s="203"/>
      <c r="U407"/>
      <c r="V407"/>
      <c r="W407"/>
      <c r="X407"/>
      <c r="Y407"/>
      <c r="Z407"/>
      <c r="AA407" s="204"/>
    </row>
    <row r="408" spans="1:27" ht="18" customHeight="1">
      <c r="A408" s="201">
        <f t="shared" si="20"/>
        <v>33</v>
      </c>
      <c r="B408" s="201" t="str">
        <f t="shared" si="18"/>
        <v>262500-33</v>
      </c>
      <c r="C408" s="202" t="str">
        <f t="shared" si="19"/>
        <v xml:space="preserve">404069N       100-110 </v>
      </c>
      <c r="D408">
        <v>1</v>
      </c>
      <c r="E408">
        <v>404069</v>
      </c>
      <c r="F408" t="s">
        <v>381</v>
      </c>
      <c r="G408" s="203">
        <v>3000</v>
      </c>
      <c r="H408">
        <v>900</v>
      </c>
      <c r="I408" t="s">
        <v>86</v>
      </c>
      <c r="J408">
        <v>126</v>
      </c>
      <c r="K408" t="s">
        <v>379</v>
      </c>
      <c r="L408">
        <v>262500</v>
      </c>
      <c r="M408">
        <v>0</v>
      </c>
      <c r="N408" s="204">
        <v>46234</v>
      </c>
      <c r="Q408"/>
      <c r="R408"/>
      <c r="S408"/>
      <c r="T408" s="203"/>
      <c r="U408"/>
      <c r="V408"/>
      <c r="W408"/>
      <c r="X408"/>
      <c r="Y408"/>
      <c r="Z408"/>
      <c r="AA408" s="204"/>
    </row>
    <row r="409" spans="1:27" ht="18" customHeight="1">
      <c r="A409" s="201">
        <f t="shared" si="20"/>
        <v>34</v>
      </c>
      <c r="B409" s="201" t="str">
        <f t="shared" si="18"/>
        <v>262500-34</v>
      </c>
      <c r="C409" s="202" t="str">
        <f t="shared" si="19"/>
        <v xml:space="preserve">404070N       90-100  </v>
      </c>
      <c r="D409">
        <v>1</v>
      </c>
      <c r="E409">
        <v>404070</v>
      </c>
      <c r="F409" t="s">
        <v>382</v>
      </c>
      <c r="G409" s="203">
        <v>3000</v>
      </c>
      <c r="H409">
        <v>900</v>
      </c>
      <c r="I409" t="s">
        <v>86</v>
      </c>
      <c r="J409">
        <v>105</v>
      </c>
      <c r="K409" t="s">
        <v>378</v>
      </c>
      <c r="L409">
        <v>262500</v>
      </c>
      <c r="M409">
        <v>0</v>
      </c>
      <c r="N409" s="204">
        <v>46234</v>
      </c>
      <c r="Q409"/>
      <c r="R409"/>
      <c r="S409"/>
      <c r="T409" s="203"/>
      <c r="U409"/>
      <c r="V409"/>
      <c r="W409"/>
      <c r="X409"/>
      <c r="Y409"/>
      <c r="Z409"/>
      <c r="AA409" s="204"/>
    </row>
    <row r="410" spans="1:27" ht="18" customHeight="1">
      <c r="A410" s="201">
        <f t="shared" si="20"/>
        <v>35</v>
      </c>
      <c r="B410" s="201" t="str">
        <f t="shared" si="18"/>
        <v>262500-35</v>
      </c>
      <c r="C410" s="202" t="str">
        <f t="shared" si="19"/>
        <v xml:space="preserve">404070N       100-110 </v>
      </c>
      <c r="D410">
        <v>1</v>
      </c>
      <c r="E410">
        <v>404070</v>
      </c>
      <c r="F410" t="s">
        <v>382</v>
      </c>
      <c r="G410" s="203">
        <v>3000</v>
      </c>
      <c r="H410">
        <v>900</v>
      </c>
      <c r="I410" t="s">
        <v>86</v>
      </c>
      <c r="J410">
        <v>126</v>
      </c>
      <c r="K410" t="s">
        <v>379</v>
      </c>
      <c r="L410">
        <v>262500</v>
      </c>
      <c r="M410">
        <v>0</v>
      </c>
      <c r="N410" s="204">
        <v>46234</v>
      </c>
      <c r="Q410"/>
      <c r="R410"/>
      <c r="S410"/>
      <c r="T410" s="203"/>
      <c r="U410"/>
      <c r="V410"/>
      <c r="W410"/>
      <c r="X410"/>
      <c r="Y410"/>
      <c r="Z410"/>
      <c r="AA410" s="204"/>
    </row>
    <row r="411" spans="1:27" ht="18" customHeight="1">
      <c r="A411" s="201">
        <f t="shared" si="20"/>
        <v>36</v>
      </c>
      <c r="B411" s="201" t="str">
        <f t="shared" si="18"/>
        <v>262500-36</v>
      </c>
      <c r="C411" s="202" t="str">
        <f t="shared" si="19"/>
        <v xml:space="preserve">404077N       50-70   </v>
      </c>
      <c r="D411">
        <v>1</v>
      </c>
      <c r="E411">
        <v>404077</v>
      </c>
      <c r="F411" t="s">
        <v>383</v>
      </c>
      <c r="G411" s="203">
        <v>10000</v>
      </c>
      <c r="H411">
        <v>900</v>
      </c>
      <c r="I411" t="s">
        <v>86</v>
      </c>
      <c r="J411">
        <v>59</v>
      </c>
      <c r="K411" t="s">
        <v>133</v>
      </c>
      <c r="L411">
        <v>262500</v>
      </c>
      <c r="M411">
        <v>0</v>
      </c>
      <c r="N411" s="204">
        <v>46234</v>
      </c>
      <c r="Q411"/>
      <c r="R411"/>
      <c r="S411"/>
      <c r="T411" s="203"/>
      <c r="U411"/>
      <c r="V411"/>
      <c r="W411"/>
      <c r="X411"/>
      <c r="Y411"/>
      <c r="Z411"/>
      <c r="AA411" s="204"/>
    </row>
    <row r="412" spans="1:27" ht="18" customHeight="1">
      <c r="A412" s="201">
        <f t="shared" si="20"/>
        <v>37</v>
      </c>
      <c r="B412" s="201" t="str">
        <f t="shared" si="18"/>
        <v>262500-37</v>
      </c>
      <c r="C412" s="202" t="str">
        <f t="shared" si="19"/>
        <v xml:space="preserve">404080N       70-90   </v>
      </c>
      <c r="D412">
        <v>1</v>
      </c>
      <c r="E412">
        <v>404080</v>
      </c>
      <c r="F412" t="s">
        <v>384</v>
      </c>
      <c r="G412" s="203">
        <v>5400</v>
      </c>
      <c r="H412">
        <v>900</v>
      </c>
      <c r="I412" t="s">
        <v>86</v>
      </c>
      <c r="J412">
        <v>121</v>
      </c>
      <c r="K412" t="s">
        <v>376</v>
      </c>
      <c r="L412">
        <v>262500</v>
      </c>
      <c r="M412">
        <v>0</v>
      </c>
      <c r="N412" s="204">
        <v>46234</v>
      </c>
      <c r="Q412"/>
      <c r="R412"/>
      <c r="S412"/>
      <c r="T412" s="203"/>
      <c r="U412"/>
      <c r="V412"/>
      <c r="W412"/>
      <c r="X412"/>
      <c r="Y412"/>
      <c r="Z412"/>
      <c r="AA412" s="204"/>
    </row>
    <row r="413" spans="1:27" ht="18" customHeight="1">
      <c r="A413" s="201">
        <f t="shared" si="20"/>
        <v>38</v>
      </c>
      <c r="B413" s="201" t="str">
        <f t="shared" si="18"/>
        <v>262500-38</v>
      </c>
      <c r="C413" s="202" t="str">
        <f t="shared" si="19"/>
        <v xml:space="preserve">404079N       70-100  </v>
      </c>
      <c r="D413">
        <v>1</v>
      </c>
      <c r="E413">
        <v>404079</v>
      </c>
      <c r="F413" t="s">
        <v>385</v>
      </c>
      <c r="G413" s="203">
        <v>4000</v>
      </c>
      <c r="H413">
        <v>900</v>
      </c>
      <c r="I413" t="s">
        <v>86</v>
      </c>
      <c r="J413">
        <v>133</v>
      </c>
      <c r="K413" t="s">
        <v>386</v>
      </c>
      <c r="L413">
        <v>262500</v>
      </c>
      <c r="M413">
        <v>0</v>
      </c>
      <c r="N413" s="204">
        <v>46234</v>
      </c>
      <c r="Q413"/>
      <c r="R413"/>
      <c r="S413"/>
      <c r="T413" s="203"/>
      <c r="U413"/>
      <c r="V413"/>
      <c r="W413"/>
      <c r="X413"/>
      <c r="Y413"/>
      <c r="Z413"/>
      <c r="AA413" s="204"/>
    </row>
    <row r="414" spans="1:27" ht="18" customHeight="1">
      <c r="A414" s="201">
        <f t="shared" si="20"/>
        <v>39</v>
      </c>
      <c r="B414" s="201" t="str">
        <f t="shared" si="18"/>
        <v>262500-39</v>
      </c>
      <c r="C414" s="202" t="str">
        <f t="shared" si="19"/>
        <v xml:space="preserve">401089N       80-90   </v>
      </c>
      <c r="D414">
        <v>1</v>
      </c>
      <c r="E414">
        <v>401089</v>
      </c>
      <c r="F414" t="s">
        <v>387</v>
      </c>
      <c r="G414" s="203">
        <v>3000</v>
      </c>
      <c r="H414">
        <v>900</v>
      </c>
      <c r="I414" t="s">
        <v>86</v>
      </c>
      <c r="J414">
        <v>53</v>
      </c>
      <c r="K414" t="s">
        <v>137</v>
      </c>
      <c r="L414">
        <v>262500</v>
      </c>
      <c r="M414">
        <v>0</v>
      </c>
      <c r="N414" s="204">
        <v>46234</v>
      </c>
      <c r="Q414"/>
      <c r="R414"/>
      <c r="S414"/>
      <c r="T414" s="203"/>
      <c r="U414"/>
      <c r="V414"/>
      <c r="W414"/>
      <c r="X414"/>
      <c r="Y414"/>
      <c r="Z414"/>
      <c r="AA414" s="204"/>
    </row>
    <row r="415" spans="1:27" ht="18" customHeight="1">
      <c r="A415" s="201">
        <f t="shared" si="20"/>
        <v>40</v>
      </c>
      <c r="B415" s="201" t="str">
        <f t="shared" si="18"/>
        <v>262500-40</v>
      </c>
      <c r="C415" s="202" t="str">
        <f t="shared" si="19"/>
        <v xml:space="preserve">401090N       80-90   </v>
      </c>
      <c r="D415">
        <v>1</v>
      </c>
      <c r="E415">
        <v>401090</v>
      </c>
      <c r="F415" t="s">
        <v>388</v>
      </c>
      <c r="G415" s="203">
        <v>3300</v>
      </c>
      <c r="H415">
        <v>900</v>
      </c>
      <c r="I415" t="s">
        <v>86</v>
      </c>
      <c r="J415">
        <v>53</v>
      </c>
      <c r="K415" t="s">
        <v>137</v>
      </c>
      <c r="L415">
        <v>262500</v>
      </c>
      <c r="M415">
        <v>0</v>
      </c>
      <c r="N415" s="204">
        <v>46234</v>
      </c>
      <c r="Q415"/>
      <c r="R415"/>
      <c r="S415"/>
      <c r="T415" s="203"/>
      <c r="U415"/>
      <c r="V415"/>
      <c r="W415"/>
      <c r="X415"/>
      <c r="Y415"/>
      <c r="Z415"/>
      <c r="AA415" s="204"/>
    </row>
    <row r="416" spans="1:27" ht="18" customHeight="1">
      <c r="A416" s="201">
        <f t="shared" si="20"/>
        <v>41</v>
      </c>
      <c r="B416" s="201" t="str">
        <f t="shared" si="18"/>
        <v>262500-41</v>
      </c>
      <c r="C416" s="202" t="str">
        <f t="shared" si="19"/>
        <v xml:space="preserve">409165N       80-90   </v>
      </c>
      <c r="D416">
        <v>1</v>
      </c>
      <c r="E416">
        <v>409165</v>
      </c>
      <c r="F416" t="s">
        <v>389</v>
      </c>
      <c r="G416" s="203">
        <v>11000</v>
      </c>
      <c r="H416">
        <v>900</v>
      </c>
      <c r="I416" t="s">
        <v>86</v>
      </c>
      <c r="J416">
        <v>53</v>
      </c>
      <c r="K416" t="s">
        <v>137</v>
      </c>
      <c r="L416">
        <v>262500</v>
      </c>
      <c r="M416">
        <v>0</v>
      </c>
      <c r="N416" s="204">
        <v>46234</v>
      </c>
      <c r="Q416"/>
      <c r="R416"/>
      <c r="S416"/>
      <c r="T416" s="203"/>
      <c r="U416"/>
      <c r="V416"/>
      <c r="W416"/>
      <c r="X416"/>
      <c r="Y416"/>
      <c r="Z416"/>
      <c r="AA416" s="204"/>
    </row>
    <row r="417" spans="1:27" ht="18" customHeight="1">
      <c r="A417" s="201">
        <f t="shared" si="20"/>
        <v>42</v>
      </c>
      <c r="B417" s="201" t="str">
        <f t="shared" si="18"/>
        <v>262500-42</v>
      </c>
      <c r="C417" s="202" t="str">
        <f t="shared" si="19"/>
        <v xml:space="preserve">409128N       70-80   </v>
      </c>
      <c r="D417">
        <v>1</v>
      </c>
      <c r="E417">
        <v>409128</v>
      </c>
      <c r="F417" t="s">
        <v>390</v>
      </c>
      <c r="G417" s="203">
        <v>7000</v>
      </c>
      <c r="H417">
        <v>900</v>
      </c>
      <c r="I417" t="s">
        <v>86</v>
      </c>
      <c r="J417">
        <v>54</v>
      </c>
      <c r="K417" t="s">
        <v>391</v>
      </c>
      <c r="L417">
        <v>262500</v>
      </c>
      <c r="M417">
        <v>0</v>
      </c>
      <c r="N417" s="204">
        <v>46234</v>
      </c>
      <c r="Q417"/>
      <c r="R417"/>
      <c r="S417"/>
      <c r="T417" s="203"/>
      <c r="U417"/>
      <c r="V417"/>
      <c r="W417"/>
      <c r="X417"/>
      <c r="Y417"/>
      <c r="Z417"/>
      <c r="AA417" s="204"/>
    </row>
    <row r="418" spans="1:27" ht="18" customHeight="1">
      <c r="A418" s="201">
        <f t="shared" si="20"/>
        <v>43</v>
      </c>
      <c r="B418" s="201" t="str">
        <f t="shared" si="18"/>
        <v>262500-43</v>
      </c>
      <c r="C418" s="202" t="str">
        <f t="shared" si="19"/>
        <v xml:space="preserve">409129N       ｻｲｽﾞﾅｼ  </v>
      </c>
      <c r="D418">
        <v>1</v>
      </c>
      <c r="E418">
        <v>409129</v>
      </c>
      <c r="F418" t="s">
        <v>392</v>
      </c>
      <c r="G418" s="203">
        <v>2800</v>
      </c>
      <c r="H418">
        <v>900</v>
      </c>
      <c r="I418" t="s">
        <v>86</v>
      </c>
      <c r="J418">
        <v>99</v>
      </c>
      <c r="K418" t="s">
        <v>125</v>
      </c>
      <c r="L418">
        <v>262500</v>
      </c>
      <c r="M418">
        <v>0</v>
      </c>
      <c r="N418" s="204">
        <v>46234</v>
      </c>
      <c r="Q418"/>
      <c r="R418"/>
      <c r="S418"/>
      <c r="T418" s="203"/>
      <c r="U418"/>
      <c r="V418"/>
      <c r="W418"/>
      <c r="X418"/>
      <c r="Y418"/>
      <c r="Z418"/>
      <c r="AA418" s="204"/>
    </row>
    <row r="419" spans="1:27" ht="18" customHeight="1">
      <c r="A419" s="201">
        <f t="shared" si="20"/>
        <v>44</v>
      </c>
      <c r="B419" s="201" t="str">
        <f t="shared" si="18"/>
        <v>262500-44</v>
      </c>
      <c r="C419" s="202" t="str">
        <f t="shared" si="19"/>
        <v xml:space="preserve">404605N       80-100  </v>
      </c>
      <c r="D419">
        <v>1</v>
      </c>
      <c r="E419">
        <v>404605</v>
      </c>
      <c r="F419" t="s">
        <v>393</v>
      </c>
      <c r="G419" s="203">
        <v>12000</v>
      </c>
      <c r="H419">
        <v>900</v>
      </c>
      <c r="I419" t="s">
        <v>86</v>
      </c>
      <c r="J419">
        <v>132</v>
      </c>
      <c r="K419" t="s">
        <v>394</v>
      </c>
      <c r="L419">
        <v>262500</v>
      </c>
      <c r="M419">
        <v>0</v>
      </c>
      <c r="N419" s="204">
        <v>46234</v>
      </c>
      <c r="Q419"/>
      <c r="R419"/>
      <c r="S419"/>
      <c r="T419" s="203"/>
      <c r="U419"/>
      <c r="V419"/>
      <c r="W419"/>
      <c r="X419"/>
      <c r="Y419"/>
      <c r="Z419"/>
      <c r="AA419" s="204"/>
    </row>
    <row r="420" spans="1:27" ht="18" customHeight="1">
      <c r="A420" s="201">
        <f t="shared" si="20"/>
        <v>45</v>
      </c>
      <c r="B420" s="201" t="str">
        <f t="shared" si="18"/>
        <v>262500-45</v>
      </c>
      <c r="C420" s="202" t="str">
        <f t="shared" si="19"/>
        <v xml:space="preserve">404613N       ｻｲｽﾞﾅｼ  </v>
      </c>
      <c r="D420">
        <v>1</v>
      </c>
      <c r="E420">
        <v>404613</v>
      </c>
      <c r="F420" t="s">
        <v>395</v>
      </c>
      <c r="G420" s="203">
        <v>2000</v>
      </c>
      <c r="H420">
        <v>900</v>
      </c>
      <c r="I420" t="s">
        <v>86</v>
      </c>
      <c r="J420">
        <v>99</v>
      </c>
      <c r="K420" t="s">
        <v>125</v>
      </c>
      <c r="L420">
        <v>262500</v>
      </c>
      <c r="M420">
        <v>0</v>
      </c>
      <c r="N420" s="204">
        <v>46234</v>
      </c>
      <c r="Q420"/>
      <c r="R420"/>
      <c r="S420"/>
      <c r="T420" s="203"/>
      <c r="U420"/>
      <c r="V420"/>
      <c r="W420"/>
      <c r="X420"/>
      <c r="Y420"/>
      <c r="Z420"/>
      <c r="AA420" s="204"/>
    </row>
    <row r="421" spans="1:27" ht="18" customHeight="1">
      <c r="A421" s="201">
        <f t="shared" si="20"/>
        <v>46</v>
      </c>
      <c r="B421" s="201" t="str">
        <f t="shared" si="18"/>
        <v>262500-46</v>
      </c>
      <c r="C421" s="202" t="str">
        <f t="shared" si="19"/>
        <v xml:space="preserve">404619N       40-44   </v>
      </c>
      <c r="D421">
        <v>1</v>
      </c>
      <c r="E421">
        <v>404619</v>
      </c>
      <c r="F421" t="s">
        <v>396</v>
      </c>
      <c r="G421" s="203">
        <v>2600</v>
      </c>
      <c r="H421">
        <v>900</v>
      </c>
      <c r="I421" t="s">
        <v>86</v>
      </c>
      <c r="J421">
        <v>55</v>
      </c>
      <c r="K421" t="s">
        <v>365</v>
      </c>
      <c r="L421">
        <v>262500</v>
      </c>
      <c r="M421">
        <v>0</v>
      </c>
      <c r="N421" s="204">
        <v>46234</v>
      </c>
      <c r="Q421"/>
      <c r="R421"/>
      <c r="S421"/>
      <c r="T421" s="203"/>
      <c r="U421"/>
      <c r="V421"/>
      <c r="W421"/>
      <c r="X421"/>
      <c r="Y421"/>
      <c r="Z421"/>
      <c r="AA421" s="204"/>
    </row>
    <row r="422" spans="1:27" ht="18" customHeight="1">
      <c r="A422" s="201">
        <f t="shared" si="20"/>
        <v>47</v>
      </c>
      <c r="B422" s="201" t="str">
        <f t="shared" si="18"/>
        <v>262500-47</v>
      </c>
      <c r="C422" s="202" t="str">
        <f t="shared" si="19"/>
        <v xml:space="preserve">409523N       50-70   </v>
      </c>
      <c r="D422">
        <v>1</v>
      </c>
      <c r="E422">
        <v>409523</v>
      </c>
      <c r="F422" t="s">
        <v>397</v>
      </c>
      <c r="G422" s="203">
        <v>8000</v>
      </c>
      <c r="H422">
        <v>900</v>
      </c>
      <c r="I422" t="s">
        <v>86</v>
      </c>
      <c r="J422">
        <v>59</v>
      </c>
      <c r="K422" t="s">
        <v>133</v>
      </c>
      <c r="L422">
        <v>262500</v>
      </c>
      <c r="M422">
        <v>0</v>
      </c>
      <c r="N422" s="204">
        <v>46234</v>
      </c>
      <c r="Q422"/>
      <c r="R422"/>
      <c r="S422"/>
      <c r="T422" s="203"/>
      <c r="U422"/>
      <c r="V422"/>
      <c r="W422"/>
      <c r="X422"/>
      <c r="Y422"/>
      <c r="Z422"/>
      <c r="AA422" s="204"/>
    </row>
    <row r="423" spans="1:27" ht="18" customHeight="1">
      <c r="A423" s="201">
        <f t="shared" si="20"/>
        <v>48</v>
      </c>
      <c r="B423" s="201" t="str">
        <f t="shared" si="18"/>
        <v>262500-48</v>
      </c>
      <c r="C423" s="202" t="str">
        <f t="shared" si="19"/>
        <v xml:space="preserve">405232N       50-80   </v>
      </c>
      <c r="D423">
        <v>1</v>
      </c>
      <c r="E423">
        <v>405232</v>
      </c>
      <c r="F423" t="s">
        <v>398</v>
      </c>
      <c r="G423" s="203">
        <v>9000</v>
      </c>
      <c r="H423">
        <v>900</v>
      </c>
      <c r="I423" t="s">
        <v>86</v>
      </c>
      <c r="J423">
        <v>61</v>
      </c>
      <c r="K423" t="s">
        <v>399</v>
      </c>
      <c r="L423">
        <v>262500</v>
      </c>
      <c r="M423">
        <v>0</v>
      </c>
      <c r="N423" s="204">
        <v>46234</v>
      </c>
      <c r="Q423"/>
      <c r="R423"/>
      <c r="S423"/>
      <c r="T423" s="203"/>
      <c r="U423"/>
      <c r="V423"/>
      <c r="W423"/>
      <c r="X423"/>
      <c r="Y423"/>
      <c r="Z423"/>
      <c r="AA423" s="204"/>
    </row>
    <row r="424" spans="1:27" ht="18" customHeight="1">
      <c r="A424" s="201">
        <f t="shared" si="20"/>
        <v>49</v>
      </c>
      <c r="B424" s="201" t="str">
        <f t="shared" si="18"/>
        <v>262500-49</v>
      </c>
      <c r="C424" s="202" t="str">
        <f t="shared" si="19"/>
        <v xml:space="preserve">409524N       70-80   </v>
      </c>
      <c r="D424">
        <v>1</v>
      </c>
      <c r="E424">
        <v>409524</v>
      </c>
      <c r="F424" t="s">
        <v>400</v>
      </c>
      <c r="G424" s="203">
        <v>9000</v>
      </c>
      <c r="H424">
        <v>900</v>
      </c>
      <c r="I424" t="s">
        <v>86</v>
      </c>
      <c r="J424">
        <v>54</v>
      </c>
      <c r="K424" t="s">
        <v>391</v>
      </c>
      <c r="L424">
        <v>262500</v>
      </c>
      <c r="M424">
        <v>0</v>
      </c>
      <c r="N424" s="204">
        <v>46234</v>
      </c>
      <c r="Q424"/>
      <c r="R424"/>
      <c r="S424"/>
      <c r="T424" s="203"/>
      <c r="U424"/>
      <c r="V424"/>
      <c r="W424"/>
      <c r="X424"/>
      <c r="Y424"/>
      <c r="Z424"/>
      <c r="AA424" s="204"/>
    </row>
    <row r="425" spans="1:27" ht="18" customHeight="1">
      <c r="A425" s="201">
        <f t="shared" si="20"/>
        <v>50</v>
      </c>
      <c r="B425" s="201" t="str">
        <f t="shared" si="18"/>
        <v>262500-50</v>
      </c>
      <c r="C425" s="202" t="str">
        <f t="shared" si="19"/>
        <v xml:space="preserve">402505N       Free    </v>
      </c>
      <c r="D425">
        <v>1</v>
      </c>
      <c r="E425">
        <v>402505</v>
      </c>
      <c r="F425" t="s">
        <v>401</v>
      </c>
      <c r="G425" s="203">
        <v>2700</v>
      </c>
      <c r="H425">
        <v>1</v>
      </c>
      <c r="I425" t="s">
        <v>86</v>
      </c>
      <c r="J425">
        <v>8</v>
      </c>
      <c r="K425" t="s">
        <v>402</v>
      </c>
      <c r="L425">
        <v>262500</v>
      </c>
      <c r="M425">
        <v>0</v>
      </c>
      <c r="N425" s="204">
        <v>46234</v>
      </c>
      <c r="Q425"/>
      <c r="R425"/>
      <c r="S425"/>
      <c r="T425" s="203"/>
      <c r="U425"/>
      <c r="V425"/>
      <c r="W425"/>
      <c r="X425"/>
      <c r="Y425"/>
      <c r="Z425"/>
      <c r="AA425" s="204"/>
    </row>
    <row r="426" spans="1:27" ht="18" customHeight="1">
      <c r="A426" s="201">
        <f t="shared" si="20"/>
        <v>51</v>
      </c>
      <c r="B426" s="201" t="str">
        <f t="shared" si="18"/>
        <v>262500-51</v>
      </c>
      <c r="C426" s="202" t="str">
        <f t="shared" si="19"/>
        <v xml:space="preserve">409083N       ｻｲｽﾞﾅｼ  </v>
      </c>
      <c r="D426">
        <v>1</v>
      </c>
      <c r="E426">
        <v>409083</v>
      </c>
      <c r="F426" t="s">
        <v>403</v>
      </c>
      <c r="G426" s="203">
        <v>2700</v>
      </c>
      <c r="H426">
        <v>1</v>
      </c>
      <c r="I426" t="s">
        <v>86</v>
      </c>
      <c r="J426">
        <v>99</v>
      </c>
      <c r="K426" t="s">
        <v>125</v>
      </c>
      <c r="L426">
        <v>262500</v>
      </c>
      <c r="M426">
        <v>0</v>
      </c>
      <c r="N426" s="204">
        <v>46234</v>
      </c>
      <c r="Q426"/>
      <c r="R426"/>
      <c r="S426"/>
      <c r="T426" s="203"/>
      <c r="U426"/>
      <c r="V426"/>
      <c r="W426"/>
      <c r="X426"/>
      <c r="Y426"/>
      <c r="Z426"/>
      <c r="AA426" s="204"/>
    </row>
    <row r="427" spans="1:27" ht="18" customHeight="1">
      <c r="A427" s="201">
        <f t="shared" si="20"/>
        <v>52</v>
      </c>
      <c r="B427" s="201" t="str">
        <f t="shared" si="18"/>
        <v>262500-52</v>
      </c>
      <c r="C427" s="202" t="str">
        <f t="shared" si="19"/>
        <v xml:space="preserve">406609N       ｻｲｽﾞﾅｼ  </v>
      </c>
      <c r="D427">
        <v>1</v>
      </c>
      <c r="E427">
        <v>406609</v>
      </c>
      <c r="F427" t="s">
        <v>404</v>
      </c>
      <c r="G427" s="203">
        <v>1600</v>
      </c>
      <c r="H427">
        <v>1</v>
      </c>
      <c r="I427" t="s">
        <v>86</v>
      </c>
      <c r="J427">
        <v>99</v>
      </c>
      <c r="K427" t="s">
        <v>125</v>
      </c>
      <c r="L427">
        <v>262500</v>
      </c>
      <c r="M427">
        <v>0</v>
      </c>
      <c r="N427" s="204">
        <v>46234</v>
      </c>
      <c r="Q427"/>
      <c r="R427"/>
      <c r="S427"/>
      <c r="T427" s="203"/>
      <c r="U427"/>
      <c r="V427"/>
      <c r="W427"/>
      <c r="X427"/>
      <c r="Y427"/>
      <c r="Z427"/>
      <c r="AA427" s="204"/>
    </row>
    <row r="428" spans="1:27" ht="18" customHeight="1" outlineLevel="1">
      <c r="A428" s="201">
        <f t="shared" si="20"/>
        <v>53</v>
      </c>
      <c r="B428" s="201" t="str">
        <f t="shared" si="18"/>
        <v>262500-53</v>
      </c>
      <c r="C428" s="202" t="str">
        <f t="shared" si="19"/>
        <v xml:space="preserve">407608N       ｻｲｽﾞﾅｼ  </v>
      </c>
      <c r="D428">
        <v>1</v>
      </c>
      <c r="E428">
        <v>407608</v>
      </c>
      <c r="F428" t="s">
        <v>405</v>
      </c>
      <c r="G428" s="203">
        <v>1600</v>
      </c>
      <c r="H428">
        <v>1</v>
      </c>
      <c r="I428" t="s">
        <v>86</v>
      </c>
      <c r="J428">
        <v>99</v>
      </c>
      <c r="K428" t="s">
        <v>125</v>
      </c>
      <c r="L428">
        <v>262500</v>
      </c>
      <c r="M428">
        <v>0</v>
      </c>
      <c r="N428" s="204">
        <v>46234</v>
      </c>
      <c r="Q428"/>
      <c r="R428"/>
      <c r="S428"/>
      <c r="T428" s="203"/>
      <c r="U428"/>
      <c r="V428"/>
      <c r="W428"/>
      <c r="X428"/>
      <c r="Y428"/>
      <c r="Z428"/>
      <c r="AA428" s="204"/>
    </row>
    <row r="429" spans="1:27" ht="18" customHeight="1" outlineLevel="1">
      <c r="A429" s="201">
        <f t="shared" si="20"/>
        <v>54</v>
      </c>
      <c r="B429" s="201" t="str">
        <f t="shared" si="18"/>
        <v>262500-54</v>
      </c>
      <c r="C429" s="202" t="str">
        <f t="shared" si="19"/>
        <v xml:space="preserve">401041NB      ｻｲｽﾞﾅｼ  </v>
      </c>
      <c r="D429">
        <v>1</v>
      </c>
      <c r="E429">
        <v>401041</v>
      </c>
      <c r="F429" t="s">
        <v>406</v>
      </c>
      <c r="G429" s="203">
        <v>1400</v>
      </c>
      <c r="H429">
        <v>11</v>
      </c>
      <c r="I429" t="s">
        <v>272</v>
      </c>
      <c r="J429">
        <v>99</v>
      </c>
      <c r="K429" t="s">
        <v>125</v>
      </c>
      <c r="L429">
        <v>262500</v>
      </c>
      <c r="M429">
        <v>0</v>
      </c>
      <c r="N429" s="204">
        <v>46234</v>
      </c>
      <c r="Q429"/>
      <c r="R429"/>
      <c r="S429"/>
      <c r="T429" s="203"/>
      <c r="U429"/>
      <c r="V429"/>
      <c r="W429"/>
      <c r="X429"/>
      <c r="Y429"/>
      <c r="Z429"/>
      <c r="AA429" s="204"/>
    </row>
    <row r="430" spans="1:27" ht="18" customHeight="1" outlineLevel="1">
      <c r="A430" s="201">
        <f t="shared" si="20"/>
        <v>55</v>
      </c>
      <c r="B430" s="201" t="str">
        <f t="shared" si="18"/>
        <v>262500-55</v>
      </c>
      <c r="C430" s="202" t="str">
        <f t="shared" si="19"/>
        <v xml:space="preserve">401055NB      ｻｲｽﾞﾅｼ  </v>
      </c>
      <c r="D430">
        <v>1</v>
      </c>
      <c r="E430">
        <v>401055</v>
      </c>
      <c r="F430" t="s">
        <v>407</v>
      </c>
      <c r="G430" s="203">
        <v>1400</v>
      </c>
      <c r="H430">
        <v>11</v>
      </c>
      <c r="I430" t="s">
        <v>272</v>
      </c>
      <c r="J430">
        <v>99</v>
      </c>
      <c r="K430" t="s">
        <v>125</v>
      </c>
      <c r="L430">
        <v>262500</v>
      </c>
      <c r="M430">
        <v>0</v>
      </c>
      <c r="N430" s="204">
        <v>46234</v>
      </c>
      <c r="Q430"/>
      <c r="R430"/>
      <c r="S430"/>
      <c r="T430" s="203"/>
      <c r="U430"/>
      <c r="V430"/>
      <c r="W430"/>
      <c r="X430"/>
      <c r="Y430"/>
      <c r="Z430"/>
      <c r="AA430" s="204"/>
    </row>
    <row r="431" spans="1:27" ht="18" customHeight="1" outlineLevel="1">
      <c r="A431" s="201">
        <f t="shared" si="20"/>
        <v>56</v>
      </c>
      <c r="B431" s="201" t="str">
        <f t="shared" si="18"/>
        <v>262500-56</v>
      </c>
      <c r="C431" s="202" t="str">
        <f t="shared" si="19"/>
        <v xml:space="preserve">404064N       ｻｲｽﾞﾅｼ  </v>
      </c>
      <c r="D431">
        <v>1</v>
      </c>
      <c r="E431">
        <v>404064</v>
      </c>
      <c r="F431" t="s">
        <v>408</v>
      </c>
      <c r="G431" s="203">
        <v>3200</v>
      </c>
      <c r="H431">
        <v>1</v>
      </c>
      <c r="I431" t="s">
        <v>86</v>
      </c>
      <c r="J431">
        <v>99</v>
      </c>
      <c r="K431" t="s">
        <v>125</v>
      </c>
      <c r="L431">
        <v>262500</v>
      </c>
      <c r="M431">
        <v>0</v>
      </c>
      <c r="N431" s="204">
        <v>46234</v>
      </c>
      <c r="Q431"/>
      <c r="R431"/>
      <c r="S431"/>
      <c r="T431" s="203"/>
      <c r="U431"/>
      <c r="V431"/>
      <c r="W431"/>
      <c r="X431"/>
      <c r="Y431"/>
      <c r="Z431"/>
      <c r="AA431" s="204"/>
    </row>
    <row r="432" spans="1:27" ht="18" customHeight="1">
      <c r="A432" s="201">
        <f t="shared" si="20"/>
        <v>57</v>
      </c>
      <c r="B432" s="201" t="str">
        <f t="shared" si="18"/>
        <v>262500-57</v>
      </c>
      <c r="C432" s="202" t="str">
        <f t="shared" si="19"/>
        <v xml:space="preserve">404065N       ｻｲｽﾞﾅｼ  </v>
      </c>
      <c r="D432">
        <v>1</v>
      </c>
      <c r="E432">
        <v>404065</v>
      </c>
      <c r="F432" t="s">
        <v>409</v>
      </c>
      <c r="G432" s="203">
        <v>1600</v>
      </c>
      <c r="H432">
        <v>1</v>
      </c>
      <c r="I432" t="s">
        <v>86</v>
      </c>
      <c r="J432">
        <v>99</v>
      </c>
      <c r="K432" t="s">
        <v>125</v>
      </c>
      <c r="L432">
        <v>262500</v>
      </c>
      <c r="M432">
        <v>0</v>
      </c>
      <c r="N432" s="204">
        <v>46234</v>
      </c>
      <c r="Q432"/>
      <c r="R432"/>
      <c r="S432"/>
      <c r="T432" s="203"/>
      <c r="U432"/>
      <c r="V432"/>
      <c r="W432"/>
      <c r="X432"/>
      <c r="Y432"/>
      <c r="Z432"/>
      <c r="AA432" s="204"/>
    </row>
    <row r="433" spans="1:27" ht="18" customHeight="1">
      <c r="A433" s="201">
        <f t="shared" si="20"/>
        <v>58</v>
      </c>
      <c r="B433" s="201" t="str">
        <f t="shared" si="18"/>
        <v>262500-58</v>
      </c>
      <c r="C433" s="202" t="str">
        <f t="shared" si="19"/>
        <v xml:space="preserve">409034N       ｻｲｽﾞﾅｼ  </v>
      </c>
      <c r="D433">
        <v>1</v>
      </c>
      <c r="E433">
        <v>409034</v>
      </c>
      <c r="F433" t="s">
        <v>410</v>
      </c>
      <c r="G433" s="203">
        <v>2200</v>
      </c>
      <c r="H433">
        <v>1</v>
      </c>
      <c r="I433" t="s">
        <v>86</v>
      </c>
      <c r="J433">
        <v>99</v>
      </c>
      <c r="K433" t="s">
        <v>125</v>
      </c>
      <c r="L433">
        <v>262500</v>
      </c>
      <c r="M433">
        <v>0</v>
      </c>
      <c r="N433" s="204">
        <v>46234</v>
      </c>
      <c r="Q433"/>
      <c r="R433"/>
      <c r="S433"/>
      <c r="T433" s="203"/>
      <c r="U433"/>
      <c r="V433"/>
      <c r="W433"/>
      <c r="X433"/>
      <c r="Y433"/>
      <c r="Z433"/>
      <c r="AA433" s="204"/>
    </row>
    <row r="434" spans="1:27" ht="18" customHeight="1">
      <c r="A434" s="201">
        <f t="shared" si="20"/>
        <v>59</v>
      </c>
      <c r="B434" s="201" t="str">
        <f t="shared" si="18"/>
        <v>262500-59</v>
      </c>
      <c r="C434" s="202" t="str">
        <f t="shared" si="19"/>
        <v xml:space="preserve">409035N       ｻｲｽﾞﾅｼ  </v>
      </c>
      <c r="D434">
        <v>1</v>
      </c>
      <c r="E434">
        <v>409035</v>
      </c>
      <c r="F434" t="s">
        <v>411</v>
      </c>
      <c r="G434" s="203">
        <v>2200</v>
      </c>
      <c r="H434">
        <v>1</v>
      </c>
      <c r="I434" t="s">
        <v>86</v>
      </c>
      <c r="J434">
        <v>99</v>
      </c>
      <c r="K434" t="s">
        <v>125</v>
      </c>
      <c r="L434">
        <v>262500</v>
      </c>
      <c r="M434">
        <v>0</v>
      </c>
      <c r="N434" s="204">
        <v>46234</v>
      </c>
      <c r="Q434"/>
      <c r="R434"/>
      <c r="S434"/>
      <c r="T434" s="203"/>
      <c r="U434"/>
      <c r="V434"/>
      <c r="W434"/>
      <c r="X434"/>
      <c r="Y434"/>
      <c r="Z434"/>
      <c r="AA434" s="204"/>
    </row>
    <row r="435" spans="1:27" ht="18" customHeight="1">
      <c r="A435" s="201">
        <f t="shared" si="20"/>
        <v>60</v>
      </c>
      <c r="B435" s="201" t="str">
        <f t="shared" si="18"/>
        <v>262500-60</v>
      </c>
      <c r="C435" s="202" t="str">
        <f t="shared" si="19"/>
        <v xml:space="preserve">406629B       ｻｲｽﾞﾅｼ  </v>
      </c>
      <c r="D435">
        <v>1</v>
      </c>
      <c r="E435">
        <v>406629</v>
      </c>
      <c r="F435" t="s">
        <v>412</v>
      </c>
      <c r="G435">
        <v>900</v>
      </c>
      <c r="H435">
        <v>31</v>
      </c>
      <c r="I435" t="s">
        <v>160</v>
      </c>
      <c r="J435">
        <v>99</v>
      </c>
      <c r="K435" t="s">
        <v>125</v>
      </c>
      <c r="L435">
        <v>262500</v>
      </c>
      <c r="M435">
        <v>0</v>
      </c>
      <c r="N435" s="204">
        <v>46234</v>
      </c>
      <c r="Q435"/>
      <c r="R435"/>
      <c r="S435"/>
      <c r="T435" s="203"/>
      <c r="U435"/>
      <c r="V435"/>
      <c r="W435"/>
      <c r="X435"/>
      <c r="Y435"/>
      <c r="Z435"/>
      <c r="AA435" s="204"/>
    </row>
    <row r="436" spans="1:27" ht="18" customHeight="1">
      <c r="A436" s="201">
        <f t="shared" si="20"/>
        <v>61</v>
      </c>
      <c r="B436" s="201" t="str">
        <f t="shared" si="18"/>
        <v>262500-61</v>
      </c>
      <c r="C436" s="202" t="str">
        <f t="shared" si="19"/>
        <v xml:space="preserve">405057N       ｻｲｽﾞﾅｼ  </v>
      </c>
      <c r="D436">
        <v>1</v>
      </c>
      <c r="E436">
        <v>405057</v>
      </c>
      <c r="F436" t="s">
        <v>413</v>
      </c>
      <c r="G436" s="203">
        <v>1500</v>
      </c>
      <c r="H436">
        <v>1</v>
      </c>
      <c r="I436" t="s">
        <v>86</v>
      </c>
      <c r="J436">
        <v>99</v>
      </c>
      <c r="K436" t="s">
        <v>125</v>
      </c>
      <c r="L436">
        <v>262500</v>
      </c>
      <c r="M436">
        <v>0</v>
      </c>
      <c r="N436" s="204">
        <v>46234</v>
      </c>
      <c r="Q436"/>
      <c r="R436"/>
      <c r="S436"/>
      <c r="T436" s="203"/>
      <c r="U436"/>
      <c r="V436"/>
      <c r="W436"/>
      <c r="X436"/>
      <c r="Y436"/>
      <c r="Z436"/>
      <c r="AA436" s="204"/>
    </row>
    <row r="437" spans="1:27" ht="18" customHeight="1">
      <c r="A437" s="201">
        <f t="shared" si="20"/>
        <v>62</v>
      </c>
      <c r="B437" s="201" t="str">
        <f t="shared" si="18"/>
        <v>262500-62</v>
      </c>
      <c r="C437" s="202" t="str">
        <f t="shared" si="19"/>
        <v xml:space="preserve">409031N       ｻｲｽﾞﾅｼ  </v>
      </c>
      <c r="D437">
        <v>1</v>
      </c>
      <c r="E437">
        <v>409031</v>
      </c>
      <c r="F437" t="s">
        <v>414</v>
      </c>
      <c r="G437" s="203">
        <v>3500</v>
      </c>
      <c r="H437">
        <v>1</v>
      </c>
      <c r="I437" t="s">
        <v>86</v>
      </c>
      <c r="J437">
        <v>99</v>
      </c>
      <c r="K437" t="s">
        <v>125</v>
      </c>
      <c r="L437">
        <v>262500</v>
      </c>
      <c r="M437">
        <v>0</v>
      </c>
      <c r="N437" s="204">
        <v>46234</v>
      </c>
      <c r="Q437"/>
      <c r="R437"/>
      <c r="S437"/>
      <c r="T437" s="203"/>
      <c r="U437"/>
      <c r="V437"/>
      <c r="W437"/>
      <c r="X437"/>
      <c r="Y437"/>
      <c r="Z437"/>
      <c r="AA437" s="204"/>
    </row>
    <row r="438" spans="1:27" ht="18" customHeight="1">
      <c r="A438" s="201">
        <f t="shared" si="20"/>
        <v>63</v>
      </c>
      <c r="B438" s="201" t="str">
        <f t="shared" si="18"/>
        <v>262500-63</v>
      </c>
      <c r="C438" s="202" t="str">
        <f t="shared" si="19"/>
        <v xml:space="preserve">400524N       ｻｲｽﾞﾅｼ  </v>
      </c>
      <c r="D438">
        <v>1</v>
      </c>
      <c r="E438">
        <v>400524</v>
      </c>
      <c r="F438" t="s">
        <v>415</v>
      </c>
      <c r="G438" s="203">
        <v>2500</v>
      </c>
      <c r="H438">
        <v>1</v>
      </c>
      <c r="I438" t="s">
        <v>86</v>
      </c>
      <c r="J438">
        <v>99</v>
      </c>
      <c r="K438" t="s">
        <v>125</v>
      </c>
      <c r="L438">
        <v>262500</v>
      </c>
      <c r="M438">
        <v>0</v>
      </c>
      <c r="N438" s="204">
        <v>46234</v>
      </c>
      <c r="Q438"/>
      <c r="R438"/>
      <c r="S438"/>
      <c r="T438" s="203"/>
      <c r="U438"/>
      <c r="V438"/>
      <c r="W438"/>
      <c r="X438"/>
      <c r="Y438"/>
      <c r="Z438"/>
      <c r="AA438" s="204"/>
    </row>
    <row r="439" spans="1:27" ht="18" customHeight="1">
      <c r="A439" s="201">
        <f t="shared" si="20"/>
        <v>64</v>
      </c>
      <c r="B439" s="201" t="str">
        <f t="shared" si="18"/>
        <v>262500-64</v>
      </c>
      <c r="C439" s="202" t="str">
        <f t="shared" si="19"/>
        <v xml:space="preserve">404621N       ｻｲｽﾞﾅｼ  </v>
      </c>
      <c r="D439">
        <v>1</v>
      </c>
      <c r="E439">
        <v>404621</v>
      </c>
      <c r="F439" t="s">
        <v>416</v>
      </c>
      <c r="G439" s="203">
        <v>3000</v>
      </c>
      <c r="H439">
        <v>1</v>
      </c>
      <c r="I439" t="s">
        <v>86</v>
      </c>
      <c r="J439">
        <v>99</v>
      </c>
      <c r="K439" t="s">
        <v>125</v>
      </c>
      <c r="L439">
        <v>262500</v>
      </c>
      <c r="M439">
        <v>0</v>
      </c>
      <c r="N439" s="204">
        <v>46234</v>
      </c>
      <c r="Q439"/>
      <c r="R439"/>
      <c r="S439"/>
      <c r="T439" s="203"/>
      <c r="U439"/>
      <c r="V439"/>
      <c r="W439"/>
      <c r="X439"/>
      <c r="Y439"/>
      <c r="Z439"/>
      <c r="AA439" s="204"/>
    </row>
    <row r="440" spans="1:27" ht="18" customHeight="1">
      <c r="A440" s="201">
        <f t="shared" si="20"/>
        <v>65</v>
      </c>
      <c r="B440" s="201" t="str">
        <f t="shared" si="18"/>
        <v>262500-65</v>
      </c>
      <c r="C440" s="202" t="str">
        <f t="shared" si="19"/>
        <v xml:space="preserve">404620N       ｻｲｽﾞﾅｼ  </v>
      </c>
      <c r="D440">
        <v>1</v>
      </c>
      <c r="E440">
        <v>404620</v>
      </c>
      <c r="F440" t="s">
        <v>417</v>
      </c>
      <c r="G440" s="203">
        <v>2700</v>
      </c>
      <c r="H440">
        <v>1</v>
      </c>
      <c r="I440" t="s">
        <v>86</v>
      </c>
      <c r="J440">
        <v>99</v>
      </c>
      <c r="K440" t="s">
        <v>125</v>
      </c>
      <c r="L440">
        <v>262500</v>
      </c>
      <c r="M440">
        <v>0</v>
      </c>
      <c r="N440" s="204">
        <v>46234</v>
      </c>
      <c r="Q440"/>
      <c r="R440"/>
      <c r="S440"/>
      <c r="T440" s="203"/>
      <c r="U440"/>
      <c r="V440"/>
      <c r="W440"/>
      <c r="X440"/>
      <c r="Y440"/>
      <c r="Z440"/>
      <c r="AA440" s="204"/>
    </row>
    <row r="441" spans="1:27" ht="18" customHeight="1">
      <c r="A441" s="201">
        <f t="shared" si="20"/>
        <v>66</v>
      </c>
      <c r="B441" s="201" t="str">
        <f t="shared" si="18"/>
        <v>262500-66</v>
      </c>
      <c r="C441" s="202" t="str">
        <f t="shared" si="19"/>
        <v>407581N       90</v>
      </c>
      <c r="D441">
        <v>1</v>
      </c>
      <c r="E441">
        <v>407581</v>
      </c>
      <c r="F441" t="s">
        <v>418</v>
      </c>
      <c r="G441" s="203">
        <v>16000</v>
      </c>
      <c r="H441">
        <v>1</v>
      </c>
      <c r="I441" t="s">
        <v>86</v>
      </c>
      <c r="J441">
        <v>17</v>
      </c>
      <c r="K441">
        <v>90</v>
      </c>
      <c r="L441">
        <v>262500</v>
      </c>
      <c r="M441">
        <v>0</v>
      </c>
      <c r="N441" s="204">
        <v>46234</v>
      </c>
      <c r="Q441"/>
      <c r="R441"/>
      <c r="S441"/>
      <c r="T441" s="203"/>
      <c r="U441"/>
      <c r="V441"/>
      <c r="W441"/>
      <c r="X441"/>
      <c r="Y441"/>
      <c r="Z441"/>
      <c r="AA441" s="204"/>
    </row>
    <row r="442" spans="1:27" ht="18" customHeight="1">
      <c r="A442" s="201">
        <f t="shared" si="20"/>
        <v>67</v>
      </c>
      <c r="B442" s="201" t="str">
        <f t="shared" si="18"/>
        <v>262500-67</v>
      </c>
      <c r="C442" s="202" t="str">
        <f t="shared" si="19"/>
        <v xml:space="preserve">405233N       ｻｲｽﾞﾅｼ  </v>
      </c>
      <c r="D442">
        <v>1</v>
      </c>
      <c r="E442">
        <v>405233</v>
      </c>
      <c r="F442" t="s">
        <v>419</v>
      </c>
      <c r="G442" s="203">
        <v>14000</v>
      </c>
      <c r="H442">
        <v>900</v>
      </c>
      <c r="I442" t="s">
        <v>86</v>
      </c>
      <c r="J442">
        <v>99</v>
      </c>
      <c r="K442" t="s">
        <v>125</v>
      </c>
      <c r="L442">
        <v>262500</v>
      </c>
      <c r="M442">
        <v>0</v>
      </c>
      <c r="N442" s="204">
        <v>46234</v>
      </c>
      <c r="Q442"/>
      <c r="R442"/>
      <c r="S442"/>
      <c r="T442" s="203"/>
      <c r="U442"/>
      <c r="V442"/>
      <c r="W442"/>
      <c r="X442"/>
      <c r="Y442"/>
      <c r="Z442"/>
      <c r="AA442" s="204"/>
    </row>
    <row r="443" spans="1:27" ht="18" customHeight="1">
      <c r="A443" s="201">
        <f t="shared" si="20"/>
        <v>68</v>
      </c>
      <c r="B443" s="201" t="str">
        <f t="shared" si="18"/>
        <v>262500-68</v>
      </c>
      <c r="C443" s="202" t="str">
        <f t="shared" si="19"/>
        <v xml:space="preserve">401011N       S7-8    </v>
      </c>
      <c r="D443">
        <v>1</v>
      </c>
      <c r="E443">
        <v>401011</v>
      </c>
      <c r="F443" t="s">
        <v>420</v>
      </c>
      <c r="G443">
        <v>900</v>
      </c>
      <c r="H443">
        <v>1</v>
      </c>
      <c r="I443" t="s">
        <v>86</v>
      </c>
      <c r="J443">
        <v>31</v>
      </c>
      <c r="K443" t="s">
        <v>421</v>
      </c>
      <c r="L443">
        <v>262500</v>
      </c>
      <c r="M443">
        <v>0</v>
      </c>
      <c r="N443" s="204">
        <v>46234</v>
      </c>
      <c r="Q443"/>
      <c r="R443"/>
      <c r="S443"/>
      <c r="T443"/>
      <c r="U443"/>
      <c r="V443"/>
      <c r="W443"/>
      <c r="X443"/>
      <c r="Y443"/>
      <c r="Z443"/>
      <c r="AA443" s="204"/>
    </row>
    <row r="444" spans="1:27" ht="18" customHeight="1">
      <c r="A444" s="201">
        <f t="shared" si="20"/>
        <v>69</v>
      </c>
      <c r="B444" s="201" t="str">
        <f t="shared" si="18"/>
        <v>262500-69</v>
      </c>
      <c r="C444" s="202" t="str">
        <f t="shared" si="19"/>
        <v xml:space="preserve">402522N       S7-8    </v>
      </c>
      <c r="D444">
        <v>1</v>
      </c>
      <c r="E444">
        <v>402522</v>
      </c>
      <c r="F444" t="s">
        <v>422</v>
      </c>
      <c r="G444" s="203">
        <v>1800</v>
      </c>
      <c r="H444">
        <v>1</v>
      </c>
      <c r="I444" t="s">
        <v>86</v>
      </c>
      <c r="J444">
        <v>31</v>
      </c>
      <c r="K444" t="s">
        <v>421</v>
      </c>
      <c r="L444">
        <v>262500</v>
      </c>
      <c r="M444">
        <v>0</v>
      </c>
      <c r="N444" s="204">
        <v>46234</v>
      </c>
      <c r="Q444"/>
      <c r="R444"/>
      <c r="S444"/>
      <c r="T444" s="203"/>
      <c r="U444"/>
      <c r="V444"/>
      <c r="W444"/>
      <c r="X444"/>
      <c r="Y444"/>
      <c r="Z444"/>
      <c r="AA444" s="204"/>
    </row>
    <row r="445" spans="1:27" ht="18" customHeight="1">
      <c r="A445" s="201">
        <f t="shared" si="20"/>
        <v>70</v>
      </c>
      <c r="B445" s="201" t="str">
        <f t="shared" si="18"/>
        <v>262500-70</v>
      </c>
      <c r="C445" s="202" t="str">
        <f t="shared" si="19"/>
        <v xml:space="preserve">403055N       M9-10   </v>
      </c>
      <c r="D445">
        <v>1</v>
      </c>
      <c r="E445">
        <v>403055</v>
      </c>
      <c r="F445" t="s">
        <v>423</v>
      </c>
      <c r="G445" s="203">
        <v>1400</v>
      </c>
      <c r="H445">
        <v>1</v>
      </c>
      <c r="I445" t="s">
        <v>86</v>
      </c>
      <c r="J445">
        <v>32</v>
      </c>
      <c r="K445" t="s">
        <v>424</v>
      </c>
      <c r="L445">
        <v>262500</v>
      </c>
      <c r="M445">
        <v>0</v>
      </c>
      <c r="N445" s="204">
        <v>46234</v>
      </c>
      <c r="Q445"/>
      <c r="R445"/>
      <c r="S445"/>
      <c r="T445" s="203"/>
      <c r="U445"/>
      <c r="V445"/>
      <c r="W445"/>
      <c r="X445"/>
      <c r="Y445"/>
      <c r="Z445"/>
      <c r="AA445" s="204"/>
    </row>
    <row r="446" spans="1:27" ht="18" customHeight="1">
      <c r="A446" s="201">
        <f t="shared" si="20"/>
        <v>71</v>
      </c>
      <c r="B446" s="201" t="str">
        <f t="shared" si="18"/>
        <v>262500-71</v>
      </c>
      <c r="C446" s="202" t="str">
        <f t="shared" si="19"/>
        <v xml:space="preserve">403055N       L11-12  </v>
      </c>
      <c r="D446">
        <v>1</v>
      </c>
      <c r="E446">
        <v>403055</v>
      </c>
      <c r="F446" t="s">
        <v>423</v>
      </c>
      <c r="G446" s="203">
        <v>1400</v>
      </c>
      <c r="H446">
        <v>1</v>
      </c>
      <c r="I446" t="s">
        <v>86</v>
      </c>
      <c r="J446">
        <v>33</v>
      </c>
      <c r="K446" t="s">
        <v>425</v>
      </c>
      <c r="L446">
        <v>262500</v>
      </c>
      <c r="M446">
        <v>0</v>
      </c>
      <c r="N446" s="204">
        <v>46234</v>
      </c>
      <c r="Q446"/>
      <c r="R446"/>
      <c r="S446"/>
      <c r="T446" s="203"/>
      <c r="U446"/>
      <c r="V446"/>
      <c r="W446"/>
      <c r="X446"/>
      <c r="Y446"/>
      <c r="Z446"/>
      <c r="AA446" s="204"/>
    </row>
    <row r="447" spans="1:27" ht="18" customHeight="1">
      <c r="A447" s="201">
        <f t="shared" si="20"/>
        <v>72</v>
      </c>
      <c r="B447" s="201" t="str">
        <f t="shared" si="18"/>
        <v>262500-72</v>
      </c>
      <c r="C447" s="202" t="str">
        <f t="shared" si="19"/>
        <v xml:space="preserve">403055B       S7-8    </v>
      </c>
      <c r="D447">
        <v>1</v>
      </c>
      <c r="E447">
        <v>403055</v>
      </c>
      <c r="F447" t="s">
        <v>423</v>
      </c>
      <c r="G447" s="203">
        <v>1400</v>
      </c>
      <c r="H447">
        <v>31</v>
      </c>
      <c r="I447" t="s">
        <v>160</v>
      </c>
      <c r="J447">
        <v>31</v>
      </c>
      <c r="K447" t="s">
        <v>421</v>
      </c>
      <c r="L447">
        <v>262500</v>
      </c>
      <c r="M447">
        <v>0</v>
      </c>
      <c r="N447" s="204">
        <v>46234</v>
      </c>
      <c r="Q447"/>
      <c r="R447"/>
      <c r="S447"/>
      <c r="T447"/>
      <c r="U447"/>
      <c r="V447"/>
      <c r="W447"/>
      <c r="X447"/>
      <c r="Y447"/>
      <c r="Z447"/>
      <c r="AA447" s="204"/>
    </row>
    <row r="448" spans="1:27" ht="18" customHeight="1">
      <c r="A448" s="201">
        <f t="shared" si="20"/>
        <v>73</v>
      </c>
      <c r="B448" s="201" t="str">
        <f t="shared" si="18"/>
        <v>262500-73</v>
      </c>
      <c r="C448" s="202" t="str">
        <f t="shared" si="19"/>
        <v xml:space="preserve">401554NB      S7-8    </v>
      </c>
      <c r="D448">
        <v>1</v>
      </c>
      <c r="E448">
        <v>401554</v>
      </c>
      <c r="F448" t="s">
        <v>426</v>
      </c>
      <c r="G448" s="203">
        <v>1200</v>
      </c>
      <c r="H448">
        <v>11</v>
      </c>
      <c r="I448" t="s">
        <v>272</v>
      </c>
      <c r="J448">
        <v>31</v>
      </c>
      <c r="K448" t="s">
        <v>421</v>
      </c>
      <c r="L448">
        <v>262500</v>
      </c>
      <c r="M448">
        <v>0</v>
      </c>
      <c r="N448" s="204">
        <v>46234</v>
      </c>
      <c r="Q448"/>
      <c r="R448"/>
      <c r="S448"/>
      <c r="T448" s="203"/>
      <c r="U448"/>
      <c r="V448"/>
      <c r="W448"/>
      <c r="X448"/>
      <c r="Y448"/>
      <c r="Z448"/>
      <c r="AA448" s="204"/>
    </row>
    <row r="449" spans="1:27" ht="18" customHeight="1">
      <c r="A449" s="201">
        <f t="shared" si="20"/>
        <v>74</v>
      </c>
      <c r="B449" s="201" t="str">
        <f t="shared" si="18"/>
        <v>262500-74</v>
      </c>
      <c r="C449" s="202" t="str">
        <f t="shared" si="19"/>
        <v xml:space="preserve">406145W       L11-12  </v>
      </c>
      <c r="D449">
        <v>1</v>
      </c>
      <c r="E449">
        <v>406145</v>
      </c>
      <c r="F449" t="s">
        <v>427</v>
      </c>
      <c r="G449" s="203">
        <v>1000</v>
      </c>
      <c r="H449">
        <v>537</v>
      </c>
      <c r="I449" t="s">
        <v>73</v>
      </c>
      <c r="J449">
        <v>33</v>
      </c>
      <c r="K449" t="s">
        <v>425</v>
      </c>
      <c r="L449">
        <v>262500</v>
      </c>
      <c r="M449">
        <v>0</v>
      </c>
      <c r="N449" s="204">
        <v>46234</v>
      </c>
      <c r="Q449"/>
      <c r="R449"/>
      <c r="S449"/>
      <c r="T449"/>
      <c r="U449"/>
      <c r="V449"/>
      <c r="W449"/>
      <c r="X449"/>
      <c r="Y449"/>
      <c r="Z449"/>
      <c r="AA449" s="204"/>
    </row>
    <row r="450" spans="1:27" ht="18" customHeight="1">
      <c r="A450" s="201">
        <f t="shared" si="20"/>
        <v>75</v>
      </c>
      <c r="B450" s="201" t="str">
        <f t="shared" ref="B450:B513" si="21">L450&amp;"-"&amp;A450</f>
        <v>262500-75</v>
      </c>
      <c r="C450" s="202" t="str">
        <f t="shared" ref="C450:C513" si="22">E450&amp;I450&amp;K450</f>
        <v xml:space="preserve">401553N       ｻｲｽﾞﾅｼ  </v>
      </c>
      <c r="D450">
        <v>1</v>
      </c>
      <c r="E450">
        <v>401553</v>
      </c>
      <c r="F450" t="s">
        <v>428</v>
      </c>
      <c r="G450" s="203">
        <v>1300</v>
      </c>
      <c r="H450">
        <v>1</v>
      </c>
      <c r="I450" t="s">
        <v>86</v>
      </c>
      <c r="J450">
        <v>99</v>
      </c>
      <c r="K450" t="s">
        <v>125</v>
      </c>
      <c r="L450">
        <v>262500</v>
      </c>
      <c r="M450">
        <v>0</v>
      </c>
      <c r="N450" s="204">
        <v>46234</v>
      </c>
      <c r="Q450"/>
      <c r="R450"/>
      <c r="S450"/>
      <c r="T450"/>
      <c r="U450"/>
      <c r="V450"/>
      <c r="W450"/>
      <c r="X450"/>
      <c r="Y450"/>
      <c r="Z450"/>
      <c r="AA450" s="204"/>
    </row>
    <row r="451" spans="1:27" ht="18" customHeight="1">
      <c r="A451" s="201">
        <f t="shared" ref="A451:A514" si="23">IF(L451=L450,A450+1,ROW(L451)-(ROW(L451)-1))</f>
        <v>76</v>
      </c>
      <c r="B451" s="201" t="str">
        <f t="shared" si="21"/>
        <v>262500-76</v>
      </c>
      <c r="C451" s="202" t="str">
        <f t="shared" si="22"/>
        <v xml:space="preserve">401555N       ｻｲｽﾞﾅｼ  </v>
      </c>
      <c r="D451">
        <v>1</v>
      </c>
      <c r="E451">
        <v>401555</v>
      </c>
      <c r="F451" t="s">
        <v>429</v>
      </c>
      <c r="G451" s="203">
        <v>1300</v>
      </c>
      <c r="H451">
        <v>1</v>
      </c>
      <c r="I451" t="s">
        <v>86</v>
      </c>
      <c r="J451">
        <v>99</v>
      </c>
      <c r="K451" t="s">
        <v>125</v>
      </c>
      <c r="L451">
        <v>262500</v>
      </c>
      <c r="M451">
        <v>0</v>
      </c>
      <c r="N451" s="204">
        <v>46234</v>
      </c>
      <c r="Q451"/>
      <c r="R451"/>
      <c r="S451"/>
      <c r="T451" s="203"/>
      <c r="U451"/>
      <c r="V451"/>
      <c r="W451"/>
      <c r="X451"/>
      <c r="Y451"/>
      <c r="Z451"/>
      <c r="AA451" s="204"/>
    </row>
    <row r="452" spans="1:27" ht="18" customHeight="1">
      <c r="A452" s="201">
        <f t="shared" si="23"/>
        <v>77</v>
      </c>
      <c r="B452" s="201" t="str">
        <f t="shared" si="21"/>
        <v>262500-77</v>
      </c>
      <c r="C452" s="202" t="str">
        <f t="shared" si="22"/>
        <v xml:space="preserve">401013N       ｻｲｽﾞﾅｼ  </v>
      </c>
      <c r="D452">
        <v>1</v>
      </c>
      <c r="E452">
        <v>401013</v>
      </c>
      <c r="F452" t="s">
        <v>430</v>
      </c>
      <c r="G452" s="203">
        <v>2500</v>
      </c>
      <c r="H452">
        <v>1</v>
      </c>
      <c r="I452" t="s">
        <v>86</v>
      </c>
      <c r="J452">
        <v>99</v>
      </c>
      <c r="K452" t="s">
        <v>125</v>
      </c>
      <c r="L452">
        <v>262500</v>
      </c>
      <c r="M452">
        <v>0</v>
      </c>
      <c r="N452" s="204">
        <v>46234</v>
      </c>
      <c r="Q452"/>
      <c r="R452"/>
      <c r="S452"/>
      <c r="T452" s="203"/>
      <c r="U452"/>
      <c r="V452"/>
      <c r="W452"/>
      <c r="X452"/>
      <c r="Y452"/>
      <c r="Z452"/>
      <c r="AA452" s="204"/>
    </row>
    <row r="453" spans="1:27" ht="18" customHeight="1">
      <c r="A453" s="201">
        <f t="shared" si="23"/>
        <v>78</v>
      </c>
      <c r="B453" s="201" t="str">
        <f t="shared" si="21"/>
        <v>262500-78</v>
      </c>
      <c r="C453" s="202" t="str">
        <f t="shared" si="22"/>
        <v xml:space="preserve">401562N       ｻｲｽﾞﾅｼ  </v>
      </c>
      <c r="D453">
        <v>1</v>
      </c>
      <c r="E453">
        <v>401562</v>
      </c>
      <c r="F453" t="s">
        <v>431</v>
      </c>
      <c r="G453" s="203">
        <v>4000</v>
      </c>
      <c r="H453">
        <v>1</v>
      </c>
      <c r="I453" t="s">
        <v>86</v>
      </c>
      <c r="J453">
        <v>99</v>
      </c>
      <c r="K453" t="s">
        <v>125</v>
      </c>
      <c r="L453">
        <v>262500</v>
      </c>
      <c r="M453">
        <v>0</v>
      </c>
      <c r="N453" s="204">
        <v>46234</v>
      </c>
      <c r="Q453"/>
      <c r="R453"/>
      <c r="S453"/>
      <c r="T453" s="203"/>
      <c r="U453"/>
      <c r="V453"/>
      <c r="W453"/>
      <c r="X453"/>
      <c r="Y453"/>
      <c r="Z453"/>
      <c r="AA453" s="204"/>
    </row>
    <row r="454" spans="1:27" ht="18" customHeight="1">
      <c r="A454" s="201">
        <f t="shared" si="23"/>
        <v>79</v>
      </c>
      <c r="B454" s="201" t="str">
        <f t="shared" si="21"/>
        <v>262500-79</v>
      </c>
      <c r="C454" s="202" t="str">
        <f t="shared" si="22"/>
        <v xml:space="preserve">401565N       ｻｲｽﾞﾅｼ  </v>
      </c>
      <c r="D454">
        <v>1</v>
      </c>
      <c r="E454">
        <v>401565</v>
      </c>
      <c r="F454" t="s">
        <v>432</v>
      </c>
      <c r="G454" s="203">
        <v>4500</v>
      </c>
      <c r="H454">
        <v>1</v>
      </c>
      <c r="I454" t="s">
        <v>86</v>
      </c>
      <c r="J454">
        <v>99</v>
      </c>
      <c r="K454" t="s">
        <v>125</v>
      </c>
      <c r="L454">
        <v>262500</v>
      </c>
      <c r="M454">
        <v>0</v>
      </c>
      <c r="N454" s="204">
        <v>46234</v>
      </c>
      <c r="Q454"/>
      <c r="R454"/>
      <c r="S454"/>
      <c r="T454" s="203"/>
      <c r="U454"/>
      <c r="V454"/>
      <c r="W454"/>
      <c r="X454"/>
      <c r="Y454"/>
      <c r="Z454"/>
      <c r="AA454" s="204"/>
    </row>
    <row r="455" spans="1:27" ht="18" customHeight="1">
      <c r="A455" s="201">
        <f t="shared" si="23"/>
        <v>80</v>
      </c>
      <c r="B455" s="201" t="str">
        <f t="shared" si="21"/>
        <v>262500-80</v>
      </c>
      <c r="C455" s="202" t="str">
        <f t="shared" si="22"/>
        <v xml:space="preserve">401564N       ｻｲｽﾞﾅｼ  </v>
      </c>
      <c r="D455">
        <v>1</v>
      </c>
      <c r="E455">
        <v>401564</v>
      </c>
      <c r="F455" t="s">
        <v>433</v>
      </c>
      <c r="G455" s="203">
        <v>4000</v>
      </c>
      <c r="H455">
        <v>1</v>
      </c>
      <c r="I455" t="s">
        <v>86</v>
      </c>
      <c r="J455">
        <v>99</v>
      </c>
      <c r="K455" t="s">
        <v>125</v>
      </c>
      <c r="L455">
        <v>262500</v>
      </c>
      <c r="M455">
        <v>0</v>
      </c>
      <c r="N455" s="204">
        <v>46234</v>
      </c>
      <c r="Q455"/>
      <c r="R455"/>
      <c r="S455"/>
      <c r="T455" s="203"/>
      <c r="U455"/>
      <c r="V455"/>
      <c r="W455"/>
      <c r="X455"/>
      <c r="Y455"/>
      <c r="Z455"/>
      <c r="AA455" s="204"/>
    </row>
    <row r="456" spans="1:27" ht="18" customHeight="1">
      <c r="A456" s="201">
        <f t="shared" si="23"/>
        <v>81</v>
      </c>
      <c r="B456" s="201" t="str">
        <f t="shared" si="21"/>
        <v>262500-81</v>
      </c>
      <c r="C456" s="202" t="str">
        <f t="shared" si="22"/>
        <v xml:space="preserve">400046N       Free    </v>
      </c>
      <c r="D456">
        <v>1</v>
      </c>
      <c r="E456">
        <v>400046</v>
      </c>
      <c r="F456" t="s">
        <v>434</v>
      </c>
      <c r="G456" s="203">
        <v>4100</v>
      </c>
      <c r="H456">
        <v>1</v>
      </c>
      <c r="I456" t="s">
        <v>86</v>
      </c>
      <c r="J456">
        <v>8</v>
      </c>
      <c r="K456" t="s">
        <v>402</v>
      </c>
      <c r="L456">
        <v>262500</v>
      </c>
      <c r="M456">
        <v>0</v>
      </c>
      <c r="N456" s="204">
        <v>46234</v>
      </c>
      <c r="Q456"/>
      <c r="R456"/>
      <c r="S456"/>
      <c r="T456" s="203"/>
      <c r="U456"/>
      <c r="V456"/>
      <c r="W456"/>
      <c r="X456"/>
      <c r="Y456"/>
      <c r="Z456"/>
      <c r="AA456" s="204"/>
    </row>
    <row r="457" spans="1:27" ht="18" customHeight="1">
      <c r="A457" s="201">
        <f t="shared" si="23"/>
        <v>82</v>
      </c>
      <c r="B457" s="201" t="str">
        <f t="shared" si="21"/>
        <v>262500-82</v>
      </c>
      <c r="C457" s="202" t="str">
        <f t="shared" si="22"/>
        <v xml:space="preserve">403526B       ｻｲｽﾞﾅｼ  </v>
      </c>
      <c r="D457">
        <v>1</v>
      </c>
      <c r="E457">
        <v>403526</v>
      </c>
      <c r="F457" t="s">
        <v>435</v>
      </c>
      <c r="G457" s="203">
        <v>5000</v>
      </c>
      <c r="H457">
        <v>31</v>
      </c>
      <c r="I457" t="s">
        <v>160</v>
      </c>
      <c r="J457">
        <v>99</v>
      </c>
      <c r="K457" t="s">
        <v>125</v>
      </c>
      <c r="L457">
        <v>262500</v>
      </c>
      <c r="M457">
        <v>0</v>
      </c>
      <c r="N457" s="204">
        <v>46234</v>
      </c>
      <c r="Q457"/>
      <c r="R457"/>
      <c r="S457"/>
      <c r="T457" s="203"/>
      <c r="U457"/>
      <c r="V457"/>
      <c r="W457"/>
      <c r="X457"/>
      <c r="Y457"/>
      <c r="Z457"/>
      <c r="AA457" s="204"/>
    </row>
    <row r="458" spans="1:27" ht="18" customHeight="1">
      <c r="A458" s="201">
        <f t="shared" si="23"/>
        <v>83</v>
      </c>
      <c r="B458" s="201" t="str">
        <f t="shared" si="21"/>
        <v>262500-83</v>
      </c>
      <c r="C458" s="202" t="str">
        <f t="shared" si="22"/>
        <v xml:space="preserve">408052N       ｻｲｽﾞﾅｼ  </v>
      </c>
      <c r="D458">
        <v>1</v>
      </c>
      <c r="E458">
        <v>408052</v>
      </c>
      <c r="F458" t="s">
        <v>436</v>
      </c>
      <c r="G458" s="203">
        <v>50000</v>
      </c>
      <c r="H458">
        <v>1</v>
      </c>
      <c r="I458" t="s">
        <v>86</v>
      </c>
      <c r="J458">
        <v>99</v>
      </c>
      <c r="K458" t="s">
        <v>125</v>
      </c>
      <c r="L458">
        <v>262500</v>
      </c>
      <c r="M458">
        <v>0</v>
      </c>
      <c r="N458" s="204">
        <v>46234</v>
      </c>
      <c r="Q458"/>
      <c r="R458"/>
      <c r="S458"/>
      <c r="T458" s="203"/>
      <c r="U458"/>
      <c r="V458"/>
      <c r="W458"/>
      <c r="X458"/>
      <c r="Y458"/>
      <c r="Z458"/>
      <c r="AA458" s="204"/>
    </row>
    <row r="459" spans="1:27" ht="18" customHeight="1">
      <c r="A459" s="201">
        <f t="shared" si="23"/>
        <v>84</v>
      </c>
      <c r="B459" s="201" t="str">
        <f t="shared" si="21"/>
        <v>262500-84</v>
      </c>
      <c r="C459" s="202" t="str">
        <f t="shared" si="22"/>
        <v xml:space="preserve">401092N       ｻｲｽﾞﾅｼ  </v>
      </c>
      <c r="D459">
        <v>1</v>
      </c>
      <c r="E459">
        <v>401092</v>
      </c>
      <c r="F459" t="s">
        <v>437</v>
      </c>
      <c r="G459" s="203">
        <v>55000</v>
      </c>
      <c r="H459">
        <v>900</v>
      </c>
      <c r="I459" t="s">
        <v>86</v>
      </c>
      <c r="J459">
        <v>99</v>
      </c>
      <c r="K459" t="s">
        <v>125</v>
      </c>
      <c r="L459">
        <v>262500</v>
      </c>
      <c r="M459">
        <v>0</v>
      </c>
      <c r="N459" s="204">
        <v>46234</v>
      </c>
      <c r="Q459"/>
      <c r="R459"/>
      <c r="S459"/>
      <c r="T459" s="203"/>
      <c r="U459"/>
      <c r="V459"/>
      <c r="W459"/>
      <c r="X459"/>
      <c r="Y459"/>
      <c r="Z459"/>
      <c r="AA459" s="204"/>
    </row>
    <row r="460" spans="1:27" ht="18" customHeight="1">
      <c r="A460" s="201">
        <f t="shared" si="23"/>
        <v>85</v>
      </c>
      <c r="B460" s="201" t="str">
        <f t="shared" si="21"/>
        <v>262500-85</v>
      </c>
      <c r="C460" s="202" t="str">
        <f t="shared" si="22"/>
        <v xml:space="preserve">409568N       80-90   </v>
      </c>
      <c r="D460">
        <v>1</v>
      </c>
      <c r="E460">
        <v>409568</v>
      </c>
      <c r="F460" t="s">
        <v>438</v>
      </c>
      <c r="G460" s="203">
        <v>5000</v>
      </c>
      <c r="H460">
        <v>900</v>
      </c>
      <c r="I460" t="s">
        <v>86</v>
      </c>
      <c r="J460">
        <v>53</v>
      </c>
      <c r="K460" t="s">
        <v>137</v>
      </c>
      <c r="L460">
        <v>262500</v>
      </c>
      <c r="M460">
        <v>0</v>
      </c>
      <c r="N460" s="204">
        <v>46234</v>
      </c>
      <c r="Q460"/>
      <c r="R460"/>
      <c r="S460"/>
      <c r="T460" s="203"/>
      <c r="U460"/>
      <c r="V460"/>
      <c r="W460"/>
      <c r="X460"/>
      <c r="Y460"/>
      <c r="Z460"/>
      <c r="AA460" s="204"/>
    </row>
    <row r="461" spans="1:27" ht="18" customHeight="1">
      <c r="A461" s="201">
        <f t="shared" si="23"/>
        <v>86</v>
      </c>
      <c r="B461" s="201" t="str">
        <f t="shared" si="21"/>
        <v>262500-86</v>
      </c>
      <c r="C461" s="202" t="str">
        <f t="shared" si="22"/>
        <v xml:space="preserve">409569G       80-90   </v>
      </c>
      <c r="D461">
        <v>1</v>
      </c>
      <c r="E461">
        <v>409569</v>
      </c>
      <c r="F461" t="s">
        <v>439</v>
      </c>
      <c r="G461" s="203">
        <v>6000</v>
      </c>
      <c r="H461">
        <v>902</v>
      </c>
      <c r="I461" t="s">
        <v>80</v>
      </c>
      <c r="J461">
        <v>53</v>
      </c>
      <c r="K461" t="s">
        <v>137</v>
      </c>
      <c r="L461">
        <v>262500</v>
      </c>
      <c r="M461">
        <v>0</v>
      </c>
      <c r="N461" s="204">
        <v>46234</v>
      </c>
      <c r="Q461"/>
      <c r="R461"/>
      <c r="S461"/>
      <c r="T461" s="203"/>
      <c r="U461"/>
      <c r="V461"/>
      <c r="W461"/>
      <c r="X461"/>
      <c r="Y461"/>
      <c r="Z461"/>
      <c r="AA461" s="204"/>
    </row>
    <row r="462" spans="1:27" ht="18" customHeight="1">
      <c r="A462" s="201">
        <f t="shared" si="23"/>
        <v>87</v>
      </c>
      <c r="B462" s="201" t="str">
        <f t="shared" si="21"/>
        <v>262500-87</v>
      </c>
      <c r="C462" s="202" t="str">
        <f t="shared" si="22"/>
        <v xml:space="preserve">403608N       80-90   </v>
      </c>
      <c r="D462">
        <v>1</v>
      </c>
      <c r="E462">
        <v>403608</v>
      </c>
      <c r="F462" t="s">
        <v>440</v>
      </c>
      <c r="G462" s="203">
        <v>8000</v>
      </c>
      <c r="H462">
        <v>900</v>
      </c>
      <c r="I462" t="s">
        <v>86</v>
      </c>
      <c r="J462">
        <v>53</v>
      </c>
      <c r="K462" t="s">
        <v>137</v>
      </c>
      <c r="L462">
        <v>262500</v>
      </c>
      <c r="M462">
        <v>0</v>
      </c>
      <c r="N462" s="204">
        <v>46234</v>
      </c>
      <c r="Q462"/>
      <c r="R462"/>
      <c r="S462"/>
      <c r="T462"/>
      <c r="U462"/>
      <c r="V462"/>
      <c r="W462"/>
      <c r="X462"/>
      <c r="Y462"/>
      <c r="Z462"/>
      <c r="AA462" s="204"/>
    </row>
    <row r="463" spans="1:27" ht="18" customHeight="1">
      <c r="A463" s="201">
        <f t="shared" si="23"/>
        <v>88</v>
      </c>
      <c r="B463" s="201" t="str">
        <f t="shared" si="21"/>
        <v>262500-88</v>
      </c>
      <c r="C463" s="202" t="str">
        <f t="shared" si="22"/>
        <v xml:space="preserve">403609G       80-90   </v>
      </c>
      <c r="D463">
        <v>1</v>
      </c>
      <c r="E463">
        <v>403609</v>
      </c>
      <c r="F463" t="s">
        <v>441</v>
      </c>
      <c r="G463" s="203">
        <v>9000</v>
      </c>
      <c r="H463">
        <v>902</v>
      </c>
      <c r="I463" t="s">
        <v>80</v>
      </c>
      <c r="J463">
        <v>53</v>
      </c>
      <c r="K463" t="s">
        <v>137</v>
      </c>
      <c r="L463">
        <v>262500</v>
      </c>
      <c r="M463">
        <v>0</v>
      </c>
      <c r="N463" s="204">
        <v>46234</v>
      </c>
      <c r="Q463"/>
      <c r="R463"/>
      <c r="S463"/>
      <c r="T463" s="203"/>
      <c r="U463"/>
      <c r="V463"/>
      <c r="W463"/>
      <c r="X463"/>
      <c r="Y463"/>
      <c r="Z463"/>
      <c r="AA463" s="204"/>
    </row>
    <row r="464" spans="1:27" ht="18" customHeight="1">
      <c r="A464" s="201">
        <f t="shared" si="23"/>
        <v>89</v>
      </c>
      <c r="B464" s="201" t="str">
        <f t="shared" si="21"/>
        <v>262500-89</v>
      </c>
      <c r="C464" s="202" t="str">
        <f t="shared" si="22"/>
        <v xml:space="preserve">404083N       70-90   </v>
      </c>
      <c r="D464">
        <v>1</v>
      </c>
      <c r="E464">
        <v>404083</v>
      </c>
      <c r="F464" t="s">
        <v>442</v>
      </c>
      <c r="G464" s="203">
        <v>6000</v>
      </c>
      <c r="H464">
        <v>900</v>
      </c>
      <c r="I464" t="s">
        <v>86</v>
      </c>
      <c r="J464">
        <v>121</v>
      </c>
      <c r="K464" t="s">
        <v>376</v>
      </c>
      <c r="L464">
        <v>262500</v>
      </c>
      <c r="M464">
        <v>0</v>
      </c>
      <c r="N464" s="204">
        <v>46234</v>
      </c>
      <c r="Q464"/>
      <c r="R464"/>
      <c r="S464"/>
      <c r="T464" s="203"/>
      <c r="U464"/>
      <c r="V464"/>
      <c r="W464"/>
      <c r="X464"/>
      <c r="Y464"/>
      <c r="Z464"/>
      <c r="AA464" s="204"/>
    </row>
    <row r="465" spans="1:27" ht="18" customHeight="1">
      <c r="A465" s="201">
        <f t="shared" si="23"/>
        <v>90</v>
      </c>
      <c r="B465" s="201" t="str">
        <f t="shared" si="21"/>
        <v>262500-90</v>
      </c>
      <c r="C465" s="202" t="str">
        <f t="shared" si="22"/>
        <v xml:space="preserve">404084G       70-90   </v>
      </c>
      <c r="D465">
        <v>1</v>
      </c>
      <c r="E465">
        <v>404084</v>
      </c>
      <c r="F465" t="s">
        <v>443</v>
      </c>
      <c r="G465" s="203">
        <v>7000</v>
      </c>
      <c r="H465">
        <v>902</v>
      </c>
      <c r="I465" t="s">
        <v>80</v>
      </c>
      <c r="J465">
        <v>121</v>
      </c>
      <c r="K465" t="s">
        <v>376</v>
      </c>
      <c r="L465">
        <v>262500</v>
      </c>
      <c r="M465">
        <v>0</v>
      </c>
      <c r="N465" s="204">
        <v>46234</v>
      </c>
      <c r="Q465"/>
      <c r="R465"/>
      <c r="S465"/>
      <c r="T465"/>
      <c r="U465"/>
      <c r="V465"/>
      <c r="W465"/>
      <c r="X465"/>
      <c r="Y465"/>
      <c r="Z465"/>
      <c r="AA465" s="204"/>
    </row>
    <row r="466" spans="1:27" ht="18" customHeight="1">
      <c r="A466" s="201">
        <f t="shared" si="23"/>
        <v>91</v>
      </c>
      <c r="B466" s="201" t="str">
        <f t="shared" si="21"/>
        <v>262500-91</v>
      </c>
      <c r="C466" s="202" t="str">
        <f t="shared" si="22"/>
        <v xml:space="preserve">405202G       ｻｲｽﾞﾅｼ  </v>
      </c>
      <c r="D466">
        <v>1</v>
      </c>
      <c r="E466">
        <v>405202</v>
      </c>
      <c r="F466" t="s">
        <v>444</v>
      </c>
      <c r="G466" s="203">
        <v>2700</v>
      </c>
      <c r="H466">
        <v>902</v>
      </c>
      <c r="I466" t="s">
        <v>80</v>
      </c>
      <c r="J466">
        <v>99</v>
      </c>
      <c r="K466" t="s">
        <v>125</v>
      </c>
      <c r="L466">
        <v>262500</v>
      </c>
      <c r="M466">
        <v>0</v>
      </c>
      <c r="N466" s="204">
        <v>46234</v>
      </c>
      <c r="Q466"/>
      <c r="R466"/>
      <c r="S466"/>
      <c r="T466" s="203"/>
      <c r="U466"/>
      <c r="V466"/>
      <c r="W466"/>
      <c r="X466"/>
      <c r="Y466"/>
      <c r="Z466"/>
      <c r="AA466" s="204"/>
    </row>
    <row r="467" spans="1:27" ht="18" customHeight="1">
      <c r="A467" s="201">
        <f t="shared" si="23"/>
        <v>92</v>
      </c>
      <c r="B467" s="201" t="str">
        <f t="shared" si="21"/>
        <v>262500-92</v>
      </c>
      <c r="C467" s="202" t="str">
        <f t="shared" si="22"/>
        <v xml:space="preserve">404100G       80-90   </v>
      </c>
      <c r="D467">
        <v>1</v>
      </c>
      <c r="E467">
        <v>404100</v>
      </c>
      <c r="F467" t="s">
        <v>445</v>
      </c>
      <c r="G467" s="203">
        <v>8000</v>
      </c>
      <c r="H467">
        <v>902</v>
      </c>
      <c r="I467" t="s">
        <v>80</v>
      </c>
      <c r="J467">
        <v>53</v>
      </c>
      <c r="K467" t="s">
        <v>137</v>
      </c>
      <c r="L467">
        <v>262500</v>
      </c>
      <c r="M467">
        <v>0</v>
      </c>
      <c r="N467" s="204">
        <v>46234</v>
      </c>
      <c r="Q467"/>
      <c r="R467"/>
      <c r="S467"/>
      <c r="T467" s="203"/>
      <c r="U467"/>
      <c r="V467"/>
      <c r="W467"/>
      <c r="X467"/>
      <c r="Y467"/>
      <c r="Z467"/>
      <c r="AA467" s="204"/>
    </row>
    <row r="468" spans="1:27" ht="18" customHeight="1">
      <c r="A468" s="201">
        <f t="shared" si="23"/>
        <v>93</v>
      </c>
      <c r="B468" s="201" t="str">
        <f t="shared" si="21"/>
        <v>262500-93</v>
      </c>
      <c r="C468" s="202" t="str">
        <f t="shared" si="22"/>
        <v xml:space="preserve">404101G       80-90   </v>
      </c>
      <c r="D468">
        <v>1</v>
      </c>
      <c r="E468">
        <v>404101</v>
      </c>
      <c r="F468" t="s">
        <v>446</v>
      </c>
      <c r="G468" s="203">
        <v>6000</v>
      </c>
      <c r="H468">
        <v>902</v>
      </c>
      <c r="I468" t="s">
        <v>80</v>
      </c>
      <c r="J468">
        <v>53</v>
      </c>
      <c r="K468" t="s">
        <v>137</v>
      </c>
      <c r="L468">
        <v>262500</v>
      </c>
      <c r="M468">
        <v>0</v>
      </c>
      <c r="N468" s="204">
        <v>46234</v>
      </c>
      <c r="Q468"/>
      <c r="R468"/>
      <c r="S468"/>
      <c r="T468" s="203"/>
      <c r="U468"/>
      <c r="V468"/>
      <c r="W468"/>
      <c r="X468"/>
      <c r="Y468"/>
      <c r="Z468"/>
      <c r="AA468" s="204"/>
    </row>
    <row r="469" spans="1:27" ht="18" customHeight="1">
      <c r="A469" s="201">
        <f t="shared" si="23"/>
        <v>94</v>
      </c>
      <c r="B469" s="201" t="str">
        <f t="shared" si="21"/>
        <v>262500-94</v>
      </c>
      <c r="C469" s="202" t="str">
        <f t="shared" si="22"/>
        <v xml:space="preserve">406102G       70-80   </v>
      </c>
      <c r="D469">
        <v>1</v>
      </c>
      <c r="E469">
        <v>406102</v>
      </c>
      <c r="F469" t="s">
        <v>447</v>
      </c>
      <c r="G469" s="203">
        <v>8100</v>
      </c>
      <c r="H469">
        <v>51</v>
      </c>
      <c r="I469" t="s">
        <v>80</v>
      </c>
      <c r="J469">
        <v>13</v>
      </c>
      <c r="K469" t="s">
        <v>391</v>
      </c>
      <c r="L469">
        <v>262500</v>
      </c>
      <c r="M469">
        <v>0</v>
      </c>
      <c r="N469" s="204">
        <v>46234</v>
      </c>
      <c r="Q469"/>
      <c r="R469"/>
      <c r="S469"/>
      <c r="T469" s="203"/>
      <c r="U469"/>
      <c r="V469"/>
      <c r="W469"/>
      <c r="X469"/>
      <c r="Y469"/>
      <c r="Z469"/>
      <c r="AA469" s="204"/>
    </row>
    <row r="470" spans="1:27" ht="18" customHeight="1">
      <c r="A470" s="201">
        <f t="shared" si="23"/>
        <v>95</v>
      </c>
      <c r="B470" s="201" t="str">
        <f t="shared" si="21"/>
        <v>262500-95</v>
      </c>
      <c r="C470" s="202" t="str">
        <f t="shared" si="22"/>
        <v xml:space="preserve">409168G       ｻｲｽﾞﾅｼ  </v>
      </c>
      <c r="D470">
        <v>1</v>
      </c>
      <c r="E470">
        <v>409168</v>
      </c>
      <c r="F470" t="s">
        <v>448</v>
      </c>
      <c r="G470" s="203">
        <v>7000</v>
      </c>
      <c r="H470">
        <v>902</v>
      </c>
      <c r="I470" t="s">
        <v>80</v>
      </c>
      <c r="J470">
        <v>99</v>
      </c>
      <c r="K470" t="s">
        <v>125</v>
      </c>
      <c r="L470">
        <v>262500</v>
      </c>
      <c r="M470">
        <v>0</v>
      </c>
      <c r="N470" s="204">
        <v>46234</v>
      </c>
      <c r="Q470"/>
      <c r="R470"/>
      <c r="S470"/>
      <c r="T470" s="203"/>
      <c r="U470"/>
      <c r="V470"/>
      <c r="W470"/>
      <c r="X470"/>
      <c r="Y470"/>
      <c r="Z470"/>
      <c r="AA470" s="204"/>
    </row>
    <row r="471" spans="1:27" ht="18" customHeight="1">
      <c r="A471" s="201">
        <f t="shared" si="23"/>
        <v>96</v>
      </c>
      <c r="B471" s="201" t="str">
        <f t="shared" si="21"/>
        <v>262500-96</v>
      </c>
      <c r="C471" s="202" t="str">
        <f t="shared" si="22"/>
        <v xml:space="preserve">405203W       40-44   </v>
      </c>
      <c r="D471">
        <v>1</v>
      </c>
      <c r="E471">
        <v>405203</v>
      </c>
      <c r="F471" t="s">
        <v>449</v>
      </c>
      <c r="G471" s="203">
        <v>6300</v>
      </c>
      <c r="H471">
        <v>901</v>
      </c>
      <c r="I471" t="s">
        <v>73</v>
      </c>
      <c r="J471">
        <v>55</v>
      </c>
      <c r="K471" t="s">
        <v>365</v>
      </c>
      <c r="L471">
        <v>262500</v>
      </c>
      <c r="M471">
        <v>0</v>
      </c>
      <c r="N471" s="204">
        <v>46234</v>
      </c>
      <c r="Q471"/>
      <c r="R471"/>
      <c r="S471"/>
      <c r="T471" s="203"/>
      <c r="U471"/>
      <c r="V471"/>
      <c r="W471"/>
      <c r="X471"/>
      <c r="Y471"/>
      <c r="Z471"/>
      <c r="AA471" s="204"/>
    </row>
    <row r="472" spans="1:27" ht="18" customHeight="1">
      <c r="A472" s="201">
        <f t="shared" si="23"/>
        <v>97</v>
      </c>
      <c r="B472" s="201" t="str">
        <f t="shared" si="21"/>
        <v>262500-97</v>
      </c>
      <c r="C472" s="202" t="str">
        <f t="shared" si="22"/>
        <v xml:space="preserve">9249ｶﾗｰﾅｼ   ｻｲｽﾞﾅｼ  </v>
      </c>
      <c r="D472">
        <v>1</v>
      </c>
      <c r="E472">
        <v>9249</v>
      </c>
      <c r="F472" t="s">
        <v>450</v>
      </c>
      <c r="G472">
        <v>400</v>
      </c>
      <c r="H472">
        <v>99</v>
      </c>
      <c r="I472" t="s">
        <v>177</v>
      </c>
      <c r="J472">
        <v>99</v>
      </c>
      <c r="K472" t="s">
        <v>125</v>
      </c>
      <c r="L472">
        <v>262500</v>
      </c>
      <c r="M472">
        <v>0</v>
      </c>
      <c r="N472" s="204">
        <v>46234</v>
      </c>
      <c r="Q472"/>
      <c r="R472"/>
      <c r="S472"/>
      <c r="T472"/>
      <c r="U472"/>
      <c r="V472"/>
      <c r="W472"/>
      <c r="X472"/>
      <c r="Y472"/>
      <c r="Z472"/>
      <c r="AA472" s="204"/>
    </row>
    <row r="473" spans="1:27" ht="18" customHeight="1">
      <c r="A473" s="201">
        <f t="shared" si="23"/>
        <v>98</v>
      </c>
      <c r="B473" s="201" t="str">
        <f t="shared" si="21"/>
        <v>262500-98</v>
      </c>
      <c r="C473" s="202" t="str">
        <f t="shared" si="22"/>
        <v xml:space="preserve">9062ｶﾗｰﾅｼ   ｻｲｽﾞﾅｼ  </v>
      </c>
      <c r="D473">
        <v>1</v>
      </c>
      <c r="E473">
        <v>9062</v>
      </c>
      <c r="F473" t="s">
        <v>451</v>
      </c>
      <c r="G473">
        <v>150</v>
      </c>
      <c r="H473">
        <v>99</v>
      </c>
      <c r="I473" t="s">
        <v>177</v>
      </c>
      <c r="J473">
        <v>99</v>
      </c>
      <c r="K473" t="s">
        <v>125</v>
      </c>
      <c r="L473">
        <v>262500</v>
      </c>
      <c r="M473">
        <v>0</v>
      </c>
      <c r="N473" s="204">
        <v>46234</v>
      </c>
      <c r="Q473"/>
      <c r="R473"/>
      <c r="S473"/>
      <c r="T473" s="203"/>
      <c r="U473"/>
      <c r="V473"/>
      <c r="W473"/>
      <c r="X473"/>
      <c r="Y473"/>
      <c r="Z473"/>
      <c r="AA473" s="204"/>
    </row>
    <row r="474" spans="1:27" ht="18" customHeight="1">
      <c r="A474" s="201">
        <f t="shared" si="23"/>
        <v>99</v>
      </c>
      <c r="B474" s="201" t="str">
        <f t="shared" si="21"/>
        <v>262500-99</v>
      </c>
      <c r="C474" s="202" t="str">
        <f t="shared" si="22"/>
        <v xml:space="preserve">485773ｶﾗｰﾅｼ   ｻｲｽﾞﾅｼ  </v>
      </c>
      <c r="D474">
        <v>1</v>
      </c>
      <c r="E474">
        <v>485773</v>
      </c>
      <c r="F474" t="s">
        <v>564</v>
      </c>
      <c r="G474" s="203">
        <v>2300</v>
      </c>
      <c r="H474">
        <v>99</v>
      </c>
      <c r="I474" t="s">
        <v>177</v>
      </c>
      <c r="J474">
        <v>99</v>
      </c>
      <c r="K474" t="s">
        <v>125</v>
      </c>
      <c r="L474">
        <v>262500</v>
      </c>
      <c r="M474">
        <v>0</v>
      </c>
      <c r="N474" s="204">
        <v>46234</v>
      </c>
      <c r="Q474"/>
      <c r="R474"/>
      <c r="S474"/>
      <c r="T474" s="203"/>
      <c r="U474"/>
      <c r="V474"/>
      <c r="W474"/>
      <c r="X474"/>
      <c r="Y474"/>
      <c r="Z474"/>
      <c r="AA474" s="204"/>
    </row>
    <row r="475" spans="1:27" ht="18" customHeight="1">
      <c r="A475" s="201">
        <f t="shared" si="23"/>
        <v>100</v>
      </c>
      <c r="B475" s="201" t="str">
        <f t="shared" si="21"/>
        <v>262500-100</v>
      </c>
      <c r="C475" s="202" t="str">
        <f t="shared" si="22"/>
        <v xml:space="preserve">485774ｶﾗｰﾅｼ   ｻｲｽﾞﾅｼ  </v>
      </c>
      <c r="D475">
        <v>1</v>
      </c>
      <c r="E475">
        <v>485774</v>
      </c>
      <c r="F475" t="s">
        <v>565</v>
      </c>
      <c r="G475" s="203">
        <v>2300</v>
      </c>
      <c r="H475">
        <v>99</v>
      </c>
      <c r="I475" t="s">
        <v>177</v>
      </c>
      <c r="J475">
        <v>99</v>
      </c>
      <c r="K475" t="s">
        <v>125</v>
      </c>
      <c r="L475">
        <v>262500</v>
      </c>
      <c r="M475">
        <v>0</v>
      </c>
      <c r="N475" s="204">
        <v>46234</v>
      </c>
      <c r="Q475"/>
      <c r="R475"/>
      <c r="S475"/>
      <c r="T475" s="203"/>
      <c r="U475"/>
      <c r="V475"/>
      <c r="W475"/>
      <c r="X475"/>
      <c r="Y475"/>
      <c r="Z475"/>
      <c r="AA475" s="204"/>
    </row>
    <row r="476" spans="1:27" ht="18" customHeight="1">
      <c r="A476" s="201">
        <f t="shared" si="23"/>
        <v>101</v>
      </c>
      <c r="B476" s="201" t="str">
        <f t="shared" si="21"/>
        <v>262500-101</v>
      </c>
      <c r="C476" s="202" t="str">
        <f t="shared" si="22"/>
        <v xml:space="preserve">485775ｶﾗｰﾅｼ   ｻｲｽﾞﾅｼ  </v>
      </c>
      <c r="D476">
        <v>1</v>
      </c>
      <c r="E476">
        <v>485775</v>
      </c>
      <c r="F476" t="s">
        <v>566</v>
      </c>
      <c r="G476" s="203">
        <v>4900</v>
      </c>
      <c r="H476">
        <v>99</v>
      </c>
      <c r="I476" t="s">
        <v>177</v>
      </c>
      <c r="J476">
        <v>99</v>
      </c>
      <c r="K476" t="s">
        <v>125</v>
      </c>
      <c r="L476">
        <v>262500</v>
      </c>
      <c r="M476">
        <v>0</v>
      </c>
      <c r="N476" s="204">
        <v>46234</v>
      </c>
      <c r="Q476"/>
      <c r="R476"/>
      <c r="S476"/>
      <c r="T476" s="203"/>
      <c r="U476"/>
      <c r="V476"/>
      <c r="W476"/>
      <c r="X476"/>
      <c r="Y476"/>
      <c r="Z476"/>
      <c r="AA476" s="204"/>
    </row>
    <row r="477" spans="1:27" ht="18" customHeight="1">
      <c r="A477" s="201">
        <f t="shared" si="23"/>
        <v>102</v>
      </c>
      <c r="B477" s="201" t="str">
        <f t="shared" si="21"/>
        <v>262500-102</v>
      </c>
      <c r="C477" s="202" t="str">
        <f t="shared" si="22"/>
        <v xml:space="preserve">485776ｶﾗｰﾅｼ   ｻｲｽﾞﾅｼ  </v>
      </c>
      <c r="D477">
        <v>1</v>
      </c>
      <c r="E477">
        <v>485776</v>
      </c>
      <c r="F477" t="s">
        <v>567</v>
      </c>
      <c r="G477" s="203">
        <v>4900</v>
      </c>
      <c r="H477">
        <v>99</v>
      </c>
      <c r="I477" t="s">
        <v>177</v>
      </c>
      <c r="J477">
        <v>99</v>
      </c>
      <c r="K477" t="s">
        <v>125</v>
      </c>
      <c r="L477">
        <v>262500</v>
      </c>
      <c r="M477">
        <v>0</v>
      </c>
      <c r="N477" s="204">
        <v>46234</v>
      </c>
      <c r="Q477"/>
      <c r="R477"/>
      <c r="S477"/>
      <c r="T477" s="203"/>
      <c r="U477"/>
      <c r="V477"/>
      <c r="W477"/>
      <c r="X477"/>
      <c r="Y477"/>
      <c r="Z477"/>
      <c r="AA477" s="204"/>
    </row>
    <row r="478" spans="1:27" ht="18" customHeight="1">
      <c r="A478" s="201">
        <f t="shared" si="23"/>
        <v>103</v>
      </c>
      <c r="B478" s="201" t="str">
        <f t="shared" si="21"/>
        <v>262500-103</v>
      </c>
      <c r="C478" s="202" t="str">
        <f t="shared" si="22"/>
        <v xml:space="preserve">485777ｶﾗｰﾅｼ   ｻｲｽﾞﾅｼ  </v>
      </c>
      <c r="D478">
        <v>1</v>
      </c>
      <c r="E478">
        <v>485777</v>
      </c>
      <c r="F478" t="s">
        <v>568</v>
      </c>
      <c r="G478" s="203">
        <v>7500</v>
      </c>
      <c r="H478">
        <v>99</v>
      </c>
      <c r="I478" t="s">
        <v>177</v>
      </c>
      <c r="J478">
        <v>99</v>
      </c>
      <c r="K478" t="s">
        <v>125</v>
      </c>
      <c r="L478">
        <v>262500</v>
      </c>
      <c r="M478">
        <v>0</v>
      </c>
      <c r="N478" s="204">
        <v>46234</v>
      </c>
      <c r="Q478"/>
      <c r="R478"/>
      <c r="S478"/>
      <c r="T478" s="203"/>
      <c r="U478"/>
      <c r="V478"/>
      <c r="W478"/>
      <c r="X478"/>
      <c r="Y478"/>
      <c r="Z478"/>
      <c r="AA478" s="204"/>
    </row>
    <row r="479" spans="1:27" ht="18" customHeight="1">
      <c r="A479" s="201">
        <f t="shared" si="23"/>
        <v>104</v>
      </c>
      <c r="B479" s="201" t="str">
        <f t="shared" si="21"/>
        <v>262500-104</v>
      </c>
      <c r="C479" s="202" t="str">
        <f t="shared" si="22"/>
        <v xml:space="preserve">485778ｶﾗｰﾅｼ   70-90   </v>
      </c>
      <c r="D479">
        <v>1</v>
      </c>
      <c r="E479">
        <v>485778</v>
      </c>
      <c r="F479" t="s">
        <v>569</v>
      </c>
      <c r="G479" s="203">
        <v>10300</v>
      </c>
      <c r="H479">
        <v>99</v>
      </c>
      <c r="I479" t="s">
        <v>177</v>
      </c>
      <c r="J479">
        <v>121</v>
      </c>
      <c r="K479" t="s">
        <v>376</v>
      </c>
      <c r="L479">
        <v>262500</v>
      </c>
      <c r="M479">
        <v>0</v>
      </c>
      <c r="N479" s="204">
        <v>46234</v>
      </c>
      <c r="Q479"/>
      <c r="R479"/>
      <c r="S479"/>
      <c r="T479" s="203"/>
      <c r="U479"/>
      <c r="V479"/>
      <c r="W479"/>
      <c r="X479"/>
      <c r="Y479"/>
      <c r="Z479"/>
      <c r="AA479" s="204"/>
    </row>
    <row r="480" spans="1:27" ht="18" customHeight="1">
      <c r="A480" s="201">
        <f t="shared" si="23"/>
        <v>105</v>
      </c>
      <c r="B480" s="201" t="str">
        <f t="shared" si="21"/>
        <v>262500-105</v>
      </c>
      <c r="C480" s="202" t="str">
        <f t="shared" si="22"/>
        <v xml:space="preserve">485779ｶﾗｰﾅｼ   70-90   </v>
      </c>
      <c r="D480">
        <v>1</v>
      </c>
      <c r="E480">
        <v>485779</v>
      </c>
      <c r="F480" t="s">
        <v>570</v>
      </c>
      <c r="G480" s="203">
        <v>10300</v>
      </c>
      <c r="H480">
        <v>99</v>
      </c>
      <c r="I480" t="s">
        <v>177</v>
      </c>
      <c r="J480">
        <v>121</v>
      </c>
      <c r="K480" t="s">
        <v>376</v>
      </c>
      <c r="L480">
        <v>262500</v>
      </c>
      <c r="M480">
        <v>0</v>
      </c>
      <c r="N480" s="204">
        <v>46234</v>
      </c>
      <c r="Q480"/>
      <c r="R480"/>
      <c r="S480"/>
      <c r="T480" s="203"/>
      <c r="U480"/>
      <c r="V480"/>
      <c r="W480"/>
      <c r="X480"/>
      <c r="Y480"/>
      <c r="Z480"/>
      <c r="AA480" s="204"/>
    </row>
    <row r="481" spans="1:27" ht="18" customHeight="1">
      <c r="A481" s="201">
        <f t="shared" si="23"/>
        <v>106</v>
      </c>
      <c r="B481" s="201" t="str">
        <f t="shared" si="21"/>
        <v>262500-106</v>
      </c>
      <c r="C481" s="202" t="str">
        <f t="shared" si="22"/>
        <v xml:space="preserve">485780ｶﾗｰﾅｼ   70-90   </v>
      </c>
      <c r="D481">
        <v>1</v>
      </c>
      <c r="E481">
        <v>485780</v>
      </c>
      <c r="F481" t="s">
        <v>571</v>
      </c>
      <c r="G481" s="203">
        <v>14500</v>
      </c>
      <c r="H481">
        <v>99</v>
      </c>
      <c r="I481" t="s">
        <v>177</v>
      </c>
      <c r="J481">
        <v>121</v>
      </c>
      <c r="K481" t="s">
        <v>376</v>
      </c>
      <c r="L481">
        <v>262500</v>
      </c>
      <c r="M481">
        <v>0</v>
      </c>
      <c r="N481" s="204">
        <v>46234</v>
      </c>
      <c r="Q481"/>
      <c r="R481"/>
      <c r="S481"/>
      <c r="T481" s="203"/>
      <c r="U481"/>
      <c r="V481"/>
      <c r="W481"/>
      <c r="X481"/>
      <c r="Y481"/>
      <c r="Z481"/>
      <c r="AA481" s="204"/>
    </row>
    <row r="482" spans="1:27" ht="18" customHeight="1">
      <c r="A482" s="201">
        <f t="shared" si="23"/>
        <v>107</v>
      </c>
      <c r="B482" s="201" t="str">
        <f t="shared" si="21"/>
        <v>262500-107</v>
      </c>
      <c r="C482" s="202" t="str">
        <f t="shared" si="22"/>
        <v xml:space="preserve">485781ｶﾗｰﾅｼ   50-70   </v>
      </c>
      <c r="D482">
        <v>1</v>
      </c>
      <c r="E482">
        <v>485781</v>
      </c>
      <c r="F482" t="s">
        <v>572</v>
      </c>
      <c r="G482" s="203">
        <v>23000</v>
      </c>
      <c r="H482">
        <v>99</v>
      </c>
      <c r="I482" t="s">
        <v>177</v>
      </c>
      <c r="J482">
        <v>59</v>
      </c>
      <c r="K482" t="s">
        <v>133</v>
      </c>
      <c r="L482">
        <v>262500</v>
      </c>
      <c r="M482">
        <v>0</v>
      </c>
      <c r="N482" s="204">
        <v>46234</v>
      </c>
      <c r="Q482"/>
      <c r="R482"/>
      <c r="S482"/>
      <c r="T482" s="203"/>
      <c r="U482"/>
      <c r="V482"/>
      <c r="W482"/>
      <c r="X482"/>
      <c r="Y482"/>
      <c r="Z482"/>
      <c r="AA482" s="204"/>
    </row>
    <row r="483" spans="1:27" ht="18" customHeight="1">
      <c r="A483" s="201">
        <f t="shared" si="23"/>
        <v>108</v>
      </c>
      <c r="B483" s="201" t="str">
        <f t="shared" si="21"/>
        <v>262500-108</v>
      </c>
      <c r="C483" s="202" t="str">
        <f t="shared" si="22"/>
        <v xml:space="preserve">485782ｶﾗｰﾅｼ   50-70   </v>
      </c>
      <c r="D483">
        <v>1</v>
      </c>
      <c r="E483">
        <v>485782</v>
      </c>
      <c r="F483" t="s">
        <v>573</v>
      </c>
      <c r="G483" s="203">
        <v>27000</v>
      </c>
      <c r="H483">
        <v>99</v>
      </c>
      <c r="I483" t="s">
        <v>177</v>
      </c>
      <c r="J483">
        <v>59</v>
      </c>
      <c r="K483" t="s">
        <v>133</v>
      </c>
      <c r="L483">
        <v>262500</v>
      </c>
      <c r="M483">
        <v>0</v>
      </c>
      <c r="N483" s="204">
        <v>46234</v>
      </c>
      <c r="Q483"/>
      <c r="R483"/>
      <c r="S483"/>
      <c r="T483" s="203"/>
      <c r="U483"/>
      <c r="V483"/>
      <c r="W483"/>
      <c r="X483"/>
      <c r="Y483"/>
      <c r="Z483"/>
      <c r="AA483" s="204"/>
    </row>
    <row r="484" spans="1:27" ht="18" customHeight="1">
      <c r="A484" s="201">
        <f t="shared" si="23"/>
        <v>109</v>
      </c>
      <c r="B484" s="201" t="str">
        <f t="shared" si="21"/>
        <v>262500-109</v>
      </c>
      <c r="C484" s="202" t="str">
        <f t="shared" si="22"/>
        <v xml:space="preserve">485783ｶﾗｰﾅｼ   50-70   </v>
      </c>
      <c r="D484">
        <v>1</v>
      </c>
      <c r="E484">
        <v>485783</v>
      </c>
      <c r="F484" t="s">
        <v>574</v>
      </c>
      <c r="G484" s="203">
        <v>32000</v>
      </c>
      <c r="H484">
        <v>99</v>
      </c>
      <c r="I484" t="s">
        <v>177</v>
      </c>
      <c r="J484">
        <v>59</v>
      </c>
      <c r="K484" t="s">
        <v>133</v>
      </c>
      <c r="L484">
        <v>262500</v>
      </c>
      <c r="M484">
        <v>0</v>
      </c>
      <c r="N484" s="204">
        <v>46234</v>
      </c>
      <c r="Q484"/>
      <c r="R484"/>
      <c r="S484"/>
      <c r="T484" s="203"/>
      <c r="U484"/>
      <c r="V484"/>
      <c r="W484"/>
      <c r="X484"/>
      <c r="Y484"/>
      <c r="Z484"/>
      <c r="AA484" s="204"/>
    </row>
    <row r="485" spans="1:27" ht="18" customHeight="1">
      <c r="A485" s="201">
        <f t="shared" si="23"/>
        <v>1</v>
      </c>
      <c r="B485" s="201" t="str">
        <f t="shared" si="21"/>
        <v>-1</v>
      </c>
      <c r="C485" s="202" t="str">
        <f t="shared" si="22"/>
        <v/>
      </c>
      <c r="D485"/>
      <c r="E485"/>
      <c r="F485"/>
      <c r="G485"/>
      <c r="H485"/>
      <c r="I485"/>
      <c r="J485"/>
      <c r="K485"/>
      <c r="L485"/>
      <c r="M485"/>
      <c r="N485"/>
      <c r="Q485"/>
      <c r="R485"/>
      <c r="S485"/>
      <c r="T485" s="203"/>
      <c r="U485"/>
      <c r="V485"/>
      <c r="W485"/>
      <c r="X485"/>
      <c r="Y485"/>
      <c r="Z485"/>
      <c r="AA485" s="204"/>
    </row>
    <row r="486" spans="1:27" ht="18" customHeight="1">
      <c r="A486" s="201">
        <f t="shared" si="23"/>
        <v>2</v>
      </c>
      <c r="B486" s="201" t="str">
        <f t="shared" si="21"/>
        <v>-2</v>
      </c>
      <c r="C486" s="202" t="str">
        <f t="shared" si="22"/>
        <v/>
      </c>
      <c r="D486"/>
      <c r="E486"/>
      <c r="F486"/>
      <c r="G486"/>
      <c r="H486"/>
      <c r="I486"/>
      <c r="J486"/>
      <c r="K486"/>
      <c r="L486"/>
      <c r="M486"/>
      <c r="N486"/>
      <c r="Q486"/>
      <c r="R486"/>
      <c r="S486"/>
      <c r="T486" s="203"/>
      <c r="U486"/>
      <c r="V486"/>
      <c r="W486"/>
      <c r="X486"/>
      <c r="Y486"/>
      <c r="Z486"/>
      <c r="AA486" s="204"/>
    </row>
    <row r="487" spans="1:27" ht="18" customHeight="1">
      <c r="A487" s="201">
        <f t="shared" si="23"/>
        <v>3</v>
      </c>
      <c r="B487" s="201" t="str">
        <f t="shared" si="21"/>
        <v>-3</v>
      </c>
      <c r="C487" s="202" t="str">
        <f t="shared" si="22"/>
        <v/>
      </c>
      <c r="D487"/>
      <c r="E487"/>
      <c r="F487"/>
      <c r="G487" s="203"/>
      <c r="H487"/>
      <c r="I487"/>
      <c r="J487"/>
      <c r="K487"/>
      <c r="L487"/>
      <c r="M487"/>
      <c r="N487" s="204"/>
      <c r="Q487"/>
      <c r="R487"/>
      <c r="S487"/>
      <c r="T487" s="203"/>
      <c r="U487"/>
      <c r="V487"/>
      <c r="W487"/>
      <c r="X487"/>
      <c r="Y487"/>
      <c r="Z487"/>
      <c r="AA487" s="204"/>
    </row>
    <row r="488" spans="1:27" ht="18" customHeight="1">
      <c r="A488" s="201">
        <f t="shared" si="23"/>
        <v>4</v>
      </c>
      <c r="B488" s="201" t="str">
        <f t="shared" si="21"/>
        <v>-4</v>
      </c>
      <c r="C488" s="202" t="str">
        <f t="shared" si="22"/>
        <v/>
      </c>
      <c r="D488"/>
      <c r="E488"/>
      <c r="F488"/>
      <c r="G488" s="203"/>
      <c r="H488"/>
      <c r="I488"/>
      <c r="J488"/>
      <c r="K488"/>
      <c r="L488"/>
      <c r="M488"/>
      <c r="N488" s="204"/>
      <c r="Q488"/>
      <c r="R488"/>
      <c r="S488"/>
      <c r="T488" s="203"/>
      <c r="U488"/>
      <c r="V488"/>
      <c r="W488"/>
      <c r="X488"/>
      <c r="Y488"/>
      <c r="Z488"/>
      <c r="AA488" s="204"/>
    </row>
    <row r="489" spans="1:27" ht="18" customHeight="1">
      <c r="A489" s="201">
        <f t="shared" si="23"/>
        <v>5</v>
      </c>
      <c r="B489" s="201" t="str">
        <f t="shared" si="21"/>
        <v>-5</v>
      </c>
      <c r="C489" s="202" t="str">
        <f t="shared" si="22"/>
        <v/>
      </c>
      <c r="D489"/>
      <c r="E489"/>
      <c r="F489"/>
      <c r="G489" s="203"/>
      <c r="H489"/>
      <c r="I489"/>
      <c r="J489"/>
      <c r="K489"/>
      <c r="L489"/>
      <c r="M489"/>
      <c r="N489" s="204"/>
      <c r="Q489"/>
      <c r="R489"/>
      <c r="S489"/>
      <c r="T489" s="203"/>
      <c r="U489"/>
      <c r="V489"/>
      <c r="W489"/>
      <c r="X489"/>
      <c r="Y489"/>
      <c r="Z489"/>
      <c r="AA489" s="204"/>
    </row>
    <row r="490" spans="1:27" ht="18" customHeight="1">
      <c r="A490" s="201">
        <f t="shared" si="23"/>
        <v>1</v>
      </c>
      <c r="B490" s="201" t="str">
        <f t="shared" si="21"/>
        <v>262600-1</v>
      </c>
      <c r="C490" s="202" t="str">
        <f t="shared" si="22"/>
        <v xml:space="preserve">846503N       M       </v>
      </c>
      <c r="D490" s="228">
        <v>1</v>
      </c>
      <c r="E490" s="228">
        <v>846503</v>
      </c>
      <c r="F490" s="228" t="s">
        <v>452</v>
      </c>
      <c r="G490" s="229">
        <v>8000</v>
      </c>
      <c r="H490" s="228">
        <v>1</v>
      </c>
      <c r="I490" s="228" t="s">
        <v>86</v>
      </c>
      <c r="J490" s="228">
        <v>3</v>
      </c>
      <c r="K490" s="228" t="s">
        <v>74</v>
      </c>
      <c r="L490" s="228">
        <v>262600</v>
      </c>
      <c r="M490" s="228">
        <v>0</v>
      </c>
      <c r="N490" s="230">
        <v>46234</v>
      </c>
      <c r="Q490"/>
      <c r="R490"/>
      <c r="S490"/>
      <c r="T490" s="203"/>
      <c r="U490"/>
      <c r="V490"/>
      <c r="W490"/>
      <c r="X490"/>
      <c r="Y490"/>
      <c r="Z490"/>
      <c r="AA490" s="204"/>
    </row>
    <row r="491" spans="1:27" ht="18" customHeight="1">
      <c r="A491" s="201">
        <f t="shared" si="23"/>
        <v>2</v>
      </c>
      <c r="B491" s="201" t="str">
        <f t="shared" si="21"/>
        <v>262600-2</v>
      </c>
      <c r="C491" s="202" t="str">
        <f t="shared" si="22"/>
        <v xml:space="preserve">846503N       L       </v>
      </c>
      <c r="D491" s="228">
        <v>1</v>
      </c>
      <c r="E491" s="228">
        <v>846503</v>
      </c>
      <c r="F491" s="228" t="s">
        <v>452</v>
      </c>
      <c r="G491" s="229">
        <v>8000</v>
      </c>
      <c r="H491" s="228">
        <v>1</v>
      </c>
      <c r="I491" s="228" t="s">
        <v>86</v>
      </c>
      <c r="J491" s="228">
        <v>4</v>
      </c>
      <c r="K491" s="228" t="s">
        <v>84</v>
      </c>
      <c r="L491" s="228">
        <v>262600</v>
      </c>
      <c r="M491" s="228">
        <v>0</v>
      </c>
      <c r="N491" s="230">
        <v>46234</v>
      </c>
      <c r="Q491"/>
      <c r="R491"/>
      <c r="S491"/>
      <c r="T491" s="203"/>
      <c r="U491"/>
      <c r="V491"/>
      <c r="W491"/>
      <c r="X491"/>
      <c r="Y491"/>
      <c r="Z491"/>
      <c r="AA491" s="204"/>
    </row>
    <row r="492" spans="1:27" ht="18" customHeight="1">
      <c r="A492" s="201">
        <f t="shared" si="23"/>
        <v>3</v>
      </c>
      <c r="B492" s="201" t="str">
        <f t="shared" si="21"/>
        <v>262600-3</v>
      </c>
      <c r="C492" s="202" t="str">
        <f t="shared" si="22"/>
        <v xml:space="preserve">849501N       M       </v>
      </c>
      <c r="D492" s="228">
        <v>1</v>
      </c>
      <c r="E492" s="228">
        <v>849501</v>
      </c>
      <c r="F492" s="228" t="s">
        <v>453</v>
      </c>
      <c r="G492" s="229">
        <v>7600</v>
      </c>
      <c r="H492" s="228">
        <v>1</v>
      </c>
      <c r="I492" s="228" t="s">
        <v>86</v>
      </c>
      <c r="J492" s="228">
        <v>3</v>
      </c>
      <c r="K492" s="228" t="s">
        <v>74</v>
      </c>
      <c r="L492" s="228">
        <v>262600</v>
      </c>
      <c r="M492" s="228">
        <v>0</v>
      </c>
      <c r="N492" s="230">
        <v>46234</v>
      </c>
      <c r="Q492"/>
      <c r="R492"/>
      <c r="S492"/>
      <c r="T492" s="203"/>
      <c r="U492"/>
      <c r="V492"/>
      <c r="W492"/>
      <c r="X492"/>
      <c r="Y492"/>
      <c r="Z492"/>
      <c r="AA492" s="204"/>
    </row>
    <row r="493" spans="1:27" ht="18" customHeight="1">
      <c r="A493" s="201">
        <f t="shared" si="23"/>
        <v>4</v>
      </c>
      <c r="B493" s="201" t="str">
        <f t="shared" si="21"/>
        <v>262600-4</v>
      </c>
      <c r="C493" s="202" t="str">
        <f t="shared" si="22"/>
        <v xml:space="preserve">849501N       L       </v>
      </c>
      <c r="D493" s="228">
        <v>1</v>
      </c>
      <c r="E493" s="228">
        <v>849501</v>
      </c>
      <c r="F493" s="228" t="s">
        <v>453</v>
      </c>
      <c r="G493" s="229">
        <v>7600</v>
      </c>
      <c r="H493" s="228">
        <v>1</v>
      </c>
      <c r="I493" s="228" t="s">
        <v>86</v>
      </c>
      <c r="J493" s="228">
        <v>4</v>
      </c>
      <c r="K493" s="228" t="s">
        <v>84</v>
      </c>
      <c r="L493" s="228">
        <v>262600</v>
      </c>
      <c r="M493" s="228">
        <v>0</v>
      </c>
      <c r="N493" s="230">
        <v>46234</v>
      </c>
      <c r="Q493"/>
      <c r="R493"/>
      <c r="S493"/>
      <c r="T493" s="203"/>
      <c r="U493"/>
      <c r="V493"/>
      <c r="W493"/>
      <c r="X493"/>
      <c r="Y493"/>
      <c r="Z493"/>
      <c r="AA493" s="204"/>
    </row>
    <row r="494" spans="1:27" ht="18" customHeight="1">
      <c r="A494" s="201">
        <f t="shared" si="23"/>
        <v>5</v>
      </c>
      <c r="B494" s="201" t="str">
        <f t="shared" si="21"/>
        <v>262600-5</v>
      </c>
      <c r="C494" s="202" t="str">
        <f t="shared" si="22"/>
        <v xml:space="preserve">845001W       M       </v>
      </c>
      <c r="D494" s="228">
        <v>1</v>
      </c>
      <c r="E494" s="228">
        <v>845001</v>
      </c>
      <c r="F494" s="228" t="s">
        <v>454</v>
      </c>
      <c r="G494" s="229">
        <v>7000</v>
      </c>
      <c r="H494" s="228">
        <v>537</v>
      </c>
      <c r="I494" s="228" t="s">
        <v>73</v>
      </c>
      <c r="J494" s="228">
        <v>3</v>
      </c>
      <c r="K494" s="228" t="s">
        <v>74</v>
      </c>
      <c r="L494" s="228">
        <v>262600</v>
      </c>
      <c r="M494" s="228">
        <v>0</v>
      </c>
      <c r="N494" s="230">
        <v>46234</v>
      </c>
      <c r="Q494"/>
      <c r="R494"/>
      <c r="S494"/>
      <c r="T494" s="203"/>
      <c r="U494"/>
      <c r="V494"/>
      <c r="W494"/>
      <c r="X494"/>
      <c r="Y494"/>
      <c r="Z494"/>
      <c r="AA494" s="204"/>
    </row>
    <row r="495" spans="1:27" ht="18" customHeight="1">
      <c r="A495" s="201">
        <f t="shared" si="23"/>
        <v>6</v>
      </c>
      <c r="B495" s="201" t="str">
        <f t="shared" si="21"/>
        <v>262600-6</v>
      </c>
      <c r="C495" s="202" t="str">
        <f t="shared" si="22"/>
        <v xml:space="preserve">845001W       L       </v>
      </c>
      <c r="D495" s="228">
        <v>1</v>
      </c>
      <c r="E495" s="228">
        <v>845001</v>
      </c>
      <c r="F495" s="228" t="s">
        <v>454</v>
      </c>
      <c r="G495" s="229">
        <v>7000</v>
      </c>
      <c r="H495" s="228">
        <v>537</v>
      </c>
      <c r="I495" s="228" t="s">
        <v>73</v>
      </c>
      <c r="J495" s="228">
        <v>4</v>
      </c>
      <c r="K495" s="228" t="s">
        <v>84</v>
      </c>
      <c r="L495" s="228">
        <v>262600</v>
      </c>
      <c r="M495" s="228">
        <v>0</v>
      </c>
      <c r="N495" s="230">
        <v>46234</v>
      </c>
      <c r="Q495"/>
      <c r="R495"/>
      <c r="S495"/>
      <c r="T495" s="203"/>
      <c r="U495"/>
      <c r="V495"/>
      <c r="W495"/>
      <c r="X495"/>
      <c r="Y495"/>
      <c r="Z495"/>
      <c r="AA495" s="204"/>
    </row>
    <row r="496" spans="1:27" ht="18" customHeight="1">
      <c r="A496" s="201">
        <f t="shared" si="23"/>
        <v>7</v>
      </c>
      <c r="B496" s="201" t="str">
        <f t="shared" si="21"/>
        <v>262600-7</v>
      </c>
      <c r="C496" s="202" t="str">
        <f t="shared" si="22"/>
        <v xml:space="preserve">845002W       M       </v>
      </c>
      <c r="D496" s="228">
        <v>1</v>
      </c>
      <c r="E496" s="228">
        <v>845002</v>
      </c>
      <c r="F496" s="228" t="s">
        <v>455</v>
      </c>
      <c r="G496" s="229">
        <v>8000</v>
      </c>
      <c r="H496" s="228">
        <v>537</v>
      </c>
      <c r="I496" s="228" t="s">
        <v>73</v>
      </c>
      <c r="J496" s="228">
        <v>3</v>
      </c>
      <c r="K496" s="228" t="s">
        <v>74</v>
      </c>
      <c r="L496" s="228">
        <v>262600</v>
      </c>
      <c r="M496" s="228">
        <v>0</v>
      </c>
      <c r="N496" s="230">
        <v>46234</v>
      </c>
      <c r="Q496"/>
      <c r="R496"/>
      <c r="S496"/>
      <c r="T496" s="203"/>
      <c r="U496"/>
      <c r="V496"/>
      <c r="W496"/>
      <c r="X496"/>
      <c r="Y496"/>
      <c r="Z496"/>
      <c r="AA496" s="204"/>
    </row>
    <row r="497" spans="1:27" ht="18" customHeight="1">
      <c r="A497" s="201">
        <f t="shared" si="23"/>
        <v>8</v>
      </c>
      <c r="B497" s="201" t="str">
        <f t="shared" si="21"/>
        <v>262600-8</v>
      </c>
      <c r="C497" s="202" t="str">
        <f t="shared" si="22"/>
        <v xml:space="preserve">845002W       L       </v>
      </c>
      <c r="D497" s="228">
        <v>1</v>
      </c>
      <c r="E497" s="228">
        <v>845002</v>
      </c>
      <c r="F497" s="228" t="s">
        <v>455</v>
      </c>
      <c r="G497" s="229">
        <v>8000</v>
      </c>
      <c r="H497" s="228">
        <v>537</v>
      </c>
      <c r="I497" s="228" t="s">
        <v>73</v>
      </c>
      <c r="J497" s="228">
        <v>4</v>
      </c>
      <c r="K497" s="228" t="s">
        <v>84</v>
      </c>
      <c r="L497" s="228">
        <v>262600</v>
      </c>
      <c r="M497" s="228">
        <v>0</v>
      </c>
      <c r="N497" s="230">
        <v>46234</v>
      </c>
      <c r="Q497"/>
      <c r="R497"/>
      <c r="S497"/>
      <c r="T497" s="203"/>
      <c r="U497"/>
      <c r="V497"/>
      <c r="W497"/>
      <c r="X497"/>
      <c r="Y497"/>
      <c r="Z497"/>
      <c r="AA497" s="204"/>
    </row>
    <row r="498" spans="1:27" ht="18" customHeight="1">
      <c r="A498" s="201">
        <f t="shared" si="23"/>
        <v>9</v>
      </c>
      <c r="B498" s="201" t="str">
        <f t="shared" si="21"/>
        <v>262600-9</v>
      </c>
      <c r="C498" s="202" t="str">
        <f t="shared" si="22"/>
        <v xml:space="preserve">845003W       M       </v>
      </c>
      <c r="D498" s="228">
        <v>1</v>
      </c>
      <c r="E498" s="228">
        <v>845003</v>
      </c>
      <c r="F498" s="228" t="s">
        <v>456</v>
      </c>
      <c r="G498" s="229">
        <v>7000</v>
      </c>
      <c r="H498" s="228">
        <v>537</v>
      </c>
      <c r="I498" s="228" t="s">
        <v>73</v>
      </c>
      <c r="J498" s="228">
        <v>3</v>
      </c>
      <c r="K498" s="228" t="s">
        <v>74</v>
      </c>
      <c r="L498" s="228">
        <v>262600</v>
      </c>
      <c r="M498" s="228">
        <v>0</v>
      </c>
      <c r="N498" s="230">
        <v>46234</v>
      </c>
      <c r="Q498"/>
      <c r="R498"/>
      <c r="S498"/>
      <c r="T498" s="203"/>
      <c r="U498"/>
      <c r="V498"/>
      <c r="W498"/>
      <c r="X498"/>
      <c r="Y498"/>
      <c r="Z498"/>
      <c r="AA498" s="204"/>
    </row>
    <row r="499" spans="1:27" ht="18" customHeight="1">
      <c r="A499" s="201">
        <f t="shared" si="23"/>
        <v>10</v>
      </c>
      <c r="B499" s="201" t="str">
        <f t="shared" si="21"/>
        <v>262600-10</v>
      </c>
      <c r="C499" s="202" t="str">
        <f t="shared" si="22"/>
        <v xml:space="preserve">845003W       L       </v>
      </c>
      <c r="D499" s="228">
        <v>1</v>
      </c>
      <c r="E499" s="228">
        <v>845003</v>
      </c>
      <c r="F499" s="228" t="s">
        <v>456</v>
      </c>
      <c r="G499" s="229">
        <v>7000</v>
      </c>
      <c r="H499" s="228">
        <v>537</v>
      </c>
      <c r="I499" s="228" t="s">
        <v>73</v>
      </c>
      <c r="J499" s="228">
        <v>4</v>
      </c>
      <c r="K499" s="228" t="s">
        <v>84</v>
      </c>
      <c r="L499" s="228">
        <v>262600</v>
      </c>
      <c r="M499" s="228">
        <v>0</v>
      </c>
      <c r="N499" s="230">
        <v>46234</v>
      </c>
      <c r="Q499"/>
      <c r="R499"/>
      <c r="S499"/>
      <c r="T499" s="203"/>
      <c r="U499"/>
      <c r="V499"/>
      <c r="W499"/>
      <c r="X499"/>
      <c r="Y499"/>
      <c r="Z499"/>
      <c r="AA499" s="204"/>
    </row>
    <row r="500" spans="1:27" ht="18" customHeight="1">
      <c r="A500" s="201">
        <f t="shared" si="23"/>
        <v>11</v>
      </c>
      <c r="B500" s="201" t="str">
        <f t="shared" si="21"/>
        <v>262600-11</v>
      </c>
      <c r="C500" s="202" t="str">
        <f t="shared" si="22"/>
        <v xml:space="preserve">843000N       M       </v>
      </c>
      <c r="D500" s="228">
        <v>1</v>
      </c>
      <c r="E500" s="228">
        <v>843000</v>
      </c>
      <c r="F500" s="228" t="s">
        <v>457</v>
      </c>
      <c r="G500" s="229">
        <v>7000</v>
      </c>
      <c r="H500" s="228">
        <v>900</v>
      </c>
      <c r="I500" s="228" t="s">
        <v>86</v>
      </c>
      <c r="J500" s="228">
        <v>3</v>
      </c>
      <c r="K500" s="228" t="s">
        <v>74</v>
      </c>
      <c r="L500" s="228">
        <v>262600</v>
      </c>
      <c r="M500" s="228">
        <v>0</v>
      </c>
      <c r="N500" s="230">
        <v>46234</v>
      </c>
      <c r="Q500"/>
      <c r="R500"/>
      <c r="S500"/>
      <c r="T500" s="203"/>
      <c r="U500"/>
      <c r="V500"/>
      <c r="W500"/>
      <c r="X500"/>
      <c r="Y500"/>
      <c r="Z500"/>
      <c r="AA500" s="204"/>
    </row>
    <row r="501" spans="1:27" ht="18" customHeight="1">
      <c r="A501" s="201">
        <f t="shared" si="23"/>
        <v>12</v>
      </c>
      <c r="B501" s="201" t="str">
        <f t="shared" si="21"/>
        <v>262600-12</v>
      </c>
      <c r="C501" s="202" t="str">
        <f t="shared" si="22"/>
        <v xml:space="preserve">843000N       L       </v>
      </c>
      <c r="D501" s="228">
        <v>1</v>
      </c>
      <c r="E501" s="228">
        <v>843000</v>
      </c>
      <c r="F501" s="228" t="s">
        <v>457</v>
      </c>
      <c r="G501" s="229">
        <v>7000</v>
      </c>
      <c r="H501" s="228">
        <v>900</v>
      </c>
      <c r="I501" s="228" t="s">
        <v>86</v>
      </c>
      <c r="J501" s="228">
        <v>4</v>
      </c>
      <c r="K501" s="228" t="s">
        <v>84</v>
      </c>
      <c r="L501" s="228">
        <v>262600</v>
      </c>
      <c r="M501" s="228">
        <v>0</v>
      </c>
      <c r="N501" s="230">
        <v>46234</v>
      </c>
      <c r="Q501"/>
      <c r="R501"/>
      <c r="S501"/>
      <c r="T501" s="203"/>
      <c r="U501"/>
      <c r="V501"/>
      <c r="W501"/>
      <c r="X501"/>
      <c r="Y501"/>
      <c r="Z501"/>
      <c r="AA501" s="204"/>
    </row>
    <row r="502" spans="1:27" ht="18" customHeight="1">
      <c r="A502" s="201">
        <f t="shared" si="23"/>
        <v>13</v>
      </c>
      <c r="B502" s="201" t="str">
        <f t="shared" si="21"/>
        <v>262600-13</v>
      </c>
      <c r="C502" s="202" t="str">
        <f t="shared" si="22"/>
        <v xml:space="preserve">846501W       M       </v>
      </c>
      <c r="D502" s="228">
        <v>1</v>
      </c>
      <c r="E502" s="228">
        <v>846501</v>
      </c>
      <c r="F502" s="228" t="s">
        <v>458</v>
      </c>
      <c r="G502" s="229">
        <v>16000</v>
      </c>
      <c r="H502" s="228">
        <v>537</v>
      </c>
      <c r="I502" s="228" t="s">
        <v>73</v>
      </c>
      <c r="J502" s="228">
        <v>3</v>
      </c>
      <c r="K502" s="228" t="s">
        <v>74</v>
      </c>
      <c r="L502" s="228">
        <v>262600</v>
      </c>
      <c r="M502" s="228">
        <v>0</v>
      </c>
      <c r="N502" s="230">
        <v>46234</v>
      </c>
      <c r="Q502"/>
      <c r="R502"/>
      <c r="S502"/>
      <c r="T502" s="203"/>
      <c r="U502"/>
      <c r="V502"/>
      <c r="W502"/>
      <c r="X502"/>
      <c r="Y502"/>
      <c r="Z502"/>
      <c r="AA502" s="204"/>
    </row>
    <row r="503" spans="1:27" ht="18" customHeight="1">
      <c r="A503" s="201">
        <f t="shared" si="23"/>
        <v>14</v>
      </c>
      <c r="B503" s="201" t="str">
        <f t="shared" si="21"/>
        <v>262600-14</v>
      </c>
      <c r="C503" s="202" t="str">
        <f t="shared" si="22"/>
        <v xml:space="preserve">846501W       L       </v>
      </c>
      <c r="D503" s="228">
        <v>1</v>
      </c>
      <c r="E503" s="228">
        <v>846501</v>
      </c>
      <c r="F503" s="228" t="s">
        <v>458</v>
      </c>
      <c r="G503" s="229">
        <v>16000</v>
      </c>
      <c r="H503" s="228">
        <v>537</v>
      </c>
      <c r="I503" s="228" t="s">
        <v>73</v>
      </c>
      <c r="J503" s="228">
        <v>4</v>
      </c>
      <c r="K503" s="228" t="s">
        <v>84</v>
      </c>
      <c r="L503" s="228">
        <v>262600</v>
      </c>
      <c r="M503" s="228">
        <v>0</v>
      </c>
      <c r="N503" s="230">
        <v>46234</v>
      </c>
      <c r="Q503"/>
      <c r="R503"/>
      <c r="S503"/>
      <c r="T503" s="203"/>
      <c r="U503"/>
      <c r="V503"/>
      <c r="W503"/>
      <c r="X503"/>
      <c r="Y503"/>
      <c r="Z503"/>
      <c r="AA503" s="204"/>
    </row>
    <row r="504" spans="1:27" ht="18" customHeight="1">
      <c r="A504" s="201">
        <f t="shared" si="23"/>
        <v>15</v>
      </c>
      <c r="B504" s="201" t="str">
        <f t="shared" si="21"/>
        <v>262600-15</v>
      </c>
      <c r="C504" s="202" t="str">
        <f t="shared" si="22"/>
        <v xml:space="preserve">846500W       M       </v>
      </c>
      <c r="D504" s="228">
        <v>1</v>
      </c>
      <c r="E504" s="228">
        <v>846500</v>
      </c>
      <c r="F504" s="228" t="s">
        <v>459</v>
      </c>
      <c r="G504" s="229">
        <v>12000</v>
      </c>
      <c r="H504" s="228">
        <v>537</v>
      </c>
      <c r="I504" s="228" t="s">
        <v>73</v>
      </c>
      <c r="J504" s="228">
        <v>3</v>
      </c>
      <c r="K504" s="228" t="s">
        <v>74</v>
      </c>
      <c r="L504" s="228">
        <v>262600</v>
      </c>
      <c r="M504" s="228">
        <v>0</v>
      </c>
      <c r="N504" s="230">
        <v>46234</v>
      </c>
      <c r="Q504"/>
      <c r="R504"/>
      <c r="S504"/>
      <c r="T504" s="203"/>
      <c r="U504"/>
      <c r="V504"/>
      <c r="W504"/>
      <c r="X504"/>
      <c r="Y504"/>
      <c r="Z504"/>
      <c r="AA504" s="204"/>
    </row>
    <row r="505" spans="1:27" ht="18" customHeight="1">
      <c r="A505" s="201">
        <f t="shared" si="23"/>
        <v>16</v>
      </c>
      <c r="B505" s="201" t="str">
        <f t="shared" si="21"/>
        <v>262600-16</v>
      </c>
      <c r="C505" s="202" t="str">
        <f t="shared" si="22"/>
        <v xml:space="preserve">847008W       M       </v>
      </c>
      <c r="D505" s="228">
        <v>1</v>
      </c>
      <c r="E505" s="228">
        <v>847008</v>
      </c>
      <c r="F505" s="228" t="s">
        <v>460</v>
      </c>
      <c r="G505" s="229">
        <v>15000</v>
      </c>
      <c r="H505" s="228">
        <v>537</v>
      </c>
      <c r="I505" s="228" t="s">
        <v>73</v>
      </c>
      <c r="J505" s="228">
        <v>3</v>
      </c>
      <c r="K505" s="228" t="s">
        <v>74</v>
      </c>
      <c r="L505" s="228">
        <v>262600</v>
      </c>
      <c r="M505" s="228">
        <v>0</v>
      </c>
      <c r="N505" s="230">
        <v>46234</v>
      </c>
      <c r="Q505"/>
      <c r="R505"/>
      <c r="S505"/>
      <c r="T505" s="203"/>
      <c r="U505"/>
      <c r="V505"/>
      <c r="W505"/>
      <c r="X505"/>
      <c r="Y505"/>
      <c r="Z505"/>
      <c r="AA505" s="204"/>
    </row>
    <row r="506" spans="1:27" ht="18" customHeight="1">
      <c r="A506" s="201">
        <f t="shared" si="23"/>
        <v>17</v>
      </c>
      <c r="B506" s="201" t="str">
        <f t="shared" si="21"/>
        <v>262600-17</v>
      </c>
      <c r="C506" s="202" t="str">
        <f t="shared" si="22"/>
        <v xml:space="preserve">847009W       M       </v>
      </c>
      <c r="D506" s="228">
        <v>1</v>
      </c>
      <c r="E506" s="228">
        <v>847009</v>
      </c>
      <c r="F506" s="228" t="s">
        <v>461</v>
      </c>
      <c r="G506" s="229">
        <v>11500</v>
      </c>
      <c r="H506" s="228">
        <v>537</v>
      </c>
      <c r="I506" s="228" t="s">
        <v>73</v>
      </c>
      <c r="J506" s="228">
        <v>3</v>
      </c>
      <c r="K506" s="228" t="s">
        <v>74</v>
      </c>
      <c r="L506" s="228">
        <v>262600</v>
      </c>
      <c r="M506" s="228">
        <v>0</v>
      </c>
      <c r="N506" s="230">
        <v>46234</v>
      </c>
      <c r="Q506"/>
      <c r="R506"/>
      <c r="S506"/>
      <c r="T506" s="203"/>
      <c r="U506"/>
      <c r="V506"/>
      <c r="W506"/>
      <c r="X506"/>
      <c r="Y506"/>
      <c r="Z506"/>
      <c r="AA506" s="204"/>
    </row>
    <row r="507" spans="1:27" ht="18" customHeight="1">
      <c r="A507" s="201">
        <f t="shared" si="23"/>
        <v>18</v>
      </c>
      <c r="B507" s="201" t="str">
        <f t="shared" si="21"/>
        <v>262600-18</v>
      </c>
      <c r="C507" s="202" t="str">
        <f t="shared" si="22"/>
        <v xml:space="preserve">816506N       M       </v>
      </c>
      <c r="D507" s="228">
        <v>1</v>
      </c>
      <c r="E507" s="228">
        <v>816506</v>
      </c>
      <c r="F507" s="228" t="s">
        <v>462</v>
      </c>
      <c r="G507" s="229">
        <v>31000</v>
      </c>
      <c r="H507" s="228">
        <v>1</v>
      </c>
      <c r="I507" s="228" t="s">
        <v>86</v>
      </c>
      <c r="J507" s="228">
        <v>3</v>
      </c>
      <c r="K507" s="228" t="s">
        <v>74</v>
      </c>
      <c r="L507" s="228">
        <v>262600</v>
      </c>
      <c r="M507" s="228">
        <v>0</v>
      </c>
      <c r="N507" s="230">
        <v>46234</v>
      </c>
      <c r="Q507"/>
      <c r="R507"/>
      <c r="S507"/>
      <c r="T507"/>
      <c r="U507"/>
      <c r="V507"/>
      <c r="W507"/>
      <c r="X507"/>
      <c r="Y507"/>
      <c r="Z507"/>
      <c r="AA507" s="204"/>
    </row>
    <row r="508" spans="1:27" ht="18" customHeight="1">
      <c r="A508" s="201">
        <f t="shared" si="23"/>
        <v>19</v>
      </c>
      <c r="B508" s="201" t="str">
        <f t="shared" si="21"/>
        <v>262600-19</v>
      </c>
      <c r="C508" s="202" t="str">
        <f t="shared" si="22"/>
        <v xml:space="preserve">816506N       L       </v>
      </c>
      <c r="D508" s="228">
        <v>1</v>
      </c>
      <c r="E508" s="228">
        <v>816506</v>
      </c>
      <c r="F508" s="228" t="s">
        <v>462</v>
      </c>
      <c r="G508" s="229">
        <v>31000</v>
      </c>
      <c r="H508" s="228">
        <v>1</v>
      </c>
      <c r="I508" s="228" t="s">
        <v>86</v>
      </c>
      <c r="J508" s="228">
        <v>4</v>
      </c>
      <c r="K508" s="228" t="s">
        <v>84</v>
      </c>
      <c r="L508" s="228">
        <v>262600</v>
      </c>
      <c r="M508" s="228">
        <v>0</v>
      </c>
      <c r="N508" s="230">
        <v>46234</v>
      </c>
      <c r="Q508"/>
      <c r="R508"/>
      <c r="S508"/>
      <c r="T508"/>
      <c r="U508"/>
      <c r="V508"/>
      <c r="W508"/>
      <c r="X508"/>
      <c r="Y508"/>
      <c r="Z508"/>
      <c r="AA508" s="204"/>
    </row>
    <row r="509" spans="1:27" ht="18" customHeight="1">
      <c r="A509" s="201">
        <f t="shared" si="23"/>
        <v>20</v>
      </c>
      <c r="B509" s="201" t="str">
        <f t="shared" si="21"/>
        <v>262600-20</v>
      </c>
      <c r="C509" s="202" t="str">
        <f t="shared" si="22"/>
        <v xml:space="preserve">817011N       M       </v>
      </c>
      <c r="D509" s="228">
        <v>1</v>
      </c>
      <c r="E509" s="228">
        <v>817011</v>
      </c>
      <c r="F509" s="228" t="s">
        <v>463</v>
      </c>
      <c r="G509" s="229">
        <v>28000</v>
      </c>
      <c r="H509" s="228">
        <v>1</v>
      </c>
      <c r="I509" s="228" t="s">
        <v>86</v>
      </c>
      <c r="J509" s="228">
        <v>3</v>
      </c>
      <c r="K509" s="228" t="s">
        <v>74</v>
      </c>
      <c r="L509" s="228">
        <v>262600</v>
      </c>
      <c r="M509" s="228">
        <v>0</v>
      </c>
      <c r="N509" s="230">
        <v>46234</v>
      </c>
      <c r="Q509"/>
      <c r="R509"/>
      <c r="S509"/>
      <c r="T509"/>
      <c r="U509"/>
      <c r="V509"/>
      <c r="W509"/>
      <c r="X509"/>
      <c r="Y509"/>
      <c r="Z509"/>
      <c r="AA509" s="204"/>
    </row>
    <row r="510" spans="1:27" ht="18" customHeight="1">
      <c r="A510" s="201">
        <f t="shared" si="23"/>
        <v>21</v>
      </c>
      <c r="B510" s="201" t="str">
        <f t="shared" si="21"/>
        <v>262600-21</v>
      </c>
      <c r="C510" s="202" t="str">
        <f t="shared" si="22"/>
        <v xml:space="preserve">817011N       L       </v>
      </c>
      <c r="D510" s="228">
        <v>1</v>
      </c>
      <c r="E510" s="228">
        <v>817011</v>
      </c>
      <c r="F510" s="228" t="s">
        <v>463</v>
      </c>
      <c r="G510" s="229">
        <v>28000</v>
      </c>
      <c r="H510" s="228">
        <v>1</v>
      </c>
      <c r="I510" s="228" t="s">
        <v>86</v>
      </c>
      <c r="J510" s="228">
        <v>4</v>
      </c>
      <c r="K510" s="228" t="s">
        <v>84</v>
      </c>
      <c r="L510" s="228">
        <v>262600</v>
      </c>
      <c r="M510" s="228">
        <v>0</v>
      </c>
      <c r="N510" s="230">
        <v>46234</v>
      </c>
      <c r="Q510"/>
      <c r="R510"/>
      <c r="S510"/>
      <c r="T510"/>
      <c r="U510"/>
      <c r="V510"/>
      <c r="W510"/>
      <c r="X510"/>
      <c r="Y510"/>
      <c r="Z510"/>
      <c r="AA510" s="204"/>
    </row>
    <row r="511" spans="1:27" ht="18" customHeight="1">
      <c r="A511" s="201">
        <f t="shared" si="23"/>
        <v>22</v>
      </c>
      <c r="B511" s="201" t="str">
        <f t="shared" si="21"/>
        <v>262600-22</v>
      </c>
      <c r="C511" s="202" t="str">
        <f t="shared" si="22"/>
        <v xml:space="preserve">815002W       M       </v>
      </c>
      <c r="D511" s="228">
        <v>1</v>
      </c>
      <c r="E511" s="228">
        <v>815002</v>
      </c>
      <c r="F511" s="228" t="s">
        <v>464</v>
      </c>
      <c r="G511" s="229">
        <v>35000</v>
      </c>
      <c r="H511" s="228">
        <v>901</v>
      </c>
      <c r="I511" s="228" t="s">
        <v>73</v>
      </c>
      <c r="J511" s="228">
        <v>3</v>
      </c>
      <c r="K511" s="228" t="s">
        <v>74</v>
      </c>
      <c r="L511" s="228">
        <v>262600</v>
      </c>
      <c r="M511" s="228">
        <v>0</v>
      </c>
      <c r="N511" s="230">
        <v>46114</v>
      </c>
      <c r="Q511"/>
      <c r="R511"/>
      <c r="S511"/>
      <c r="T511"/>
      <c r="U511"/>
      <c r="V511"/>
      <c r="W511"/>
      <c r="X511"/>
      <c r="Y511"/>
      <c r="Z511"/>
      <c r="AA511" s="204"/>
    </row>
    <row r="512" spans="1:27" ht="18" customHeight="1">
      <c r="A512" s="201">
        <f t="shared" si="23"/>
        <v>23</v>
      </c>
      <c r="B512" s="201" t="str">
        <f t="shared" si="21"/>
        <v>262600-23</v>
      </c>
      <c r="C512" s="202" t="str">
        <f t="shared" si="22"/>
        <v xml:space="preserve">815002W       L       </v>
      </c>
      <c r="D512" s="228">
        <v>1</v>
      </c>
      <c r="E512" s="228">
        <v>815002</v>
      </c>
      <c r="F512" s="228" t="s">
        <v>464</v>
      </c>
      <c r="G512" s="229">
        <v>35000</v>
      </c>
      <c r="H512" s="228">
        <v>901</v>
      </c>
      <c r="I512" s="228" t="s">
        <v>73</v>
      </c>
      <c r="J512" s="228">
        <v>4</v>
      </c>
      <c r="K512" s="228" t="s">
        <v>84</v>
      </c>
      <c r="L512" s="228">
        <v>262600</v>
      </c>
      <c r="M512" s="228">
        <v>0</v>
      </c>
      <c r="N512" s="230">
        <v>46114</v>
      </c>
      <c r="Q512"/>
      <c r="R512"/>
      <c r="S512"/>
      <c r="T512" s="203"/>
      <c r="U512"/>
      <c r="V512"/>
      <c r="W512"/>
      <c r="X512"/>
      <c r="Y512"/>
      <c r="Z512"/>
      <c r="AA512" s="204"/>
    </row>
    <row r="513" spans="1:27" ht="18" customHeight="1">
      <c r="A513" s="201">
        <f t="shared" si="23"/>
        <v>24</v>
      </c>
      <c r="B513" s="201" t="str">
        <f t="shared" si="21"/>
        <v>262600-24</v>
      </c>
      <c r="C513" s="202" t="str">
        <f t="shared" si="22"/>
        <v xml:space="preserve">813002N       M       </v>
      </c>
      <c r="D513" s="228">
        <v>1</v>
      </c>
      <c r="E513" s="228">
        <v>813002</v>
      </c>
      <c r="F513" s="228" t="s">
        <v>465</v>
      </c>
      <c r="G513" s="229">
        <v>29000</v>
      </c>
      <c r="H513" s="228">
        <v>900</v>
      </c>
      <c r="I513" s="228" t="s">
        <v>86</v>
      </c>
      <c r="J513" s="228">
        <v>3</v>
      </c>
      <c r="K513" s="228" t="s">
        <v>74</v>
      </c>
      <c r="L513" s="228">
        <v>262600</v>
      </c>
      <c r="M513" s="228">
        <v>0</v>
      </c>
      <c r="N513" s="230">
        <v>46114</v>
      </c>
      <c r="Q513"/>
      <c r="R513"/>
      <c r="S513"/>
      <c r="T513" s="203"/>
      <c r="U513"/>
      <c r="V513"/>
      <c r="W513"/>
      <c r="X513"/>
      <c r="Y513"/>
      <c r="Z513"/>
      <c r="AA513" s="204"/>
    </row>
    <row r="514" spans="1:27" ht="18" customHeight="1">
      <c r="A514" s="201">
        <f t="shared" si="23"/>
        <v>25</v>
      </c>
      <c r="B514" s="201" t="str">
        <f t="shared" ref="B514:B577" si="24">L514&amp;"-"&amp;A514</f>
        <v>262600-25</v>
      </c>
      <c r="C514" s="202" t="str">
        <f t="shared" ref="C514:C577" si="25">E514&amp;I514&amp;K514</f>
        <v xml:space="preserve">813002N       L       </v>
      </c>
      <c r="D514" s="228">
        <v>1</v>
      </c>
      <c r="E514" s="228">
        <v>813002</v>
      </c>
      <c r="F514" s="228" t="s">
        <v>465</v>
      </c>
      <c r="G514" s="229">
        <v>29000</v>
      </c>
      <c r="H514" s="228">
        <v>900</v>
      </c>
      <c r="I514" s="228" t="s">
        <v>86</v>
      </c>
      <c r="J514" s="228">
        <v>4</v>
      </c>
      <c r="K514" s="228" t="s">
        <v>84</v>
      </c>
      <c r="L514" s="228">
        <v>262600</v>
      </c>
      <c r="M514" s="228">
        <v>0</v>
      </c>
      <c r="N514" s="230">
        <v>46114</v>
      </c>
      <c r="Q514"/>
      <c r="R514"/>
      <c r="S514"/>
      <c r="T514" s="203"/>
      <c r="U514"/>
      <c r="V514"/>
      <c r="W514"/>
      <c r="X514"/>
      <c r="Y514"/>
      <c r="Z514"/>
      <c r="AA514" s="204"/>
    </row>
    <row r="515" spans="1:27" ht="18" customHeight="1">
      <c r="A515" s="201">
        <f t="shared" ref="A515:A578" si="26">IF(L515=L514,A514+1,ROW(L515)-(ROW(L515)-1))</f>
        <v>26</v>
      </c>
      <c r="B515" s="201" t="str">
        <f t="shared" si="24"/>
        <v>262600-26</v>
      </c>
      <c r="C515" s="202" t="str">
        <f t="shared" si="25"/>
        <v xml:space="preserve">815001N       M       </v>
      </c>
      <c r="D515" s="228">
        <v>1</v>
      </c>
      <c r="E515" s="228">
        <v>815001</v>
      </c>
      <c r="F515" s="228" t="s">
        <v>466</v>
      </c>
      <c r="G515" s="229">
        <v>27000</v>
      </c>
      <c r="H515" s="228">
        <v>900</v>
      </c>
      <c r="I515" s="228" t="s">
        <v>86</v>
      </c>
      <c r="J515" s="228">
        <v>3</v>
      </c>
      <c r="K515" s="228" t="s">
        <v>74</v>
      </c>
      <c r="L515" s="228">
        <v>262600</v>
      </c>
      <c r="M515" s="228">
        <v>0</v>
      </c>
      <c r="N515" s="230">
        <v>46234</v>
      </c>
      <c r="Q515"/>
      <c r="R515"/>
      <c r="S515"/>
      <c r="T515" s="203"/>
      <c r="U515"/>
      <c r="V515"/>
      <c r="W515"/>
      <c r="X515"/>
      <c r="Y515"/>
      <c r="Z515"/>
      <c r="AA515" s="204"/>
    </row>
    <row r="516" spans="1:27" ht="18" customHeight="1">
      <c r="A516" s="201">
        <f t="shared" si="26"/>
        <v>27</v>
      </c>
      <c r="B516" s="201" t="str">
        <f t="shared" si="24"/>
        <v>262600-27</v>
      </c>
      <c r="C516" s="202" t="str">
        <f t="shared" si="25"/>
        <v xml:space="preserve">815001N       L       </v>
      </c>
      <c r="D516" s="228">
        <v>1</v>
      </c>
      <c r="E516" s="228">
        <v>815001</v>
      </c>
      <c r="F516" s="228" t="s">
        <v>466</v>
      </c>
      <c r="G516" s="229">
        <v>27000</v>
      </c>
      <c r="H516" s="228">
        <v>900</v>
      </c>
      <c r="I516" s="228" t="s">
        <v>86</v>
      </c>
      <c r="J516" s="228">
        <v>4</v>
      </c>
      <c r="K516" s="228" t="s">
        <v>84</v>
      </c>
      <c r="L516" s="228">
        <v>262600</v>
      </c>
      <c r="M516" s="228">
        <v>0</v>
      </c>
      <c r="N516" s="230">
        <v>46234</v>
      </c>
      <c r="Q516"/>
      <c r="R516"/>
      <c r="S516"/>
      <c r="T516"/>
      <c r="U516"/>
      <c r="V516"/>
      <c r="W516"/>
      <c r="X516"/>
      <c r="Y516"/>
      <c r="Z516"/>
      <c r="AA516" s="204"/>
    </row>
    <row r="517" spans="1:27" ht="18" customHeight="1">
      <c r="A517" s="201">
        <f t="shared" si="26"/>
        <v>28</v>
      </c>
      <c r="B517" s="201" t="str">
        <f t="shared" si="24"/>
        <v>262600-28</v>
      </c>
      <c r="C517" s="202" t="str">
        <f t="shared" si="25"/>
        <v xml:space="preserve">813000G       M-L     </v>
      </c>
      <c r="D517" s="228">
        <v>1</v>
      </c>
      <c r="E517" s="228">
        <v>813000</v>
      </c>
      <c r="F517" s="228" t="s">
        <v>467</v>
      </c>
      <c r="G517" s="229">
        <v>20000</v>
      </c>
      <c r="H517" s="228">
        <v>902</v>
      </c>
      <c r="I517" s="228" t="s">
        <v>80</v>
      </c>
      <c r="J517" s="228">
        <v>7</v>
      </c>
      <c r="K517" s="228" t="s">
        <v>185</v>
      </c>
      <c r="L517" s="228">
        <v>262600</v>
      </c>
      <c r="M517" s="228">
        <v>0</v>
      </c>
      <c r="N517" s="230">
        <v>46114</v>
      </c>
      <c r="Q517"/>
      <c r="R517"/>
      <c r="S517"/>
      <c r="T517"/>
      <c r="U517"/>
      <c r="V517"/>
      <c r="W517"/>
      <c r="X517"/>
      <c r="Y517"/>
      <c r="Z517"/>
      <c r="AA517" s="204"/>
    </row>
    <row r="518" spans="1:27" ht="18" customHeight="1">
      <c r="A518" s="201">
        <f t="shared" si="26"/>
        <v>29</v>
      </c>
      <c r="B518" s="201" t="str">
        <f t="shared" si="24"/>
        <v>262600-29</v>
      </c>
      <c r="C518" s="202" t="str">
        <f t="shared" si="25"/>
        <v xml:space="preserve">813001G       M-L     </v>
      </c>
      <c r="D518" s="228">
        <v>1</v>
      </c>
      <c r="E518" s="228">
        <v>813001</v>
      </c>
      <c r="F518" s="228" t="s">
        <v>468</v>
      </c>
      <c r="G518" s="229">
        <v>25000</v>
      </c>
      <c r="H518" s="228">
        <v>902</v>
      </c>
      <c r="I518" s="228" t="s">
        <v>80</v>
      </c>
      <c r="J518" s="228">
        <v>7</v>
      </c>
      <c r="K518" s="228" t="s">
        <v>185</v>
      </c>
      <c r="L518" s="228">
        <v>262600</v>
      </c>
      <c r="M518" s="228">
        <v>0</v>
      </c>
      <c r="N518" s="230">
        <v>46114</v>
      </c>
      <c r="Q518"/>
      <c r="R518"/>
      <c r="S518"/>
      <c r="T518"/>
      <c r="U518"/>
      <c r="V518"/>
      <c r="W518"/>
      <c r="X518"/>
      <c r="Y518"/>
      <c r="Z518"/>
      <c r="AA518" s="204"/>
    </row>
    <row r="519" spans="1:27" ht="18" customHeight="1">
      <c r="A519" s="201">
        <f t="shared" si="26"/>
        <v>30</v>
      </c>
      <c r="B519" s="201" t="str">
        <f t="shared" si="24"/>
        <v>262600-30</v>
      </c>
      <c r="C519" s="202" t="str">
        <f t="shared" si="25"/>
        <v xml:space="preserve">816001W       M-L     </v>
      </c>
      <c r="D519" s="228">
        <v>1</v>
      </c>
      <c r="E519" s="228">
        <v>816001</v>
      </c>
      <c r="F519" s="228" t="s">
        <v>469</v>
      </c>
      <c r="G519" s="229">
        <v>20000</v>
      </c>
      <c r="H519" s="228">
        <v>901</v>
      </c>
      <c r="I519" s="228" t="s">
        <v>73</v>
      </c>
      <c r="J519" s="228">
        <v>7</v>
      </c>
      <c r="K519" s="228" t="s">
        <v>185</v>
      </c>
      <c r="L519" s="228">
        <v>262600</v>
      </c>
      <c r="M519" s="228">
        <v>0</v>
      </c>
      <c r="N519" s="230">
        <v>46149</v>
      </c>
      <c r="Q519"/>
      <c r="R519"/>
      <c r="S519"/>
      <c r="T519"/>
      <c r="U519"/>
      <c r="V519"/>
      <c r="W519"/>
      <c r="X519"/>
      <c r="Y519"/>
      <c r="Z519"/>
      <c r="AA519" s="204"/>
    </row>
    <row r="520" spans="1:27" ht="18" customHeight="1">
      <c r="A520" s="201">
        <f t="shared" si="26"/>
        <v>31</v>
      </c>
      <c r="B520" s="201" t="str">
        <f t="shared" si="24"/>
        <v>262600-31</v>
      </c>
      <c r="C520" s="202" t="str">
        <f t="shared" si="25"/>
        <v xml:space="preserve">867001G       25-27   </v>
      </c>
      <c r="D520" s="228">
        <v>1</v>
      </c>
      <c r="E520" s="228">
        <v>867001</v>
      </c>
      <c r="F520" s="228" t="s">
        <v>470</v>
      </c>
      <c r="G520" s="229">
        <v>1800</v>
      </c>
      <c r="H520" s="228">
        <v>51</v>
      </c>
      <c r="I520" s="228" t="s">
        <v>80</v>
      </c>
      <c r="J520" s="228">
        <v>101</v>
      </c>
      <c r="K520" s="228" t="s">
        <v>471</v>
      </c>
      <c r="L520" s="228">
        <v>262600</v>
      </c>
      <c r="M520" s="228">
        <v>0</v>
      </c>
      <c r="N520" s="230">
        <v>46084</v>
      </c>
      <c r="Q520"/>
      <c r="R520"/>
      <c r="S520"/>
      <c r="T520"/>
      <c r="U520"/>
      <c r="V520"/>
      <c r="W520"/>
      <c r="X520"/>
      <c r="Y520"/>
      <c r="Z520"/>
      <c r="AA520" s="204"/>
    </row>
    <row r="521" spans="1:27" ht="18" customHeight="1">
      <c r="A521" s="201">
        <f t="shared" si="26"/>
        <v>32</v>
      </c>
      <c r="B521" s="201" t="str">
        <f t="shared" si="24"/>
        <v>262600-32</v>
      </c>
      <c r="C521" s="202" t="str">
        <f t="shared" si="25"/>
        <v xml:space="preserve">867000N       25-27   </v>
      </c>
      <c r="D521" s="228">
        <v>1</v>
      </c>
      <c r="E521" s="228">
        <v>867000</v>
      </c>
      <c r="F521" s="228" t="s">
        <v>472</v>
      </c>
      <c r="G521" s="229">
        <v>1800</v>
      </c>
      <c r="H521" s="228">
        <v>1</v>
      </c>
      <c r="I521" s="228" t="s">
        <v>86</v>
      </c>
      <c r="J521" s="228">
        <v>101</v>
      </c>
      <c r="K521" s="228" t="s">
        <v>471</v>
      </c>
      <c r="L521" s="228">
        <v>262600</v>
      </c>
      <c r="M521" s="228">
        <v>0</v>
      </c>
      <c r="N521" s="230">
        <v>46084</v>
      </c>
      <c r="Q521"/>
      <c r="R521"/>
      <c r="S521"/>
      <c r="T521"/>
      <c r="U521"/>
      <c r="V521"/>
      <c r="W521"/>
      <c r="X521"/>
      <c r="Y521"/>
      <c r="Z521"/>
      <c r="AA521" s="204"/>
    </row>
    <row r="522" spans="1:27" ht="18" customHeight="1">
      <c r="A522" s="201">
        <f t="shared" si="26"/>
        <v>33</v>
      </c>
      <c r="B522" s="201" t="str">
        <f t="shared" si="24"/>
        <v>262600-33</v>
      </c>
      <c r="C522" s="202" t="str">
        <f t="shared" si="25"/>
        <v xml:space="preserve">863500G       25-27   </v>
      </c>
      <c r="D522" s="228">
        <v>1</v>
      </c>
      <c r="E522" s="228">
        <v>863500</v>
      </c>
      <c r="F522" s="228" t="s">
        <v>473</v>
      </c>
      <c r="G522" s="229">
        <v>3000</v>
      </c>
      <c r="H522" s="228">
        <v>902</v>
      </c>
      <c r="I522" s="228" t="s">
        <v>80</v>
      </c>
      <c r="J522" s="228">
        <v>101</v>
      </c>
      <c r="K522" s="228" t="s">
        <v>471</v>
      </c>
      <c r="L522" s="228">
        <v>262600</v>
      </c>
      <c r="M522" s="228">
        <v>0</v>
      </c>
      <c r="N522" s="230">
        <v>46234</v>
      </c>
      <c r="Q522"/>
      <c r="R522"/>
      <c r="S522"/>
      <c r="T522"/>
      <c r="U522"/>
      <c r="V522"/>
      <c r="W522"/>
      <c r="X522"/>
      <c r="Y522"/>
      <c r="Z522"/>
      <c r="AA522" s="204"/>
    </row>
    <row r="523" spans="1:27" ht="18" customHeight="1">
      <c r="A523" s="201">
        <f t="shared" si="26"/>
        <v>34</v>
      </c>
      <c r="B523" s="201" t="str">
        <f t="shared" si="24"/>
        <v>262600-34</v>
      </c>
      <c r="C523" s="202" t="str">
        <f t="shared" si="25"/>
        <v xml:space="preserve">866505N       25-27   </v>
      </c>
      <c r="D523" s="228">
        <v>1</v>
      </c>
      <c r="E523" s="228">
        <v>866505</v>
      </c>
      <c r="F523" s="228" t="s">
        <v>474</v>
      </c>
      <c r="G523" s="229">
        <v>1600</v>
      </c>
      <c r="H523" s="228">
        <v>1</v>
      </c>
      <c r="I523" s="228" t="s">
        <v>86</v>
      </c>
      <c r="J523" s="228">
        <v>101</v>
      </c>
      <c r="K523" s="228" t="s">
        <v>471</v>
      </c>
      <c r="L523" s="228">
        <v>262600</v>
      </c>
      <c r="M523" s="228">
        <v>0</v>
      </c>
      <c r="N523" s="230">
        <v>46234</v>
      </c>
      <c r="Q523"/>
      <c r="R523"/>
      <c r="S523"/>
      <c r="T523"/>
      <c r="U523"/>
      <c r="V523"/>
      <c r="W523"/>
      <c r="X523"/>
      <c r="Y523"/>
      <c r="Z523"/>
      <c r="AA523" s="204"/>
    </row>
    <row r="524" spans="1:27" ht="18" customHeight="1">
      <c r="A524" s="201">
        <f t="shared" si="26"/>
        <v>35</v>
      </c>
      <c r="B524" s="201" t="str">
        <f t="shared" si="24"/>
        <v>262600-35</v>
      </c>
      <c r="C524" s="202" t="str">
        <f t="shared" si="25"/>
        <v xml:space="preserve">866505N       27-28   </v>
      </c>
      <c r="D524" s="228">
        <v>1</v>
      </c>
      <c r="E524" s="228">
        <v>866505</v>
      </c>
      <c r="F524" s="228" t="s">
        <v>474</v>
      </c>
      <c r="G524" s="229">
        <v>1600</v>
      </c>
      <c r="H524" s="228">
        <v>1</v>
      </c>
      <c r="I524" s="228" t="s">
        <v>86</v>
      </c>
      <c r="J524" s="228">
        <v>120</v>
      </c>
      <c r="K524" s="228" t="s">
        <v>475</v>
      </c>
      <c r="L524" s="228">
        <v>262600</v>
      </c>
      <c r="M524" s="228">
        <v>0</v>
      </c>
      <c r="N524" s="230">
        <v>46234</v>
      </c>
      <c r="Q524"/>
      <c r="R524"/>
      <c r="S524"/>
      <c r="T524"/>
      <c r="U524"/>
      <c r="V524"/>
      <c r="W524"/>
      <c r="X524"/>
      <c r="Y524"/>
      <c r="Z524"/>
      <c r="AA524" s="204"/>
    </row>
    <row r="525" spans="1:27" ht="18" customHeight="1">
      <c r="A525" s="201">
        <f t="shared" si="26"/>
        <v>36</v>
      </c>
      <c r="B525" s="201" t="str">
        <f t="shared" si="24"/>
        <v>262600-36</v>
      </c>
      <c r="C525" s="202" t="str">
        <f t="shared" si="25"/>
        <v xml:space="preserve">866506G       25-27   </v>
      </c>
      <c r="D525" s="228">
        <v>1</v>
      </c>
      <c r="E525" s="228">
        <v>866506</v>
      </c>
      <c r="F525" s="228" t="s">
        <v>476</v>
      </c>
      <c r="G525" s="229">
        <v>2800</v>
      </c>
      <c r="H525" s="228">
        <v>51</v>
      </c>
      <c r="I525" s="228" t="s">
        <v>80</v>
      </c>
      <c r="J525" s="228">
        <v>101</v>
      </c>
      <c r="K525" s="228" t="s">
        <v>471</v>
      </c>
      <c r="L525" s="228">
        <v>262600</v>
      </c>
      <c r="M525" s="228">
        <v>0</v>
      </c>
      <c r="N525" s="230">
        <v>46234</v>
      </c>
      <c r="Q525"/>
      <c r="R525"/>
      <c r="S525"/>
      <c r="T525"/>
      <c r="U525"/>
      <c r="V525"/>
      <c r="W525"/>
      <c r="X525"/>
      <c r="Y525"/>
      <c r="Z525"/>
      <c r="AA525" s="204"/>
    </row>
    <row r="526" spans="1:27" ht="18" customHeight="1">
      <c r="A526" s="201">
        <f t="shared" si="26"/>
        <v>37</v>
      </c>
      <c r="B526" s="201" t="str">
        <f t="shared" si="24"/>
        <v>262600-37</v>
      </c>
      <c r="C526" s="202" t="str">
        <f t="shared" si="25"/>
        <v xml:space="preserve">866506G       27-28   </v>
      </c>
      <c r="D526" s="228">
        <v>1</v>
      </c>
      <c r="E526" s="228">
        <v>866506</v>
      </c>
      <c r="F526" s="228" t="s">
        <v>476</v>
      </c>
      <c r="G526" s="229">
        <v>2800</v>
      </c>
      <c r="H526" s="228">
        <v>51</v>
      </c>
      <c r="I526" s="228" t="s">
        <v>80</v>
      </c>
      <c r="J526" s="228">
        <v>120</v>
      </c>
      <c r="K526" s="228" t="s">
        <v>475</v>
      </c>
      <c r="L526" s="228">
        <v>262600</v>
      </c>
      <c r="M526" s="228">
        <v>0</v>
      </c>
      <c r="N526" s="230">
        <v>46234</v>
      </c>
      <c r="Q526"/>
      <c r="R526"/>
      <c r="S526"/>
      <c r="T526"/>
      <c r="U526"/>
      <c r="V526"/>
      <c r="W526"/>
      <c r="X526"/>
      <c r="Y526"/>
      <c r="Z526"/>
      <c r="AA526" s="204"/>
    </row>
    <row r="527" spans="1:27" ht="18" customHeight="1">
      <c r="A527" s="201">
        <f t="shared" si="26"/>
        <v>38</v>
      </c>
      <c r="B527" s="201" t="str">
        <f t="shared" si="24"/>
        <v>262600-38</v>
      </c>
      <c r="C527" s="202" t="str">
        <f t="shared" si="25"/>
        <v xml:space="preserve">869501G       25-27   </v>
      </c>
      <c r="D527" s="228">
        <v>1</v>
      </c>
      <c r="E527" s="228">
        <v>869501</v>
      </c>
      <c r="F527" s="228" t="s">
        <v>477</v>
      </c>
      <c r="G527" s="229">
        <v>3000</v>
      </c>
      <c r="H527" s="228">
        <v>902</v>
      </c>
      <c r="I527" s="228" t="s">
        <v>80</v>
      </c>
      <c r="J527" s="228">
        <v>101</v>
      </c>
      <c r="K527" s="228" t="s">
        <v>471</v>
      </c>
      <c r="L527" s="228">
        <v>262600</v>
      </c>
      <c r="M527" s="228">
        <v>0</v>
      </c>
      <c r="N527" s="230">
        <v>46234</v>
      </c>
      <c r="Q527"/>
      <c r="R527"/>
      <c r="S527"/>
      <c r="T527"/>
      <c r="U527"/>
      <c r="V527"/>
      <c r="W527"/>
      <c r="X527"/>
      <c r="Y527"/>
      <c r="Z527"/>
      <c r="AA527" s="204"/>
    </row>
    <row r="528" spans="1:27" ht="18" customHeight="1">
      <c r="A528" s="201">
        <f t="shared" si="26"/>
        <v>39</v>
      </c>
      <c r="B528" s="201" t="str">
        <f t="shared" si="24"/>
        <v>262600-39</v>
      </c>
      <c r="C528" s="202" t="str">
        <f t="shared" si="25"/>
        <v xml:space="preserve">869501G       27-28   </v>
      </c>
      <c r="D528" s="228">
        <v>1</v>
      </c>
      <c r="E528" s="228">
        <v>869501</v>
      </c>
      <c r="F528" s="228" t="s">
        <v>477</v>
      </c>
      <c r="G528" s="229">
        <v>3000</v>
      </c>
      <c r="H528" s="228">
        <v>902</v>
      </c>
      <c r="I528" s="228" t="s">
        <v>80</v>
      </c>
      <c r="J528" s="228">
        <v>120</v>
      </c>
      <c r="K528" s="228" t="s">
        <v>475</v>
      </c>
      <c r="L528" s="228">
        <v>262600</v>
      </c>
      <c r="M528" s="228">
        <v>0</v>
      </c>
      <c r="N528" s="230">
        <v>46234</v>
      </c>
      <c r="Q528"/>
      <c r="R528"/>
      <c r="S528"/>
      <c r="T528" s="203"/>
      <c r="U528"/>
      <c r="V528"/>
      <c r="W528"/>
      <c r="X528"/>
      <c r="Y528"/>
      <c r="Z528"/>
      <c r="AA528" s="204"/>
    </row>
    <row r="529" spans="1:27" ht="18" customHeight="1">
      <c r="A529" s="201">
        <f t="shared" si="26"/>
        <v>1</v>
      </c>
      <c r="B529" s="201" t="str">
        <f t="shared" si="24"/>
        <v>-1</v>
      </c>
      <c r="C529" s="202" t="str">
        <f t="shared" si="25"/>
        <v/>
      </c>
      <c r="D529" s="228"/>
      <c r="E529" s="228"/>
      <c r="F529" s="228"/>
      <c r="G529" s="229"/>
      <c r="H529" s="228"/>
      <c r="I529" s="228"/>
      <c r="J529" s="228"/>
      <c r="K529" s="228"/>
      <c r="L529" s="228"/>
      <c r="M529" s="228"/>
      <c r="N529" s="230"/>
      <c r="Q529"/>
      <c r="R529"/>
      <c r="S529"/>
      <c r="T529" s="203"/>
      <c r="U529"/>
      <c r="V529"/>
      <c r="W529"/>
      <c r="X529"/>
      <c r="Y529"/>
      <c r="Z529"/>
      <c r="AA529" s="204"/>
    </row>
    <row r="530" spans="1:27" ht="18" customHeight="1">
      <c r="A530" s="201">
        <f t="shared" si="26"/>
        <v>2</v>
      </c>
      <c r="B530" s="201" t="str">
        <f t="shared" si="24"/>
        <v>-2</v>
      </c>
      <c r="C530" s="202" t="str">
        <f t="shared" si="25"/>
        <v/>
      </c>
      <c r="D530"/>
      <c r="E530"/>
      <c r="F530"/>
      <c r="G530" s="203"/>
      <c r="H530"/>
      <c r="I530"/>
      <c r="J530"/>
      <c r="K530"/>
      <c r="L530"/>
      <c r="M530"/>
      <c r="N530" s="204"/>
      <c r="Q530"/>
      <c r="R530"/>
      <c r="S530"/>
      <c r="T530" s="203"/>
      <c r="U530"/>
      <c r="V530"/>
      <c r="W530"/>
      <c r="X530"/>
      <c r="Y530"/>
      <c r="Z530"/>
      <c r="AA530" s="204"/>
    </row>
    <row r="531" spans="1:27" ht="18" customHeight="1">
      <c r="A531" s="201">
        <f t="shared" si="26"/>
        <v>3</v>
      </c>
      <c r="B531" s="201" t="str">
        <f t="shared" si="24"/>
        <v>-3</v>
      </c>
      <c r="C531" s="202" t="str">
        <f t="shared" si="25"/>
        <v/>
      </c>
      <c r="D531"/>
      <c r="E531"/>
      <c r="F531"/>
      <c r="G531" s="203"/>
      <c r="H531"/>
      <c r="I531"/>
      <c r="J531"/>
      <c r="K531"/>
      <c r="L531"/>
      <c r="M531"/>
      <c r="N531" s="204"/>
      <c r="Q531"/>
      <c r="R531"/>
      <c r="S531"/>
      <c r="T531" s="203"/>
      <c r="U531"/>
      <c r="V531"/>
      <c r="W531"/>
      <c r="X531"/>
      <c r="Y531"/>
      <c r="Z531"/>
      <c r="AA531" s="204"/>
    </row>
    <row r="532" spans="1:27" ht="18" customHeight="1">
      <c r="A532" s="201">
        <f t="shared" si="26"/>
        <v>4</v>
      </c>
      <c r="B532" s="201" t="str">
        <f t="shared" si="24"/>
        <v>-4</v>
      </c>
      <c r="C532" s="202" t="str">
        <f t="shared" si="25"/>
        <v/>
      </c>
      <c r="D532"/>
      <c r="E532"/>
      <c r="F532"/>
      <c r="G532" s="203"/>
      <c r="H532"/>
      <c r="I532"/>
      <c r="J532"/>
      <c r="K532"/>
      <c r="L532"/>
      <c r="M532"/>
      <c r="N532" s="204"/>
      <c r="Q532"/>
      <c r="R532"/>
      <c r="S532"/>
      <c r="T532" s="203"/>
      <c r="U532"/>
      <c r="V532"/>
      <c r="W532"/>
      <c r="X532"/>
      <c r="Y532"/>
      <c r="Z532"/>
      <c r="AA532" s="204"/>
    </row>
    <row r="533" spans="1:27" ht="18" customHeight="1">
      <c r="A533" s="201">
        <f t="shared" si="26"/>
        <v>5</v>
      </c>
      <c r="B533" s="201" t="str">
        <f t="shared" si="24"/>
        <v>-5</v>
      </c>
      <c r="C533" s="202" t="str">
        <f t="shared" si="25"/>
        <v/>
      </c>
      <c r="D533"/>
      <c r="E533"/>
      <c r="F533"/>
      <c r="G533" s="203"/>
      <c r="H533"/>
      <c r="I533"/>
      <c r="J533"/>
      <c r="K533"/>
      <c r="L533"/>
      <c r="M533"/>
      <c r="N533" s="204"/>
      <c r="Q533"/>
      <c r="R533"/>
      <c r="S533"/>
      <c r="T533" s="203"/>
      <c r="U533"/>
      <c r="V533"/>
      <c r="W533"/>
      <c r="X533"/>
      <c r="Y533"/>
      <c r="Z533"/>
      <c r="AA533" s="204"/>
    </row>
    <row r="534" spans="1:27" ht="18" customHeight="1">
      <c r="A534" s="201">
        <f t="shared" si="26"/>
        <v>6</v>
      </c>
      <c r="B534" s="201" t="str">
        <f t="shared" si="24"/>
        <v>-6</v>
      </c>
      <c r="C534" s="202" t="str">
        <f t="shared" si="25"/>
        <v/>
      </c>
      <c r="D534"/>
      <c r="E534"/>
      <c r="F534"/>
      <c r="G534" s="203"/>
      <c r="H534"/>
      <c r="I534"/>
      <c r="J534"/>
      <c r="K534"/>
      <c r="L534"/>
      <c r="M534"/>
      <c r="N534" s="204"/>
      <c r="Q534"/>
      <c r="R534"/>
      <c r="S534"/>
      <c r="T534" s="203"/>
      <c r="U534"/>
      <c r="V534"/>
      <c r="W534"/>
      <c r="X534"/>
      <c r="Y534"/>
      <c r="Z534"/>
      <c r="AA534" s="204"/>
    </row>
    <row r="535" spans="1:27" ht="18" customHeight="1">
      <c r="A535" s="201">
        <f t="shared" si="26"/>
        <v>7</v>
      </c>
      <c r="B535" s="201" t="str">
        <f t="shared" si="24"/>
        <v>-7</v>
      </c>
      <c r="C535" s="202" t="str">
        <f t="shared" si="25"/>
        <v/>
      </c>
      <c r="D535"/>
      <c r="E535"/>
      <c r="F535"/>
      <c r="G535" s="203"/>
      <c r="H535"/>
      <c r="I535"/>
      <c r="J535"/>
      <c r="K535"/>
      <c r="L535"/>
      <c r="M535"/>
      <c r="N535" s="204"/>
      <c r="Q535"/>
      <c r="R535"/>
      <c r="S535"/>
      <c r="T535" s="203"/>
      <c r="U535"/>
      <c r="V535"/>
      <c r="W535"/>
      <c r="X535"/>
      <c r="Y535"/>
      <c r="Z535"/>
      <c r="AA535" s="204"/>
    </row>
    <row r="536" spans="1:27" ht="18" customHeight="1">
      <c r="A536" s="201">
        <f t="shared" si="26"/>
        <v>8</v>
      </c>
      <c r="B536" s="201" t="str">
        <f t="shared" si="24"/>
        <v>-8</v>
      </c>
      <c r="C536" s="202" t="str">
        <f t="shared" si="25"/>
        <v/>
      </c>
      <c r="D536"/>
      <c r="E536"/>
      <c r="F536"/>
      <c r="G536" s="203"/>
      <c r="H536"/>
      <c r="I536"/>
      <c r="J536"/>
      <c r="K536"/>
      <c r="L536"/>
      <c r="M536"/>
      <c r="N536" s="204"/>
      <c r="S536" s="206"/>
      <c r="Z536" s="207"/>
    </row>
    <row r="537" spans="1:27" ht="18" customHeight="1">
      <c r="A537" s="201">
        <f t="shared" si="26"/>
        <v>9</v>
      </c>
      <c r="B537" s="201" t="str">
        <f t="shared" si="24"/>
        <v>-9</v>
      </c>
      <c r="C537" s="202" t="str">
        <f t="shared" si="25"/>
        <v/>
      </c>
      <c r="D537"/>
      <c r="E537"/>
      <c r="F537"/>
      <c r="G537" s="203"/>
      <c r="H537"/>
      <c r="I537"/>
      <c r="J537"/>
      <c r="K537"/>
      <c r="L537"/>
      <c r="M537"/>
      <c r="N537" s="204"/>
      <c r="S537" s="206"/>
      <c r="Z537" s="207"/>
    </row>
    <row r="538" spans="1:27" ht="18" customHeight="1">
      <c r="A538" s="201">
        <f t="shared" si="26"/>
        <v>10</v>
      </c>
      <c r="B538" s="201" t="str">
        <f t="shared" si="24"/>
        <v>-10</v>
      </c>
      <c r="C538" s="202" t="str">
        <f t="shared" si="25"/>
        <v/>
      </c>
      <c r="D538"/>
      <c r="E538"/>
      <c r="F538"/>
      <c r="G538" s="203"/>
      <c r="H538"/>
      <c r="I538"/>
      <c r="J538"/>
      <c r="K538"/>
      <c r="L538"/>
      <c r="M538"/>
      <c r="N538" s="204"/>
      <c r="S538" s="206"/>
      <c r="Z538" s="207"/>
    </row>
    <row r="539" spans="1:27" ht="18" customHeight="1">
      <c r="A539" s="201">
        <f t="shared" si="26"/>
        <v>11</v>
      </c>
      <c r="B539" s="201" t="str">
        <f t="shared" si="24"/>
        <v>-11</v>
      </c>
      <c r="C539" s="202" t="str">
        <f t="shared" si="25"/>
        <v/>
      </c>
      <c r="D539"/>
      <c r="E539"/>
      <c r="F539"/>
      <c r="G539" s="203"/>
      <c r="H539"/>
      <c r="I539"/>
      <c r="J539"/>
      <c r="K539"/>
      <c r="L539"/>
      <c r="M539"/>
      <c r="N539" s="204"/>
      <c r="S539" s="206"/>
      <c r="Z539" s="207"/>
    </row>
    <row r="540" spans="1:27" ht="18" customHeight="1">
      <c r="A540" s="201">
        <f t="shared" si="26"/>
        <v>12</v>
      </c>
      <c r="B540" s="201" t="str">
        <f t="shared" si="24"/>
        <v>-12</v>
      </c>
      <c r="C540" s="202" t="str">
        <f t="shared" si="25"/>
        <v/>
      </c>
      <c r="D540"/>
      <c r="E540"/>
      <c r="F540"/>
      <c r="G540" s="203"/>
      <c r="H540"/>
      <c r="I540"/>
      <c r="J540"/>
      <c r="K540"/>
      <c r="L540"/>
      <c r="M540"/>
      <c r="N540" s="204"/>
      <c r="S540" s="206"/>
      <c r="Z540" s="207"/>
    </row>
    <row r="541" spans="1:27" ht="18" customHeight="1">
      <c r="A541" s="201">
        <f t="shared" si="26"/>
        <v>1</v>
      </c>
      <c r="B541" s="201" t="str">
        <f t="shared" si="24"/>
        <v>261500-1</v>
      </c>
      <c r="C541" s="202" t="str">
        <f t="shared" si="25"/>
        <v xml:space="preserve">406160N       50-70   </v>
      </c>
      <c r="D541">
        <v>1</v>
      </c>
      <c r="E541">
        <v>406160</v>
      </c>
      <c r="F541" t="s">
        <v>132</v>
      </c>
      <c r="G541" s="203">
        <v>14000</v>
      </c>
      <c r="H541">
        <v>900</v>
      </c>
      <c r="I541" t="s">
        <v>86</v>
      </c>
      <c r="J541">
        <v>59</v>
      </c>
      <c r="K541" t="s">
        <v>133</v>
      </c>
      <c r="L541">
        <v>261500</v>
      </c>
      <c r="M541">
        <v>0</v>
      </c>
      <c r="N541" s="204">
        <v>46150</v>
      </c>
      <c r="S541" s="206"/>
      <c r="Z541" s="207"/>
    </row>
    <row r="542" spans="1:27" ht="18" customHeight="1">
      <c r="A542" s="201">
        <f t="shared" si="26"/>
        <v>2</v>
      </c>
      <c r="B542" s="201" t="str">
        <f t="shared" si="24"/>
        <v>261500-2</v>
      </c>
      <c r="C542" s="202" t="str">
        <f t="shared" si="25"/>
        <v xml:space="preserve">406161N       50-90   </v>
      </c>
      <c r="D542">
        <v>1</v>
      </c>
      <c r="E542">
        <v>406161</v>
      </c>
      <c r="F542" t="s">
        <v>134</v>
      </c>
      <c r="G542" s="203">
        <v>10000</v>
      </c>
      <c r="H542">
        <v>900</v>
      </c>
      <c r="I542" t="s">
        <v>86</v>
      </c>
      <c r="J542">
        <v>136</v>
      </c>
      <c r="K542" t="s">
        <v>135</v>
      </c>
      <c r="L542">
        <v>261500</v>
      </c>
      <c r="M542">
        <v>0</v>
      </c>
      <c r="N542" s="204">
        <v>46150</v>
      </c>
      <c r="S542" s="206"/>
      <c r="Z542" s="207"/>
    </row>
    <row r="543" spans="1:27" ht="18" customHeight="1">
      <c r="A543" s="201">
        <f t="shared" si="26"/>
        <v>3</v>
      </c>
      <c r="B543" s="201" t="str">
        <f t="shared" si="24"/>
        <v>261500-3</v>
      </c>
      <c r="C543" s="202" t="str">
        <f t="shared" si="25"/>
        <v xml:space="preserve">406162N       80-90   </v>
      </c>
      <c r="D543">
        <v>1</v>
      </c>
      <c r="E543">
        <v>406162</v>
      </c>
      <c r="F543" t="s">
        <v>136</v>
      </c>
      <c r="G543" s="203">
        <v>16000</v>
      </c>
      <c r="H543">
        <v>900</v>
      </c>
      <c r="I543" t="s">
        <v>86</v>
      </c>
      <c r="J543">
        <v>53</v>
      </c>
      <c r="K543" t="s">
        <v>137</v>
      </c>
      <c r="L543">
        <v>261500</v>
      </c>
      <c r="M543">
        <v>0</v>
      </c>
      <c r="N543" s="204">
        <v>46150</v>
      </c>
      <c r="S543" s="206"/>
      <c r="Z543" s="207"/>
    </row>
    <row r="544" spans="1:27" ht="18" customHeight="1">
      <c r="A544" s="201">
        <f t="shared" si="26"/>
        <v>4</v>
      </c>
      <c r="B544" s="201" t="str">
        <f t="shared" si="24"/>
        <v>261500-4</v>
      </c>
      <c r="C544" s="202" t="str">
        <f t="shared" si="25"/>
        <v xml:space="preserve">406163N       ｻｲｽﾞﾅｼ  </v>
      </c>
      <c r="D544">
        <v>1</v>
      </c>
      <c r="E544">
        <v>406163</v>
      </c>
      <c r="F544" t="s">
        <v>138</v>
      </c>
      <c r="G544" s="203">
        <v>3000</v>
      </c>
      <c r="H544">
        <v>900</v>
      </c>
      <c r="I544" t="s">
        <v>86</v>
      </c>
      <c r="J544">
        <v>99</v>
      </c>
      <c r="K544" t="s">
        <v>125</v>
      </c>
      <c r="L544">
        <v>261500</v>
      </c>
      <c r="M544">
        <v>0</v>
      </c>
      <c r="N544" s="204">
        <v>46150</v>
      </c>
      <c r="S544" s="206"/>
      <c r="Z544" s="207"/>
    </row>
    <row r="545" spans="1:28" ht="18" customHeight="1">
      <c r="A545" s="201">
        <f t="shared" si="26"/>
        <v>5</v>
      </c>
      <c r="B545" s="201" t="str">
        <f t="shared" si="24"/>
        <v>261500-5</v>
      </c>
      <c r="C545" s="202" t="str">
        <f t="shared" si="25"/>
        <v xml:space="preserve">406164N       ｻｲｽﾞﾅｼ  </v>
      </c>
      <c r="D545">
        <v>1</v>
      </c>
      <c r="E545">
        <v>406164</v>
      </c>
      <c r="F545" t="s">
        <v>139</v>
      </c>
      <c r="G545" s="203">
        <v>4000</v>
      </c>
      <c r="H545">
        <v>900</v>
      </c>
      <c r="I545" t="s">
        <v>86</v>
      </c>
      <c r="J545">
        <v>99</v>
      </c>
      <c r="K545" t="s">
        <v>125</v>
      </c>
      <c r="L545">
        <v>261500</v>
      </c>
      <c r="M545">
        <v>0</v>
      </c>
      <c r="N545" s="204">
        <v>46150</v>
      </c>
      <c r="S545" s="206"/>
      <c r="Z545" s="207"/>
    </row>
    <row r="546" spans="1:28" ht="18" customHeight="1">
      <c r="A546" s="201">
        <f t="shared" si="26"/>
        <v>6</v>
      </c>
      <c r="B546" s="201" t="str">
        <f t="shared" si="24"/>
        <v>261500-6</v>
      </c>
      <c r="C546" s="202" t="str">
        <f t="shared" si="25"/>
        <v xml:space="preserve">406165N       ｻｲｽﾞﾅｼ  </v>
      </c>
      <c r="D546">
        <v>1</v>
      </c>
      <c r="E546">
        <v>406165</v>
      </c>
      <c r="F546" t="s">
        <v>562</v>
      </c>
      <c r="G546" s="203">
        <v>2700</v>
      </c>
      <c r="H546">
        <v>900</v>
      </c>
      <c r="I546" t="s">
        <v>86</v>
      </c>
      <c r="J546">
        <v>99</v>
      </c>
      <c r="K546" t="s">
        <v>125</v>
      </c>
      <c r="L546">
        <v>261500</v>
      </c>
      <c r="M546">
        <v>0</v>
      </c>
      <c r="N546" s="204">
        <v>46150</v>
      </c>
      <c r="S546" s="206"/>
      <c r="Z546" s="207"/>
    </row>
    <row r="547" spans="1:28" ht="18" customHeight="1">
      <c r="A547" s="201">
        <f t="shared" si="26"/>
        <v>7</v>
      </c>
      <c r="B547" s="201" t="str">
        <f t="shared" si="24"/>
        <v>261500-7</v>
      </c>
      <c r="C547" s="202" t="str">
        <f t="shared" si="25"/>
        <v xml:space="preserve">404086GR      50-70   </v>
      </c>
      <c r="D547">
        <v>1</v>
      </c>
      <c r="E547">
        <v>404086</v>
      </c>
      <c r="F547" t="s">
        <v>479</v>
      </c>
      <c r="G547" s="203">
        <v>10000</v>
      </c>
      <c r="H547">
        <v>935</v>
      </c>
      <c r="I547" t="s">
        <v>480</v>
      </c>
      <c r="J547">
        <v>59</v>
      </c>
      <c r="K547" t="s">
        <v>133</v>
      </c>
      <c r="L547">
        <v>261500</v>
      </c>
      <c r="M547">
        <v>0</v>
      </c>
      <c r="N547" s="204">
        <v>46084</v>
      </c>
      <c r="S547" s="206"/>
      <c r="Z547" s="207"/>
    </row>
    <row r="548" spans="1:28" ht="18" customHeight="1">
      <c r="A548" s="201">
        <f t="shared" si="26"/>
        <v>8</v>
      </c>
      <c r="B548" s="201" t="str">
        <f t="shared" si="24"/>
        <v>261500-8</v>
      </c>
      <c r="C548" s="202" t="str">
        <f t="shared" si="25"/>
        <v xml:space="preserve">404088GR      80-90   </v>
      </c>
      <c r="D548">
        <v>1</v>
      </c>
      <c r="E548">
        <v>404088</v>
      </c>
      <c r="F548" t="s">
        <v>481</v>
      </c>
      <c r="G548" s="203">
        <v>5600</v>
      </c>
      <c r="H548">
        <v>935</v>
      </c>
      <c r="I548" t="s">
        <v>480</v>
      </c>
      <c r="J548">
        <v>53</v>
      </c>
      <c r="K548" t="s">
        <v>137</v>
      </c>
      <c r="L548">
        <v>261500</v>
      </c>
      <c r="M548">
        <v>0</v>
      </c>
      <c r="N548" s="204">
        <v>46084</v>
      </c>
      <c r="S548" s="206"/>
      <c r="Z548" s="207"/>
    </row>
    <row r="549" spans="1:28" ht="18" customHeight="1">
      <c r="A549" s="201">
        <f t="shared" si="26"/>
        <v>9</v>
      </c>
      <c r="B549" s="201" t="str">
        <f t="shared" si="24"/>
        <v>261500-9</v>
      </c>
      <c r="C549" s="202" t="str">
        <f t="shared" si="25"/>
        <v xml:space="preserve">403094W       70-90   </v>
      </c>
      <c r="D549">
        <v>1</v>
      </c>
      <c r="E549">
        <v>403094</v>
      </c>
      <c r="F549" t="s">
        <v>482</v>
      </c>
      <c r="G549" s="203">
        <v>4300</v>
      </c>
      <c r="H549">
        <v>901</v>
      </c>
      <c r="I549" t="s">
        <v>73</v>
      </c>
      <c r="J549">
        <v>121</v>
      </c>
      <c r="K549" t="s">
        <v>376</v>
      </c>
      <c r="L549">
        <v>261500</v>
      </c>
      <c r="M549">
        <v>0</v>
      </c>
      <c r="N549" s="204">
        <v>46084</v>
      </c>
      <c r="S549" s="206"/>
      <c r="Z549" s="207"/>
    </row>
    <row r="550" spans="1:28" ht="18" customHeight="1">
      <c r="A550" s="201">
        <f t="shared" si="26"/>
        <v>10</v>
      </c>
      <c r="B550" s="201" t="str">
        <f t="shared" si="24"/>
        <v>261500-10</v>
      </c>
      <c r="C550" s="202" t="str">
        <f t="shared" si="25"/>
        <v xml:space="preserve">405204PK      50-70   </v>
      </c>
      <c r="D550">
        <v>1</v>
      </c>
      <c r="E550">
        <v>405204</v>
      </c>
      <c r="F550" t="s">
        <v>483</v>
      </c>
      <c r="G550" s="203">
        <v>10000</v>
      </c>
      <c r="H550">
        <v>110</v>
      </c>
      <c r="I550" t="s">
        <v>130</v>
      </c>
      <c r="J550">
        <v>59</v>
      </c>
      <c r="K550" t="s">
        <v>133</v>
      </c>
      <c r="L550">
        <v>261500</v>
      </c>
      <c r="M550">
        <v>0</v>
      </c>
      <c r="N550" s="204">
        <v>46084</v>
      </c>
      <c r="S550" s="206"/>
      <c r="Z550" s="207"/>
    </row>
    <row r="551" spans="1:28" ht="18" customHeight="1">
      <c r="A551" s="201">
        <f t="shared" si="26"/>
        <v>11</v>
      </c>
      <c r="B551" s="201" t="str">
        <f t="shared" si="24"/>
        <v>261500-11</v>
      </c>
      <c r="C551" s="202" t="str">
        <f t="shared" si="25"/>
        <v xml:space="preserve">405204BL      50-70   </v>
      </c>
      <c r="D551">
        <v>1</v>
      </c>
      <c r="E551">
        <v>405204</v>
      </c>
      <c r="F551" t="s">
        <v>483</v>
      </c>
      <c r="G551" s="203">
        <v>10000</v>
      </c>
      <c r="H551">
        <v>869</v>
      </c>
      <c r="I551" t="s">
        <v>484</v>
      </c>
      <c r="J551">
        <v>59</v>
      </c>
      <c r="K551" t="s">
        <v>133</v>
      </c>
      <c r="L551">
        <v>261500</v>
      </c>
      <c r="M551">
        <v>0</v>
      </c>
      <c r="N551" s="204">
        <v>46084</v>
      </c>
      <c r="S551" s="206"/>
      <c r="Z551" s="207"/>
    </row>
    <row r="552" spans="1:28" ht="18" customHeight="1">
      <c r="A552" s="201">
        <f t="shared" si="26"/>
        <v>12</v>
      </c>
      <c r="B552" s="201" t="str">
        <f t="shared" si="24"/>
        <v>261500-12</v>
      </c>
      <c r="C552" s="202" t="str">
        <f t="shared" si="25"/>
        <v xml:space="preserve">405205PK      70-90   </v>
      </c>
      <c r="D552">
        <v>1</v>
      </c>
      <c r="E552">
        <v>405205</v>
      </c>
      <c r="F552" t="s">
        <v>485</v>
      </c>
      <c r="G552" s="203">
        <v>9000</v>
      </c>
      <c r="H552">
        <v>110</v>
      </c>
      <c r="I552" t="s">
        <v>130</v>
      </c>
      <c r="J552">
        <v>121</v>
      </c>
      <c r="K552" t="s">
        <v>376</v>
      </c>
      <c r="L552">
        <v>261500</v>
      </c>
      <c r="M552">
        <v>0</v>
      </c>
      <c r="N552" s="204">
        <v>46084</v>
      </c>
      <c r="S552" s="206"/>
      <c r="Z552" s="207"/>
    </row>
    <row r="553" spans="1:28" ht="18" customHeight="1">
      <c r="A553" s="201">
        <f t="shared" si="26"/>
        <v>13</v>
      </c>
      <c r="B553" s="201" t="str">
        <f t="shared" si="24"/>
        <v>261500-13</v>
      </c>
      <c r="C553" s="202" t="str">
        <f t="shared" si="25"/>
        <v xml:space="preserve">405205BL      70-90   </v>
      </c>
      <c r="D553">
        <v>1</v>
      </c>
      <c r="E553">
        <v>405205</v>
      </c>
      <c r="F553" t="s">
        <v>485</v>
      </c>
      <c r="G553" s="203">
        <v>9000</v>
      </c>
      <c r="H553">
        <v>869</v>
      </c>
      <c r="I553" t="s">
        <v>484</v>
      </c>
      <c r="J553">
        <v>121</v>
      </c>
      <c r="K553" t="s">
        <v>376</v>
      </c>
      <c r="L553">
        <v>261500</v>
      </c>
      <c r="M553">
        <v>0</v>
      </c>
      <c r="N553" s="204">
        <v>46084</v>
      </c>
      <c r="S553" s="206"/>
      <c r="Z553" s="207"/>
    </row>
    <row r="554" spans="1:28" ht="18" customHeight="1">
      <c r="A554" s="201">
        <f t="shared" si="26"/>
        <v>14</v>
      </c>
      <c r="B554" s="201" t="str">
        <f t="shared" si="24"/>
        <v>261500-14</v>
      </c>
      <c r="C554" s="202" t="str">
        <f t="shared" si="25"/>
        <v xml:space="preserve">404099N       50-70   </v>
      </c>
      <c r="D554">
        <v>1</v>
      </c>
      <c r="E554">
        <v>404099</v>
      </c>
      <c r="F554" t="s">
        <v>486</v>
      </c>
      <c r="G554" s="203">
        <v>18000</v>
      </c>
      <c r="H554">
        <v>900</v>
      </c>
      <c r="I554" t="s">
        <v>86</v>
      </c>
      <c r="J554">
        <v>59</v>
      </c>
      <c r="K554" t="s">
        <v>133</v>
      </c>
      <c r="L554">
        <v>261500</v>
      </c>
      <c r="M554">
        <v>0</v>
      </c>
      <c r="N554" s="204">
        <v>46084</v>
      </c>
      <c r="S554" s="206"/>
      <c r="Z554" s="207"/>
    </row>
    <row r="555" spans="1:28" ht="18" customHeight="1">
      <c r="A555" s="201">
        <f t="shared" si="26"/>
        <v>15</v>
      </c>
      <c r="B555" s="201" t="str">
        <f t="shared" si="24"/>
        <v>261500-15</v>
      </c>
      <c r="C555" s="202" t="str">
        <f t="shared" si="25"/>
        <v xml:space="preserve">404091N       70-80   </v>
      </c>
      <c r="D555">
        <v>1</v>
      </c>
      <c r="E555">
        <v>404091</v>
      </c>
      <c r="F555" t="s">
        <v>487</v>
      </c>
      <c r="G555" s="203">
        <v>17000</v>
      </c>
      <c r="H555">
        <v>900</v>
      </c>
      <c r="I555" t="s">
        <v>86</v>
      </c>
      <c r="J555">
        <v>54</v>
      </c>
      <c r="K555" t="s">
        <v>391</v>
      </c>
      <c r="L555">
        <v>261500</v>
      </c>
      <c r="M555">
        <v>0</v>
      </c>
      <c r="N555" s="204">
        <v>46084</v>
      </c>
      <c r="S555" s="206"/>
      <c r="Z555" s="207"/>
    </row>
    <row r="556" spans="1:28" ht="18" customHeight="1">
      <c r="A556" s="201">
        <f t="shared" si="26"/>
        <v>16</v>
      </c>
      <c r="B556" s="201" t="str">
        <f t="shared" si="24"/>
        <v>261500-16</v>
      </c>
      <c r="C556" s="202" t="str">
        <f t="shared" si="25"/>
        <v xml:space="preserve">404092N       80-90   </v>
      </c>
      <c r="D556">
        <v>1</v>
      </c>
      <c r="E556">
        <v>404092</v>
      </c>
      <c r="F556" t="s">
        <v>488</v>
      </c>
      <c r="G556" s="203">
        <v>17000</v>
      </c>
      <c r="H556">
        <v>900</v>
      </c>
      <c r="I556" t="s">
        <v>86</v>
      </c>
      <c r="J556">
        <v>53</v>
      </c>
      <c r="K556" t="s">
        <v>137</v>
      </c>
      <c r="L556">
        <v>261500</v>
      </c>
      <c r="M556">
        <v>0</v>
      </c>
      <c r="N556" s="204">
        <v>46084</v>
      </c>
      <c r="R556"/>
      <c r="S556"/>
      <c r="T556"/>
      <c r="U556" s="203"/>
      <c r="V556"/>
      <c r="W556"/>
      <c r="X556"/>
      <c r="Y556"/>
      <c r="Z556"/>
      <c r="AA556"/>
      <c r="AB556" s="204"/>
    </row>
    <row r="557" spans="1:28" ht="18" customHeight="1">
      <c r="A557" s="201">
        <f t="shared" si="26"/>
        <v>17</v>
      </c>
      <c r="B557" s="201" t="str">
        <f t="shared" si="24"/>
        <v>261500-17</v>
      </c>
      <c r="C557" s="202" t="str">
        <f t="shared" si="25"/>
        <v xml:space="preserve">403090N       80-100  </v>
      </c>
      <c r="D557">
        <v>1</v>
      </c>
      <c r="E557">
        <v>403090</v>
      </c>
      <c r="F557" t="s">
        <v>489</v>
      </c>
      <c r="G557" s="203">
        <v>29000</v>
      </c>
      <c r="H557">
        <v>900</v>
      </c>
      <c r="I557" t="s">
        <v>86</v>
      </c>
      <c r="J557">
        <v>132</v>
      </c>
      <c r="K557" t="s">
        <v>394</v>
      </c>
      <c r="L557">
        <v>261500</v>
      </c>
      <c r="M557">
        <v>0</v>
      </c>
      <c r="N557" s="204">
        <v>46084</v>
      </c>
      <c r="R557"/>
      <c r="S557"/>
      <c r="T557"/>
      <c r="U557" s="203"/>
      <c r="V557"/>
      <c r="W557"/>
      <c r="X557"/>
      <c r="Y557"/>
      <c r="Z557"/>
      <c r="AA557"/>
      <c r="AB557" s="204"/>
    </row>
    <row r="558" spans="1:28" ht="18" customHeight="1">
      <c r="A558" s="201">
        <f t="shared" si="26"/>
        <v>18</v>
      </c>
      <c r="B558" s="201" t="str">
        <f t="shared" si="24"/>
        <v>261500-18</v>
      </c>
      <c r="C558" s="202" t="str">
        <f t="shared" si="25"/>
        <v xml:space="preserve">403079BL      70-80   </v>
      </c>
      <c r="D558">
        <v>1</v>
      </c>
      <c r="E558">
        <v>403079</v>
      </c>
      <c r="F558" t="s">
        <v>490</v>
      </c>
      <c r="G558" s="203">
        <v>12000</v>
      </c>
      <c r="H558">
        <v>930</v>
      </c>
      <c r="I558" t="s">
        <v>484</v>
      </c>
      <c r="J558">
        <v>54</v>
      </c>
      <c r="K558" t="s">
        <v>391</v>
      </c>
      <c r="L558">
        <v>261500</v>
      </c>
      <c r="M558">
        <v>0</v>
      </c>
      <c r="N558" s="204">
        <v>46084</v>
      </c>
      <c r="R558"/>
      <c r="S558"/>
      <c r="T558"/>
      <c r="U558" s="203"/>
      <c r="V558"/>
      <c r="W558"/>
      <c r="X558"/>
      <c r="Y558"/>
      <c r="Z558"/>
      <c r="AA558"/>
      <c r="AB558" s="204"/>
    </row>
    <row r="559" spans="1:28" ht="18" customHeight="1">
      <c r="A559" s="201">
        <f t="shared" si="26"/>
        <v>19</v>
      </c>
      <c r="B559" s="201" t="str">
        <f t="shared" si="24"/>
        <v>261500-19</v>
      </c>
      <c r="C559" s="202" t="str">
        <f t="shared" si="25"/>
        <v xml:space="preserve">403080BL      46-50   </v>
      </c>
      <c r="D559">
        <v>1</v>
      </c>
      <c r="E559">
        <v>403080</v>
      </c>
      <c r="F559" t="s">
        <v>491</v>
      </c>
      <c r="G559" s="203">
        <v>5000</v>
      </c>
      <c r="H559">
        <v>930</v>
      </c>
      <c r="I559" t="s">
        <v>484</v>
      </c>
      <c r="J559">
        <v>122</v>
      </c>
      <c r="K559" t="s">
        <v>492</v>
      </c>
      <c r="L559">
        <v>261500</v>
      </c>
      <c r="M559">
        <v>0</v>
      </c>
      <c r="N559" s="204">
        <v>46084</v>
      </c>
      <c r="R559"/>
      <c r="S559"/>
      <c r="T559"/>
      <c r="U559" s="203"/>
      <c r="V559"/>
      <c r="W559"/>
      <c r="X559"/>
      <c r="Y559"/>
      <c r="Z559"/>
      <c r="AA559"/>
      <c r="AB559" s="204"/>
    </row>
    <row r="560" spans="1:28" ht="18" customHeight="1">
      <c r="A560" s="201">
        <f t="shared" si="26"/>
        <v>20</v>
      </c>
      <c r="B560" s="201" t="str">
        <f t="shared" si="24"/>
        <v>261500-20</v>
      </c>
      <c r="C560" s="202" t="str">
        <f t="shared" si="25"/>
        <v xml:space="preserve">405188W       80-100  </v>
      </c>
      <c r="D560">
        <v>1</v>
      </c>
      <c r="E560">
        <v>405188</v>
      </c>
      <c r="F560" t="s">
        <v>493</v>
      </c>
      <c r="G560" s="203">
        <v>4500</v>
      </c>
      <c r="H560">
        <v>901</v>
      </c>
      <c r="I560" t="s">
        <v>73</v>
      </c>
      <c r="J560">
        <v>132</v>
      </c>
      <c r="K560" t="s">
        <v>394</v>
      </c>
      <c r="L560">
        <v>261500</v>
      </c>
      <c r="M560">
        <v>0</v>
      </c>
      <c r="N560" s="204">
        <v>46084</v>
      </c>
      <c r="R560"/>
      <c r="S560"/>
      <c r="T560"/>
      <c r="U560" s="203"/>
      <c r="V560"/>
      <c r="W560"/>
      <c r="X560"/>
      <c r="Y560"/>
      <c r="Z560"/>
      <c r="AA560"/>
      <c r="AB560" s="204"/>
    </row>
    <row r="561" spans="1:28" ht="18" customHeight="1">
      <c r="A561" s="201">
        <f t="shared" si="26"/>
        <v>21</v>
      </c>
      <c r="B561" s="201" t="str">
        <f t="shared" si="24"/>
        <v>261500-21</v>
      </c>
      <c r="C561" s="202" t="str">
        <f t="shared" si="25"/>
        <v xml:space="preserve">405189W       70-90   </v>
      </c>
      <c r="D561">
        <v>1</v>
      </c>
      <c r="E561">
        <v>405189</v>
      </c>
      <c r="F561" t="s">
        <v>494</v>
      </c>
      <c r="G561" s="203">
        <v>5400</v>
      </c>
      <c r="H561">
        <v>901</v>
      </c>
      <c r="I561" t="s">
        <v>73</v>
      </c>
      <c r="J561">
        <v>121</v>
      </c>
      <c r="K561" t="s">
        <v>376</v>
      </c>
      <c r="L561">
        <v>261500</v>
      </c>
      <c r="M561">
        <v>0</v>
      </c>
      <c r="N561" s="204">
        <v>46084</v>
      </c>
      <c r="R561"/>
      <c r="S561"/>
      <c r="T561"/>
      <c r="U561" s="203"/>
      <c r="V561"/>
      <c r="W561"/>
      <c r="X561"/>
      <c r="Y561"/>
      <c r="Z561"/>
      <c r="AA561"/>
      <c r="AB561" s="204"/>
    </row>
    <row r="562" spans="1:28" ht="18" customHeight="1">
      <c r="A562" s="201">
        <f t="shared" si="26"/>
        <v>22</v>
      </c>
      <c r="B562" s="201" t="str">
        <f t="shared" si="24"/>
        <v>261500-22</v>
      </c>
      <c r="C562" s="202" t="str">
        <f t="shared" si="25"/>
        <v xml:space="preserve">405193G       80-90   </v>
      </c>
      <c r="D562">
        <v>1</v>
      </c>
      <c r="E562">
        <v>405193</v>
      </c>
      <c r="F562" t="s">
        <v>495</v>
      </c>
      <c r="G562" s="203">
        <v>7000</v>
      </c>
      <c r="H562">
        <v>902</v>
      </c>
      <c r="I562" t="s">
        <v>80</v>
      </c>
      <c r="J562">
        <v>53</v>
      </c>
      <c r="K562" t="s">
        <v>137</v>
      </c>
      <c r="L562">
        <v>261500</v>
      </c>
      <c r="M562">
        <v>0</v>
      </c>
      <c r="N562" s="204">
        <v>46084</v>
      </c>
      <c r="R562"/>
      <c r="S562"/>
      <c r="T562"/>
      <c r="U562" s="203"/>
      <c r="V562"/>
      <c r="W562"/>
      <c r="X562"/>
      <c r="Y562"/>
      <c r="Z562"/>
      <c r="AA562"/>
      <c r="AB562" s="204"/>
    </row>
    <row r="563" spans="1:28" ht="18" customHeight="1">
      <c r="A563" s="201">
        <f t="shared" si="26"/>
        <v>23</v>
      </c>
      <c r="B563" s="201" t="str">
        <f t="shared" si="24"/>
        <v>261500-23</v>
      </c>
      <c r="C563" s="202" t="str">
        <f t="shared" si="25"/>
        <v xml:space="preserve">405194G       80-90   </v>
      </c>
      <c r="D563">
        <v>1</v>
      </c>
      <c r="E563">
        <v>405194</v>
      </c>
      <c r="F563" t="s">
        <v>496</v>
      </c>
      <c r="G563" s="203">
        <v>9000</v>
      </c>
      <c r="H563">
        <v>902</v>
      </c>
      <c r="I563" t="s">
        <v>80</v>
      </c>
      <c r="J563">
        <v>53</v>
      </c>
      <c r="K563" t="s">
        <v>137</v>
      </c>
      <c r="L563">
        <v>261500</v>
      </c>
      <c r="M563">
        <v>0</v>
      </c>
      <c r="N563" s="204">
        <v>46084</v>
      </c>
      <c r="R563"/>
      <c r="S563"/>
      <c r="T563"/>
      <c r="U563" s="203"/>
      <c r="V563"/>
      <c r="W563"/>
      <c r="X563"/>
      <c r="Y563"/>
      <c r="Z563"/>
      <c r="AA563"/>
      <c r="AB563" s="204"/>
    </row>
    <row r="564" spans="1:28" ht="18" customHeight="1">
      <c r="A564" s="201">
        <f t="shared" si="26"/>
        <v>24</v>
      </c>
      <c r="B564" s="201" t="str">
        <f t="shared" si="24"/>
        <v>261500-24</v>
      </c>
      <c r="C564" s="202" t="str">
        <f t="shared" si="25"/>
        <v xml:space="preserve">405207N       50-70   </v>
      </c>
      <c r="D564">
        <v>1</v>
      </c>
      <c r="E564">
        <v>405207</v>
      </c>
      <c r="F564" t="s">
        <v>497</v>
      </c>
      <c r="G564" s="203">
        <v>11000</v>
      </c>
      <c r="H564">
        <v>900</v>
      </c>
      <c r="I564" t="s">
        <v>86</v>
      </c>
      <c r="J564">
        <v>59</v>
      </c>
      <c r="K564" t="s">
        <v>133</v>
      </c>
      <c r="L564">
        <v>261500</v>
      </c>
      <c r="M564">
        <v>0</v>
      </c>
      <c r="N564" s="204">
        <v>46084</v>
      </c>
      <c r="R564"/>
      <c r="S564"/>
      <c r="T564"/>
      <c r="U564" s="203"/>
      <c r="V564"/>
      <c r="W564"/>
      <c r="X564"/>
      <c r="Y564"/>
      <c r="Z564"/>
      <c r="AA564"/>
      <c r="AB564" s="204"/>
    </row>
    <row r="565" spans="1:28" ht="18" customHeight="1">
      <c r="A565" s="201">
        <f t="shared" si="26"/>
        <v>25</v>
      </c>
      <c r="B565" s="201" t="str">
        <f t="shared" si="24"/>
        <v>261500-25</v>
      </c>
      <c r="C565" s="202" t="str">
        <f t="shared" si="25"/>
        <v xml:space="preserve">405208N       70-90   </v>
      </c>
      <c r="D565">
        <v>1</v>
      </c>
      <c r="E565">
        <v>405208</v>
      </c>
      <c r="F565" t="s">
        <v>498</v>
      </c>
      <c r="G565" s="203">
        <v>11000</v>
      </c>
      <c r="H565">
        <v>900</v>
      </c>
      <c r="I565" t="s">
        <v>86</v>
      </c>
      <c r="J565">
        <v>121</v>
      </c>
      <c r="K565" t="s">
        <v>376</v>
      </c>
      <c r="L565">
        <v>261500</v>
      </c>
      <c r="M565">
        <v>0</v>
      </c>
      <c r="N565" s="204">
        <v>46084</v>
      </c>
      <c r="R565"/>
      <c r="S565"/>
      <c r="T565"/>
      <c r="U565" s="203"/>
      <c r="V565"/>
      <c r="W565"/>
      <c r="X565"/>
      <c r="Y565"/>
      <c r="Z565"/>
      <c r="AA565"/>
      <c r="AB565" s="204"/>
    </row>
    <row r="566" spans="1:28" ht="18" customHeight="1">
      <c r="A566" s="201">
        <f t="shared" si="26"/>
        <v>26</v>
      </c>
      <c r="B566" s="201" t="str">
        <f t="shared" si="24"/>
        <v>261500-26</v>
      </c>
      <c r="C566" s="202" t="str">
        <f t="shared" si="25"/>
        <v xml:space="preserve">405199N       50-70   </v>
      </c>
      <c r="D566">
        <v>1</v>
      </c>
      <c r="E566">
        <v>405199</v>
      </c>
      <c r="F566" t="s">
        <v>499</v>
      </c>
      <c r="G566" s="203">
        <v>17000</v>
      </c>
      <c r="H566">
        <v>900</v>
      </c>
      <c r="I566" t="s">
        <v>86</v>
      </c>
      <c r="J566">
        <v>59</v>
      </c>
      <c r="K566" t="s">
        <v>133</v>
      </c>
      <c r="L566">
        <v>261500</v>
      </c>
      <c r="M566">
        <v>0</v>
      </c>
      <c r="N566" s="204">
        <v>46084</v>
      </c>
      <c r="R566"/>
      <c r="S566"/>
      <c r="T566"/>
      <c r="U566" s="203"/>
      <c r="V566"/>
      <c r="W566"/>
      <c r="X566"/>
      <c r="Y566"/>
      <c r="Z566"/>
      <c r="AA566"/>
      <c r="AB566" s="204"/>
    </row>
    <row r="567" spans="1:28" ht="18" customHeight="1">
      <c r="A567" s="201">
        <f t="shared" si="26"/>
        <v>27</v>
      </c>
      <c r="B567" s="201" t="str">
        <f t="shared" si="24"/>
        <v>261500-27</v>
      </c>
      <c r="C567" s="202" t="str">
        <f t="shared" si="25"/>
        <v xml:space="preserve">405200N       80-90   </v>
      </c>
      <c r="D567">
        <v>1</v>
      </c>
      <c r="E567">
        <v>405200</v>
      </c>
      <c r="F567" t="s">
        <v>500</v>
      </c>
      <c r="G567" s="203">
        <v>20000</v>
      </c>
      <c r="H567">
        <v>900</v>
      </c>
      <c r="I567" t="s">
        <v>86</v>
      </c>
      <c r="J567">
        <v>53</v>
      </c>
      <c r="K567" t="s">
        <v>137</v>
      </c>
      <c r="L567">
        <v>261500</v>
      </c>
      <c r="M567">
        <v>0</v>
      </c>
      <c r="N567" s="204">
        <v>46084</v>
      </c>
      <c r="R567"/>
      <c r="S567"/>
      <c r="T567"/>
      <c r="U567" s="203"/>
      <c r="V567"/>
      <c r="W567"/>
      <c r="X567"/>
      <c r="Y567"/>
      <c r="Z567"/>
      <c r="AA567"/>
      <c r="AB567" s="204"/>
    </row>
    <row r="568" spans="1:28" ht="18" customHeight="1">
      <c r="A568" s="201">
        <f t="shared" si="26"/>
        <v>28</v>
      </c>
      <c r="B568" s="201" t="str">
        <f t="shared" si="24"/>
        <v>261500-28</v>
      </c>
      <c r="C568" s="202" t="str">
        <f t="shared" si="25"/>
        <v xml:space="preserve">405190G       80-90   </v>
      </c>
      <c r="D568">
        <v>1</v>
      </c>
      <c r="E568">
        <v>405190</v>
      </c>
      <c r="F568" t="s">
        <v>501</v>
      </c>
      <c r="G568" s="203">
        <v>17000</v>
      </c>
      <c r="H568">
        <v>902</v>
      </c>
      <c r="I568" t="s">
        <v>80</v>
      </c>
      <c r="J568">
        <v>53</v>
      </c>
      <c r="K568" t="s">
        <v>137</v>
      </c>
      <c r="L568">
        <v>261500</v>
      </c>
      <c r="M568">
        <v>0</v>
      </c>
      <c r="N568" s="204">
        <v>46084</v>
      </c>
      <c r="R568"/>
      <c r="S568"/>
      <c r="T568"/>
      <c r="U568" s="203"/>
      <c r="V568"/>
      <c r="W568"/>
      <c r="X568"/>
      <c r="Y568"/>
      <c r="Z568"/>
      <c r="AA568"/>
      <c r="AB568" s="204"/>
    </row>
    <row r="569" spans="1:28" ht="18" customHeight="1">
      <c r="A569" s="201">
        <f t="shared" si="26"/>
        <v>29</v>
      </c>
      <c r="B569" s="201" t="str">
        <f t="shared" si="24"/>
        <v>261500-29</v>
      </c>
      <c r="C569" s="202" t="str">
        <f t="shared" si="25"/>
        <v xml:space="preserve">405191G       80-90   </v>
      </c>
      <c r="D569">
        <v>1</v>
      </c>
      <c r="E569">
        <v>405191</v>
      </c>
      <c r="F569" t="s">
        <v>502</v>
      </c>
      <c r="G569" s="203">
        <v>15000</v>
      </c>
      <c r="H569">
        <v>902</v>
      </c>
      <c r="I569" t="s">
        <v>80</v>
      </c>
      <c r="J569">
        <v>53</v>
      </c>
      <c r="K569" t="s">
        <v>137</v>
      </c>
      <c r="L569">
        <v>261500</v>
      </c>
      <c r="M569">
        <v>0</v>
      </c>
      <c r="N569" s="204">
        <v>46084</v>
      </c>
      <c r="R569"/>
      <c r="S569"/>
      <c r="T569"/>
      <c r="U569" s="203"/>
      <c r="V569"/>
      <c r="W569"/>
      <c r="X569"/>
      <c r="Y569"/>
      <c r="Z569"/>
      <c r="AA569"/>
      <c r="AB569" s="204"/>
    </row>
    <row r="570" spans="1:28" ht="18" customHeight="1">
      <c r="A570" s="201">
        <f t="shared" si="26"/>
        <v>30</v>
      </c>
      <c r="B570" s="201" t="str">
        <f t="shared" si="24"/>
        <v>261500-30</v>
      </c>
      <c r="C570" s="202" t="str">
        <f t="shared" si="25"/>
        <v xml:space="preserve">402065G       50-70   </v>
      </c>
      <c r="D570">
        <v>1</v>
      </c>
      <c r="E570">
        <v>402065</v>
      </c>
      <c r="F570" t="s">
        <v>503</v>
      </c>
      <c r="G570" s="203">
        <v>12000</v>
      </c>
      <c r="H570">
        <v>902</v>
      </c>
      <c r="I570" t="s">
        <v>80</v>
      </c>
      <c r="J570">
        <v>59</v>
      </c>
      <c r="K570" t="s">
        <v>133</v>
      </c>
      <c r="L570">
        <v>261500</v>
      </c>
      <c r="M570">
        <v>0</v>
      </c>
      <c r="N570" s="204">
        <v>46114</v>
      </c>
      <c r="R570"/>
      <c r="S570"/>
      <c r="T570"/>
      <c r="U570" s="203"/>
      <c r="V570"/>
      <c r="W570"/>
      <c r="X570"/>
      <c r="Y570"/>
      <c r="Z570"/>
      <c r="AA570"/>
      <c r="AB570" s="204"/>
    </row>
    <row r="571" spans="1:28" ht="18" customHeight="1">
      <c r="A571" s="201">
        <f t="shared" si="26"/>
        <v>31</v>
      </c>
      <c r="B571" s="201" t="str">
        <f t="shared" si="24"/>
        <v>261500-31</v>
      </c>
      <c r="C571" s="202" t="str">
        <f t="shared" si="25"/>
        <v xml:space="preserve">402067G       80-90   </v>
      </c>
      <c r="D571">
        <v>1</v>
      </c>
      <c r="E571">
        <v>402067</v>
      </c>
      <c r="F571" t="s">
        <v>504</v>
      </c>
      <c r="G571" s="203">
        <v>10000</v>
      </c>
      <c r="H571">
        <v>902</v>
      </c>
      <c r="I571" t="s">
        <v>80</v>
      </c>
      <c r="J571">
        <v>53</v>
      </c>
      <c r="K571" t="s">
        <v>137</v>
      </c>
      <c r="L571">
        <v>261500</v>
      </c>
      <c r="M571">
        <v>0</v>
      </c>
      <c r="N571" s="204">
        <v>46114</v>
      </c>
      <c r="R571"/>
      <c r="S571"/>
      <c r="T571"/>
      <c r="U571" s="203"/>
      <c r="V571"/>
      <c r="W571"/>
      <c r="X571"/>
      <c r="Y571"/>
      <c r="Z571"/>
      <c r="AA571"/>
      <c r="AB571" s="204"/>
    </row>
    <row r="572" spans="1:28" ht="18" customHeight="1">
      <c r="A572" s="201">
        <f t="shared" si="26"/>
        <v>32</v>
      </c>
      <c r="B572" s="201" t="str">
        <f t="shared" si="24"/>
        <v>261500-32</v>
      </c>
      <c r="C572" s="202" t="str">
        <f t="shared" si="25"/>
        <v xml:space="preserve">402068G       80-90   </v>
      </c>
      <c r="D572">
        <v>1</v>
      </c>
      <c r="E572">
        <v>402068</v>
      </c>
      <c r="F572" t="s">
        <v>505</v>
      </c>
      <c r="G572" s="203">
        <v>9600</v>
      </c>
      <c r="H572">
        <v>902</v>
      </c>
      <c r="I572" t="s">
        <v>80</v>
      </c>
      <c r="J572">
        <v>53</v>
      </c>
      <c r="K572" t="s">
        <v>137</v>
      </c>
      <c r="L572">
        <v>261500</v>
      </c>
      <c r="M572">
        <v>0</v>
      </c>
      <c r="N572" s="204">
        <v>46114</v>
      </c>
      <c r="R572"/>
      <c r="S572"/>
      <c r="T572"/>
      <c r="U572" s="203"/>
      <c r="V572"/>
      <c r="W572"/>
      <c r="X572"/>
      <c r="Y572"/>
      <c r="Z572"/>
      <c r="AA572"/>
      <c r="AB572" s="204"/>
    </row>
    <row r="573" spans="1:28" ht="18" customHeight="1">
      <c r="A573" s="201">
        <f t="shared" si="26"/>
        <v>33</v>
      </c>
      <c r="B573" s="201" t="str">
        <f t="shared" si="24"/>
        <v>261500-33</v>
      </c>
      <c r="C573" s="202" t="str">
        <f t="shared" si="25"/>
        <v xml:space="preserve">403093N       80-90   </v>
      </c>
      <c r="D573">
        <v>1</v>
      </c>
      <c r="E573">
        <v>403093</v>
      </c>
      <c r="F573" t="s">
        <v>506</v>
      </c>
      <c r="G573" s="203">
        <v>15000</v>
      </c>
      <c r="H573">
        <v>900</v>
      </c>
      <c r="I573" t="s">
        <v>86</v>
      </c>
      <c r="J573">
        <v>53</v>
      </c>
      <c r="K573" t="s">
        <v>137</v>
      </c>
      <c r="L573">
        <v>261500</v>
      </c>
      <c r="M573">
        <v>0</v>
      </c>
      <c r="N573" s="204">
        <v>46114</v>
      </c>
      <c r="R573"/>
      <c r="S573"/>
      <c r="T573"/>
      <c r="U573" s="203"/>
      <c r="V573"/>
      <c r="W573"/>
      <c r="X573"/>
      <c r="Y573"/>
      <c r="Z573"/>
      <c r="AA573"/>
      <c r="AB573" s="204"/>
    </row>
    <row r="574" spans="1:28" ht="18" customHeight="1">
      <c r="A574" s="201">
        <f t="shared" si="26"/>
        <v>34</v>
      </c>
      <c r="B574" s="201" t="str">
        <f t="shared" si="24"/>
        <v>261500-34</v>
      </c>
      <c r="C574" s="202" t="str">
        <f t="shared" si="25"/>
        <v xml:space="preserve">403617N       11―14  </v>
      </c>
      <c r="D574">
        <v>1</v>
      </c>
      <c r="E574">
        <v>403617</v>
      </c>
      <c r="F574" t="s">
        <v>507</v>
      </c>
      <c r="G574" s="203">
        <v>5000</v>
      </c>
      <c r="H574">
        <v>900</v>
      </c>
      <c r="I574" t="s">
        <v>86</v>
      </c>
      <c r="J574">
        <v>113</v>
      </c>
      <c r="K574" t="s">
        <v>508</v>
      </c>
      <c r="L574">
        <v>261500</v>
      </c>
      <c r="M574">
        <v>0</v>
      </c>
      <c r="N574" s="204">
        <v>46114</v>
      </c>
      <c r="R574"/>
      <c r="S574"/>
      <c r="T574"/>
      <c r="U574" s="203"/>
      <c r="V574"/>
      <c r="W574"/>
      <c r="X574"/>
      <c r="Y574"/>
      <c r="Z574"/>
      <c r="AA574"/>
      <c r="AB574" s="204"/>
    </row>
    <row r="575" spans="1:28" ht="18" customHeight="1">
      <c r="A575" s="201">
        <f t="shared" si="26"/>
        <v>35</v>
      </c>
      <c r="B575" s="201" t="str">
        <f t="shared" si="24"/>
        <v>261500-35</v>
      </c>
      <c r="C575" s="202" t="str">
        <f t="shared" si="25"/>
        <v xml:space="preserve">404594W       70-80   </v>
      </c>
      <c r="D575">
        <v>1</v>
      </c>
      <c r="E575">
        <v>404594</v>
      </c>
      <c r="F575" t="s">
        <v>509</v>
      </c>
      <c r="G575" s="203">
        <v>12000</v>
      </c>
      <c r="H575">
        <v>901</v>
      </c>
      <c r="I575" t="s">
        <v>73</v>
      </c>
      <c r="J575">
        <v>54</v>
      </c>
      <c r="K575" t="s">
        <v>391</v>
      </c>
      <c r="L575">
        <v>261500</v>
      </c>
      <c r="M575">
        <v>0</v>
      </c>
      <c r="N575" s="204">
        <v>46114</v>
      </c>
      <c r="R575"/>
      <c r="S575"/>
      <c r="T575"/>
      <c r="U575" s="203"/>
      <c r="V575"/>
      <c r="W575"/>
      <c r="X575"/>
      <c r="Y575"/>
      <c r="Z575"/>
      <c r="AA575"/>
      <c r="AB575" s="204"/>
    </row>
    <row r="576" spans="1:28" ht="18" customHeight="1">
      <c r="A576" s="201">
        <f t="shared" si="26"/>
        <v>36</v>
      </c>
      <c r="B576" s="201" t="str">
        <f t="shared" si="24"/>
        <v>261500-36</v>
      </c>
      <c r="C576" s="202" t="str">
        <f t="shared" si="25"/>
        <v xml:space="preserve">404593W       50-70   </v>
      </c>
      <c r="D576">
        <v>1</v>
      </c>
      <c r="E576">
        <v>404593</v>
      </c>
      <c r="F576" t="s">
        <v>510</v>
      </c>
      <c r="G576" s="203">
        <v>18000</v>
      </c>
      <c r="H576">
        <v>901</v>
      </c>
      <c r="I576" t="s">
        <v>73</v>
      </c>
      <c r="J576">
        <v>59</v>
      </c>
      <c r="K576" t="s">
        <v>133</v>
      </c>
      <c r="L576">
        <v>261500</v>
      </c>
      <c r="M576">
        <v>0</v>
      </c>
      <c r="N576" s="204">
        <v>46114</v>
      </c>
      <c r="R576"/>
      <c r="S576"/>
      <c r="T576"/>
      <c r="U576" s="203"/>
      <c r="V576"/>
      <c r="W576"/>
      <c r="X576"/>
      <c r="Y576"/>
      <c r="Z576"/>
      <c r="AA576"/>
      <c r="AB576" s="204"/>
    </row>
    <row r="577" spans="1:28" ht="18" customHeight="1">
      <c r="A577" s="201">
        <f t="shared" si="26"/>
        <v>37</v>
      </c>
      <c r="B577" s="201" t="str">
        <f t="shared" si="24"/>
        <v>261500-37</v>
      </c>
      <c r="C577" s="202" t="str">
        <f t="shared" si="25"/>
        <v xml:space="preserve">405186N       70-80   </v>
      </c>
      <c r="D577">
        <v>1</v>
      </c>
      <c r="E577">
        <v>405186</v>
      </c>
      <c r="F577" t="s">
        <v>511</v>
      </c>
      <c r="G577" s="203">
        <v>9000</v>
      </c>
      <c r="H577">
        <v>900</v>
      </c>
      <c r="I577" t="s">
        <v>86</v>
      </c>
      <c r="J577">
        <v>54</v>
      </c>
      <c r="K577" t="s">
        <v>391</v>
      </c>
      <c r="L577">
        <v>261500</v>
      </c>
      <c r="M577">
        <v>0</v>
      </c>
      <c r="N577" s="204">
        <v>46114</v>
      </c>
      <c r="R577"/>
      <c r="S577"/>
      <c r="T577"/>
      <c r="U577" s="203"/>
      <c r="V577"/>
      <c r="W577"/>
      <c r="X577"/>
      <c r="Y577"/>
      <c r="Z577"/>
      <c r="AA577"/>
      <c r="AB577" s="204"/>
    </row>
    <row r="578" spans="1:28" ht="18" customHeight="1">
      <c r="A578" s="201">
        <f t="shared" si="26"/>
        <v>38</v>
      </c>
      <c r="B578" s="201" t="str">
        <f t="shared" ref="B578:B641" si="27">L578&amp;"-"&amp;A578</f>
        <v>261500-38</v>
      </c>
      <c r="C578" s="202" t="str">
        <f t="shared" ref="C578:C641" si="28">E578&amp;I578&amp;K578</f>
        <v xml:space="preserve">405187N       70-90   </v>
      </c>
      <c r="D578">
        <v>1</v>
      </c>
      <c r="E578">
        <v>405187</v>
      </c>
      <c r="F578" t="s">
        <v>512</v>
      </c>
      <c r="G578" s="203">
        <v>6000</v>
      </c>
      <c r="H578">
        <v>900</v>
      </c>
      <c r="I578" t="s">
        <v>86</v>
      </c>
      <c r="J578">
        <v>121</v>
      </c>
      <c r="K578" t="s">
        <v>376</v>
      </c>
      <c r="L578">
        <v>261500</v>
      </c>
      <c r="M578">
        <v>0</v>
      </c>
      <c r="N578" s="204">
        <v>46114</v>
      </c>
      <c r="R578"/>
      <c r="S578"/>
      <c r="T578"/>
      <c r="U578" s="203"/>
      <c r="V578"/>
      <c r="W578"/>
      <c r="X578"/>
      <c r="Y578"/>
      <c r="Z578"/>
      <c r="AA578"/>
      <c r="AB578" s="204"/>
    </row>
    <row r="579" spans="1:28" ht="18" customHeight="1">
      <c r="A579" s="201">
        <f t="shared" ref="A579:A642" si="29">IF(L579=L578,A578+1,ROW(L579)-(ROW(L579)-1))</f>
        <v>39</v>
      </c>
      <c r="B579" s="201" t="str">
        <f t="shared" si="27"/>
        <v>261500-39</v>
      </c>
      <c r="C579" s="202" t="str">
        <f t="shared" si="28"/>
        <v xml:space="preserve">403068N       80-90   </v>
      </c>
      <c r="D579">
        <v>1</v>
      </c>
      <c r="E579">
        <v>403068</v>
      </c>
      <c r="F579" t="s">
        <v>513</v>
      </c>
      <c r="G579" s="203">
        <v>11000</v>
      </c>
      <c r="H579">
        <v>900</v>
      </c>
      <c r="I579" t="s">
        <v>86</v>
      </c>
      <c r="J579">
        <v>53</v>
      </c>
      <c r="K579" t="s">
        <v>137</v>
      </c>
      <c r="L579">
        <v>261500</v>
      </c>
      <c r="M579">
        <v>0</v>
      </c>
      <c r="N579" s="204">
        <v>46114</v>
      </c>
      <c r="R579"/>
      <c r="S579"/>
      <c r="T579"/>
      <c r="U579" s="203"/>
      <c r="V579"/>
      <c r="W579"/>
      <c r="X579"/>
      <c r="Y579"/>
      <c r="Z579"/>
      <c r="AA579"/>
      <c r="AB579" s="204"/>
    </row>
    <row r="580" spans="1:28" ht="18" customHeight="1">
      <c r="A580" s="201">
        <f t="shared" si="29"/>
        <v>40</v>
      </c>
      <c r="B580" s="201" t="str">
        <f t="shared" si="27"/>
        <v>261500-40</v>
      </c>
      <c r="C580" s="202" t="str">
        <f t="shared" si="28"/>
        <v xml:space="preserve">405206W       70-90   </v>
      </c>
      <c r="D580">
        <v>1</v>
      </c>
      <c r="E580">
        <v>405206</v>
      </c>
      <c r="F580" t="s">
        <v>514</v>
      </c>
      <c r="G580" s="203">
        <v>11000</v>
      </c>
      <c r="H580">
        <v>901</v>
      </c>
      <c r="I580" t="s">
        <v>73</v>
      </c>
      <c r="J580">
        <v>121</v>
      </c>
      <c r="K580" t="s">
        <v>376</v>
      </c>
      <c r="L580">
        <v>261500</v>
      </c>
      <c r="M580">
        <v>0</v>
      </c>
      <c r="N580" s="204">
        <v>46114</v>
      </c>
      <c r="R580"/>
      <c r="S580"/>
      <c r="T580"/>
      <c r="U580" s="203"/>
      <c r="V580"/>
      <c r="W580"/>
      <c r="X580"/>
      <c r="Y580"/>
      <c r="Z580"/>
      <c r="AA580"/>
      <c r="AB580" s="204"/>
    </row>
    <row r="581" spans="1:28" ht="18" customHeight="1">
      <c r="A581" s="201">
        <f t="shared" si="29"/>
        <v>41</v>
      </c>
      <c r="B581" s="201" t="str">
        <f t="shared" si="27"/>
        <v>261500-41</v>
      </c>
      <c r="C581" s="202" t="str">
        <f t="shared" si="28"/>
        <v xml:space="preserve">405209B       80-90   </v>
      </c>
      <c r="D581">
        <v>1</v>
      </c>
      <c r="E581">
        <v>405209</v>
      </c>
      <c r="F581" t="s">
        <v>515</v>
      </c>
      <c r="G581" s="203">
        <v>18000</v>
      </c>
      <c r="H581">
        <v>903</v>
      </c>
      <c r="I581" t="s">
        <v>160</v>
      </c>
      <c r="J581">
        <v>53</v>
      </c>
      <c r="K581" t="s">
        <v>137</v>
      </c>
      <c r="L581">
        <v>261500</v>
      </c>
      <c r="M581">
        <v>0</v>
      </c>
      <c r="N581" s="204">
        <v>46114</v>
      </c>
      <c r="R581"/>
      <c r="S581"/>
      <c r="T581"/>
      <c r="U581" s="203"/>
      <c r="V581"/>
      <c r="W581"/>
      <c r="X581"/>
      <c r="Y581"/>
      <c r="Z581"/>
      <c r="AA581"/>
      <c r="AB581" s="204"/>
    </row>
    <row r="582" spans="1:28" ht="18" customHeight="1">
      <c r="A582" s="201">
        <f t="shared" si="29"/>
        <v>42</v>
      </c>
      <c r="B582" s="201" t="str">
        <f t="shared" si="27"/>
        <v>261500-42</v>
      </c>
      <c r="C582" s="202" t="str">
        <f t="shared" si="28"/>
        <v xml:space="preserve">405210B       80-90   </v>
      </c>
      <c r="D582">
        <v>1</v>
      </c>
      <c r="E582">
        <v>405210</v>
      </c>
      <c r="F582" t="s">
        <v>516</v>
      </c>
      <c r="G582" s="203">
        <v>18000</v>
      </c>
      <c r="H582">
        <v>903</v>
      </c>
      <c r="I582" t="s">
        <v>160</v>
      </c>
      <c r="J582">
        <v>53</v>
      </c>
      <c r="K582" t="s">
        <v>137</v>
      </c>
      <c r="L582">
        <v>261500</v>
      </c>
      <c r="M582">
        <v>0</v>
      </c>
      <c r="N582" s="204">
        <v>46114</v>
      </c>
      <c r="R582"/>
      <c r="S582"/>
      <c r="T582"/>
      <c r="U582" s="203"/>
      <c r="V582"/>
      <c r="W582"/>
      <c r="X582"/>
      <c r="Y582"/>
      <c r="Z582"/>
      <c r="AA582"/>
      <c r="AB582" s="204"/>
    </row>
    <row r="583" spans="1:28" ht="18" customHeight="1">
      <c r="A583" s="201">
        <f t="shared" si="29"/>
        <v>43</v>
      </c>
      <c r="B583" s="201" t="str">
        <f t="shared" si="27"/>
        <v>261500-43</v>
      </c>
      <c r="C583" s="202" t="str">
        <f t="shared" si="28"/>
        <v xml:space="preserve">404090PK      70-90   </v>
      </c>
      <c r="D583">
        <v>1</v>
      </c>
      <c r="E583">
        <v>404090</v>
      </c>
      <c r="F583" t="s">
        <v>517</v>
      </c>
      <c r="G583" s="203">
        <v>6000</v>
      </c>
      <c r="H583">
        <v>929</v>
      </c>
      <c r="I583" t="s">
        <v>130</v>
      </c>
      <c r="J583">
        <v>121</v>
      </c>
      <c r="K583" t="s">
        <v>376</v>
      </c>
      <c r="L583">
        <v>261500</v>
      </c>
      <c r="M583">
        <v>0</v>
      </c>
      <c r="N583" s="204">
        <v>46150</v>
      </c>
      <c r="R583"/>
      <c r="S583"/>
      <c r="T583"/>
      <c r="U583" s="203"/>
      <c r="V583"/>
      <c r="W583"/>
      <c r="X583"/>
      <c r="Y583"/>
      <c r="Z583"/>
      <c r="AA583"/>
      <c r="AB583" s="204"/>
    </row>
    <row r="584" spans="1:28" ht="18" customHeight="1">
      <c r="A584" s="201">
        <f t="shared" si="29"/>
        <v>44</v>
      </c>
      <c r="B584" s="201" t="str">
        <f t="shared" si="27"/>
        <v>261500-44</v>
      </c>
      <c r="C584" s="202" t="str">
        <f t="shared" si="28"/>
        <v xml:space="preserve">404090G       70-90   </v>
      </c>
      <c r="D584">
        <v>1</v>
      </c>
      <c r="E584">
        <v>404090</v>
      </c>
      <c r="F584" t="s">
        <v>517</v>
      </c>
      <c r="G584" s="203">
        <v>6000</v>
      </c>
      <c r="H584">
        <v>902</v>
      </c>
      <c r="I584" t="s">
        <v>80</v>
      </c>
      <c r="J584">
        <v>121</v>
      </c>
      <c r="K584" t="s">
        <v>376</v>
      </c>
      <c r="L584">
        <v>261500</v>
      </c>
      <c r="M584">
        <v>0</v>
      </c>
      <c r="N584" s="204">
        <v>46150</v>
      </c>
      <c r="R584"/>
      <c r="S584"/>
      <c r="T584"/>
      <c r="U584" s="203"/>
      <c r="V584"/>
      <c r="W584"/>
      <c r="X584"/>
      <c r="Y584"/>
      <c r="Z584"/>
      <c r="AA584"/>
      <c r="AB584" s="204"/>
    </row>
    <row r="585" spans="1:28" ht="18" customHeight="1">
      <c r="A585" s="201">
        <f t="shared" si="29"/>
        <v>45</v>
      </c>
      <c r="B585" s="201" t="str">
        <f t="shared" si="27"/>
        <v>261500-45</v>
      </c>
      <c r="C585" s="202" t="str">
        <f t="shared" si="28"/>
        <v xml:space="preserve">404093G       80-90   </v>
      </c>
      <c r="D585">
        <v>1</v>
      </c>
      <c r="E585">
        <v>404093</v>
      </c>
      <c r="F585" t="s">
        <v>563</v>
      </c>
      <c r="G585" s="203">
        <v>6300</v>
      </c>
      <c r="H585">
        <v>902</v>
      </c>
      <c r="I585" t="s">
        <v>80</v>
      </c>
      <c r="J585">
        <v>53</v>
      </c>
      <c r="K585" t="s">
        <v>137</v>
      </c>
      <c r="L585">
        <v>261500</v>
      </c>
      <c r="M585">
        <v>0</v>
      </c>
      <c r="N585" s="204">
        <v>46150</v>
      </c>
      <c r="R585"/>
      <c r="S585"/>
      <c r="T585"/>
      <c r="U585" s="203"/>
      <c r="V585"/>
      <c r="W585"/>
      <c r="X585"/>
      <c r="Y585"/>
      <c r="Z585"/>
      <c r="AA585"/>
      <c r="AB585" s="204"/>
    </row>
    <row r="586" spans="1:28" ht="18" customHeight="1">
      <c r="A586" s="201">
        <f t="shared" si="29"/>
        <v>46</v>
      </c>
      <c r="B586" s="201" t="str">
        <f t="shared" si="27"/>
        <v>261500-46</v>
      </c>
      <c r="C586" s="202" t="str">
        <f t="shared" si="28"/>
        <v xml:space="preserve">405192W       80-90   </v>
      </c>
      <c r="D586">
        <v>1</v>
      </c>
      <c r="E586">
        <v>405192</v>
      </c>
      <c r="F586" t="s">
        <v>518</v>
      </c>
      <c r="G586" s="203">
        <v>10000</v>
      </c>
      <c r="H586">
        <v>901</v>
      </c>
      <c r="I586" t="s">
        <v>73</v>
      </c>
      <c r="J586">
        <v>53</v>
      </c>
      <c r="K586" t="s">
        <v>137</v>
      </c>
      <c r="L586">
        <v>261500</v>
      </c>
      <c r="M586">
        <v>0</v>
      </c>
      <c r="N586" s="204">
        <v>46150</v>
      </c>
      <c r="R586"/>
      <c r="S586"/>
      <c r="T586"/>
      <c r="U586" s="203"/>
      <c r="V586"/>
      <c r="W586"/>
      <c r="X586"/>
      <c r="Y586"/>
      <c r="Z586"/>
      <c r="AA586"/>
      <c r="AB586" s="204"/>
    </row>
    <row r="587" spans="1:28" ht="18" customHeight="1">
      <c r="A587" s="201">
        <f t="shared" si="29"/>
        <v>47</v>
      </c>
      <c r="B587" s="201" t="str">
        <f t="shared" si="27"/>
        <v>261500-47</v>
      </c>
      <c r="C587" s="202" t="str">
        <f t="shared" si="28"/>
        <v xml:space="preserve">404095PK      46-48   </v>
      </c>
      <c r="D587">
        <v>1</v>
      </c>
      <c r="E587">
        <v>404095</v>
      </c>
      <c r="F587" t="s">
        <v>519</v>
      </c>
      <c r="G587" s="203">
        <v>10000</v>
      </c>
      <c r="H587">
        <v>929</v>
      </c>
      <c r="I587" t="s">
        <v>130</v>
      </c>
      <c r="J587">
        <v>60</v>
      </c>
      <c r="K587" t="s">
        <v>520</v>
      </c>
      <c r="L587">
        <v>261500</v>
      </c>
      <c r="M587">
        <v>0</v>
      </c>
      <c r="N587" s="204">
        <v>46150</v>
      </c>
      <c r="R587"/>
      <c r="S587"/>
      <c r="T587"/>
      <c r="U587" s="203"/>
      <c r="V587"/>
      <c r="W587"/>
      <c r="X587"/>
      <c r="Y587"/>
      <c r="Z587"/>
      <c r="AA587"/>
      <c r="AB587" s="204"/>
    </row>
    <row r="588" spans="1:28" ht="18" customHeight="1">
      <c r="A588" s="201">
        <f t="shared" si="29"/>
        <v>48</v>
      </c>
      <c r="B588" s="201" t="str">
        <f t="shared" si="27"/>
        <v>261500-48</v>
      </c>
      <c r="C588" s="202" t="str">
        <f t="shared" si="28"/>
        <v xml:space="preserve">404096PK      ｻｲｽﾞﾅｼ  </v>
      </c>
      <c r="D588">
        <v>1</v>
      </c>
      <c r="E588">
        <v>404096</v>
      </c>
      <c r="F588" t="s">
        <v>521</v>
      </c>
      <c r="G588" s="203">
        <v>3000</v>
      </c>
      <c r="H588">
        <v>929</v>
      </c>
      <c r="I588" t="s">
        <v>130</v>
      </c>
      <c r="J588">
        <v>99</v>
      </c>
      <c r="K588" t="s">
        <v>125</v>
      </c>
      <c r="L588">
        <v>261500</v>
      </c>
      <c r="M588">
        <v>0</v>
      </c>
      <c r="N588" s="204">
        <v>46150</v>
      </c>
      <c r="R588"/>
      <c r="S588"/>
      <c r="T588"/>
      <c r="U588" s="203"/>
      <c r="V588"/>
      <c r="W588"/>
      <c r="X588"/>
      <c r="Y588"/>
      <c r="Z588"/>
      <c r="AA588"/>
      <c r="AB588" s="204"/>
    </row>
    <row r="589" spans="1:28" ht="18" customHeight="1">
      <c r="A589" s="201">
        <f t="shared" si="29"/>
        <v>49</v>
      </c>
      <c r="B589" s="201" t="str">
        <f t="shared" si="27"/>
        <v>261500-49</v>
      </c>
      <c r="C589" s="202" t="str">
        <f t="shared" si="28"/>
        <v xml:space="preserve">404097PK      ｻｲｽﾞﾅｼ  </v>
      </c>
      <c r="D589">
        <v>1</v>
      </c>
      <c r="E589">
        <v>404097</v>
      </c>
      <c r="F589" t="s">
        <v>522</v>
      </c>
      <c r="G589" s="203">
        <v>2600</v>
      </c>
      <c r="H589">
        <v>929</v>
      </c>
      <c r="I589" t="s">
        <v>130</v>
      </c>
      <c r="J589">
        <v>99</v>
      </c>
      <c r="K589" t="s">
        <v>125</v>
      </c>
      <c r="L589">
        <v>261500</v>
      </c>
      <c r="M589">
        <v>0</v>
      </c>
      <c r="N589" s="204">
        <v>46150</v>
      </c>
      <c r="R589"/>
      <c r="S589"/>
      <c r="T589"/>
      <c r="U589" s="203"/>
      <c r="V589"/>
      <c r="W589"/>
      <c r="X589"/>
      <c r="Y589"/>
      <c r="Z589"/>
      <c r="AA589"/>
      <c r="AB589" s="204"/>
    </row>
    <row r="590" spans="1:28" ht="18" customHeight="1">
      <c r="A590" s="201">
        <f t="shared" si="29"/>
        <v>50</v>
      </c>
      <c r="B590" s="201" t="str">
        <f t="shared" si="27"/>
        <v>261500-50</v>
      </c>
      <c r="C590" s="202" t="str">
        <f t="shared" si="28"/>
        <v xml:space="preserve">404097G       ｻｲｽﾞﾅｼ  </v>
      </c>
      <c r="D590">
        <v>1</v>
      </c>
      <c r="E590">
        <v>404097</v>
      </c>
      <c r="F590" t="s">
        <v>522</v>
      </c>
      <c r="G590" s="203">
        <v>2600</v>
      </c>
      <c r="H590">
        <v>902</v>
      </c>
      <c r="I590" t="s">
        <v>80</v>
      </c>
      <c r="J590">
        <v>99</v>
      </c>
      <c r="K590" t="s">
        <v>125</v>
      </c>
      <c r="L590">
        <v>261500</v>
      </c>
      <c r="M590">
        <v>0</v>
      </c>
      <c r="N590" s="204">
        <v>46150</v>
      </c>
      <c r="R590"/>
      <c r="S590"/>
      <c r="T590"/>
      <c r="U590" s="203"/>
      <c r="V590"/>
      <c r="W590"/>
      <c r="X590"/>
      <c r="Y590"/>
      <c r="Z590"/>
      <c r="AA590"/>
      <c r="AB590" s="204"/>
    </row>
    <row r="591" spans="1:28" ht="18" customHeight="1">
      <c r="A591" s="201">
        <f t="shared" si="29"/>
        <v>51</v>
      </c>
      <c r="B591" s="201" t="str">
        <f t="shared" si="27"/>
        <v>261500-51</v>
      </c>
      <c r="C591" s="202" t="str">
        <f t="shared" si="28"/>
        <v xml:space="preserve">404098PK      ｻｲｽﾞﾅｼ  </v>
      </c>
      <c r="D591">
        <v>1</v>
      </c>
      <c r="E591">
        <v>404098</v>
      </c>
      <c r="F591" t="s">
        <v>523</v>
      </c>
      <c r="G591" s="203">
        <v>12000</v>
      </c>
      <c r="H591">
        <v>929</v>
      </c>
      <c r="I591" t="s">
        <v>130</v>
      </c>
      <c r="J591">
        <v>99</v>
      </c>
      <c r="K591" t="s">
        <v>125</v>
      </c>
      <c r="L591">
        <v>261500</v>
      </c>
      <c r="M591">
        <v>0</v>
      </c>
      <c r="N591" s="204">
        <v>46150</v>
      </c>
      <c r="R591"/>
      <c r="S591"/>
      <c r="T591"/>
      <c r="U591" s="203"/>
      <c r="V591"/>
      <c r="W591"/>
      <c r="X591"/>
      <c r="Y591"/>
      <c r="Z591"/>
      <c r="AA591"/>
      <c r="AB591" s="204"/>
    </row>
    <row r="592" spans="1:28" ht="18" customHeight="1">
      <c r="A592" s="201">
        <f t="shared" si="29"/>
        <v>52</v>
      </c>
      <c r="B592" s="201" t="str">
        <f t="shared" si="27"/>
        <v>261500-52</v>
      </c>
      <c r="C592" s="202" t="str">
        <f t="shared" si="28"/>
        <v xml:space="preserve">404098BL      ｻｲｽﾞﾅｼ  </v>
      </c>
      <c r="D592">
        <v>1</v>
      </c>
      <c r="E592">
        <v>404098</v>
      </c>
      <c r="F592" t="s">
        <v>523</v>
      </c>
      <c r="G592" s="203">
        <v>12000</v>
      </c>
      <c r="H592">
        <v>930</v>
      </c>
      <c r="I592" t="s">
        <v>484</v>
      </c>
      <c r="J592">
        <v>99</v>
      </c>
      <c r="K592" t="s">
        <v>125</v>
      </c>
      <c r="L592">
        <v>261500</v>
      </c>
      <c r="M592">
        <v>0</v>
      </c>
      <c r="N592" s="204">
        <v>46150</v>
      </c>
      <c r="R592"/>
      <c r="S592"/>
      <c r="T592"/>
      <c r="U592" s="203"/>
      <c r="V592"/>
      <c r="W592"/>
      <c r="X592"/>
      <c r="Y592"/>
      <c r="Z592"/>
      <c r="AA592"/>
      <c r="AB592" s="204"/>
    </row>
    <row r="593" spans="1:28" ht="18" customHeight="1">
      <c r="A593" s="201">
        <f t="shared" si="29"/>
        <v>53</v>
      </c>
      <c r="B593" s="201" t="str">
        <f t="shared" si="27"/>
        <v>261500-53</v>
      </c>
      <c r="C593" s="202" t="str">
        <f t="shared" si="28"/>
        <v xml:space="preserve">404098YE      ｻｲｽﾞﾅｼ  </v>
      </c>
      <c r="D593">
        <v>1</v>
      </c>
      <c r="E593">
        <v>404098</v>
      </c>
      <c r="F593" t="s">
        <v>523</v>
      </c>
      <c r="G593" s="203">
        <v>12000</v>
      </c>
      <c r="H593">
        <v>931</v>
      </c>
      <c r="I593" t="s">
        <v>131</v>
      </c>
      <c r="J593">
        <v>99</v>
      </c>
      <c r="K593" t="s">
        <v>125</v>
      </c>
      <c r="L593">
        <v>261500</v>
      </c>
      <c r="M593">
        <v>0</v>
      </c>
      <c r="N593" s="204">
        <v>46150</v>
      </c>
      <c r="R593"/>
      <c r="S593"/>
      <c r="T593"/>
      <c r="U593" s="203"/>
      <c r="V593"/>
      <c r="W593"/>
      <c r="X593"/>
      <c r="Y593"/>
      <c r="Z593"/>
      <c r="AA593"/>
      <c r="AB593" s="204"/>
    </row>
    <row r="594" spans="1:28" ht="18" customHeight="1">
      <c r="A594" s="201">
        <f t="shared" si="29"/>
        <v>54</v>
      </c>
      <c r="B594" s="201" t="str">
        <f t="shared" si="27"/>
        <v>261500-54</v>
      </c>
      <c r="C594" s="202" t="str">
        <f t="shared" si="28"/>
        <v xml:space="preserve">405196W       50-70   </v>
      </c>
      <c r="D594">
        <v>1</v>
      </c>
      <c r="E594">
        <v>405196</v>
      </c>
      <c r="F594" t="s">
        <v>524</v>
      </c>
      <c r="G594" s="203">
        <v>12000</v>
      </c>
      <c r="H594">
        <v>901</v>
      </c>
      <c r="I594" t="s">
        <v>73</v>
      </c>
      <c r="J594">
        <v>59</v>
      </c>
      <c r="K594" t="s">
        <v>133</v>
      </c>
      <c r="L594">
        <v>261500</v>
      </c>
      <c r="M594">
        <v>0</v>
      </c>
      <c r="N594" s="204">
        <v>46150</v>
      </c>
      <c r="R594"/>
      <c r="S594"/>
      <c r="T594"/>
      <c r="U594" s="203"/>
      <c r="V594"/>
      <c r="W594"/>
      <c r="X594"/>
      <c r="Y594"/>
      <c r="Z594"/>
      <c r="AA594"/>
      <c r="AB594" s="204"/>
    </row>
    <row r="595" spans="1:28" ht="18" customHeight="1">
      <c r="A595" s="201">
        <f t="shared" si="29"/>
        <v>55</v>
      </c>
      <c r="B595" s="201" t="str">
        <f t="shared" si="27"/>
        <v>261500-55</v>
      </c>
      <c r="C595" s="202" t="str">
        <f t="shared" si="28"/>
        <v xml:space="preserve">405197W       70-90   </v>
      </c>
      <c r="D595">
        <v>1</v>
      </c>
      <c r="E595">
        <v>405197</v>
      </c>
      <c r="F595" t="s">
        <v>525</v>
      </c>
      <c r="G595" s="203">
        <v>13000</v>
      </c>
      <c r="H595">
        <v>901</v>
      </c>
      <c r="I595" t="s">
        <v>73</v>
      </c>
      <c r="J595">
        <v>121</v>
      </c>
      <c r="K595" t="s">
        <v>376</v>
      </c>
      <c r="L595">
        <v>261500</v>
      </c>
      <c r="M595">
        <v>0</v>
      </c>
      <c r="N595" s="204">
        <v>46150</v>
      </c>
      <c r="R595"/>
      <c r="S595"/>
      <c r="T595"/>
      <c r="U595" s="203"/>
      <c r="V595"/>
      <c r="W595"/>
      <c r="X595"/>
      <c r="Y595"/>
      <c r="Z595"/>
      <c r="AA595"/>
      <c r="AB595" s="204"/>
    </row>
    <row r="596" spans="1:28" ht="18" customHeight="1">
      <c r="A596" s="201">
        <f t="shared" si="29"/>
        <v>56</v>
      </c>
      <c r="B596" s="201" t="str">
        <f t="shared" si="27"/>
        <v>261500-56</v>
      </c>
      <c r="C596" s="202" t="str">
        <f t="shared" si="28"/>
        <v xml:space="preserve">405198W       70-90   </v>
      </c>
      <c r="D596">
        <v>1</v>
      </c>
      <c r="E596">
        <v>405198</v>
      </c>
      <c r="F596" t="s">
        <v>526</v>
      </c>
      <c r="G596" s="203">
        <v>6000</v>
      </c>
      <c r="H596">
        <v>901</v>
      </c>
      <c r="I596" t="s">
        <v>73</v>
      </c>
      <c r="J596">
        <v>121</v>
      </c>
      <c r="K596" t="s">
        <v>376</v>
      </c>
      <c r="L596">
        <v>261500</v>
      </c>
      <c r="M596">
        <v>0</v>
      </c>
      <c r="N596" s="204">
        <v>46150</v>
      </c>
      <c r="R596"/>
      <c r="S596"/>
      <c r="T596"/>
      <c r="U596" s="203"/>
      <c r="V596"/>
      <c r="W596"/>
      <c r="X596"/>
      <c r="Y596"/>
      <c r="Z596"/>
      <c r="AA596"/>
      <c r="AB596" s="204"/>
    </row>
    <row r="597" spans="1:28" ht="18" customHeight="1">
      <c r="A597" s="201">
        <f t="shared" si="29"/>
        <v>57</v>
      </c>
      <c r="B597" s="201" t="str">
        <f t="shared" si="27"/>
        <v>261500-57</v>
      </c>
      <c r="C597" s="202" t="str">
        <f t="shared" si="28"/>
        <v xml:space="preserve">405211N       50-70   </v>
      </c>
      <c r="D597">
        <v>1</v>
      </c>
      <c r="E597">
        <v>405211</v>
      </c>
      <c r="F597" t="s">
        <v>527</v>
      </c>
      <c r="G597" s="203">
        <v>11000</v>
      </c>
      <c r="H597">
        <v>900</v>
      </c>
      <c r="I597" t="s">
        <v>86</v>
      </c>
      <c r="J597">
        <v>59</v>
      </c>
      <c r="K597" t="s">
        <v>133</v>
      </c>
      <c r="L597">
        <v>261500</v>
      </c>
      <c r="M597">
        <v>0</v>
      </c>
      <c r="N597" s="204">
        <v>46150</v>
      </c>
      <c r="R597"/>
      <c r="S597"/>
      <c r="T597"/>
      <c r="U597" s="203"/>
      <c r="V597"/>
      <c r="W597"/>
      <c r="X597"/>
      <c r="Y597"/>
      <c r="Z597"/>
      <c r="AA597"/>
      <c r="AB597" s="204"/>
    </row>
    <row r="598" spans="1:28" ht="18" customHeight="1">
      <c r="A598" s="201">
        <f t="shared" si="29"/>
        <v>58</v>
      </c>
      <c r="B598" s="201" t="str">
        <f t="shared" si="27"/>
        <v>261500-58</v>
      </c>
      <c r="C598" s="202" t="str">
        <f t="shared" si="28"/>
        <v xml:space="preserve">405212N       70-80   </v>
      </c>
      <c r="D598">
        <v>1</v>
      </c>
      <c r="E598">
        <v>405212</v>
      </c>
      <c r="F598" t="s">
        <v>528</v>
      </c>
      <c r="G598" s="203">
        <v>11000</v>
      </c>
      <c r="H598">
        <v>900</v>
      </c>
      <c r="I598" t="s">
        <v>86</v>
      </c>
      <c r="J598">
        <v>54</v>
      </c>
      <c r="K598" t="s">
        <v>391</v>
      </c>
      <c r="L598">
        <v>261500</v>
      </c>
      <c r="M598">
        <v>0</v>
      </c>
      <c r="N598" s="204">
        <v>46150</v>
      </c>
      <c r="R598"/>
      <c r="S598"/>
      <c r="T598"/>
      <c r="U598" s="203"/>
      <c r="V598"/>
      <c r="W598"/>
      <c r="X598"/>
      <c r="Y598"/>
      <c r="Z598"/>
      <c r="AA598"/>
      <c r="AB598" s="204"/>
    </row>
    <row r="599" spans="1:28" ht="18" customHeight="1">
      <c r="A599" s="201">
        <f t="shared" si="29"/>
        <v>59</v>
      </c>
      <c r="B599" s="201" t="str">
        <f t="shared" si="27"/>
        <v>261500-59</v>
      </c>
      <c r="C599" s="202" t="str">
        <f t="shared" si="28"/>
        <v xml:space="preserve">405213G       50-70   </v>
      </c>
      <c r="D599">
        <v>1</v>
      </c>
      <c r="E599">
        <v>405213</v>
      </c>
      <c r="F599" t="s">
        <v>529</v>
      </c>
      <c r="G599" s="203">
        <v>12000</v>
      </c>
      <c r="H599">
        <v>902</v>
      </c>
      <c r="I599" t="s">
        <v>80</v>
      </c>
      <c r="J599">
        <v>59</v>
      </c>
      <c r="K599" t="s">
        <v>133</v>
      </c>
      <c r="L599">
        <v>261500</v>
      </c>
      <c r="M599">
        <v>0</v>
      </c>
      <c r="N599" s="204">
        <v>46175</v>
      </c>
      <c r="R599"/>
      <c r="S599"/>
      <c r="T599"/>
      <c r="U599" s="203"/>
      <c r="V599"/>
      <c r="W599"/>
      <c r="X599"/>
      <c r="Y599"/>
      <c r="Z599"/>
      <c r="AA599"/>
      <c r="AB599" s="204"/>
    </row>
    <row r="600" spans="1:28" ht="18" customHeight="1">
      <c r="A600" s="201">
        <f t="shared" si="29"/>
        <v>60</v>
      </c>
      <c r="B600" s="201" t="str">
        <f t="shared" si="27"/>
        <v>261500-60</v>
      </c>
      <c r="C600" s="202" t="str">
        <f t="shared" si="28"/>
        <v xml:space="preserve">405214G       70-80   </v>
      </c>
      <c r="D600">
        <v>1</v>
      </c>
      <c r="E600">
        <v>405214</v>
      </c>
      <c r="F600" t="s">
        <v>530</v>
      </c>
      <c r="G600" s="203">
        <v>14000</v>
      </c>
      <c r="H600">
        <v>902</v>
      </c>
      <c r="I600" t="s">
        <v>80</v>
      </c>
      <c r="J600">
        <v>54</v>
      </c>
      <c r="K600" t="s">
        <v>391</v>
      </c>
      <c r="L600">
        <v>261500</v>
      </c>
      <c r="M600">
        <v>0</v>
      </c>
      <c r="N600" s="204">
        <v>46175</v>
      </c>
      <c r="R600"/>
      <c r="S600"/>
      <c r="T600"/>
      <c r="U600" s="203"/>
      <c r="V600"/>
      <c r="W600"/>
      <c r="X600"/>
      <c r="Y600"/>
      <c r="Z600"/>
      <c r="AA600"/>
      <c r="AB600" s="204"/>
    </row>
    <row r="601" spans="1:28" ht="18" customHeight="1">
      <c r="A601" s="201">
        <f t="shared" si="29"/>
        <v>61</v>
      </c>
      <c r="B601" s="201" t="str">
        <f t="shared" si="27"/>
        <v>261500-61</v>
      </c>
      <c r="C601" s="202" t="str">
        <f t="shared" si="28"/>
        <v xml:space="preserve">405215G       80-90   </v>
      </c>
      <c r="D601">
        <v>1</v>
      </c>
      <c r="E601">
        <v>405215</v>
      </c>
      <c r="F601" t="s">
        <v>531</v>
      </c>
      <c r="G601" s="203">
        <v>10000</v>
      </c>
      <c r="H601">
        <v>902</v>
      </c>
      <c r="I601" t="s">
        <v>80</v>
      </c>
      <c r="J601">
        <v>53</v>
      </c>
      <c r="K601" t="s">
        <v>137</v>
      </c>
      <c r="L601">
        <v>261500</v>
      </c>
      <c r="M601">
        <v>0</v>
      </c>
      <c r="N601" s="204">
        <v>46175</v>
      </c>
      <c r="R601"/>
      <c r="S601"/>
      <c r="T601"/>
      <c r="U601" s="203"/>
      <c r="V601"/>
      <c r="W601"/>
      <c r="X601"/>
      <c r="Y601"/>
      <c r="Z601"/>
      <c r="AA601"/>
      <c r="AB601" s="204"/>
    </row>
    <row r="602" spans="1:28" ht="18" customHeight="1">
      <c r="A602" s="201">
        <f t="shared" si="29"/>
        <v>62</v>
      </c>
      <c r="B602" s="201" t="str">
        <f t="shared" si="27"/>
        <v>261500-62</v>
      </c>
      <c r="C602" s="202" t="str">
        <f t="shared" si="28"/>
        <v xml:space="preserve">405218N       80-90   </v>
      </c>
      <c r="D602">
        <v>1</v>
      </c>
      <c r="E602">
        <v>405218</v>
      </c>
      <c r="F602" t="s">
        <v>532</v>
      </c>
      <c r="G602" s="203">
        <v>9000</v>
      </c>
      <c r="H602">
        <v>900</v>
      </c>
      <c r="I602" t="s">
        <v>86</v>
      </c>
      <c r="J602">
        <v>53</v>
      </c>
      <c r="K602" t="s">
        <v>137</v>
      </c>
      <c r="L602">
        <v>261500</v>
      </c>
      <c r="M602">
        <v>0</v>
      </c>
      <c r="N602" s="204">
        <v>46175</v>
      </c>
      <c r="R602"/>
      <c r="S602"/>
      <c r="T602"/>
      <c r="U602" s="203"/>
      <c r="V602"/>
      <c r="W602"/>
      <c r="X602"/>
      <c r="Y602"/>
      <c r="Z602"/>
      <c r="AA602"/>
      <c r="AB602" s="204"/>
    </row>
    <row r="603" spans="1:28" ht="18" customHeight="1">
      <c r="A603" s="201">
        <f t="shared" si="29"/>
        <v>63</v>
      </c>
      <c r="B603" s="201" t="str">
        <f t="shared" si="27"/>
        <v>261500-63</v>
      </c>
      <c r="C603" s="202" t="str">
        <f t="shared" si="28"/>
        <v xml:space="preserve">405221N       80-90   </v>
      </c>
      <c r="D603">
        <v>1</v>
      </c>
      <c r="E603">
        <v>405221</v>
      </c>
      <c r="F603" t="s">
        <v>533</v>
      </c>
      <c r="G603" s="203">
        <v>11000</v>
      </c>
      <c r="H603">
        <v>900</v>
      </c>
      <c r="I603" t="s">
        <v>86</v>
      </c>
      <c r="J603">
        <v>53</v>
      </c>
      <c r="K603" t="s">
        <v>137</v>
      </c>
      <c r="L603">
        <v>261500</v>
      </c>
      <c r="M603">
        <v>0</v>
      </c>
      <c r="N603" s="204">
        <v>46175</v>
      </c>
      <c r="R603"/>
      <c r="S603"/>
      <c r="T603"/>
      <c r="U603" s="203"/>
      <c r="V603"/>
      <c r="W603"/>
      <c r="X603"/>
      <c r="Y603"/>
      <c r="Z603"/>
      <c r="AA603"/>
      <c r="AB603" s="204"/>
    </row>
    <row r="604" spans="1:28" ht="18" customHeight="1">
      <c r="A604" s="201">
        <f t="shared" si="29"/>
        <v>64</v>
      </c>
      <c r="B604" s="201" t="str">
        <f t="shared" si="27"/>
        <v>261500-64</v>
      </c>
      <c r="C604" s="202" t="str">
        <f t="shared" si="28"/>
        <v xml:space="preserve">405222G       80-90   </v>
      </c>
      <c r="D604">
        <v>1</v>
      </c>
      <c r="E604">
        <v>405222</v>
      </c>
      <c r="F604" t="s">
        <v>534</v>
      </c>
      <c r="G604" s="203">
        <v>12000</v>
      </c>
      <c r="H604">
        <v>902</v>
      </c>
      <c r="I604" t="s">
        <v>80</v>
      </c>
      <c r="J604">
        <v>53</v>
      </c>
      <c r="K604" t="s">
        <v>137</v>
      </c>
      <c r="L604">
        <v>261500</v>
      </c>
      <c r="M604">
        <v>0</v>
      </c>
      <c r="N604" s="204">
        <v>46175</v>
      </c>
      <c r="R604"/>
      <c r="S604"/>
      <c r="T604"/>
      <c r="U604" s="203"/>
      <c r="V604"/>
      <c r="W604"/>
      <c r="X604"/>
      <c r="Y604"/>
      <c r="Z604"/>
      <c r="AA604"/>
      <c r="AB604" s="204"/>
    </row>
    <row r="605" spans="1:28" ht="18" customHeight="1">
      <c r="A605" s="201">
        <f t="shared" si="29"/>
        <v>65</v>
      </c>
      <c r="B605" s="201" t="str">
        <f t="shared" si="27"/>
        <v>261500-65</v>
      </c>
      <c r="C605" s="202" t="str">
        <f t="shared" si="28"/>
        <v xml:space="preserve">404608G       70-90   </v>
      </c>
      <c r="D605">
        <v>1</v>
      </c>
      <c r="E605">
        <v>404608</v>
      </c>
      <c r="F605" t="s">
        <v>535</v>
      </c>
      <c r="G605" s="203">
        <v>8000</v>
      </c>
      <c r="H605">
        <v>902</v>
      </c>
      <c r="I605" t="s">
        <v>80</v>
      </c>
      <c r="J605">
        <v>121</v>
      </c>
      <c r="K605" t="s">
        <v>376</v>
      </c>
      <c r="L605">
        <v>261500</v>
      </c>
      <c r="M605">
        <v>0</v>
      </c>
      <c r="N605" s="204">
        <v>46175</v>
      </c>
      <c r="R605"/>
      <c r="S605"/>
      <c r="T605"/>
      <c r="U605" s="203"/>
      <c r="V605"/>
      <c r="W605"/>
      <c r="X605"/>
      <c r="Y605"/>
      <c r="Z605"/>
      <c r="AA605"/>
      <c r="AB605" s="204"/>
    </row>
    <row r="606" spans="1:28" ht="18" customHeight="1">
      <c r="A606" s="201">
        <f t="shared" si="29"/>
        <v>66</v>
      </c>
      <c r="B606" s="201" t="str">
        <f t="shared" si="27"/>
        <v>261500-66</v>
      </c>
      <c r="C606" s="202" t="str">
        <f t="shared" si="28"/>
        <v xml:space="preserve">404609G       80-90   </v>
      </c>
      <c r="D606">
        <v>1</v>
      </c>
      <c r="E606">
        <v>404609</v>
      </c>
      <c r="F606" t="s">
        <v>536</v>
      </c>
      <c r="G606" s="203">
        <v>7000</v>
      </c>
      <c r="H606">
        <v>902</v>
      </c>
      <c r="I606" t="s">
        <v>80</v>
      </c>
      <c r="J606">
        <v>53</v>
      </c>
      <c r="K606" t="s">
        <v>137</v>
      </c>
      <c r="L606">
        <v>261500</v>
      </c>
      <c r="M606">
        <v>0</v>
      </c>
      <c r="N606" s="204">
        <v>46175</v>
      </c>
      <c r="R606"/>
      <c r="S606"/>
      <c r="T606"/>
      <c r="U606" s="203"/>
      <c r="V606"/>
      <c r="W606"/>
      <c r="X606"/>
      <c r="Y606"/>
      <c r="Z606"/>
      <c r="AA606"/>
      <c r="AB606" s="204"/>
    </row>
    <row r="607" spans="1:28" ht="18" customHeight="1">
      <c r="A607" s="201">
        <f t="shared" si="29"/>
        <v>67</v>
      </c>
      <c r="B607" s="201" t="str">
        <f t="shared" si="27"/>
        <v>261500-67</v>
      </c>
      <c r="C607" s="202" t="str">
        <f t="shared" si="28"/>
        <v xml:space="preserve">404610G       70-90   </v>
      </c>
      <c r="D607">
        <v>1</v>
      </c>
      <c r="E607">
        <v>404610</v>
      </c>
      <c r="F607" t="s">
        <v>537</v>
      </c>
      <c r="G607" s="203">
        <v>7000</v>
      </c>
      <c r="H607">
        <v>902</v>
      </c>
      <c r="I607" t="s">
        <v>80</v>
      </c>
      <c r="J607">
        <v>121</v>
      </c>
      <c r="K607" t="s">
        <v>376</v>
      </c>
      <c r="L607">
        <v>261500</v>
      </c>
      <c r="M607">
        <v>0</v>
      </c>
      <c r="N607" s="204">
        <v>46175</v>
      </c>
      <c r="R607"/>
      <c r="S607"/>
      <c r="T607"/>
      <c r="U607" s="203"/>
      <c r="V607"/>
      <c r="W607"/>
      <c r="X607"/>
      <c r="Y607"/>
      <c r="Z607"/>
      <c r="AA607"/>
      <c r="AB607" s="204"/>
    </row>
    <row r="608" spans="1:28" ht="18" customHeight="1">
      <c r="A608" s="201">
        <f t="shared" si="29"/>
        <v>68</v>
      </c>
      <c r="B608" s="201" t="str">
        <f t="shared" si="27"/>
        <v>261500-68</v>
      </c>
      <c r="C608" s="202" t="str">
        <f t="shared" si="28"/>
        <v xml:space="preserve">404611G       70-90   </v>
      </c>
      <c r="D608">
        <v>1</v>
      </c>
      <c r="E608">
        <v>404611</v>
      </c>
      <c r="F608" t="s">
        <v>538</v>
      </c>
      <c r="G608" s="203">
        <v>18000</v>
      </c>
      <c r="H608">
        <v>902</v>
      </c>
      <c r="I608" t="s">
        <v>80</v>
      </c>
      <c r="J608">
        <v>121</v>
      </c>
      <c r="K608" t="s">
        <v>376</v>
      </c>
      <c r="L608">
        <v>261500</v>
      </c>
      <c r="M608">
        <v>0</v>
      </c>
      <c r="N608" s="204">
        <v>46175</v>
      </c>
      <c r="R608"/>
      <c r="S608"/>
      <c r="T608"/>
      <c r="U608" s="203"/>
      <c r="V608"/>
      <c r="W608"/>
      <c r="X608"/>
      <c r="Y608"/>
      <c r="Z608"/>
      <c r="AA608"/>
      <c r="AB608" s="204"/>
    </row>
    <row r="609" spans="1:28" ht="18" customHeight="1">
      <c r="A609" s="201">
        <f t="shared" si="29"/>
        <v>69</v>
      </c>
      <c r="B609" s="201" t="str">
        <f t="shared" si="27"/>
        <v>261500-69</v>
      </c>
      <c r="C609" s="202" t="str">
        <f t="shared" si="28"/>
        <v xml:space="preserve">405220N       80-90   </v>
      </c>
      <c r="D609">
        <v>1</v>
      </c>
      <c r="E609">
        <v>405220</v>
      </c>
      <c r="F609" t="s">
        <v>539</v>
      </c>
      <c r="G609" s="203">
        <v>13000</v>
      </c>
      <c r="H609">
        <v>900</v>
      </c>
      <c r="I609" t="s">
        <v>86</v>
      </c>
      <c r="J609">
        <v>53</v>
      </c>
      <c r="K609" t="s">
        <v>137</v>
      </c>
      <c r="L609">
        <v>261500</v>
      </c>
      <c r="M609">
        <v>0</v>
      </c>
      <c r="N609" s="204">
        <v>46175</v>
      </c>
      <c r="R609"/>
      <c r="S609"/>
      <c r="T609"/>
      <c r="U609" s="203"/>
      <c r="V609"/>
      <c r="W609"/>
      <c r="X609"/>
      <c r="Y609"/>
      <c r="Z609"/>
      <c r="AA609"/>
      <c r="AB609" s="204"/>
    </row>
    <row r="610" spans="1:28" ht="18" customHeight="1">
      <c r="A610" s="201">
        <f t="shared" si="29"/>
        <v>70</v>
      </c>
      <c r="B610" s="201" t="str">
        <f t="shared" si="27"/>
        <v>261500-70</v>
      </c>
      <c r="C610" s="202" t="str">
        <f t="shared" si="28"/>
        <v xml:space="preserve">404607G       70-80   </v>
      </c>
      <c r="D610">
        <v>1</v>
      </c>
      <c r="E610">
        <v>404607</v>
      </c>
      <c r="F610" t="s">
        <v>530</v>
      </c>
      <c r="G610" s="203">
        <v>10800</v>
      </c>
      <c r="H610">
        <v>902</v>
      </c>
      <c r="I610" t="s">
        <v>80</v>
      </c>
      <c r="J610">
        <v>54</v>
      </c>
      <c r="K610" t="s">
        <v>391</v>
      </c>
      <c r="L610">
        <v>261500</v>
      </c>
      <c r="M610">
        <v>0</v>
      </c>
      <c r="N610" s="204">
        <v>46175</v>
      </c>
      <c r="R610"/>
      <c r="S610"/>
      <c r="T610"/>
      <c r="U610" s="203"/>
      <c r="V610"/>
      <c r="W610"/>
      <c r="X610"/>
      <c r="Y610"/>
      <c r="Z610"/>
      <c r="AA610"/>
      <c r="AB610" s="204"/>
    </row>
    <row r="611" spans="1:28" ht="18" customHeight="1">
      <c r="A611" s="201">
        <f t="shared" si="29"/>
        <v>71</v>
      </c>
      <c r="B611" s="201" t="str">
        <f t="shared" si="27"/>
        <v>261500-71</v>
      </c>
      <c r="C611" s="202" t="str">
        <f t="shared" si="28"/>
        <v xml:space="preserve">409533G       70-90   </v>
      </c>
      <c r="D611">
        <v>1</v>
      </c>
      <c r="E611">
        <v>409533</v>
      </c>
      <c r="F611" t="s">
        <v>540</v>
      </c>
      <c r="G611" s="203">
        <v>6500</v>
      </c>
      <c r="H611">
        <v>902</v>
      </c>
      <c r="I611" t="s">
        <v>80</v>
      </c>
      <c r="J611">
        <v>121</v>
      </c>
      <c r="K611" t="s">
        <v>376</v>
      </c>
      <c r="L611">
        <v>261500</v>
      </c>
      <c r="M611">
        <v>0</v>
      </c>
      <c r="N611" s="204">
        <v>46175</v>
      </c>
      <c r="R611"/>
      <c r="S611"/>
      <c r="T611"/>
      <c r="U611" s="203"/>
      <c r="V611"/>
      <c r="W611"/>
      <c r="X611"/>
      <c r="Y611"/>
      <c r="Z611"/>
      <c r="AA611"/>
      <c r="AB611" s="204"/>
    </row>
    <row r="612" spans="1:28" ht="18" customHeight="1">
      <c r="A612" s="201">
        <f t="shared" si="29"/>
        <v>72</v>
      </c>
      <c r="B612" s="201" t="str">
        <f t="shared" si="27"/>
        <v>261500-72</v>
      </c>
      <c r="C612" s="202" t="str">
        <f t="shared" si="28"/>
        <v xml:space="preserve">403626G       70-90   </v>
      </c>
      <c r="D612">
        <v>1</v>
      </c>
      <c r="E612">
        <v>403626</v>
      </c>
      <c r="F612" t="s">
        <v>541</v>
      </c>
      <c r="G612" s="203">
        <v>7000</v>
      </c>
      <c r="H612">
        <v>902</v>
      </c>
      <c r="I612" t="s">
        <v>80</v>
      </c>
      <c r="J612">
        <v>121</v>
      </c>
      <c r="K612" t="s">
        <v>376</v>
      </c>
      <c r="L612">
        <v>261500</v>
      </c>
      <c r="M612">
        <v>0</v>
      </c>
      <c r="N612" s="204">
        <v>46175</v>
      </c>
      <c r="R612"/>
      <c r="S612"/>
      <c r="T612"/>
      <c r="U612" s="203"/>
      <c r="V612"/>
      <c r="W612"/>
      <c r="X612"/>
      <c r="Y612"/>
      <c r="Z612"/>
      <c r="AA612"/>
      <c r="AB612" s="204"/>
    </row>
    <row r="613" spans="1:28" ht="18" customHeight="1">
      <c r="A613" s="201">
        <f t="shared" si="29"/>
        <v>73</v>
      </c>
      <c r="B613" s="201" t="str">
        <f t="shared" si="27"/>
        <v>261500-73</v>
      </c>
      <c r="C613" s="202" t="str">
        <f t="shared" si="28"/>
        <v xml:space="preserve">403602N       50-70   </v>
      </c>
      <c r="D613">
        <v>1</v>
      </c>
      <c r="E613">
        <v>403602</v>
      </c>
      <c r="F613" t="s">
        <v>542</v>
      </c>
      <c r="G613" s="203">
        <v>20000</v>
      </c>
      <c r="H613">
        <v>900</v>
      </c>
      <c r="I613" t="s">
        <v>86</v>
      </c>
      <c r="J613">
        <v>59</v>
      </c>
      <c r="K613" t="s">
        <v>133</v>
      </c>
      <c r="L613">
        <v>261500</v>
      </c>
      <c r="M613">
        <v>0</v>
      </c>
      <c r="N613" s="204">
        <v>46175</v>
      </c>
      <c r="R613"/>
      <c r="S613"/>
      <c r="T613"/>
      <c r="U613" s="203"/>
      <c r="V613"/>
      <c r="W613"/>
      <c r="X613"/>
      <c r="Y613"/>
      <c r="Z613"/>
      <c r="AA613"/>
      <c r="AB613" s="204"/>
    </row>
    <row r="614" spans="1:28" ht="18" customHeight="1">
      <c r="A614" s="201">
        <f t="shared" si="29"/>
        <v>74</v>
      </c>
      <c r="B614" s="201" t="str">
        <f t="shared" si="27"/>
        <v>261500-74</v>
      </c>
      <c r="C614" s="202" t="str">
        <f t="shared" si="28"/>
        <v xml:space="preserve">403603N       80-90   </v>
      </c>
      <c r="D614">
        <v>1</v>
      </c>
      <c r="E614">
        <v>403603</v>
      </c>
      <c r="F614" t="s">
        <v>543</v>
      </c>
      <c r="G614" s="203">
        <v>20000</v>
      </c>
      <c r="H614">
        <v>900</v>
      </c>
      <c r="I614" t="s">
        <v>86</v>
      </c>
      <c r="J614">
        <v>53</v>
      </c>
      <c r="K614" t="s">
        <v>137</v>
      </c>
      <c r="L614">
        <v>261500</v>
      </c>
      <c r="M614">
        <v>0</v>
      </c>
      <c r="N614" s="204">
        <v>46175</v>
      </c>
      <c r="R614"/>
      <c r="S614"/>
      <c r="T614"/>
      <c r="U614" s="203"/>
      <c r="V614"/>
      <c r="W614"/>
      <c r="X614"/>
      <c r="Y614"/>
      <c r="Z614"/>
      <c r="AA614"/>
      <c r="AB614" s="204"/>
    </row>
    <row r="615" spans="1:28" ht="18" customHeight="1">
      <c r="A615" s="201">
        <f t="shared" si="29"/>
        <v>75</v>
      </c>
      <c r="B615" s="201" t="str">
        <f t="shared" si="27"/>
        <v>261500-75</v>
      </c>
      <c r="C615" s="202" t="str">
        <f t="shared" si="28"/>
        <v xml:space="preserve">405216N       50-90   </v>
      </c>
      <c r="D615">
        <v>1</v>
      </c>
      <c r="E615">
        <v>405216</v>
      </c>
      <c r="F615" t="s">
        <v>544</v>
      </c>
      <c r="G615" s="203">
        <v>16000</v>
      </c>
      <c r="H615">
        <v>900</v>
      </c>
      <c r="I615" t="s">
        <v>86</v>
      </c>
      <c r="J615">
        <v>136</v>
      </c>
      <c r="K615" t="s">
        <v>135</v>
      </c>
      <c r="L615">
        <v>261500</v>
      </c>
      <c r="M615">
        <v>0</v>
      </c>
      <c r="N615" s="204">
        <v>46175</v>
      </c>
      <c r="R615"/>
      <c r="S615"/>
      <c r="T615"/>
      <c r="U615" s="203"/>
      <c r="V615"/>
      <c r="W615"/>
      <c r="X615"/>
      <c r="Y615"/>
      <c r="Z615"/>
      <c r="AA615"/>
      <c r="AB615" s="204"/>
    </row>
    <row r="616" spans="1:28" ht="18" customHeight="1">
      <c r="A616" s="201">
        <f t="shared" si="29"/>
        <v>76</v>
      </c>
      <c r="B616" s="201" t="str">
        <f t="shared" si="27"/>
        <v>261500-76</v>
      </c>
      <c r="C616" s="202" t="str">
        <f t="shared" si="28"/>
        <v>405567NG      M 9-10cm</v>
      </c>
      <c r="D616">
        <v>1</v>
      </c>
      <c r="E616">
        <v>405567</v>
      </c>
      <c r="F616" t="s">
        <v>545</v>
      </c>
      <c r="G616" s="203">
        <v>3800</v>
      </c>
      <c r="H616">
        <v>19</v>
      </c>
      <c r="I616" t="s">
        <v>223</v>
      </c>
      <c r="J616">
        <v>32</v>
      </c>
      <c r="K616" t="s">
        <v>546</v>
      </c>
      <c r="L616">
        <v>261500</v>
      </c>
      <c r="M616">
        <v>0</v>
      </c>
      <c r="N616" s="204">
        <v>46175</v>
      </c>
      <c r="R616"/>
      <c r="S616"/>
      <c r="T616"/>
      <c r="U616" s="203"/>
      <c r="V616"/>
      <c r="W616"/>
      <c r="X616"/>
      <c r="Y616"/>
      <c r="Z616"/>
      <c r="AA616"/>
      <c r="AB616" s="204"/>
    </row>
    <row r="617" spans="1:28" ht="18" customHeight="1">
      <c r="A617" s="201">
        <f t="shared" si="29"/>
        <v>77</v>
      </c>
      <c r="B617" s="201" t="str">
        <f t="shared" si="27"/>
        <v>261500-77</v>
      </c>
      <c r="C617" s="202" t="str">
        <f t="shared" si="28"/>
        <v xml:space="preserve">405195N       ｻｲｽﾞﾅｼ  </v>
      </c>
      <c r="D617">
        <v>1</v>
      </c>
      <c r="E617">
        <v>405195</v>
      </c>
      <c r="F617" t="s">
        <v>547</v>
      </c>
      <c r="G617" s="203">
        <v>10000</v>
      </c>
      <c r="H617">
        <v>900</v>
      </c>
      <c r="I617" t="s">
        <v>86</v>
      </c>
      <c r="J617">
        <v>99</v>
      </c>
      <c r="K617" t="s">
        <v>125</v>
      </c>
      <c r="L617">
        <v>261500</v>
      </c>
      <c r="M617">
        <v>0</v>
      </c>
      <c r="N617" s="204">
        <v>46175</v>
      </c>
      <c r="R617"/>
      <c r="S617"/>
      <c r="T617"/>
      <c r="U617" s="203"/>
      <c r="V617"/>
      <c r="W617"/>
      <c r="X617"/>
      <c r="Y617"/>
      <c r="Z617"/>
      <c r="AA617"/>
      <c r="AB617" s="204"/>
    </row>
    <row r="618" spans="1:28" ht="18" customHeight="1">
      <c r="A618" s="201">
        <f t="shared" si="29"/>
        <v>78</v>
      </c>
      <c r="B618" s="201" t="str">
        <f t="shared" si="27"/>
        <v>261500-78</v>
      </c>
      <c r="C618" s="202" t="str">
        <f t="shared" si="28"/>
        <v xml:space="preserve">404595G       50-70   </v>
      </c>
      <c r="D618">
        <v>1</v>
      </c>
      <c r="E618">
        <v>404595</v>
      </c>
      <c r="F618" t="s">
        <v>548</v>
      </c>
      <c r="G618" s="203">
        <v>15000</v>
      </c>
      <c r="H618">
        <v>902</v>
      </c>
      <c r="I618" t="s">
        <v>80</v>
      </c>
      <c r="J618">
        <v>59</v>
      </c>
      <c r="K618" t="s">
        <v>133</v>
      </c>
      <c r="L618">
        <v>261500</v>
      </c>
      <c r="M618">
        <v>0</v>
      </c>
      <c r="N618" s="204">
        <v>46205</v>
      </c>
      <c r="R618"/>
      <c r="S618"/>
      <c r="T618"/>
      <c r="U618" s="203"/>
      <c r="V618"/>
      <c r="W618"/>
      <c r="X618"/>
      <c r="Y618"/>
      <c r="Z618"/>
      <c r="AA618"/>
      <c r="AB618" s="204"/>
    </row>
    <row r="619" spans="1:28" ht="18" customHeight="1">
      <c r="A619" s="201">
        <f t="shared" si="29"/>
        <v>79</v>
      </c>
      <c r="B619" s="201" t="str">
        <f t="shared" si="27"/>
        <v>261500-79</v>
      </c>
      <c r="C619" s="202" t="str">
        <f t="shared" si="28"/>
        <v xml:space="preserve">404596G       70-80   </v>
      </c>
      <c r="D619">
        <v>1</v>
      </c>
      <c r="E619">
        <v>404596</v>
      </c>
      <c r="F619" t="s">
        <v>549</v>
      </c>
      <c r="G619" s="203">
        <v>17000</v>
      </c>
      <c r="H619">
        <v>902</v>
      </c>
      <c r="I619" t="s">
        <v>80</v>
      </c>
      <c r="J619">
        <v>54</v>
      </c>
      <c r="K619" t="s">
        <v>391</v>
      </c>
      <c r="L619">
        <v>261500</v>
      </c>
      <c r="M619">
        <v>0</v>
      </c>
      <c r="N619" s="204">
        <v>46205</v>
      </c>
      <c r="R619"/>
      <c r="S619"/>
      <c r="T619"/>
      <c r="U619" s="203"/>
      <c r="V619"/>
      <c r="W619"/>
      <c r="X619"/>
      <c r="Y619"/>
      <c r="Z619"/>
      <c r="AA619"/>
      <c r="AB619" s="204"/>
    </row>
    <row r="620" spans="1:28" ht="18" customHeight="1">
      <c r="A620" s="201">
        <f t="shared" si="29"/>
        <v>80</v>
      </c>
      <c r="B620" s="201" t="str">
        <f t="shared" si="27"/>
        <v>261500-80</v>
      </c>
      <c r="C620" s="202" t="str">
        <f t="shared" si="28"/>
        <v xml:space="preserve">404597G       70-80   </v>
      </c>
      <c r="D620">
        <v>1</v>
      </c>
      <c r="E620">
        <v>404597</v>
      </c>
      <c r="F620" t="s">
        <v>550</v>
      </c>
      <c r="G620" s="203">
        <v>18000</v>
      </c>
      <c r="H620">
        <v>902</v>
      </c>
      <c r="I620" t="s">
        <v>80</v>
      </c>
      <c r="J620">
        <v>54</v>
      </c>
      <c r="K620" t="s">
        <v>391</v>
      </c>
      <c r="L620">
        <v>261500</v>
      </c>
      <c r="M620">
        <v>0</v>
      </c>
      <c r="N620" s="204">
        <v>46205</v>
      </c>
      <c r="R620"/>
      <c r="S620"/>
      <c r="T620"/>
      <c r="U620" s="203"/>
      <c r="V620"/>
      <c r="W620"/>
      <c r="X620"/>
      <c r="Y620"/>
      <c r="Z620"/>
      <c r="AA620"/>
      <c r="AB620" s="204"/>
    </row>
    <row r="621" spans="1:28" ht="18" customHeight="1">
      <c r="A621" s="201">
        <f t="shared" si="29"/>
        <v>81</v>
      </c>
      <c r="B621" s="201" t="str">
        <f t="shared" si="27"/>
        <v>261500-81</v>
      </c>
      <c r="C621" s="202" t="str">
        <f t="shared" si="28"/>
        <v xml:space="preserve">405226N       70-90   </v>
      </c>
      <c r="D621">
        <v>1</v>
      </c>
      <c r="E621">
        <v>405226</v>
      </c>
      <c r="F621" t="s">
        <v>551</v>
      </c>
      <c r="G621" s="203">
        <v>15000</v>
      </c>
      <c r="H621">
        <v>900</v>
      </c>
      <c r="I621" t="s">
        <v>86</v>
      </c>
      <c r="J621">
        <v>121</v>
      </c>
      <c r="K621" t="s">
        <v>376</v>
      </c>
      <c r="L621">
        <v>261500</v>
      </c>
      <c r="M621">
        <v>0</v>
      </c>
      <c r="N621" s="204">
        <v>46205</v>
      </c>
      <c r="R621"/>
      <c r="S621"/>
      <c r="T621"/>
      <c r="U621" s="203"/>
      <c r="V621"/>
      <c r="W621"/>
      <c r="X621"/>
      <c r="Y621"/>
      <c r="Z621"/>
      <c r="AA621"/>
      <c r="AB621" s="204"/>
    </row>
    <row r="622" spans="1:28" ht="18" customHeight="1">
      <c r="A622" s="201">
        <f t="shared" si="29"/>
        <v>82</v>
      </c>
      <c r="B622" s="201" t="str">
        <f t="shared" si="27"/>
        <v>261500-82</v>
      </c>
      <c r="C622" s="202" t="str">
        <f t="shared" si="28"/>
        <v xml:space="preserve">405227G       70-90   </v>
      </c>
      <c r="D622">
        <v>1</v>
      </c>
      <c r="E622">
        <v>405227</v>
      </c>
      <c r="F622" t="s">
        <v>552</v>
      </c>
      <c r="G622" s="203">
        <v>15000</v>
      </c>
      <c r="H622">
        <v>902</v>
      </c>
      <c r="I622" t="s">
        <v>80</v>
      </c>
      <c r="J622">
        <v>121</v>
      </c>
      <c r="K622" t="s">
        <v>376</v>
      </c>
      <c r="L622">
        <v>261500</v>
      </c>
      <c r="M622">
        <v>0</v>
      </c>
      <c r="N622" s="204">
        <v>46205</v>
      </c>
      <c r="R622"/>
      <c r="S622"/>
      <c r="T622"/>
      <c r="U622" s="203"/>
      <c r="V622"/>
      <c r="W622"/>
      <c r="X622"/>
      <c r="Y622"/>
      <c r="Z622"/>
      <c r="AA622"/>
      <c r="AB622" s="204"/>
    </row>
    <row r="623" spans="1:28" ht="18" customHeight="1">
      <c r="A623" s="201">
        <f t="shared" si="29"/>
        <v>83</v>
      </c>
      <c r="B623" s="201" t="str">
        <f t="shared" si="27"/>
        <v>261500-83</v>
      </c>
      <c r="C623" s="202" t="str">
        <f t="shared" si="28"/>
        <v xml:space="preserve">404616N       70-90   </v>
      </c>
      <c r="D623">
        <v>1</v>
      </c>
      <c r="E623">
        <v>404616</v>
      </c>
      <c r="F623" t="s">
        <v>553</v>
      </c>
      <c r="G623" s="203">
        <v>18000</v>
      </c>
      <c r="H623">
        <v>900</v>
      </c>
      <c r="I623" t="s">
        <v>86</v>
      </c>
      <c r="J623">
        <v>121</v>
      </c>
      <c r="K623" t="s">
        <v>376</v>
      </c>
      <c r="L623">
        <v>261500</v>
      </c>
      <c r="M623">
        <v>0</v>
      </c>
      <c r="N623" s="204">
        <v>46205</v>
      </c>
      <c r="R623"/>
      <c r="S623"/>
      <c r="T623"/>
      <c r="U623" s="203"/>
      <c r="V623"/>
      <c r="W623"/>
      <c r="X623"/>
      <c r="Y623"/>
      <c r="Z623"/>
      <c r="AA623"/>
      <c r="AB623" s="204"/>
    </row>
    <row r="624" spans="1:28" ht="18" customHeight="1">
      <c r="A624" s="201">
        <f t="shared" si="29"/>
        <v>84</v>
      </c>
      <c r="B624" s="201" t="str">
        <f t="shared" si="27"/>
        <v>261500-84</v>
      </c>
      <c r="C624" s="202" t="str">
        <f t="shared" si="28"/>
        <v xml:space="preserve">405228N       80-90   </v>
      </c>
      <c r="D624">
        <v>1</v>
      </c>
      <c r="E624">
        <v>405228</v>
      </c>
      <c r="F624" t="s">
        <v>554</v>
      </c>
      <c r="G624" s="203">
        <v>13000</v>
      </c>
      <c r="H624">
        <v>900</v>
      </c>
      <c r="I624" t="s">
        <v>86</v>
      </c>
      <c r="J624">
        <v>53</v>
      </c>
      <c r="K624" t="s">
        <v>137</v>
      </c>
      <c r="L624">
        <v>261500</v>
      </c>
      <c r="M624">
        <v>0</v>
      </c>
      <c r="N624" s="204">
        <v>46205</v>
      </c>
      <c r="R624"/>
      <c r="S624"/>
      <c r="T624"/>
      <c r="U624" s="203"/>
      <c r="V624"/>
      <c r="W624"/>
      <c r="X624"/>
      <c r="Y624"/>
      <c r="Z624"/>
      <c r="AA624"/>
      <c r="AB624" s="204"/>
    </row>
    <row r="625" spans="1:28" ht="18" customHeight="1">
      <c r="A625" s="201">
        <f t="shared" si="29"/>
        <v>85</v>
      </c>
      <c r="B625" s="201" t="str">
        <f t="shared" si="27"/>
        <v>261500-85</v>
      </c>
      <c r="C625" s="202" t="str">
        <f t="shared" si="28"/>
        <v xml:space="preserve">405223G       44-50   </v>
      </c>
      <c r="D625">
        <v>1</v>
      </c>
      <c r="E625">
        <v>405223</v>
      </c>
      <c r="F625" t="s">
        <v>555</v>
      </c>
      <c r="G625" s="203">
        <v>6000</v>
      </c>
      <c r="H625">
        <v>902</v>
      </c>
      <c r="I625" t="s">
        <v>80</v>
      </c>
      <c r="J625">
        <v>135</v>
      </c>
      <c r="K625" t="s">
        <v>556</v>
      </c>
      <c r="L625">
        <v>261500</v>
      </c>
      <c r="M625">
        <v>0</v>
      </c>
      <c r="N625" s="204">
        <v>46205</v>
      </c>
      <c r="R625"/>
      <c r="S625"/>
      <c r="T625"/>
      <c r="U625" s="203"/>
      <c r="V625"/>
      <c r="W625"/>
      <c r="X625"/>
      <c r="Y625"/>
      <c r="Z625"/>
      <c r="AA625"/>
      <c r="AB625" s="204"/>
    </row>
    <row r="626" spans="1:28" ht="18" customHeight="1">
      <c r="A626" s="201">
        <f t="shared" si="29"/>
        <v>86</v>
      </c>
      <c r="B626" s="201" t="str">
        <f t="shared" si="27"/>
        <v>261500-86</v>
      </c>
      <c r="C626" s="202" t="str">
        <f t="shared" si="28"/>
        <v xml:space="preserve">405224G       ｻｲｽﾞﾅｼ  </v>
      </c>
      <c r="D626">
        <v>1</v>
      </c>
      <c r="E626">
        <v>405224</v>
      </c>
      <c r="F626" t="s">
        <v>557</v>
      </c>
      <c r="G626" s="203">
        <v>7000</v>
      </c>
      <c r="H626">
        <v>902</v>
      </c>
      <c r="I626" t="s">
        <v>80</v>
      </c>
      <c r="J626">
        <v>99</v>
      </c>
      <c r="K626" t="s">
        <v>125</v>
      </c>
      <c r="L626">
        <v>261500</v>
      </c>
      <c r="M626">
        <v>0</v>
      </c>
      <c r="N626" s="204">
        <v>46205</v>
      </c>
      <c r="R626"/>
      <c r="S626"/>
      <c r="T626"/>
      <c r="U626" s="203"/>
      <c r="V626"/>
      <c r="W626"/>
      <c r="X626"/>
      <c r="Y626"/>
      <c r="Z626"/>
      <c r="AA626"/>
      <c r="AB626" s="204"/>
    </row>
    <row r="627" spans="1:28" ht="18" customHeight="1">
      <c r="A627" s="201">
        <f t="shared" si="29"/>
        <v>87</v>
      </c>
      <c r="B627" s="201" t="str">
        <f t="shared" si="27"/>
        <v>261500-87</v>
      </c>
      <c r="C627" s="202" t="str">
        <f t="shared" si="28"/>
        <v xml:space="preserve">405225G       ｻｲｽﾞﾅｼ  </v>
      </c>
      <c r="D627">
        <v>1</v>
      </c>
      <c r="E627">
        <v>405225</v>
      </c>
      <c r="F627" t="s">
        <v>558</v>
      </c>
      <c r="G627" s="203">
        <v>10000</v>
      </c>
      <c r="H627">
        <v>902</v>
      </c>
      <c r="I627" t="s">
        <v>80</v>
      </c>
      <c r="J627">
        <v>99</v>
      </c>
      <c r="K627" t="s">
        <v>125</v>
      </c>
      <c r="L627">
        <v>261500</v>
      </c>
      <c r="M627">
        <v>0</v>
      </c>
      <c r="N627" s="204">
        <v>46205</v>
      </c>
      <c r="R627"/>
      <c r="S627"/>
      <c r="T627"/>
      <c r="U627" s="203"/>
      <c r="V627"/>
      <c r="W627"/>
      <c r="X627"/>
      <c r="Y627"/>
      <c r="Z627"/>
      <c r="AA627"/>
      <c r="AB627" s="204"/>
    </row>
    <row r="628" spans="1:28" ht="18" customHeight="1">
      <c r="A628" s="201">
        <f t="shared" si="29"/>
        <v>88</v>
      </c>
      <c r="B628" s="201" t="str">
        <f t="shared" si="27"/>
        <v>261500-88</v>
      </c>
      <c r="C628" s="202" t="str">
        <f t="shared" si="28"/>
        <v xml:space="preserve">405231N       50-90   </v>
      </c>
      <c r="D628">
        <v>1</v>
      </c>
      <c r="E628">
        <v>405231</v>
      </c>
      <c r="F628" t="s">
        <v>559</v>
      </c>
      <c r="G628" s="203">
        <v>22000</v>
      </c>
      <c r="H628">
        <v>900</v>
      </c>
      <c r="I628" t="s">
        <v>86</v>
      </c>
      <c r="J628">
        <v>136</v>
      </c>
      <c r="K628" t="s">
        <v>135</v>
      </c>
      <c r="L628">
        <v>261500</v>
      </c>
      <c r="M628">
        <v>0</v>
      </c>
      <c r="N628" s="204">
        <v>46205</v>
      </c>
      <c r="R628"/>
      <c r="S628"/>
      <c r="T628"/>
      <c r="U628" s="203"/>
      <c r="V628"/>
      <c r="W628"/>
      <c r="X628"/>
      <c r="Y628"/>
      <c r="Z628"/>
      <c r="AA628"/>
      <c r="AB628" s="204"/>
    </row>
    <row r="629" spans="1:28" ht="18" customHeight="1">
      <c r="A629" s="201">
        <f t="shared" si="29"/>
        <v>89</v>
      </c>
      <c r="B629" s="201" t="str">
        <f t="shared" si="27"/>
        <v>261500-89</v>
      </c>
      <c r="C629" s="202" t="str">
        <f t="shared" si="28"/>
        <v xml:space="preserve">405229G       50-90   </v>
      </c>
      <c r="D629">
        <v>1</v>
      </c>
      <c r="E629">
        <v>405229</v>
      </c>
      <c r="F629" t="s">
        <v>560</v>
      </c>
      <c r="G629">
        <v>22000</v>
      </c>
      <c r="H629">
        <v>902</v>
      </c>
      <c r="I629" t="s">
        <v>80</v>
      </c>
      <c r="J629">
        <v>136</v>
      </c>
      <c r="K629" t="s">
        <v>135</v>
      </c>
      <c r="L629">
        <v>261500</v>
      </c>
      <c r="M629">
        <v>0</v>
      </c>
      <c r="N629">
        <v>46205</v>
      </c>
      <c r="R629"/>
      <c r="S629"/>
      <c r="T629"/>
      <c r="U629" s="203"/>
      <c r="V629"/>
      <c r="W629"/>
      <c r="X629"/>
      <c r="Y629"/>
      <c r="Z629"/>
      <c r="AA629"/>
      <c r="AB629" s="204"/>
    </row>
    <row r="630" spans="1:28" ht="18" customHeight="1">
      <c r="A630" s="201">
        <f t="shared" si="29"/>
        <v>1</v>
      </c>
      <c r="B630" s="201" t="str">
        <f t="shared" si="27"/>
        <v>-1</v>
      </c>
      <c r="C630" s="202" t="str">
        <f t="shared" si="28"/>
        <v/>
      </c>
      <c r="D630"/>
      <c r="E630"/>
      <c r="F630"/>
      <c r="G630"/>
      <c r="H630"/>
      <c r="I630"/>
      <c r="J630"/>
      <c r="K630"/>
      <c r="L630"/>
      <c r="M630"/>
      <c r="N630"/>
      <c r="R630"/>
      <c r="S630"/>
      <c r="T630"/>
      <c r="U630" s="203"/>
      <c r="V630"/>
      <c r="W630"/>
      <c r="X630"/>
      <c r="Y630"/>
      <c r="Z630"/>
      <c r="AA630"/>
      <c r="AB630" s="204"/>
    </row>
    <row r="631" spans="1:28" ht="18" customHeight="1">
      <c r="A631" s="201">
        <f t="shared" si="29"/>
        <v>2</v>
      </c>
      <c r="B631" s="201" t="str">
        <f t="shared" si="27"/>
        <v>-2</v>
      </c>
      <c r="C631" s="202" t="str">
        <f t="shared" si="28"/>
        <v/>
      </c>
      <c r="D631"/>
      <c r="E631"/>
      <c r="F631"/>
      <c r="G631" s="203"/>
      <c r="H631"/>
      <c r="I631"/>
      <c r="J631"/>
      <c r="K631"/>
      <c r="L631"/>
      <c r="M631"/>
      <c r="N631" s="204"/>
      <c r="R631"/>
      <c r="S631"/>
      <c r="T631"/>
      <c r="U631" s="203"/>
      <c r="V631"/>
      <c r="W631"/>
      <c r="X631"/>
      <c r="Y631"/>
      <c r="Z631"/>
      <c r="AA631"/>
      <c r="AB631" s="204"/>
    </row>
    <row r="632" spans="1:28" ht="18" customHeight="1">
      <c r="A632" s="201">
        <f t="shared" si="29"/>
        <v>3</v>
      </c>
      <c r="B632" s="201" t="str">
        <f t="shared" si="27"/>
        <v>-3</v>
      </c>
      <c r="C632" s="202" t="str">
        <f t="shared" si="28"/>
        <v/>
      </c>
      <c r="D632"/>
      <c r="E632"/>
      <c r="F632"/>
      <c r="G632" s="203"/>
      <c r="H632"/>
      <c r="I632"/>
      <c r="J632"/>
      <c r="K632"/>
      <c r="L632"/>
      <c r="M632"/>
      <c r="N632" s="204"/>
      <c r="R632"/>
      <c r="S632"/>
      <c r="T632"/>
      <c r="U632" s="203"/>
      <c r="V632"/>
      <c r="W632"/>
      <c r="X632"/>
      <c r="Y632"/>
      <c r="Z632"/>
      <c r="AA632"/>
      <c r="AB632" s="204"/>
    </row>
    <row r="633" spans="1:28" ht="18" customHeight="1">
      <c r="A633" s="201">
        <f t="shared" si="29"/>
        <v>4</v>
      </c>
      <c r="B633" s="201" t="str">
        <f t="shared" si="27"/>
        <v>-4</v>
      </c>
      <c r="C633" s="202" t="str">
        <f t="shared" si="28"/>
        <v/>
      </c>
      <c r="D633"/>
      <c r="E633"/>
      <c r="F633"/>
      <c r="G633"/>
      <c r="H633"/>
      <c r="I633"/>
      <c r="J633"/>
      <c r="K633"/>
      <c r="L633"/>
      <c r="M633"/>
      <c r="N633"/>
      <c r="R633"/>
      <c r="S633"/>
      <c r="T633"/>
      <c r="U633" s="203"/>
      <c r="V633"/>
      <c r="W633"/>
      <c r="X633"/>
      <c r="Y633"/>
      <c r="Z633"/>
      <c r="AA633"/>
      <c r="AB633" s="204"/>
    </row>
    <row r="634" spans="1:28" ht="18" customHeight="1">
      <c r="A634" s="201">
        <f t="shared" si="29"/>
        <v>5</v>
      </c>
      <c r="B634" s="201" t="str">
        <f t="shared" si="27"/>
        <v>-5</v>
      </c>
      <c r="C634" s="202" t="str">
        <f t="shared" si="28"/>
        <v/>
      </c>
      <c r="D634"/>
      <c r="E634"/>
      <c r="F634"/>
      <c r="G634"/>
      <c r="H634"/>
      <c r="I634"/>
      <c r="J634"/>
      <c r="K634"/>
      <c r="L634"/>
      <c r="M634"/>
      <c r="N634"/>
      <c r="R634"/>
      <c r="S634"/>
      <c r="T634"/>
      <c r="U634" s="203"/>
      <c r="V634"/>
      <c r="W634"/>
      <c r="X634"/>
      <c r="Y634"/>
      <c r="Z634"/>
      <c r="AA634"/>
      <c r="AB634" s="204"/>
    </row>
    <row r="635" spans="1:28" ht="18" customHeight="1">
      <c r="A635" s="201">
        <f t="shared" si="29"/>
        <v>6</v>
      </c>
      <c r="B635" s="201" t="str">
        <f t="shared" si="27"/>
        <v>-6</v>
      </c>
      <c r="C635" s="202" t="str">
        <f t="shared" si="28"/>
        <v/>
      </c>
      <c r="D635"/>
      <c r="E635"/>
      <c r="F635"/>
      <c r="G635" s="203"/>
      <c r="H635"/>
      <c r="I635"/>
      <c r="J635"/>
      <c r="K635"/>
      <c r="L635"/>
      <c r="M635"/>
      <c r="N635" s="204"/>
      <c r="R635"/>
      <c r="S635"/>
      <c r="T635"/>
      <c r="U635" s="203"/>
      <c r="V635"/>
      <c r="W635"/>
      <c r="X635"/>
      <c r="Y635"/>
      <c r="Z635"/>
      <c r="AA635"/>
      <c r="AB635" s="204"/>
    </row>
    <row r="636" spans="1:28" ht="18" customHeight="1">
      <c r="A636" s="201">
        <f t="shared" si="29"/>
        <v>7</v>
      </c>
      <c r="B636" s="201" t="str">
        <f t="shared" si="27"/>
        <v>-7</v>
      </c>
      <c r="C636" s="202" t="str">
        <f t="shared" si="28"/>
        <v/>
      </c>
      <c r="D636"/>
      <c r="E636"/>
      <c r="F636"/>
      <c r="G636" s="203"/>
      <c r="H636"/>
      <c r="I636"/>
      <c r="J636"/>
      <c r="K636"/>
      <c r="L636"/>
      <c r="M636"/>
      <c r="N636" s="204"/>
      <c r="R636"/>
      <c r="S636"/>
      <c r="T636"/>
      <c r="U636" s="203"/>
      <c r="V636"/>
      <c r="W636"/>
      <c r="X636"/>
      <c r="Y636"/>
      <c r="Z636"/>
      <c r="AA636"/>
      <c r="AB636" s="204"/>
    </row>
    <row r="637" spans="1:28" ht="18" customHeight="1">
      <c r="A637" s="201">
        <f t="shared" si="29"/>
        <v>8</v>
      </c>
      <c r="B637" s="201" t="str">
        <f t="shared" si="27"/>
        <v>-8</v>
      </c>
      <c r="C637" s="202" t="str">
        <f t="shared" si="28"/>
        <v/>
      </c>
      <c r="D637"/>
      <c r="E637"/>
      <c r="F637"/>
      <c r="G637" s="203"/>
      <c r="H637"/>
      <c r="I637"/>
      <c r="J637"/>
      <c r="K637"/>
      <c r="L637"/>
      <c r="M637"/>
      <c r="N637" s="204"/>
      <c r="R637"/>
      <c r="S637"/>
      <c r="T637"/>
      <c r="U637" s="203"/>
      <c r="V637"/>
      <c r="W637"/>
      <c r="X637"/>
      <c r="Y637"/>
      <c r="Z637"/>
      <c r="AA637"/>
      <c r="AB637" s="204"/>
    </row>
    <row r="638" spans="1:28" ht="18" customHeight="1">
      <c r="A638" s="201">
        <f t="shared" si="29"/>
        <v>9</v>
      </c>
      <c r="B638" s="201" t="str">
        <f t="shared" si="27"/>
        <v>-9</v>
      </c>
      <c r="C638" s="202" t="str">
        <f t="shared" si="28"/>
        <v/>
      </c>
      <c r="D638"/>
      <c r="E638"/>
      <c r="F638"/>
      <c r="G638" s="203"/>
      <c r="H638"/>
      <c r="I638"/>
      <c r="J638"/>
      <c r="K638"/>
      <c r="L638"/>
      <c r="M638"/>
      <c r="N638" s="204"/>
      <c r="S638" s="206"/>
      <c r="Z638" s="207"/>
    </row>
    <row r="639" spans="1:28" ht="18" customHeight="1">
      <c r="A639" s="201">
        <f t="shared" si="29"/>
        <v>10</v>
      </c>
      <c r="B639" s="201" t="str">
        <f t="shared" si="27"/>
        <v>-10</v>
      </c>
      <c r="C639" s="202" t="str">
        <f t="shared" si="28"/>
        <v/>
      </c>
      <c r="D639"/>
      <c r="E639"/>
      <c r="F639"/>
      <c r="G639" s="203"/>
      <c r="H639"/>
      <c r="I639"/>
      <c r="J639"/>
      <c r="K639"/>
      <c r="L639"/>
      <c r="M639"/>
      <c r="N639" s="204"/>
      <c r="S639" s="206"/>
      <c r="Z639" s="207"/>
    </row>
    <row r="640" spans="1:28" ht="18" customHeight="1">
      <c r="A640" s="201">
        <f t="shared" si="29"/>
        <v>11</v>
      </c>
      <c r="B640" s="201" t="str">
        <f t="shared" si="27"/>
        <v>-11</v>
      </c>
      <c r="C640" s="202" t="str">
        <f t="shared" si="28"/>
        <v/>
      </c>
      <c r="D640"/>
      <c r="E640"/>
      <c r="F640"/>
      <c r="G640" s="203"/>
      <c r="H640"/>
      <c r="I640"/>
      <c r="J640"/>
      <c r="K640"/>
      <c r="L640"/>
      <c r="M640"/>
      <c r="N640" s="204"/>
      <c r="S640" s="206"/>
      <c r="Z640" s="207"/>
    </row>
    <row r="641" spans="1:26" ht="18" customHeight="1">
      <c r="A641" s="201">
        <f t="shared" si="29"/>
        <v>12</v>
      </c>
      <c r="B641" s="201" t="str">
        <f t="shared" si="27"/>
        <v>-12</v>
      </c>
      <c r="C641" s="202" t="str">
        <f t="shared" si="28"/>
        <v/>
      </c>
      <c r="D641"/>
      <c r="E641"/>
      <c r="F641"/>
      <c r="G641" s="203"/>
      <c r="H641"/>
      <c r="I641"/>
      <c r="J641"/>
      <c r="K641"/>
      <c r="L641"/>
      <c r="M641"/>
      <c r="N641" s="204"/>
      <c r="S641" s="206"/>
      <c r="Z641" s="207"/>
    </row>
    <row r="642" spans="1:26" ht="18" customHeight="1">
      <c r="A642" s="201">
        <f t="shared" si="29"/>
        <v>13</v>
      </c>
      <c r="B642" s="201" t="str">
        <f t="shared" ref="B642:B705" si="30">L642&amp;"-"&amp;A642</f>
        <v>-13</v>
      </c>
      <c r="C642" s="202" t="str">
        <f t="shared" ref="C642:C705" si="31">E642&amp;I642&amp;K642</f>
        <v/>
      </c>
      <c r="D642"/>
      <c r="E642"/>
      <c r="F642"/>
      <c r="G642" s="203"/>
      <c r="H642"/>
      <c r="I642"/>
      <c r="J642"/>
      <c r="K642"/>
      <c r="L642"/>
      <c r="M642"/>
      <c r="N642" s="204"/>
      <c r="S642" s="206"/>
      <c r="Z642" s="207"/>
    </row>
    <row r="643" spans="1:26" ht="18" customHeight="1">
      <c r="A643" s="201">
        <f t="shared" ref="A643:A706" si="32">IF(L643=L642,A642+1,ROW(L643)-(ROW(L643)-1))</f>
        <v>14</v>
      </c>
      <c r="B643" s="201" t="str">
        <f t="shared" si="30"/>
        <v>-14</v>
      </c>
      <c r="C643" s="202" t="str">
        <f t="shared" si="31"/>
        <v/>
      </c>
      <c r="D643"/>
      <c r="E643"/>
      <c r="F643"/>
      <c r="G643" s="203"/>
      <c r="H643"/>
      <c r="I643"/>
      <c r="J643"/>
      <c r="K643"/>
      <c r="L643"/>
      <c r="M643"/>
      <c r="N643" s="204"/>
      <c r="S643" s="206"/>
      <c r="Z643" s="207"/>
    </row>
    <row r="644" spans="1:26" ht="18" customHeight="1">
      <c r="A644" s="201">
        <f t="shared" si="32"/>
        <v>15</v>
      </c>
      <c r="B644" s="201" t="str">
        <f t="shared" si="30"/>
        <v>-15</v>
      </c>
      <c r="C644" s="202" t="str">
        <f t="shared" si="31"/>
        <v/>
      </c>
      <c r="D644"/>
      <c r="E644"/>
      <c r="F644"/>
      <c r="G644" s="203"/>
      <c r="H644"/>
      <c r="I644"/>
      <c r="J644"/>
      <c r="K644"/>
      <c r="L644"/>
      <c r="M644"/>
      <c r="N644" s="204"/>
      <c r="S644" s="206"/>
      <c r="Z644" s="207"/>
    </row>
    <row r="645" spans="1:26" ht="18" customHeight="1">
      <c r="A645" s="201">
        <f t="shared" si="32"/>
        <v>16</v>
      </c>
      <c r="B645" s="201" t="str">
        <f t="shared" si="30"/>
        <v>-16</v>
      </c>
      <c r="C645" s="202" t="str">
        <f t="shared" si="31"/>
        <v/>
      </c>
      <c r="D645"/>
      <c r="E645"/>
      <c r="F645"/>
      <c r="G645"/>
      <c r="H645"/>
      <c r="I645"/>
      <c r="J645"/>
      <c r="K645"/>
      <c r="L645"/>
      <c r="M645"/>
      <c r="N645" s="204"/>
      <c r="S645" s="206"/>
      <c r="Z645" s="207"/>
    </row>
    <row r="646" spans="1:26" ht="18" customHeight="1">
      <c r="A646" s="201">
        <f t="shared" si="32"/>
        <v>17</v>
      </c>
      <c r="B646" s="201" t="str">
        <f t="shared" si="30"/>
        <v>-17</v>
      </c>
      <c r="C646" s="202" t="str">
        <f t="shared" si="31"/>
        <v/>
      </c>
      <c r="D646"/>
      <c r="E646"/>
      <c r="F646"/>
      <c r="G646" s="203"/>
      <c r="H646"/>
      <c r="I646"/>
      <c r="J646"/>
      <c r="K646"/>
      <c r="L646"/>
      <c r="M646"/>
      <c r="N646" s="204"/>
      <c r="S646" s="206"/>
      <c r="Z646" s="207"/>
    </row>
    <row r="647" spans="1:26" ht="18" customHeight="1">
      <c r="A647" s="201">
        <f t="shared" si="32"/>
        <v>18</v>
      </c>
      <c r="B647" s="201" t="str">
        <f t="shared" si="30"/>
        <v>-18</v>
      </c>
      <c r="C647" s="202" t="str">
        <f t="shared" si="31"/>
        <v/>
      </c>
      <c r="D647"/>
      <c r="E647"/>
      <c r="F647"/>
      <c r="G647" s="203"/>
      <c r="H647"/>
      <c r="I647"/>
      <c r="J647"/>
      <c r="K647"/>
      <c r="L647"/>
      <c r="M647"/>
      <c r="N647" s="204"/>
      <c r="S647" s="206"/>
      <c r="Z647" s="207"/>
    </row>
    <row r="648" spans="1:26" ht="18" customHeight="1">
      <c r="A648" s="201">
        <f t="shared" si="32"/>
        <v>19</v>
      </c>
      <c r="B648" s="201" t="str">
        <f t="shared" si="30"/>
        <v>-19</v>
      </c>
      <c r="C648" s="202" t="str">
        <f t="shared" si="31"/>
        <v/>
      </c>
      <c r="D648"/>
      <c r="E648"/>
      <c r="F648"/>
      <c r="G648" s="203"/>
      <c r="H648"/>
      <c r="I648"/>
      <c r="J648"/>
      <c r="K648"/>
      <c r="L648"/>
      <c r="M648"/>
      <c r="N648" s="204"/>
      <c r="S648" s="206"/>
      <c r="Z648" s="207"/>
    </row>
    <row r="649" spans="1:26" ht="18" customHeight="1">
      <c r="A649" s="201">
        <f t="shared" si="32"/>
        <v>20</v>
      </c>
      <c r="B649" s="201" t="str">
        <f t="shared" si="30"/>
        <v>-20</v>
      </c>
      <c r="C649" s="202" t="str">
        <f t="shared" si="31"/>
        <v/>
      </c>
      <c r="D649"/>
      <c r="E649"/>
      <c r="F649"/>
      <c r="G649"/>
      <c r="H649"/>
      <c r="I649"/>
      <c r="J649"/>
      <c r="K649"/>
      <c r="L649"/>
      <c r="M649"/>
      <c r="N649" s="204"/>
      <c r="S649" s="206"/>
      <c r="Z649" s="207"/>
    </row>
    <row r="650" spans="1:26" ht="18" customHeight="1">
      <c r="A650" s="201">
        <f t="shared" si="32"/>
        <v>21</v>
      </c>
      <c r="B650" s="201" t="str">
        <f t="shared" si="30"/>
        <v>-21</v>
      </c>
      <c r="C650" s="202" t="str">
        <f t="shared" si="31"/>
        <v/>
      </c>
      <c r="D650"/>
      <c r="E650"/>
      <c r="F650"/>
      <c r="G650" s="203"/>
      <c r="H650"/>
      <c r="I650"/>
      <c r="J650"/>
      <c r="K650"/>
      <c r="L650"/>
      <c r="M650"/>
      <c r="N650" s="204"/>
      <c r="S650" s="206"/>
      <c r="Z650" s="207"/>
    </row>
    <row r="651" spans="1:26" ht="18" customHeight="1">
      <c r="A651" s="201">
        <f t="shared" si="32"/>
        <v>22</v>
      </c>
      <c r="B651" s="201" t="str">
        <f t="shared" si="30"/>
        <v>-22</v>
      </c>
      <c r="C651" s="202" t="str">
        <f t="shared" si="31"/>
        <v/>
      </c>
      <c r="D651"/>
      <c r="E651"/>
      <c r="F651"/>
      <c r="G651"/>
      <c r="H651"/>
      <c r="I651"/>
      <c r="J651"/>
      <c r="K651"/>
      <c r="L651"/>
      <c r="M651"/>
      <c r="N651" s="204"/>
      <c r="S651" s="206"/>
      <c r="Z651" s="207"/>
    </row>
    <row r="652" spans="1:26" ht="18" customHeight="1">
      <c r="A652" s="201">
        <f t="shared" si="32"/>
        <v>23</v>
      </c>
      <c r="B652" s="201" t="str">
        <f t="shared" si="30"/>
        <v>-23</v>
      </c>
      <c r="C652" s="202" t="str">
        <f t="shared" si="31"/>
        <v/>
      </c>
      <c r="D652"/>
      <c r="E652"/>
      <c r="F652"/>
      <c r="G652"/>
      <c r="H652"/>
      <c r="I652"/>
      <c r="J652"/>
      <c r="K652"/>
      <c r="L652"/>
      <c r="M652"/>
      <c r="N652" s="204"/>
      <c r="S652" s="206"/>
      <c r="Z652" s="207"/>
    </row>
    <row r="653" spans="1:26" ht="18" customHeight="1">
      <c r="A653" s="201">
        <f t="shared" si="32"/>
        <v>24</v>
      </c>
      <c r="B653" s="201" t="str">
        <f t="shared" si="30"/>
        <v>-24</v>
      </c>
      <c r="C653" s="202" t="str">
        <f t="shared" si="31"/>
        <v/>
      </c>
      <c r="D653"/>
      <c r="E653"/>
      <c r="F653"/>
      <c r="G653" s="203"/>
      <c r="H653"/>
      <c r="I653"/>
      <c r="J653"/>
      <c r="K653"/>
      <c r="L653"/>
      <c r="M653"/>
      <c r="N653" s="204"/>
      <c r="S653" s="206"/>
      <c r="Z653" s="207"/>
    </row>
    <row r="654" spans="1:26" ht="18" customHeight="1">
      <c r="A654" s="201">
        <f t="shared" si="32"/>
        <v>25</v>
      </c>
      <c r="B654" s="201" t="str">
        <f t="shared" si="30"/>
        <v>-25</v>
      </c>
      <c r="C654" s="202" t="str">
        <f t="shared" si="31"/>
        <v/>
      </c>
      <c r="D654"/>
      <c r="E654"/>
      <c r="F654"/>
      <c r="G654" s="203"/>
      <c r="H654"/>
      <c r="I654"/>
      <c r="J654"/>
      <c r="K654"/>
      <c r="L654"/>
      <c r="M654"/>
      <c r="N654" s="204"/>
      <c r="S654" s="206"/>
      <c r="Z654" s="207"/>
    </row>
    <row r="655" spans="1:26" ht="18" customHeight="1">
      <c r="A655" s="201">
        <f t="shared" si="32"/>
        <v>26</v>
      </c>
      <c r="B655" s="201" t="str">
        <f t="shared" si="30"/>
        <v>-26</v>
      </c>
      <c r="C655" s="202" t="str">
        <f t="shared" si="31"/>
        <v/>
      </c>
      <c r="D655"/>
      <c r="E655"/>
      <c r="F655"/>
      <c r="G655" s="203"/>
      <c r="H655"/>
      <c r="I655"/>
      <c r="J655"/>
      <c r="K655"/>
      <c r="L655"/>
      <c r="M655"/>
      <c r="N655" s="204"/>
      <c r="S655" s="206"/>
      <c r="Z655" s="207"/>
    </row>
    <row r="656" spans="1:26" ht="18" customHeight="1">
      <c r="A656" s="201">
        <f t="shared" si="32"/>
        <v>27</v>
      </c>
      <c r="B656" s="201" t="str">
        <f t="shared" si="30"/>
        <v>-27</v>
      </c>
      <c r="C656" s="202" t="str">
        <f t="shared" si="31"/>
        <v/>
      </c>
      <c r="D656"/>
      <c r="E656"/>
      <c r="F656"/>
      <c r="G656" s="203"/>
      <c r="H656"/>
      <c r="I656"/>
      <c r="J656"/>
      <c r="K656"/>
      <c r="L656"/>
      <c r="M656"/>
      <c r="N656" s="204"/>
      <c r="S656" s="206"/>
      <c r="Z656" s="207"/>
    </row>
    <row r="657" spans="1:26" ht="18" customHeight="1">
      <c r="A657" s="201">
        <f t="shared" si="32"/>
        <v>28</v>
      </c>
      <c r="B657" s="201" t="str">
        <f t="shared" si="30"/>
        <v>-28</v>
      </c>
      <c r="C657" s="202" t="str">
        <f t="shared" si="31"/>
        <v/>
      </c>
      <c r="D657"/>
      <c r="E657"/>
      <c r="F657"/>
      <c r="G657" s="203"/>
      <c r="H657"/>
      <c r="I657"/>
      <c r="J657"/>
      <c r="K657"/>
      <c r="L657"/>
      <c r="M657"/>
      <c r="N657" s="204"/>
      <c r="S657" s="206"/>
      <c r="Z657" s="207"/>
    </row>
    <row r="658" spans="1:26" ht="18" customHeight="1">
      <c r="A658" s="201">
        <f t="shared" si="32"/>
        <v>29</v>
      </c>
      <c r="B658" s="201" t="str">
        <f t="shared" si="30"/>
        <v>-29</v>
      </c>
      <c r="C658" s="202" t="str">
        <f t="shared" si="31"/>
        <v/>
      </c>
      <c r="D658"/>
      <c r="E658"/>
      <c r="F658"/>
      <c r="G658" s="203"/>
      <c r="H658"/>
      <c r="I658"/>
      <c r="J658"/>
      <c r="K658"/>
      <c r="L658"/>
      <c r="M658"/>
      <c r="N658" s="204"/>
      <c r="S658" s="206"/>
      <c r="Z658" s="207"/>
    </row>
    <row r="659" spans="1:26" ht="18" customHeight="1">
      <c r="A659" s="201">
        <f t="shared" si="32"/>
        <v>30</v>
      </c>
      <c r="B659" s="201" t="str">
        <f t="shared" si="30"/>
        <v>-30</v>
      </c>
      <c r="C659" s="202" t="str">
        <f t="shared" si="31"/>
        <v/>
      </c>
      <c r="D659"/>
      <c r="E659"/>
      <c r="F659"/>
      <c r="G659" s="203"/>
      <c r="H659"/>
      <c r="I659"/>
      <c r="J659"/>
      <c r="K659"/>
      <c r="L659"/>
      <c r="M659"/>
      <c r="N659" s="204"/>
      <c r="S659" s="206"/>
      <c r="Z659" s="207"/>
    </row>
    <row r="660" spans="1:26" ht="18" customHeight="1">
      <c r="A660" s="201">
        <f t="shared" si="32"/>
        <v>31</v>
      </c>
      <c r="B660" s="201" t="str">
        <f t="shared" si="30"/>
        <v>-31</v>
      </c>
      <c r="C660" s="202" t="str">
        <f t="shared" si="31"/>
        <v/>
      </c>
      <c r="D660"/>
      <c r="E660"/>
      <c r="F660"/>
      <c r="G660" s="203"/>
      <c r="H660"/>
      <c r="I660"/>
      <c r="J660"/>
      <c r="K660"/>
      <c r="L660"/>
      <c r="M660"/>
      <c r="N660" s="204"/>
      <c r="S660" s="206"/>
      <c r="Z660" s="207"/>
    </row>
    <row r="661" spans="1:26" ht="18" customHeight="1">
      <c r="A661" s="201">
        <f t="shared" si="32"/>
        <v>32</v>
      </c>
      <c r="B661" s="201" t="str">
        <f t="shared" si="30"/>
        <v>-32</v>
      </c>
      <c r="C661" s="202" t="str">
        <f t="shared" si="31"/>
        <v/>
      </c>
      <c r="D661"/>
      <c r="E661"/>
      <c r="F661"/>
      <c r="G661" s="203"/>
      <c r="H661"/>
      <c r="I661"/>
      <c r="J661"/>
      <c r="K661"/>
      <c r="L661"/>
      <c r="M661"/>
      <c r="N661" s="204"/>
      <c r="S661" s="206"/>
      <c r="Z661" s="207"/>
    </row>
    <row r="662" spans="1:26" ht="18" customHeight="1">
      <c r="A662" s="201">
        <f t="shared" si="32"/>
        <v>33</v>
      </c>
      <c r="B662" s="201" t="str">
        <f t="shared" si="30"/>
        <v>-33</v>
      </c>
      <c r="C662" s="202" t="str">
        <f t="shared" si="31"/>
        <v/>
      </c>
      <c r="D662"/>
      <c r="E662"/>
      <c r="F662"/>
      <c r="G662" s="203"/>
      <c r="H662"/>
      <c r="I662"/>
      <c r="J662"/>
      <c r="K662"/>
      <c r="L662"/>
      <c r="M662"/>
      <c r="N662" s="204"/>
      <c r="S662" s="206"/>
      <c r="Z662" s="207"/>
    </row>
    <row r="663" spans="1:26" ht="18" customHeight="1">
      <c r="A663" s="201">
        <f t="shared" si="32"/>
        <v>34</v>
      </c>
      <c r="B663" s="201" t="str">
        <f t="shared" si="30"/>
        <v>-34</v>
      </c>
      <c r="C663" s="202" t="str">
        <f t="shared" si="31"/>
        <v/>
      </c>
      <c r="D663"/>
      <c r="E663"/>
      <c r="F663"/>
      <c r="G663" s="203"/>
      <c r="H663"/>
      <c r="I663"/>
      <c r="J663"/>
      <c r="K663"/>
      <c r="L663"/>
      <c r="M663"/>
      <c r="N663" s="204"/>
      <c r="S663" s="206"/>
      <c r="Z663" s="207"/>
    </row>
    <row r="664" spans="1:26" ht="18" customHeight="1">
      <c r="A664" s="201">
        <f t="shared" si="32"/>
        <v>35</v>
      </c>
      <c r="B664" s="201" t="str">
        <f t="shared" si="30"/>
        <v>-35</v>
      </c>
      <c r="C664" s="202" t="str">
        <f t="shared" si="31"/>
        <v/>
      </c>
      <c r="D664"/>
      <c r="E664"/>
      <c r="F664"/>
      <c r="G664"/>
      <c r="H664"/>
      <c r="I664"/>
      <c r="J664"/>
      <c r="K664"/>
      <c r="L664"/>
      <c r="M664"/>
      <c r="N664" s="204"/>
      <c r="S664" s="206"/>
      <c r="Z664" s="207"/>
    </row>
    <row r="665" spans="1:26" ht="18" customHeight="1">
      <c r="A665" s="201">
        <f t="shared" si="32"/>
        <v>36</v>
      </c>
      <c r="B665" s="201" t="str">
        <f t="shared" si="30"/>
        <v>-36</v>
      </c>
      <c r="C665" s="202" t="str">
        <f t="shared" si="31"/>
        <v/>
      </c>
      <c r="D665"/>
      <c r="E665"/>
      <c r="F665"/>
      <c r="G665" s="203"/>
      <c r="H665"/>
      <c r="I665"/>
      <c r="J665"/>
      <c r="K665"/>
      <c r="L665"/>
      <c r="M665"/>
      <c r="N665" s="204"/>
      <c r="S665" s="206"/>
      <c r="Z665" s="207"/>
    </row>
    <row r="666" spans="1:26" ht="18" customHeight="1">
      <c r="A666" s="201">
        <f t="shared" si="32"/>
        <v>37</v>
      </c>
      <c r="B666" s="201" t="str">
        <f t="shared" si="30"/>
        <v>-37</v>
      </c>
      <c r="C666" s="202" t="str">
        <f t="shared" si="31"/>
        <v/>
      </c>
      <c r="D666"/>
      <c r="E666"/>
      <c r="F666"/>
      <c r="G666" s="203"/>
      <c r="H666"/>
      <c r="I666"/>
      <c r="J666"/>
      <c r="K666"/>
      <c r="L666"/>
      <c r="M666"/>
      <c r="N666" s="204"/>
      <c r="S666" s="206"/>
      <c r="Z666" s="207"/>
    </row>
    <row r="667" spans="1:26" ht="18" customHeight="1">
      <c r="A667" s="201">
        <f t="shared" si="32"/>
        <v>38</v>
      </c>
      <c r="B667" s="201" t="str">
        <f t="shared" si="30"/>
        <v>-38</v>
      </c>
      <c r="C667" s="202" t="str">
        <f t="shared" si="31"/>
        <v/>
      </c>
      <c r="D667"/>
      <c r="E667"/>
      <c r="F667"/>
      <c r="G667"/>
      <c r="H667"/>
      <c r="I667"/>
      <c r="J667"/>
      <c r="K667"/>
      <c r="L667"/>
      <c r="M667"/>
      <c r="N667" s="204"/>
      <c r="S667" s="206"/>
      <c r="Z667" s="207"/>
    </row>
    <row r="668" spans="1:26" ht="18" customHeight="1">
      <c r="A668" s="201">
        <f t="shared" si="32"/>
        <v>39</v>
      </c>
      <c r="B668" s="201" t="str">
        <f t="shared" si="30"/>
        <v>-39</v>
      </c>
      <c r="C668" s="202" t="str">
        <f t="shared" si="31"/>
        <v/>
      </c>
      <c r="D668"/>
      <c r="E668"/>
      <c r="F668"/>
      <c r="G668" s="203"/>
      <c r="H668"/>
      <c r="I668"/>
      <c r="J668"/>
      <c r="K668"/>
      <c r="L668"/>
      <c r="M668"/>
      <c r="N668" s="204"/>
      <c r="S668" s="206"/>
      <c r="Z668" s="207"/>
    </row>
    <row r="669" spans="1:26" ht="18" customHeight="1">
      <c r="A669" s="201">
        <f t="shared" si="32"/>
        <v>40</v>
      </c>
      <c r="B669" s="201" t="str">
        <f t="shared" si="30"/>
        <v>-40</v>
      </c>
      <c r="C669" s="202" t="str">
        <f t="shared" si="31"/>
        <v/>
      </c>
      <c r="D669"/>
      <c r="E669"/>
      <c r="F669"/>
      <c r="G669" s="203"/>
      <c r="H669"/>
      <c r="I669"/>
      <c r="J669"/>
      <c r="K669"/>
      <c r="L669"/>
      <c r="M669"/>
      <c r="N669" s="204"/>
      <c r="S669" s="206"/>
      <c r="Z669" s="207"/>
    </row>
    <row r="670" spans="1:26" ht="18" customHeight="1">
      <c r="A670" s="201">
        <f t="shared" si="32"/>
        <v>41</v>
      </c>
      <c r="B670" s="201" t="str">
        <f t="shared" si="30"/>
        <v>-41</v>
      </c>
      <c r="C670" s="202" t="str">
        <f t="shared" si="31"/>
        <v/>
      </c>
      <c r="D670"/>
      <c r="E670"/>
      <c r="F670"/>
      <c r="G670" s="203"/>
      <c r="H670"/>
      <c r="I670"/>
      <c r="J670"/>
      <c r="K670"/>
      <c r="L670"/>
      <c r="M670"/>
      <c r="N670" s="204"/>
      <c r="S670" s="206"/>
      <c r="Z670" s="207"/>
    </row>
    <row r="671" spans="1:26" ht="18" customHeight="1">
      <c r="A671" s="201">
        <f t="shared" si="32"/>
        <v>42</v>
      </c>
      <c r="B671" s="201" t="str">
        <f t="shared" si="30"/>
        <v>-42</v>
      </c>
      <c r="C671" s="202" t="str">
        <f t="shared" si="31"/>
        <v/>
      </c>
      <c r="D671"/>
      <c r="E671"/>
      <c r="F671"/>
      <c r="G671" s="203"/>
      <c r="H671"/>
      <c r="I671"/>
      <c r="J671"/>
      <c r="K671"/>
      <c r="L671"/>
      <c r="M671"/>
      <c r="N671" s="204"/>
      <c r="S671" s="206"/>
      <c r="Z671" s="207"/>
    </row>
    <row r="672" spans="1:26" ht="18" customHeight="1">
      <c r="A672" s="201">
        <f t="shared" si="32"/>
        <v>43</v>
      </c>
      <c r="B672" s="201" t="str">
        <f t="shared" si="30"/>
        <v>-43</v>
      </c>
      <c r="C672" s="202" t="str">
        <f t="shared" si="31"/>
        <v/>
      </c>
      <c r="D672"/>
      <c r="E672"/>
      <c r="F672"/>
      <c r="G672" s="203"/>
      <c r="H672"/>
      <c r="I672"/>
      <c r="J672"/>
      <c r="K672"/>
      <c r="L672"/>
      <c r="M672"/>
      <c r="N672" s="204"/>
      <c r="S672" s="206"/>
      <c r="Z672" s="207"/>
    </row>
    <row r="673" spans="1:26" ht="18" customHeight="1">
      <c r="A673" s="201">
        <f t="shared" si="32"/>
        <v>44</v>
      </c>
      <c r="B673" s="201" t="str">
        <f t="shared" si="30"/>
        <v>-44</v>
      </c>
      <c r="C673" s="202" t="str">
        <f t="shared" si="31"/>
        <v/>
      </c>
      <c r="D673"/>
      <c r="E673"/>
      <c r="F673"/>
      <c r="G673" s="203"/>
      <c r="H673"/>
      <c r="I673"/>
      <c r="J673"/>
      <c r="K673"/>
      <c r="L673"/>
      <c r="M673"/>
      <c r="N673" s="204"/>
      <c r="S673" s="206"/>
      <c r="Z673" s="207"/>
    </row>
    <row r="674" spans="1:26" ht="18" customHeight="1">
      <c r="A674" s="201">
        <f t="shared" si="32"/>
        <v>45</v>
      </c>
      <c r="B674" s="201" t="str">
        <f t="shared" si="30"/>
        <v>-45</v>
      </c>
      <c r="C674" s="202" t="str">
        <f t="shared" si="31"/>
        <v/>
      </c>
      <c r="D674"/>
      <c r="E674"/>
      <c r="F674"/>
      <c r="G674"/>
      <c r="H674"/>
      <c r="I674"/>
      <c r="J674"/>
      <c r="K674"/>
      <c r="L674"/>
      <c r="M674"/>
      <c r="N674" s="204"/>
      <c r="S674" s="206"/>
      <c r="Z674" s="207"/>
    </row>
    <row r="675" spans="1:26" ht="18" customHeight="1">
      <c r="A675" s="201">
        <f t="shared" si="32"/>
        <v>46</v>
      </c>
      <c r="B675" s="201" t="str">
        <f t="shared" si="30"/>
        <v>-46</v>
      </c>
      <c r="C675" s="202" t="str">
        <f t="shared" si="31"/>
        <v/>
      </c>
      <c r="D675"/>
      <c r="E675"/>
      <c r="F675"/>
      <c r="G675" s="203"/>
      <c r="H675"/>
      <c r="I675"/>
      <c r="J675"/>
      <c r="K675"/>
      <c r="L675"/>
      <c r="M675"/>
      <c r="N675" s="204"/>
      <c r="S675" s="206"/>
      <c r="Z675" s="207"/>
    </row>
    <row r="676" spans="1:26" ht="18" customHeight="1">
      <c r="A676" s="201">
        <f t="shared" si="32"/>
        <v>47</v>
      </c>
      <c r="B676" s="201" t="str">
        <f t="shared" si="30"/>
        <v>-47</v>
      </c>
      <c r="C676" s="202" t="str">
        <f t="shared" si="31"/>
        <v/>
      </c>
      <c r="D676"/>
      <c r="E676"/>
      <c r="F676"/>
      <c r="G676" s="203"/>
      <c r="H676"/>
      <c r="I676"/>
      <c r="J676"/>
      <c r="K676"/>
      <c r="L676"/>
      <c r="M676"/>
      <c r="N676" s="204"/>
      <c r="S676" s="206"/>
      <c r="Z676" s="207"/>
    </row>
    <row r="677" spans="1:26" ht="18" customHeight="1">
      <c r="A677" s="201">
        <f t="shared" si="32"/>
        <v>48</v>
      </c>
      <c r="B677" s="201" t="str">
        <f t="shared" si="30"/>
        <v>-48</v>
      </c>
      <c r="C677" s="202" t="str">
        <f t="shared" si="31"/>
        <v/>
      </c>
      <c r="D677"/>
      <c r="E677"/>
      <c r="F677"/>
      <c r="G677" s="203"/>
      <c r="H677"/>
      <c r="I677"/>
      <c r="J677"/>
      <c r="K677"/>
      <c r="L677"/>
      <c r="M677"/>
      <c r="N677" s="204"/>
      <c r="S677" s="206"/>
      <c r="Z677" s="207"/>
    </row>
    <row r="678" spans="1:26" ht="18" customHeight="1">
      <c r="A678" s="201">
        <f t="shared" si="32"/>
        <v>49</v>
      </c>
      <c r="B678" s="201" t="str">
        <f t="shared" si="30"/>
        <v>-49</v>
      </c>
      <c r="C678" s="202" t="str">
        <f t="shared" si="31"/>
        <v/>
      </c>
      <c r="D678"/>
      <c r="E678"/>
      <c r="F678"/>
      <c r="G678" s="203"/>
      <c r="H678"/>
      <c r="I678"/>
      <c r="J678"/>
      <c r="K678"/>
      <c r="L678"/>
      <c r="M678"/>
      <c r="N678" s="204"/>
      <c r="S678" s="206"/>
      <c r="Z678" s="207"/>
    </row>
    <row r="679" spans="1:26" ht="18" customHeight="1">
      <c r="A679" s="201">
        <f t="shared" si="32"/>
        <v>50</v>
      </c>
      <c r="B679" s="201" t="str">
        <f t="shared" si="30"/>
        <v>-50</v>
      </c>
      <c r="C679" s="202" t="str">
        <f t="shared" si="31"/>
        <v/>
      </c>
      <c r="D679"/>
      <c r="E679"/>
      <c r="F679"/>
      <c r="G679" s="203"/>
      <c r="H679"/>
      <c r="I679"/>
      <c r="J679"/>
      <c r="K679"/>
      <c r="L679"/>
      <c r="M679"/>
      <c r="N679" s="204"/>
      <c r="S679" s="206"/>
      <c r="Z679" s="207"/>
    </row>
    <row r="680" spans="1:26" ht="18" customHeight="1">
      <c r="A680" s="201">
        <f t="shared" si="32"/>
        <v>51</v>
      </c>
      <c r="B680" s="201" t="str">
        <f t="shared" si="30"/>
        <v>-51</v>
      </c>
      <c r="C680" s="202" t="str">
        <f t="shared" si="31"/>
        <v/>
      </c>
      <c r="D680"/>
      <c r="E680"/>
      <c r="F680"/>
      <c r="G680" s="203"/>
      <c r="H680"/>
      <c r="I680"/>
      <c r="J680"/>
      <c r="K680"/>
      <c r="L680"/>
      <c r="M680"/>
      <c r="N680" s="204"/>
      <c r="S680" s="206"/>
      <c r="Z680" s="207"/>
    </row>
    <row r="681" spans="1:26" ht="18" customHeight="1">
      <c r="A681" s="201">
        <f t="shared" si="32"/>
        <v>52</v>
      </c>
      <c r="B681" s="201" t="str">
        <f t="shared" si="30"/>
        <v>-52</v>
      </c>
      <c r="C681" s="202" t="str">
        <f t="shared" si="31"/>
        <v/>
      </c>
      <c r="D681"/>
      <c r="E681"/>
      <c r="F681"/>
      <c r="G681" s="203"/>
      <c r="H681"/>
      <c r="I681"/>
      <c r="J681"/>
      <c r="K681"/>
      <c r="L681"/>
      <c r="M681"/>
      <c r="N681" s="204"/>
      <c r="S681" s="206"/>
      <c r="Z681" s="207"/>
    </row>
    <row r="682" spans="1:26" ht="18" customHeight="1">
      <c r="A682" s="201">
        <f t="shared" si="32"/>
        <v>53</v>
      </c>
      <c r="B682" s="201" t="str">
        <f t="shared" si="30"/>
        <v>-53</v>
      </c>
      <c r="C682" s="202" t="str">
        <f t="shared" si="31"/>
        <v/>
      </c>
      <c r="D682"/>
      <c r="E682"/>
      <c r="F682"/>
      <c r="G682" s="203"/>
      <c r="H682"/>
      <c r="I682"/>
      <c r="J682"/>
      <c r="K682"/>
      <c r="L682"/>
      <c r="M682"/>
      <c r="N682" s="204"/>
      <c r="S682" s="206"/>
      <c r="Z682" s="207"/>
    </row>
    <row r="683" spans="1:26" ht="18" customHeight="1">
      <c r="A683" s="201">
        <f t="shared" si="32"/>
        <v>54</v>
      </c>
      <c r="B683" s="201" t="str">
        <f t="shared" si="30"/>
        <v>-54</v>
      </c>
      <c r="C683" s="202" t="str">
        <f t="shared" si="31"/>
        <v/>
      </c>
      <c r="D683"/>
      <c r="E683"/>
      <c r="F683"/>
      <c r="G683" s="203"/>
      <c r="H683"/>
      <c r="I683"/>
      <c r="J683"/>
      <c r="K683"/>
      <c r="L683"/>
      <c r="M683"/>
      <c r="N683" s="204"/>
      <c r="S683" s="206"/>
      <c r="Z683" s="207"/>
    </row>
    <row r="684" spans="1:26" ht="18" customHeight="1">
      <c r="A684" s="201">
        <f t="shared" si="32"/>
        <v>55</v>
      </c>
      <c r="B684" s="201" t="str">
        <f t="shared" si="30"/>
        <v>-55</v>
      </c>
      <c r="C684" s="202" t="str">
        <f t="shared" si="31"/>
        <v/>
      </c>
      <c r="D684"/>
      <c r="E684"/>
      <c r="F684"/>
      <c r="G684" s="203"/>
      <c r="H684"/>
      <c r="I684"/>
      <c r="J684"/>
      <c r="K684"/>
      <c r="L684"/>
      <c r="M684"/>
      <c r="N684" s="204"/>
      <c r="S684" s="206"/>
      <c r="Z684" s="207"/>
    </row>
    <row r="685" spans="1:26" ht="18" customHeight="1">
      <c r="A685" s="201">
        <f t="shared" si="32"/>
        <v>56</v>
      </c>
      <c r="B685" s="201" t="str">
        <f t="shared" si="30"/>
        <v>-56</v>
      </c>
      <c r="C685" s="202" t="str">
        <f t="shared" si="31"/>
        <v/>
      </c>
      <c r="D685"/>
      <c r="E685"/>
      <c r="F685"/>
      <c r="G685" s="203"/>
      <c r="H685"/>
      <c r="I685"/>
      <c r="J685"/>
      <c r="K685"/>
      <c r="L685"/>
      <c r="M685"/>
      <c r="N685" s="204"/>
      <c r="S685" s="206"/>
      <c r="Z685" s="207"/>
    </row>
    <row r="686" spans="1:26" ht="18" customHeight="1">
      <c r="A686" s="201">
        <f t="shared" si="32"/>
        <v>57</v>
      </c>
      <c r="B686" s="201" t="str">
        <f t="shared" si="30"/>
        <v>-57</v>
      </c>
      <c r="C686" s="202" t="str">
        <f t="shared" si="31"/>
        <v/>
      </c>
      <c r="D686"/>
      <c r="E686"/>
      <c r="F686"/>
      <c r="G686" s="203"/>
      <c r="H686"/>
      <c r="I686"/>
      <c r="J686"/>
      <c r="K686"/>
      <c r="L686"/>
      <c r="M686"/>
      <c r="N686" s="204"/>
      <c r="S686" s="206"/>
      <c r="Z686" s="207"/>
    </row>
    <row r="687" spans="1:26" ht="18" customHeight="1">
      <c r="A687" s="201">
        <f t="shared" si="32"/>
        <v>58</v>
      </c>
      <c r="B687" s="201" t="str">
        <f t="shared" si="30"/>
        <v>-58</v>
      </c>
      <c r="C687" s="202" t="str">
        <f t="shared" si="31"/>
        <v/>
      </c>
      <c r="D687"/>
      <c r="E687"/>
      <c r="F687"/>
      <c r="G687" s="203"/>
      <c r="H687"/>
      <c r="I687"/>
      <c r="J687"/>
      <c r="K687"/>
      <c r="L687"/>
      <c r="M687"/>
      <c r="N687" s="204"/>
      <c r="S687" s="206"/>
      <c r="Z687" s="207"/>
    </row>
    <row r="688" spans="1:26" ht="18" customHeight="1">
      <c r="A688" s="201">
        <f t="shared" si="32"/>
        <v>59</v>
      </c>
      <c r="B688" s="201" t="str">
        <f t="shared" si="30"/>
        <v>-59</v>
      </c>
      <c r="C688" s="202" t="str">
        <f t="shared" si="31"/>
        <v/>
      </c>
      <c r="D688"/>
      <c r="E688"/>
      <c r="F688"/>
      <c r="G688" s="203"/>
      <c r="H688"/>
      <c r="I688"/>
      <c r="J688"/>
      <c r="K688"/>
      <c r="L688"/>
      <c r="M688"/>
      <c r="N688" s="204"/>
      <c r="S688" s="206"/>
      <c r="Z688" s="207"/>
    </row>
    <row r="689" spans="1:26" ht="18" customHeight="1">
      <c r="A689" s="201">
        <f t="shared" si="32"/>
        <v>60</v>
      </c>
      <c r="B689" s="201" t="str">
        <f t="shared" si="30"/>
        <v>-60</v>
      </c>
      <c r="C689" s="202" t="str">
        <f t="shared" si="31"/>
        <v/>
      </c>
      <c r="D689"/>
      <c r="E689"/>
      <c r="F689"/>
      <c r="G689" s="203"/>
      <c r="H689"/>
      <c r="I689"/>
      <c r="J689"/>
      <c r="K689"/>
      <c r="L689"/>
      <c r="M689"/>
      <c r="N689" s="204"/>
      <c r="S689" s="206"/>
      <c r="Z689" s="207"/>
    </row>
    <row r="690" spans="1:26" ht="18" customHeight="1">
      <c r="A690" s="201">
        <f t="shared" si="32"/>
        <v>61</v>
      </c>
      <c r="B690" s="201" t="str">
        <f t="shared" si="30"/>
        <v>-61</v>
      </c>
      <c r="C690" s="202" t="str">
        <f t="shared" si="31"/>
        <v/>
      </c>
      <c r="D690"/>
      <c r="E690"/>
      <c r="F690"/>
      <c r="G690" s="203"/>
      <c r="H690"/>
      <c r="I690"/>
      <c r="J690"/>
      <c r="K690"/>
      <c r="L690"/>
      <c r="M690"/>
      <c r="N690" s="204"/>
      <c r="S690" s="206"/>
      <c r="Z690" s="207"/>
    </row>
    <row r="691" spans="1:26" ht="18" customHeight="1">
      <c r="A691" s="201">
        <f t="shared" si="32"/>
        <v>62</v>
      </c>
      <c r="B691" s="201" t="str">
        <f t="shared" si="30"/>
        <v>-62</v>
      </c>
      <c r="C691" s="202" t="str">
        <f t="shared" si="31"/>
        <v/>
      </c>
      <c r="D691"/>
      <c r="E691"/>
      <c r="F691"/>
      <c r="G691" s="203"/>
      <c r="H691"/>
      <c r="I691"/>
      <c r="J691"/>
      <c r="K691"/>
      <c r="L691"/>
      <c r="M691"/>
      <c r="N691" s="204"/>
      <c r="S691" s="206"/>
      <c r="Z691" s="207"/>
    </row>
    <row r="692" spans="1:26" ht="18" customHeight="1">
      <c r="A692" s="201">
        <f t="shared" si="32"/>
        <v>63</v>
      </c>
      <c r="B692" s="201" t="str">
        <f t="shared" si="30"/>
        <v>-63</v>
      </c>
      <c r="C692" s="202" t="str">
        <f t="shared" si="31"/>
        <v/>
      </c>
      <c r="D692"/>
      <c r="E692"/>
      <c r="F692"/>
      <c r="G692" s="203"/>
      <c r="H692"/>
      <c r="I692"/>
      <c r="J692"/>
      <c r="K692"/>
      <c r="L692"/>
      <c r="M692"/>
      <c r="N692" s="204"/>
      <c r="S692" s="206"/>
      <c r="Z692" s="207"/>
    </row>
    <row r="693" spans="1:26" ht="18" customHeight="1">
      <c r="A693" s="201">
        <f t="shared" si="32"/>
        <v>64</v>
      </c>
      <c r="B693" s="201" t="str">
        <f t="shared" si="30"/>
        <v>-64</v>
      </c>
      <c r="C693" s="202" t="str">
        <f t="shared" si="31"/>
        <v/>
      </c>
      <c r="D693"/>
      <c r="E693"/>
      <c r="F693"/>
      <c r="G693" s="203"/>
      <c r="H693"/>
      <c r="I693"/>
      <c r="J693"/>
      <c r="K693"/>
      <c r="L693"/>
      <c r="M693"/>
      <c r="N693" s="204"/>
      <c r="S693" s="206"/>
      <c r="Z693" s="207"/>
    </row>
    <row r="694" spans="1:26" ht="18" customHeight="1">
      <c r="A694" s="201">
        <f t="shared" si="32"/>
        <v>65</v>
      </c>
      <c r="B694" s="201" t="str">
        <f t="shared" si="30"/>
        <v>-65</v>
      </c>
      <c r="C694" s="202" t="str">
        <f t="shared" si="31"/>
        <v/>
      </c>
      <c r="D694"/>
      <c r="E694"/>
      <c r="F694"/>
      <c r="G694" s="203"/>
      <c r="H694"/>
      <c r="I694"/>
      <c r="J694"/>
      <c r="K694"/>
      <c r="L694"/>
      <c r="M694"/>
      <c r="N694" s="204"/>
      <c r="S694" s="206"/>
      <c r="Z694" s="207"/>
    </row>
    <row r="695" spans="1:26" ht="18" customHeight="1">
      <c r="A695" s="201">
        <f t="shared" si="32"/>
        <v>66</v>
      </c>
      <c r="B695" s="201" t="str">
        <f t="shared" si="30"/>
        <v>-66</v>
      </c>
      <c r="C695" s="202" t="str">
        <f t="shared" si="31"/>
        <v/>
      </c>
      <c r="D695"/>
      <c r="E695"/>
      <c r="F695"/>
      <c r="G695" s="203"/>
      <c r="H695"/>
      <c r="I695"/>
      <c r="J695"/>
      <c r="K695"/>
      <c r="L695"/>
      <c r="M695"/>
      <c r="N695" s="204"/>
      <c r="S695" s="206"/>
      <c r="Z695" s="207"/>
    </row>
    <row r="696" spans="1:26" ht="18" customHeight="1">
      <c r="A696" s="201">
        <f t="shared" si="32"/>
        <v>67</v>
      </c>
      <c r="B696" s="201" t="str">
        <f t="shared" si="30"/>
        <v>-67</v>
      </c>
      <c r="C696" s="202" t="str">
        <f t="shared" si="31"/>
        <v/>
      </c>
      <c r="D696"/>
      <c r="E696"/>
      <c r="F696"/>
      <c r="G696" s="203"/>
      <c r="H696"/>
      <c r="I696"/>
      <c r="J696"/>
      <c r="K696"/>
      <c r="L696"/>
      <c r="M696"/>
      <c r="N696" s="204"/>
      <c r="S696" s="206"/>
      <c r="Z696" s="207"/>
    </row>
    <row r="697" spans="1:26" ht="18" customHeight="1">
      <c r="A697" s="201">
        <f t="shared" si="32"/>
        <v>68</v>
      </c>
      <c r="B697" s="201" t="str">
        <f t="shared" si="30"/>
        <v>-68</v>
      </c>
      <c r="C697" s="202" t="str">
        <f t="shared" si="31"/>
        <v/>
      </c>
      <c r="D697"/>
      <c r="E697"/>
      <c r="F697"/>
      <c r="G697" s="203"/>
      <c r="H697"/>
      <c r="I697"/>
      <c r="J697"/>
      <c r="K697"/>
      <c r="L697"/>
      <c r="M697"/>
      <c r="N697" s="204"/>
      <c r="S697" s="206"/>
      <c r="Z697" s="207"/>
    </row>
    <row r="698" spans="1:26" ht="18" customHeight="1">
      <c r="A698" s="201">
        <f t="shared" si="32"/>
        <v>69</v>
      </c>
      <c r="B698" s="201" t="str">
        <f t="shared" si="30"/>
        <v>-69</v>
      </c>
      <c r="C698" s="202" t="str">
        <f t="shared" si="31"/>
        <v/>
      </c>
      <c r="D698"/>
      <c r="E698"/>
      <c r="F698"/>
      <c r="G698" s="203"/>
      <c r="H698"/>
      <c r="I698"/>
      <c r="J698"/>
      <c r="K698"/>
      <c r="L698"/>
      <c r="M698"/>
      <c r="N698" s="204"/>
      <c r="S698" s="206"/>
      <c r="Z698" s="207"/>
    </row>
    <row r="699" spans="1:26" ht="18" customHeight="1">
      <c r="A699" s="201">
        <f t="shared" si="32"/>
        <v>70</v>
      </c>
      <c r="B699" s="201" t="str">
        <f t="shared" si="30"/>
        <v>-70</v>
      </c>
      <c r="C699" s="202" t="str">
        <f t="shared" si="31"/>
        <v/>
      </c>
      <c r="D699"/>
      <c r="E699"/>
      <c r="F699"/>
      <c r="G699" s="203"/>
      <c r="H699"/>
      <c r="I699"/>
      <c r="J699"/>
      <c r="K699"/>
      <c r="L699"/>
      <c r="M699"/>
      <c r="N699" s="204"/>
      <c r="S699" s="206"/>
      <c r="Z699" s="207"/>
    </row>
    <row r="700" spans="1:26" ht="18" customHeight="1">
      <c r="A700" s="201">
        <f t="shared" si="32"/>
        <v>71</v>
      </c>
      <c r="B700" s="201" t="str">
        <f t="shared" si="30"/>
        <v>-71</v>
      </c>
      <c r="C700" s="202" t="str">
        <f t="shared" si="31"/>
        <v/>
      </c>
      <c r="D700"/>
      <c r="E700"/>
      <c r="F700"/>
      <c r="G700" s="203"/>
      <c r="H700"/>
      <c r="I700"/>
      <c r="J700"/>
      <c r="K700"/>
      <c r="L700"/>
      <c r="M700"/>
      <c r="N700" s="204"/>
      <c r="S700" s="206"/>
      <c r="Z700" s="207"/>
    </row>
    <row r="701" spans="1:26" ht="18" customHeight="1">
      <c r="A701" s="201">
        <f t="shared" si="32"/>
        <v>72</v>
      </c>
      <c r="B701" s="201" t="str">
        <f t="shared" si="30"/>
        <v>-72</v>
      </c>
      <c r="C701" s="202" t="str">
        <f t="shared" si="31"/>
        <v/>
      </c>
      <c r="D701"/>
      <c r="E701"/>
      <c r="F701"/>
      <c r="G701" s="203"/>
      <c r="H701"/>
      <c r="I701"/>
      <c r="J701"/>
      <c r="K701"/>
      <c r="L701"/>
      <c r="M701"/>
      <c r="N701" s="204"/>
      <c r="S701" s="206"/>
      <c r="Z701" s="207"/>
    </row>
    <row r="702" spans="1:26" ht="18" customHeight="1">
      <c r="A702" s="201">
        <f t="shared" si="32"/>
        <v>73</v>
      </c>
      <c r="B702" s="201" t="str">
        <f t="shared" si="30"/>
        <v>-73</v>
      </c>
      <c r="C702" s="202" t="str">
        <f t="shared" si="31"/>
        <v/>
      </c>
      <c r="D702"/>
      <c r="E702"/>
      <c r="F702"/>
      <c r="G702" s="203"/>
      <c r="H702"/>
      <c r="I702"/>
      <c r="J702"/>
      <c r="K702"/>
      <c r="L702"/>
      <c r="M702"/>
      <c r="N702" s="204"/>
      <c r="S702" s="206"/>
      <c r="Z702" s="207"/>
    </row>
    <row r="703" spans="1:26" ht="18" customHeight="1">
      <c r="A703" s="201">
        <f t="shared" si="32"/>
        <v>74</v>
      </c>
      <c r="B703" s="201" t="str">
        <f t="shared" si="30"/>
        <v>-74</v>
      </c>
      <c r="C703" s="202" t="str">
        <f t="shared" si="31"/>
        <v/>
      </c>
      <c r="D703"/>
      <c r="E703"/>
      <c r="F703"/>
      <c r="G703" s="203"/>
      <c r="H703"/>
      <c r="I703"/>
      <c r="J703"/>
      <c r="K703"/>
      <c r="L703"/>
      <c r="M703"/>
      <c r="N703" s="204"/>
      <c r="S703" s="206"/>
      <c r="Z703" s="207"/>
    </row>
    <row r="704" spans="1:26" ht="18" customHeight="1">
      <c r="A704" s="201">
        <f t="shared" si="32"/>
        <v>75</v>
      </c>
      <c r="B704" s="201" t="str">
        <f t="shared" si="30"/>
        <v>-75</v>
      </c>
      <c r="C704" s="202" t="str">
        <f t="shared" si="31"/>
        <v/>
      </c>
      <c r="D704"/>
      <c r="E704"/>
      <c r="F704"/>
      <c r="G704" s="203"/>
      <c r="H704"/>
      <c r="I704"/>
      <c r="J704"/>
      <c r="K704"/>
      <c r="L704"/>
      <c r="M704"/>
      <c r="N704" s="204"/>
      <c r="S704" s="206"/>
      <c r="Z704" s="207"/>
    </row>
    <row r="705" spans="1:26" ht="18" customHeight="1">
      <c r="A705" s="201">
        <f t="shared" si="32"/>
        <v>76</v>
      </c>
      <c r="B705" s="201" t="str">
        <f t="shared" si="30"/>
        <v>-76</v>
      </c>
      <c r="C705" s="202" t="str">
        <f t="shared" si="31"/>
        <v/>
      </c>
      <c r="D705"/>
      <c r="E705"/>
      <c r="F705"/>
      <c r="G705"/>
      <c r="H705"/>
      <c r="I705"/>
      <c r="J705"/>
      <c r="K705"/>
      <c r="L705"/>
      <c r="M705"/>
      <c r="N705" s="204"/>
      <c r="S705" s="206"/>
      <c r="Z705" s="207"/>
    </row>
    <row r="706" spans="1:26" ht="18" customHeight="1">
      <c r="A706" s="201">
        <f t="shared" si="32"/>
        <v>77</v>
      </c>
      <c r="B706" s="201" t="str">
        <f t="shared" ref="B706:B769" si="33">L706&amp;"-"&amp;A706</f>
        <v>-77</v>
      </c>
      <c r="C706" s="202" t="str">
        <f t="shared" ref="C706:C769" si="34">E706&amp;I706&amp;K706</f>
        <v/>
      </c>
      <c r="D706"/>
      <c r="E706"/>
      <c r="F706"/>
      <c r="G706"/>
      <c r="H706"/>
      <c r="I706"/>
      <c r="J706"/>
      <c r="K706"/>
      <c r="L706"/>
      <c r="M706"/>
      <c r="N706" s="204"/>
      <c r="S706" s="206"/>
      <c r="Z706" s="207"/>
    </row>
    <row r="707" spans="1:26" ht="18" customHeight="1">
      <c r="A707" s="201">
        <f t="shared" ref="A707:A770" si="35">IF(L707=L706,A706+1,ROW(L707)-(ROW(L707)-1))</f>
        <v>78</v>
      </c>
      <c r="B707" s="201" t="str">
        <f t="shared" si="33"/>
        <v>-78</v>
      </c>
      <c r="C707" s="202" t="str">
        <f t="shared" si="34"/>
        <v/>
      </c>
      <c r="D707"/>
      <c r="E707"/>
      <c r="F707"/>
      <c r="G707"/>
      <c r="H707"/>
      <c r="I707"/>
      <c r="J707"/>
      <c r="K707"/>
      <c r="L707"/>
      <c r="M707"/>
      <c r="N707" s="204"/>
      <c r="S707" s="206"/>
      <c r="Z707" s="207"/>
    </row>
    <row r="708" spans="1:26" ht="18" customHeight="1">
      <c r="A708" s="201">
        <f t="shared" si="35"/>
        <v>79</v>
      </c>
      <c r="B708" s="201" t="str">
        <f t="shared" si="33"/>
        <v>-79</v>
      </c>
      <c r="C708" s="202" t="str">
        <f t="shared" si="34"/>
        <v/>
      </c>
      <c r="D708"/>
      <c r="E708"/>
      <c r="F708"/>
      <c r="G708"/>
      <c r="H708"/>
      <c r="I708"/>
      <c r="J708"/>
      <c r="K708"/>
      <c r="L708"/>
      <c r="M708"/>
      <c r="N708" s="204"/>
      <c r="S708" s="206"/>
      <c r="Z708" s="207"/>
    </row>
    <row r="709" spans="1:26" ht="18" customHeight="1">
      <c r="A709" s="201">
        <f t="shared" si="35"/>
        <v>80</v>
      </c>
      <c r="B709" s="201" t="str">
        <f t="shared" si="33"/>
        <v>-80</v>
      </c>
      <c r="C709" s="202" t="str">
        <f t="shared" si="34"/>
        <v/>
      </c>
      <c r="D709"/>
      <c r="E709"/>
      <c r="F709"/>
      <c r="G709"/>
      <c r="H709"/>
      <c r="I709"/>
      <c r="J709"/>
      <c r="K709"/>
      <c r="L709"/>
      <c r="M709"/>
      <c r="N709" s="204"/>
      <c r="S709" s="206"/>
      <c r="Z709" s="207"/>
    </row>
    <row r="710" spans="1:26" ht="18" customHeight="1">
      <c r="A710" s="201">
        <f t="shared" si="35"/>
        <v>81</v>
      </c>
      <c r="B710" s="201" t="str">
        <f t="shared" si="33"/>
        <v>-81</v>
      </c>
      <c r="C710" s="202" t="str">
        <f t="shared" si="34"/>
        <v/>
      </c>
      <c r="D710"/>
      <c r="E710"/>
      <c r="F710"/>
      <c r="G710" s="203"/>
      <c r="H710"/>
      <c r="I710"/>
      <c r="J710"/>
      <c r="K710"/>
      <c r="L710"/>
      <c r="M710"/>
      <c r="N710" s="204"/>
      <c r="S710" s="206"/>
      <c r="Z710" s="207"/>
    </row>
    <row r="711" spans="1:26" ht="18" customHeight="1">
      <c r="A711" s="201">
        <f t="shared" si="35"/>
        <v>82</v>
      </c>
      <c r="B711" s="201" t="str">
        <f t="shared" si="33"/>
        <v>-82</v>
      </c>
      <c r="C711" s="202" t="str">
        <f t="shared" si="34"/>
        <v/>
      </c>
      <c r="D711"/>
      <c r="E711"/>
      <c r="F711"/>
      <c r="G711" s="203"/>
      <c r="H711"/>
      <c r="I711"/>
      <c r="J711"/>
      <c r="K711"/>
      <c r="L711"/>
      <c r="M711"/>
      <c r="N711" s="204"/>
      <c r="S711" s="206"/>
      <c r="Z711" s="207"/>
    </row>
    <row r="712" spans="1:26" ht="18" customHeight="1">
      <c r="A712" s="201">
        <f t="shared" si="35"/>
        <v>83</v>
      </c>
      <c r="B712" s="201" t="str">
        <f t="shared" si="33"/>
        <v>-83</v>
      </c>
      <c r="C712" s="202" t="str">
        <f t="shared" si="34"/>
        <v/>
      </c>
      <c r="D712"/>
      <c r="E712"/>
      <c r="F712"/>
      <c r="G712" s="203"/>
      <c r="H712"/>
      <c r="I712"/>
      <c r="J712"/>
      <c r="K712"/>
      <c r="L712"/>
      <c r="M712"/>
      <c r="N712" s="204"/>
      <c r="S712" s="206"/>
      <c r="Z712" s="207"/>
    </row>
    <row r="713" spans="1:26" ht="18" customHeight="1">
      <c r="A713" s="201">
        <f t="shared" si="35"/>
        <v>84</v>
      </c>
      <c r="B713" s="201" t="str">
        <f t="shared" si="33"/>
        <v>-84</v>
      </c>
      <c r="C713" s="202" t="str">
        <f t="shared" si="34"/>
        <v/>
      </c>
      <c r="D713"/>
      <c r="E713"/>
      <c r="F713"/>
      <c r="G713" s="203"/>
      <c r="H713"/>
      <c r="I713"/>
      <c r="J713"/>
      <c r="K713"/>
      <c r="L713"/>
      <c r="M713"/>
      <c r="N713" s="204"/>
      <c r="S713" s="206"/>
      <c r="Z713" s="207"/>
    </row>
    <row r="714" spans="1:26" ht="18" customHeight="1">
      <c r="A714" s="201">
        <f t="shared" si="35"/>
        <v>85</v>
      </c>
      <c r="B714" s="201" t="str">
        <f t="shared" si="33"/>
        <v>-85</v>
      </c>
      <c r="C714" s="202" t="str">
        <f t="shared" si="34"/>
        <v/>
      </c>
      <c r="D714"/>
      <c r="E714"/>
      <c r="F714"/>
      <c r="G714" s="203"/>
      <c r="H714"/>
      <c r="I714"/>
      <c r="J714"/>
      <c r="K714"/>
      <c r="L714"/>
      <c r="M714"/>
      <c r="N714" s="204"/>
      <c r="S714" s="206"/>
      <c r="Z714" s="207"/>
    </row>
    <row r="715" spans="1:26" ht="18" customHeight="1">
      <c r="A715" s="201">
        <f t="shared" si="35"/>
        <v>86</v>
      </c>
      <c r="B715" s="201" t="str">
        <f t="shared" si="33"/>
        <v>-86</v>
      </c>
      <c r="C715" s="202" t="str">
        <f t="shared" si="34"/>
        <v/>
      </c>
      <c r="D715"/>
      <c r="E715"/>
      <c r="F715"/>
      <c r="G715" s="203"/>
      <c r="H715"/>
      <c r="I715"/>
      <c r="J715"/>
      <c r="K715"/>
      <c r="L715"/>
      <c r="M715"/>
      <c r="N715" s="204"/>
      <c r="S715" s="206"/>
      <c r="Z715" s="207"/>
    </row>
    <row r="716" spans="1:26" ht="18" customHeight="1">
      <c r="A716" s="201">
        <f t="shared" si="35"/>
        <v>87</v>
      </c>
      <c r="B716" s="201" t="str">
        <f t="shared" si="33"/>
        <v>-87</v>
      </c>
      <c r="C716" s="202" t="str">
        <f t="shared" si="34"/>
        <v/>
      </c>
      <c r="D716"/>
      <c r="E716"/>
      <c r="F716"/>
      <c r="G716" s="203"/>
      <c r="H716"/>
      <c r="I716"/>
      <c r="J716"/>
      <c r="K716"/>
      <c r="L716"/>
      <c r="M716"/>
      <c r="N716" s="204"/>
      <c r="S716" s="206"/>
      <c r="Z716" s="207"/>
    </row>
    <row r="717" spans="1:26" ht="18" customHeight="1">
      <c r="A717" s="201">
        <f t="shared" si="35"/>
        <v>88</v>
      </c>
      <c r="B717" s="201" t="str">
        <f t="shared" si="33"/>
        <v>-88</v>
      </c>
      <c r="C717" s="202" t="str">
        <f t="shared" si="34"/>
        <v/>
      </c>
      <c r="D717"/>
      <c r="E717"/>
      <c r="F717"/>
      <c r="G717" s="203"/>
      <c r="H717"/>
      <c r="I717"/>
      <c r="J717"/>
      <c r="K717"/>
      <c r="L717"/>
      <c r="M717"/>
      <c r="N717" s="204"/>
      <c r="S717" s="206"/>
      <c r="Z717" s="207"/>
    </row>
    <row r="718" spans="1:26" ht="18" customHeight="1">
      <c r="A718" s="201">
        <f t="shared" si="35"/>
        <v>89</v>
      </c>
      <c r="B718" s="201" t="str">
        <f t="shared" si="33"/>
        <v>-89</v>
      </c>
      <c r="C718" s="202" t="str">
        <f t="shared" si="34"/>
        <v/>
      </c>
      <c r="D718"/>
      <c r="E718"/>
      <c r="F718"/>
      <c r="G718" s="203"/>
      <c r="H718"/>
      <c r="I718"/>
      <c r="J718"/>
      <c r="K718"/>
      <c r="L718"/>
      <c r="M718"/>
      <c r="N718" s="204"/>
      <c r="S718" s="206"/>
      <c r="Z718" s="207"/>
    </row>
    <row r="719" spans="1:26" ht="18" customHeight="1">
      <c r="A719" s="201">
        <f t="shared" si="35"/>
        <v>90</v>
      </c>
      <c r="B719" s="201" t="str">
        <f t="shared" si="33"/>
        <v>-90</v>
      </c>
      <c r="C719" s="202" t="str">
        <f t="shared" si="34"/>
        <v/>
      </c>
      <c r="D719"/>
      <c r="E719"/>
      <c r="F719"/>
      <c r="G719" s="203"/>
      <c r="H719"/>
      <c r="I719"/>
      <c r="J719"/>
      <c r="K719"/>
      <c r="L719"/>
      <c r="M719"/>
      <c r="N719" s="204"/>
      <c r="S719" s="206"/>
      <c r="Z719" s="207"/>
    </row>
    <row r="720" spans="1:26" ht="18" customHeight="1">
      <c r="A720" s="201">
        <f t="shared" si="35"/>
        <v>91</v>
      </c>
      <c r="B720" s="201" t="str">
        <f t="shared" si="33"/>
        <v>-91</v>
      </c>
      <c r="C720" s="202" t="str">
        <f t="shared" si="34"/>
        <v/>
      </c>
      <c r="D720"/>
      <c r="E720"/>
      <c r="F720"/>
      <c r="G720" s="203"/>
      <c r="H720"/>
      <c r="I720"/>
      <c r="J720"/>
      <c r="K720"/>
      <c r="L720"/>
      <c r="M720"/>
      <c r="N720" s="204"/>
      <c r="S720" s="206"/>
      <c r="Z720" s="207"/>
    </row>
    <row r="721" spans="1:26" ht="18" customHeight="1">
      <c r="A721" s="201">
        <f t="shared" si="35"/>
        <v>92</v>
      </c>
      <c r="B721" s="201" t="str">
        <f t="shared" si="33"/>
        <v>-92</v>
      </c>
      <c r="C721" s="202" t="str">
        <f t="shared" si="34"/>
        <v/>
      </c>
      <c r="D721"/>
      <c r="E721"/>
      <c r="F721"/>
      <c r="G721" s="203"/>
      <c r="H721"/>
      <c r="I721"/>
      <c r="J721"/>
      <c r="K721"/>
      <c r="L721"/>
      <c r="M721"/>
      <c r="N721" s="204"/>
      <c r="S721" s="206"/>
      <c r="Z721" s="207"/>
    </row>
    <row r="722" spans="1:26" ht="18" customHeight="1">
      <c r="A722" s="201">
        <f t="shared" si="35"/>
        <v>93</v>
      </c>
      <c r="B722" s="201" t="str">
        <f t="shared" si="33"/>
        <v>-93</v>
      </c>
      <c r="C722" s="202" t="str">
        <f t="shared" si="34"/>
        <v/>
      </c>
      <c r="D722"/>
      <c r="E722"/>
      <c r="F722"/>
      <c r="G722" s="203"/>
      <c r="H722"/>
      <c r="I722"/>
      <c r="J722"/>
      <c r="K722"/>
      <c r="L722"/>
      <c r="M722"/>
      <c r="N722" s="204"/>
      <c r="S722" s="206"/>
      <c r="Z722" s="207"/>
    </row>
    <row r="723" spans="1:26" ht="18" customHeight="1">
      <c r="A723" s="201">
        <f t="shared" si="35"/>
        <v>94</v>
      </c>
      <c r="B723" s="201" t="str">
        <f t="shared" si="33"/>
        <v>-94</v>
      </c>
      <c r="C723" s="202" t="str">
        <f t="shared" si="34"/>
        <v/>
      </c>
      <c r="D723"/>
      <c r="E723"/>
      <c r="F723"/>
      <c r="G723" s="203"/>
      <c r="H723"/>
      <c r="I723"/>
      <c r="J723"/>
      <c r="K723"/>
      <c r="L723"/>
      <c r="M723"/>
      <c r="N723" s="204"/>
      <c r="S723" s="206"/>
      <c r="Z723" s="207"/>
    </row>
    <row r="724" spans="1:26" ht="18" customHeight="1">
      <c r="A724" s="201">
        <f t="shared" si="35"/>
        <v>95</v>
      </c>
      <c r="B724" s="201" t="str">
        <f t="shared" si="33"/>
        <v>-95</v>
      </c>
      <c r="C724" s="202" t="str">
        <f t="shared" si="34"/>
        <v/>
      </c>
      <c r="D724"/>
      <c r="E724"/>
      <c r="F724"/>
      <c r="G724" s="203"/>
      <c r="H724"/>
      <c r="I724"/>
      <c r="J724"/>
      <c r="K724"/>
      <c r="L724"/>
      <c r="M724"/>
      <c r="N724" s="204"/>
      <c r="S724" s="206"/>
      <c r="Z724" s="207"/>
    </row>
    <row r="725" spans="1:26" ht="18" customHeight="1">
      <c r="A725" s="201">
        <f t="shared" si="35"/>
        <v>96</v>
      </c>
      <c r="B725" s="201" t="str">
        <f t="shared" si="33"/>
        <v>-96</v>
      </c>
      <c r="C725" s="202" t="str">
        <f t="shared" si="34"/>
        <v/>
      </c>
      <c r="D725"/>
      <c r="E725"/>
      <c r="F725"/>
      <c r="G725" s="203"/>
      <c r="H725"/>
      <c r="I725"/>
      <c r="J725"/>
      <c r="K725"/>
      <c r="L725"/>
      <c r="M725"/>
      <c r="N725" s="204"/>
      <c r="S725" s="206"/>
      <c r="Z725" s="207"/>
    </row>
    <row r="726" spans="1:26" ht="18" customHeight="1">
      <c r="A726" s="201">
        <f t="shared" si="35"/>
        <v>97</v>
      </c>
      <c r="B726" s="201" t="str">
        <f t="shared" si="33"/>
        <v>-97</v>
      </c>
      <c r="C726" s="202" t="str">
        <f t="shared" si="34"/>
        <v/>
      </c>
      <c r="D726"/>
      <c r="E726"/>
      <c r="F726"/>
      <c r="G726" s="203"/>
      <c r="H726"/>
      <c r="I726"/>
      <c r="J726"/>
      <c r="K726"/>
      <c r="L726"/>
      <c r="M726"/>
      <c r="N726" s="204"/>
      <c r="S726" s="206"/>
      <c r="Z726" s="207"/>
    </row>
    <row r="727" spans="1:26" ht="18" customHeight="1">
      <c r="A727" s="201">
        <f t="shared" si="35"/>
        <v>98</v>
      </c>
      <c r="B727" s="201" t="str">
        <f t="shared" si="33"/>
        <v>-98</v>
      </c>
      <c r="C727" s="202" t="str">
        <f t="shared" si="34"/>
        <v/>
      </c>
      <c r="D727"/>
      <c r="E727"/>
      <c r="F727"/>
      <c r="G727" s="203"/>
      <c r="H727"/>
      <c r="I727"/>
      <c r="J727"/>
      <c r="K727"/>
      <c r="L727"/>
      <c r="M727"/>
      <c r="N727" s="204"/>
      <c r="S727" s="206"/>
      <c r="Z727" s="207"/>
    </row>
    <row r="728" spans="1:26" ht="18" customHeight="1">
      <c r="A728" s="201">
        <f t="shared" si="35"/>
        <v>99</v>
      </c>
      <c r="B728" s="201" t="str">
        <f t="shared" si="33"/>
        <v>-99</v>
      </c>
      <c r="C728" s="202" t="str">
        <f t="shared" si="34"/>
        <v/>
      </c>
      <c r="D728"/>
      <c r="E728"/>
      <c r="F728"/>
      <c r="G728" s="203"/>
      <c r="H728"/>
      <c r="I728"/>
      <c r="J728"/>
      <c r="K728"/>
      <c r="L728"/>
      <c r="M728"/>
      <c r="N728" s="204"/>
      <c r="S728" s="206"/>
      <c r="Z728" s="207"/>
    </row>
    <row r="729" spans="1:26" ht="18" customHeight="1">
      <c r="A729" s="201">
        <f t="shared" si="35"/>
        <v>100</v>
      </c>
      <c r="B729" s="201" t="str">
        <f t="shared" si="33"/>
        <v>-100</v>
      </c>
      <c r="C729" s="202" t="str">
        <f t="shared" si="34"/>
        <v/>
      </c>
      <c r="D729"/>
      <c r="E729"/>
      <c r="F729"/>
      <c r="G729" s="203"/>
      <c r="H729"/>
      <c r="I729"/>
      <c r="J729"/>
      <c r="K729"/>
      <c r="L729"/>
      <c r="M729"/>
      <c r="N729" s="204"/>
      <c r="S729" s="206"/>
      <c r="Z729" s="207"/>
    </row>
    <row r="730" spans="1:26" ht="18" customHeight="1">
      <c r="A730" s="201">
        <f t="shared" si="35"/>
        <v>101</v>
      </c>
      <c r="B730" s="201" t="str">
        <f t="shared" si="33"/>
        <v>-101</v>
      </c>
      <c r="C730" s="202" t="str">
        <f t="shared" si="34"/>
        <v/>
      </c>
      <c r="D730"/>
      <c r="E730"/>
      <c r="F730"/>
      <c r="G730" s="203"/>
      <c r="H730"/>
      <c r="I730"/>
      <c r="J730"/>
      <c r="K730"/>
      <c r="L730"/>
      <c r="M730"/>
      <c r="N730" s="204"/>
      <c r="S730" s="206"/>
      <c r="Z730" s="207"/>
    </row>
    <row r="731" spans="1:26" ht="18" customHeight="1">
      <c r="A731" s="201">
        <f t="shared" si="35"/>
        <v>102</v>
      </c>
      <c r="B731" s="201" t="str">
        <f t="shared" si="33"/>
        <v>-102</v>
      </c>
      <c r="C731" s="202" t="str">
        <f t="shared" si="34"/>
        <v/>
      </c>
      <c r="D731"/>
      <c r="E731"/>
      <c r="F731"/>
      <c r="G731" s="203"/>
      <c r="H731"/>
      <c r="I731"/>
      <c r="J731"/>
      <c r="K731"/>
      <c r="L731"/>
      <c r="M731"/>
      <c r="N731" s="204"/>
      <c r="S731" s="206"/>
      <c r="Z731" s="207"/>
    </row>
    <row r="732" spans="1:26" ht="18" customHeight="1">
      <c r="A732" s="201">
        <f t="shared" si="35"/>
        <v>103</v>
      </c>
      <c r="B732" s="201" t="str">
        <f t="shared" si="33"/>
        <v>-103</v>
      </c>
      <c r="C732" s="202" t="str">
        <f t="shared" si="34"/>
        <v/>
      </c>
      <c r="D732"/>
      <c r="E732"/>
      <c r="F732"/>
      <c r="G732" s="203"/>
      <c r="H732"/>
      <c r="I732"/>
      <c r="J732"/>
      <c r="K732"/>
      <c r="L732"/>
      <c r="M732"/>
      <c r="N732" s="204"/>
      <c r="S732" s="206"/>
      <c r="Z732" s="207"/>
    </row>
    <row r="733" spans="1:26" ht="18" customHeight="1">
      <c r="A733" s="201">
        <f t="shared" si="35"/>
        <v>104</v>
      </c>
      <c r="B733" s="201" t="str">
        <f t="shared" si="33"/>
        <v>-104</v>
      </c>
      <c r="C733" s="202" t="str">
        <f t="shared" si="34"/>
        <v/>
      </c>
      <c r="D733"/>
      <c r="E733"/>
      <c r="F733"/>
      <c r="G733" s="203"/>
      <c r="H733"/>
      <c r="I733"/>
      <c r="J733"/>
      <c r="K733"/>
      <c r="L733"/>
      <c r="M733"/>
      <c r="N733" s="204"/>
      <c r="S733" s="206"/>
      <c r="Z733" s="207"/>
    </row>
    <row r="734" spans="1:26" ht="18" customHeight="1">
      <c r="A734" s="201">
        <f t="shared" si="35"/>
        <v>105</v>
      </c>
      <c r="B734" s="201" t="str">
        <f t="shared" si="33"/>
        <v>-105</v>
      </c>
      <c r="C734" s="202" t="str">
        <f t="shared" si="34"/>
        <v/>
      </c>
      <c r="D734"/>
      <c r="E734"/>
      <c r="F734"/>
      <c r="G734" s="203"/>
      <c r="H734"/>
      <c r="I734"/>
      <c r="J734"/>
      <c r="K734"/>
      <c r="L734"/>
      <c r="M734"/>
      <c r="N734" s="204"/>
      <c r="S734" s="206"/>
      <c r="Z734" s="207"/>
    </row>
    <row r="735" spans="1:26" ht="18" customHeight="1">
      <c r="A735" s="201">
        <f t="shared" si="35"/>
        <v>106</v>
      </c>
      <c r="B735" s="201" t="str">
        <f t="shared" si="33"/>
        <v>-106</v>
      </c>
      <c r="C735" s="202" t="str">
        <f t="shared" si="34"/>
        <v/>
      </c>
      <c r="D735"/>
      <c r="E735"/>
      <c r="F735"/>
      <c r="G735" s="203"/>
      <c r="H735"/>
      <c r="I735"/>
      <c r="J735"/>
      <c r="K735"/>
      <c r="L735"/>
      <c r="M735"/>
      <c r="N735" s="204"/>
      <c r="S735" s="206"/>
      <c r="Z735" s="207"/>
    </row>
    <row r="736" spans="1:26" ht="18" customHeight="1">
      <c r="A736" s="201">
        <f t="shared" si="35"/>
        <v>107</v>
      </c>
      <c r="B736" s="201" t="str">
        <f t="shared" si="33"/>
        <v>-107</v>
      </c>
      <c r="C736" s="202" t="str">
        <f t="shared" si="34"/>
        <v/>
      </c>
      <c r="D736"/>
      <c r="E736"/>
      <c r="F736"/>
      <c r="G736" s="203"/>
      <c r="H736"/>
      <c r="I736"/>
      <c r="J736"/>
      <c r="K736"/>
      <c r="L736"/>
      <c r="M736"/>
      <c r="N736" s="204"/>
      <c r="S736" s="206"/>
      <c r="Z736" s="207"/>
    </row>
    <row r="737" spans="1:26" ht="18" customHeight="1">
      <c r="A737" s="201">
        <f t="shared" si="35"/>
        <v>108</v>
      </c>
      <c r="B737" s="201" t="str">
        <f t="shared" si="33"/>
        <v>-108</v>
      </c>
      <c r="C737" s="202" t="str">
        <f t="shared" si="34"/>
        <v/>
      </c>
      <c r="D737"/>
      <c r="E737"/>
      <c r="F737"/>
      <c r="G737" s="203"/>
      <c r="H737"/>
      <c r="I737"/>
      <c r="J737"/>
      <c r="K737"/>
      <c r="L737"/>
      <c r="M737"/>
      <c r="N737" s="204"/>
      <c r="S737" s="206"/>
      <c r="Z737" s="207"/>
    </row>
    <row r="738" spans="1:26" ht="18" customHeight="1">
      <c r="A738" s="201">
        <f t="shared" si="35"/>
        <v>109</v>
      </c>
      <c r="B738" s="201" t="str">
        <f t="shared" si="33"/>
        <v>-109</v>
      </c>
      <c r="C738" s="202" t="str">
        <f t="shared" si="34"/>
        <v/>
      </c>
      <c r="D738"/>
      <c r="E738"/>
      <c r="F738"/>
      <c r="G738" s="203"/>
      <c r="H738"/>
      <c r="I738"/>
      <c r="J738"/>
      <c r="K738"/>
      <c r="L738"/>
      <c r="M738"/>
      <c r="N738" s="204"/>
      <c r="S738" s="206"/>
      <c r="Z738" s="207"/>
    </row>
    <row r="739" spans="1:26" ht="18" customHeight="1">
      <c r="A739" s="201">
        <f t="shared" si="35"/>
        <v>110</v>
      </c>
      <c r="B739" s="201" t="str">
        <f t="shared" si="33"/>
        <v>-110</v>
      </c>
      <c r="C739" s="202" t="str">
        <f t="shared" si="34"/>
        <v/>
      </c>
      <c r="D739"/>
      <c r="E739"/>
      <c r="F739"/>
      <c r="G739" s="203"/>
      <c r="H739"/>
      <c r="I739"/>
      <c r="J739"/>
      <c r="K739"/>
      <c r="L739"/>
      <c r="M739"/>
      <c r="N739" s="204"/>
      <c r="S739" s="206"/>
      <c r="Z739" s="207"/>
    </row>
    <row r="740" spans="1:26" ht="18" customHeight="1">
      <c r="A740" s="201">
        <f t="shared" si="35"/>
        <v>111</v>
      </c>
      <c r="B740" s="201" t="str">
        <f t="shared" si="33"/>
        <v>-111</v>
      </c>
      <c r="C740" s="202" t="str">
        <f t="shared" si="34"/>
        <v/>
      </c>
      <c r="D740"/>
      <c r="E740"/>
      <c r="F740"/>
      <c r="G740" s="203"/>
      <c r="H740"/>
      <c r="I740"/>
      <c r="J740"/>
      <c r="K740"/>
      <c r="L740"/>
      <c r="M740"/>
      <c r="N740" s="204"/>
      <c r="S740" s="206"/>
      <c r="Z740" s="207"/>
    </row>
    <row r="741" spans="1:26" ht="18" customHeight="1">
      <c r="A741" s="201">
        <f t="shared" si="35"/>
        <v>112</v>
      </c>
      <c r="B741" s="201" t="str">
        <f t="shared" si="33"/>
        <v>-112</v>
      </c>
      <c r="C741" s="202" t="str">
        <f t="shared" si="34"/>
        <v/>
      </c>
      <c r="D741"/>
      <c r="E741"/>
      <c r="F741"/>
      <c r="G741" s="203"/>
      <c r="H741"/>
      <c r="I741"/>
      <c r="J741"/>
      <c r="K741"/>
      <c r="L741"/>
      <c r="M741"/>
      <c r="N741" s="204"/>
      <c r="S741" s="206"/>
      <c r="Z741" s="207"/>
    </row>
    <row r="742" spans="1:26" ht="18" customHeight="1">
      <c r="A742" s="201">
        <f t="shared" si="35"/>
        <v>113</v>
      </c>
      <c r="B742" s="201" t="str">
        <f t="shared" si="33"/>
        <v>-113</v>
      </c>
      <c r="C742" s="202" t="str">
        <f t="shared" si="34"/>
        <v/>
      </c>
      <c r="D742"/>
      <c r="E742"/>
      <c r="F742"/>
      <c r="G742" s="203"/>
      <c r="H742"/>
      <c r="I742"/>
      <c r="J742"/>
      <c r="K742"/>
      <c r="L742"/>
      <c r="M742"/>
      <c r="N742" s="204"/>
      <c r="S742" s="206"/>
      <c r="Z742" s="207"/>
    </row>
    <row r="743" spans="1:26" ht="18" customHeight="1">
      <c r="A743" s="201">
        <f t="shared" si="35"/>
        <v>114</v>
      </c>
      <c r="B743" s="201" t="str">
        <f t="shared" si="33"/>
        <v>-114</v>
      </c>
      <c r="C743" s="202" t="str">
        <f t="shared" si="34"/>
        <v/>
      </c>
      <c r="D743"/>
      <c r="E743"/>
      <c r="F743"/>
      <c r="G743" s="203"/>
      <c r="H743"/>
      <c r="I743"/>
      <c r="J743"/>
      <c r="K743"/>
      <c r="L743"/>
      <c r="M743"/>
      <c r="N743" s="204"/>
      <c r="S743" s="206"/>
      <c r="Z743" s="207"/>
    </row>
    <row r="744" spans="1:26" ht="18" customHeight="1">
      <c r="A744" s="201">
        <f t="shared" si="35"/>
        <v>115</v>
      </c>
      <c r="B744" s="201" t="str">
        <f t="shared" si="33"/>
        <v>-115</v>
      </c>
      <c r="C744" s="202" t="str">
        <f t="shared" si="34"/>
        <v/>
      </c>
      <c r="D744"/>
      <c r="E744"/>
      <c r="F744"/>
      <c r="G744" s="203"/>
      <c r="H744"/>
      <c r="I744"/>
      <c r="J744"/>
      <c r="K744"/>
      <c r="L744"/>
      <c r="M744"/>
      <c r="N744" s="204"/>
      <c r="S744" s="206"/>
      <c r="Z744" s="207"/>
    </row>
    <row r="745" spans="1:26" ht="18" customHeight="1">
      <c r="A745" s="201">
        <f t="shared" si="35"/>
        <v>116</v>
      </c>
      <c r="B745" s="201" t="str">
        <f t="shared" si="33"/>
        <v>-116</v>
      </c>
      <c r="C745" s="202" t="str">
        <f t="shared" si="34"/>
        <v/>
      </c>
      <c r="D745"/>
      <c r="E745"/>
      <c r="F745"/>
      <c r="G745" s="203"/>
      <c r="H745"/>
      <c r="I745"/>
      <c r="J745"/>
      <c r="K745"/>
      <c r="L745"/>
      <c r="M745"/>
      <c r="N745" s="204"/>
      <c r="S745" s="206"/>
      <c r="Z745" s="207"/>
    </row>
    <row r="746" spans="1:26" ht="18" customHeight="1">
      <c r="A746" s="201">
        <f t="shared" si="35"/>
        <v>117</v>
      </c>
      <c r="B746" s="201" t="str">
        <f t="shared" si="33"/>
        <v>-117</v>
      </c>
      <c r="C746" s="202" t="str">
        <f t="shared" si="34"/>
        <v/>
      </c>
      <c r="D746"/>
      <c r="E746"/>
      <c r="F746"/>
      <c r="G746" s="203"/>
      <c r="H746"/>
      <c r="I746"/>
      <c r="J746"/>
      <c r="K746"/>
      <c r="L746"/>
      <c r="M746"/>
      <c r="N746" s="204"/>
      <c r="S746" s="206"/>
      <c r="Z746" s="207"/>
    </row>
    <row r="747" spans="1:26" ht="18" customHeight="1">
      <c r="A747" s="201">
        <f t="shared" si="35"/>
        <v>118</v>
      </c>
      <c r="B747" s="201" t="str">
        <f t="shared" si="33"/>
        <v>-118</v>
      </c>
      <c r="C747" s="202" t="str">
        <f t="shared" si="34"/>
        <v/>
      </c>
      <c r="D747"/>
      <c r="E747"/>
      <c r="F747"/>
      <c r="G747" s="203"/>
      <c r="H747"/>
      <c r="I747"/>
      <c r="J747"/>
      <c r="K747"/>
      <c r="L747"/>
      <c r="M747"/>
      <c r="N747" s="204"/>
      <c r="S747" s="206"/>
      <c r="Z747" s="207"/>
    </row>
    <row r="748" spans="1:26" ht="18" customHeight="1">
      <c r="A748" s="201">
        <f t="shared" si="35"/>
        <v>119</v>
      </c>
      <c r="B748" s="201" t="str">
        <f t="shared" si="33"/>
        <v>-119</v>
      </c>
      <c r="C748" s="202" t="str">
        <f t="shared" si="34"/>
        <v/>
      </c>
      <c r="D748"/>
      <c r="E748"/>
      <c r="F748"/>
      <c r="G748" s="203"/>
      <c r="H748"/>
      <c r="I748"/>
      <c r="J748"/>
      <c r="K748"/>
      <c r="L748"/>
      <c r="M748"/>
      <c r="N748" s="204"/>
      <c r="S748" s="206"/>
      <c r="Z748" s="207"/>
    </row>
    <row r="749" spans="1:26" ht="18" customHeight="1">
      <c r="A749" s="201">
        <f t="shared" si="35"/>
        <v>120</v>
      </c>
      <c r="B749" s="201" t="str">
        <f t="shared" si="33"/>
        <v>-120</v>
      </c>
      <c r="C749" s="202" t="str">
        <f t="shared" si="34"/>
        <v/>
      </c>
      <c r="D749"/>
      <c r="E749"/>
      <c r="F749"/>
      <c r="G749" s="203"/>
      <c r="H749"/>
      <c r="I749"/>
      <c r="J749"/>
      <c r="K749"/>
      <c r="L749"/>
      <c r="M749"/>
      <c r="N749" s="204"/>
      <c r="S749" s="206"/>
      <c r="Z749" s="207"/>
    </row>
    <row r="750" spans="1:26" ht="18" customHeight="1">
      <c r="A750" s="201">
        <f t="shared" si="35"/>
        <v>121</v>
      </c>
      <c r="B750" s="201" t="str">
        <f t="shared" si="33"/>
        <v>-121</v>
      </c>
      <c r="C750" s="202" t="str">
        <f t="shared" si="34"/>
        <v/>
      </c>
      <c r="D750"/>
      <c r="E750"/>
      <c r="F750"/>
      <c r="G750" s="203"/>
      <c r="H750"/>
      <c r="I750"/>
      <c r="J750"/>
      <c r="K750"/>
      <c r="L750"/>
      <c r="M750"/>
      <c r="N750" s="204"/>
      <c r="S750" s="206"/>
      <c r="Z750" s="207"/>
    </row>
    <row r="751" spans="1:26" ht="18" customHeight="1">
      <c r="A751" s="201">
        <f t="shared" si="35"/>
        <v>122</v>
      </c>
      <c r="B751" s="201" t="str">
        <f t="shared" si="33"/>
        <v>-122</v>
      </c>
      <c r="C751" s="202" t="str">
        <f t="shared" si="34"/>
        <v/>
      </c>
      <c r="D751"/>
      <c r="E751"/>
      <c r="F751"/>
      <c r="G751" s="203"/>
      <c r="H751"/>
      <c r="I751"/>
      <c r="J751"/>
      <c r="K751"/>
      <c r="L751"/>
      <c r="M751"/>
      <c r="N751" s="204"/>
      <c r="S751" s="206"/>
      <c r="Z751" s="207"/>
    </row>
    <row r="752" spans="1:26" ht="18" customHeight="1">
      <c r="A752" s="201">
        <f t="shared" si="35"/>
        <v>123</v>
      </c>
      <c r="B752" s="201" t="str">
        <f t="shared" si="33"/>
        <v>-123</v>
      </c>
      <c r="C752" s="202" t="str">
        <f t="shared" si="34"/>
        <v/>
      </c>
      <c r="D752"/>
      <c r="E752"/>
      <c r="F752"/>
      <c r="G752" s="203"/>
      <c r="H752"/>
      <c r="I752"/>
      <c r="J752"/>
      <c r="K752"/>
      <c r="L752"/>
      <c r="M752"/>
      <c r="N752" s="204"/>
      <c r="S752" s="206"/>
      <c r="Z752" s="207"/>
    </row>
    <row r="753" spans="1:26" ht="18" customHeight="1">
      <c r="A753" s="201">
        <f t="shared" si="35"/>
        <v>124</v>
      </c>
      <c r="B753" s="201" t="str">
        <f t="shared" si="33"/>
        <v>-124</v>
      </c>
      <c r="C753" s="202" t="str">
        <f t="shared" si="34"/>
        <v/>
      </c>
      <c r="D753"/>
      <c r="E753"/>
      <c r="F753"/>
      <c r="G753" s="203"/>
      <c r="H753"/>
      <c r="I753"/>
      <c r="J753"/>
      <c r="K753"/>
      <c r="L753"/>
      <c r="M753"/>
      <c r="N753" s="204"/>
      <c r="S753" s="206"/>
      <c r="Z753" s="207"/>
    </row>
    <row r="754" spans="1:26" ht="18" customHeight="1">
      <c r="A754" s="201">
        <f t="shared" si="35"/>
        <v>125</v>
      </c>
      <c r="B754" s="201" t="str">
        <f t="shared" si="33"/>
        <v>-125</v>
      </c>
      <c r="C754" s="202" t="str">
        <f t="shared" si="34"/>
        <v/>
      </c>
      <c r="D754"/>
      <c r="E754"/>
      <c r="F754"/>
      <c r="G754" s="203"/>
      <c r="H754"/>
      <c r="I754"/>
      <c r="J754"/>
      <c r="K754"/>
      <c r="L754"/>
      <c r="M754"/>
      <c r="N754" s="204"/>
      <c r="S754" s="206"/>
      <c r="Z754" s="207"/>
    </row>
    <row r="755" spans="1:26" ht="18" customHeight="1">
      <c r="A755" s="201">
        <f t="shared" si="35"/>
        <v>126</v>
      </c>
      <c r="B755" s="201" t="str">
        <f t="shared" si="33"/>
        <v>-126</v>
      </c>
      <c r="C755" s="202" t="str">
        <f t="shared" si="34"/>
        <v/>
      </c>
      <c r="D755"/>
      <c r="E755"/>
      <c r="F755"/>
      <c r="G755" s="203"/>
      <c r="H755"/>
      <c r="I755"/>
      <c r="J755"/>
      <c r="K755"/>
      <c r="L755"/>
      <c r="M755"/>
      <c r="N755" s="204"/>
      <c r="S755" s="206"/>
      <c r="Z755" s="207"/>
    </row>
    <row r="756" spans="1:26" ht="18" customHeight="1">
      <c r="A756" s="201">
        <f t="shared" si="35"/>
        <v>127</v>
      </c>
      <c r="B756" s="201" t="str">
        <f t="shared" si="33"/>
        <v>-127</v>
      </c>
      <c r="C756" s="202" t="str">
        <f t="shared" si="34"/>
        <v/>
      </c>
      <c r="D756"/>
      <c r="E756"/>
      <c r="F756"/>
      <c r="G756" s="203"/>
      <c r="H756"/>
      <c r="I756"/>
      <c r="J756"/>
      <c r="K756"/>
      <c r="L756"/>
      <c r="M756"/>
      <c r="N756" s="204"/>
      <c r="S756" s="206"/>
      <c r="Z756" s="207"/>
    </row>
    <row r="757" spans="1:26" ht="18" customHeight="1">
      <c r="A757" s="201">
        <f t="shared" si="35"/>
        <v>128</v>
      </c>
      <c r="B757" s="201" t="str">
        <f t="shared" si="33"/>
        <v>-128</v>
      </c>
      <c r="C757" s="202" t="str">
        <f t="shared" si="34"/>
        <v/>
      </c>
      <c r="D757"/>
      <c r="E757"/>
      <c r="F757"/>
      <c r="G757" s="203"/>
      <c r="H757"/>
      <c r="I757"/>
      <c r="J757"/>
      <c r="K757"/>
      <c r="L757"/>
      <c r="M757"/>
      <c r="N757" s="204"/>
      <c r="S757" s="206"/>
      <c r="Z757" s="207"/>
    </row>
    <row r="758" spans="1:26" ht="18" customHeight="1">
      <c r="A758" s="201">
        <f t="shared" si="35"/>
        <v>129</v>
      </c>
      <c r="B758" s="201" t="str">
        <f t="shared" si="33"/>
        <v>-129</v>
      </c>
      <c r="C758" s="202" t="str">
        <f t="shared" si="34"/>
        <v/>
      </c>
      <c r="D758"/>
      <c r="E758"/>
      <c r="F758"/>
      <c r="G758" s="203"/>
      <c r="H758"/>
      <c r="I758"/>
      <c r="J758"/>
      <c r="K758"/>
      <c r="L758"/>
      <c r="M758"/>
      <c r="N758" s="204"/>
      <c r="S758" s="206"/>
      <c r="Z758" s="207"/>
    </row>
    <row r="759" spans="1:26" ht="18" customHeight="1">
      <c r="A759" s="201">
        <f t="shared" si="35"/>
        <v>130</v>
      </c>
      <c r="B759" s="201" t="str">
        <f t="shared" si="33"/>
        <v>-130</v>
      </c>
      <c r="C759" s="202" t="str">
        <f t="shared" si="34"/>
        <v/>
      </c>
      <c r="D759"/>
      <c r="E759"/>
      <c r="F759"/>
      <c r="G759" s="203"/>
      <c r="H759"/>
      <c r="I759"/>
      <c r="J759"/>
      <c r="K759"/>
      <c r="L759"/>
      <c r="M759"/>
      <c r="N759" s="204"/>
      <c r="S759" s="206"/>
      <c r="Z759" s="207"/>
    </row>
    <row r="760" spans="1:26" ht="18" customHeight="1">
      <c r="A760" s="201">
        <f t="shared" si="35"/>
        <v>131</v>
      </c>
      <c r="B760" s="201" t="str">
        <f t="shared" si="33"/>
        <v>-131</v>
      </c>
      <c r="C760" s="202" t="str">
        <f t="shared" si="34"/>
        <v/>
      </c>
      <c r="D760"/>
      <c r="E760"/>
      <c r="F760"/>
      <c r="G760" s="203"/>
      <c r="H760"/>
      <c r="I760"/>
      <c r="J760"/>
      <c r="K760"/>
      <c r="L760"/>
      <c r="M760"/>
      <c r="N760" s="204"/>
      <c r="S760" s="206"/>
      <c r="Z760" s="207"/>
    </row>
    <row r="761" spans="1:26" ht="18" customHeight="1">
      <c r="A761" s="201">
        <f t="shared" si="35"/>
        <v>132</v>
      </c>
      <c r="B761" s="201" t="str">
        <f t="shared" si="33"/>
        <v>-132</v>
      </c>
      <c r="C761" s="202" t="str">
        <f t="shared" si="34"/>
        <v/>
      </c>
      <c r="D761"/>
      <c r="E761"/>
      <c r="F761"/>
      <c r="G761" s="203"/>
      <c r="H761"/>
      <c r="I761"/>
      <c r="J761"/>
      <c r="K761"/>
      <c r="L761"/>
      <c r="M761"/>
      <c r="N761" s="204"/>
      <c r="S761" s="206"/>
      <c r="Z761" s="207"/>
    </row>
    <row r="762" spans="1:26" ht="18" customHeight="1">
      <c r="A762" s="201">
        <f t="shared" si="35"/>
        <v>133</v>
      </c>
      <c r="B762" s="201" t="str">
        <f t="shared" si="33"/>
        <v>-133</v>
      </c>
      <c r="C762" s="202" t="str">
        <f t="shared" si="34"/>
        <v/>
      </c>
      <c r="D762"/>
      <c r="E762"/>
      <c r="F762"/>
      <c r="G762" s="203"/>
      <c r="H762"/>
      <c r="I762"/>
      <c r="J762"/>
      <c r="K762"/>
      <c r="L762"/>
      <c r="M762"/>
      <c r="N762" s="204"/>
      <c r="S762" s="206"/>
      <c r="Z762" s="207"/>
    </row>
    <row r="763" spans="1:26" ht="18" customHeight="1">
      <c r="A763" s="201">
        <f t="shared" si="35"/>
        <v>134</v>
      </c>
      <c r="B763" s="201" t="str">
        <f t="shared" si="33"/>
        <v>-134</v>
      </c>
      <c r="C763" s="202" t="str">
        <f t="shared" si="34"/>
        <v/>
      </c>
      <c r="D763"/>
      <c r="E763"/>
      <c r="F763"/>
      <c r="G763" s="203"/>
      <c r="H763"/>
      <c r="I763"/>
      <c r="J763"/>
      <c r="K763"/>
      <c r="L763"/>
      <c r="M763"/>
      <c r="N763" s="204"/>
      <c r="S763" s="206"/>
      <c r="Z763" s="207"/>
    </row>
    <row r="764" spans="1:26" ht="18" customHeight="1">
      <c r="A764" s="201">
        <f t="shared" si="35"/>
        <v>135</v>
      </c>
      <c r="B764" s="201" t="str">
        <f t="shared" si="33"/>
        <v>-135</v>
      </c>
      <c r="C764" s="202" t="str">
        <f t="shared" si="34"/>
        <v/>
      </c>
      <c r="D764"/>
      <c r="E764"/>
      <c r="F764"/>
      <c r="G764" s="203"/>
      <c r="H764"/>
      <c r="I764"/>
      <c r="J764"/>
      <c r="K764"/>
      <c r="L764"/>
      <c r="M764"/>
      <c r="N764" s="204"/>
      <c r="S764" s="206"/>
      <c r="Z764" s="207"/>
    </row>
    <row r="765" spans="1:26" ht="18" customHeight="1">
      <c r="A765" s="201">
        <f t="shared" si="35"/>
        <v>136</v>
      </c>
      <c r="B765" s="201" t="str">
        <f t="shared" si="33"/>
        <v>-136</v>
      </c>
      <c r="C765" s="202" t="str">
        <f t="shared" si="34"/>
        <v/>
      </c>
      <c r="D765"/>
      <c r="E765"/>
      <c r="F765"/>
      <c r="G765" s="203"/>
      <c r="H765"/>
      <c r="I765"/>
      <c r="J765"/>
      <c r="K765"/>
      <c r="L765"/>
      <c r="M765"/>
      <c r="N765" s="204"/>
      <c r="S765" s="206"/>
      <c r="Z765" s="207"/>
    </row>
    <row r="766" spans="1:26" ht="18" customHeight="1">
      <c r="A766" s="201">
        <f t="shared" si="35"/>
        <v>137</v>
      </c>
      <c r="B766" s="201" t="str">
        <f t="shared" si="33"/>
        <v>-137</v>
      </c>
      <c r="C766" s="202" t="str">
        <f t="shared" si="34"/>
        <v/>
      </c>
      <c r="D766"/>
      <c r="E766"/>
      <c r="F766"/>
      <c r="G766" s="203"/>
      <c r="H766"/>
      <c r="I766"/>
      <c r="J766"/>
      <c r="K766"/>
      <c r="L766"/>
      <c r="M766"/>
      <c r="N766" s="204"/>
      <c r="S766" s="206"/>
      <c r="Z766" s="207"/>
    </row>
    <row r="767" spans="1:26" ht="18" customHeight="1">
      <c r="A767" s="201">
        <f t="shared" si="35"/>
        <v>138</v>
      </c>
      <c r="B767" s="201" t="str">
        <f t="shared" si="33"/>
        <v>-138</v>
      </c>
      <c r="C767" s="202" t="str">
        <f t="shared" si="34"/>
        <v/>
      </c>
      <c r="D767"/>
      <c r="E767"/>
      <c r="F767"/>
      <c r="G767" s="203"/>
      <c r="H767"/>
      <c r="I767"/>
      <c r="J767"/>
      <c r="K767"/>
      <c r="L767"/>
      <c r="M767"/>
      <c r="N767" s="204"/>
      <c r="S767" s="206"/>
      <c r="Z767" s="207"/>
    </row>
    <row r="768" spans="1:26" ht="18" customHeight="1">
      <c r="A768" s="201">
        <f t="shared" si="35"/>
        <v>139</v>
      </c>
      <c r="B768" s="201" t="str">
        <f t="shared" si="33"/>
        <v>-139</v>
      </c>
      <c r="C768" s="202" t="str">
        <f t="shared" si="34"/>
        <v/>
      </c>
      <c r="D768"/>
      <c r="E768"/>
      <c r="F768"/>
      <c r="G768" s="203"/>
      <c r="H768"/>
      <c r="I768"/>
      <c r="J768"/>
      <c r="K768"/>
      <c r="L768"/>
      <c r="M768"/>
      <c r="N768" s="204"/>
      <c r="S768" s="206"/>
      <c r="Z768" s="207"/>
    </row>
    <row r="769" spans="1:26" ht="18" customHeight="1">
      <c r="A769" s="201">
        <f t="shared" si="35"/>
        <v>140</v>
      </c>
      <c r="B769" s="201" t="str">
        <f t="shared" si="33"/>
        <v>-140</v>
      </c>
      <c r="C769" s="202" t="str">
        <f t="shared" si="34"/>
        <v/>
      </c>
      <c r="D769"/>
      <c r="E769"/>
      <c r="F769"/>
      <c r="G769" s="203"/>
      <c r="H769"/>
      <c r="I769"/>
      <c r="J769"/>
      <c r="K769"/>
      <c r="L769"/>
      <c r="M769"/>
      <c r="N769" s="204"/>
      <c r="S769" s="206"/>
      <c r="Z769" s="207"/>
    </row>
    <row r="770" spans="1:26" ht="18" customHeight="1">
      <c r="A770" s="201">
        <f t="shared" si="35"/>
        <v>141</v>
      </c>
      <c r="B770" s="201" t="str">
        <f t="shared" ref="B770:B833" si="36">L770&amp;"-"&amp;A770</f>
        <v>-141</v>
      </c>
      <c r="C770" s="202" t="str">
        <f t="shared" ref="C770:C833" si="37">E770&amp;I770&amp;K770</f>
        <v/>
      </c>
      <c r="D770"/>
      <c r="E770"/>
      <c r="F770"/>
      <c r="G770" s="203"/>
      <c r="H770"/>
      <c r="I770"/>
      <c r="J770"/>
      <c r="K770"/>
      <c r="L770"/>
      <c r="M770"/>
      <c r="N770" s="204"/>
      <c r="S770" s="206"/>
      <c r="Z770" s="207"/>
    </row>
    <row r="771" spans="1:26" ht="18" customHeight="1">
      <c r="A771" s="201">
        <f t="shared" ref="A771:A834" si="38">IF(L771=L770,A770+1,ROW(L771)-(ROW(L771)-1))</f>
        <v>142</v>
      </c>
      <c r="B771" s="201" t="str">
        <f t="shared" si="36"/>
        <v>-142</v>
      </c>
      <c r="C771" s="202" t="str">
        <f t="shared" si="37"/>
        <v/>
      </c>
      <c r="D771"/>
      <c r="E771"/>
      <c r="F771"/>
      <c r="G771" s="203"/>
      <c r="H771"/>
      <c r="I771"/>
      <c r="J771"/>
      <c r="K771"/>
      <c r="L771"/>
      <c r="M771"/>
      <c r="N771" s="204"/>
      <c r="S771" s="206"/>
      <c r="Z771" s="207"/>
    </row>
    <row r="772" spans="1:26" ht="18" customHeight="1">
      <c r="A772" s="201">
        <f t="shared" si="38"/>
        <v>143</v>
      </c>
      <c r="B772" s="201" t="str">
        <f t="shared" si="36"/>
        <v>-143</v>
      </c>
      <c r="C772" s="202" t="str">
        <f t="shared" si="37"/>
        <v/>
      </c>
      <c r="D772"/>
      <c r="E772"/>
      <c r="F772"/>
      <c r="G772" s="203"/>
      <c r="H772"/>
      <c r="I772"/>
      <c r="J772"/>
      <c r="K772"/>
      <c r="L772"/>
      <c r="M772"/>
      <c r="N772" s="204"/>
      <c r="S772" s="206"/>
      <c r="Z772" s="207"/>
    </row>
    <row r="773" spans="1:26" ht="18" customHeight="1">
      <c r="A773" s="201">
        <f t="shared" si="38"/>
        <v>144</v>
      </c>
      <c r="B773" s="201" t="str">
        <f t="shared" si="36"/>
        <v>-144</v>
      </c>
      <c r="C773" s="202" t="str">
        <f t="shared" si="37"/>
        <v/>
      </c>
      <c r="D773"/>
      <c r="E773"/>
      <c r="F773"/>
      <c r="G773" s="203"/>
      <c r="H773"/>
      <c r="I773"/>
      <c r="J773"/>
      <c r="K773"/>
      <c r="L773"/>
      <c r="M773"/>
      <c r="N773" s="204"/>
      <c r="S773" s="206"/>
      <c r="Z773" s="207"/>
    </row>
    <row r="774" spans="1:26" ht="18" customHeight="1">
      <c r="A774" s="201">
        <f t="shared" si="38"/>
        <v>145</v>
      </c>
      <c r="B774" s="201" t="str">
        <f t="shared" si="36"/>
        <v>-145</v>
      </c>
      <c r="C774" s="202" t="str">
        <f t="shared" si="37"/>
        <v/>
      </c>
      <c r="D774"/>
      <c r="E774"/>
      <c r="F774"/>
      <c r="G774" s="203"/>
      <c r="H774"/>
      <c r="I774"/>
      <c r="J774"/>
      <c r="K774"/>
      <c r="L774"/>
      <c r="M774"/>
      <c r="N774" s="204"/>
      <c r="S774" s="206"/>
      <c r="Z774" s="207"/>
    </row>
    <row r="775" spans="1:26" ht="18" customHeight="1">
      <c r="A775" s="201">
        <f t="shared" si="38"/>
        <v>146</v>
      </c>
      <c r="B775" s="201" t="str">
        <f t="shared" si="36"/>
        <v>-146</v>
      </c>
      <c r="C775" s="202" t="str">
        <f t="shared" si="37"/>
        <v/>
      </c>
      <c r="D775"/>
      <c r="E775"/>
      <c r="F775"/>
      <c r="G775" s="203"/>
      <c r="H775"/>
      <c r="I775"/>
      <c r="J775"/>
      <c r="K775"/>
      <c r="L775"/>
      <c r="M775"/>
      <c r="N775" s="204"/>
      <c r="S775" s="206"/>
      <c r="Z775" s="207"/>
    </row>
    <row r="776" spans="1:26" ht="18" customHeight="1">
      <c r="A776" s="201">
        <f t="shared" si="38"/>
        <v>147</v>
      </c>
      <c r="B776" s="201" t="str">
        <f t="shared" si="36"/>
        <v>-147</v>
      </c>
      <c r="C776" s="202" t="str">
        <f t="shared" si="37"/>
        <v/>
      </c>
      <c r="D776"/>
      <c r="E776"/>
      <c r="F776"/>
      <c r="G776" s="203"/>
      <c r="H776"/>
      <c r="I776"/>
      <c r="J776"/>
      <c r="K776"/>
      <c r="L776"/>
      <c r="M776"/>
      <c r="N776" s="204"/>
      <c r="S776" s="206"/>
      <c r="Z776" s="207"/>
    </row>
    <row r="777" spans="1:26" ht="18" customHeight="1">
      <c r="A777" s="201">
        <f t="shared" si="38"/>
        <v>148</v>
      </c>
      <c r="B777" s="201" t="str">
        <f t="shared" si="36"/>
        <v>-148</v>
      </c>
      <c r="C777" s="202" t="str">
        <f t="shared" si="37"/>
        <v/>
      </c>
      <c r="D777"/>
      <c r="E777"/>
      <c r="F777"/>
      <c r="G777" s="203"/>
      <c r="H777"/>
      <c r="I777"/>
      <c r="J777"/>
      <c r="K777"/>
      <c r="L777"/>
      <c r="M777"/>
      <c r="N777" s="204"/>
      <c r="S777" s="206"/>
      <c r="Z777" s="207"/>
    </row>
    <row r="778" spans="1:26" ht="18" customHeight="1">
      <c r="A778" s="201">
        <f t="shared" si="38"/>
        <v>149</v>
      </c>
      <c r="B778" s="201" t="str">
        <f t="shared" si="36"/>
        <v>-149</v>
      </c>
      <c r="C778" s="202" t="str">
        <f t="shared" si="37"/>
        <v/>
      </c>
      <c r="D778"/>
      <c r="E778"/>
      <c r="F778"/>
      <c r="G778" s="203"/>
      <c r="H778"/>
      <c r="I778"/>
      <c r="J778"/>
      <c r="K778"/>
      <c r="L778"/>
      <c r="M778"/>
      <c r="N778" s="204"/>
      <c r="S778" s="206"/>
      <c r="Z778" s="207"/>
    </row>
    <row r="779" spans="1:26" ht="18" customHeight="1">
      <c r="A779" s="201">
        <f t="shared" si="38"/>
        <v>150</v>
      </c>
      <c r="B779" s="201" t="str">
        <f t="shared" si="36"/>
        <v>-150</v>
      </c>
      <c r="C779" s="202" t="str">
        <f t="shared" si="37"/>
        <v/>
      </c>
      <c r="D779"/>
      <c r="E779"/>
      <c r="F779"/>
      <c r="G779" s="203"/>
      <c r="H779"/>
      <c r="I779"/>
      <c r="J779"/>
      <c r="K779"/>
      <c r="L779"/>
      <c r="M779"/>
      <c r="N779" s="204"/>
      <c r="S779" s="206"/>
      <c r="Z779" s="207"/>
    </row>
    <row r="780" spans="1:26" ht="18" customHeight="1">
      <c r="A780" s="201">
        <f t="shared" si="38"/>
        <v>151</v>
      </c>
      <c r="B780" s="201" t="str">
        <f t="shared" si="36"/>
        <v>-151</v>
      </c>
      <c r="C780" s="202" t="str">
        <f t="shared" si="37"/>
        <v/>
      </c>
      <c r="D780"/>
      <c r="E780"/>
      <c r="F780"/>
      <c r="G780" s="203"/>
      <c r="H780"/>
      <c r="I780"/>
      <c r="J780"/>
      <c r="K780"/>
      <c r="L780"/>
      <c r="M780"/>
      <c r="N780" s="204"/>
      <c r="S780" s="206"/>
      <c r="Z780" s="207"/>
    </row>
    <row r="781" spans="1:26" ht="18" customHeight="1">
      <c r="A781" s="201">
        <f t="shared" si="38"/>
        <v>152</v>
      </c>
      <c r="B781" s="201" t="str">
        <f t="shared" si="36"/>
        <v>-152</v>
      </c>
      <c r="C781" s="202" t="str">
        <f t="shared" si="37"/>
        <v/>
      </c>
      <c r="D781"/>
      <c r="E781"/>
      <c r="F781"/>
      <c r="G781" s="203"/>
      <c r="H781"/>
      <c r="I781"/>
      <c r="J781"/>
      <c r="K781"/>
      <c r="L781"/>
      <c r="M781"/>
      <c r="N781" s="204"/>
      <c r="S781" s="206"/>
      <c r="Z781" s="207"/>
    </row>
    <row r="782" spans="1:26" ht="18" customHeight="1">
      <c r="A782" s="201">
        <f t="shared" si="38"/>
        <v>153</v>
      </c>
      <c r="B782" s="201" t="str">
        <f t="shared" si="36"/>
        <v>-153</v>
      </c>
      <c r="C782" s="202" t="str">
        <f t="shared" si="37"/>
        <v/>
      </c>
      <c r="D782"/>
      <c r="E782"/>
      <c r="F782"/>
      <c r="G782" s="203"/>
      <c r="H782"/>
      <c r="I782"/>
      <c r="J782"/>
      <c r="K782"/>
      <c r="L782"/>
      <c r="M782"/>
      <c r="N782" s="204"/>
      <c r="S782" s="206"/>
      <c r="Z782" s="207"/>
    </row>
    <row r="783" spans="1:26" ht="18" customHeight="1">
      <c r="A783" s="201">
        <f t="shared" si="38"/>
        <v>154</v>
      </c>
      <c r="B783" s="201" t="str">
        <f t="shared" si="36"/>
        <v>-154</v>
      </c>
      <c r="C783" s="202" t="str">
        <f t="shared" si="37"/>
        <v/>
      </c>
      <c r="D783"/>
      <c r="E783"/>
      <c r="F783"/>
      <c r="G783" s="203"/>
      <c r="H783"/>
      <c r="I783"/>
      <c r="J783"/>
      <c r="K783"/>
      <c r="L783"/>
      <c r="M783"/>
      <c r="N783" s="204"/>
      <c r="S783" s="206"/>
      <c r="Z783" s="207"/>
    </row>
    <row r="784" spans="1:26" ht="18" customHeight="1">
      <c r="A784" s="201">
        <f t="shared" si="38"/>
        <v>155</v>
      </c>
      <c r="B784" s="201" t="str">
        <f t="shared" si="36"/>
        <v>-155</v>
      </c>
      <c r="C784" s="202" t="str">
        <f t="shared" si="37"/>
        <v/>
      </c>
      <c r="D784"/>
      <c r="E784"/>
      <c r="F784"/>
      <c r="G784" s="203"/>
      <c r="H784"/>
      <c r="I784"/>
      <c r="J784"/>
      <c r="K784"/>
      <c r="L784"/>
      <c r="M784"/>
      <c r="N784" s="204"/>
      <c r="S784" s="206"/>
      <c r="Z784" s="207"/>
    </row>
    <row r="785" spans="1:26" ht="18" customHeight="1">
      <c r="A785" s="201">
        <f t="shared" si="38"/>
        <v>156</v>
      </c>
      <c r="B785" s="201" t="str">
        <f t="shared" si="36"/>
        <v>-156</v>
      </c>
      <c r="C785" s="202" t="str">
        <f t="shared" si="37"/>
        <v/>
      </c>
      <c r="D785"/>
      <c r="E785"/>
      <c r="F785"/>
      <c r="G785" s="203"/>
      <c r="H785"/>
      <c r="I785"/>
      <c r="J785"/>
      <c r="K785"/>
      <c r="L785"/>
      <c r="M785"/>
      <c r="N785" s="204"/>
      <c r="S785" s="206"/>
      <c r="Z785" s="207"/>
    </row>
    <row r="786" spans="1:26" ht="18" customHeight="1">
      <c r="A786" s="201">
        <f t="shared" si="38"/>
        <v>157</v>
      </c>
      <c r="B786" s="201" t="str">
        <f t="shared" si="36"/>
        <v>-157</v>
      </c>
      <c r="C786" s="202" t="str">
        <f t="shared" si="37"/>
        <v/>
      </c>
      <c r="D786"/>
      <c r="E786"/>
      <c r="F786"/>
      <c r="G786" s="203"/>
      <c r="H786"/>
      <c r="I786"/>
      <c r="J786"/>
      <c r="K786"/>
      <c r="L786"/>
      <c r="M786"/>
      <c r="N786" s="204"/>
      <c r="S786" s="206"/>
      <c r="Z786" s="207"/>
    </row>
    <row r="787" spans="1:26" ht="18" customHeight="1">
      <c r="A787" s="201">
        <f t="shared" si="38"/>
        <v>158</v>
      </c>
      <c r="B787" s="201" t="str">
        <f t="shared" si="36"/>
        <v>-158</v>
      </c>
      <c r="C787" s="202" t="str">
        <f t="shared" si="37"/>
        <v/>
      </c>
      <c r="D787"/>
      <c r="E787"/>
      <c r="F787"/>
      <c r="G787" s="203"/>
      <c r="H787"/>
      <c r="I787"/>
      <c r="J787"/>
      <c r="K787"/>
      <c r="L787"/>
      <c r="M787"/>
      <c r="N787" s="204"/>
      <c r="S787" s="206"/>
      <c r="Z787" s="207"/>
    </row>
    <row r="788" spans="1:26" ht="18" customHeight="1">
      <c r="A788" s="201">
        <f t="shared" si="38"/>
        <v>159</v>
      </c>
      <c r="B788" s="201" t="str">
        <f t="shared" si="36"/>
        <v>-159</v>
      </c>
      <c r="C788" s="202" t="str">
        <f t="shared" si="37"/>
        <v/>
      </c>
      <c r="D788"/>
      <c r="E788"/>
      <c r="F788"/>
      <c r="G788" s="203"/>
      <c r="H788"/>
      <c r="I788"/>
      <c r="J788"/>
      <c r="K788"/>
      <c r="L788"/>
      <c r="M788"/>
      <c r="N788" s="204"/>
      <c r="S788" s="206"/>
      <c r="Z788" s="207"/>
    </row>
    <row r="789" spans="1:26" ht="18" customHeight="1">
      <c r="A789" s="201">
        <f t="shared" si="38"/>
        <v>160</v>
      </c>
      <c r="B789" s="201" t="str">
        <f t="shared" si="36"/>
        <v>-160</v>
      </c>
      <c r="C789" s="202" t="str">
        <f t="shared" si="37"/>
        <v/>
      </c>
      <c r="D789"/>
      <c r="E789"/>
      <c r="F789"/>
      <c r="G789" s="203"/>
      <c r="H789"/>
      <c r="I789"/>
      <c r="J789"/>
      <c r="K789"/>
      <c r="L789"/>
      <c r="M789"/>
      <c r="N789" s="204"/>
      <c r="S789" s="206"/>
      <c r="Z789" s="207"/>
    </row>
    <row r="790" spans="1:26" ht="18" customHeight="1">
      <c r="A790" s="201">
        <f t="shared" si="38"/>
        <v>161</v>
      </c>
      <c r="B790" s="201" t="str">
        <f t="shared" si="36"/>
        <v>-161</v>
      </c>
      <c r="C790" s="202" t="str">
        <f t="shared" si="37"/>
        <v/>
      </c>
      <c r="D790"/>
      <c r="E790"/>
      <c r="F790"/>
      <c r="G790" s="203"/>
      <c r="H790"/>
      <c r="I790"/>
      <c r="J790"/>
      <c r="K790"/>
      <c r="L790"/>
      <c r="M790"/>
      <c r="N790" s="204"/>
      <c r="S790" s="206"/>
      <c r="Z790" s="207"/>
    </row>
    <row r="791" spans="1:26" ht="18" customHeight="1">
      <c r="A791" s="201">
        <f t="shared" si="38"/>
        <v>162</v>
      </c>
      <c r="B791" s="201" t="str">
        <f t="shared" si="36"/>
        <v>-162</v>
      </c>
      <c r="C791" s="202" t="str">
        <f t="shared" si="37"/>
        <v/>
      </c>
      <c r="D791"/>
      <c r="E791"/>
      <c r="F791"/>
      <c r="G791" s="203"/>
      <c r="H791"/>
      <c r="I791"/>
      <c r="J791"/>
      <c r="K791"/>
      <c r="L791"/>
      <c r="M791"/>
      <c r="N791" s="204"/>
      <c r="S791" s="206"/>
      <c r="Z791" s="207"/>
    </row>
    <row r="792" spans="1:26" ht="18" customHeight="1">
      <c r="A792" s="201">
        <f t="shared" si="38"/>
        <v>163</v>
      </c>
      <c r="B792" s="201" t="str">
        <f t="shared" si="36"/>
        <v>-163</v>
      </c>
      <c r="C792" s="202" t="str">
        <f t="shared" si="37"/>
        <v/>
      </c>
      <c r="D792"/>
      <c r="E792"/>
      <c r="F792"/>
      <c r="G792" s="203"/>
      <c r="H792"/>
      <c r="I792"/>
      <c r="J792"/>
      <c r="K792"/>
      <c r="L792"/>
      <c r="M792"/>
      <c r="N792" s="204"/>
      <c r="S792" s="206"/>
      <c r="Z792" s="207"/>
    </row>
    <row r="793" spans="1:26" ht="18" customHeight="1">
      <c r="A793" s="201">
        <f t="shared" si="38"/>
        <v>164</v>
      </c>
      <c r="B793" s="201" t="str">
        <f t="shared" si="36"/>
        <v>-164</v>
      </c>
      <c r="C793" s="202" t="str">
        <f t="shared" si="37"/>
        <v/>
      </c>
      <c r="D793"/>
      <c r="E793"/>
      <c r="F793"/>
      <c r="G793" s="203"/>
      <c r="H793"/>
      <c r="I793"/>
      <c r="J793"/>
      <c r="K793"/>
      <c r="L793"/>
      <c r="M793"/>
      <c r="N793" s="204"/>
      <c r="S793" s="206"/>
      <c r="Z793" s="207"/>
    </row>
    <row r="794" spans="1:26" ht="18" customHeight="1">
      <c r="A794" s="201">
        <f t="shared" si="38"/>
        <v>165</v>
      </c>
      <c r="B794" s="201" t="str">
        <f t="shared" si="36"/>
        <v>-165</v>
      </c>
      <c r="C794" s="202" t="str">
        <f t="shared" si="37"/>
        <v/>
      </c>
      <c r="D794"/>
      <c r="E794"/>
      <c r="F794"/>
      <c r="G794" s="203"/>
      <c r="H794"/>
      <c r="I794"/>
      <c r="J794"/>
      <c r="K794"/>
      <c r="L794"/>
      <c r="M794"/>
      <c r="N794" s="204"/>
      <c r="S794" s="206"/>
      <c r="Z794" s="207"/>
    </row>
    <row r="795" spans="1:26" ht="18" customHeight="1">
      <c r="A795" s="201">
        <f t="shared" si="38"/>
        <v>166</v>
      </c>
      <c r="B795" s="201" t="str">
        <f t="shared" si="36"/>
        <v>-166</v>
      </c>
      <c r="C795" s="202" t="str">
        <f t="shared" si="37"/>
        <v/>
      </c>
      <c r="D795"/>
      <c r="E795"/>
      <c r="F795"/>
      <c r="G795" s="203"/>
      <c r="H795"/>
      <c r="I795"/>
      <c r="J795"/>
      <c r="K795"/>
      <c r="L795"/>
      <c r="M795"/>
      <c r="N795" s="204"/>
      <c r="S795" s="206"/>
      <c r="Z795" s="207"/>
    </row>
    <row r="796" spans="1:26" ht="18" customHeight="1">
      <c r="A796" s="201">
        <f t="shared" si="38"/>
        <v>167</v>
      </c>
      <c r="B796" s="201" t="str">
        <f t="shared" si="36"/>
        <v>-167</v>
      </c>
      <c r="C796" s="202" t="str">
        <f t="shared" si="37"/>
        <v/>
      </c>
      <c r="D796"/>
      <c r="E796"/>
      <c r="F796"/>
      <c r="G796" s="203"/>
      <c r="H796"/>
      <c r="I796"/>
      <c r="J796"/>
      <c r="K796"/>
      <c r="L796"/>
      <c r="M796"/>
      <c r="N796" s="204"/>
      <c r="S796" s="206"/>
      <c r="Z796" s="207"/>
    </row>
    <row r="797" spans="1:26" ht="18" customHeight="1">
      <c r="A797" s="201">
        <f t="shared" si="38"/>
        <v>168</v>
      </c>
      <c r="B797" s="201" t="str">
        <f t="shared" si="36"/>
        <v>-168</v>
      </c>
      <c r="C797" s="202" t="str">
        <f t="shared" si="37"/>
        <v/>
      </c>
      <c r="D797"/>
      <c r="E797"/>
      <c r="F797"/>
      <c r="G797" s="203"/>
      <c r="H797"/>
      <c r="I797"/>
      <c r="J797"/>
      <c r="K797"/>
      <c r="L797"/>
      <c r="M797"/>
      <c r="N797" s="204"/>
      <c r="S797" s="206"/>
      <c r="Z797" s="207"/>
    </row>
    <row r="798" spans="1:26" ht="18" customHeight="1">
      <c r="A798" s="201">
        <f t="shared" si="38"/>
        <v>169</v>
      </c>
      <c r="B798" s="201" t="str">
        <f t="shared" si="36"/>
        <v>-169</v>
      </c>
      <c r="C798" s="202" t="str">
        <f t="shared" si="37"/>
        <v/>
      </c>
      <c r="D798"/>
      <c r="E798"/>
      <c r="F798"/>
      <c r="G798" s="203"/>
      <c r="H798"/>
      <c r="I798"/>
      <c r="J798"/>
      <c r="K798"/>
      <c r="L798"/>
      <c r="M798"/>
      <c r="N798" s="204"/>
      <c r="S798" s="206"/>
      <c r="Z798" s="207"/>
    </row>
    <row r="799" spans="1:26" ht="18" customHeight="1">
      <c r="A799" s="201">
        <f t="shared" si="38"/>
        <v>170</v>
      </c>
      <c r="B799" s="201" t="str">
        <f t="shared" si="36"/>
        <v>-170</v>
      </c>
      <c r="C799" s="202" t="str">
        <f t="shared" si="37"/>
        <v/>
      </c>
      <c r="D799"/>
      <c r="E799"/>
      <c r="F799"/>
      <c r="G799" s="203"/>
      <c r="H799"/>
      <c r="I799"/>
      <c r="J799"/>
      <c r="K799"/>
      <c r="L799"/>
      <c r="M799"/>
      <c r="N799" s="204"/>
      <c r="S799" s="206"/>
      <c r="Z799" s="207"/>
    </row>
    <row r="800" spans="1:26" ht="18" customHeight="1">
      <c r="A800" s="201">
        <f t="shared" si="38"/>
        <v>171</v>
      </c>
      <c r="B800" s="201" t="str">
        <f t="shared" si="36"/>
        <v>-171</v>
      </c>
      <c r="C800" s="202" t="str">
        <f t="shared" si="37"/>
        <v/>
      </c>
      <c r="D800"/>
      <c r="E800"/>
      <c r="F800"/>
      <c r="G800" s="203"/>
      <c r="H800"/>
      <c r="I800"/>
      <c r="J800"/>
      <c r="K800"/>
      <c r="L800"/>
      <c r="M800"/>
      <c r="N800" s="204"/>
      <c r="S800" s="206"/>
      <c r="Z800" s="207"/>
    </row>
    <row r="801" spans="1:26" ht="18" customHeight="1">
      <c r="A801" s="201">
        <f t="shared" si="38"/>
        <v>172</v>
      </c>
      <c r="B801" s="201" t="str">
        <f t="shared" si="36"/>
        <v>-172</v>
      </c>
      <c r="C801" s="202" t="str">
        <f t="shared" si="37"/>
        <v/>
      </c>
      <c r="D801"/>
      <c r="E801"/>
      <c r="F801"/>
      <c r="G801" s="203"/>
      <c r="H801"/>
      <c r="I801"/>
      <c r="J801"/>
      <c r="K801"/>
      <c r="L801"/>
      <c r="M801"/>
      <c r="N801" s="204"/>
      <c r="S801" s="206"/>
      <c r="Z801" s="207"/>
    </row>
    <row r="802" spans="1:26" ht="18" customHeight="1">
      <c r="A802" s="201">
        <f t="shared" si="38"/>
        <v>173</v>
      </c>
      <c r="B802" s="201" t="str">
        <f t="shared" si="36"/>
        <v>-173</v>
      </c>
      <c r="C802" s="202" t="str">
        <f t="shared" si="37"/>
        <v/>
      </c>
      <c r="D802"/>
      <c r="E802"/>
      <c r="F802"/>
      <c r="G802" s="203"/>
      <c r="H802"/>
      <c r="I802"/>
      <c r="J802"/>
      <c r="K802"/>
      <c r="L802"/>
      <c r="M802"/>
      <c r="N802" s="204"/>
      <c r="S802" s="206"/>
      <c r="Z802" s="207"/>
    </row>
    <row r="803" spans="1:26" ht="18" customHeight="1">
      <c r="A803" s="201">
        <f t="shared" si="38"/>
        <v>174</v>
      </c>
      <c r="B803" s="201" t="str">
        <f t="shared" si="36"/>
        <v>-174</v>
      </c>
      <c r="C803" s="202" t="str">
        <f t="shared" si="37"/>
        <v/>
      </c>
      <c r="D803"/>
      <c r="E803"/>
      <c r="F803"/>
      <c r="G803" s="203"/>
      <c r="H803"/>
      <c r="I803"/>
      <c r="J803"/>
      <c r="K803"/>
      <c r="L803"/>
      <c r="M803"/>
      <c r="N803" s="204"/>
      <c r="S803" s="206"/>
      <c r="Z803" s="207"/>
    </row>
    <row r="804" spans="1:26" ht="18" customHeight="1">
      <c r="A804" s="201">
        <f t="shared" si="38"/>
        <v>175</v>
      </c>
      <c r="B804" s="201" t="str">
        <f t="shared" si="36"/>
        <v>-175</v>
      </c>
      <c r="C804" s="202" t="str">
        <f t="shared" si="37"/>
        <v/>
      </c>
      <c r="D804"/>
      <c r="E804"/>
      <c r="F804"/>
      <c r="G804" s="203"/>
      <c r="H804"/>
      <c r="I804"/>
      <c r="J804"/>
      <c r="K804"/>
      <c r="L804"/>
      <c r="M804"/>
      <c r="N804" s="204"/>
      <c r="S804" s="206"/>
      <c r="Z804" s="207"/>
    </row>
    <row r="805" spans="1:26" ht="18" customHeight="1">
      <c r="A805" s="201">
        <f t="shared" si="38"/>
        <v>176</v>
      </c>
      <c r="B805" s="201" t="str">
        <f t="shared" si="36"/>
        <v>-176</v>
      </c>
      <c r="C805" s="202" t="str">
        <f t="shared" si="37"/>
        <v/>
      </c>
      <c r="D805"/>
      <c r="E805"/>
      <c r="F805"/>
      <c r="G805" s="203"/>
      <c r="H805"/>
      <c r="I805"/>
      <c r="J805"/>
      <c r="K805"/>
      <c r="L805"/>
      <c r="M805"/>
      <c r="N805" s="204"/>
      <c r="S805" s="206"/>
      <c r="Z805" s="207"/>
    </row>
    <row r="806" spans="1:26" ht="18" customHeight="1">
      <c r="A806" s="201">
        <f t="shared" si="38"/>
        <v>177</v>
      </c>
      <c r="B806" s="201" t="str">
        <f t="shared" si="36"/>
        <v>-177</v>
      </c>
      <c r="C806" s="202" t="str">
        <f t="shared" si="37"/>
        <v/>
      </c>
      <c r="D806"/>
      <c r="E806"/>
      <c r="F806"/>
      <c r="G806" s="203"/>
      <c r="H806"/>
      <c r="I806"/>
      <c r="J806"/>
      <c r="K806"/>
      <c r="L806"/>
      <c r="M806"/>
      <c r="N806" s="204"/>
      <c r="S806" s="206"/>
      <c r="Z806" s="207"/>
    </row>
    <row r="807" spans="1:26" ht="18" customHeight="1">
      <c r="A807" s="201">
        <f t="shared" si="38"/>
        <v>178</v>
      </c>
      <c r="B807" s="201" t="str">
        <f t="shared" si="36"/>
        <v>-178</v>
      </c>
      <c r="C807" s="202" t="str">
        <f t="shared" si="37"/>
        <v/>
      </c>
      <c r="D807"/>
      <c r="E807"/>
      <c r="F807"/>
      <c r="G807" s="203"/>
      <c r="H807"/>
      <c r="I807"/>
      <c r="J807"/>
      <c r="K807"/>
      <c r="L807"/>
      <c r="M807"/>
      <c r="N807" s="204"/>
      <c r="S807" s="206"/>
      <c r="Z807" s="207"/>
    </row>
    <row r="808" spans="1:26" ht="18" customHeight="1">
      <c r="A808" s="201">
        <f t="shared" si="38"/>
        <v>179</v>
      </c>
      <c r="B808" s="201" t="str">
        <f t="shared" si="36"/>
        <v>-179</v>
      </c>
      <c r="C808" s="202" t="str">
        <f t="shared" si="37"/>
        <v/>
      </c>
      <c r="D808"/>
      <c r="E808"/>
      <c r="F808"/>
      <c r="G808" s="203"/>
      <c r="H808"/>
      <c r="I808"/>
      <c r="J808"/>
      <c r="K808"/>
      <c r="L808"/>
      <c r="M808"/>
      <c r="N808" s="204"/>
      <c r="S808" s="206"/>
      <c r="Z808" s="207"/>
    </row>
    <row r="809" spans="1:26" ht="18" customHeight="1">
      <c r="A809" s="201">
        <f t="shared" si="38"/>
        <v>180</v>
      </c>
      <c r="B809" s="201" t="str">
        <f t="shared" si="36"/>
        <v>-180</v>
      </c>
      <c r="C809" s="202" t="str">
        <f t="shared" si="37"/>
        <v/>
      </c>
      <c r="D809"/>
      <c r="E809"/>
      <c r="F809"/>
      <c r="G809" s="203"/>
      <c r="H809"/>
      <c r="I809"/>
      <c r="J809"/>
      <c r="K809"/>
      <c r="L809"/>
      <c r="M809"/>
      <c r="N809" s="204"/>
      <c r="S809" s="206"/>
      <c r="Z809" s="207"/>
    </row>
    <row r="810" spans="1:26" ht="18" customHeight="1">
      <c r="A810" s="201">
        <f t="shared" si="38"/>
        <v>181</v>
      </c>
      <c r="B810" s="201" t="str">
        <f t="shared" si="36"/>
        <v>-181</v>
      </c>
      <c r="C810" s="202" t="str">
        <f t="shared" si="37"/>
        <v/>
      </c>
      <c r="D810"/>
      <c r="E810"/>
      <c r="F810"/>
      <c r="G810" s="203"/>
      <c r="H810"/>
      <c r="I810"/>
      <c r="J810"/>
      <c r="K810"/>
      <c r="L810"/>
      <c r="M810"/>
      <c r="N810" s="204"/>
      <c r="S810" s="206"/>
      <c r="Z810" s="207"/>
    </row>
    <row r="811" spans="1:26" ht="18" customHeight="1">
      <c r="A811" s="201">
        <f t="shared" si="38"/>
        <v>182</v>
      </c>
      <c r="B811" s="201" t="str">
        <f t="shared" si="36"/>
        <v>-182</v>
      </c>
      <c r="C811" s="202" t="str">
        <f t="shared" si="37"/>
        <v/>
      </c>
      <c r="D811"/>
      <c r="E811"/>
      <c r="F811"/>
      <c r="G811" s="203"/>
      <c r="H811"/>
      <c r="I811"/>
      <c r="J811"/>
      <c r="K811"/>
      <c r="L811"/>
      <c r="M811"/>
      <c r="N811" s="204"/>
      <c r="S811" s="206"/>
      <c r="Z811" s="207"/>
    </row>
    <row r="812" spans="1:26" ht="18" customHeight="1">
      <c r="A812" s="201">
        <f t="shared" si="38"/>
        <v>183</v>
      </c>
      <c r="B812" s="201" t="str">
        <f t="shared" si="36"/>
        <v>-183</v>
      </c>
      <c r="C812" s="202" t="str">
        <f t="shared" si="37"/>
        <v/>
      </c>
      <c r="D812"/>
      <c r="E812"/>
      <c r="F812"/>
      <c r="G812" s="203"/>
      <c r="H812"/>
      <c r="I812"/>
      <c r="J812"/>
      <c r="K812"/>
      <c r="L812"/>
      <c r="M812"/>
      <c r="N812" s="204"/>
      <c r="S812" s="206"/>
      <c r="Z812" s="207"/>
    </row>
    <row r="813" spans="1:26" ht="18" customHeight="1">
      <c r="A813" s="201">
        <f t="shared" si="38"/>
        <v>184</v>
      </c>
      <c r="B813" s="201" t="str">
        <f t="shared" si="36"/>
        <v>-184</v>
      </c>
      <c r="C813" s="202" t="str">
        <f t="shared" si="37"/>
        <v/>
      </c>
      <c r="D813"/>
      <c r="E813"/>
      <c r="F813"/>
      <c r="G813" s="203"/>
      <c r="H813"/>
      <c r="I813"/>
      <c r="J813"/>
      <c r="K813"/>
      <c r="L813"/>
      <c r="M813"/>
      <c r="N813" s="204"/>
      <c r="S813" s="206"/>
      <c r="Z813" s="207"/>
    </row>
    <row r="814" spans="1:26" ht="18" customHeight="1">
      <c r="A814" s="201">
        <f t="shared" si="38"/>
        <v>185</v>
      </c>
      <c r="B814" s="201" t="str">
        <f t="shared" si="36"/>
        <v>-185</v>
      </c>
      <c r="C814" s="202" t="str">
        <f t="shared" si="37"/>
        <v/>
      </c>
      <c r="D814"/>
      <c r="E814"/>
      <c r="F814"/>
      <c r="G814" s="203"/>
      <c r="H814"/>
      <c r="I814"/>
      <c r="J814"/>
      <c r="K814"/>
      <c r="L814"/>
      <c r="M814"/>
      <c r="N814" s="204"/>
      <c r="S814" s="206"/>
      <c r="Z814" s="207"/>
    </row>
    <row r="815" spans="1:26" ht="18" customHeight="1">
      <c r="A815" s="201">
        <f t="shared" si="38"/>
        <v>186</v>
      </c>
      <c r="B815" s="201" t="str">
        <f t="shared" si="36"/>
        <v>-186</v>
      </c>
      <c r="C815" s="202" t="str">
        <f t="shared" si="37"/>
        <v/>
      </c>
      <c r="D815"/>
      <c r="E815"/>
      <c r="F815"/>
      <c r="G815" s="203"/>
      <c r="H815"/>
      <c r="I815"/>
      <c r="J815"/>
      <c r="K815"/>
      <c r="L815"/>
      <c r="M815"/>
      <c r="N815" s="204"/>
      <c r="S815" s="206"/>
      <c r="Z815" s="207"/>
    </row>
    <row r="816" spans="1:26" ht="18" customHeight="1">
      <c r="A816" s="201">
        <f t="shared" si="38"/>
        <v>187</v>
      </c>
      <c r="B816" s="201" t="str">
        <f t="shared" si="36"/>
        <v>-187</v>
      </c>
      <c r="C816" s="202" t="str">
        <f t="shared" si="37"/>
        <v/>
      </c>
      <c r="D816"/>
      <c r="E816"/>
      <c r="F816"/>
      <c r="G816" s="203"/>
      <c r="H816"/>
      <c r="I816"/>
      <c r="J816"/>
      <c r="K816"/>
      <c r="L816"/>
      <c r="M816"/>
      <c r="N816" s="204"/>
      <c r="S816" s="206"/>
      <c r="Z816" s="207"/>
    </row>
    <row r="817" spans="1:26" ht="18" customHeight="1">
      <c r="A817" s="201">
        <f t="shared" si="38"/>
        <v>188</v>
      </c>
      <c r="B817" s="201" t="str">
        <f t="shared" si="36"/>
        <v>-188</v>
      </c>
      <c r="C817" s="202" t="str">
        <f t="shared" si="37"/>
        <v/>
      </c>
      <c r="D817"/>
      <c r="E817"/>
      <c r="F817"/>
      <c r="G817" s="203"/>
      <c r="H817"/>
      <c r="I817"/>
      <c r="J817"/>
      <c r="K817"/>
      <c r="L817"/>
      <c r="M817"/>
      <c r="N817" s="204"/>
      <c r="S817" s="206"/>
      <c r="Z817" s="207"/>
    </row>
    <row r="818" spans="1:26" ht="18" customHeight="1">
      <c r="A818" s="201">
        <f t="shared" si="38"/>
        <v>189</v>
      </c>
      <c r="B818" s="201" t="str">
        <f t="shared" si="36"/>
        <v>-189</v>
      </c>
      <c r="C818" s="202" t="str">
        <f t="shared" si="37"/>
        <v/>
      </c>
      <c r="D818"/>
      <c r="E818"/>
      <c r="F818"/>
      <c r="G818" s="203"/>
      <c r="H818"/>
      <c r="I818"/>
      <c r="J818"/>
      <c r="K818"/>
      <c r="L818"/>
      <c r="M818"/>
      <c r="N818" s="204"/>
      <c r="S818" s="206"/>
      <c r="Z818" s="207"/>
    </row>
    <row r="819" spans="1:26" ht="18" customHeight="1">
      <c r="A819" s="201">
        <f t="shared" si="38"/>
        <v>190</v>
      </c>
      <c r="B819" s="201" t="str">
        <f t="shared" si="36"/>
        <v>-190</v>
      </c>
      <c r="C819" s="202" t="str">
        <f t="shared" si="37"/>
        <v/>
      </c>
      <c r="D819"/>
      <c r="E819"/>
      <c r="F819"/>
      <c r="G819" s="203"/>
      <c r="H819"/>
      <c r="I819"/>
      <c r="J819"/>
      <c r="K819"/>
      <c r="L819"/>
      <c r="M819"/>
      <c r="N819" s="204"/>
      <c r="S819" s="206"/>
      <c r="Z819" s="207"/>
    </row>
    <row r="820" spans="1:26" ht="18" customHeight="1">
      <c r="A820" s="201">
        <f t="shared" si="38"/>
        <v>191</v>
      </c>
      <c r="B820" s="201" t="str">
        <f t="shared" si="36"/>
        <v>-191</v>
      </c>
      <c r="C820" s="202" t="str">
        <f t="shared" si="37"/>
        <v/>
      </c>
      <c r="D820"/>
      <c r="E820"/>
      <c r="F820"/>
      <c r="G820" s="203"/>
      <c r="H820"/>
      <c r="I820"/>
      <c r="J820"/>
      <c r="K820"/>
      <c r="L820"/>
      <c r="M820"/>
      <c r="N820" s="204"/>
      <c r="S820" s="206"/>
      <c r="Z820" s="207"/>
    </row>
    <row r="821" spans="1:26" ht="18" customHeight="1">
      <c r="A821" s="201">
        <f t="shared" si="38"/>
        <v>192</v>
      </c>
      <c r="B821" s="201" t="str">
        <f t="shared" si="36"/>
        <v>-192</v>
      </c>
      <c r="C821" s="202" t="str">
        <f t="shared" si="37"/>
        <v/>
      </c>
      <c r="D821"/>
      <c r="E821"/>
      <c r="F821"/>
      <c r="G821" s="203"/>
      <c r="H821"/>
      <c r="I821"/>
      <c r="J821"/>
      <c r="K821"/>
      <c r="L821"/>
      <c r="M821"/>
      <c r="N821" s="204"/>
      <c r="S821" s="206"/>
      <c r="Z821" s="207"/>
    </row>
    <row r="822" spans="1:26" ht="18" customHeight="1">
      <c r="A822" s="201">
        <f t="shared" si="38"/>
        <v>193</v>
      </c>
      <c r="B822" s="201" t="str">
        <f t="shared" si="36"/>
        <v>-193</v>
      </c>
      <c r="C822" s="202" t="str">
        <f t="shared" si="37"/>
        <v/>
      </c>
      <c r="D822"/>
      <c r="E822"/>
      <c r="F822"/>
      <c r="G822" s="203"/>
      <c r="H822"/>
      <c r="I822"/>
      <c r="J822"/>
      <c r="K822"/>
      <c r="L822"/>
      <c r="M822"/>
      <c r="N822" s="204"/>
      <c r="S822" s="206"/>
      <c r="Z822" s="207"/>
    </row>
    <row r="823" spans="1:26" ht="18" customHeight="1">
      <c r="A823" s="201">
        <f t="shared" si="38"/>
        <v>194</v>
      </c>
      <c r="B823" s="201" t="str">
        <f t="shared" si="36"/>
        <v>-194</v>
      </c>
      <c r="C823" s="202" t="str">
        <f t="shared" si="37"/>
        <v/>
      </c>
      <c r="D823"/>
      <c r="E823"/>
      <c r="F823"/>
      <c r="G823" s="203"/>
      <c r="H823"/>
      <c r="I823"/>
      <c r="J823"/>
      <c r="K823"/>
      <c r="L823"/>
      <c r="M823"/>
      <c r="N823" s="204"/>
      <c r="S823" s="206"/>
      <c r="Z823" s="207"/>
    </row>
    <row r="824" spans="1:26" ht="18" customHeight="1">
      <c r="A824" s="201">
        <f t="shared" si="38"/>
        <v>195</v>
      </c>
      <c r="B824" s="201" t="str">
        <f t="shared" si="36"/>
        <v>-195</v>
      </c>
      <c r="C824" s="202" t="str">
        <f t="shared" si="37"/>
        <v/>
      </c>
      <c r="D824"/>
      <c r="E824"/>
      <c r="F824"/>
      <c r="G824" s="203"/>
      <c r="H824"/>
      <c r="I824"/>
      <c r="J824"/>
      <c r="K824"/>
      <c r="L824"/>
      <c r="M824"/>
      <c r="N824" s="204"/>
      <c r="S824" s="206"/>
      <c r="Z824" s="207"/>
    </row>
    <row r="825" spans="1:26" ht="18" customHeight="1">
      <c r="A825" s="201">
        <f t="shared" si="38"/>
        <v>196</v>
      </c>
      <c r="B825" s="201" t="str">
        <f t="shared" si="36"/>
        <v>-196</v>
      </c>
      <c r="C825" s="202" t="str">
        <f t="shared" si="37"/>
        <v/>
      </c>
      <c r="D825"/>
      <c r="E825"/>
      <c r="F825"/>
      <c r="G825" s="203"/>
      <c r="H825"/>
      <c r="I825"/>
      <c r="J825"/>
      <c r="K825"/>
      <c r="L825"/>
      <c r="M825"/>
      <c r="N825" s="204"/>
      <c r="S825" s="206"/>
      <c r="Z825" s="207"/>
    </row>
    <row r="826" spans="1:26" ht="18" customHeight="1">
      <c r="A826" s="201">
        <f t="shared" si="38"/>
        <v>197</v>
      </c>
      <c r="B826" s="201" t="str">
        <f t="shared" si="36"/>
        <v>-197</v>
      </c>
      <c r="C826" s="202" t="str">
        <f t="shared" si="37"/>
        <v/>
      </c>
      <c r="D826"/>
      <c r="E826"/>
      <c r="F826"/>
      <c r="G826" s="203"/>
      <c r="H826"/>
      <c r="I826"/>
      <c r="J826"/>
      <c r="K826"/>
      <c r="L826"/>
      <c r="M826"/>
      <c r="N826" s="204"/>
      <c r="S826" s="206"/>
      <c r="Z826" s="207"/>
    </row>
    <row r="827" spans="1:26" ht="18" customHeight="1">
      <c r="A827" s="201">
        <f t="shared" si="38"/>
        <v>198</v>
      </c>
      <c r="B827" s="201" t="str">
        <f t="shared" si="36"/>
        <v>-198</v>
      </c>
      <c r="C827" s="202" t="str">
        <f t="shared" si="37"/>
        <v/>
      </c>
      <c r="D827"/>
      <c r="E827"/>
      <c r="F827"/>
      <c r="G827" s="203"/>
      <c r="H827"/>
      <c r="I827"/>
      <c r="J827"/>
      <c r="K827"/>
      <c r="L827"/>
      <c r="M827"/>
      <c r="N827" s="204"/>
      <c r="S827" s="206"/>
      <c r="Z827" s="207"/>
    </row>
    <row r="828" spans="1:26" ht="18" customHeight="1">
      <c r="A828" s="201">
        <f t="shared" si="38"/>
        <v>199</v>
      </c>
      <c r="B828" s="201" t="str">
        <f t="shared" si="36"/>
        <v>-199</v>
      </c>
      <c r="C828" s="202" t="str">
        <f t="shared" si="37"/>
        <v/>
      </c>
      <c r="D828"/>
      <c r="E828"/>
      <c r="F828"/>
      <c r="G828" s="203"/>
      <c r="H828"/>
      <c r="I828"/>
      <c r="J828"/>
      <c r="K828"/>
      <c r="L828"/>
      <c r="M828"/>
      <c r="N828" s="204"/>
      <c r="S828" s="206"/>
      <c r="Z828" s="207"/>
    </row>
    <row r="829" spans="1:26" ht="18" customHeight="1">
      <c r="A829" s="201">
        <f t="shared" si="38"/>
        <v>200</v>
      </c>
      <c r="B829" s="201" t="str">
        <f t="shared" si="36"/>
        <v>-200</v>
      </c>
      <c r="C829" s="202" t="str">
        <f t="shared" si="37"/>
        <v/>
      </c>
      <c r="D829"/>
      <c r="E829"/>
      <c r="F829"/>
      <c r="G829" s="203"/>
      <c r="H829"/>
      <c r="I829"/>
      <c r="J829"/>
      <c r="K829"/>
      <c r="L829"/>
      <c r="M829"/>
      <c r="N829" s="204"/>
      <c r="S829" s="206"/>
      <c r="Z829" s="207"/>
    </row>
    <row r="830" spans="1:26" ht="18" customHeight="1">
      <c r="A830" s="201">
        <f t="shared" si="38"/>
        <v>201</v>
      </c>
      <c r="B830" s="201" t="str">
        <f t="shared" si="36"/>
        <v>-201</v>
      </c>
      <c r="C830" s="202" t="str">
        <f t="shared" si="37"/>
        <v/>
      </c>
      <c r="D830"/>
      <c r="E830"/>
      <c r="F830"/>
      <c r="G830" s="203"/>
      <c r="H830"/>
      <c r="I830"/>
      <c r="J830"/>
      <c r="K830"/>
      <c r="L830"/>
      <c r="M830"/>
      <c r="N830" s="204"/>
      <c r="S830" s="206"/>
      <c r="Z830" s="207"/>
    </row>
    <row r="831" spans="1:26" ht="18" customHeight="1">
      <c r="A831" s="201">
        <f t="shared" si="38"/>
        <v>202</v>
      </c>
      <c r="B831" s="201" t="str">
        <f t="shared" si="36"/>
        <v>-202</v>
      </c>
      <c r="C831" s="202" t="str">
        <f t="shared" si="37"/>
        <v/>
      </c>
      <c r="D831"/>
      <c r="E831"/>
      <c r="F831"/>
      <c r="G831" s="203"/>
      <c r="H831"/>
      <c r="I831"/>
      <c r="J831"/>
      <c r="K831"/>
      <c r="L831"/>
      <c r="M831"/>
      <c r="N831" s="204"/>
      <c r="S831" s="206"/>
      <c r="Z831" s="207"/>
    </row>
    <row r="832" spans="1:26" ht="18" customHeight="1">
      <c r="A832" s="201">
        <f t="shared" si="38"/>
        <v>203</v>
      </c>
      <c r="B832" s="201" t="str">
        <f t="shared" si="36"/>
        <v>-203</v>
      </c>
      <c r="C832" s="202" t="str">
        <f t="shared" si="37"/>
        <v/>
      </c>
      <c r="D832"/>
      <c r="E832"/>
      <c r="F832"/>
      <c r="G832" s="203"/>
      <c r="H832"/>
      <c r="I832"/>
      <c r="J832"/>
      <c r="K832"/>
      <c r="L832"/>
      <c r="M832"/>
      <c r="N832" s="204"/>
      <c r="S832" s="206"/>
      <c r="Z832" s="207"/>
    </row>
    <row r="833" spans="1:26" ht="18" customHeight="1">
      <c r="A833" s="201">
        <f t="shared" si="38"/>
        <v>204</v>
      </c>
      <c r="B833" s="201" t="str">
        <f t="shared" si="36"/>
        <v>-204</v>
      </c>
      <c r="C833" s="202" t="str">
        <f t="shared" si="37"/>
        <v/>
      </c>
      <c r="D833"/>
      <c r="E833"/>
      <c r="F833"/>
      <c r="G833" s="203"/>
      <c r="H833"/>
      <c r="I833"/>
      <c r="J833"/>
      <c r="K833"/>
      <c r="L833"/>
      <c r="M833"/>
      <c r="N833" s="204"/>
      <c r="S833" s="206"/>
      <c r="Z833" s="207"/>
    </row>
    <row r="834" spans="1:26" ht="18" customHeight="1">
      <c r="A834" s="201">
        <f t="shared" si="38"/>
        <v>205</v>
      </c>
      <c r="B834" s="201" t="str">
        <f t="shared" ref="B834:B897" si="39">L834&amp;"-"&amp;A834</f>
        <v>-205</v>
      </c>
      <c r="C834" s="202" t="str">
        <f t="shared" ref="C834:C897" si="40">E834&amp;I834&amp;K834</f>
        <v/>
      </c>
      <c r="D834"/>
      <c r="E834"/>
      <c r="F834"/>
      <c r="G834" s="203"/>
      <c r="H834"/>
      <c r="I834"/>
      <c r="J834"/>
      <c r="K834"/>
      <c r="L834"/>
      <c r="M834"/>
      <c r="N834" s="204"/>
      <c r="S834" s="206"/>
      <c r="Z834" s="207"/>
    </row>
    <row r="835" spans="1:26" ht="18" customHeight="1">
      <c r="A835" s="201">
        <f t="shared" ref="A835:A898" si="41">IF(L835=L834,A834+1,ROW(L835)-(ROW(L835)-1))</f>
        <v>206</v>
      </c>
      <c r="B835" s="201" t="str">
        <f t="shared" si="39"/>
        <v>-206</v>
      </c>
      <c r="C835" s="202" t="str">
        <f t="shared" si="40"/>
        <v/>
      </c>
      <c r="D835"/>
      <c r="E835"/>
      <c r="F835"/>
      <c r="G835" s="203"/>
      <c r="H835"/>
      <c r="I835"/>
      <c r="J835"/>
      <c r="K835"/>
      <c r="L835"/>
      <c r="M835"/>
      <c r="N835" s="204"/>
      <c r="S835" s="206"/>
      <c r="Z835" s="207"/>
    </row>
    <row r="836" spans="1:26" ht="18" customHeight="1">
      <c r="A836" s="201">
        <f t="shared" si="41"/>
        <v>207</v>
      </c>
      <c r="B836" s="201" t="str">
        <f t="shared" si="39"/>
        <v>-207</v>
      </c>
      <c r="C836" s="202" t="str">
        <f t="shared" si="40"/>
        <v/>
      </c>
      <c r="D836"/>
      <c r="E836"/>
      <c r="F836"/>
      <c r="G836" s="203"/>
      <c r="H836"/>
      <c r="I836"/>
      <c r="J836"/>
      <c r="K836"/>
      <c r="L836"/>
      <c r="M836"/>
      <c r="N836" s="204"/>
      <c r="S836" s="206"/>
      <c r="Z836" s="207"/>
    </row>
    <row r="837" spans="1:26" ht="18" customHeight="1">
      <c r="A837" s="201">
        <f t="shared" si="41"/>
        <v>208</v>
      </c>
      <c r="B837" s="201" t="str">
        <f t="shared" si="39"/>
        <v>-208</v>
      </c>
      <c r="C837" s="202" t="str">
        <f t="shared" si="40"/>
        <v/>
      </c>
      <c r="D837"/>
      <c r="E837"/>
      <c r="F837"/>
      <c r="G837" s="203"/>
      <c r="H837"/>
      <c r="I837"/>
      <c r="J837"/>
      <c r="K837"/>
      <c r="L837"/>
      <c r="M837"/>
      <c r="N837" s="204"/>
      <c r="S837" s="206"/>
      <c r="Z837" s="207"/>
    </row>
    <row r="838" spans="1:26" ht="18" customHeight="1">
      <c r="A838" s="201">
        <f t="shared" si="41"/>
        <v>209</v>
      </c>
      <c r="B838" s="201" t="str">
        <f t="shared" si="39"/>
        <v>-209</v>
      </c>
      <c r="C838" s="202" t="str">
        <f t="shared" si="40"/>
        <v/>
      </c>
      <c r="D838"/>
      <c r="E838"/>
      <c r="F838"/>
      <c r="G838" s="203"/>
      <c r="H838"/>
      <c r="I838"/>
      <c r="J838"/>
      <c r="K838"/>
      <c r="L838"/>
      <c r="M838"/>
      <c r="N838" s="204"/>
      <c r="S838" s="206"/>
      <c r="Z838" s="207"/>
    </row>
    <row r="839" spans="1:26" ht="18" customHeight="1">
      <c r="A839" s="201">
        <f t="shared" si="41"/>
        <v>210</v>
      </c>
      <c r="B839" s="201" t="str">
        <f t="shared" si="39"/>
        <v>-210</v>
      </c>
      <c r="C839" s="202" t="str">
        <f t="shared" si="40"/>
        <v/>
      </c>
      <c r="D839"/>
      <c r="E839"/>
      <c r="F839"/>
      <c r="G839" s="203"/>
      <c r="H839"/>
      <c r="I839"/>
      <c r="J839"/>
      <c r="K839"/>
      <c r="L839"/>
      <c r="M839"/>
      <c r="N839" s="204"/>
      <c r="S839" s="206"/>
      <c r="Z839" s="207"/>
    </row>
    <row r="840" spans="1:26" ht="18" customHeight="1">
      <c r="A840" s="201">
        <f t="shared" si="41"/>
        <v>211</v>
      </c>
      <c r="B840" s="201" t="str">
        <f t="shared" si="39"/>
        <v>-211</v>
      </c>
      <c r="C840" s="202" t="str">
        <f t="shared" si="40"/>
        <v/>
      </c>
      <c r="D840"/>
      <c r="E840"/>
      <c r="F840"/>
      <c r="G840" s="203"/>
      <c r="H840"/>
      <c r="I840"/>
      <c r="J840"/>
      <c r="K840"/>
      <c r="L840"/>
      <c r="M840"/>
      <c r="N840" s="204"/>
      <c r="S840" s="206"/>
      <c r="Z840" s="207"/>
    </row>
    <row r="841" spans="1:26" ht="18" customHeight="1">
      <c r="A841" s="201">
        <f t="shared" si="41"/>
        <v>212</v>
      </c>
      <c r="B841" s="201" t="str">
        <f t="shared" si="39"/>
        <v>-212</v>
      </c>
      <c r="C841" s="202" t="str">
        <f t="shared" si="40"/>
        <v/>
      </c>
      <c r="D841"/>
      <c r="E841"/>
      <c r="F841"/>
      <c r="G841" s="203"/>
      <c r="H841"/>
      <c r="I841"/>
      <c r="J841"/>
      <c r="K841"/>
      <c r="L841"/>
      <c r="M841"/>
      <c r="N841" s="204"/>
      <c r="S841" s="206"/>
      <c r="Z841" s="207"/>
    </row>
    <row r="842" spans="1:26" ht="18" customHeight="1">
      <c r="A842" s="201">
        <f t="shared" si="41"/>
        <v>213</v>
      </c>
      <c r="B842" s="201" t="str">
        <f t="shared" si="39"/>
        <v>-213</v>
      </c>
      <c r="C842" s="202" t="str">
        <f t="shared" si="40"/>
        <v/>
      </c>
      <c r="D842"/>
      <c r="E842"/>
      <c r="F842"/>
      <c r="G842" s="203"/>
      <c r="H842"/>
      <c r="I842"/>
      <c r="J842"/>
      <c r="K842"/>
      <c r="L842"/>
      <c r="M842"/>
      <c r="N842" s="204"/>
      <c r="S842" s="206"/>
      <c r="Z842" s="207"/>
    </row>
    <row r="843" spans="1:26" ht="18" customHeight="1">
      <c r="A843" s="201">
        <f t="shared" si="41"/>
        <v>214</v>
      </c>
      <c r="B843" s="201" t="str">
        <f t="shared" si="39"/>
        <v>-214</v>
      </c>
      <c r="C843" s="202" t="str">
        <f t="shared" si="40"/>
        <v/>
      </c>
      <c r="D843"/>
      <c r="E843"/>
      <c r="F843"/>
      <c r="G843" s="203"/>
      <c r="H843"/>
      <c r="I843"/>
      <c r="J843"/>
      <c r="K843"/>
      <c r="L843"/>
      <c r="M843"/>
      <c r="N843" s="204"/>
      <c r="S843" s="206"/>
      <c r="Z843" s="207"/>
    </row>
    <row r="844" spans="1:26" ht="18" customHeight="1">
      <c r="A844" s="201">
        <f t="shared" si="41"/>
        <v>215</v>
      </c>
      <c r="B844" s="201" t="str">
        <f t="shared" si="39"/>
        <v>-215</v>
      </c>
      <c r="C844" s="202" t="str">
        <f t="shared" si="40"/>
        <v/>
      </c>
      <c r="D844"/>
      <c r="E844"/>
      <c r="F844"/>
      <c r="G844" s="203"/>
      <c r="H844"/>
      <c r="I844"/>
      <c r="J844"/>
      <c r="K844"/>
      <c r="L844"/>
      <c r="M844"/>
      <c r="N844" s="204"/>
      <c r="S844" s="206"/>
      <c r="Z844" s="207"/>
    </row>
    <row r="845" spans="1:26" ht="18" customHeight="1">
      <c r="A845" s="201">
        <f t="shared" si="41"/>
        <v>216</v>
      </c>
      <c r="B845" s="201" t="str">
        <f t="shared" si="39"/>
        <v>-216</v>
      </c>
      <c r="C845" s="202" t="str">
        <f t="shared" si="40"/>
        <v/>
      </c>
      <c r="D845"/>
      <c r="E845"/>
      <c r="F845"/>
      <c r="G845" s="203"/>
      <c r="H845"/>
      <c r="I845"/>
      <c r="J845"/>
      <c r="K845"/>
      <c r="L845"/>
      <c r="M845"/>
      <c r="N845" s="204"/>
      <c r="S845" s="206"/>
      <c r="Z845" s="207"/>
    </row>
    <row r="846" spans="1:26" ht="18" customHeight="1">
      <c r="A846" s="201">
        <f t="shared" si="41"/>
        <v>217</v>
      </c>
      <c r="B846" s="201" t="str">
        <f t="shared" si="39"/>
        <v>-217</v>
      </c>
      <c r="C846" s="202" t="str">
        <f t="shared" si="40"/>
        <v/>
      </c>
      <c r="D846"/>
      <c r="E846"/>
      <c r="F846"/>
      <c r="G846" s="203"/>
      <c r="H846"/>
      <c r="I846"/>
      <c r="J846"/>
      <c r="K846"/>
      <c r="L846"/>
      <c r="M846"/>
      <c r="N846" s="204"/>
      <c r="S846" s="206"/>
      <c r="Z846" s="207"/>
    </row>
    <row r="847" spans="1:26" ht="18" customHeight="1">
      <c r="A847" s="201">
        <f t="shared" si="41"/>
        <v>218</v>
      </c>
      <c r="B847" s="201" t="str">
        <f t="shared" si="39"/>
        <v>-218</v>
      </c>
      <c r="C847" s="202" t="str">
        <f t="shared" si="40"/>
        <v/>
      </c>
      <c r="D847"/>
      <c r="E847"/>
      <c r="F847"/>
      <c r="G847" s="203"/>
      <c r="H847"/>
      <c r="I847"/>
      <c r="J847"/>
      <c r="K847"/>
      <c r="L847"/>
      <c r="M847"/>
      <c r="N847" s="204"/>
      <c r="S847" s="206"/>
      <c r="Z847" s="207"/>
    </row>
    <row r="848" spans="1:26" ht="18" customHeight="1">
      <c r="A848" s="201">
        <f t="shared" si="41"/>
        <v>219</v>
      </c>
      <c r="B848" s="201" t="str">
        <f t="shared" si="39"/>
        <v>-219</v>
      </c>
      <c r="C848" s="202" t="str">
        <f t="shared" si="40"/>
        <v/>
      </c>
      <c r="D848"/>
      <c r="E848"/>
      <c r="F848"/>
      <c r="G848" s="203"/>
      <c r="H848"/>
      <c r="I848"/>
      <c r="J848"/>
      <c r="K848"/>
      <c r="L848"/>
      <c r="M848"/>
      <c r="N848" s="204"/>
      <c r="S848" s="206"/>
      <c r="Z848" s="207"/>
    </row>
    <row r="849" spans="1:26" ht="18" customHeight="1">
      <c r="A849" s="201">
        <f t="shared" si="41"/>
        <v>220</v>
      </c>
      <c r="B849" s="201" t="str">
        <f t="shared" si="39"/>
        <v>-220</v>
      </c>
      <c r="C849" s="202" t="str">
        <f t="shared" si="40"/>
        <v/>
      </c>
      <c r="D849"/>
      <c r="E849"/>
      <c r="F849"/>
      <c r="G849" s="203"/>
      <c r="H849"/>
      <c r="I849"/>
      <c r="J849"/>
      <c r="K849"/>
      <c r="L849"/>
      <c r="M849"/>
      <c r="N849" s="204"/>
      <c r="S849" s="206"/>
      <c r="Z849" s="207"/>
    </row>
    <row r="850" spans="1:26" ht="18" customHeight="1">
      <c r="A850" s="201">
        <f t="shared" si="41"/>
        <v>221</v>
      </c>
      <c r="B850" s="201" t="str">
        <f t="shared" si="39"/>
        <v>-221</v>
      </c>
      <c r="C850" s="202" t="str">
        <f t="shared" si="40"/>
        <v/>
      </c>
      <c r="D850"/>
      <c r="E850"/>
      <c r="F850"/>
      <c r="G850" s="203"/>
      <c r="H850"/>
      <c r="I850"/>
      <c r="J850"/>
      <c r="K850"/>
      <c r="L850"/>
      <c r="M850"/>
      <c r="N850" s="204"/>
      <c r="S850" s="206"/>
      <c r="Z850" s="207"/>
    </row>
    <row r="851" spans="1:26" ht="18" customHeight="1">
      <c r="A851" s="201">
        <f t="shared" si="41"/>
        <v>222</v>
      </c>
      <c r="B851" s="201" t="str">
        <f t="shared" si="39"/>
        <v>-222</v>
      </c>
      <c r="C851" s="202" t="str">
        <f t="shared" si="40"/>
        <v/>
      </c>
      <c r="D851"/>
      <c r="E851"/>
      <c r="F851"/>
      <c r="G851" s="203"/>
      <c r="H851"/>
      <c r="I851"/>
      <c r="J851"/>
      <c r="K851"/>
      <c r="L851"/>
      <c r="M851"/>
      <c r="N851" s="204"/>
      <c r="S851" s="206"/>
      <c r="Z851" s="207"/>
    </row>
    <row r="852" spans="1:26" ht="18" customHeight="1">
      <c r="A852" s="201">
        <f t="shared" si="41"/>
        <v>223</v>
      </c>
      <c r="B852" s="201" t="str">
        <f t="shared" si="39"/>
        <v>-223</v>
      </c>
      <c r="C852" s="202" t="str">
        <f t="shared" si="40"/>
        <v/>
      </c>
      <c r="D852"/>
      <c r="E852"/>
      <c r="F852"/>
      <c r="G852" s="203"/>
      <c r="H852"/>
      <c r="I852"/>
      <c r="J852"/>
      <c r="K852"/>
      <c r="L852"/>
      <c r="M852"/>
      <c r="N852" s="204"/>
      <c r="S852" s="206"/>
      <c r="Z852" s="207"/>
    </row>
    <row r="853" spans="1:26" ht="18" customHeight="1">
      <c r="A853" s="201">
        <f t="shared" si="41"/>
        <v>224</v>
      </c>
      <c r="B853" s="201" t="str">
        <f t="shared" si="39"/>
        <v>-224</v>
      </c>
      <c r="C853" s="202" t="str">
        <f t="shared" si="40"/>
        <v/>
      </c>
      <c r="D853"/>
      <c r="E853"/>
      <c r="F853"/>
      <c r="G853" s="203"/>
      <c r="H853"/>
      <c r="I853"/>
      <c r="J853"/>
      <c r="K853"/>
      <c r="L853"/>
      <c r="M853"/>
      <c r="N853" s="204"/>
      <c r="S853" s="206"/>
      <c r="Z853" s="207"/>
    </row>
    <row r="854" spans="1:26" ht="18" customHeight="1">
      <c r="A854" s="201">
        <f t="shared" si="41"/>
        <v>225</v>
      </c>
      <c r="B854" s="201" t="str">
        <f t="shared" si="39"/>
        <v>-225</v>
      </c>
      <c r="C854" s="202" t="str">
        <f t="shared" si="40"/>
        <v/>
      </c>
      <c r="D854"/>
      <c r="E854"/>
      <c r="F854"/>
      <c r="G854" s="203"/>
      <c r="H854"/>
      <c r="I854"/>
      <c r="J854"/>
      <c r="K854"/>
      <c r="L854"/>
      <c r="M854"/>
      <c r="N854" s="204"/>
      <c r="S854" s="206"/>
      <c r="Z854" s="207"/>
    </row>
    <row r="855" spans="1:26" ht="18" customHeight="1">
      <c r="A855" s="201">
        <f t="shared" si="41"/>
        <v>226</v>
      </c>
      <c r="B855" s="201" t="str">
        <f t="shared" si="39"/>
        <v>-226</v>
      </c>
      <c r="C855" s="202" t="str">
        <f t="shared" si="40"/>
        <v/>
      </c>
      <c r="D855"/>
      <c r="E855"/>
      <c r="F855"/>
      <c r="G855" s="203"/>
      <c r="H855"/>
      <c r="I855"/>
      <c r="J855"/>
      <c r="K855"/>
      <c r="L855"/>
      <c r="M855"/>
      <c r="N855" s="204"/>
      <c r="S855" s="206"/>
      <c r="Z855" s="207"/>
    </row>
    <row r="856" spans="1:26" ht="18" customHeight="1">
      <c r="A856" s="201">
        <f t="shared" si="41"/>
        <v>227</v>
      </c>
      <c r="B856" s="201" t="str">
        <f t="shared" si="39"/>
        <v>-227</v>
      </c>
      <c r="C856" s="202" t="str">
        <f t="shared" si="40"/>
        <v/>
      </c>
      <c r="D856"/>
      <c r="E856"/>
      <c r="F856"/>
      <c r="G856" s="203"/>
      <c r="H856"/>
      <c r="I856"/>
      <c r="J856"/>
      <c r="K856"/>
      <c r="L856"/>
      <c r="M856"/>
      <c r="N856" s="204"/>
      <c r="S856" s="206"/>
      <c r="Z856" s="207"/>
    </row>
    <row r="857" spans="1:26" ht="18" customHeight="1">
      <c r="A857" s="201">
        <f t="shared" si="41"/>
        <v>228</v>
      </c>
      <c r="B857" s="201" t="str">
        <f t="shared" si="39"/>
        <v>-228</v>
      </c>
      <c r="C857" s="202" t="str">
        <f t="shared" si="40"/>
        <v/>
      </c>
      <c r="D857"/>
      <c r="E857"/>
      <c r="F857"/>
      <c r="G857" s="203"/>
      <c r="H857"/>
      <c r="I857"/>
      <c r="J857"/>
      <c r="K857"/>
      <c r="L857"/>
      <c r="M857"/>
      <c r="N857" s="204"/>
      <c r="S857" s="206"/>
      <c r="Z857" s="207"/>
    </row>
    <row r="858" spans="1:26" ht="18" customHeight="1">
      <c r="A858" s="201">
        <f t="shared" si="41"/>
        <v>229</v>
      </c>
      <c r="B858" s="201" t="str">
        <f t="shared" si="39"/>
        <v>-229</v>
      </c>
      <c r="C858" s="202" t="str">
        <f t="shared" si="40"/>
        <v/>
      </c>
      <c r="D858"/>
      <c r="E858"/>
      <c r="F858"/>
      <c r="G858" s="203"/>
      <c r="H858"/>
      <c r="I858"/>
      <c r="J858"/>
      <c r="K858"/>
      <c r="L858"/>
      <c r="M858"/>
      <c r="N858" s="204"/>
      <c r="S858" s="206"/>
      <c r="Z858" s="207"/>
    </row>
    <row r="859" spans="1:26" ht="18" customHeight="1">
      <c r="A859" s="201">
        <f t="shared" si="41"/>
        <v>230</v>
      </c>
      <c r="B859" s="201" t="str">
        <f t="shared" si="39"/>
        <v>-230</v>
      </c>
      <c r="C859" s="202" t="str">
        <f t="shared" si="40"/>
        <v/>
      </c>
      <c r="D859"/>
      <c r="E859"/>
      <c r="F859"/>
      <c r="G859" s="203"/>
      <c r="H859"/>
      <c r="I859"/>
      <c r="J859"/>
      <c r="K859"/>
      <c r="L859"/>
      <c r="M859"/>
      <c r="N859" s="204"/>
      <c r="S859" s="206"/>
      <c r="Z859" s="207"/>
    </row>
    <row r="860" spans="1:26" ht="18" customHeight="1">
      <c r="A860" s="201">
        <f t="shared" si="41"/>
        <v>231</v>
      </c>
      <c r="B860" s="201" t="str">
        <f t="shared" si="39"/>
        <v>-231</v>
      </c>
      <c r="C860" s="202" t="str">
        <f t="shared" si="40"/>
        <v/>
      </c>
      <c r="D860"/>
      <c r="E860"/>
      <c r="F860"/>
      <c r="G860" s="203"/>
      <c r="H860"/>
      <c r="I860"/>
      <c r="J860"/>
      <c r="K860"/>
      <c r="L860"/>
      <c r="M860"/>
      <c r="N860" s="204"/>
      <c r="S860" s="206"/>
      <c r="Z860" s="207"/>
    </row>
    <row r="861" spans="1:26" ht="18" customHeight="1">
      <c r="A861" s="201">
        <f t="shared" si="41"/>
        <v>232</v>
      </c>
      <c r="B861" s="201" t="str">
        <f t="shared" si="39"/>
        <v>-232</v>
      </c>
      <c r="C861" s="202" t="str">
        <f t="shared" si="40"/>
        <v/>
      </c>
      <c r="D861"/>
      <c r="E861"/>
      <c r="F861"/>
      <c r="G861" s="203"/>
      <c r="H861"/>
      <c r="I861"/>
      <c r="J861"/>
      <c r="K861"/>
      <c r="L861"/>
      <c r="M861"/>
      <c r="N861" s="204"/>
      <c r="S861" s="206"/>
      <c r="Z861" s="207"/>
    </row>
    <row r="862" spans="1:26" ht="18" customHeight="1">
      <c r="A862" s="201">
        <f t="shared" si="41"/>
        <v>233</v>
      </c>
      <c r="B862" s="201" t="str">
        <f t="shared" si="39"/>
        <v>-233</v>
      </c>
      <c r="C862" s="202" t="str">
        <f t="shared" si="40"/>
        <v/>
      </c>
      <c r="D862"/>
      <c r="E862"/>
      <c r="F862"/>
      <c r="G862" s="203"/>
      <c r="H862"/>
      <c r="I862"/>
      <c r="J862"/>
      <c r="K862"/>
      <c r="L862"/>
      <c r="M862"/>
      <c r="N862" s="204"/>
      <c r="S862" s="206"/>
      <c r="Z862" s="207"/>
    </row>
    <row r="863" spans="1:26" ht="18" customHeight="1">
      <c r="A863" s="201">
        <f t="shared" si="41"/>
        <v>234</v>
      </c>
      <c r="B863" s="201" t="str">
        <f t="shared" si="39"/>
        <v>-234</v>
      </c>
      <c r="C863" s="202" t="str">
        <f t="shared" si="40"/>
        <v/>
      </c>
      <c r="D863"/>
      <c r="E863"/>
      <c r="F863"/>
      <c r="G863" s="203"/>
      <c r="H863"/>
      <c r="I863"/>
      <c r="J863"/>
      <c r="K863"/>
      <c r="L863"/>
      <c r="M863"/>
      <c r="N863" s="204"/>
      <c r="S863" s="206"/>
      <c r="Z863" s="207"/>
    </row>
    <row r="864" spans="1:26" ht="18" customHeight="1">
      <c r="A864" s="201">
        <f t="shared" si="41"/>
        <v>235</v>
      </c>
      <c r="B864" s="201" t="str">
        <f t="shared" si="39"/>
        <v>-235</v>
      </c>
      <c r="C864" s="202" t="str">
        <f t="shared" si="40"/>
        <v/>
      </c>
      <c r="D864"/>
      <c r="E864"/>
      <c r="F864"/>
      <c r="G864" s="203"/>
      <c r="H864"/>
      <c r="I864"/>
      <c r="J864"/>
      <c r="K864"/>
      <c r="L864"/>
      <c r="M864"/>
      <c r="N864" s="204"/>
      <c r="S864" s="206"/>
      <c r="Z864" s="207"/>
    </row>
    <row r="865" spans="1:26" ht="18" customHeight="1">
      <c r="A865" s="201">
        <f t="shared" si="41"/>
        <v>236</v>
      </c>
      <c r="B865" s="201" t="str">
        <f t="shared" si="39"/>
        <v>-236</v>
      </c>
      <c r="C865" s="202" t="str">
        <f t="shared" si="40"/>
        <v/>
      </c>
      <c r="D865"/>
      <c r="E865"/>
      <c r="F865"/>
      <c r="G865" s="203"/>
      <c r="H865"/>
      <c r="I865"/>
      <c r="J865"/>
      <c r="K865"/>
      <c r="L865"/>
      <c r="M865"/>
      <c r="N865" s="204"/>
      <c r="S865" s="206"/>
      <c r="Z865" s="207"/>
    </row>
    <row r="866" spans="1:26" ht="18" customHeight="1">
      <c r="A866" s="201">
        <f t="shared" si="41"/>
        <v>237</v>
      </c>
      <c r="B866" s="201" t="str">
        <f t="shared" si="39"/>
        <v>-237</v>
      </c>
      <c r="C866" s="202" t="str">
        <f t="shared" si="40"/>
        <v/>
      </c>
      <c r="D866"/>
      <c r="E866"/>
      <c r="F866"/>
      <c r="G866" s="203"/>
      <c r="H866"/>
      <c r="I866"/>
      <c r="J866"/>
      <c r="K866"/>
      <c r="L866"/>
      <c r="M866"/>
      <c r="N866" s="204"/>
      <c r="S866" s="206"/>
      <c r="Z866" s="207"/>
    </row>
    <row r="867" spans="1:26" ht="18" customHeight="1">
      <c r="A867" s="201">
        <f t="shared" si="41"/>
        <v>238</v>
      </c>
      <c r="B867" s="201" t="str">
        <f t="shared" si="39"/>
        <v>-238</v>
      </c>
      <c r="C867" s="202" t="str">
        <f t="shared" si="40"/>
        <v/>
      </c>
      <c r="D867"/>
      <c r="E867"/>
      <c r="F867"/>
      <c r="G867" s="203"/>
      <c r="H867"/>
      <c r="I867"/>
      <c r="J867"/>
      <c r="K867"/>
      <c r="L867"/>
      <c r="M867"/>
      <c r="N867" s="204"/>
      <c r="S867" s="206"/>
      <c r="Z867" s="207"/>
    </row>
    <row r="868" spans="1:26" ht="18" customHeight="1">
      <c r="A868" s="201">
        <f t="shared" si="41"/>
        <v>239</v>
      </c>
      <c r="B868" s="201" t="str">
        <f t="shared" si="39"/>
        <v>-239</v>
      </c>
      <c r="C868" s="202" t="str">
        <f t="shared" si="40"/>
        <v/>
      </c>
      <c r="D868"/>
      <c r="E868"/>
      <c r="F868"/>
      <c r="G868" s="203"/>
      <c r="H868"/>
      <c r="I868"/>
      <c r="J868"/>
      <c r="K868"/>
      <c r="L868"/>
      <c r="M868"/>
      <c r="N868" s="204"/>
      <c r="S868" s="206"/>
      <c r="Z868" s="207"/>
    </row>
    <row r="869" spans="1:26" ht="18" customHeight="1">
      <c r="A869" s="201">
        <f t="shared" si="41"/>
        <v>240</v>
      </c>
      <c r="B869" s="201" t="str">
        <f t="shared" si="39"/>
        <v>-240</v>
      </c>
      <c r="C869" s="202" t="str">
        <f t="shared" si="40"/>
        <v/>
      </c>
      <c r="D869"/>
      <c r="E869"/>
      <c r="F869"/>
      <c r="G869" s="203"/>
      <c r="H869"/>
      <c r="I869"/>
      <c r="J869"/>
      <c r="K869"/>
      <c r="L869"/>
      <c r="M869"/>
      <c r="N869" s="204"/>
      <c r="S869" s="206"/>
      <c r="Z869" s="207"/>
    </row>
    <row r="870" spans="1:26" ht="18" customHeight="1">
      <c r="A870" s="201">
        <f t="shared" si="41"/>
        <v>241</v>
      </c>
      <c r="B870" s="201" t="str">
        <f t="shared" si="39"/>
        <v>-241</v>
      </c>
      <c r="C870" s="202" t="str">
        <f t="shared" si="40"/>
        <v/>
      </c>
      <c r="D870"/>
      <c r="E870"/>
      <c r="F870"/>
      <c r="G870" s="203"/>
      <c r="H870"/>
      <c r="I870"/>
      <c r="J870"/>
      <c r="K870"/>
      <c r="L870"/>
      <c r="M870"/>
      <c r="N870" s="204"/>
      <c r="S870" s="206"/>
      <c r="Z870" s="207"/>
    </row>
    <row r="871" spans="1:26" ht="18" customHeight="1">
      <c r="A871" s="201">
        <f t="shared" si="41"/>
        <v>242</v>
      </c>
      <c r="B871" s="201" t="str">
        <f t="shared" si="39"/>
        <v>-242</v>
      </c>
      <c r="C871" s="202" t="str">
        <f t="shared" si="40"/>
        <v/>
      </c>
      <c r="D871"/>
      <c r="E871"/>
      <c r="F871"/>
      <c r="G871" s="203"/>
      <c r="H871"/>
      <c r="I871"/>
      <c r="J871"/>
      <c r="K871"/>
      <c r="L871"/>
      <c r="M871"/>
      <c r="N871" s="204"/>
      <c r="S871" s="206"/>
      <c r="Z871" s="207"/>
    </row>
    <row r="872" spans="1:26" ht="18" customHeight="1">
      <c r="A872" s="201">
        <f t="shared" si="41"/>
        <v>243</v>
      </c>
      <c r="B872" s="201" t="str">
        <f t="shared" si="39"/>
        <v>-243</v>
      </c>
      <c r="C872" s="202" t="str">
        <f t="shared" si="40"/>
        <v/>
      </c>
      <c r="D872"/>
      <c r="E872"/>
      <c r="F872"/>
      <c r="G872" s="203"/>
      <c r="H872"/>
      <c r="I872"/>
      <c r="J872"/>
      <c r="K872"/>
      <c r="L872"/>
      <c r="M872"/>
      <c r="N872" s="204"/>
      <c r="S872" s="206"/>
      <c r="Z872" s="207"/>
    </row>
    <row r="873" spans="1:26" ht="18" customHeight="1">
      <c r="A873" s="201">
        <f t="shared" si="41"/>
        <v>244</v>
      </c>
      <c r="B873" s="201" t="str">
        <f t="shared" si="39"/>
        <v>-244</v>
      </c>
      <c r="C873" s="202" t="str">
        <f t="shared" si="40"/>
        <v/>
      </c>
      <c r="D873"/>
      <c r="E873"/>
      <c r="F873"/>
      <c r="G873" s="203"/>
      <c r="H873"/>
      <c r="I873"/>
      <c r="J873"/>
      <c r="K873"/>
      <c r="L873"/>
      <c r="M873"/>
      <c r="N873" s="204"/>
      <c r="S873" s="206"/>
      <c r="Z873" s="207"/>
    </row>
    <row r="874" spans="1:26" ht="18" customHeight="1">
      <c r="A874" s="201">
        <f t="shared" si="41"/>
        <v>245</v>
      </c>
      <c r="B874" s="201" t="str">
        <f t="shared" si="39"/>
        <v>-245</v>
      </c>
      <c r="C874" s="202" t="str">
        <f t="shared" si="40"/>
        <v/>
      </c>
      <c r="D874"/>
      <c r="E874"/>
      <c r="F874"/>
      <c r="G874" s="203"/>
      <c r="H874"/>
      <c r="I874"/>
      <c r="J874"/>
      <c r="K874"/>
      <c r="L874"/>
      <c r="M874"/>
      <c r="N874" s="204"/>
      <c r="S874" s="206"/>
      <c r="Z874" s="207"/>
    </row>
    <row r="875" spans="1:26" ht="18" customHeight="1">
      <c r="A875" s="201">
        <f t="shared" si="41"/>
        <v>246</v>
      </c>
      <c r="B875" s="201" t="str">
        <f t="shared" si="39"/>
        <v>-246</v>
      </c>
      <c r="C875" s="202" t="str">
        <f t="shared" si="40"/>
        <v/>
      </c>
      <c r="D875"/>
      <c r="E875"/>
      <c r="F875"/>
      <c r="G875" s="203"/>
      <c r="H875"/>
      <c r="I875"/>
      <c r="J875"/>
      <c r="K875"/>
      <c r="L875"/>
      <c r="M875"/>
      <c r="N875" s="204"/>
      <c r="S875" s="206"/>
      <c r="Z875" s="207"/>
    </row>
    <row r="876" spans="1:26" ht="18" customHeight="1">
      <c r="A876" s="201">
        <f t="shared" si="41"/>
        <v>247</v>
      </c>
      <c r="B876" s="201" t="str">
        <f t="shared" si="39"/>
        <v>-247</v>
      </c>
      <c r="C876" s="202" t="str">
        <f t="shared" si="40"/>
        <v/>
      </c>
      <c r="D876"/>
      <c r="E876"/>
      <c r="F876"/>
      <c r="G876" s="203"/>
      <c r="H876"/>
      <c r="I876"/>
      <c r="J876"/>
      <c r="K876"/>
      <c r="L876"/>
      <c r="M876"/>
      <c r="N876" s="204"/>
      <c r="S876" s="206"/>
      <c r="Z876" s="207"/>
    </row>
    <row r="877" spans="1:26" ht="18" customHeight="1">
      <c r="A877" s="201">
        <f t="shared" si="41"/>
        <v>248</v>
      </c>
      <c r="B877" s="201" t="str">
        <f t="shared" si="39"/>
        <v>-248</v>
      </c>
      <c r="C877" s="202" t="str">
        <f t="shared" si="40"/>
        <v/>
      </c>
      <c r="D877"/>
      <c r="E877"/>
      <c r="F877"/>
      <c r="G877" s="203"/>
      <c r="H877"/>
      <c r="I877"/>
      <c r="J877"/>
      <c r="K877"/>
      <c r="L877"/>
      <c r="M877"/>
      <c r="N877" s="204"/>
      <c r="S877" s="206"/>
      <c r="Z877" s="207"/>
    </row>
    <row r="878" spans="1:26" ht="18" customHeight="1">
      <c r="A878" s="201">
        <f t="shared" si="41"/>
        <v>249</v>
      </c>
      <c r="B878" s="201" t="str">
        <f t="shared" si="39"/>
        <v>-249</v>
      </c>
      <c r="C878" s="202" t="str">
        <f t="shared" si="40"/>
        <v/>
      </c>
      <c r="D878"/>
      <c r="E878"/>
      <c r="F878"/>
      <c r="G878" s="203"/>
      <c r="H878"/>
      <c r="I878"/>
      <c r="J878"/>
      <c r="K878"/>
      <c r="L878"/>
      <c r="M878"/>
      <c r="N878" s="204"/>
      <c r="S878" s="206"/>
      <c r="Z878" s="207"/>
    </row>
    <row r="879" spans="1:26" ht="18" customHeight="1">
      <c r="A879" s="201">
        <f t="shared" si="41"/>
        <v>250</v>
      </c>
      <c r="B879" s="201" t="str">
        <f t="shared" si="39"/>
        <v>-250</v>
      </c>
      <c r="C879" s="202" t="str">
        <f t="shared" si="40"/>
        <v/>
      </c>
      <c r="D879"/>
      <c r="E879"/>
      <c r="F879"/>
      <c r="G879" s="203"/>
      <c r="H879"/>
      <c r="I879"/>
      <c r="J879"/>
      <c r="K879"/>
      <c r="L879"/>
      <c r="M879"/>
      <c r="N879" s="204"/>
      <c r="S879" s="206"/>
      <c r="Z879" s="207"/>
    </row>
    <row r="880" spans="1:26" ht="18" customHeight="1">
      <c r="A880" s="201">
        <f t="shared" si="41"/>
        <v>251</v>
      </c>
      <c r="B880" s="201" t="str">
        <f t="shared" si="39"/>
        <v>-251</v>
      </c>
      <c r="C880" s="202" t="str">
        <f t="shared" si="40"/>
        <v/>
      </c>
      <c r="D880"/>
      <c r="E880"/>
      <c r="F880"/>
      <c r="G880" s="203"/>
      <c r="H880"/>
      <c r="I880"/>
      <c r="J880"/>
      <c r="K880"/>
      <c r="L880"/>
      <c r="M880"/>
      <c r="N880" s="204"/>
      <c r="S880" s="206"/>
      <c r="Z880" s="207"/>
    </row>
    <row r="881" spans="1:26" ht="18" customHeight="1">
      <c r="A881" s="201">
        <f t="shared" si="41"/>
        <v>252</v>
      </c>
      <c r="B881" s="201" t="str">
        <f t="shared" si="39"/>
        <v>-252</v>
      </c>
      <c r="C881" s="202" t="str">
        <f t="shared" si="40"/>
        <v/>
      </c>
      <c r="D881"/>
      <c r="E881"/>
      <c r="F881"/>
      <c r="G881" s="203"/>
      <c r="H881"/>
      <c r="I881"/>
      <c r="J881"/>
      <c r="K881"/>
      <c r="L881"/>
      <c r="M881"/>
      <c r="N881" s="204"/>
      <c r="S881" s="206"/>
      <c r="Z881" s="207"/>
    </row>
    <row r="882" spans="1:26" ht="18" customHeight="1">
      <c r="A882" s="201">
        <f t="shared" si="41"/>
        <v>253</v>
      </c>
      <c r="B882" s="201" t="str">
        <f t="shared" si="39"/>
        <v>-253</v>
      </c>
      <c r="C882" s="202" t="str">
        <f t="shared" si="40"/>
        <v/>
      </c>
      <c r="D882"/>
      <c r="E882"/>
      <c r="F882"/>
      <c r="G882" s="203"/>
      <c r="H882"/>
      <c r="I882"/>
      <c r="J882"/>
      <c r="K882"/>
      <c r="L882"/>
      <c r="M882"/>
      <c r="N882" s="204"/>
      <c r="S882" s="206"/>
      <c r="Z882" s="207"/>
    </row>
    <row r="883" spans="1:26" ht="18" customHeight="1">
      <c r="A883" s="201">
        <f t="shared" si="41"/>
        <v>254</v>
      </c>
      <c r="B883" s="201" t="str">
        <f t="shared" si="39"/>
        <v>-254</v>
      </c>
      <c r="C883" s="202" t="str">
        <f t="shared" si="40"/>
        <v/>
      </c>
      <c r="D883"/>
      <c r="E883"/>
      <c r="F883"/>
      <c r="G883" s="203"/>
      <c r="H883"/>
      <c r="I883"/>
      <c r="J883"/>
      <c r="K883"/>
      <c r="L883"/>
      <c r="M883"/>
      <c r="N883" s="204"/>
      <c r="S883" s="206"/>
      <c r="Z883" s="207"/>
    </row>
    <row r="884" spans="1:26" ht="18" customHeight="1">
      <c r="A884" s="201">
        <f t="shared" si="41"/>
        <v>255</v>
      </c>
      <c r="B884" s="201" t="str">
        <f t="shared" si="39"/>
        <v>-255</v>
      </c>
      <c r="C884" s="202" t="str">
        <f t="shared" si="40"/>
        <v/>
      </c>
      <c r="D884"/>
      <c r="E884"/>
      <c r="F884"/>
      <c r="G884" s="203"/>
      <c r="H884"/>
      <c r="I884"/>
      <c r="J884"/>
      <c r="K884"/>
      <c r="L884"/>
      <c r="M884"/>
      <c r="N884" s="204"/>
      <c r="S884" s="206"/>
      <c r="Z884" s="207"/>
    </row>
    <row r="885" spans="1:26" ht="18" customHeight="1">
      <c r="A885" s="201">
        <f t="shared" si="41"/>
        <v>256</v>
      </c>
      <c r="B885" s="201" t="str">
        <f t="shared" si="39"/>
        <v>-256</v>
      </c>
      <c r="C885" s="202" t="str">
        <f t="shared" si="40"/>
        <v/>
      </c>
      <c r="D885"/>
      <c r="E885"/>
      <c r="F885"/>
      <c r="G885" s="203"/>
      <c r="H885"/>
      <c r="I885"/>
      <c r="J885"/>
      <c r="K885"/>
      <c r="L885"/>
      <c r="M885"/>
      <c r="N885" s="204"/>
      <c r="S885" s="206"/>
      <c r="Z885" s="207"/>
    </row>
    <row r="886" spans="1:26" ht="18" customHeight="1">
      <c r="A886" s="201">
        <f t="shared" si="41"/>
        <v>257</v>
      </c>
      <c r="B886" s="201" t="str">
        <f t="shared" si="39"/>
        <v>-257</v>
      </c>
      <c r="C886" s="202" t="str">
        <f t="shared" si="40"/>
        <v/>
      </c>
      <c r="D886"/>
      <c r="E886"/>
      <c r="F886"/>
      <c r="G886" s="203"/>
      <c r="H886"/>
      <c r="I886"/>
      <c r="J886"/>
      <c r="K886"/>
      <c r="L886"/>
      <c r="M886"/>
      <c r="N886" s="204"/>
      <c r="S886" s="206"/>
      <c r="Z886" s="207"/>
    </row>
    <row r="887" spans="1:26" ht="18" customHeight="1">
      <c r="A887" s="201">
        <f t="shared" si="41"/>
        <v>258</v>
      </c>
      <c r="B887" s="201" t="str">
        <f t="shared" si="39"/>
        <v>-258</v>
      </c>
      <c r="C887" s="202" t="str">
        <f t="shared" si="40"/>
        <v/>
      </c>
      <c r="D887"/>
      <c r="E887"/>
      <c r="F887"/>
      <c r="G887" s="203"/>
      <c r="H887"/>
      <c r="I887"/>
      <c r="J887"/>
      <c r="K887"/>
      <c r="L887"/>
      <c r="M887"/>
      <c r="N887" s="204"/>
      <c r="S887" s="206"/>
      <c r="Z887" s="207"/>
    </row>
    <row r="888" spans="1:26" ht="18" customHeight="1">
      <c r="A888" s="201">
        <f t="shared" si="41"/>
        <v>259</v>
      </c>
      <c r="B888" s="201" t="str">
        <f t="shared" si="39"/>
        <v>-259</v>
      </c>
      <c r="C888" s="202" t="str">
        <f t="shared" si="40"/>
        <v/>
      </c>
      <c r="D888"/>
      <c r="E888"/>
      <c r="F888"/>
      <c r="G888" s="203"/>
      <c r="H888"/>
      <c r="I888"/>
      <c r="J888"/>
      <c r="K888"/>
      <c r="L888"/>
      <c r="M888"/>
      <c r="N888" s="204"/>
      <c r="S888" s="206"/>
      <c r="Z888" s="207"/>
    </row>
    <row r="889" spans="1:26" ht="18" customHeight="1">
      <c r="A889" s="201">
        <f t="shared" si="41"/>
        <v>260</v>
      </c>
      <c r="B889" s="201" t="str">
        <f t="shared" si="39"/>
        <v>-260</v>
      </c>
      <c r="C889" s="202" t="str">
        <f t="shared" si="40"/>
        <v/>
      </c>
      <c r="D889"/>
      <c r="E889"/>
      <c r="F889"/>
      <c r="G889" s="203"/>
      <c r="H889"/>
      <c r="I889"/>
      <c r="J889"/>
      <c r="K889"/>
      <c r="L889"/>
      <c r="M889"/>
      <c r="N889" s="204"/>
      <c r="S889" s="206"/>
      <c r="Z889" s="207"/>
    </row>
    <row r="890" spans="1:26" ht="18" customHeight="1">
      <c r="A890" s="201">
        <f t="shared" si="41"/>
        <v>261</v>
      </c>
      <c r="B890" s="201" t="str">
        <f t="shared" si="39"/>
        <v>-261</v>
      </c>
      <c r="C890" s="202" t="str">
        <f t="shared" si="40"/>
        <v/>
      </c>
      <c r="D890"/>
      <c r="E890"/>
      <c r="F890"/>
      <c r="G890" s="203"/>
      <c r="H890"/>
      <c r="I890"/>
      <c r="J890"/>
      <c r="K890"/>
      <c r="L890"/>
      <c r="M890"/>
      <c r="N890" s="204"/>
      <c r="S890" s="206"/>
      <c r="Z890" s="207"/>
    </row>
    <row r="891" spans="1:26" ht="18" customHeight="1">
      <c r="A891" s="201">
        <f t="shared" si="41"/>
        <v>262</v>
      </c>
      <c r="B891" s="201" t="str">
        <f t="shared" si="39"/>
        <v>-262</v>
      </c>
      <c r="C891" s="202" t="str">
        <f t="shared" si="40"/>
        <v/>
      </c>
      <c r="D891"/>
      <c r="E891"/>
      <c r="F891"/>
      <c r="G891" s="203"/>
      <c r="H891"/>
      <c r="I891"/>
      <c r="J891"/>
      <c r="K891"/>
      <c r="L891"/>
      <c r="M891"/>
      <c r="N891" s="204"/>
      <c r="S891" s="206"/>
      <c r="Z891" s="207"/>
    </row>
    <row r="892" spans="1:26" ht="18" customHeight="1">
      <c r="A892" s="201">
        <f t="shared" si="41"/>
        <v>263</v>
      </c>
      <c r="B892" s="201" t="str">
        <f t="shared" si="39"/>
        <v>-263</v>
      </c>
      <c r="C892" s="202" t="str">
        <f t="shared" si="40"/>
        <v/>
      </c>
      <c r="D892"/>
      <c r="E892"/>
      <c r="F892"/>
      <c r="G892" s="203"/>
      <c r="H892"/>
      <c r="I892"/>
      <c r="J892"/>
      <c r="K892"/>
      <c r="L892"/>
      <c r="M892"/>
      <c r="N892" s="204"/>
      <c r="S892" s="206"/>
      <c r="Z892" s="207"/>
    </row>
    <row r="893" spans="1:26" ht="18" customHeight="1">
      <c r="A893" s="201">
        <f t="shared" si="41"/>
        <v>264</v>
      </c>
      <c r="B893" s="201" t="str">
        <f t="shared" si="39"/>
        <v>-264</v>
      </c>
      <c r="C893" s="202" t="str">
        <f t="shared" si="40"/>
        <v/>
      </c>
      <c r="D893"/>
      <c r="E893"/>
      <c r="F893"/>
      <c r="G893" s="203"/>
      <c r="H893"/>
      <c r="I893"/>
      <c r="J893"/>
      <c r="K893"/>
      <c r="L893"/>
      <c r="M893"/>
      <c r="N893" s="204"/>
      <c r="S893" s="206"/>
      <c r="Z893" s="207"/>
    </row>
    <row r="894" spans="1:26" ht="18" customHeight="1">
      <c r="A894" s="201">
        <f t="shared" si="41"/>
        <v>265</v>
      </c>
      <c r="B894" s="201" t="str">
        <f t="shared" si="39"/>
        <v>-265</v>
      </c>
      <c r="C894" s="202" t="str">
        <f t="shared" si="40"/>
        <v/>
      </c>
      <c r="D894"/>
      <c r="E894"/>
      <c r="F894"/>
      <c r="G894" s="203"/>
      <c r="H894"/>
      <c r="I894"/>
      <c r="J894"/>
      <c r="K894"/>
      <c r="L894"/>
      <c r="M894"/>
      <c r="N894" s="204"/>
      <c r="S894" s="206"/>
      <c r="Z894" s="207"/>
    </row>
    <row r="895" spans="1:26" ht="18" customHeight="1">
      <c r="A895" s="201">
        <f t="shared" si="41"/>
        <v>266</v>
      </c>
      <c r="B895" s="201" t="str">
        <f t="shared" si="39"/>
        <v>-266</v>
      </c>
      <c r="C895" s="202" t="str">
        <f t="shared" si="40"/>
        <v/>
      </c>
      <c r="D895"/>
      <c r="E895"/>
      <c r="F895"/>
      <c r="G895" s="203"/>
      <c r="H895"/>
      <c r="I895"/>
      <c r="J895"/>
      <c r="K895"/>
      <c r="L895"/>
      <c r="M895"/>
      <c r="N895" s="204"/>
      <c r="S895" s="206"/>
      <c r="Z895" s="207"/>
    </row>
    <row r="896" spans="1:26" ht="18" customHeight="1">
      <c r="A896" s="201">
        <f t="shared" si="41"/>
        <v>267</v>
      </c>
      <c r="B896" s="201" t="str">
        <f t="shared" si="39"/>
        <v>-267</v>
      </c>
      <c r="C896" s="202" t="str">
        <f t="shared" si="40"/>
        <v/>
      </c>
      <c r="D896"/>
      <c r="E896"/>
      <c r="F896"/>
      <c r="G896" s="203"/>
      <c r="H896"/>
      <c r="I896"/>
      <c r="J896"/>
      <c r="K896"/>
      <c r="L896"/>
      <c r="M896"/>
      <c r="N896" s="204"/>
      <c r="S896" s="206"/>
      <c r="Z896" s="207"/>
    </row>
    <row r="897" spans="1:26" ht="18" customHeight="1">
      <c r="A897" s="201">
        <f t="shared" si="41"/>
        <v>268</v>
      </c>
      <c r="B897" s="201" t="str">
        <f t="shared" si="39"/>
        <v>-268</v>
      </c>
      <c r="C897" s="202" t="str">
        <f t="shared" si="40"/>
        <v/>
      </c>
      <c r="D897"/>
      <c r="E897"/>
      <c r="F897"/>
      <c r="G897" s="203"/>
      <c r="H897"/>
      <c r="I897"/>
      <c r="J897"/>
      <c r="K897"/>
      <c r="L897"/>
      <c r="M897"/>
      <c r="N897" s="204"/>
      <c r="S897" s="206"/>
      <c r="Z897" s="207"/>
    </row>
    <row r="898" spans="1:26" ht="18" customHeight="1">
      <c r="A898" s="201">
        <f t="shared" si="41"/>
        <v>269</v>
      </c>
      <c r="B898" s="201" t="str">
        <f t="shared" ref="B898:B961" si="42">L898&amp;"-"&amp;A898</f>
        <v>-269</v>
      </c>
      <c r="C898" s="202" t="str">
        <f t="shared" ref="C898:C961" si="43">E898&amp;I898&amp;K898</f>
        <v/>
      </c>
      <c r="D898"/>
      <c r="E898"/>
      <c r="F898"/>
      <c r="G898" s="203"/>
      <c r="H898"/>
      <c r="I898"/>
      <c r="J898"/>
      <c r="K898"/>
      <c r="L898"/>
      <c r="M898"/>
      <c r="N898" s="204"/>
      <c r="S898" s="206"/>
      <c r="Z898" s="207"/>
    </row>
    <row r="899" spans="1:26" ht="18" customHeight="1">
      <c r="A899" s="201">
        <f t="shared" ref="A899:A962" si="44">IF(L899=L898,A898+1,ROW(L899)-(ROW(L899)-1))</f>
        <v>270</v>
      </c>
      <c r="B899" s="201" t="str">
        <f t="shared" si="42"/>
        <v>-270</v>
      </c>
      <c r="C899" s="202" t="str">
        <f t="shared" si="43"/>
        <v/>
      </c>
      <c r="D899"/>
      <c r="E899"/>
      <c r="F899"/>
      <c r="G899" s="203"/>
      <c r="H899"/>
      <c r="I899"/>
      <c r="J899"/>
      <c r="K899"/>
      <c r="L899"/>
      <c r="M899"/>
      <c r="N899" s="204"/>
      <c r="S899" s="206"/>
      <c r="Z899" s="207"/>
    </row>
    <row r="900" spans="1:26" ht="18" customHeight="1">
      <c r="A900" s="201">
        <f t="shared" si="44"/>
        <v>271</v>
      </c>
      <c r="B900" s="201" t="str">
        <f t="shared" si="42"/>
        <v>-271</v>
      </c>
      <c r="C900" s="202" t="str">
        <f t="shared" si="43"/>
        <v/>
      </c>
      <c r="D900"/>
      <c r="E900"/>
      <c r="F900"/>
      <c r="G900" s="203"/>
      <c r="H900"/>
      <c r="I900"/>
      <c r="J900"/>
      <c r="K900"/>
      <c r="L900"/>
      <c r="M900"/>
      <c r="N900" s="204"/>
      <c r="S900" s="206"/>
      <c r="Z900" s="207"/>
    </row>
    <row r="901" spans="1:26" ht="18" customHeight="1">
      <c r="A901" s="201">
        <f t="shared" si="44"/>
        <v>272</v>
      </c>
      <c r="B901" s="201" t="str">
        <f t="shared" si="42"/>
        <v>-272</v>
      </c>
      <c r="C901" s="202" t="str">
        <f t="shared" si="43"/>
        <v/>
      </c>
      <c r="D901"/>
      <c r="E901"/>
      <c r="F901"/>
      <c r="G901" s="203"/>
      <c r="H901"/>
      <c r="I901"/>
      <c r="J901"/>
      <c r="K901"/>
      <c r="L901"/>
      <c r="M901"/>
      <c r="N901" s="204"/>
      <c r="S901" s="206"/>
      <c r="Z901" s="207"/>
    </row>
    <row r="902" spans="1:26" ht="18" customHeight="1">
      <c r="A902" s="201">
        <f t="shared" si="44"/>
        <v>273</v>
      </c>
      <c r="B902" s="201" t="str">
        <f t="shared" si="42"/>
        <v>-273</v>
      </c>
      <c r="C902" s="202" t="str">
        <f t="shared" si="43"/>
        <v/>
      </c>
      <c r="D902"/>
      <c r="E902"/>
      <c r="F902"/>
      <c r="G902" s="203"/>
      <c r="H902"/>
      <c r="I902"/>
      <c r="J902"/>
      <c r="K902"/>
      <c r="L902"/>
      <c r="M902"/>
      <c r="N902" s="204"/>
      <c r="S902" s="206"/>
      <c r="Z902" s="207"/>
    </row>
    <row r="903" spans="1:26" ht="18" customHeight="1">
      <c r="A903" s="201">
        <f t="shared" si="44"/>
        <v>274</v>
      </c>
      <c r="B903" s="201" t="str">
        <f t="shared" si="42"/>
        <v>-274</v>
      </c>
      <c r="C903" s="202" t="str">
        <f t="shared" si="43"/>
        <v/>
      </c>
      <c r="D903"/>
      <c r="E903"/>
      <c r="F903"/>
      <c r="G903" s="203"/>
      <c r="H903"/>
      <c r="I903"/>
      <c r="J903"/>
      <c r="K903"/>
      <c r="L903"/>
      <c r="M903"/>
      <c r="N903" s="204"/>
      <c r="S903" s="206"/>
      <c r="Z903" s="207"/>
    </row>
    <row r="904" spans="1:26" ht="18" customHeight="1">
      <c r="A904" s="201">
        <f t="shared" si="44"/>
        <v>275</v>
      </c>
      <c r="B904" s="201" t="str">
        <f t="shared" si="42"/>
        <v>-275</v>
      </c>
      <c r="C904" s="202" t="str">
        <f t="shared" si="43"/>
        <v/>
      </c>
      <c r="D904"/>
      <c r="E904"/>
      <c r="F904"/>
      <c r="G904" s="203"/>
      <c r="H904"/>
      <c r="I904"/>
      <c r="J904"/>
      <c r="K904"/>
      <c r="L904"/>
      <c r="M904"/>
      <c r="N904" s="204"/>
      <c r="S904" s="206"/>
      <c r="Z904" s="207"/>
    </row>
    <row r="905" spans="1:26" ht="18" customHeight="1">
      <c r="A905" s="201">
        <f t="shared" si="44"/>
        <v>276</v>
      </c>
      <c r="B905" s="201" t="str">
        <f t="shared" si="42"/>
        <v>-276</v>
      </c>
      <c r="C905" s="202" t="str">
        <f t="shared" si="43"/>
        <v/>
      </c>
      <c r="D905"/>
      <c r="E905"/>
      <c r="F905"/>
      <c r="G905" s="203"/>
      <c r="H905"/>
      <c r="I905"/>
      <c r="J905"/>
      <c r="K905"/>
      <c r="L905"/>
      <c r="M905"/>
      <c r="N905" s="204"/>
      <c r="S905" s="206"/>
      <c r="Z905" s="207"/>
    </row>
    <row r="906" spans="1:26" ht="18" customHeight="1">
      <c r="A906" s="201">
        <f t="shared" si="44"/>
        <v>277</v>
      </c>
      <c r="B906" s="201" t="str">
        <f t="shared" si="42"/>
        <v>-277</v>
      </c>
      <c r="C906" s="202" t="str">
        <f t="shared" si="43"/>
        <v/>
      </c>
      <c r="D906"/>
      <c r="E906"/>
      <c r="F906"/>
      <c r="G906" s="203"/>
      <c r="H906"/>
      <c r="I906"/>
      <c r="J906"/>
      <c r="K906"/>
      <c r="L906"/>
      <c r="M906"/>
      <c r="N906" s="204"/>
      <c r="S906" s="206"/>
      <c r="Z906" s="207"/>
    </row>
    <row r="907" spans="1:26" ht="18" customHeight="1">
      <c r="A907" s="201">
        <f t="shared" si="44"/>
        <v>278</v>
      </c>
      <c r="B907" s="201" t="str">
        <f t="shared" si="42"/>
        <v>-278</v>
      </c>
      <c r="C907" s="202" t="str">
        <f t="shared" si="43"/>
        <v/>
      </c>
      <c r="D907"/>
      <c r="E907"/>
      <c r="F907"/>
      <c r="G907" s="203"/>
      <c r="H907"/>
      <c r="I907"/>
      <c r="J907"/>
      <c r="K907"/>
      <c r="L907"/>
      <c r="M907"/>
      <c r="N907" s="204"/>
      <c r="S907" s="206"/>
      <c r="Z907" s="207"/>
    </row>
    <row r="908" spans="1:26" ht="18" customHeight="1">
      <c r="A908" s="201">
        <f t="shared" si="44"/>
        <v>279</v>
      </c>
      <c r="B908" s="201" t="str">
        <f t="shared" si="42"/>
        <v>-279</v>
      </c>
      <c r="C908" s="202" t="str">
        <f t="shared" si="43"/>
        <v/>
      </c>
      <c r="D908"/>
      <c r="E908"/>
      <c r="F908"/>
      <c r="G908" s="203"/>
      <c r="H908"/>
      <c r="I908"/>
      <c r="J908"/>
      <c r="K908"/>
      <c r="L908"/>
      <c r="M908"/>
      <c r="N908" s="204"/>
      <c r="S908" s="206"/>
      <c r="Z908" s="207"/>
    </row>
    <row r="909" spans="1:26" ht="18" customHeight="1">
      <c r="A909" s="201">
        <f t="shared" si="44"/>
        <v>280</v>
      </c>
      <c r="B909" s="201" t="str">
        <f t="shared" si="42"/>
        <v>-280</v>
      </c>
      <c r="C909" s="202" t="str">
        <f t="shared" si="43"/>
        <v/>
      </c>
      <c r="D909"/>
      <c r="E909"/>
      <c r="F909"/>
      <c r="G909" s="203"/>
      <c r="H909"/>
      <c r="I909"/>
      <c r="J909"/>
      <c r="K909"/>
      <c r="L909"/>
      <c r="M909"/>
      <c r="N909" s="204"/>
      <c r="S909" s="206"/>
      <c r="Z909" s="207"/>
    </row>
    <row r="910" spans="1:26" ht="18" customHeight="1">
      <c r="A910" s="201">
        <f t="shared" si="44"/>
        <v>281</v>
      </c>
      <c r="B910" s="201" t="str">
        <f t="shared" si="42"/>
        <v>-281</v>
      </c>
      <c r="C910" s="202" t="str">
        <f t="shared" si="43"/>
        <v/>
      </c>
      <c r="D910"/>
      <c r="E910"/>
      <c r="F910"/>
      <c r="G910" s="203"/>
      <c r="H910"/>
      <c r="I910"/>
      <c r="J910"/>
      <c r="K910"/>
      <c r="L910"/>
      <c r="M910"/>
      <c r="N910" s="204"/>
      <c r="S910" s="206"/>
      <c r="Z910" s="207"/>
    </row>
    <row r="911" spans="1:26" ht="18" customHeight="1">
      <c r="A911" s="201">
        <f t="shared" si="44"/>
        <v>282</v>
      </c>
      <c r="B911" s="201" t="str">
        <f t="shared" si="42"/>
        <v>-282</v>
      </c>
      <c r="C911" s="202" t="str">
        <f t="shared" si="43"/>
        <v/>
      </c>
      <c r="D911"/>
      <c r="E911"/>
      <c r="F911"/>
      <c r="G911" s="203"/>
      <c r="H911"/>
      <c r="I911"/>
      <c r="J911"/>
      <c r="K911"/>
      <c r="L911"/>
      <c r="M911"/>
      <c r="N911" s="204"/>
      <c r="S911" s="206"/>
      <c r="Z911" s="207"/>
    </row>
    <row r="912" spans="1:26" ht="18" customHeight="1">
      <c r="A912" s="201">
        <f t="shared" si="44"/>
        <v>283</v>
      </c>
      <c r="B912" s="201" t="str">
        <f t="shared" si="42"/>
        <v>-283</v>
      </c>
      <c r="C912" s="202" t="str">
        <f t="shared" si="43"/>
        <v/>
      </c>
      <c r="D912"/>
      <c r="E912"/>
      <c r="F912"/>
      <c r="G912" s="203"/>
      <c r="H912"/>
      <c r="I912"/>
      <c r="J912"/>
      <c r="K912"/>
      <c r="L912"/>
      <c r="M912"/>
      <c r="N912" s="204"/>
      <c r="S912" s="206"/>
      <c r="Z912" s="207"/>
    </row>
    <row r="913" spans="1:26" ht="18" customHeight="1">
      <c r="A913" s="201">
        <f t="shared" si="44"/>
        <v>284</v>
      </c>
      <c r="B913" s="201" t="str">
        <f t="shared" si="42"/>
        <v>-284</v>
      </c>
      <c r="C913" s="202" t="str">
        <f t="shared" si="43"/>
        <v/>
      </c>
      <c r="D913"/>
      <c r="E913"/>
      <c r="F913"/>
      <c r="G913" s="203"/>
      <c r="H913"/>
      <c r="I913"/>
      <c r="J913"/>
      <c r="K913"/>
      <c r="L913"/>
      <c r="M913"/>
      <c r="N913" s="204"/>
      <c r="S913" s="206"/>
      <c r="Z913" s="207"/>
    </row>
    <row r="914" spans="1:26" ht="18" customHeight="1">
      <c r="A914" s="201">
        <f t="shared" si="44"/>
        <v>285</v>
      </c>
      <c r="B914" s="201" t="str">
        <f t="shared" si="42"/>
        <v>-285</v>
      </c>
      <c r="C914" s="202" t="str">
        <f t="shared" si="43"/>
        <v/>
      </c>
      <c r="D914"/>
      <c r="E914"/>
      <c r="F914"/>
      <c r="G914" s="203"/>
      <c r="H914"/>
      <c r="I914"/>
      <c r="J914"/>
      <c r="K914"/>
      <c r="L914"/>
      <c r="M914"/>
      <c r="N914" s="204"/>
      <c r="S914" s="206"/>
      <c r="Z914" s="207"/>
    </row>
    <row r="915" spans="1:26" ht="18" customHeight="1">
      <c r="A915" s="201">
        <f t="shared" si="44"/>
        <v>286</v>
      </c>
      <c r="B915" s="201" t="str">
        <f t="shared" si="42"/>
        <v>-286</v>
      </c>
      <c r="C915" s="202" t="str">
        <f t="shared" si="43"/>
        <v/>
      </c>
      <c r="D915"/>
      <c r="E915"/>
      <c r="F915"/>
      <c r="G915" s="203"/>
      <c r="H915"/>
      <c r="I915"/>
      <c r="J915"/>
      <c r="K915"/>
      <c r="L915"/>
      <c r="M915"/>
      <c r="N915" s="204"/>
      <c r="S915" s="206"/>
      <c r="Z915" s="207"/>
    </row>
    <row r="916" spans="1:26" ht="18" customHeight="1">
      <c r="A916" s="201">
        <f t="shared" si="44"/>
        <v>287</v>
      </c>
      <c r="B916" s="201" t="str">
        <f t="shared" si="42"/>
        <v>-287</v>
      </c>
      <c r="C916" s="202" t="str">
        <f t="shared" si="43"/>
        <v/>
      </c>
      <c r="D916"/>
      <c r="E916"/>
      <c r="F916"/>
      <c r="G916" s="203"/>
      <c r="H916"/>
      <c r="I916"/>
      <c r="J916"/>
      <c r="K916"/>
      <c r="L916"/>
      <c r="M916"/>
      <c r="N916" s="204"/>
      <c r="S916" s="206"/>
      <c r="Z916" s="207"/>
    </row>
    <row r="917" spans="1:26" ht="18" customHeight="1">
      <c r="A917" s="201">
        <f t="shared" si="44"/>
        <v>288</v>
      </c>
      <c r="B917" s="201" t="str">
        <f t="shared" si="42"/>
        <v>-288</v>
      </c>
      <c r="C917" s="202" t="str">
        <f t="shared" si="43"/>
        <v/>
      </c>
      <c r="D917"/>
      <c r="E917"/>
      <c r="F917"/>
      <c r="G917" s="203"/>
      <c r="H917"/>
      <c r="I917"/>
      <c r="J917"/>
      <c r="K917"/>
      <c r="L917"/>
      <c r="M917"/>
      <c r="N917" s="204"/>
      <c r="S917" s="206"/>
      <c r="Z917" s="207"/>
    </row>
    <row r="918" spans="1:26" ht="18" customHeight="1">
      <c r="A918" s="201">
        <f t="shared" si="44"/>
        <v>289</v>
      </c>
      <c r="B918" s="201" t="str">
        <f t="shared" si="42"/>
        <v>-289</v>
      </c>
      <c r="C918" s="202" t="str">
        <f t="shared" si="43"/>
        <v/>
      </c>
      <c r="D918"/>
      <c r="E918"/>
      <c r="F918"/>
      <c r="G918" s="203"/>
      <c r="H918"/>
      <c r="I918"/>
      <c r="J918"/>
      <c r="K918"/>
      <c r="L918"/>
      <c r="M918"/>
      <c r="N918" s="204"/>
      <c r="S918" s="206"/>
      <c r="Z918" s="207"/>
    </row>
    <row r="919" spans="1:26" ht="18" customHeight="1">
      <c r="A919" s="201">
        <f t="shared" si="44"/>
        <v>290</v>
      </c>
      <c r="B919" s="201" t="str">
        <f t="shared" si="42"/>
        <v>-290</v>
      </c>
      <c r="C919" s="202" t="str">
        <f t="shared" si="43"/>
        <v/>
      </c>
      <c r="D919"/>
      <c r="E919"/>
      <c r="F919"/>
      <c r="G919" s="203"/>
      <c r="H919"/>
      <c r="I919"/>
      <c r="J919"/>
      <c r="K919"/>
      <c r="L919"/>
      <c r="M919"/>
      <c r="N919" s="204"/>
      <c r="S919" s="206"/>
      <c r="Z919" s="207"/>
    </row>
    <row r="920" spans="1:26" ht="18" customHeight="1">
      <c r="A920" s="201">
        <f t="shared" si="44"/>
        <v>291</v>
      </c>
      <c r="B920" s="201" t="str">
        <f t="shared" si="42"/>
        <v>-291</v>
      </c>
      <c r="C920" s="202" t="str">
        <f t="shared" si="43"/>
        <v/>
      </c>
      <c r="D920"/>
      <c r="E920"/>
      <c r="F920"/>
      <c r="G920" s="203"/>
      <c r="H920"/>
      <c r="I920"/>
      <c r="J920"/>
      <c r="K920"/>
      <c r="L920"/>
      <c r="M920"/>
      <c r="N920" s="204"/>
      <c r="S920" s="206"/>
      <c r="Z920" s="207"/>
    </row>
    <row r="921" spans="1:26" ht="18" customHeight="1">
      <c r="A921" s="201">
        <f t="shared" si="44"/>
        <v>292</v>
      </c>
      <c r="B921" s="201" t="str">
        <f t="shared" si="42"/>
        <v>-292</v>
      </c>
      <c r="C921" s="202" t="str">
        <f t="shared" si="43"/>
        <v/>
      </c>
      <c r="D921"/>
      <c r="E921"/>
      <c r="F921"/>
      <c r="G921" s="203"/>
      <c r="H921"/>
      <c r="I921"/>
      <c r="J921"/>
      <c r="K921"/>
      <c r="L921"/>
      <c r="M921"/>
      <c r="N921" s="204"/>
      <c r="S921" s="206"/>
      <c r="Z921" s="207"/>
    </row>
    <row r="922" spans="1:26" ht="18" customHeight="1">
      <c r="A922" s="201">
        <f t="shared" si="44"/>
        <v>293</v>
      </c>
      <c r="B922" s="201" t="str">
        <f t="shared" si="42"/>
        <v>-293</v>
      </c>
      <c r="C922" s="202" t="str">
        <f t="shared" si="43"/>
        <v/>
      </c>
      <c r="D922"/>
      <c r="E922"/>
      <c r="F922"/>
      <c r="G922" s="203"/>
      <c r="H922"/>
      <c r="I922"/>
      <c r="J922"/>
      <c r="K922"/>
      <c r="L922"/>
      <c r="M922"/>
      <c r="N922" s="204"/>
      <c r="S922" s="206"/>
      <c r="Z922" s="207"/>
    </row>
    <row r="923" spans="1:26" ht="18" customHeight="1">
      <c r="A923" s="201">
        <f t="shared" si="44"/>
        <v>294</v>
      </c>
      <c r="B923" s="201" t="str">
        <f t="shared" si="42"/>
        <v>-294</v>
      </c>
      <c r="C923" s="202" t="str">
        <f t="shared" si="43"/>
        <v/>
      </c>
      <c r="D923"/>
      <c r="E923"/>
      <c r="F923"/>
      <c r="G923" s="203"/>
      <c r="H923"/>
      <c r="I923"/>
      <c r="J923"/>
      <c r="K923"/>
      <c r="L923"/>
      <c r="M923"/>
      <c r="N923" s="204"/>
      <c r="S923" s="206"/>
      <c r="Z923" s="207"/>
    </row>
    <row r="924" spans="1:26" ht="18" customHeight="1">
      <c r="A924" s="201">
        <f t="shared" si="44"/>
        <v>295</v>
      </c>
      <c r="B924" s="201" t="str">
        <f t="shared" si="42"/>
        <v>-295</v>
      </c>
      <c r="C924" s="202" t="str">
        <f t="shared" si="43"/>
        <v/>
      </c>
      <c r="D924"/>
      <c r="E924"/>
      <c r="F924"/>
      <c r="G924" s="203"/>
      <c r="H924"/>
      <c r="I924"/>
      <c r="J924"/>
      <c r="K924"/>
      <c r="L924"/>
      <c r="M924"/>
      <c r="N924" s="204"/>
      <c r="S924" s="206"/>
      <c r="Z924" s="207"/>
    </row>
    <row r="925" spans="1:26" ht="18" customHeight="1">
      <c r="A925" s="201">
        <f t="shared" si="44"/>
        <v>296</v>
      </c>
      <c r="B925" s="201" t="str">
        <f t="shared" si="42"/>
        <v>-296</v>
      </c>
      <c r="C925" s="202" t="str">
        <f t="shared" si="43"/>
        <v/>
      </c>
      <c r="D925"/>
      <c r="E925"/>
      <c r="F925"/>
      <c r="G925" s="203"/>
      <c r="H925"/>
      <c r="I925"/>
      <c r="J925"/>
      <c r="K925"/>
      <c r="L925"/>
      <c r="M925"/>
      <c r="N925" s="204"/>
      <c r="S925" s="206"/>
      <c r="Z925" s="207"/>
    </row>
    <row r="926" spans="1:26" ht="18" customHeight="1">
      <c r="A926" s="201">
        <f t="shared" si="44"/>
        <v>297</v>
      </c>
      <c r="B926" s="201" t="str">
        <f t="shared" si="42"/>
        <v>-297</v>
      </c>
      <c r="C926" s="202" t="str">
        <f t="shared" si="43"/>
        <v/>
      </c>
      <c r="D926"/>
      <c r="E926"/>
      <c r="F926"/>
      <c r="G926" s="203"/>
      <c r="H926"/>
      <c r="I926"/>
      <c r="J926"/>
      <c r="K926"/>
      <c r="L926"/>
      <c r="M926"/>
      <c r="N926" s="204"/>
      <c r="S926" s="206"/>
      <c r="Z926" s="207"/>
    </row>
    <row r="927" spans="1:26" ht="18" customHeight="1">
      <c r="A927" s="201">
        <f t="shared" si="44"/>
        <v>298</v>
      </c>
      <c r="B927" s="201" t="str">
        <f t="shared" si="42"/>
        <v>-298</v>
      </c>
      <c r="C927" s="202" t="str">
        <f t="shared" si="43"/>
        <v/>
      </c>
      <c r="D927"/>
      <c r="E927"/>
      <c r="F927"/>
      <c r="G927" s="203"/>
      <c r="H927"/>
      <c r="I927"/>
      <c r="J927"/>
      <c r="K927"/>
      <c r="L927"/>
      <c r="M927"/>
      <c r="N927" s="204"/>
      <c r="S927" s="206"/>
      <c r="Z927" s="207"/>
    </row>
    <row r="928" spans="1:26" ht="18" customHeight="1">
      <c r="A928" s="201">
        <f t="shared" si="44"/>
        <v>299</v>
      </c>
      <c r="B928" s="201" t="str">
        <f t="shared" si="42"/>
        <v>-299</v>
      </c>
      <c r="C928" s="202" t="str">
        <f t="shared" si="43"/>
        <v/>
      </c>
      <c r="D928"/>
      <c r="E928"/>
      <c r="F928"/>
      <c r="G928" s="203"/>
      <c r="H928"/>
      <c r="I928"/>
      <c r="J928"/>
      <c r="K928"/>
      <c r="L928"/>
      <c r="M928"/>
      <c r="N928" s="204"/>
      <c r="S928" s="206"/>
      <c r="Z928" s="207"/>
    </row>
    <row r="929" spans="1:26" ht="18" customHeight="1">
      <c r="A929" s="201">
        <f t="shared" si="44"/>
        <v>300</v>
      </c>
      <c r="B929" s="201" t="str">
        <f t="shared" si="42"/>
        <v>-300</v>
      </c>
      <c r="C929" s="202" t="str">
        <f t="shared" si="43"/>
        <v/>
      </c>
      <c r="D929"/>
      <c r="E929"/>
      <c r="F929"/>
      <c r="G929" s="203"/>
      <c r="H929"/>
      <c r="I929"/>
      <c r="J929"/>
      <c r="K929"/>
      <c r="L929"/>
      <c r="M929"/>
      <c r="N929" s="204"/>
      <c r="S929" s="206"/>
      <c r="Z929" s="207"/>
    </row>
    <row r="930" spans="1:26" ht="18" customHeight="1">
      <c r="A930" s="201">
        <f t="shared" si="44"/>
        <v>301</v>
      </c>
      <c r="B930" s="201" t="str">
        <f t="shared" si="42"/>
        <v>-301</v>
      </c>
      <c r="C930" s="202" t="str">
        <f t="shared" si="43"/>
        <v/>
      </c>
      <c r="D930"/>
      <c r="E930"/>
      <c r="F930"/>
      <c r="G930" s="203"/>
      <c r="H930"/>
      <c r="I930"/>
      <c r="J930"/>
      <c r="K930"/>
      <c r="L930"/>
      <c r="M930"/>
      <c r="N930" s="204"/>
      <c r="S930" s="206"/>
      <c r="Z930" s="207"/>
    </row>
    <row r="931" spans="1:26" ht="18" customHeight="1">
      <c r="A931" s="201">
        <f t="shared" si="44"/>
        <v>302</v>
      </c>
      <c r="B931" s="201" t="str">
        <f t="shared" si="42"/>
        <v>-302</v>
      </c>
      <c r="C931" s="202" t="str">
        <f t="shared" si="43"/>
        <v/>
      </c>
      <c r="D931"/>
      <c r="E931"/>
      <c r="F931"/>
      <c r="G931" s="203"/>
      <c r="H931"/>
      <c r="I931"/>
      <c r="J931"/>
      <c r="K931"/>
      <c r="L931"/>
      <c r="M931"/>
      <c r="N931" s="204"/>
      <c r="S931" s="206"/>
      <c r="Z931" s="207"/>
    </row>
    <row r="932" spans="1:26" ht="18" customHeight="1">
      <c r="A932" s="201">
        <f t="shared" si="44"/>
        <v>303</v>
      </c>
      <c r="B932" s="201" t="str">
        <f t="shared" si="42"/>
        <v>-303</v>
      </c>
      <c r="C932" s="202" t="str">
        <f t="shared" si="43"/>
        <v/>
      </c>
      <c r="D932"/>
      <c r="E932"/>
      <c r="F932"/>
      <c r="G932" s="203"/>
      <c r="H932"/>
      <c r="I932"/>
      <c r="J932"/>
      <c r="K932"/>
      <c r="L932"/>
      <c r="M932"/>
      <c r="N932" s="204"/>
      <c r="S932" s="206"/>
      <c r="Z932" s="207"/>
    </row>
    <row r="933" spans="1:26" ht="18" customHeight="1">
      <c r="A933" s="201">
        <f t="shared" si="44"/>
        <v>304</v>
      </c>
      <c r="B933" s="201" t="str">
        <f t="shared" si="42"/>
        <v>-304</v>
      </c>
      <c r="C933" s="202" t="str">
        <f t="shared" si="43"/>
        <v/>
      </c>
      <c r="D933"/>
      <c r="E933"/>
      <c r="F933"/>
      <c r="G933" s="203"/>
      <c r="H933"/>
      <c r="I933"/>
      <c r="J933"/>
      <c r="K933"/>
      <c r="L933"/>
      <c r="M933"/>
      <c r="N933" s="204"/>
      <c r="S933" s="206"/>
      <c r="Z933" s="207"/>
    </row>
    <row r="934" spans="1:26" ht="18" customHeight="1">
      <c r="A934" s="201">
        <f t="shared" si="44"/>
        <v>305</v>
      </c>
      <c r="B934" s="201" t="str">
        <f t="shared" si="42"/>
        <v>-305</v>
      </c>
      <c r="C934" s="202" t="str">
        <f t="shared" si="43"/>
        <v/>
      </c>
      <c r="D934"/>
      <c r="E934"/>
      <c r="F934"/>
      <c r="G934" s="203"/>
      <c r="H934"/>
      <c r="I934"/>
      <c r="J934"/>
      <c r="K934"/>
      <c r="L934"/>
      <c r="M934"/>
      <c r="N934" s="204"/>
      <c r="S934" s="206"/>
      <c r="Z934" s="207"/>
    </row>
    <row r="935" spans="1:26" ht="18" customHeight="1">
      <c r="A935" s="201">
        <f t="shared" si="44"/>
        <v>306</v>
      </c>
      <c r="B935" s="201" t="str">
        <f t="shared" si="42"/>
        <v>-306</v>
      </c>
      <c r="C935" s="202" t="str">
        <f t="shared" si="43"/>
        <v/>
      </c>
      <c r="D935"/>
      <c r="E935"/>
      <c r="F935"/>
      <c r="G935" s="203"/>
      <c r="H935"/>
      <c r="I935"/>
      <c r="J935"/>
      <c r="K935"/>
      <c r="L935"/>
      <c r="M935"/>
      <c r="N935" s="204"/>
      <c r="S935" s="206"/>
      <c r="Z935" s="207"/>
    </row>
    <row r="936" spans="1:26" ht="18" customHeight="1">
      <c r="A936" s="201">
        <f t="shared" si="44"/>
        <v>307</v>
      </c>
      <c r="B936" s="201" t="str">
        <f t="shared" si="42"/>
        <v>-307</v>
      </c>
      <c r="C936" s="202" t="str">
        <f t="shared" si="43"/>
        <v/>
      </c>
      <c r="D936"/>
      <c r="E936"/>
      <c r="F936"/>
      <c r="G936" s="203"/>
      <c r="H936"/>
      <c r="I936"/>
      <c r="J936"/>
      <c r="K936"/>
      <c r="L936"/>
      <c r="M936"/>
      <c r="N936" s="204"/>
      <c r="S936" s="206"/>
      <c r="Z936" s="207"/>
    </row>
    <row r="937" spans="1:26" ht="18" customHeight="1">
      <c r="A937" s="201">
        <f t="shared" si="44"/>
        <v>308</v>
      </c>
      <c r="B937" s="201" t="str">
        <f t="shared" si="42"/>
        <v>-308</v>
      </c>
      <c r="C937" s="202" t="str">
        <f t="shared" si="43"/>
        <v/>
      </c>
      <c r="D937"/>
      <c r="E937"/>
      <c r="F937"/>
      <c r="G937" s="203"/>
      <c r="H937"/>
      <c r="I937"/>
      <c r="J937"/>
      <c r="K937"/>
      <c r="L937"/>
      <c r="M937"/>
      <c r="N937" s="204"/>
      <c r="S937" s="206"/>
      <c r="Z937" s="207"/>
    </row>
    <row r="938" spans="1:26" ht="18" customHeight="1">
      <c r="A938" s="201">
        <f t="shared" si="44"/>
        <v>309</v>
      </c>
      <c r="B938" s="201" t="str">
        <f t="shared" si="42"/>
        <v>-309</v>
      </c>
      <c r="C938" s="202" t="str">
        <f t="shared" si="43"/>
        <v/>
      </c>
      <c r="D938"/>
      <c r="E938"/>
      <c r="F938"/>
      <c r="G938" s="203"/>
      <c r="H938"/>
      <c r="I938"/>
      <c r="J938"/>
      <c r="K938"/>
      <c r="L938"/>
      <c r="M938"/>
      <c r="N938" s="204"/>
      <c r="S938" s="206"/>
      <c r="Z938" s="207"/>
    </row>
    <row r="939" spans="1:26" ht="18" customHeight="1">
      <c r="A939" s="201">
        <f t="shared" si="44"/>
        <v>310</v>
      </c>
      <c r="B939" s="201" t="str">
        <f t="shared" si="42"/>
        <v>-310</v>
      </c>
      <c r="C939" s="202" t="str">
        <f t="shared" si="43"/>
        <v/>
      </c>
      <c r="D939"/>
      <c r="E939"/>
      <c r="F939"/>
      <c r="G939" s="203"/>
      <c r="H939"/>
      <c r="I939"/>
      <c r="J939"/>
      <c r="K939"/>
      <c r="L939"/>
      <c r="M939"/>
      <c r="N939" s="204"/>
      <c r="S939" s="206"/>
      <c r="Z939" s="207"/>
    </row>
    <row r="940" spans="1:26" ht="18" customHeight="1">
      <c r="A940" s="201">
        <f t="shared" si="44"/>
        <v>311</v>
      </c>
      <c r="B940" s="201" t="str">
        <f t="shared" si="42"/>
        <v>-311</v>
      </c>
      <c r="C940" s="202" t="str">
        <f t="shared" si="43"/>
        <v/>
      </c>
      <c r="D940"/>
      <c r="E940"/>
      <c r="F940"/>
      <c r="G940" s="203"/>
      <c r="H940"/>
      <c r="I940"/>
      <c r="J940"/>
      <c r="K940"/>
      <c r="L940"/>
      <c r="M940"/>
      <c r="N940" s="204"/>
      <c r="S940" s="206"/>
      <c r="Z940" s="207"/>
    </row>
    <row r="941" spans="1:26" ht="18" customHeight="1">
      <c r="A941" s="201">
        <f t="shared" si="44"/>
        <v>312</v>
      </c>
      <c r="B941" s="201" t="str">
        <f t="shared" si="42"/>
        <v>-312</v>
      </c>
      <c r="C941" s="202" t="str">
        <f t="shared" si="43"/>
        <v/>
      </c>
      <c r="D941"/>
      <c r="E941"/>
      <c r="F941"/>
      <c r="G941" s="203"/>
      <c r="H941"/>
      <c r="I941"/>
      <c r="J941"/>
      <c r="K941"/>
      <c r="L941"/>
      <c r="M941"/>
      <c r="N941" s="204"/>
      <c r="S941" s="206"/>
      <c r="Z941" s="207"/>
    </row>
    <row r="942" spans="1:26" ht="18" customHeight="1">
      <c r="A942" s="201">
        <f t="shared" si="44"/>
        <v>313</v>
      </c>
      <c r="B942" s="201" t="str">
        <f t="shared" si="42"/>
        <v>-313</v>
      </c>
      <c r="C942" s="202" t="str">
        <f t="shared" si="43"/>
        <v/>
      </c>
      <c r="D942"/>
      <c r="E942"/>
      <c r="F942"/>
      <c r="G942" s="203"/>
      <c r="H942"/>
      <c r="I942"/>
      <c r="J942"/>
      <c r="K942"/>
      <c r="L942"/>
      <c r="M942"/>
      <c r="N942" s="204"/>
      <c r="S942" s="206"/>
      <c r="Z942" s="207"/>
    </row>
    <row r="943" spans="1:26" ht="18" customHeight="1">
      <c r="A943" s="201">
        <f t="shared" si="44"/>
        <v>314</v>
      </c>
      <c r="B943" s="201" t="str">
        <f t="shared" si="42"/>
        <v>-314</v>
      </c>
      <c r="C943" s="202" t="str">
        <f t="shared" si="43"/>
        <v/>
      </c>
      <c r="D943"/>
      <c r="E943"/>
      <c r="F943"/>
      <c r="G943" s="203"/>
      <c r="H943"/>
      <c r="I943"/>
      <c r="J943"/>
      <c r="K943"/>
      <c r="L943"/>
      <c r="M943"/>
      <c r="N943" s="204"/>
      <c r="S943" s="206"/>
      <c r="Z943" s="207"/>
    </row>
    <row r="944" spans="1:26" ht="18" customHeight="1">
      <c r="A944" s="201">
        <f t="shared" si="44"/>
        <v>315</v>
      </c>
      <c r="B944" s="201" t="str">
        <f t="shared" si="42"/>
        <v>-315</v>
      </c>
      <c r="C944" s="202" t="str">
        <f t="shared" si="43"/>
        <v/>
      </c>
      <c r="D944"/>
      <c r="E944"/>
      <c r="F944"/>
      <c r="G944" s="203"/>
      <c r="H944"/>
      <c r="I944"/>
      <c r="J944"/>
      <c r="K944"/>
      <c r="L944"/>
      <c r="M944"/>
      <c r="N944" s="204"/>
      <c r="S944" s="206"/>
      <c r="Z944" s="207"/>
    </row>
    <row r="945" spans="1:26" ht="18" customHeight="1">
      <c r="A945" s="201">
        <f t="shared" si="44"/>
        <v>316</v>
      </c>
      <c r="B945" s="201" t="str">
        <f t="shared" si="42"/>
        <v>-316</v>
      </c>
      <c r="C945" s="202" t="str">
        <f t="shared" si="43"/>
        <v/>
      </c>
      <c r="D945"/>
      <c r="E945"/>
      <c r="F945"/>
      <c r="G945" s="203"/>
      <c r="H945"/>
      <c r="I945"/>
      <c r="J945"/>
      <c r="K945"/>
      <c r="L945"/>
      <c r="M945"/>
      <c r="N945" s="204"/>
      <c r="S945" s="206"/>
      <c r="Z945" s="207"/>
    </row>
    <row r="946" spans="1:26" ht="18" customHeight="1">
      <c r="A946" s="201">
        <f t="shared" si="44"/>
        <v>317</v>
      </c>
      <c r="B946" s="201" t="str">
        <f t="shared" si="42"/>
        <v>-317</v>
      </c>
      <c r="C946" s="202" t="str">
        <f t="shared" si="43"/>
        <v/>
      </c>
      <c r="D946"/>
      <c r="E946"/>
      <c r="F946"/>
      <c r="G946" s="203"/>
      <c r="H946"/>
      <c r="I946"/>
      <c r="J946"/>
      <c r="K946"/>
      <c r="L946"/>
      <c r="M946"/>
      <c r="N946" s="204"/>
      <c r="S946" s="206"/>
      <c r="Z946" s="207"/>
    </row>
    <row r="947" spans="1:26" ht="18" customHeight="1">
      <c r="A947" s="201">
        <f t="shared" si="44"/>
        <v>318</v>
      </c>
      <c r="B947" s="201" t="str">
        <f t="shared" si="42"/>
        <v>-318</v>
      </c>
      <c r="C947" s="202" t="str">
        <f t="shared" si="43"/>
        <v/>
      </c>
      <c r="D947"/>
      <c r="E947"/>
      <c r="F947"/>
      <c r="G947" s="203"/>
      <c r="H947"/>
      <c r="I947"/>
      <c r="J947"/>
      <c r="K947"/>
      <c r="L947"/>
      <c r="M947"/>
      <c r="N947" s="204"/>
      <c r="S947" s="206"/>
      <c r="Z947" s="207"/>
    </row>
    <row r="948" spans="1:26" ht="18" customHeight="1">
      <c r="A948" s="201">
        <f t="shared" si="44"/>
        <v>319</v>
      </c>
      <c r="B948" s="201" t="str">
        <f t="shared" si="42"/>
        <v>-319</v>
      </c>
      <c r="C948" s="202" t="str">
        <f t="shared" si="43"/>
        <v/>
      </c>
      <c r="D948"/>
      <c r="E948"/>
      <c r="F948"/>
      <c r="G948" s="203"/>
      <c r="H948"/>
      <c r="I948"/>
      <c r="J948"/>
      <c r="K948"/>
      <c r="L948"/>
      <c r="M948"/>
      <c r="N948" s="204"/>
      <c r="S948" s="206"/>
      <c r="Z948" s="207"/>
    </row>
    <row r="949" spans="1:26" ht="18" customHeight="1">
      <c r="A949" s="201">
        <f t="shared" si="44"/>
        <v>320</v>
      </c>
      <c r="B949" s="201" t="str">
        <f t="shared" si="42"/>
        <v>-320</v>
      </c>
      <c r="C949" s="202" t="str">
        <f t="shared" si="43"/>
        <v/>
      </c>
      <c r="D949"/>
      <c r="E949"/>
      <c r="F949"/>
      <c r="G949" s="203"/>
      <c r="H949"/>
      <c r="I949"/>
      <c r="J949"/>
      <c r="K949"/>
      <c r="L949"/>
      <c r="M949"/>
      <c r="N949" s="204"/>
      <c r="S949" s="206"/>
      <c r="Z949" s="207"/>
    </row>
    <row r="950" spans="1:26" ht="18" customHeight="1">
      <c r="A950" s="201">
        <f t="shared" si="44"/>
        <v>321</v>
      </c>
      <c r="B950" s="201" t="str">
        <f t="shared" si="42"/>
        <v>-321</v>
      </c>
      <c r="C950" s="202" t="str">
        <f t="shared" si="43"/>
        <v/>
      </c>
      <c r="D950"/>
      <c r="E950"/>
      <c r="F950"/>
      <c r="G950" s="203"/>
      <c r="H950"/>
      <c r="I950"/>
      <c r="J950"/>
      <c r="K950"/>
      <c r="L950"/>
      <c r="M950"/>
      <c r="N950" s="204"/>
      <c r="S950" s="206"/>
      <c r="Z950" s="207"/>
    </row>
    <row r="951" spans="1:26" ht="18" customHeight="1">
      <c r="A951" s="201">
        <f t="shared" si="44"/>
        <v>322</v>
      </c>
      <c r="B951" s="201" t="str">
        <f t="shared" si="42"/>
        <v>-322</v>
      </c>
      <c r="C951" s="202" t="str">
        <f t="shared" si="43"/>
        <v/>
      </c>
      <c r="D951"/>
      <c r="E951"/>
      <c r="F951"/>
      <c r="G951" s="203"/>
      <c r="H951"/>
      <c r="I951"/>
      <c r="J951"/>
      <c r="K951"/>
      <c r="L951"/>
      <c r="M951"/>
      <c r="N951" s="204"/>
      <c r="S951" s="206"/>
      <c r="Z951" s="207"/>
    </row>
    <row r="952" spans="1:26" ht="18" customHeight="1">
      <c r="A952" s="201">
        <f t="shared" si="44"/>
        <v>323</v>
      </c>
      <c r="B952" s="201" t="str">
        <f t="shared" si="42"/>
        <v>-323</v>
      </c>
      <c r="C952" s="202" t="str">
        <f t="shared" si="43"/>
        <v/>
      </c>
      <c r="D952"/>
      <c r="E952"/>
      <c r="F952"/>
      <c r="G952" s="203"/>
      <c r="H952"/>
      <c r="I952"/>
      <c r="J952"/>
      <c r="K952"/>
      <c r="L952"/>
      <c r="M952"/>
      <c r="N952" s="204"/>
      <c r="S952" s="206"/>
      <c r="Z952" s="207"/>
    </row>
    <row r="953" spans="1:26" ht="18" customHeight="1">
      <c r="A953" s="201">
        <f t="shared" si="44"/>
        <v>324</v>
      </c>
      <c r="B953" s="201" t="str">
        <f t="shared" si="42"/>
        <v>-324</v>
      </c>
      <c r="C953" s="202" t="str">
        <f t="shared" si="43"/>
        <v/>
      </c>
      <c r="D953"/>
      <c r="E953"/>
      <c r="F953"/>
      <c r="G953" s="203"/>
      <c r="H953"/>
      <c r="I953"/>
      <c r="J953"/>
      <c r="K953"/>
      <c r="L953"/>
      <c r="M953"/>
      <c r="N953" s="204"/>
      <c r="S953" s="206"/>
      <c r="Z953" s="207"/>
    </row>
    <row r="954" spans="1:26" ht="18" customHeight="1">
      <c r="A954" s="201">
        <f t="shared" si="44"/>
        <v>325</v>
      </c>
      <c r="B954" s="201" t="str">
        <f t="shared" si="42"/>
        <v>-325</v>
      </c>
      <c r="C954" s="202" t="str">
        <f t="shared" si="43"/>
        <v/>
      </c>
      <c r="D954"/>
      <c r="E954"/>
      <c r="F954"/>
      <c r="G954" s="203"/>
      <c r="H954"/>
      <c r="I954"/>
      <c r="J954"/>
      <c r="K954"/>
      <c r="L954"/>
      <c r="M954"/>
      <c r="N954" s="204"/>
      <c r="S954" s="206"/>
      <c r="Z954" s="207"/>
    </row>
    <row r="955" spans="1:26" ht="18" customHeight="1">
      <c r="A955" s="201">
        <f t="shared" si="44"/>
        <v>326</v>
      </c>
      <c r="B955" s="201" t="str">
        <f t="shared" si="42"/>
        <v>-326</v>
      </c>
      <c r="C955" s="202" t="str">
        <f t="shared" si="43"/>
        <v/>
      </c>
      <c r="D955"/>
      <c r="E955"/>
      <c r="F955"/>
      <c r="G955" s="203"/>
      <c r="H955"/>
      <c r="I955"/>
      <c r="J955"/>
      <c r="K955"/>
      <c r="L955"/>
      <c r="M955"/>
      <c r="N955" s="204"/>
      <c r="S955" s="206"/>
      <c r="Z955" s="207"/>
    </row>
    <row r="956" spans="1:26" ht="18" customHeight="1">
      <c r="A956" s="201">
        <f t="shared" si="44"/>
        <v>327</v>
      </c>
      <c r="B956" s="201" t="str">
        <f t="shared" si="42"/>
        <v>-327</v>
      </c>
      <c r="C956" s="202" t="str">
        <f t="shared" si="43"/>
        <v/>
      </c>
      <c r="D956"/>
      <c r="E956"/>
      <c r="F956"/>
      <c r="G956" s="203"/>
      <c r="H956"/>
      <c r="I956"/>
      <c r="J956"/>
      <c r="K956"/>
      <c r="L956"/>
      <c r="M956"/>
      <c r="N956" s="204"/>
      <c r="S956" s="206"/>
      <c r="Z956" s="207"/>
    </row>
    <row r="957" spans="1:26" ht="18" customHeight="1">
      <c r="A957" s="201">
        <f t="shared" si="44"/>
        <v>328</v>
      </c>
      <c r="B957" s="201" t="str">
        <f t="shared" si="42"/>
        <v>-328</v>
      </c>
      <c r="C957" s="202" t="str">
        <f t="shared" si="43"/>
        <v/>
      </c>
      <c r="D957"/>
      <c r="E957"/>
      <c r="F957"/>
      <c r="G957" s="203"/>
      <c r="H957"/>
      <c r="I957"/>
      <c r="J957"/>
      <c r="K957"/>
      <c r="L957"/>
      <c r="M957"/>
      <c r="N957" s="204"/>
      <c r="S957" s="206"/>
      <c r="Z957" s="207"/>
    </row>
    <row r="958" spans="1:26" ht="18" customHeight="1">
      <c r="A958" s="201">
        <f t="shared" si="44"/>
        <v>329</v>
      </c>
      <c r="B958" s="201" t="str">
        <f t="shared" si="42"/>
        <v>-329</v>
      </c>
      <c r="C958" s="202" t="str">
        <f t="shared" si="43"/>
        <v/>
      </c>
      <c r="D958"/>
      <c r="E958"/>
      <c r="F958"/>
      <c r="G958" s="203"/>
      <c r="H958"/>
      <c r="I958"/>
      <c r="J958"/>
      <c r="K958"/>
      <c r="L958"/>
      <c r="M958"/>
      <c r="N958" s="204"/>
      <c r="S958" s="206"/>
      <c r="Z958" s="207"/>
    </row>
    <row r="959" spans="1:26" ht="18" customHeight="1">
      <c r="A959" s="201">
        <f t="shared" si="44"/>
        <v>330</v>
      </c>
      <c r="B959" s="201" t="str">
        <f t="shared" si="42"/>
        <v>-330</v>
      </c>
      <c r="C959" s="202" t="str">
        <f t="shared" si="43"/>
        <v/>
      </c>
      <c r="D959"/>
      <c r="E959"/>
      <c r="F959"/>
      <c r="G959" s="203"/>
      <c r="H959"/>
      <c r="I959"/>
      <c r="J959"/>
      <c r="K959"/>
      <c r="L959"/>
      <c r="M959"/>
      <c r="N959" s="204"/>
      <c r="S959" s="206"/>
      <c r="Z959" s="207"/>
    </row>
    <row r="960" spans="1:26" ht="18" customHeight="1">
      <c r="A960" s="201">
        <f t="shared" si="44"/>
        <v>331</v>
      </c>
      <c r="B960" s="201" t="str">
        <f t="shared" si="42"/>
        <v>-331</v>
      </c>
      <c r="C960" s="202" t="str">
        <f t="shared" si="43"/>
        <v/>
      </c>
      <c r="D960"/>
      <c r="E960"/>
      <c r="F960"/>
      <c r="G960" s="203"/>
      <c r="H960"/>
      <c r="I960"/>
      <c r="J960"/>
      <c r="K960"/>
      <c r="L960"/>
      <c r="M960"/>
      <c r="N960" s="204"/>
      <c r="S960" s="206"/>
      <c r="Z960" s="207"/>
    </row>
    <row r="961" spans="1:26" ht="18" customHeight="1">
      <c r="A961" s="201">
        <f t="shared" si="44"/>
        <v>332</v>
      </c>
      <c r="B961" s="201" t="str">
        <f t="shared" si="42"/>
        <v>-332</v>
      </c>
      <c r="C961" s="202" t="str">
        <f t="shared" si="43"/>
        <v/>
      </c>
      <c r="D961"/>
      <c r="E961"/>
      <c r="F961"/>
      <c r="G961" s="203"/>
      <c r="H961"/>
      <c r="I961"/>
      <c r="J961"/>
      <c r="K961"/>
      <c r="L961"/>
      <c r="M961"/>
      <c r="N961" s="204"/>
      <c r="S961" s="206"/>
      <c r="Z961" s="207"/>
    </row>
    <row r="962" spans="1:26" ht="18" customHeight="1">
      <c r="A962" s="201">
        <f t="shared" si="44"/>
        <v>333</v>
      </c>
      <c r="B962" s="201" t="str">
        <f t="shared" ref="B962:B1025" si="45">L962&amp;"-"&amp;A962</f>
        <v>-333</v>
      </c>
      <c r="C962" s="202" t="str">
        <f t="shared" ref="C962:C1025" si="46">E962&amp;I962&amp;K962</f>
        <v/>
      </c>
      <c r="D962"/>
      <c r="E962"/>
      <c r="F962"/>
      <c r="G962" s="203"/>
      <c r="H962"/>
      <c r="I962"/>
      <c r="J962"/>
      <c r="K962"/>
      <c r="L962"/>
      <c r="M962"/>
      <c r="N962" s="204"/>
      <c r="S962" s="206"/>
      <c r="Z962" s="207"/>
    </row>
    <row r="963" spans="1:26" ht="18" customHeight="1">
      <c r="A963" s="201">
        <f t="shared" ref="A963:A1026" si="47">IF(L963=L962,A962+1,ROW(L963)-(ROW(L963)-1))</f>
        <v>334</v>
      </c>
      <c r="B963" s="201" t="str">
        <f t="shared" si="45"/>
        <v>-334</v>
      </c>
      <c r="C963" s="202" t="str">
        <f t="shared" si="46"/>
        <v/>
      </c>
      <c r="D963"/>
      <c r="E963"/>
      <c r="F963"/>
      <c r="G963" s="203"/>
      <c r="H963"/>
      <c r="I963"/>
      <c r="J963"/>
      <c r="K963"/>
      <c r="L963"/>
      <c r="M963"/>
      <c r="N963" s="204"/>
      <c r="S963" s="206"/>
      <c r="Z963" s="207"/>
    </row>
    <row r="964" spans="1:26" ht="18" customHeight="1">
      <c r="A964" s="201">
        <f t="shared" si="47"/>
        <v>335</v>
      </c>
      <c r="B964" s="201" t="str">
        <f t="shared" si="45"/>
        <v>-335</v>
      </c>
      <c r="C964" s="202" t="str">
        <f t="shared" si="46"/>
        <v/>
      </c>
      <c r="D964"/>
      <c r="E964"/>
      <c r="F964"/>
      <c r="G964" s="203"/>
      <c r="H964"/>
      <c r="I964"/>
      <c r="J964"/>
      <c r="K964"/>
      <c r="L964"/>
      <c r="M964"/>
      <c r="N964" s="204"/>
      <c r="S964" s="206"/>
      <c r="Z964" s="207"/>
    </row>
    <row r="965" spans="1:26" ht="18" customHeight="1">
      <c r="A965" s="201">
        <f t="shared" si="47"/>
        <v>336</v>
      </c>
      <c r="B965" s="201" t="str">
        <f t="shared" si="45"/>
        <v>-336</v>
      </c>
      <c r="C965" s="202" t="str">
        <f t="shared" si="46"/>
        <v/>
      </c>
      <c r="D965"/>
      <c r="E965"/>
      <c r="F965"/>
      <c r="G965" s="203"/>
      <c r="H965"/>
      <c r="I965"/>
      <c r="J965"/>
      <c r="K965"/>
      <c r="L965"/>
      <c r="M965"/>
      <c r="N965" s="204"/>
      <c r="S965" s="206"/>
      <c r="Z965" s="207"/>
    </row>
    <row r="966" spans="1:26" ht="18" customHeight="1">
      <c r="A966" s="201">
        <f t="shared" si="47"/>
        <v>337</v>
      </c>
      <c r="B966" s="201" t="str">
        <f t="shared" si="45"/>
        <v>-337</v>
      </c>
      <c r="C966" s="202" t="str">
        <f t="shared" si="46"/>
        <v/>
      </c>
      <c r="D966"/>
      <c r="E966"/>
      <c r="F966"/>
      <c r="G966" s="203"/>
      <c r="H966"/>
      <c r="I966"/>
      <c r="J966"/>
      <c r="K966"/>
      <c r="L966"/>
      <c r="M966"/>
      <c r="N966" s="204"/>
      <c r="S966" s="206"/>
      <c r="Z966" s="207"/>
    </row>
    <row r="967" spans="1:26" ht="18" customHeight="1">
      <c r="A967" s="201">
        <f t="shared" si="47"/>
        <v>338</v>
      </c>
      <c r="B967" s="201" t="str">
        <f t="shared" si="45"/>
        <v>-338</v>
      </c>
      <c r="C967" s="202" t="str">
        <f t="shared" si="46"/>
        <v/>
      </c>
      <c r="D967"/>
      <c r="E967"/>
      <c r="F967"/>
      <c r="G967" s="203"/>
      <c r="H967"/>
      <c r="I967"/>
      <c r="J967"/>
      <c r="K967"/>
      <c r="L967"/>
      <c r="M967"/>
      <c r="N967" s="204"/>
      <c r="S967" s="206"/>
      <c r="Z967" s="207"/>
    </row>
    <row r="968" spans="1:26" ht="18" customHeight="1">
      <c r="A968" s="201">
        <f t="shared" si="47"/>
        <v>339</v>
      </c>
      <c r="B968" s="201" t="str">
        <f t="shared" si="45"/>
        <v>-339</v>
      </c>
      <c r="C968" s="202" t="str">
        <f t="shared" si="46"/>
        <v/>
      </c>
      <c r="D968"/>
      <c r="E968"/>
      <c r="F968"/>
      <c r="G968" s="203"/>
      <c r="H968"/>
      <c r="I968"/>
      <c r="J968"/>
      <c r="K968"/>
      <c r="L968"/>
      <c r="M968"/>
      <c r="N968" s="204"/>
      <c r="S968" s="206"/>
      <c r="Z968" s="207"/>
    </row>
    <row r="969" spans="1:26" ht="18" customHeight="1">
      <c r="A969" s="201">
        <f t="shared" si="47"/>
        <v>340</v>
      </c>
      <c r="B969" s="201" t="str">
        <f t="shared" si="45"/>
        <v>-340</v>
      </c>
      <c r="C969" s="202" t="str">
        <f t="shared" si="46"/>
        <v/>
      </c>
      <c r="D969"/>
      <c r="E969"/>
      <c r="F969"/>
      <c r="G969" s="203"/>
      <c r="H969"/>
      <c r="I969"/>
      <c r="J969"/>
      <c r="K969"/>
      <c r="L969"/>
      <c r="M969"/>
      <c r="N969" s="204"/>
      <c r="S969" s="206"/>
      <c r="Z969" s="207"/>
    </row>
    <row r="970" spans="1:26" ht="18" customHeight="1">
      <c r="A970" s="201">
        <f t="shared" si="47"/>
        <v>341</v>
      </c>
      <c r="B970" s="201" t="str">
        <f t="shared" si="45"/>
        <v>-341</v>
      </c>
      <c r="C970" s="202" t="str">
        <f t="shared" si="46"/>
        <v/>
      </c>
      <c r="D970"/>
      <c r="E970"/>
      <c r="F970"/>
      <c r="G970" s="203"/>
      <c r="H970"/>
      <c r="I970"/>
      <c r="J970"/>
      <c r="K970"/>
      <c r="L970"/>
      <c r="M970"/>
      <c r="N970" s="204"/>
      <c r="S970" s="206"/>
      <c r="Z970" s="207"/>
    </row>
    <row r="971" spans="1:26" ht="18" customHeight="1">
      <c r="A971" s="201">
        <f t="shared" si="47"/>
        <v>342</v>
      </c>
      <c r="B971" s="201" t="str">
        <f t="shared" si="45"/>
        <v>-342</v>
      </c>
      <c r="C971" s="202" t="str">
        <f t="shared" si="46"/>
        <v/>
      </c>
      <c r="D971"/>
      <c r="E971"/>
      <c r="F971"/>
      <c r="G971" s="203"/>
      <c r="H971"/>
      <c r="I971"/>
      <c r="J971"/>
      <c r="K971"/>
      <c r="L971"/>
      <c r="M971"/>
      <c r="N971" s="204"/>
      <c r="S971" s="206"/>
      <c r="Z971" s="207"/>
    </row>
    <row r="972" spans="1:26" ht="18" customHeight="1">
      <c r="A972" s="201">
        <f t="shared" si="47"/>
        <v>343</v>
      </c>
      <c r="B972" s="201" t="str">
        <f t="shared" si="45"/>
        <v>-343</v>
      </c>
      <c r="C972" s="202" t="str">
        <f t="shared" si="46"/>
        <v/>
      </c>
      <c r="D972"/>
      <c r="E972"/>
      <c r="F972"/>
      <c r="G972" s="203"/>
      <c r="H972"/>
      <c r="I972"/>
      <c r="J972"/>
      <c r="K972"/>
      <c r="L972"/>
      <c r="M972"/>
      <c r="N972" s="204"/>
      <c r="S972" s="206"/>
      <c r="Z972" s="207"/>
    </row>
    <row r="973" spans="1:26" ht="18" customHeight="1">
      <c r="A973" s="201">
        <f t="shared" si="47"/>
        <v>344</v>
      </c>
      <c r="B973" s="201" t="str">
        <f t="shared" si="45"/>
        <v>-344</v>
      </c>
      <c r="C973" s="202" t="str">
        <f t="shared" si="46"/>
        <v/>
      </c>
      <c r="D973"/>
      <c r="E973"/>
      <c r="F973"/>
      <c r="G973" s="203"/>
      <c r="H973"/>
      <c r="I973"/>
      <c r="J973"/>
      <c r="K973"/>
      <c r="L973"/>
      <c r="M973"/>
      <c r="N973" s="204"/>
      <c r="S973" s="206"/>
      <c r="Z973" s="207"/>
    </row>
    <row r="974" spans="1:26" ht="18" customHeight="1">
      <c r="A974" s="201">
        <f t="shared" si="47"/>
        <v>345</v>
      </c>
      <c r="B974" s="201" t="str">
        <f t="shared" si="45"/>
        <v>-345</v>
      </c>
      <c r="C974" s="202" t="str">
        <f t="shared" si="46"/>
        <v/>
      </c>
      <c r="D974"/>
      <c r="E974"/>
      <c r="F974"/>
      <c r="G974" s="203"/>
      <c r="H974"/>
      <c r="I974"/>
      <c r="J974"/>
      <c r="K974"/>
      <c r="L974"/>
      <c r="M974"/>
      <c r="N974" s="204"/>
      <c r="S974" s="206"/>
      <c r="Z974" s="207"/>
    </row>
    <row r="975" spans="1:26" ht="18" customHeight="1">
      <c r="A975" s="201">
        <f t="shared" si="47"/>
        <v>346</v>
      </c>
      <c r="B975" s="201" t="str">
        <f t="shared" si="45"/>
        <v>-346</v>
      </c>
      <c r="C975" s="202" t="str">
        <f t="shared" si="46"/>
        <v/>
      </c>
      <c r="D975"/>
      <c r="E975"/>
      <c r="F975"/>
      <c r="G975" s="203"/>
      <c r="H975"/>
      <c r="I975"/>
      <c r="J975"/>
      <c r="K975"/>
      <c r="L975"/>
      <c r="M975"/>
      <c r="N975" s="204"/>
      <c r="S975" s="206"/>
      <c r="Z975" s="207"/>
    </row>
    <row r="976" spans="1:26" ht="18" customHeight="1">
      <c r="A976" s="201">
        <f t="shared" si="47"/>
        <v>347</v>
      </c>
      <c r="B976" s="201" t="str">
        <f t="shared" si="45"/>
        <v>-347</v>
      </c>
      <c r="C976" s="202" t="str">
        <f t="shared" si="46"/>
        <v/>
      </c>
      <c r="D976"/>
      <c r="E976"/>
      <c r="F976"/>
      <c r="G976" s="203"/>
      <c r="H976"/>
      <c r="I976"/>
      <c r="J976"/>
      <c r="K976"/>
      <c r="L976"/>
      <c r="M976"/>
      <c r="N976" s="204"/>
      <c r="S976" s="206"/>
      <c r="Z976" s="207"/>
    </row>
    <row r="977" spans="1:26" ht="18" customHeight="1">
      <c r="A977" s="201">
        <f t="shared" si="47"/>
        <v>348</v>
      </c>
      <c r="B977" s="201" t="str">
        <f t="shared" si="45"/>
        <v>-348</v>
      </c>
      <c r="C977" s="202" t="str">
        <f t="shared" si="46"/>
        <v/>
      </c>
      <c r="D977"/>
      <c r="E977"/>
      <c r="F977"/>
      <c r="G977" s="203"/>
      <c r="H977"/>
      <c r="I977"/>
      <c r="J977"/>
      <c r="K977"/>
      <c r="L977"/>
      <c r="M977"/>
      <c r="N977" s="204"/>
      <c r="S977" s="206"/>
      <c r="Z977" s="207"/>
    </row>
    <row r="978" spans="1:26" ht="18" customHeight="1">
      <c r="A978" s="201">
        <f t="shared" si="47"/>
        <v>349</v>
      </c>
      <c r="B978" s="201" t="str">
        <f t="shared" si="45"/>
        <v>-349</v>
      </c>
      <c r="C978" s="202" t="str">
        <f t="shared" si="46"/>
        <v/>
      </c>
      <c r="D978"/>
      <c r="E978"/>
      <c r="F978"/>
      <c r="G978" s="203"/>
      <c r="H978"/>
      <c r="I978"/>
      <c r="J978"/>
      <c r="K978"/>
      <c r="L978"/>
      <c r="M978"/>
      <c r="N978" s="204"/>
      <c r="S978" s="206"/>
      <c r="Z978" s="207"/>
    </row>
    <row r="979" spans="1:26" ht="18" customHeight="1">
      <c r="A979" s="201">
        <f t="shared" si="47"/>
        <v>350</v>
      </c>
      <c r="B979" s="201" t="str">
        <f t="shared" si="45"/>
        <v>-350</v>
      </c>
      <c r="C979" s="202" t="str">
        <f t="shared" si="46"/>
        <v/>
      </c>
      <c r="D979"/>
      <c r="E979"/>
      <c r="F979"/>
      <c r="G979" s="203"/>
      <c r="H979"/>
      <c r="I979"/>
      <c r="J979"/>
      <c r="K979"/>
      <c r="L979"/>
      <c r="M979"/>
      <c r="N979" s="204"/>
      <c r="S979" s="206"/>
      <c r="Z979" s="207"/>
    </row>
    <row r="980" spans="1:26" ht="18" customHeight="1">
      <c r="A980" s="201">
        <f t="shared" si="47"/>
        <v>351</v>
      </c>
      <c r="B980" s="201" t="str">
        <f t="shared" si="45"/>
        <v>-351</v>
      </c>
      <c r="C980" s="202" t="str">
        <f t="shared" si="46"/>
        <v/>
      </c>
      <c r="D980"/>
      <c r="E980"/>
      <c r="F980"/>
      <c r="G980" s="203"/>
      <c r="H980"/>
      <c r="I980"/>
      <c r="J980"/>
      <c r="K980"/>
      <c r="L980"/>
      <c r="M980"/>
      <c r="N980" s="204"/>
      <c r="S980" s="206"/>
      <c r="Z980" s="207"/>
    </row>
    <row r="981" spans="1:26" ht="18" customHeight="1">
      <c r="A981" s="201">
        <f t="shared" si="47"/>
        <v>352</v>
      </c>
      <c r="B981" s="201" t="str">
        <f t="shared" si="45"/>
        <v>-352</v>
      </c>
      <c r="C981" s="202" t="str">
        <f t="shared" si="46"/>
        <v/>
      </c>
      <c r="D981"/>
      <c r="E981"/>
      <c r="F981"/>
      <c r="G981" s="203"/>
      <c r="H981"/>
      <c r="I981"/>
      <c r="J981"/>
      <c r="K981"/>
      <c r="L981"/>
      <c r="M981"/>
      <c r="N981" s="204"/>
      <c r="S981" s="206"/>
      <c r="Z981" s="207"/>
    </row>
    <row r="982" spans="1:26" ht="18" customHeight="1">
      <c r="A982" s="201">
        <f t="shared" si="47"/>
        <v>353</v>
      </c>
      <c r="B982" s="201" t="str">
        <f t="shared" si="45"/>
        <v>-353</v>
      </c>
      <c r="C982" s="202" t="str">
        <f t="shared" si="46"/>
        <v/>
      </c>
      <c r="D982"/>
      <c r="E982"/>
      <c r="F982"/>
      <c r="G982" s="203"/>
      <c r="H982"/>
      <c r="I982"/>
      <c r="J982"/>
      <c r="K982"/>
      <c r="L982"/>
      <c r="M982"/>
      <c r="N982" s="204"/>
      <c r="S982" s="206"/>
      <c r="Z982" s="207"/>
    </row>
    <row r="983" spans="1:26" ht="18" customHeight="1">
      <c r="A983" s="201">
        <f t="shared" si="47"/>
        <v>354</v>
      </c>
      <c r="B983" s="201" t="str">
        <f t="shared" si="45"/>
        <v>-354</v>
      </c>
      <c r="C983" s="202" t="str">
        <f t="shared" si="46"/>
        <v/>
      </c>
      <c r="D983"/>
      <c r="E983"/>
      <c r="F983"/>
      <c r="G983" s="203"/>
      <c r="H983"/>
      <c r="I983"/>
      <c r="J983"/>
      <c r="K983"/>
      <c r="L983"/>
      <c r="M983"/>
      <c r="N983" s="204"/>
      <c r="S983" s="206"/>
      <c r="Z983" s="207"/>
    </row>
    <row r="984" spans="1:26" ht="18" customHeight="1">
      <c r="A984" s="201">
        <f t="shared" si="47"/>
        <v>355</v>
      </c>
      <c r="B984" s="201" t="str">
        <f t="shared" si="45"/>
        <v>-355</v>
      </c>
      <c r="C984" s="202" t="str">
        <f t="shared" si="46"/>
        <v/>
      </c>
      <c r="D984"/>
      <c r="E984"/>
      <c r="F984"/>
      <c r="G984" s="203"/>
      <c r="H984"/>
      <c r="I984"/>
      <c r="J984"/>
      <c r="K984"/>
      <c r="L984"/>
      <c r="M984"/>
      <c r="N984" s="204"/>
      <c r="S984" s="206"/>
      <c r="Z984" s="207"/>
    </row>
    <row r="985" spans="1:26" ht="18" customHeight="1">
      <c r="A985" s="201">
        <f t="shared" si="47"/>
        <v>356</v>
      </c>
      <c r="B985" s="201" t="str">
        <f t="shared" si="45"/>
        <v>-356</v>
      </c>
      <c r="C985" s="202" t="str">
        <f t="shared" si="46"/>
        <v/>
      </c>
      <c r="D985"/>
      <c r="E985"/>
      <c r="F985"/>
      <c r="G985" s="203"/>
      <c r="H985"/>
      <c r="I985"/>
      <c r="J985"/>
      <c r="K985"/>
      <c r="L985"/>
      <c r="M985"/>
      <c r="N985" s="204"/>
      <c r="S985" s="206"/>
      <c r="Z985" s="207"/>
    </row>
    <row r="986" spans="1:26" ht="18" customHeight="1">
      <c r="A986" s="201">
        <f t="shared" si="47"/>
        <v>357</v>
      </c>
      <c r="B986" s="201" t="str">
        <f t="shared" si="45"/>
        <v>-357</v>
      </c>
      <c r="C986" s="202" t="str">
        <f t="shared" si="46"/>
        <v/>
      </c>
      <c r="D986"/>
      <c r="E986"/>
      <c r="F986"/>
      <c r="G986" s="203"/>
      <c r="H986"/>
      <c r="I986"/>
      <c r="J986"/>
      <c r="K986"/>
      <c r="L986"/>
      <c r="M986"/>
      <c r="N986" s="204"/>
      <c r="S986" s="206"/>
      <c r="Z986" s="207"/>
    </row>
    <row r="987" spans="1:26" ht="18" customHeight="1">
      <c r="A987" s="201">
        <f t="shared" si="47"/>
        <v>358</v>
      </c>
      <c r="B987" s="201" t="str">
        <f t="shared" si="45"/>
        <v>-358</v>
      </c>
      <c r="C987" s="202" t="str">
        <f t="shared" si="46"/>
        <v/>
      </c>
      <c r="D987"/>
      <c r="E987"/>
      <c r="F987"/>
      <c r="G987" s="203"/>
      <c r="H987"/>
      <c r="I987"/>
      <c r="J987"/>
      <c r="K987"/>
      <c r="L987"/>
      <c r="M987"/>
      <c r="N987" s="204"/>
      <c r="S987" s="206"/>
      <c r="Z987" s="207"/>
    </row>
    <row r="988" spans="1:26" ht="18" customHeight="1">
      <c r="A988" s="201">
        <f t="shared" si="47"/>
        <v>359</v>
      </c>
      <c r="B988" s="201" t="str">
        <f t="shared" si="45"/>
        <v>-359</v>
      </c>
      <c r="C988" s="202" t="str">
        <f t="shared" si="46"/>
        <v/>
      </c>
      <c r="D988"/>
      <c r="E988"/>
      <c r="F988"/>
      <c r="G988" s="203"/>
      <c r="H988"/>
      <c r="I988"/>
      <c r="J988"/>
      <c r="K988"/>
      <c r="L988"/>
      <c r="M988"/>
      <c r="N988" s="204"/>
      <c r="S988" s="206"/>
      <c r="Z988" s="207"/>
    </row>
    <row r="989" spans="1:26" ht="18" customHeight="1">
      <c r="A989" s="201">
        <f t="shared" si="47"/>
        <v>360</v>
      </c>
      <c r="B989" s="201" t="str">
        <f t="shared" si="45"/>
        <v>-360</v>
      </c>
      <c r="C989" s="202" t="str">
        <f t="shared" si="46"/>
        <v/>
      </c>
      <c r="D989"/>
      <c r="E989"/>
      <c r="F989"/>
      <c r="G989" s="203"/>
      <c r="H989"/>
      <c r="I989"/>
      <c r="J989"/>
      <c r="K989"/>
      <c r="L989"/>
      <c r="M989"/>
      <c r="N989" s="204"/>
      <c r="S989" s="206"/>
      <c r="Z989" s="207"/>
    </row>
    <row r="990" spans="1:26" ht="18" customHeight="1">
      <c r="A990" s="201">
        <f t="shared" si="47"/>
        <v>361</v>
      </c>
      <c r="B990" s="201" t="str">
        <f t="shared" si="45"/>
        <v>-361</v>
      </c>
      <c r="C990" s="202" t="str">
        <f t="shared" si="46"/>
        <v/>
      </c>
      <c r="D990"/>
      <c r="E990"/>
      <c r="F990"/>
      <c r="G990" s="203"/>
      <c r="H990"/>
      <c r="I990"/>
      <c r="J990"/>
      <c r="K990"/>
      <c r="L990"/>
      <c r="M990"/>
      <c r="N990" s="204"/>
      <c r="S990" s="206"/>
      <c r="Z990" s="207"/>
    </row>
    <row r="991" spans="1:26" ht="18" customHeight="1">
      <c r="A991" s="201">
        <f t="shared" si="47"/>
        <v>362</v>
      </c>
      <c r="B991" s="201" t="str">
        <f t="shared" si="45"/>
        <v>-362</v>
      </c>
      <c r="C991" s="202" t="str">
        <f t="shared" si="46"/>
        <v/>
      </c>
      <c r="D991"/>
      <c r="E991"/>
      <c r="F991"/>
      <c r="G991" s="203"/>
      <c r="H991"/>
      <c r="I991"/>
      <c r="J991"/>
      <c r="K991"/>
      <c r="L991"/>
      <c r="M991"/>
      <c r="N991" s="204"/>
      <c r="S991" s="206"/>
      <c r="Z991" s="207"/>
    </row>
    <row r="992" spans="1:26" ht="18" customHeight="1">
      <c r="A992" s="201">
        <f t="shared" si="47"/>
        <v>363</v>
      </c>
      <c r="B992" s="201" t="str">
        <f t="shared" si="45"/>
        <v>-363</v>
      </c>
      <c r="C992" s="202" t="str">
        <f t="shared" si="46"/>
        <v/>
      </c>
      <c r="D992"/>
      <c r="E992"/>
      <c r="F992"/>
      <c r="G992" s="203"/>
      <c r="H992"/>
      <c r="I992"/>
      <c r="J992"/>
      <c r="K992"/>
      <c r="L992"/>
      <c r="M992"/>
      <c r="N992" s="204"/>
      <c r="S992" s="206"/>
      <c r="Z992" s="207"/>
    </row>
    <row r="993" spans="1:26" ht="18" customHeight="1">
      <c r="A993" s="201">
        <f t="shared" si="47"/>
        <v>364</v>
      </c>
      <c r="B993" s="201" t="str">
        <f t="shared" si="45"/>
        <v>-364</v>
      </c>
      <c r="C993" s="202" t="str">
        <f t="shared" si="46"/>
        <v/>
      </c>
      <c r="D993"/>
      <c r="E993"/>
      <c r="F993"/>
      <c r="G993" s="203"/>
      <c r="H993"/>
      <c r="I993"/>
      <c r="J993"/>
      <c r="K993"/>
      <c r="L993"/>
      <c r="M993"/>
      <c r="N993" s="204"/>
      <c r="S993" s="206"/>
      <c r="Z993" s="207"/>
    </row>
    <row r="994" spans="1:26" ht="18" customHeight="1">
      <c r="A994" s="201">
        <f t="shared" si="47"/>
        <v>365</v>
      </c>
      <c r="B994" s="201" t="str">
        <f t="shared" si="45"/>
        <v>-365</v>
      </c>
      <c r="C994" s="202" t="str">
        <f t="shared" si="46"/>
        <v/>
      </c>
      <c r="D994"/>
      <c r="E994"/>
      <c r="F994"/>
      <c r="G994" s="203"/>
      <c r="H994"/>
      <c r="I994"/>
      <c r="J994"/>
      <c r="K994"/>
      <c r="L994"/>
      <c r="M994"/>
      <c r="N994" s="204"/>
      <c r="S994" s="206"/>
      <c r="Z994" s="207"/>
    </row>
    <row r="995" spans="1:26" ht="18" customHeight="1">
      <c r="A995" s="201">
        <f t="shared" si="47"/>
        <v>366</v>
      </c>
      <c r="B995" s="201" t="str">
        <f t="shared" si="45"/>
        <v>-366</v>
      </c>
      <c r="C995" s="202" t="str">
        <f t="shared" si="46"/>
        <v/>
      </c>
      <c r="D995"/>
      <c r="E995"/>
      <c r="F995"/>
      <c r="G995" s="203"/>
      <c r="H995"/>
      <c r="I995"/>
      <c r="J995"/>
      <c r="K995"/>
      <c r="L995"/>
      <c r="M995"/>
      <c r="N995" s="204"/>
      <c r="S995" s="206"/>
      <c r="Z995" s="207"/>
    </row>
    <row r="996" spans="1:26" ht="18" customHeight="1">
      <c r="A996" s="201">
        <f t="shared" si="47"/>
        <v>367</v>
      </c>
      <c r="B996" s="201" t="str">
        <f t="shared" si="45"/>
        <v>-367</v>
      </c>
      <c r="C996" s="202" t="str">
        <f t="shared" si="46"/>
        <v/>
      </c>
      <c r="D996"/>
      <c r="E996"/>
      <c r="F996"/>
      <c r="G996" s="203"/>
      <c r="H996"/>
      <c r="I996"/>
      <c r="J996"/>
      <c r="K996"/>
      <c r="L996"/>
      <c r="M996"/>
      <c r="N996" s="204"/>
      <c r="S996" s="206"/>
      <c r="Z996" s="207"/>
    </row>
    <row r="997" spans="1:26" ht="18" customHeight="1">
      <c r="A997" s="201">
        <f t="shared" si="47"/>
        <v>368</v>
      </c>
      <c r="B997" s="201" t="str">
        <f t="shared" si="45"/>
        <v>-368</v>
      </c>
      <c r="C997" s="202" t="str">
        <f t="shared" si="46"/>
        <v/>
      </c>
      <c r="D997"/>
      <c r="E997"/>
      <c r="F997"/>
      <c r="G997" s="203"/>
      <c r="H997"/>
      <c r="I997"/>
      <c r="J997"/>
      <c r="K997"/>
      <c r="L997"/>
      <c r="M997"/>
      <c r="N997" s="204"/>
      <c r="S997" s="206"/>
      <c r="Z997" s="207"/>
    </row>
    <row r="998" spans="1:26" ht="18" customHeight="1">
      <c r="A998" s="201">
        <f t="shared" si="47"/>
        <v>369</v>
      </c>
      <c r="B998" s="201" t="str">
        <f t="shared" si="45"/>
        <v>-369</v>
      </c>
      <c r="C998" s="202" t="str">
        <f t="shared" si="46"/>
        <v/>
      </c>
      <c r="D998"/>
      <c r="E998"/>
      <c r="F998"/>
      <c r="G998" s="203"/>
      <c r="H998"/>
      <c r="I998"/>
      <c r="J998"/>
      <c r="K998"/>
      <c r="L998"/>
      <c r="M998"/>
      <c r="N998" s="204"/>
      <c r="S998" s="206"/>
      <c r="Z998" s="207"/>
    </row>
    <row r="999" spans="1:26" ht="18" customHeight="1">
      <c r="A999" s="201">
        <f t="shared" si="47"/>
        <v>370</v>
      </c>
      <c r="B999" s="201" t="str">
        <f t="shared" si="45"/>
        <v>-370</v>
      </c>
      <c r="C999" s="202" t="str">
        <f t="shared" si="46"/>
        <v/>
      </c>
      <c r="D999"/>
      <c r="E999"/>
      <c r="F999"/>
      <c r="G999" s="203"/>
      <c r="H999"/>
      <c r="I999"/>
      <c r="J999"/>
      <c r="K999"/>
      <c r="L999"/>
      <c r="M999"/>
      <c r="N999" s="204"/>
      <c r="S999" s="206"/>
      <c r="Z999" s="207"/>
    </row>
    <row r="1000" spans="1:26" ht="18" customHeight="1">
      <c r="A1000" s="201">
        <f t="shared" si="47"/>
        <v>371</v>
      </c>
      <c r="B1000" s="201" t="str">
        <f t="shared" si="45"/>
        <v>-371</v>
      </c>
      <c r="C1000" s="202" t="str">
        <f t="shared" si="46"/>
        <v/>
      </c>
      <c r="D1000"/>
      <c r="E1000"/>
      <c r="F1000"/>
      <c r="G1000" s="203"/>
      <c r="H1000"/>
      <c r="I1000"/>
      <c r="J1000"/>
      <c r="K1000"/>
      <c r="L1000"/>
      <c r="M1000"/>
      <c r="N1000" s="204"/>
      <c r="S1000" s="206"/>
      <c r="Z1000" s="207"/>
    </row>
    <row r="1001" spans="1:26" ht="18" customHeight="1">
      <c r="A1001" s="201">
        <f t="shared" si="47"/>
        <v>372</v>
      </c>
      <c r="B1001" s="201" t="str">
        <f t="shared" si="45"/>
        <v>-372</v>
      </c>
      <c r="C1001" s="202" t="str">
        <f t="shared" si="46"/>
        <v/>
      </c>
      <c r="D1001"/>
      <c r="E1001"/>
      <c r="F1001"/>
      <c r="G1001" s="203"/>
      <c r="H1001"/>
      <c r="I1001"/>
      <c r="J1001"/>
      <c r="K1001"/>
      <c r="L1001"/>
      <c r="M1001"/>
      <c r="N1001" s="204"/>
      <c r="S1001" s="206"/>
      <c r="Z1001" s="207"/>
    </row>
    <row r="1002" spans="1:26" ht="18" customHeight="1">
      <c r="A1002" s="201">
        <f t="shared" si="47"/>
        <v>373</v>
      </c>
      <c r="B1002" s="201" t="str">
        <f t="shared" si="45"/>
        <v>-373</v>
      </c>
      <c r="C1002" s="202" t="str">
        <f t="shared" si="46"/>
        <v/>
      </c>
      <c r="D1002"/>
      <c r="E1002"/>
      <c r="F1002"/>
      <c r="G1002" s="203"/>
      <c r="H1002"/>
      <c r="I1002"/>
      <c r="J1002"/>
      <c r="K1002"/>
      <c r="L1002"/>
      <c r="M1002"/>
      <c r="N1002" s="204"/>
      <c r="S1002" s="206"/>
      <c r="Z1002" s="207"/>
    </row>
    <row r="1003" spans="1:26" ht="18" customHeight="1">
      <c r="A1003" s="201">
        <f t="shared" si="47"/>
        <v>374</v>
      </c>
      <c r="B1003" s="201" t="str">
        <f t="shared" si="45"/>
        <v>-374</v>
      </c>
      <c r="C1003" s="202" t="str">
        <f t="shared" si="46"/>
        <v/>
      </c>
      <c r="D1003"/>
      <c r="E1003"/>
      <c r="F1003"/>
      <c r="G1003" s="203"/>
      <c r="H1003"/>
      <c r="I1003"/>
      <c r="J1003"/>
      <c r="K1003"/>
      <c r="L1003"/>
      <c r="M1003"/>
      <c r="N1003" s="204"/>
      <c r="S1003" s="206"/>
      <c r="Z1003" s="207"/>
    </row>
    <row r="1004" spans="1:26" ht="18" customHeight="1">
      <c r="A1004" s="201">
        <f t="shared" si="47"/>
        <v>375</v>
      </c>
      <c r="B1004" s="201" t="str">
        <f t="shared" si="45"/>
        <v>-375</v>
      </c>
      <c r="C1004" s="202" t="str">
        <f t="shared" si="46"/>
        <v/>
      </c>
      <c r="D1004"/>
      <c r="E1004"/>
      <c r="F1004"/>
      <c r="G1004" s="203"/>
      <c r="H1004"/>
      <c r="I1004"/>
      <c r="J1004"/>
      <c r="K1004"/>
      <c r="L1004"/>
      <c r="M1004"/>
      <c r="N1004" s="204"/>
      <c r="S1004" s="206"/>
      <c r="Z1004" s="207"/>
    </row>
    <row r="1005" spans="1:26" ht="18" customHeight="1">
      <c r="A1005" s="201">
        <f t="shared" si="47"/>
        <v>376</v>
      </c>
      <c r="B1005" s="201" t="str">
        <f t="shared" si="45"/>
        <v>-376</v>
      </c>
      <c r="C1005" s="202" t="str">
        <f t="shared" si="46"/>
        <v/>
      </c>
      <c r="D1005"/>
      <c r="E1005"/>
      <c r="F1005"/>
      <c r="G1005" s="203"/>
      <c r="H1005"/>
      <c r="I1005"/>
      <c r="J1005"/>
      <c r="K1005"/>
      <c r="L1005"/>
      <c r="M1005"/>
      <c r="N1005" s="204"/>
      <c r="S1005" s="206"/>
      <c r="Z1005" s="207"/>
    </row>
    <row r="1006" spans="1:26" ht="18" customHeight="1">
      <c r="A1006" s="201">
        <f t="shared" si="47"/>
        <v>377</v>
      </c>
      <c r="B1006" s="201" t="str">
        <f t="shared" si="45"/>
        <v>-377</v>
      </c>
      <c r="C1006" s="202" t="str">
        <f t="shared" si="46"/>
        <v/>
      </c>
      <c r="D1006"/>
      <c r="E1006"/>
      <c r="F1006"/>
      <c r="G1006" s="203"/>
      <c r="H1006"/>
      <c r="I1006"/>
      <c r="J1006"/>
      <c r="K1006"/>
      <c r="L1006"/>
      <c r="M1006"/>
      <c r="N1006" s="204"/>
      <c r="S1006" s="206"/>
      <c r="Z1006" s="207"/>
    </row>
    <row r="1007" spans="1:26" ht="18" customHeight="1">
      <c r="A1007" s="201">
        <f t="shared" si="47"/>
        <v>378</v>
      </c>
      <c r="B1007" s="201" t="str">
        <f t="shared" si="45"/>
        <v>-378</v>
      </c>
      <c r="C1007" s="202" t="str">
        <f t="shared" si="46"/>
        <v/>
      </c>
      <c r="D1007"/>
      <c r="E1007"/>
      <c r="F1007"/>
      <c r="G1007" s="203"/>
      <c r="H1007"/>
      <c r="I1007"/>
      <c r="J1007"/>
      <c r="K1007"/>
      <c r="L1007"/>
      <c r="M1007"/>
      <c r="N1007" s="204"/>
      <c r="S1007" s="206"/>
      <c r="Z1007" s="207"/>
    </row>
    <row r="1008" spans="1:26" ht="18" customHeight="1">
      <c r="A1008" s="201">
        <f t="shared" si="47"/>
        <v>379</v>
      </c>
      <c r="B1008" s="201" t="str">
        <f t="shared" si="45"/>
        <v>-379</v>
      </c>
      <c r="C1008" s="202" t="str">
        <f t="shared" si="46"/>
        <v/>
      </c>
      <c r="D1008"/>
      <c r="E1008"/>
      <c r="F1008"/>
      <c r="G1008" s="203"/>
      <c r="H1008"/>
      <c r="I1008"/>
      <c r="J1008"/>
      <c r="K1008"/>
      <c r="L1008"/>
      <c r="M1008"/>
      <c r="N1008" s="204"/>
      <c r="S1008" s="206"/>
      <c r="Z1008" s="207"/>
    </row>
    <row r="1009" spans="1:26" ht="18" customHeight="1">
      <c r="A1009" s="201">
        <f t="shared" si="47"/>
        <v>380</v>
      </c>
      <c r="B1009" s="201" t="str">
        <f t="shared" si="45"/>
        <v>-380</v>
      </c>
      <c r="C1009" s="202" t="str">
        <f t="shared" si="46"/>
        <v/>
      </c>
      <c r="D1009"/>
      <c r="E1009"/>
      <c r="F1009"/>
      <c r="G1009" s="203"/>
      <c r="H1009"/>
      <c r="I1009"/>
      <c r="J1009"/>
      <c r="K1009"/>
      <c r="L1009"/>
      <c r="M1009"/>
      <c r="N1009" s="204"/>
      <c r="S1009" s="206"/>
      <c r="Z1009" s="207"/>
    </row>
    <row r="1010" spans="1:26" ht="18" customHeight="1">
      <c r="A1010" s="201">
        <f t="shared" si="47"/>
        <v>381</v>
      </c>
      <c r="B1010" s="201" t="str">
        <f t="shared" si="45"/>
        <v>-381</v>
      </c>
      <c r="C1010" s="202" t="str">
        <f t="shared" si="46"/>
        <v/>
      </c>
      <c r="D1010"/>
      <c r="E1010"/>
      <c r="F1010"/>
      <c r="G1010" s="203"/>
      <c r="H1010"/>
      <c r="I1010"/>
      <c r="J1010"/>
      <c r="K1010"/>
      <c r="L1010"/>
      <c r="M1010"/>
      <c r="N1010" s="204"/>
      <c r="S1010" s="206"/>
      <c r="Z1010" s="207"/>
    </row>
    <row r="1011" spans="1:26" ht="18" customHeight="1">
      <c r="A1011" s="201">
        <f t="shared" si="47"/>
        <v>382</v>
      </c>
      <c r="B1011" s="201" t="str">
        <f t="shared" si="45"/>
        <v>-382</v>
      </c>
      <c r="C1011" s="202" t="str">
        <f t="shared" si="46"/>
        <v/>
      </c>
      <c r="D1011"/>
      <c r="E1011"/>
      <c r="F1011"/>
      <c r="G1011" s="203"/>
      <c r="H1011"/>
      <c r="I1011"/>
      <c r="J1011"/>
      <c r="K1011"/>
      <c r="L1011"/>
      <c r="M1011"/>
      <c r="N1011" s="204"/>
      <c r="S1011" s="206"/>
      <c r="Z1011" s="207"/>
    </row>
    <row r="1012" spans="1:26" ht="18" customHeight="1">
      <c r="A1012" s="201">
        <f t="shared" si="47"/>
        <v>383</v>
      </c>
      <c r="B1012" s="201" t="str">
        <f t="shared" si="45"/>
        <v>-383</v>
      </c>
      <c r="C1012" s="202" t="str">
        <f t="shared" si="46"/>
        <v/>
      </c>
      <c r="D1012"/>
      <c r="E1012"/>
      <c r="F1012"/>
      <c r="G1012" s="203"/>
      <c r="H1012"/>
      <c r="I1012"/>
      <c r="J1012"/>
      <c r="K1012"/>
      <c r="L1012"/>
      <c r="M1012"/>
      <c r="N1012" s="204"/>
      <c r="S1012" s="206"/>
      <c r="Z1012" s="207"/>
    </row>
    <row r="1013" spans="1:26" ht="18" customHeight="1">
      <c r="A1013" s="201">
        <f t="shared" si="47"/>
        <v>384</v>
      </c>
      <c r="B1013" s="201" t="str">
        <f t="shared" si="45"/>
        <v>-384</v>
      </c>
      <c r="C1013" s="202" t="str">
        <f t="shared" si="46"/>
        <v/>
      </c>
      <c r="D1013"/>
      <c r="E1013"/>
      <c r="F1013"/>
      <c r="G1013" s="203"/>
      <c r="H1013"/>
      <c r="I1013"/>
      <c r="J1013"/>
      <c r="K1013"/>
      <c r="L1013"/>
      <c r="M1013"/>
      <c r="N1013" s="204"/>
      <c r="S1013" s="206"/>
      <c r="Z1013" s="207"/>
    </row>
    <row r="1014" spans="1:26" ht="18" customHeight="1">
      <c r="A1014" s="201">
        <f t="shared" si="47"/>
        <v>385</v>
      </c>
      <c r="B1014" s="201" t="str">
        <f t="shared" si="45"/>
        <v>-385</v>
      </c>
      <c r="C1014" s="202" t="str">
        <f t="shared" si="46"/>
        <v/>
      </c>
      <c r="D1014"/>
      <c r="E1014"/>
      <c r="F1014"/>
      <c r="G1014" s="203"/>
      <c r="H1014"/>
      <c r="I1014"/>
      <c r="J1014"/>
      <c r="K1014"/>
      <c r="L1014"/>
      <c r="M1014"/>
      <c r="N1014" s="204"/>
      <c r="S1014" s="206"/>
      <c r="Z1014" s="207"/>
    </row>
    <row r="1015" spans="1:26" ht="18" customHeight="1">
      <c r="A1015" s="201">
        <f t="shared" si="47"/>
        <v>386</v>
      </c>
      <c r="B1015" s="201" t="str">
        <f t="shared" si="45"/>
        <v>-386</v>
      </c>
      <c r="C1015" s="202" t="str">
        <f t="shared" si="46"/>
        <v/>
      </c>
      <c r="D1015"/>
      <c r="E1015"/>
      <c r="F1015"/>
      <c r="G1015" s="203"/>
      <c r="H1015"/>
      <c r="I1015"/>
      <c r="J1015"/>
      <c r="K1015"/>
      <c r="L1015"/>
      <c r="M1015"/>
      <c r="N1015" s="204"/>
      <c r="S1015" s="206"/>
      <c r="Z1015" s="207"/>
    </row>
    <row r="1016" spans="1:26" ht="18" customHeight="1">
      <c r="A1016" s="201">
        <f t="shared" si="47"/>
        <v>387</v>
      </c>
      <c r="B1016" s="201" t="str">
        <f t="shared" si="45"/>
        <v>-387</v>
      </c>
      <c r="C1016" s="202" t="str">
        <f t="shared" si="46"/>
        <v/>
      </c>
      <c r="D1016"/>
      <c r="E1016"/>
      <c r="F1016"/>
      <c r="G1016" s="203"/>
      <c r="H1016"/>
      <c r="I1016"/>
      <c r="J1016"/>
      <c r="K1016"/>
      <c r="L1016"/>
      <c r="M1016"/>
      <c r="N1016" s="204"/>
      <c r="S1016" s="206"/>
      <c r="Z1016" s="207"/>
    </row>
    <row r="1017" spans="1:26" ht="18" customHeight="1">
      <c r="A1017" s="201">
        <f t="shared" si="47"/>
        <v>388</v>
      </c>
      <c r="B1017" s="201" t="str">
        <f t="shared" si="45"/>
        <v>-388</v>
      </c>
      <c r="C1017" s="202" t="str">
        <f t="shared" si="46"/>
        <v/>
      </c>
      <c r="D1017"/>
      <c r="E1017"/>
      <c r="F1017"/>
      <c r="G1017" s="203"/>
      <c r="H1017"/>
      <c r="I1017"/>
      <c r="J1017"/>
      <c r="K1017"/>
      <c r="L1017"/>
      <c r="M1017"/>
      <c r="N1017" s="204"/>
      <c r="S1017" s="206"/>
      <c r="Z1017" s="207"/>
    </row>
    <row r="1018" spans="1:26" ht="18" customHeight="1">
      <c r="A1018" s="201">
        <f t="shared" si="47"/>
        <v>389</v>
      </c>
      <c r="B1018" s="201" t="str">
        <f t="shared" si="45"/>
        <v>-389</v>
      </c>
      <c r="C1018" s="202" t="str">
        <f t="shared" si="46"/>
        <v/>
      </c>
      <c r="D1018"/>
      <c r="E1018"/>
      <c r="F1018"/>
      <c r="G1018" s="203"/>
      <c r="H1018"/>
      <c r="I1018"/>
      <c r="J1018"/>
      <c r="K1018"/>
      <c r="L1018"/>
      <c r="M1018"/>
      <c r="N1018" s="204"/>
      <c r="S1018" s="206"/>
      <c r="Z1018" s="207"/>
    </row>
    <row r="1019" spans="1:26" ht="18" customHeight="1">
      <c r="A1019" s="201">
        <f t="shared" si="47"/>
        <v>390</v>
      </c>
      <c r="B1019" s="201" t="str">
        <f t="shared" si="45"/>
        <v>-390</v>
      </c>
      <c r="C1019" s="202" t="str">
        <f t="shared" si="46"/>
        <v/>
      </c>
      <c r="D1019"/>
      <c r="E1019"/>
      <c r="F1019"/>
      <c r="G1019" s="203"/>
      <c r="H1019"/>
      <c r="I1019"/>
      <c r="J1019"/>
      <c r="K1019"/>
      <c r="L1019"/>
      <c r="M1019"/>
      <c r="N1019" s="204"/>
      <c r="S1019" s="206"/>
      <c r="Z1019" s="207"/>
    </row>
    <row r="1020" spans="1:26" ht="18" customHeight="1">
      <c r="A1020" s="201">
        <f t="shared" si="47"/>
        <v>391</v>
      </c>
      <c r="B1020" s="201" t="str">
        <f t="shared" si="45"/>
        <v>-391</v>
      </c>
      <c r="C1020" s="202" t="str">
        <f t="shared" si="46"/>
        <v/>
      </c>
      <c r="D1020"/>
      <c r="E1020"/>
      <c r="F1020"/>
      <c r="G1020" s="203"/>
      <c r="H1020"/>
      <c r="I1020"/>
      <c r="J1020"/>
      <c r="K1020"/>
      <c r="L1020"/>
      <c r="M1020"/>
      <c r="N1020" s="204"/>
      <c r="S1020" s="206"/>
      <c r="Z1020" s="207"/>
    </row>
    <row r="1021" spans="1:26" ht="18" customHeight="1">
      <c r="A1021" s="201">
        <f t="shared" si="47"/>
        <v>392</v>
      </c>
      <c r="B1021" s="201" t="str">
        <f t="shared" si="45"/>
        <v>-392</v>
      </c>
      <c r="C1021" s="202" t="str">
        <f t="shared" si="46"/>
        <v/>
      </c>
      <c r="D1021"/>
      <c r="E1021"/>
      <c r="F1021"/>
      <c r="G1021" s="203"/>
      <c r="H1021"/>
      <c r="I1021"/>
      <c r="J1021"/>
      <c r="K1021"/>
      <c r="L1021"/>
      <c r="M1021"/>
      <c r="N1021" s="204"/>
      <c r="S1021" s="206"/>
      <c r="Z1021" s="207"/>
    </row>
    <row r="1022" spans="1:26" ht="18" customHeight="1">
      <c r="A1022" s="201">
        <f t="shared" si="47"/>
        <v>393</v>
      </c>
      <c r="B1022" s="201" t="str">
        <f t="shared" si="45"/>
        <v>-393</v>
      </c>
      <c r="C1022" s="202" t="str">
        <f t="shared" si="46"/>
        <v/>
      </c>
      <c r="D1022"/>
      <c r="E1022"/>
      <c r="F1022"/>
      <c r="G1022" s="203"/>
      <c r="H1022"/>
      <c r="I1022"/>
      <c r="J1022"/>
      <c r="K1022"/>
      <c r="L1022"/>
      <c r="M1022"/>
      <c r="N1022" s="204"/>
      <c r="S1022" s="206"/>
      <c r="Z1022" s="207"/>
    </row>
    <row r="1023" spans="1:26" ht="18" customHeight="1">
      <c r="A1023" s="201">
        <f t="shared" si="47"/>
        <v>394</v>
      </c>
      <c r="B1023" s="201" t="str">
        <f t="shared" si="45"/>
        <v>-394</v>
      </c>
      <c r="C1023" s="202" t="str">
        <f t="shared" si="46"/>
        <v/>
      </c>
      <c r="D1023"/>
      <c r="E1023"/>
      <c r="F1023"/>
      <c r="G1023" s="203"/>
      <c r="H1023"/>
      <c r="I1023"/>
      <c r="J1023"/>
      <c r="K1023"/>
      <c r="L1023"/>
      <c r="M1023"/>
      <c r="N1023" s="204"/>
      <c r="S1023" s="206"/>
      <c r="Z1023" s="207"/>
    </row>
    <row r="1024" spans="1:26" ht="18" customHeight="1">
      <c r="A1024" s="201">
        <f t="shared" si="47"/>
        <v>395</v>
      </c>
      <c r="B1024" s="201" t="str">
        <f t="shared" si="45"/>
        <v>-395</v>
      </c>
      <c r="C1024" s="202" t="str">
        <f t="shared" si="46"/>
        <v/>
      </c>
      <c r="D1024"/>
      <c r="E1024"/>
      <c r="F1024"/>
      <c r="G1024" s="203"/>
      <c r="H1024"/>
      <c r="I1024"/>
      <c r="J1024"/>
      <c r="K1024"/>
      <c r="L1024"/>
      <c r="M1024"/>
      <c r="N1024" s="204"/>
      <c r="S1024" s="206"/>
      <c r="Z1024" s="207"/>
    </row>
    <row r="1025" spans="1:26" ht="18" customHeight="1">
      <c r="A1025" s="201">
        <f t="shared" si="47"/>
        <v>396</v>
      </c>
      <c r="B1025" s="201" t="str">
        <f t="shared" si="45"/>
        <v>-396</v>
      </c>
      <c r="C1025" s="202" t="str">
        <f t="shared" si="46"/>
        <v/>
      </c>
      <c r="D1025"/>
      <c r="E1025"/>
      <c r="F1025"/>
      <c r="G1025" s="203"/>
      <c r="H1025"/>
      <c r="I1025"/>
      <c r="J1025"/>
      <c r="K1025"/>
      <c r="L1025"/>
      <c r="M1025"/>
      <c r="N1025" s="204"/>
      <c r="S1025" s="206"/>
      <c r="Z1025" s="207"/>
    </row>
    <row r="1026" spans="1:26" ht="18" customHeight="1">
      <c r="A1026" s="201">
        <f t="shared" si="47"/>
        <v>397</v>
      </c>
      <c r="B1026" s="201" t="str">
        <f t="shared" ref="B1026:B1089" si="48">L1026&amp;"-"&amp;A1026</f>
        <v>-397</v>
      </c>
      <c r="C1026" s="202" t="str">
        <f t="shared" ref="C1026:C1089" si="49">E1026&amp;I1026&amp;K1026</f>
        <v/>
      </c>
      <c r="D1026"/>
      <c r="E1026"/>
      <c r="F1026"/>
      <c r="G1026" s="203"/>
      <c r="H1026"/>
      <c r="I1026"/>
      <c r="J1026"/>
      <c r="K1026"/>
      <c r="L1026"/>
      <c r="M1026"/>
      <c r="N1026" s="204"/>
      <c r="S1026" s="206"/>
      <c r="Z1026" s="207"/>
    </row>
    <row r="1027" spans="1:26" ht="18" customHeight="1">
      <c r="A1027" s="201">
        <f t="shared" ref="A1027:A1090" si="50">IF(L1027=L1026,A1026+1,ROW(L1027)-(ROW(L1027)-1))</f>
        <v>398</v>
      </c>
      <c r="B1027" s="201" t="str">
        <f t="shared" si="48"/>
        <v>-398</v>
      </c>
      <c r="C1027" s="202" t="str">
        <f t="shared" si="49"/>
        <v/>
      </c>
      <c r="D1027"/>
      <c r="E1027"/>
      <c r="F1027"/>
      <c r="G1027" s="203"/>
      <c r="H1027"/>
      <c r="I1027"/>
      <c r="J1027"/>
      <c r="K1027"/>
      <c r="L1027"/>
      <c r="M1027"/>
      <c r="N1027" s="204"/>
      <c r="S1027" s="206"/>
      <c r="Z1027" s="207"/>
    </row>
    <row r="1028" spans="1:26" ht="18" customHeight="1">
      <c r="A1028" s="201">
        <f t="shared" si="50"/>
        <v>399</v>
      </c>
      <c r="B1028" s="201" t="str">
        <f t="shared" si="48"/>
        <v>-399</v>
      </c>
      <c r="C1028" s="202" t="str">
        <f t="shared" si="49"/>
        <v/>
      </c>
      <c r="D1028"/>
      <c r="E1028"/>
      <c r="F1028"/>
      <c r="G1028" s="203"/>
      <c r="H1028"/>
      <c r="I1028"/>
      <c r="J1028"/>
      <c r="K1028"/>
      <c r="L1028"/>
      <c r="M1028"/>
      <c r="N1028" s="204"/>
      <c r="S1028" s="206"/>
      <c r="Z1028" s="207"/>
    </row>
    <row r="1029" spans="1:26" ht="18" customHeight="1">
      <c r="A1029" s="201">
        <f t="shared" si="50"/>
        <v>400</v>
      </c>
      <c r="B1029" s="201" t="str">
        <f t="shared" si="48"/>
        <v>-400</v>
      </c>
      <c r="C1029" s="202" t="str">
        <f t="shared" si="49"/>
        <v/>
      </c>
      <c r="D1029"/>
      <c r="E1029"/>
      <c r="F1029"/>
      <c r="G1029" s="203"/>
      <c r="H1029"/>
      <c r="I1029"/>
      <c r="J1029"/>
      <c r="K1029"/>
      <c r="L1029"/>
      <c r="M1029"/>
      <c r="N1029" s="204"/>
      <c r="S1029" s="206"/>
      <c r="Z1029" s="207"/>
    </row>
    <row r="1030" spans="1:26" ht="18" customHeight="1">
      <c r="A1030" s="201">
        <f t="shared" si="50"/>
        <v>401</v>
      </c>
      <c r="B1030" s="201" t="str">
        <f t="shared" si="48"/>
        <v>-401</v>
      </c>
      <c r="C1030" s="202" t="str">
        <f t="shared" si="49"/>
        <v/>
      </c>
      <c r="D1030"/>
      <c r="E1030"/>
      <c r="F1030"/>
      <c r="G1030" s="203"/>
      <c r="H1030"/>
      <c r="I1030"/>
      <c r="J1030"/>
      <c r="K1030"/>
      <c r="L1030"/>
      <c r="M1030"/>
      <c r="N1030" s="204"/>
      <c r="S1030" s="206"/>
      <c r="Z1030" s="207"/>
    </row>
    <row r="1031" spans="1:26" ht="18" customHeight="1">
      <c r="A1031" s="201">
        <f t="shared" si="50"/>
        <v>402</v>
      </c>
      <c r="B1031" s="201" t="str">
        <f t="shared" si="48"/>
        <v>-402</v>
      </c>
      <c r="C1031" s="202" t="str">
        <f t="shared" si="49"/>
        <v/>
      </c>
      <c r="D1031"/>
      <c r="E1031"/>
      <c r="F1031"/>
      <c r="G1031" s="203"/>
      <c r="H1031"/>
      <c r="I1031"/>
      <c r="J1031"/>
      <c r="K1031"/>
      <c r="L1031"/>
      <c r="M1031"/>
      <c r="N1031" s="204"/>
      <c r="S1031" s="206"/>
      <c r="Z1031" s="207"/>
    </row>
    <row r="1032" spans="1:26" ht="18" customHeight="1">
      <c r="A1032" s="201">
        <f t="shared" si="50"/>
        <v>403</v>
      </c>
      <c r="B1032" s="201" t="str">
        <f t="shared" si="48"/>
        <v>-403</v>
      </c>
      <c r="C1032" s="202" t="str">
        <f t="shared" si="49"/>
        <v/>
      </c>
      <c r="D1032"/>
      <c r="E1032"/>
      <c r="F1032"/>
      <c r="G1032" s="203"/>
      <c r="H1032"/>
      <c r="I1032"/>
      <c r="J1032"/>
      <c r="K1032"/>
      <c r="L1032"/>
      <c r="M1032"/>
      <c r="N1032" s="204"/>
      <c r="S1032" s="206"/>
      <c r="Z1032" s="207"/>
    </row>
    <row r="1033" spans="1:26" ht="18" customHeight="1">
      <c r="A1033" s="201">
        <f t="shared" si="50"/>
        <v>404</v>
      </c>
      <c r="B1033" s="201" t="str">
        <f t="shared" si="48"/>
        <v>-404</v>
      </c>
      <c r="C1033" s="202" t="str">
        <f t="shared" si="49"/>
        <v/>
      </c>
      <c r="D1033"/>
      <c r="E1033"/>
      <c r="F1033"/>
      <c r="G1033" s="203"/>
      <c r="H1033"/>
      <c r="I1033"/>
      <c r="J1033"/>
      <c r="K1033"/>
      <c r="L1033"/>
      <c r="M1033"/>
      <c r="N1033" s="204"/>
      <c r="S1033" s="206"/>
      <c r="Z1033" s="207"/>
    </row>
    <row r="1034" spans="1:26" ht="18" customHeight="1">
      <c r="A1034" s="201">
        <f t="shared" si="50"/>
        <v>405</v>
      </c>
      <c r="B1034" s="201" t="str">
        <f t="shared" si="48"/>
        <v>-405</v>
      </c>
      <c r="C1034" s="202" t="str">
        <f t="shared" si="49"/>
        <v/>
      </c>
      <c r="D1034"/>
      <c r="E1034"/>
      <c r="F1034"/>
      <c r="G1034" s="203"/>
      <c r="H1034"/>
      <c r="I1034"/>
      <c r="J1034"/>
      <c r="K1034"/>
      <c r="L1034"/>
      <c r="M1034"/>
      <c r="N1034" s="204"/>
      <c r="S1034" s="206"/>
      <c r="Z1034" s="207"/>
    </row>
    <row r="1035" spans="1:26" ht="18" customHeight="1">
      <c r="A1035" s="201">
        <f t="shared" si="50"/>
        <v>406</v>
      </c>
      <c r="B1035" s="201" t="str">
        <f t="shared" si="48"/>
        <v>-406</v>
      </c>
      <c r="C1035" s="202" t="str">
        <f t="shared" si="49"/>
        <v/>
      </c>
      <c r="D1035"/>
      <c r="E1035"/>
      <c r="F1035"/>
      <c r="G1035" s="203"/>
      <c r="H1035"/>
      <c r="I1035"/>
      <c r="J1035"/>
      <c r="K1035"/>
      <c r="L1035"/>
      <c r="M1035"/>
      <c r="N1035" s="204"/>
      <c r="S1035" s="206"/>
      <c r="Z1035" s="207"/>
    </row>
    <row r="1036" spans="1:26" ht="18" customHeight="1">
      <c r="A1036" s="201">
        <f t="shared" si="50"/>
        <v>407</v>
      </c>
      <c r="B1036" s="201" t="str">
        <f t="shared" si="48"/>
        <v>-407</v>
      </c>
      <c r="C1036" s="202" t="str">
        <f t="shared" si="49"/>
        <v/>
      </c>
      <c r="D1036"/>
      <c r="E1036"/>
      <c r="F1036"/>
      <c r="G1036" s="203"/>
      <c r="H1036"/>
      <c r="I1036"/>
      <c r="J1036"/>
      <c r="K1036"/>
      <c r="L1036"/>
      <c r="M1036"/>
      <c r="N1036" s="204"/>
      <c r="S1036" s="206"/>
      <c r="Z1036" s="207"/>
    </row>
    <row r="1037" spans="1:26" ht="18" customHeight="1">
      <c r="A1037" s="201">
        <f t="shared" si="50"/>
        <v>408</v>
      </c>
      <c r="B1037" s="201" t="str">
        <f t="shared" si="48"/>
        <v>-408</v>
      </c>
      <c r="C1037" s="202" t="str">
        <f t="shared" si="49"/>
        <v/>
      </c>
      <c r="D1037"/>
      <c r="E1037"/>
      <c r="F1037"/>
      <c r="G1037" s="203"/>
      <c r="H1037"/>
      <c r="I1037"/>
      <c r="J1037"/>
      <c r="K1037"/>
      <c r="L1037"/>
      <c r="M1037"/>
      <c r="N1037" s="204"/>
      <c r="S1037" s="206"/>
      <c r="Z1037" s="207"/>
    </row>
    <row r="1038" spans="1:26" ht="18" customHeight="1">
      <c r="A1038" s="201">
        <f t="shared" si="50"/>
        <v>409</v>
      </c>
      <c r="B1038" s="201" t="str">
        <f t="shared" si="48"/>
        <v>-409</v>
      </c>
      <c r="C1038" s="202" t="str">
        <f t="shared" si="49"/>
        <v/>
      </c>
      <c r="D1038"/>
      <c r="E1038"/>
      <c r="F1038"/>
      <c r="G1038" s="203"/>
      <c r="H1038"/>
      <c r="I1038"/>
      <c r="J1038"/>
      <c r="K1038"/>
      <c r="L1038"/>
      <c r="M1038"/>
      <c r="N1038" s="204"/>
      <c r="S1038" s="206"/>
      <c r="Z1038" s="207"/>
    </row>
    <row r="1039" spans="1:26" ht="18" customHeight="1">
      <c r="A1039" s="201">
        <f t="shared" si="50"/>
        <v>410</v>
      </c>
      <c r="B1039" s="201" t="str">
        <f t="shared" si="48"/>
        <v>-410</v>
      </c>
      <c r="C1039" s="202" t="str">
        <f t="shared" si="49"/>
        <v/>
      </c>
      <c r="D1039"/>
      <c r="E1039"/>
      <c r="F1039"/>
      <c r="G1039" s="203"/>
      <c r="H1039"/>
      <c r="I1039"/>
      <c r="J1039"/>
      <c r="K1039"/>
      <c r="L1039"/>
      <c r="M1039"/>
      <c r="N1039" s="204"/>
      <c r="S1039" s="206"/>
      <c r="Z1039" s="207"/>
    </row>
    <row r="1040" spans="1:26" ht="18" customHeight="1">
      <c r="A1040" s="201">
        <f t="shared" si="50"/>
        <v>411</v>
      </c>
      <c r="B1040" s="201" t="str">
        <f t="shared" si="48"/>
        <v>-411</v>
      </c>
      <c r="C1040" s="202" t="str">
        <f t="shared" si="49"/>
        <v/>
      </c>
      <c r="D1040"/>
      <c r="E1040"/>
      <c r="F1040"/>
      <c r="G1040" s="203"/>
      <c r="H1040"/>
      <c r="I1040"/>
      <c r="J1040"/>
      <c r="K1040"/>
      <c r="L1040"/>
      <c r="M1040"/>
      <c r="N1040" s="204"/>
      <c r="S1040" s="206"/>
      <c r="Z1040" s="207"/>
    </row>
    <row r="1041" spans="1:26" ht="18" customHeight="1">
      <c r="A1041" s="201">
        <f t="shared" si="50"/>
        <v>412</v>
      </c>
      <c r="B1041" s="201" t="str">
        <f t="shared" si="48"/>
        <v>-412</v>
      </c>
      <c r="C1041" s="202" t="str">
        <f t="shared" si="49"/>
        <v/>
      </c>
      <c r="D1041"/>
      <c r="E1041"/>
      <c r="F1041"/>
      <c r="G1041" s="203"/>
      <c r="H1041"/>
      <c r="I1041"/>
      <c r="J1041"/>
      <c r="K1041"/>
      <c r="L1041"/>
      <c r="M1041"/>
      <c r="N1041" s="204"/>
      <c r="S1041" s="206"/>
      <c r="Z1041" s="207"/>
    </row>
    <row r="1042" spans="1:26" ht="18" customHeight="1">
      <c r="A1042" s="201">
        <f t="shared" si="50"/>
        <v>413</v>
      </c>
      <c r="B1042" s="201" t="str">
        <f t="shared" si="48"/>
        <v>-413</v>
      </c>
      <c r="C1042" s="202" t="str">
        <f t="shared" si="49"/>
        <v/>
      </c>
      <c r="D1042"/>
      <c r="E1042"/>
      <c r="F1042"/>
      <c r="G1042" s="203"/>
      <c r="H1042"/>
      <c r="I1042"/>
      <c r="J1042"/>
      <c r="K1042"/>
      <c r="L1042"/>
      <c r="M1042"/>
      <c r="N1042" s="204"/>
      <c r="S1042" s="206"/>
      <c r="Z1042" s="207"/>
    </row>
    <row r="1043" spans="1:26" ht="18" customHeight="1">
      <c r="A1043" s="201">
        <f t="shared" si="50"/>
        <v>414</v>
      </c>
      <c r="B1043" s="201" t="str">
        <f t="shared" si="48"/>
        <v>-414</v>
      </c>
      <c r="C1043" s="202" t="str">
        <f t="shared" si="49"/>
        <v/>
      </c>
      <c r="D1043"/>
      <c r="E1043"/>
      <c r="F1043"/>
      <c r="G1043" s="203"/>
      <c r="H1043"/>
      <c r="I1043"/>
      <c r="J1043"/>
      <c r="K1043"/>
      <c r="L1043"/>
      <c r="M1043"/>
      <c r="N1043" s="204"/>
      <c r="S1043" s="206"/>
      <c r="Z1043" s="207"/>
    </row>
    <row r="1044" spans="1:26" ht="18" customHeight="1">
      <c r="A1044" s="201">
        <f t="shared" si="50"/>
        <v>415</v>
      </c>
      <c r="B1044" s="201" t="str">
        <f t="shared" si="48"/>
        <v>-415</v>
      </c>
      <c r="C1044" s="202" t="str">
        <f t="shared" si="49"/>
        <v/>
      </c>
      <c r="D1044"/>
      <c r="E1044"/>
      <c r="F1044"/>
      <c r="G1044" s="203"/>
      <c r="H1044"/>
      <c r="I1044"/>
      <c r="J1044"/>
      <c r="K1044"/>
      <c r="L1044"/>
      <c r="M1044"/>
      <c r="N1044" s="204"/>
      <c r="S1044" s="206"/>
      <c r="Z1044" s="207"/>
    </row>
    <row r="1045" spans="1:26" ht="18" customHeight="1">
      <c r="A1045" s="201">
        <f t="shared" si="50"/>
        <v>416</v>
      </c>
      <c r="B1045" s="201" t="str">
        <f t="shared" si="48"/>
        <v>-416</v>
      </c>
      <c r="C1045" s="202" t="str">
        <f t="shared" si="49"/>
        <v/>
      </c>
      <c r="D1045"/>
      <c r="E1045"/>
      <c r="F1045"/>
      <c r="G1045" s="203"/>
      <c r="H1045"/>
      <c r="I1045"/>
      <c r="J1045"/>
      <c r="K1045"/>
      <c r="L1045"/>
      <c r="M1045"/>
      <c r="N1045" s="204"/>
      <c r="S1045" s="206"/>
      <c r="Z1045" s="207"/>
    </row>
    <row r="1046" spans="1:26" ht="18" customHeight="1">
      <c r="A1046" s="201">
        <f t="shared" si="50"/>
        <v>417</v>
      </c>
      <c r="B1046" s="201" t="str">
        <f t="shared" si="48"/>
        <v>-417</v>
      </c>
      <c r="C1046" s="202" t="str">
        <f t="shared" si="49"/>
        <v/>
      </c>
      <c r="D1046"/>
      <c r="E1046"/>
      <c r="F1046"/>
      <c r="G1046" s="203"/>
      <c r="H1046"/>
      <c r="I1046"/>
      <c r="J1046"/>
      <c r="K1046"/>
      <c r="L1046"/>
      <c r="M1046"/>
      <c r="N1046" s="204"/>
      <c r="S1046" s="206"/>
      <c r="Z1046" s="207"/>
    </row>
    <row r="1047" spans="1:26" ht="18" customHeight="1">
      <c r="A1047" s="201">
        <f t="shared" si="50"/>
        <v>418</v>
      </c>
      <c r="B1047" s="201" t="str">
        <f t="shared" si="48"/>
        <v>-418</v>
      </c>
      <c r="C1047" s="202" t="str">
        <f t="shared" si="49"/>
        <v/>
      </c>
      <c r="D1047"/>
      <c r="E1047"/>
      <c r="F1047"/>
      <c r="G1047" s="203"/>
      <c r="H1047"/>
      <c r="I1047"/>
      <c r="J1047"/>
      <c r="K1047"/>
      <c r="L1047"/>
      <c r="M1047"/>
      <c r="N1047" s="204"/>
      <c r="S1047" s="206"/>
      <c r="Z1047" s="207"/>
    </row>
    <row r="1048" spans="1:26" ht="18" customHeight="1">
      <c r="A1048" s="201">
        <f t="shared" si="50"/>
        <v>419</v>
      </c>
      <c r="B1048" s="201" t="str">
        <f t="shared" si="48"/>
        <v>-419</v>
      </c>
      <c r="C1048" s="202" t="str">
        <f t="shared" si="49"/>
        <v/>
      </c>
      <c r="D1048"/>
      <c r="E1048"/>
      <c r="F1048"/>
      <c r="G1048" s="203"/>
      <c r="H1048"/>
      <c r="I1048"/>
      <c r="J1048"/>
      <c r="K1048"/>
      <c r="L1048"/>
      <c r="M1048"/>
      <c r="N1048" s="204"/>
      <c r="S1048" s="206"/>
      <c r="Z1048" s="207"/>
    </row>
    <row r="1049" spans="1:26" ht="18" customHeight="1">
      <c r="A1049" s="201">
        <f t="shared" si="50"/>
        <v>420</v>
      </c>
      <c r="B1049" s="201" t="str">
        <f t="shared" si="48"/>
        <v>-420</v>
      </c>
      <c r="C1049" s="202" t="str">
        <f t="shared" si="49"/>
        <v/>
      </c>
      <c r="D1049"/>
      <c r="E1049"/>
      <c r="F1049"/>
      <c r="G1049" s="203"/>
      <c r="H1049"/>
      <c r="I1049"/>
      <c r="J1049"/>
      <c r="K1049"/>
      <c r="L1049"/>
      <c r="M1049"/>
      <c r="N1049" s="204"/>
      <c r="S1049" s="206"/>
      <c r="Z1049" s="207"/>
    </row>
    <row r="1050" spans="1:26" ht="18" customHeight="1">
      <c r="A1050" s="201">
        <f t="shared" si="50"/>
        <v>421</v>
      </c>
      <c r="B1050" s="201" t="str">
        <f t="shared" si="48"/>
        <v>-421</v>
      </c>
      <c r="C1050" s="202" t="str">
        <f t="shared" si="49"/>
        <v/>
      </c>
      <c r="D1050"/>
      <c r="E1050"/>
      <c r="F1050"/>
      <c r="G1050" s="203"/>
      <c r="H1050"/>
      <c r="I1050"/>
      <c r="J1050"/>
      <c r="K1050"/>
      <c r="L1050"/>
      <c r="M1050"/>
      <c r="N1050" s="204"/>
      <c r="S1050" s="206"/>
      <c r="Z1050" s="207"/>
    </row>
    <row r="1051" spans="1:26" ht="18" customHeight="1">
      <c r="A1051" s="201">
        <f t="shared" si="50"/>
        <v>422</v>
      </c>
      <c r="B1051" s="201" t="str">
        <f t="shared" si="48"/>
        <v>-422</v>
      </c>
      <c r="C1051" s="202" t="str">
        <f t="shared" si="49"/>
        <v/>
      </c>
      <c r="D1051"/>
      <c r="E1051"/>
      <c r="F1051"/>
      <c r="G1051" s="203"/>
      <c r="H1051"/>
      <c r="I1051"/>
      <c r="J1051"/>
      <c r="K1051"/>
      <c r="L1051"/>
      <c r="M1051"/>
      <c r="N1051" s="204"/>
      <c r="S1051" s="206"/>
      <c r="Z1051" s="207"/>
    </row>
    <row r="1052" spans="1:26" ht="18" customHeight="1">
      <c r="A1052" s="201">
        <f t="shared" si="50"/>
        <v>423</v>
      </c>
      <c r="B1052" s="201" t="str">
        <f t="shared" si="48"/>
        <v>-423</v>
      </c>
      <c r="C1052" s="202" t="str">
        <f t="shared" si="49"/>
        <v/>
      </c>
      <c r="D1052"/>
      <c r="E1052"/>
      <c r="F1052"/>
      <c r="G1052" s="203"/>
      <c r="H1052"/>
      <c r="I1052"/>
      <c r="J1052"/>
      <c r="K1052"/>
      <c r="L1052"/>
      <c r="M1052"/>
      <c r="N1052" s="204"/>
      <c r="S1052" s="206"/>
      <c r="Z1052" s="207"/>
    </row>
    <row r="1053" spans="1:26" ht="18" customHeight="1">
      <c r="A1053" s="201">
        <f t="shared" si="50"/>
        <v>424</v>
      </c>
      <c r="B1053" s="201" t="str">
        <f t="shared" si="48"/>
        <v>-424</v>
      </c>
      <c r="C1053" s="202" t="str">
        <f t="shared" si="49"/>
        <v/>
      </c>
      <c r="D1053"/>
      <c r="E1053"/>
      <c r="F1053"/>
      <c r="G1053" s="203"/>
      <c r="H1053"/>
      <c r="I1053"/>
      <c r="J1053"/>
      <c r="K1053"/>
      <c r="L1053"/>
      <c r="M1053"/>
      <c r="N1053" s="204"/>
      <c r="S1053" s="206"/>
      <c r="Z1053" s="207"/>
    </row>
    <row r="1054" spans="1:26" ht="18" customHeight="1">
      <c r="A1054" s="201">
        <f t="shared" si="50"/>
        <v>425</v>
      </c>
      <c r="B1054" s="201" t="str">
        <f t="shared" si="48"/>
        <v>-425</v>
      </c>
      <c r="C1054" s="202" t="str">
        <f t="shared" si="49"/>
        <v/>
      </c>
      <c r="D1054"/>
      <c r="E1054"/>
      <c r="F1054"/>
      <c r="G1054" s="203"/>
      <c r="H1054"/>
      <c r="I1054"/>
      <c r="J1054"/>
      <c r="K1054"/>
      <c r="L1054"/>
      <c r="M1054"/>
      <c r="N1054" s="204"/>
      <c r="S1054" s="206"/>
      <c r="Z1054" s="207"/>
    </row>
    <row r="1055" spans="1:26" ht="18" customHeight="1">
      <c r="A1055" s="201">
        <f t="shared" si="50"/>
        <v>426</v>
      </c>
      <c r="B1055" s="201" t="str">
        <f t="shared" si="48"/>
        <v>-426</v>
      </c>
      <c r="C1055" s="202" t="str">
        <f t="shared" si="49"/>
        <v/>
      </c>
      <c r="D1055"/>
      <c r="E1055"/>
      <c r="F1055"/>
      <c r="G1055" s="203"/>
      <c r="H1055"/>
      <c r="I1055"/>
      <c r="J1055"/>
      <c r="K1055"/>
      <c r="L1055"/>
      <c r="M1055"/>
      <c r="N1055" s="204"/>
      <c r="S1055" s="206"/>
      <c r="Z1055" s="207"/>
    </row>
    <row r="1056" spans="1:26" ht="18" customHeight="1">
      <c r="A1056" s="201">
        <f t="shared" si="50"/>
        <v>427</v>
      </c>
      <c r="B1056" s="201" t="str">
        <f t="shared" si="48"/>
        <v>-427</v>
      </c>
      <c r="C1056" s="202" t="str">
        <f t="shared" si="49"/>
        <v/>
      </c>
      <c r="D1056"/>
      <c r="E1056"/>
      <c r="F1056"/>
      <c r="G1056" s="203"/>
      <c r="H1056"/>
      <c r="I1056"/>
      <c r="J1056"/>
      <c r="K1056"/>
      <c r="L1056"/>
      <c r="M1056"/>
      <c r="N1056" s="204"/>
      <c r="S1056" s="206"/>
      <c r="Z1056" s="207"/>
    </row>
    <row r="1057" spans="1:26" ht="18" customHeight="1">
      <c r="A1057" s="201">
        <f t="shared" si="50"/>
        <v>428</v>
      </c>
      <c r="B1057" s="201" t="str">
        <f t="shared" si="48"/>
        <v>-428</v>
      </c>
      <c r="C1057" s="202" t="str">
        <f t="shared" si="49"/>
        <v/>
      </c>
      <c r="D1057"/>
      <c r="E1057"/>
      <c r="F1057"/>
      <c r="G1057" s="203"/>
      <c r="H1057"/>
      <c r="I1057"/>
      <c r="J1057"/>
      <c r="K1057"/>
      <c r="L1057"/>
      <c r="M1057"/>
      <c r="N1057" s="204"/>
      <c r="S1057" s="206"/>
      <c r="Z1057" s="207"/>
    </row>
    <row r="1058" spans="1:26" ht="18" customHeight="1">
      <c r="A1058" s="201">
        <f t="shared" si="50"/>
        <v>429</v>
      </c>
      <c r="B1058" s="201" t="str">
        <f t="shared" si="48"/>
        <v>-429</v>
      </c>
      <c r="C1058" s="202" t="str">
        <f t="shared" si="49"/>
        <v/>
      </c>
      <c r="D1058"/>
      <c r="E1058"/>
      <c r="F1058"/>
      <c r="G1058" s="203"/>
      <c r="H1058"/>
      <c r="I1058"/>
      <c r="J1058"/>
      <c r="K1058"/>
      <c r="L1058"/>
      <c r="M1058"/>
      <c r="N1058" s="204"/>
      <c r="S1058" s="206"/>
      <c r="Z1058" s="207"/>
    </row>
    <row r="1059" spans="1:26" ht="18" customHeight="1">
      <c r="A1059" s="201">
        <f t="shared" si="50"/>
        <v>430</v>
      </c>
      <c r="B1059" s="201" t="str">
        <f t="shared" si="48"/>
        <v>-430</v>
      </c>
      <c r="C1059" s="202" t="str">
        <f t="shared" si="49"/>
        <v/>
      </c>
      <c r="D1059"/>
      <c r="E1059"/>
      <c r="F1059"/>
      <c r="G1059" s="203"/>
      <c r="H1059"/>
      <c r="I1059"/>
      <c r="J1059"/>
      <c r="K1059"/>
      <c r="L1059"/>
      <c r="M1059"/>
      <c r="N1059" s="204"/>
      <c r="S1059" s="206"/>
      <c r="Z1059" s="207"/>
    </row>
    <row r="1060" spans="1:26" ht="18" customHeight="1">
      <c r="A1060" s="201">
        <f t="shared" si="50"/>
        <v>431</v>
      </c>
      <c r="B1060" s="201" t="str">
        <f t="shared" si="48"/>
        <v>-431</v>
      </c>
      <c r="C1060" s="202" t="str">
        <f t="shared" si="49"/>
        <v/>
      </c>
      <c r="D1060"/>
      <c r="E1060"/>
      <c r="F1060"/>
      <c r="G1060" s="203"/>
      <c r="H1060"/>
      <c r="I1060"/>
      <c r="J1060"/>
      <c r="K1060"/>
      <c r="L1060"/>
      <c r="M1060"/>
      <c r="N1060" s="204"/>
      <c r="S1060" s="206"/>
      <c r="Z1060" s="207"/>
    </row>
    <row r="1061" spans="1:26" ht="18" customHeight="1">
      <c r="A1061" s="201">
        <f t="shared" si="50"/>
        <v>432</v>
      </c>
      <c r="B1061" s="201" t="str">
        <f t="shared" si="48"/>
        <v>-432</v>
      </c>
      <c r="C1061" s="202" t="str">
        <f t="shared" si="49"/>
        <v/>
      </c>
      <c r="D1061"/>
      <c r="E1061"/>
      <c r="F1061"/>
      <c r="G1061" s="203"/>
      <c r="H1061"/>
      <c r="I1061"/>
      <c r="J1061"/>
      <c r="K1061"/>
      <c r="L1061"/>
      <c r="M1061"/>
      <c r="N1061" s="204"/>
      <c r="S1061" s="206"/>
      <c r="Z1061" s="207"/>
    </row>
    <row r="1062" spans="1:26" ht="18" customHeight="1">
      <c r="A1062" s="201">
        <f t="shared" si="50"/>
        <v>433</v>
      </c>
      <c r="B1062" s="201" t="str">
        <f t="shared" si="48"/>
        <v>-433</v>
      </c>
      <c r="C1062" s="202" t="str">
        <f t="shared" si="49"/>
        <v/>
      </c>
      <c r="D1062"/>
      <c r="E1062"/>
      <c r="F1062"/>
      <c r="G1062" s="203"/>
      <c r="H1062"/>
      <c r="I1062"/>
      <c r="J1062"/>
      <c r="K1062"/>
      <c r="L1062"/>
      <c r="M1062"/>
      <c r="N1062" s="204"/>
      <c r="S1062" s="206"/>
      <c r="Z1062" s="207"/>
    </row>
    <row r="1063" spans="1:26" ht="18" customHeight="1">
      <c r="A1063" s="201">
        <f t="shared" si="50"/>
        <v>434</v>
      </c>
      <c r="B1063" s="201" t="str">
        <f t="shared" si="48"/>
        <v>-434</v>
      </c>
      <c r="C1063" s="202" t="str">
        <f t="shared" si="49"/>
        <v/>
      </c>
      <c r="D1063"/>
      <c r="E1063"/>
      <c r="F1063"/>
      <c r="G1063" s="203"/>
      <c r="H1063"/>
      <c r="I1063"/>
      <c r="J1063"/>
      <c r="K1063"/>
      <c r="L1063"/>
      <c r="M1063"/>
      <c r="N1063" s="204"/>
      <c r="S1063" s="206"/>
      <c r="Z1063" s="207"/>
    </row>
    <row r="1064" spans="1:26" ht="18" customHeight="1">
      <c r="A1064" s="201">
        <f t="shared" si="50"/>
        <v>435</v>
      </c>
      <c r="B1064" s="201" t="str">
        <f t="shared" si="48"/>
        <v>-435</v>
      </c>
      <c r="C1064" s="202" t="str">
        <f t="shared" si="49"/>
        <v/>
      </c>
      <c r="D1064"/>
      <c r="E1064"/>
      <c r="F1064"/>
      <c r="G1064" s="203"/>
      <c r="H1064"/>
      <c r="I1064"/>
      <c r="J1064"/>
      <c r="K1064"/>
      <c r="L1064"/>
      <c r="M1064"/>
      <c r="N1064" s="204"/>
      <c r="S1064" s="206"/>
      <c r="Z1064" s="207"/>
    </row>
    <row r="1065" spans="1:26" ht="18" customHeight="1">
      <c r="A1065" s="201">
        <f t="shared" si="50"/>
        <v>436</v>
      </c>
      <c r="B1065" s="201" t="str">
        <f t="shared" si="48"/>
        <v>-436</v>
      </c>
      <c r="C1065" s="202" t="str">
        <f t="shared" si="49"/>
        <v/>
      </c>
      <c r="D1065"/>
      <c r="E1065"/>
      <c r="F1065"/>
      <c r="G1065" s="203"/>
      <c r="H1065"/>
      <c r="I1065"/>
      <c r="J1065"/>
      <c r="K1065"/>
      <c r="L1065"/>
      <c r="M1065"/>
      <c r="N1065" s="204"/>
      <c r="S1065" s="206"/>
      <c r="Z1065" s="207"/>
    </row>
    <row r="1066" spans="1:26" ht="18" customHeight="1">
      <c r="A1066" s="201">
        <f t="shared" si="50"/>
        <v>437</v>
      </c>
      <c r="B1066" s="201" t="str">
        <f t="shared" si="48"/>
        <v>-437</v>
      </c>
      <c r="C1066" s="202" t="str">
        <f t="shared" si="49"/>
        <v/>
      </c>
      <c r="D1066"/>
      <c r="E1066"/>
      <c r="F1066"/>
      <c r="G1066" s="203"/>
      <c r="H1066"/>
      <c r="I1066"/>
      <c r="J1066"/>
      <c r="K1066"/>
      <c r="L1066"/>
      <c r="M1066"/>
      <c r="N1066" s="204"/>
      <c r="S1066" s="206"/>
      <c r="Z1066" s="207"/>
    </row>
    <row r="1067" spans="1:26" ht="18" customHeight="1">
      <c r="A1067" s="201">
        <f t="shared" si="50"/>
        <v>438</v>
      </c>
      <c r="B1067" s="201" t="str">
        <f t="shared" si="48"/>
        <v>-438</v>
      </c>
      <c r="C1067" s="202" t="str">
        <f t="shared" si="49"/>
        <v/>
      </c>
      <c r="D1067"/>
      <c r="E1067"/>
      <c r="F1067"/>
      <c r="G1067" s="203"/>
      <c r="H1067"/>
      <c r="I1067"/>
      <c r="J1067"/>
      <c r="K1067"/>
      <c r="L1067"/>
      <c r="M1067"/>
      <c r="N1067" s="204"/>
      <c r="S1067" s="206"/>
      <c r="Z1067" s="207"/>
    </row>
    <row r="1068" spans="1:26" ht="18" customHeight="1">
      <c r="A1068" s="201">
        <f t="shared" si="50"/>
        <v>439</v>
      </c>
      <c r="B1068" s="201" t="str">
        <f t="shared" si="48"/>
        <v>-439</v>
      </c>
      <c r="C1068" s="202" t="str">
        <f t="shared" si="49"/>
        <v/>
      </c>
      <c r="D1068"/>
      <c r="E1068"/>
      <c r="F1068"/>
      <c r="G1068" s="203"/>
      <c r="H1068"/>
      <c r="I1068"/>
      <c r="J1068"/>
      <c r="K1068"/>
      <c r="L1068"/>
      <c r="M1068"/>
      <c r="N1068" s="204"/>
      <c r="S1068" s="206"/>
      <c r="Z1068" s="207"/>
    </row>
    <row r="1069" spans="1:26" ht="18" customHeight="1">
      <c r="A1069" s="201">
        <f t="shared" si="50"/>
        <v>440</v>
      </c>
      <c r="B1069" s="201" t="str">
        <f t="shared" si="48"/>
        <v>-440</v>
      </c>
      <c r="C1069" s="202" t="str">
        <f t="shared" si="49"/>
        <v/>
      </c>
      <c r="D1069"/>
      <c r="E1069"/>
      <c r="F1069"/>
      <c r="G1069" s="203"/>
      <c r="H1069"/>
      <c r="I1069"/>
      <c r="J1069"/>
      <c r="K1069"/>
      <c r="L1069"/>
      <c r="M1069"/>
      <c r="N1069" s="204"/>
      <c r="S1069" s="206"/>
      <c r="Z1069" s="207"/>
    </row>
    <row r="1070" spans="1:26" ht="18" customHeight="1">
      <c r="A1070" s="201">
        <f t="shared" si="50"/>
        <v>441</v>
      </c>
      <c r="B1070" s="201" t="str">
        <f t="shared" si="48"/>
        <v>-441</v>
      </c>
      <c r="C1070" s="202" t="str">
        <f t="shared" si="49"/>
        <v/>
      </c>
      <c r="D1070"/>
      <c r="E1070"/>
      <c r="F1070"/>
      <c r="G1070" s="203"/>
      <c r="H1070"/>
      <c r="I1070"/>
      <c r="J1070"/>
      <c r="K1070"/>
      <c r="L1070"/>
      <c r="M1070"/>
      <c r="N1070" s="204"/>
      <c r="S1070" s="206"/>
      <c r="Z1070" s="207"/>
    </row>
    <row r="1071" spans="1:26" ht="18" customHeight="1">
      <c r="A1071" s="201">
        <f t="shared" si="50"/>
        <v>442</v>
      </c>
      <c r="B1071" s="201" t="str">
        <f t="shared" si="48"/>
        <v>-442</v>
      </c>
      <c r="C1071" s="202" t="str">
        <f t="shared" si="49"/>
        <v/>
      </c>
      <c r="D1071"/>
      <c r="E1071"/>
      <c r="F1071"/>
      <c r="G1071" s="203"/>
      <c r="H1071"/>
      <c r="I1071"/>
      <c r="J1071"/>
      <c r="K1071"/>
      <c r="L1071"/>
      <c r="M1071"/>
      <c r="N1071" s="204"/>
      <c r="S1071" s="206"/>
      <c r="Z1071" s="207"/>
    </row>
    <row r="1072" spans="1:26" ht="18" customHeight="1">
      <c r="A1072" s="201">
        <f t="shared" si="50"/>
        <v>443</v>
      </c>
      <c r="B1072" s="201" t="str">
        <f t="shared" si="48"/>
        <v>-443</v>
      </c>
      <c r="C1072" s="202" t="str">
        <f t="shared" si="49"/>
        <v/>
      </c>
      <c r="D1072"/>
      <c r="E1072"/>
      <c r="F1072"/>
      <c r="G1072" s="203"/>
      <c r="H1072"/>
      <c r="I1072"/>
      <c r="J1072"/>
      <c r="K1072"/>
      <c r="L1072"/>
      <c r="M1072"/>
      <c r="N1072" s="204"/>
      <c r="S1072" s="206"/>
      <c r="Z1072" s="207"/>
    </row>
    <row r="1073" spans="1:26" ht="18" customHeight="1">
      <c r="A1073" s="201">
        <f t="shared" si="50"/>
        <v>444</v>
      </c>
      <c r="B1073" s="201" t="str">
        <f t="shared" si="48"/>
        <v>-444</v>
      </c>
      <c r="C1073" s="202" t="str">
        <f t="shared" si="49"/>
        <v/>
      </c>
      <c r="D1073"/>
      <c r="E1073"/>
      <c r="F1073"/>
      <c r="G1073" s="203"/>
      <c r="H1073"/>
      <c r="I1073"/>
      <c r="J1073"/>
      <c r="K1073"/>
      <c r="L1073"/>
      <c r="M1073"/>
      <c r="N1073" s="204"/>
      <c r="S1073" s="206"/>
      <c r="Z1073" s="207"/>
    </row>
    <row r="1074" spans="1:26" ht="18" customHeight="1">
      <c r="A1074" s="201">
        <f t="shared" si="50"/>
        <v>445</v>
      </c>
      <c r="B1074" s="201" t="str">
        <f t="shared" si="48"/>
        <v>-445</v>
      </c>
      <c r="C1074" s="202" t="str">
        <f t="shared" si="49"/>
        <v/>
      </c>
      <c r="D1074"/>
      <c r="E1074"/>
      <c r="F1074"/>
      <c r="G1074" s="203"/>
      <c r="H1074"/>
      <c r="I1074"/>
      <c r="J1074"/>
      <c r="K1074"/>
      <c r="L1074"/>
      <c r="M1074"/>
      <c r="N1074" s="204"/>
      <c r="S1074" s="206"/>
      <c r="Z1074" s="207"/>
    </row>
    <row r="1075" spans="1:26" ht="18" customHeight="1">
      <c r="A1075" s="201">
        <f t="shared" si="50"/>
        <v>446</v>
      </c>
      <c r="B1075" s="201" t="str">
        <f t="shared" si="48"/>
        <v>-446</v>
      </c>
      <c r="C1075" s="202" t="str">
        <f t="shared" si="49"/>
        <v/>
      </c>
      <c r="D1075"/>
      <c r="E1075"/>
      <c r="F1075"/>
      <c r="G1075" s="203"/>
      <c r="H1075"/>
      <c r="I1075"/>
      <c r="J1075"/>
      <c r="K1075"/>
      <c r="L1075"/>
      <c r="M1075"/>
      <c r="N1075" s="204"/>
      <c r="S1075" s="206"/>
      <c r="Z1075" s="207"/>
    </row>
    <row r="1076" spans="1:26" ht="18" customHeight="1">
      <c r="A1076" s="201">
        <f t="shared" si="50"/>
        <v>447</v>
      </c>
      <c r="B1076" s="201" t="str">
        <f t="shared" si="48"/>
        <v>-447</v>
      </c>
      <c r="C1076" s="202" t="str">
        <f t="shared" si="49"/>
        <v/>
      </c>
      <c r="D1076"/>
      <c r="E1076"/>
      <c r="F1076"/>
      <c r="G1076" s="203"/>
      <c r="H1076"/>
      <c r="I1076"/>
      <c r="J1076"/>
      <c r="K1076"/>
      <c r="L1076"/>
      <c r="M1076"/>
      <c r="N1076" s="204"/>
      <c r="S1076" s="206"/>
      <c r="Z1076" s="207"/>
    </row>
    <row r="1077" spans="1:26" ht="18" customHeight="1">
      <c r="A1077" s="201">
        <f t="shared" si="50"/>
        <v>448</v>
      </c>
      <c r="B1077" s="201" t="str">
        <f t="shared" si="48"/>
        <v>-448</v>
      </c>
      <c r="C1077" s="202" t="str">
        <f t="shared" si="49"/>
        <v/>
      </c>
      <c r="D1077"/>
      <c r="E1077"/>
      <c r="F1077"/>
      <c r="G1077" s="203"/>
      <c r="H1077"/>
      <c r="I1077"/>
      <c r="J1077"/>
      <c r="K1077"/>
      <c r="L1077"/>
      <c r="M1077"/>
      <c r="N1077" s="204"/>
      <c r="S1077" s="206"/>
      <c r="Z1077" s="207"/>
    </row>
    <row r="1078" spans="1:26" ht="18" customHeight="1">
      <c r="A1078" s="201">
        <f t="shared" si="50"/>
        <v>449</v>
      </c>
      <c r="B1078" s="201" t="str">
        <f t="shared" si="48"/>
        <v>-449</v>
      </c>
      <c r="C1078" s="202" t="str">
        <f t="shared" si="49"/>
        <v/>
      </c>
      <c r="D1078"/>
      <c r="E1078"/>
      <c r="F1078"/>
      <c r="G1078" s="203"/>
      <c r="H1078"/>
      <c r="I1078"/>
      <c r="J1078"/>
      <c r="K1078"/>
      <c r="L1078"/>
      <c r="M1078"/>
      <c r="N1078" s="204"/>
      <c r="S1078" s="206"/>
      <c r="Z1078" s="207"/>
    </row>
    <row r="1079" spans="1:26" ht="18" customHeight="1">
      <c r="A1079" s="201">
        <f t="shared" si="50"/>
        <v>450</v>
      </c>
      <c r="B1079" s="201" t="str">
        <f t="shared" si="48"/>
        <v>-450</v>
      </c>
      <c r="C1079" s="202" t="str">
        <f t="shared" si="49"/>
        <v/>
      </c>
      <c r="D1079"/>
      <c r="E1079"/>
      <c r="F1079"/>
      <c r="G1079" s="203"/>
      <c r="H1079"/>
      <c r="I1079"/>
      <c r="J1079"/>
      <c r="K1079"/>
      <c r="L1079"/>
      <c r="M1079"/>
      <c r="N1079" s="204"/>
      <c r="S1079" s="206"/>
      <c r="Z1079" s="207"/>
    </row>
    <row r="1080" spans="1:26" ht="18" customHeight="1">
      <c r="A1080" s="201">
        <f t="shared" si="50"/>
        <v>451</v>
      </c>
      <c r="B1080" s="201" t="str">
        <f t="shared" si="48"/>
        <v>-451</v>
      </c>
      <c r="C1080" s="202" t="str">
        <f t="shared" si="49"/>
        <v/>
      </c>
      <c r="D1080"/>
      <c r="E1080"/>
      <c r="F1080"/>
      <c r="G1080" s="203"/>
      <c r="H1080"/>
      <c r="I1080"/>
      <c r="J1080"/>
      <c r="K1080"/>
      <c r="L1080"/>
      <c r="M1080"/>
      <c r="N1080" s="204"/>
      <c r="S1080" s="206"/>
      <c r="Z1080" s="207"/>
    </row>
    <row r="1081" spans="1:26" ht="18" customHeight="1">
      <c r="A1081" s="201">
        <f t="shared" si="50"/>
        <v>452</v>
      </c>
      <c r="B1081" s="201" t="str">
        <f t="shared" si="48"/>
        <v>-452</v>
      </c>
      <c r="C1081" s="202" t="str">
        <f t="shared" si="49"/>
        <v/>
      </c>
      <c r="D1081"/>
      <c r="E1081"/>
      <c r="F1081"/>
      <c r="G1081" s="203"/>
      <c r="H1081"/>
      <c r="I1081"/>
      <c r="J1081"/>
      <c r="K1081"/>
      <c r="L1081"/>
      <c r="M1081"/>
      <c r="N1081" s="204"/>
      <c r="S1081" s="206"/>
      <c r="Z1081" s="207"/>
    </row>
    <row r="1082" spans="1:26" ht="18" customHeight="1">
      <c r="A1082" s="201">
        <f t="shared" si="50"/>
        <v>453</v>
      </c>
      <c r="B1082" s="201" t="str">
        <f t="shared" si="48"/>
        <v>-453</v>
      </c>
      <c r="C1082" s="202" t="str">
        <f t="shared" si="49"/>
        <v/>
      </c>
      <c r="D1082"/>
      <c r="E1082"/>
      <c r="F1082"/>
      <c r="G1082" s="203"/>
      <c r="H1082"/>
      <c r="I1082"/>
      <c r="J1082"/>
      <c r="K1082"/>
      <c r="L1082"/>
      <c r="M1082"/>
      <c r="N1082" s="204"/>
      <c r="S1082" s="206"/>
      <c r="Z1082" s="207"/>
    </row>
    <row r="1083" spans="1:26" ht="18" customHeight="1">
      <c r="A1083" s="201">
        <f t="shared" si="50"/>
        <v>454</v>
      </c>
      <c r="B1083" s="201" t="str">
        <f t="shared" si="48"/>
        <v>-454</v>
      </c>
      <c r="C1083" s="202" t="str">
        <f t="shared" si="49"/>
        <v/>
      </c>
      <c r="D1083"/>
      <c r="E1083"/>
      <c r="F1083"/>
      <c r="G1083" s="203"/>
      <c r="H1083"/>
      <c r="I1083"/>
      <c r="J1083"/>
      <c r="K1083"/>
      <c r="L1083"/>
      <c r="M1083"/>
      <c r="N1083" s="204"/>
      <c r="S1083" s="206"/>
      <c r="Z1083" s="207"/>
    </row>
    <row r="1084" spans="1:26" ht="18" customHeight="1">
      <c r="A1084" s="201">
        <f t="shared" si="50"/>
        <v>455</v>
      </c>
      <c r="B1084" s="201" t="str">
        <f t="shared" si="48"/>
        <v>-455</v>
      </c>
      <c r="C1084" s="202" t="str">
        <f t="shared" si="49"/>
        <v/>
      </c>
      <c r="D1084"/>
      <c r="E1084"/>
      <c r="F1084"/>
      <c r="G1084" s="203"/>
      <c r="H1084"/>
      <c r="I1084"/>
      <c r="J1084"/>
      <c r="K1084"/>
      <c r="L1084"/>
      <c r="M1084"/>
      <c r="N1084" s="204"/>
      <c r="S1084" s="206"/>
      <c r="Z1084" s="207"/>
    </row>
    <row r="1085" spans="1:26" ht="18" customHeight="1">
      <c r="A1085" s="201">
        <f t="shared" si="50"/>
        <v>456</v>
      </c>
      <c r="B1085" s="201" t="str">
        <f t="shared" si="48"/>
        <v>-456</v>
      </c>
      <c r="C1085" s="202" t="str">
        <f t="shared" si="49"/>
        <v/>
      </c>
      <c r="D1085"/>
      <c r="E1085"/>
      <c r="F1085"/>
      <c r="G1085" s="203"/>
      <c r="H1085"/>
      <c r="I1085"/>
      <c r="J1085"/>
      <c r="K1085"/>
      <c r="L1085"/>
      <c r="M1085"/>
      <c r="N1085" s="204"/>
      <c r="S1085" s="206"/>
      <c r="Z1085" s="207"/>
    </row>
    <row r="1086" spans="1:26" ht="18" customHeight="1">
      <c r="A1086" s="201">
        <f t="shared" si="50"/>
        <v>457</v>
      </c>
      <c r="B1086" s="201" t="str">
        <f t="shared" si="48"/>
        <v>-457</v>
      </c>
      <c r="C1086" s="202" t="str">
        <f t="shared" si="49"/>
        <v/>
      </c>
      <c r="D1086"/>
      <c r="E1086"/>
      <c r="F1086"/>
      <c r="G1086" s="203"/>
      <c r="H1086"/>
      <c r="I1086"/>
      <c r="J1086"/>
      <c r="K1086"/>
      <c r="L1086"/>
      <c r="M1086"/>
      <c r="N1086" s="204"/>
      <c r="S1086" s="206"/>
      <c r="Z1086" s="207"/>
    </row>
    <row r="1087" spans="1:26" ht="18" customHeight="1">
      <c r="A1087" s="201">
        <f t="shared" si="50"/>
        <v>458</v>
      </c>
      <c r="B1087" s="201" t="str">
        <f t="shared" si="48"/>
        <v>-458</v>
      </c>
      <c r="C1087" s="202" t="str">
        <f t="shared" si="49"/>
        <v/>
      </c>
      <c r="D1087"/>
      <c r="E1087"/>
      <c r="F1087"/>
      <c r="G1087" s="203"/>
      <c r="H1087"/>
      <c r="I1087"/>
      <c r="J1087"/>
      <c r="K1087"/>
      <c r="L1087"/>
      <c r="M1087"/>
      <c r="N1087" s="204"/>
      <c r="S1087" s="206"/>
      <c r="Z1087" s="207"/>
    </row>
    <row r="1088" spans="1:26" ht="18" customHeight="1">
      <c r="A1088" s="201">
        <f t="shared" si="50"/>
        <v>459</v>
      </c>
      <c r="B1088" s="201" t="str">
        <f t="shared" si="48"/>
        <v>-459</v>
      </c>
      <c r="C1088" s="202" t="str">
        <f t="shared" si="49"/>
        <v/>
      </c>
      <c r="D1088"/>
      <c r="E1088"/>
      <c r="F1088"/>
      <c r="G1088" s="203"/>
      <c r="H1088"/>
      <c r="I1088"/>
      <c r="J1088"/>
      <c r="K1088"/>
      <c r="L1088"/>
      <c r="M1088"/>
      <c r="N1088" s="204"/>
      <c r="S1088" s="206"/>
      <c r="Z1088" s="207"/>
    </row>
    <row r="1089" spans="1:26" ht="18" customHeight="1">
      <c r="A1089" s="201">
        <f t="shared" si="50"/>
        <v>460</v>
      </c>
      <c r="B1089" s="201" t="str">
        <f t="shared" si="48"/>
        <v>-460</v>
      </c>
      <c r="C1089" s="202" t="str">
        <f t="shared" si="49"/>
        <v/>
      </c>
      <c r="D1089"/>
      <c r="E1089"/>
      <c r="F1089"/>
      <c r="G1089" s="203"/>
      <c r="H1089"/>
      <c r="I1089"/>
      <c r="J1089"/>
      <c r="K1089"/>
      <c r="L1089"/>
      <c r="M1089"/>
      <c r="N1089" s="204"/>
      <c r="S1089" s="206"/>
      <c r="Z1089" s="207"/>
    </row>
    <row r="1090" spans="1:26" ht="18" customHeight="1">
      <c r="A1090" s="201">
        <f t="shared" si="50"/>
        <v>461</v>
      </c>
      <c r="B1090" s="201" t="str">
        <f t="shared" ref="B1090:B1153" si="51">L1090&amp;"-"&amp;A1090</f>
        <v>-461</v>
      </c>
      <c r="C1090" s="202" t="str">
        <f t="shared" ref="C1090:C1153" si="52">E1090&amp;I1090&amp;K1090</f>
        <v/>
      </c>
      <c r="D1090"/>
      <c r="E1090"/>
      <c r="F1090"/>
      <c r="G1090" s="203"/>
      <c r="H1090"/>
      <c r="I1090"/>
      <c r="J1090"/>
      <c r="K1090"/>
      <c r="L1090"/>
      <c r="M1090"/>
      <c r="N1090" s="204"/>
      <c r="S1090" s="206"/>
      <c r="Z1090" s="207"/>
    </row>
    <row r="1091" spans="1:26" ht="18" customHeight="1">
      <c r="A1091" s="201">
        <f t="shared" ref="A1091:A1154" si="53">IF(L1091=L1090,A1090+1,ROW(L1091)-(ROW(L1091)-1))</f>
        <v>462</v>
      </c>
      <c r="B1091" s="201" t="str">
        <f t="shared" si="51"/>
        <v>-462</v>
      </c>
      <c r="C1091" s="202" t="str">
        <f t="shared" si="52"/>
        <v/>
      </c>
      <c r="D1091"/>
      <c r="E1091"/>
      <c r="F1091"/>
      <c r="G1091" s="203"/>
      <c r="H1091"/>
      <c r="I1091"/>
      <c r="J1091"/>
      <c r="K1091"/>
      <c r="L1091"/>
      <c r="M1091"/>
      <c r="N1091" s="204"/>
      <c r="S1091" s="206"/>
      <c r="Z1091" s="207"/>
    </row>
    <row r="1092" spans="1:26" ht="18" customHeight="1">
      <c r="A1092" s="201">
        <f t="shared" si="53"/>
        <v>463</v>
      </c>
      <c r="B1092" s="201" t="str">
        <f t="shared" si="51"/>
        <v>-463</v>
      </c>
      <c r="C1092" s="202" t="str">
        <f t="shared" si="52"/>
        <v/>
      </c>
      <c r="D1092"/>
      <c r="E1092"/>
      <c r="F1092"/>
      <c r="G1092" s="203"/>
      <c r="H1092"/>
      <c r="I1092"/>
      <c r="J1092"/>
      <c r="K1092"/>
      <c r="L1092"/>
      <c r="M1092"/>
      <c r="N1092" s="204"/>
      <c r="S1092" s="206"/>
      <c r="Z1092" s="207"/>
    </row>
    <row r="1093" spans="1:26" ht="18" customHeight="1">
      <c r="A1093" s="201">
        <f t="shared" si="53"/>
        <v>464</v>
      </c>
      <c r="B1093" s="201" t="str">
        <f t="shared" si="51"/>
        <v>-464</v>
      </c>
      <c r="C1093" s="202" t="str">
        <f t="shared" si="52"/>
        <v/>
      </c>
      <c r="D1093"/>
      <c r="E1093"/>
      <c r="F1093"/>
      <c r="G1093" s="203"/>
      <c r="H1093"/>
      <c r="I1093"/>
      <c r="J1093"/>
      <c r="K1093"/>
      <c r="L1093"/>
      <c r="M1093"/>
      <c r="N1093" s="204"/>
      <c r="S1093" s="206"/>
      <c r="Z1093" s="207"/>
    </row>
    <row r="1094" spans="1:26" ht="18" customHeight="1">
      <c r="A1094" s="201">
        <f t="shared" si="53"/>
        <v>465</v>
      </c>
      <c r="B1094" s="201" t="str">
        <f t="shared" si="51"/>
        <v>-465</v>
      </c>
      <c r="C1094" s="202" t="str">
        <f t="shared" si="52"/>
        <v/>
      </c>
      <c r="D1094"/>
      <c r="E1094"/>
      <c r="F1094"/>
      <c r="G1094" s="203"/>
      <c r="H1094"/>
      <c r="I1094"/>
      <c r="J1094"/>
      <c r="K1094"/>
      <c r="L1094"/>
      <c r="M1094"/>
      <c r="N1094" s="204"/>
      <c r="S1094" s="206"/>
      <c r="Z1094" s="207"/>
    </row>
    <row r="1095" spans="1:26" ht="18" customHeight="1">
      <c r="A1095" s="201">
        <f t="shared" si="53"/>
        <v>466</v>
      </c>
      <c r="B1095" s="201" t="str">
        <f t="shared" si="51"/>
        <v>-466</v>
      </c>
      <c r="C1095" s="202" t="str">
        <f t="shared" si="52"/>
        <v/>
      </c>
      <c r="D1095"/>
      <c r="E1095"/>
      <c r="F1095"/>
      <c r="G1095" s="203"/>
      <c r="H1095"/>
      <c r="I1095"/>
      <c r="J1095"/>
      <c r="K1095"/>
      <c r="L1095"/>
      <c r="M1095"/>
      <c r="N1095" s="204"/>
      <c r="S1095" s="206"/>
      <c r="Z1095" s="207"/>
    </row>
    <row r="1096" spans="1:26" ht="18" customHeight="1">
      <c r="A1096" s="201">
        <f t="shared" si="53"/>
        <v>467</v>
      </c>
      <c r="B1096" s="201" t="str">
        <f t="shared" si="51"/>
        <v>-467</v>
      </c>
      <c r="C1096" s="202" t="str">
        <f t="shared" si="52"/>
        <v/>
      </c>
      <c r="D1096"/>
      <c r="E1096"/>
      <c r="F1096"/>
      <c r="G1096" s="203"/>
      <c r="H1096"/>
      <c r="I1096"/>
      <c r="J1096"/>
      <c r="K1096"/>
      <c r="L1096"/>
      <c r="M1096"/>
      <c r="N1096" s="204"/>
      <c r="S1096" s="206"/>
      <c r="Z1096" s="207"/>
    </row>
    <row r="1097" spans="1:26" ht="18" customHeight="1">
      <c r="A1097" s="201">
        <f t="shared" si="53"/>
        <v>468</v>
      </c>
      <c r="B1097" s="201" t="str">
        <f t="shared" si="51"/>
        <v>-468</v>
      </c>
      <c r="C1097" s="202" t="str">
        <f t="shared" si="52"/>
        <v/>
      </c>
      <c r="D1097"/>
      <c r="E1097"/>
      <c r="F1097"/>
      <c r="G1097" s="203"/>
      <c r="H1097"/>
      <c r="I1097"/>
      <c r="J1097"/>
      <c r="K1097"/>
      <c r="L1097"/>
      <c r="M1097"/>
      <c r="N1097" s="204"/>
      <c r="S1097" s="206"/>
      <c r="Z1097" s="207"/>
    </row>
    <row r="1098" spans="1:26" ht="18" customHeight="1">
      <c r="A1098" s="201">
        <f t="shared" si="53"/>
        <v>469</v>
      </c>
      <c r="B1098" s="201" t="str">
        <f t="shared" si="51"/>
        <v>-469</v>
      </c>
      <c r="C1098" s="202" t="str">
        <f t="shared" si="52"/>
        <v/>
      </c>
      <c r="D1098"/>
      <c r="E1098"/>
      <c r="F1098"/>
      <c r="G1098" s="203"/>
      <c r="H1098"/>
      <c r="I1098"/>
      <c r="J1098"/>
      <c r="K1098"/>
      <c r="L1098"/>
      <c r="M1098"/>
      <c r="N1098" s="204"/>
      <c r="S1098" s="206"/>
      <c r="Z1098" s="207"/>
    </row>
    <row r="1099" spans="1:26" ht="18" customHeight="1">
      <c r="A1099" s="201">
        <f t="shared" si="53"/>
        <v>470</v>
      </c>
      <c r="B1099" s="201" t="str">
        <f t="shared" si="51"/>
        <v>-470</v>
      </c>
      <c r="C1099" s="202" t="str">
        <f t="shared" si="52"/>
        <v/>
      </c>
      <c r="D1099"/>
      <c r="E1099"/>
      <c r="F1099"/>
      <c r="G1099" s="203"/>
      <c r="H1099"/>
      <c r="I1099"/>
      <c r="J1099"/>
      <c r="K1099"/>
      <c r="L1099"/>
      <c r="M1099"/>
      <c r="N1099" s="204"/>
      <c r="S1099" s="206"/>
      <c r="Z1099" s="207"/>
    </row>
    <row r="1100" spans="1:26" ht="18" customHeight="1">
      <c r="A1100" s="201">
        <f t="shared" si="53"/>
        <v>471</v>
      </c>
      <c r="B1100" s="201" t="str">
        <f t="shared" si="51"/>
        <v>-471</v>
      </c>
      <c r="C1100" s="202" t="str">
        <f t="shared" si="52"/>
        <v/>
      </c>
      <c r="D1100"/>
      <c r="E1100"/>
      <c r="F1100"/>
      <c r="G1100" s="203"/>
      <c r="H1100"/>
      <c r="I1100"/>
      <c r="J1100"/>
      <c r="K1100"/>
      <c r="L1100"/>
      <c r="M1100"/>
      <c r="N1100" s="204"/>
      <c r="S1100" s="206"/>
      <c r="Z1100" s="207"/>
    </row>
    <row r="1101" spans="1:26" ht="18" customHeight="1">
      <c r="A1101" s="201">
        <f t="shared" si="53"/>
        <v>472</v>
      </c>
      <c r="B1101" s="201" t="str">
        <f t="shared" si="51"/>
        <v>-472</v>
      </c>
      <c r="C1101" s="202" t="str">
        <f t="shared" si="52"/>
        <v/>
      </c>
      <c r="D1101"/>
      <c r="E1101"/>
      <c r="F1101"/>
      <c r="G1101" s="203"/>
      <c r="H1101"/>
      <c r="I1101"/>
      <c r="J1101"/>
      <c r="K1101"/>
      <c r="L1101"/>
      <c r="M1101"/>
      <c r="N1101" s="204"/>
      <c r="S1101" s="206"/>
      <c r="Z1101" s="207"/>
    </row>
    <row r="1102" spans="1:26" ht="18" customHeight="1">
      <c r="A1102" s="201">
        <f t="shared" si="53"/>
        <v>473</v>
      </c>
      <c r="B1102" s="201" t="str">
        <f t="shared" si="51"/>
        <v>-473</v>
      </c>
      <c r="C1102" s="202" t="str">
        <f t="shared" si="52"/>
        <v/>
      </c>
      <c r="D1102"/>
      <c r="E1102"/>
      <c r="F1102"/>
      <c r="G1102" s="203"/>
      <c r="H1102"/>
      <c r="I1102"/>
      <c r="J1102"/>
      <c r="K1102"/>
      <c r="L1102"/>
      <c r="M1102"/>
      <c r="N1102" s="204"/>
      <c r="S1102" s="206"/>
      <c r="Z1102" s="207"/>
    </row>
    <row r="1103" spans="1:26" ht="18" customHeight="1">
      <c r="A1103" s="201">
        <f t="shared" si="53"/>
        <v>474</v>
      </c>
      <c r="B1103" s="201" t="str">
        <f t="shared" si="51"/>
        <v>-474</v>
      </c>
      <c r="C1103" s="202" t="str">
        <f t="shared" si="52"/>
        <v/>
      </c>
      <c r="D1103"/>
      <c r="E1103"/>
      <c r="F1103"/>
      <c r="G1103" s="203"/>
      <c r="H1103"/>
      <c r="I1103"/>
      <c r="J1103"/>
      <c r="K1103"/>
      <c r="L1103"/>
      <c r="M1103"/>
      <c r="N1103" s="204"/>
      <c r="S1103" s="206"/>
      <c r="Z1103" s="207"/>
    </row>
    <row r="1104" spans="1:26" ht="18" customHeight="1">
      <c r="A1104" s="201">
        <f t="shared" si="53"/>
        <v>475</v>
      </c>
      <c r="B1104" s="201" t="str">
        <f t="shared" si="51"/>
        <v>-475</v>
      </c>
      <c r="C1104" s="202" t="str">
        <f t="shared" si="52"/>
        <v/>
      </c>
      <c r="D1104"/>
      <c r="E1104"/>
      <c r="F1104"/>
      <c r="G1104" s="203"/>
      <c r="H1104"/>
      <c r="I1104"/>
      <c r="J1104"/>
      <c r="K1104"/>
      <c r="L1104"/>
      <c r="M1104"/>
      <c r="N1104" s="204"/>
      <c r="S1104" s="206"/>
      <c r="Z1104" s="207"/>
    </row>
    <row r="1105" spans="1:26" ht="18" customHeight="1">
      <c r="A1105" s="201">
        <f t="shared" si="53"/>
        <v>476</v>
      </c>
      <c r="B1105" s="201" t="str">
        <f t="shared" si="51"/>
        <v>-476</v>
      </c>
      <c r="C1105" s="202" t="str">
        <f t="shared" si="52"/>
        <v/>
      </c>
      <c r="D1105"/>
      <c r="E1105"/>
      <c r="F1105"/>
      <c r="G1105" s="203"/>
      <c r="H1105"/>
      <c r="I1105"/>
      <c r="J1105"/>
      <c r="K1105"/>
      <c r="L1105"/>
      <c r="M1105"/>
      <c r="N1105" s="204"/>
      <c r="S1105" s="206"/>
      <c r="Z1105" s="207"/>
    </row>
    <row r="1106" spans="1:26" ht="18" customHeight="1">
      <c r="A1106" s="201">
        <f t="shared" si="53"/>
        <v>477</v>
      </c>
      <c r="B1106" s="201" t="str">
        <f t="shared" si="51"/>
        <v>-477</v>
      </c>
      <c r="C1106" s="202" t="str">
        <f t="shared" si="52"/>
        <v/>
      </c>
      <c r="D1106"/>
      <c r="E1106"/>
      <c r="F1106"/>
      <c r="G1106" s="203"/>
      <c r="H1106"/>
      <c r="I1106"/>
      <c r="J1106"/>
      <c r="K1106"/>
      <c r="L1106"/>
      <c r="M1106"/>
      <c r="N1106" s="204"/>
      <c r="S1106" s="206"/>
      <c r="Z1106" s="207"/>
    </row>
    <row r="1107" spans="1:26" ht="18" customHeight="1">
      <c r="A1107" s="201">
        <f t="shared" si="53"/>
        <v>478</v>
      </c>
      <c r="B1107" s="201" t="str">
        <f t="shared" si="51"/>
        <v>-478</v>
      </c>
      <c r="C1107" s="202" t="str">
        <f t="shared" si="52"/>
        <v/>
      </c>
      <c r="D1107"/>
      <c r="E1107"/>
      <c r="F1107"/>
      <c r="G1107" s="203"/>
      <c r="H1107"/>
      <c r="I1107"/>
      <c r="J1107"/>
      <c r="K1107"/>
      <c r="L1107"/>
      <c r="M1107"/>
      <c r="N1107" s="204"/>
      <c r="S1107" s="206"/>
      <c r="Z1107" s="207"/>
    </row>
    <row r="1108" spans="1:26" ht="18" customHeight="1">
      <c r="A1108" s="201">
        <f t="shared" si="53"/>
        <v>479</v>
      </c>
      <c r="B1108" s="201" t="str">
        <f t="shared" si="51"/>
        <v>-479</v>
      </c>
      <c r="C1108" s="202" t="str">
        <f t="shared" si="52"/>
        <v/>
      </c>
      <c r="D1108"/>
      <c r="E1108"/>
      <c r="F1108"/>
      <c r="G1108" s="203"/>
      <c r="H1108"/>
      <c r="I1108"/>
      <c r="J1108"/>
      <c r="K1108"/>
      <c r="L1108"/>
      <c r="M1108"/>
      <c r="N1108" s="204"/>
      <c r="S1108" s="206"/>
      <c r="Z1108" s="207"/>
    </row>
    <row r="1109" spans="1:26" ht="18" customHeight="1">
      <c r="A1109" s="201">
        <f t="shared" si="53"/>
        <v>480</v>
      </c>
      <c r="B1109" s="201" t="str">
        <f t="shared" si="51"/>
        <v>-480</v>
      </c>
      <c r="C1109" s="202" t="str">
        <f t="shared" si="52"/>
        <v/>
      </c>
      <c r="D1109"/>
      <c r="E1109"/>
      <c r="F1109"/>
      <c r="G1109" s="203"/>
      <c r="H1109"/>
      <c r="I1109"/>
      <c r="J1109"/>
      <c r="K1109"/>
      <c r="L1109"/>
      <c r="M1109"/>
      <c r="N1109" s="204"/>
      <c r="S1109" s="206"/>
      <c r="Z1109" s="207"/>
    </row>
    <row r="1110" spans="1:26" ht="18" customHeight="1">
      <c r="A1110" s="201">
        <f t="shared" si="53"/>
        <v>481</v>
      </c>
      <c r="B1110" s="201" t="str">
        <f t="shared" si="51"/>
        <v>-481</v>
      </c>
      <c r="C1110" s="202" t="str">
        <f t="shared" si="52"/>
        <v/>
      </c>
      <c r="D1110"/>
      <c r="E1110"/>
      <c r="F1110"/>
      <c r="G1110" s="203"/>
      <c r="H1110"/>
      <c r="I1110"/>
      <c r="J1110"/>
      <c r="K1110"/>
      <c r="L1110"/>
      <c r="M1110"/>
      <c r="N1110" s="204"/>
      <c r="S1110" s="206"/>
      <c r="Z1110" s="207"/>
    </row>
    <row r="1111" spans="1:26" ht="18" customHeight="1">
      <c r="A1111" s="201">
        <f t="shared" si="53"/>
        <v>482</v>
      </c>
      <c r="B1111" s="201" t="str">
        <f t="shared" si="51"/>
        <v>-482</v>
      </c>
      <c r="C1111" s="202" t="str">
        <f t="shared" si="52"/>
        <v/>
      </c>
      <c r="D1111"/>
      <c r="E1111"/>
      <c r="F1111"/>
      <c r="G1111" s="203"/>
      <c r="H1111"/>
      <c r="I1111"/>
      <c r="J1111"/>
      <c r="K1111"/>
      <c r="L1111"/>
      <c r="M1111"/>
      <c r="N1111" s="204"/>
      <c r="S1111" s="206"/>
      <c r="Z1111" s="207"/>
    </row>
    <row r="1112" spans="1:26" ht="18" customHeight="1">
      <c r="A1112" s="201">
        <f t="shared" si="53"/>
        <v>483</v>
      </c>
      <c r="B1112" s="201" t="str">
        <f t="shared" si="51"/>
        <v>-483</v>
      </c>
      <c r="C1112" s="202" t="str">
        <f t="shared" si="52"/>
        <v/>
      </c>
      <c r="D1112"/>
      <c r="E1112"/>
      <c r="F1112"/>
      <c r="G1112" s="203"/>
      <c r="H1112"/>
      <c r="I1112"/>
      <c r="J1112"/>
      <c r="K1112"/>
      <c r="L1112"/>
      <c r="M1112"/>
      <c r="N1112" s="204"/>
      <c r="S1112" s="206"/>
      <c r="Z1112" s="207"/>
    </row>
    <row r="1113" spans="1:26" ht="18" customHeight="1">
      <c r="A1113" s="201">
        <f t="shared" si="53"/>
        <v>484</v>
      </c>
      <c r="B1113" s="201" t="str">
        <f t="shared" si="51"/>
        <v>-484</v>
      </c>
      <c r="C1113" s="202" t="str">
        <f t="shared" si="52"/>
        <v/>
      </c>
      <c r="D1113"/>
      <c r="E1113"/>
      <c r="F1113"/>
      <c r="G1113" s="203"/>
      <c r="H1113"/>
      <c r="I1113"/>
      <c r="J1113"/>
      <c r="K1113"/>
      <c r="L1113"/>
      <c r="M1113"/>
      <c r="N1113" s="204"/>
      <c r="S1113" s="206"/>
      <c r="Z1113" s="207"/>
    </row>
    <row r="1114" spans="1:26" ht="18" customHeight="1">
      <c r="A1114" s="201">
        <f t="shared" si="53"/>
        <v>485</v>
      </c>
      <c r="B1114" s="201" t="str">
        <f t="shared" si="51"/>
        <v>-485</v>
      </c>
      <c r="C1114" s="202" t="str">
        <f t="shared" si="52"/>
        <v/>
      </c>
      <c r="D1114"/>
      <c r="E1114"/>
      <c r="F1114"/>
      <c r="G1114" s="203"/>
      <c r="H1114"/>
      <c r="I1114"/>
      <c r="J1114"/>
      <c r="K1114"/>
      <c r="L1114"/>
      <c r="M1114"/>
      <c r="N1114" s="204"/>
      <c r="S1114" s="206"/>
      <c r="Z1114" s="207"/>
    </row>
    <row r="1115" spans="1:26" ht="18" customHeight="1">
      <c r="A1115" s="201">
        <f t="shared" si="53"/>
        <v>486</v>
      </c>
      <c r="B1115" s="201" t="str">
        <f t="shared" si="51"/>
        <v>-486</v>
      </c>
      <c r="C1115" s="202" t="str">
        <f t="shared" si="52"/>
        <v/>
      </c>
      <c r="D1115"/>
      <c r="E1115"/>
      <c r="F1115"/>
      <c r="G1115" s="203"/>
      <c r="H1115"/>
      <c r="I1115"/>
      <c r="J1115"/>
      <c r="K1115"/>
      <c r="L1115"/>
      <c r="M1115"/>
      <c r="N1115" s="204"/>
      <c r="S1115" s="206"/>
      <c r="Z1115" s="207"/>
    </row>
    <row r="1116" spans="1:26" ht="18" customHeight="1">
      <c r="A1116" s="201">
        <f t="shared" si="53"/>
        <v>487</v>
      </c>
      <c r="B1116" s="201" t="str">
        <f t="shared" si="51"/>
        <v>-487</v>
      </c>
      <c r="C1116" s="202" t="str">
        <f t="shared" si="52"/>
        <v/>
      </c>
      <c r="D1116"/>
      <c r="E1116"/>
      <c r="F1116"/>
      <c r="G1116" s="203"/>
      <c r="H1116"/>
      <c r="I1116"/>
      <c r="J1116"/>
      <c r="K1116"/>
      <c r="L1116"/>
      <c r="M1116"/>
      <c r="N1116" s="204"/>
      <c r="S1116" s="206"/>
      <c r="Z1116" s="207"/>
    </row>
    <row r="1117" spans="1:26" ht="18" customHeight="1">
      <c r="A1117" s="201">
        <f t="shared" si="53"/>
        <v>488</v>
      </c>
      <c r="B1117" s="201" t="str">
        <f t="shared" si="51"/>
        <v>-488</v>
      </c>
      <c r="C1117" s="202" t="str">
        <f t="shared" si="52"/>
        <v/>
      </c>
      <c r="D1117"/>
      <c r="E1117"/>
      <c r="F1117"/>
      <c r="G1117" s="203"/>
      <c r="H1117"/>
      <c r="I1117"/>
      <c r="J1117"/>
      <c r="K1117"/>
      <c r="L1117"/>
      <c r="M1117"/>
      <c r="N1117" s="204"/>
      <c r="S1117" s="206"/>
      <c r="Z1117" s="207"/>
    </row>
    <row r="1118" spans="1:26" ht="18" customHeight="1">
      <c r="A1118" s="201">
        <f t="shared" si="53"/>
        <v>489</v>
      </c>
      <c r="B1118" s="201" t="str">
        <f t="shared" si="51"/>
        <v>-489</v>
      </c>
      <c r="C1118" s="202" t="str">
        <f t="shared" si="52"/>
        <v/>
      </c>
      <c r="D1118"/>
      <c r="E1118"/>
      <c r="F1118"/>
      <c r="G1118" s="203"/>
      <c r="H1118"/>
      <c r="I1118"/>
      <c r="J1118"/>
      <c r="K1118"/>
      <c r="L1118"/>
      <c r="M1118"/>
      <c r="N1118" s="204"/>
      <c r="S1118" s="206"/>
      <c r="Z1118" s="207"/>
    </row>
    <row r="1119" spans="1:26" ht="18" customHeight="1">
      <c r="A1119" s="201">
        <f t="shared" si="53"/>
        <v>490</v>
      </c>
      <c r="B1119" s="201" t="str">
        <f t="shared" si="51"/>
        <v>-490</v>
      </c>
      <c r="C1119" s="202" t="str">
        <f t="shared" si="52"/>
        <v/>
      </c>
      <c r="D1119"/>
      <c r="E1119"/>
      <c r="F1119"/>
      <c r="G1119" s="203"/>
      <c r="H1119"/>
      <c r="I1119"/>
      <c r="J1119"/>
      <c r="K1119"/>
      <c r="L1119"/>
      <c r="M1119"/>
      <c r="N1119" s="204"/>
      <c r="S1119" s="206"/>
      <c r="Z1119" s="207"/>
    </row>
    <row r="1120" spans="1:26" ht="18" customHeight="1">
      <c r="A1120" s="201">
        <f t="shared" si="53"/>
        <v>491</v>
      </c>
      <c r="B1120" s="201" t="str">
        <f t="shared" si="51"/>
        <v>-491</v>
      </c>
      <c r="C1120" s="202" t="str">
        <f t="shared" si="52"/>
        <v/>
      </c>
      <c r="D1120"/>
      <c r="E1120"/>
      <c r="F1120"/>
      <c r="G1120" s="203"/>
      <c r="H1120"/>
      <c r="I1120"/>
      <c r="J1120"/>
      <c r="K1120"/>
      <c r="L1120"/>
      <c r="M1120"/>
      <c r="N1120" s="204"/>
      <c r="S1120" s="206"/>
      <c r="Z1120" s="207"/>
    </row>
    <row r="1121" spans="1:26" ht="18" customHeight="1">
      <c r="A1121" s="201">
        <f t="shared" si="53"/>
        <v>492</v>
      </c>
      <c r="B1121" s="201" t="str">
        <f t="shared" si="51"/>
        <v>-492</v>
      </c>
      <c r="C1121" s="202" t="str">
        <f t="shared" si="52"/>
        <v/>
      </c>
      <c r="D1121"/>
      <c r="E1121"/>
      <c r="F1121"/>
      <c r="G1121" s="203"/>
      <c r="H1121"/>
      <c r="I1121"/>
      <c r="J1121"/>
      <c r="K1121"/>
      <c r="L1121"/>
      <c r="M1121"/>
      <c r="N1121" s="204"/>
      <c r="S1121" s="206"/>
      <c r="Z1121" s="207"/>
    </row>
    <row r="1122" spans="1:26" ht="18" customHeight="1">
      <c r="A1122" s="201">
        <f t="shared" si="53"/>
        <v>493</v>
      </c>
      <c r="B1122" s="201" t="str">
        <f t="shared" si="51"/>
        <v>-493</v>
      </c>
      <c r="C1122" s="202" t="str">
        <f t="shared" si="52"/>
        <v/>
      </c>
      <c r="D1122"/>
      <c r="E1122"/>
      <c r="F1122"/>
      <c r="G1122" s="203"/>
      <c r="H1122"/>
      <c r="I1122"/>
      <c r="J1122"/>
      <c r="K1122"/>
      <c r="L1122"/>
      <c r="M1122"/>
      <c r="N1122" s="204"/>
      <c r="S1122" s="206"/>
      <c r="Z1122" s="207"/>
    </row>
    <row r="1123" spans="1:26" ht="18" customHeight="1">
      <c r="A1123" s="201">
        <f t="shared" si="53"/>
        <v>494</v>
      </c>
      <c r="B1123" s="201" t="str">
        <f t="shared" si="51"/>
        <v>-494</v>
      </c>
      <c r="C1123" s="202" t="str">
        <f t="shared" si="52"/>
        <v/>
      </c>
      <c r="D1123"/>
      <c r="E1123"/>
      <c r="F1123"/>
      <c r="G1123" s="203"/>
      <c r="H1123"/>
      <c r="I1123"/>
      <c r="J1123"/>
      <c r="K1123"/>
      <c r="L1123"/>
      <c r="M1123"/>
      <c r="N1123" s="204"/>
      <c r="S1123" s="206"/>
      <c r="Z1123" s="207"/>
    </row>
    <row r="1124" spans="1:26" ht="18" customHeight="1">
      <c r="A1124" s="201">
        <f t="shared" si="53"/>
        <v>495</v>
      </c>
      <c r="B1124" s="201" t="str">
        <f t="shared" si="51"/>
        <v>-495</v>
      </c>
      <c r="C1124" s="202" t="str">
        <f t="shared" si="52"/>
        <v/>
      </c>
      <c r="D1124"/>
      <c r="E1124"/>
      <c r="F1124"/>
      <c r="G1124" s="203"/>
      <c r="H1124"/>
      <c r="I1124"/>
      <c r="J1124"/>
      <c r="K1124"/>
      <c r="L1124"/>
      <c r="M1124"/>
      <c r="N1124" s="204"/>
      <c r="S1124" s="206"/>
      <c r="Z1124" s="207"/>
    </row>
    <row r="1125" spans="1:26" ht="18" customHeight="1">
      <c r="A1125" s="201">
        <f t="shared" si="53"/>
        <v>496</v>
      </c>
      <c r="B1125" s="201" t="str">
        <f t="shared" si="51"/>
        <v>-496</v>
      </c>
      <c r="C1125" s="202" t="str">
        <f t="shared" si="52"/>
        <v/>
      </c>
      <c r="D1125"/>
      <c r="E1125"/>
      <c r="F1125"/>
      <c r="G1125" s="203"/>
      <c r="H1125"/>
      <c r="I1125"/>
      <c r="J1125"/>
      <c r="K1125"/>
      <c r="L1125"/>
      <c r="M1125"/>
      <c r="N1125" s="204"/>
      <c r="S1125" s="206"/>
      <c r="Z1125" s="207"/>
    </row>
    <row r="1126" spans="1:26" ht="18" customHeight="1">
      <c r="A1126" s="201">
        <f t="shared" si="53"/>
        <v>497</v>
      </c>
      <c r="B1126" s="201" t="str">
        <f t="shared" si="51"/>
        <v>-497</v>
      </c>
      <c r="C1126" s="202" t="str">
        <f t="shared" si="52"/>
        <v/>
      </c>
      <c r="D1126"/>
      <c r="E1126"/>
      <c r="F1126"/>
      <c r="G1126" s="203"/>
      <c r="H1126"/>
      <c r="I1126"/>
      <c r="J1126"/>
      <c r="K1126"/>
      <c r="L1126"/>
      <c r="M1126"/>
      <c r="N1126" s="204"/>
      <c r="S1126" s="206"/>
      <c r="Z1126" s="207"/>
    </row>
    <row r="1127" spans="1:26" ht="18" customHeight="1">
      <c r="A1127" s="201">
        <f t="shared" si="53"/>
        <v>498</v>
      </c>
      <c r="B1127" s="201" t="str">
        <f t="shared" si="51"/>
        <v>-498</v>
      </c>
      <c r="C1127" s="202" t="str">
        <f t="shared" si="52"/>
        <v/>
      </c>
      <c r="D1127"/>
      <c r="E1127"/>
      <c r="F1127"/>
      <c r="G1127" s="203"/>
      <c r="H1127"/>
      <c r="I1127"/>
      <c r="J1127"/>
      <c r="K1127"/>
      <c r="L1127"/>
      <c r="M1127"/>
      <c r="N1127" s="204"/>
      <c r="S1127" s="206"/>
      <c r="Z1127" s="207"/>
    </row>
    <row r="1128" spans="1:26" ht="18" customHeight="1">
      <c r="A1128" s="201">
        <f t="shared" si="53"/>
        <v>499</v>
      </c>
      <c r="B1128" s="201" t="str">
        <f t="shared" si="51"/>
        <v>-499</v>
      </c>
      <c r="C1128" s="202" t="str">
        <f t="shared" si="52"/>
        <v/>
      </c>
      <c r="D1128"/>
      <c r="E1128"/>
      <c r="F1128"/>
      <c r="G1128" s="203"/>
      <c r="H1128"/>
      <c r="I1128"/>
      <c r="J1128"/>
      <c r="K1128"/>
      <c r="L1128"/>
      <c r="M1128"/>
      <c r="N1128" s="204"/>
      <c r="S1128" s="206"/>
      <c r="Z1128" s="207"/>
    </row>
    <row r="1129" spans="1:26" ht="18" customHeight="1">
      <c r="A1129" s="201">
        <f t="shared" si="53"/>
        <v>500</v>
      </c>
      <c r="B1129" s="201" t="str">
        <f t="shared" si="51"/>
        <v>-500</v>
      </c>
      <c r="C1129" s="202" t="str">
        <f t="shared" si="52"/>
        <v/>
      </c>
      <c r="D1129"/>
      <c r="E1129"/>
      <c r="F1129"/>
      <c r="G1129" s="203"/>
      <c r="H1129"/>
      <c r="I1129"/>
      <c r="J1129"/>
      <c r="K1129"/>
      <c r="L1129"/>
      <c r="M1129"/>
      <c r="N1129" s="204"/>
      <c r="S1129" s="206"/>
      <c r="Z1129" s="207"/>
    </row>
    <row r="1130" spans="1:26" ht="18" customHeight="1">
      <c r="A1130" s="201">
        <f t="shared" si="53"/>
        <v>501</v>
      </c>
      <c r="B1130" s="201" t="str">
        <f t="shared" si="51"/>
        <v>-501</v>
      </c>
      <c r="C1130" s="202" t="str">
        <f t="shared" si="52"/>
        <v/>
      </c>
      <c r="D1130"/>
      <c r="E1130"/>
      <c r="F1130"/>
      <c r="G1130" s="203"/>
      <c r="H1130"/>
      <c r="I1130"/>
      <c r="J1130"/>
      <c r="K1130"/>
      <c r="L1130"/>
      <c r="M1130"/>
      <c r="N1130" s="204"/>
      <c r="S1130" s="206"/>
      <c r="Z1130" s="207"/>
    </row>
    <row r="1131" spans="1:26" ht="18" customHeight="1">
      <c r="A1131" s="201">
        <f t="shared" si="53"/>
        <v>502</v>
      </c>
      <c r="B1131" s="201" t="str">
        <f t="shared" si="51"/>
        <v>-502</v>
      </c>
      <c r="C1131" s="202" t="str">
        <f t="shared" si="52"/>
        <v/>
      </c>
      <c r="D1131"/>
      <c r="E1131"/>
      <c r="F1131"/>
      <c r="G1131" s="203"/>
      <c r="H1131"/>
      <c r="I1131"/>
      <c r="J1131"/>
      <c r="K1131"/>
      <c r="L1131"/>
      <c r="M1131"/>
      <c r="N1131" s="204"/>
      <c r="S1131" s="206"/>
      <c r="Z1131" s="207"/>
    </row>
    <row r="1132" spans="1:26" ht="18" customHeight="1">
      <c r="A1132" s="201">
        <f t="shared" si="53"/>
        <v>503</v>
      </c>
      <c r="B1132" s="201" t="str">
        <f t="shared" si="51"/>
        <v>-503</v>
      </c>
      <c r="C1132" s="202" t="str">
        <f t="shared" si="52"/>
        <v/>
      </c>
      <c r="D1132"/>
      <c r="E1132"/>
      <c r="F1132"/>
      <c r="G1132" s="203"/>
      <c r="H1132"/>
      <c r="I1132"/>
      <c r="J1132"/>
      <c r="K1132"/>
      <c r="L1132"/>
      <c r="M1132"/>
      <c r="N1132" s="204"/>
      <c r="S1132" s="206"/>
      <c r="Z1132" s="207"/>
    </row>
    <row r="1133" spans="1:26" ht="18" customHeight="1">
      <c r="A1133" s="201">
        <f t="shared" si="53"/>
        <v>504</v>
      </c>
      <c r="B1133" s="201" t="str">
        <f t="shared" si="51"/>
        <v>-504</v>
      </c>
      <c r="C1133" s="202" t="str">
        <f t="shared" si="52"/>
        <v/>
      </c>
      <c r="D1133"/>
      <c r="E1133"/>
      <c r="F1133"/>
      <c r="G1133" s="203"/>
      <c r="H1133"/>
      <c r="I1133"/>
      <c r="J1133"/>
      <c r="K1133"/>
      <c r="L1133"/>
      <c r="M1133"/>
      <c r="N1133" s="204"/>
      <c r="S1133" s="206"/>
      <c r="Z1133" s="207"/>
    </row>
    <row r="1134" spans="1:26" ht="18" customHeight="1">
      <c r="A1134" s="201">
        <f t="shared" si="53"/>
        <v>505</v>
      </c>
      <c r="B1134" s="201" t="str">
        <f t="shared" si="51"/>
        <v>-505</v>
      </c>
      <c r="C1134" s="202" t="str">
        <f t="shared" si="52"/>
        <v/>
      </c>
      <c r="D1134"/>
      <c r="E1134"/>
      <c r="F1134"/>
      <c r="G1134" s="203"/>
      <c r="H1134"/>
      <c r="I1134"/>
      <c r="J1134"/>
      <c r="K1134"/>
      <c r="L1134"/>
      <c r="M1134"/>
      <c r="N1134" s="204"/>
      <c r="S1134" s="206"/>
      <c r="Z1134" s="207"/>
    </row>
    <row r="1135" spans="1:26" ht="18" customHeight="1">
      <c r="A1135" s="201">
        <f t="shared" si="53"/>
        <v>506</v>
      </c>
      <c r="B1135" s="201" t="str">
        <f t="shared" si="51"/>
        <v>-506</v>
      </c>
      <c r="C1135" s="202" t="str">
        <f t="shared" si="52"/>
        <v/>
      </c>
      <c r="D1135"/>
      <c r="E1135"/>
      <c r="F1135"/>
      <c r="G1135" s="203"/>
      <c r="H1135"/>
      <c r="I1135"/>
      <c r="J1135"/>
      <c r="K1135"/>
      <c r="L1135"/>
      <c r="M1135"/>
      <c r="N1135" s="204"/>
      <c r="S1135" s="206"/>
      <c r="Z1135" s="207"/>
    </row>
    <row r="1136" spans="1:26" ht="18" customHeight="1">
      <c r="A1136" s="201">
        <f t="shared" si="53"/>
        <v>507</v>
      </c>
      <c r="B1136" s="201" t="str">
        <f t="shared" si="51"/>
        <v>-507</v>
      </c>
      <c r="C1136" s="202" t="str">
        <f t="shared" si="52"/>
        <v/>
      </c>
      <c r="D1136"/>
      <c r="E1136"/>
      <c r="F1136"/>
      <c r="G1136" s="203"/>
      <c r="H1136"/>
      <c r="I1136"/>
      <c r="J1136"/>
      <c r="K1136"/>
      <c r="L1136"/>
      <c r="M1136"/>
      <c r="N1136" s="204"/>
      <c r="S1136" s="206"/>
      <c r="Z1136" s="207"/>
    </row>
    <row r="1137" spans="1:26" ht="18" customHeight="1">
      <c r="A1137" s="201">
        <f t="shared" si="53"/>
        <v>508</v>
      </c>
      <c r="B1137" s="201" t="str">
        <f t="shared" si="51"/>
        <v>-508</v>
      </c>
      <c r="C1137" s="202" t="str">
        <f t="shared" si="52"/>
        <v/>
      </c>
      <c r="D1137"/>
      <c r="E1137"/>
      <c r="F1137"/>
      <c r="G1137" s="203"/>
      <c r="H1137"/>
      <c r="I1137"/>
      <c r="J1137"/>
      <c r="K1137"/>
      <c r="L1137"/>
      <c r="M1137"/>
      <c r="N1137" s="204"/>
      <c r="S1137" s="206"/>
      <c r="Z1137" s="207"/>
    </row>
    <row r="1138" spans="1:26" ht="18" customHeight="1">
      <c r="A1138" s="201">
        <f t="shared" si="53"/>
        <v>509</v>
      </c>
      <c r="B1138" s="201" t="str">
        <f t="shared" si="51"/>
        <v>-509</v>
      </c>
      <c r="C1138" s="202" t="str">
        <f t="shared" si="52"/>
        <v/>
      </c>
      <c r="D1138"/>
      <c r="E1138"/>
      <c r="F1138"/>
      <c r="G1138" s="203"/>
      <c r="H1138"/>
      <c r="I1138"/>
      <c r="J1138"/>
      <c r="K1138"/>
      <c r="L1138"/>
      <c r="M1138"/>
      <c r="N1138" s="204"/>
      <c r="S1138" s="206"/>
      <c r="Z1138" s="207"/>
    </row>
    <row r="1139" spans="1:26" ht="18" customHeight="1">
      <c r="A1139" s="201">
        <f t="shared" si="53"/>
        <v>510</v>
      </c>
      <c r="B1139" s="201" t="str">
        <f t="shared" si="51"/>
        <v>-510</v>
      </c>
      <c r="C1139" s="202" t="str">
        <f t="shared" si="52"/>
        <v/>
      </c>
      <c r="D1139"/>
      <c r="E1139"/>
      <c r="F1139"/>
      <c r="G1139" s="203"/>
      <c r="H1139"/>
      <c r="I1139"/>
      <c r="J1139"/>
      <c r="K1139"/>
      <c r="L1139"/>
      <c r="M1139"/>
      <c r="N1139" s="204"/>
      <c r="S1139" s="206"/>
      <c r="Z1139" s="207"/>
    </row>
    <row r="1140" spans="1:26" ht="18" customHeight="1">
      <c r="A1140" s="201">
        <f t="shared" si="53"/>
        <v>511</v>
      </c>
      <c r="B1140" s="201" t="str">
        <f t="shared" si="51"/>
        <v>-511</v>
      </c>
      <c r="C1140" s="202" t="str">
        <f t="shared" si="52"/>
        <v/>
      </c>
      <c r="D1140"/>
      <c r="E1140"/>
      <c r="F1140"/>
      <c r="G1140" s="203"/>
      <c r="H1140"/>
      <c r="I1140"/>
      <c r="J1140"/>
      <c r="K1140"/>
      <c r="L1140"/>
      <c r="M1140"/>
      <c r="N1140" s="204"/>
      <c r="S1140" s="206"/>
      <c r="Z1140" s="207"/>
    </row>
    <row r="1141" spans="1:26" ht="18" customHeight="1">
      <c r="A1141" s="201">
        <f t="shared" si="53"/>
        <v>512</v>
      </c>
      <c r="B1141" s="201" t="str">
        <f t="shared" si="51"/>
        <v>-512</v>
      </c>
      <c r="C1141" s="202" t="str">
        <f t="shared" si="52"/>
        <v/>
      </c>
      <c r="D1141"/>
      <c r="E1141"/>
      <c r="F1141"/>
      <c r="G1141" s="203"/>
      <c r="H1141"/>
      <c r="I1141"/>
      <c r="J1141"/>
      <c r="K1141"/>
      <c r="L1141"/>
      <c r="M1141"/>
      <c r="N1141" s="204"/>
      <c r="S1141" s="206"/>
      <c r="Z1141" s="207"/>
    </row>
    <row r="1142" spans="1:26" ht="18" customHeight="1">
      <c r="A1142" s="201">
        <f t="shared" si="53"/>
        <v>513</v>
      </c>
      <c r="B1142" s="201" t="str">
        <f t="shared" si="51"/>
        <v>-513</v>
      </c>
      <c r="C1142" s="202" t="str">
        <f t="shared" si="52"/>
        <v/>
      </c>
      <c r="D1142"/>
      <c r="E1142"/>
      <c r="F1142"/>
      <c r="G1142" s="203"/>
      <c r="H1142"/>
      <c r="I1142"/>
      <c r="J1142"/>
      <c r="K1142"/>
      <c r="L1142"/>
      <c r="M1142"/>
      <c r="N1142" s="204"/>
      <c r="S1142" s="206"/>
      <c r="Z1142" s="207"/>
    </row>
    <row r="1143" spans="1:26" ht="18" customHeight="1">
      <c r="A1143" s="201">
        <f t="shared" si="53"/>
        <v>514</v>
      </c>
      <c r="B1143" s="201" t="str">
        <f t="shared" si="51"/>
        <v>-514</v>
      </c>
      <c r="C1143" s="202" t="str">
        <f t="shared" si="52"/>
        <v/>
      </c>
      <c r="D1143"/>
      <c r="E1143"/>
      <c r="F1143"/>
      <c r="G1143" s="203"/>
      <c r="H1143"/>
      <c r="I1143"/>
      <c r="J1143"/>
      <c r="K1143"/>
      <c r="L1143"/>
      <c r="M1143"/>
      <c r="N1143" s="204"/>
      <c r="S1143" s="206"/>
      <c r="Z1143" s="207"/>
    </row>
    <row r="1144" spans="1:26" ht="18" customHeight="1">
      <c r="A1144" s="201">
        <f t="shared" si="53"/>
        <v>515</v>
      </c>
      <c r="B1144" s="201" t="str">
        <f t="shared" si="51"/>
        <v>-515</v>
      </c>
      <c r="C1144" s="202" t="str">
        <f t="shared" si="52"/>
        <v/>
      </c>
      <c r="D1144"/>
      <c r="E1144"/>
      <c r="F1144"/>
      <c r="G1144" s="203"/>
      <c r="H1144"/>
      <c r="I1144"/>
      <c r="J1144"/>
      <c r="K1144"/>
      <c r="L1144"/>
      <c r="M1144"/>
      <c r="N1144" s="204"/>
      <c r="S1144" s="206"/>
      <c r="Z1144" s="207"/>
    </row>
    <row r="1145" spans="1:26" ht="18" customHeight="1">
      <c r="A1145" s="201">
        <f t="shared" si="53"/>
        <v>516</v>
      </c>
      <c r="B1145" s="201" t="str">
        <f t="shared" si="51"/>
        <v>-516</v>
      </c>
      <c r="C1145" s="202" t="str">
        <f t="shared" si="52"/>
        <v/>
      </c>
      <c r="D1145"/>
      <c r="E1145"/>
      <c r="F1145"/>
      <c r="G1145" s="203"/>
      <c r="H1145"/>
      <c r="I1145"/>
      <c r="J1145"/>
      <c r="K1145"/>
      <c r="L1145"/>
      <c r="M1145"/>
      <c r="N1145" s="204"/>
      <c r="S1145" s="206"/>
      <c r="Z1145" s="207"/>
    </row>
    <row r="1146" spans="1:26" ht="18" customHeight="1">
      <c r="A1146" s="201">
        <f t="shared" si="53"/>
        <v>517</v>
      </c>
      <c r="B1146" s="201" t="str">
        <f t="shared" si="51"/>
        <v>-517</v>
      </c>
      <c r="C1146" s="202" t="str">
        <f t="shared" si="52"/>
        <v/>
      </c>
      <c r="D1146"/>
      <c r="E1146"/>
      <c r="F1146"/>
      <c r="G1146" s="203"/>
      <c r="H1146"/>
      <c r="I1146"/>
      <c r="J1146"/>
      <c r="K1146"/>
      <c r="L1146"/>
      <c r="M1146"/>
      <c r="N1146" s="204"/>
      <c r="S1146" s="206"/>
      <c r="Z1146" s="207"/>
    </row>
    <row r="1147" spans="1:26" ht="18" customHeight="1">
      <c r="A1147" s="201">
        <f t="shared" si="53"/>
        <v>518</v>
      </c>
      <c r="B1147" s="201" t="str">
        <f t="shared" si="51"/>
        <v>-518</v>
      </c>
      <c r="C1147" s="202" t="str">
        <f t="shared" si="52"/>
        <v/>
      </c>
      <c r="D1147"/>
      <c r="E1147"/>
      <c r="F1147"/>
      <c r="G1147" s="203"/>
      <c r="H1147"/>
      <c r="I1147"/>
      <c r="J1147"/>
      <c r="K1147"/>
      <c r="L1147"/>
      <c r="M1147"/>
      <c r="N1147" s="204"/>
      <c r="S1147" s="206"/>
      <c r="Z1147" s="207"/>
    </row>
    <row r="1148" spans="1:26" ht="18" customHeight="1">
      <c r="A1148" s="201">
        <f t="shared" si="53"/>
        <v>519</v>
      </c>
      <c r="B1148" s="201" t="str">
        <f t="shared" si="51"/>
        <v>-519</v>
      </c>
      <c r="C1148" s="202" t="str">
        <f t="shared" si="52"/>
        <v/>
      </c>
      <c r="D1148"/>
      <c r="E1148"/>
      <c r="F1148"/>
      <c r="G1148" s="203"/>
      <c r="H1148"/>
      <c r="I1148"/>
      <c r="J1148"/>
      <c r="K1148"/>
      <c r="L1148"/>
      <c r="M1148"/>
      <c r="N1148" s="204"/>
      <c r="S1148" s="206"/>
      <c r="Z1148" s="207"/>
    </row>
    <row r="1149" spans="1:26" ht="18" customHeight="1">
      <c r="A1149" s="201">
        <f t="shared" si="53"/>
        <v>520</v>
      </c>
      <c r="B1149" s="201" t="str">
        <f t="shared" si="51"/>
        <v>-520</v>
      </c>
      <c r="C1149" s="202" t="str">
        <f t="shared" si="52"/>
        <v/>
      </c>
      <c r="D1149"/>
      <c r="E1149"/>
      <c r="F1149"/>
      <c r="G1149" s="203"/>
      <c r="H1149"/>
      <c r="I1149"/>
      <c r="J1149"/>
      <c r="K1149"/>
      <c r="L1149"/>
      <c r="M1149"/>
      <c r="N1149" s="204"/>
      <c r="S1149" s="206"/>
      <c r="Z1149" s="207"/>
    </row>
    <row r="1150" spans="1:26" ht="18" customHeight="1">
      <c r="A1150" s="201">
        <f t="shared" si="53"/>
        <v>521</v>
      </c>
      <c r="B1150" s="201" t="str">
        <f t="shared" si="51"/>
        <v>-521</v>
      </c>
      <c r="C1150" s="202" t="str">
        <f t="shared" si="52"/>
        <v/>
      </c>
      <c r="D1150"/>
      <c r="E1150"/>
      <c r="F1150"/>
      <c r="G1150" s="203"/>
      <c r="H1150"/>
      <c r="I1150"/>
      <c r="J1150"/>
      <c r="K1150"/>
      <c r="L1150"/>
      <c r="M1150"/>
      <c r="N1150" s="204"/>
      <c r="S1150" s="206"/>
      <c r="Z1150" s="207"/>
    </row>
    <row r="1151" spans="1:26" ht="18" customHeight="1">
      <c r="A1151" s="201">
        <f t="shared" si="53"/>
        <v>522</v>
      </c>
      <c r="B1151" s="201" t="str">
        <f t="shared" si="51"/>
        <v>-522</v>
      </c>
      <c r="C1151" s="202" t="str">
        <f t="shared" si="52"/>
        <v/>
      </c>
      <c r="D1151"/>
      <c r="E1151"/>
      <c r="F1151"/>
      <c r="G1151" s="203"/>
      <c r="H1151"/>
      <c r="I1151"/>
      <c r="J1151"/>
      <c r="K1151"/>
      <c r="L1151"/>
      <c r="M1151"/>
      <c r="N1151" s="204"/>
      <c r="S1151" s="206"/>
      <c r="Z1151" s="207"/>
    </row>
    <row r="1152" spans="1:26" ht="18" customHeight="1">
      <c r="A1152" s="201">
        <f t="shared" si="53"/>
        <v>523</v>
      </c>
      <c r="B1152" s="201" t="str">
        <f t="shared" si="51"/>
        <v>-523</v>
      </c>
      <c r="C1152" s="202" t="str">
        <f t="shared" si="52"/>
        <v/>
      </c>
      <c r="D1152"/>
      <c r="E1152"/>
      <c r="F1152"/>
      <c r="G1152" s="203"/>
      <c r="H1152"/>
      <c r="I1152"/>
      <c r="J1152"/>
      <c r="K1152"/>
      <c r="L1152"/>
      <c r="M1152"/>
      <c r="N1152" s="204"/>
      <c r="S1152" s="206"/>
      <c r="Z1152" s="207"/>
    </row>
    <row r="1153" spans="1:26" ht="18" customHeight="1">
      <c r="A1153" s="201">
        <f t="shared" si="53"/>
        <v>524</v>
      </c>
      <c r="B1153" s="201" t="str">
        <f t="shared" si="51"/>
        <v>-524</v>
      </c>
      <c r="C1153" s="202" t="str">
        <f t="shared" si="52"/>
        <v/>
      </c>
      <c r="D1153"/>
      <c r="E1153"/>
      <c r="F1153"/>
      <c r="G1153" s="203"/>
      <c r="H1153"/>
      <c r="I1153"/>
      <c r="J1153"/>
      <c r="K1153"/>
      <c r="L1153"/>
      <c r="M1153"/>
      <c r="N1153" s="204"/>
      <c r="S1153" s="206"/>
      <c r="Z1153" s="207"/>
    </row>
    <row r="1154" spans="1:26" ht="18" customHeight="1">
      <c r="A1154" s="201">
        <f t="shared" si="53"/>
        <v>525</v>
      </c>
      <c r="B1154" s="201" t="str">
        <f t="shared" ref="B1154:B1217" si="54">L1154&amp;"-"&amp;A1154</f>
        <v>-525</v>
      </c>
      <c r="C1154" s="202" t="str">
        <f t="shared" ref="C1154:C1217" si="55">E1154&amp;I1154&amp;K1154</f>
        <v/>
      </c>
      <c r="D1154"/>
      <c r="E1154"/>
      <c r="F1154"/>
      <c r="G1154" s="203"/>
      <c r="H1154"/>
      <c r="I1154"/>
      <c r="J1154"/>
      <c r="K1154"/>
      <c r="L1154"/>
      <c r="M1154"/>
      <c r="N1154" s="204"/>
      <c r="S1154" s="206"/>
      <c r="Z1154" s="207"/>
    </row>
    <row r="1155" spans="1:26" ht="18" customHeight="1">
      <c r="A1155" s="201">
        <f t="shared" ref="A1155:A1218" si="56">IF(L1155=L1154,A1154+1,ROW(L1155)-(ROW(L1155)-1))</f>
        <v>526</v>
      </c>
      <c r="B1155" s="201" t="str">
        <f t="shared" si="54"/>
        <v>-526</v>
      </c>
      <c r="C1155" s="202" t="str">
        <f t="shared" si="55"/>
        <v/>
      </c>
      <c r="D1155"/>
      <c r="E1155"/>
      <c r="F1155"/>
      <c r="G1155" s="203"/>
      <c r="H1155"/>
      <c r="I1155"/>
      <c r="J1155"/>
      <c r="K1155"/>
      <c r="L1155"/>
      <c r="M1155"/>
      <c r="N1155" s="204"/>
      <c r="S1155" s="206"/>
      <c r="Z1155" s="207"/>
    </row>
    <row r="1156" spans="1:26" ht="18" customHeight="1">
      <c r="A1156" s="201">
        <f t="shared" si="56"/>
        <v>527</v>
      </c>
      <c r="B1156" s="201" t="str">
        <f t="shared" si="54"/>
        <v>-527</v>
      </c>
      <c r="C1156" s="202" t="str">
        <f t="shared" si="55"/>
        <v/>
      </c>
      <c r="D1156"/>
      <c r="E1156"/>
      <c r="F1156"/>
      <c r="G1156" s="203"/>
      <c r="H1156"/>
      <c r="I1156"/>
      <c r="J1156"/>
      <c r="K1156"/>
      <c r="L1156"/>
      <c r="M1156"/>
      <c r="N1156" s="204"/>
      <c r="S1156" s="206"/>
      <c r="Z1156" s="207"/>
    </row>
    <row r="1157" spans="1:26" ht="18" customHeight="1">
      <c r="A1157" s="201">
        <f t="shared" si="56"/>
        <v>528</v>
      </c>
      <c r="B1157" s="201" t="str">
        <f t="shared" si="54"/>
        <v>-528</v>
      </c>
      <c r="C1157" s="202" t="str">
        <f t="shared" si="55"/>
        <v/>
      </c>
      <c r="D1157"/>
      <c r="E1157"/>
      <c r="F1157"/>
      <c r="G1157" s="203"/>
      <c r="H1157"/>
      <c r="I1157"/>
      <c r="J1157"/>
      <c r="K1157"/>
      <c r="L1157"/>
      <c r="M1157"/>
      <c r="N1157" s="204"/>
      <c r="S1157" s="206"/>
      <c r="Z1157" s="207"/>
    </row>
    <row r="1158" spans="1:26" ht="18" customHeight="1">
      <c r="A1158" s="201">
        <f t="shared" si="56"/>
        <v>529</v>
      </c>
      <c r="B1158" s="201" t="str">
        <f t="shared" si="54"/>
        <v>-529</v>
      </c>
      <c r="C1158" s="202" t="str">
        <f t="shared" si="55"/>
        <v/>
      </c>
      <c r="D1158"/>
      <c r="E1158"/>
      <c r="F1158"/>
      <c r="G1158" s="203"/>
      <c r="H1158"/>
      <c r="I1158"/>
      <c r="J1158"/>
      <c r="K1158"/>
      <c r="L1158"/>
      <c r="M1158"/>
      <c r="N1158" s="204"/>
      <c r="S1158" s="206"/>
      <c r="Z1158" s="207"/>
    </row>
    <row r="1159" spans="1:26" ht="18" customHeight="1">
      <c r="A1159" s="201">
        <f t="shared" si="56"/>
        <v>530</v>
      </c>
      <c r="B1159" s="201" t="str">
        <f t="shared" si="54"/>
        <v>-530</v>
      </c>
      <c r="C1159" s="202" t="str">
        <f t="shared" si="55"/>
        <v/>
      </c>
      <c r="D1159"/>
      <c r="E1159"/>
      <c r="F1159"/>
      <c r="G1159" s="203"/>
      <c r="H1159"/>
      <c r="I1159"/>
      <c r="J1159"/>
      <c r="K1159"/>
      <c r="L1159"/>
      <c r="M1159"/>
      <c r="N1159" s="204"/>
      <c r="S1159" s="206"/>
      <c r="Z1159" s="207"/>
    </row>
    <row r="1160" spans="1:26" ht="18" customHeight="1">
      <c r="A1160" s="201">
        <f t="shared" si="56"/>
        <v>531</v>
      </c>
      <c r="B1160" s="201" t="str">
        <f t="shared" si="54"/>
        <v>-531</v>
      </c>
      <c r="C1160" s="202" t="str">
        <f t="shared" si="55"/>
        <v/>
      </c>
      <c r="D1160"/>
      <c r="E1160"/>
      <c r="F1160"/>
      <c r="G1160" s="203"/>
      <c r="H1160"/>
      <c r="I1160"/>
      <c r="J1160"/>
      <c r="K1160"/>
      <c r="L1160"/>
      <c r="M1160"/>
      <c r="N1160" s="204"/>
      <c r="S1160" s="206"/>
      <c r="Z1160" s="207"/>
    </row>
    <row r="1161" spans="1:26" ht="18" customHeight="1">
      <c r="A1161" s="201">
        <f t="shared" si="56"/>
        <v>532</v>
      </c>
      <c r="B1161" s="201" t="str">
        <f t="shared" si="54"/>
        <v>-532</v>
      </c>
      <c r="C1161" s="202" t="str">
        <f t="shared" si="55"/>
        <v/>
      </c>
      <c r="D1161"/>
      <c r="E1161"/>
      <c r="F1161"/>
      <c r="G1161" s="203"/>
      <c r="H1161"/>
      <c r="I1161"/>
      <c r="J1161"/>
      <c r="K1161"/>
      <c r="L1161"/>
      <c r="M1161"/>
      <c r="N1161" s="204"/>
      <c r="S1161" s="206"/>
      <c r="Z1161" s="207"/>
    </row>
    <row r="1162" spans="1:26" ht="18" customHeight="1">
      <c r="A1162" s="201">
        <f t="shared" si="56"/>
        <v>533</v>
      </c>
      <c r="B1162" s="201" t="str">
        <f t="shared" si="54"/>
        <v>-533</v>
      </c>
      <c r="C1162" s="202" t="str">
        <f t="shared" si="55"/>
        <v/>
      </c>
      <c r="D1162"/>
      <c r="E1162"/>
      <c r="F1162"/>
      <c r="G1162" s="203"/>
      <c r="H1162"/>
      <c r="I1162"/>
      <c r="J1162"/>
      <c r="K1162"/>
      <c r="L1162"/>
      <c r="M1162"/>
      <c r="N1162" s="204"/>
      <c r="S1162" s="206"/>
      <c r="Z1162" s="207"/>
    </row>
    <row r="1163" spans="1:26" ht="18" customHeight="1">
      <c r="A1163" s="201">
        <f t="shared" si="56"/>
        <v>534</v>
      </c>
      <c r="B1163" s="201" t="str">
        <f t="shared" si="54"/>
        <v>-534</v>
      </c>
      <c r="C1163" s="202" t="str">
        <f t="shared" si="55"/>
        <v/>
      </c>
      <c r="D1163"/>
      <c r="E1163"/>
      <c r="F1163"/>
      <c r="G1163" s="203"/>
      <c r="H1163"/>
      <c r="I1163"/>
      <c r="J1163"/>
      <c r="K1163"/>
      <c r="L1163"/>
      <c r="M1163"/>
      <c r="N1163" s="204"/>
      <c r="S1163" s="206"/>
      <c r="Z1163" s="207"/>
    </row>
    <row r="1164" spans="1:26" ht="18" customHeight="1">
      <c r="A1164" s="201">
        <f t="shared" si="56"/>
        <v>535</v>
      </c>
      <c r="B1164" s="201" t="str">
        <f t="shared" si="54"/>
        <v>-535</v>
      </c>
      <c r="C1164" s="202" t="str">
        <f t="shared" si="55"/>
        <v/>
      </c>
      <c r="D1164"/>
      <c r="E1164"/>
      <c r="F1164"/>
      <c r="G1164" s="203"/>
      <c r="H1164"/>
      <c r="I1164"/>
      <c r="J1164"/>
      <c r="K1164"/>
      <c r="L1164"/>
      <c r="M1164"/>
      <c r="N1164" s="204"/>
      <c r="S1164" s="206"/>
      <c r="Z1164" s="207"/>
    </row>
    <row r="1165" spans="1:26" ht="18" customHeight="1">
      <c r="A1165" s="201">
        <f t="shared" si="56"/>
        <v>536</v>
      </c>
      <c r="B1165" s="201" t="str">
        <f t="shared" si="54"/>
        <v>-536</v>
      </c>
      <c r="C1165" s="202" t="str">
        <f t="shared" si="55"/>
        <v/>
      </c>
      <c r="D1165"/>
      <c r="E1165"/>
      <c r="F1165"/>
      <c r="G1165" s="203"/>
      <c r="H1165"/>
      <c r="I1165"/>
      <c r="J1165"/>
      <c r="K1165"/>
      <c r="L1165"/>
      <c r="M1165"/>
      <c r="N1165" s="204"/>
      <c r="S1165" s="206"/>
      <c r="Z1165" s="207"/>
    </row>
    <row r="1166" spans="1:26" ht="18" customHeight="1">
      <c r="A1166" s="201">
        <f t="shared" si="56"/>
        <v>537</v>
      </c>
      <c r="B1166" s="201" t="str">
        <f t="shared" si="54"/>
        <v>-537</v>
      </c>
      <c r="C1166" s="202" t="str">
        <f t="shared" si="55"/>
        <v/>
      </c>
      <c r="D1166"/>
      <c r="E1166"/>
      <c r="F1166"/>
      <c r="G1166" s="203"/>
      <c r="H1166"/>
      <c r="I1166"/>
      <c r="J1166"/>
      <c r="K1166"/>
      <c r="L1166"/>
      <c r="M1166"/>
      <c r="N1166" s="204"/>
      <c r="S1166" s="206"/>
      <c r="Z1166" s="207"/>
    </row>
    <row r="1167" spans="1:26" ht="18" customHeight="1">
      <c r="A1167" s="201">
        <f t="shared" si="56"/>
        <v>538</v>
      </c>
      <c r="B1167" s="201" t="str">
        <f t="shared" si="54"/>
        <v>-538</v>
      </c>
      <c r="C1167" s="202" t="str">
        <f t="shared" si="55"/>
        <v/>
      </c>
      <c r="D1167"/>
      <c r="E1167"/>
      <c r="F1167"/>
      <c r="G1167" s="203"/>
      <c r="H1167"/>
      <c r="I1167"/>
      <c r="J1167"/>
      <c r="K1167"/>
      <c r="L1167"/>
      <c r="M1167"/>
      <c r="N1167" s="204"/>
      <c r="S1167" s="206"/>
      <c r="Z1167" s="207"/>
    </row>
    <row r="1168" spans="1:26" ht="18" customHeight="1">
      <c r="A1168" s="201">
        <f t="shared" si="56"/>
        <v>539</v>
      </c>
      <c r="B1168" s="201" t="str">
        <f t="shared" si="54"/>
        <v>-539</v>
      </c>
      <c r="C1168" s="202" t="str">
        <f t="shared" si="55"/>
        <v/>
      </c>
      <c r="D1168"/>
      <c r="E1168"/>
      <c r="F1168"/>
      <c r="G1168" s="203"/>
      <c r="H1168"/>
      <c r="I1168"/>
      <c r="J1168"/>
      <c r="K1168"/>
      <c r="L1168"/>
      <c r="M1168"/>
      <c r="N1168" s="204"/>
      <c r="S1168" s="206"/>
      <c r="Z1168" s="207"/>
    </row>
    <row r="1169" spans="1:26" ht="18" customHeight="1">
      <c r="A1169" s="201">
        <f t="shared" si="56"/>
        <v>540</v>
      </c>
      <c r="B1169" s="201" t="str">
        <f t="shared" si="54"/>
        <v>-540</v>
      </c>
      <c r="C1169" s="202" t="str">
        <f t="shared" si="55"/>
        <v/>
      </c>
      <c r="D1169"/>
      <c r="E1169"/>
      <c r="F1169"/>
      <c r="G1169" s="203"/>
      <c r="H1169"/>
      <c r="I1169"/>
      <c r="J1169"/>
      <c r="K1169"/>
      <c r="L1169"/>
      <c r="M1169"/>
      <c r="N1169" s="204"/>
      <c r="S1169" s="206"/>
      <c r="Z1169" s="207"/>
    </row>
    <row r="1170" spans="1:26" ht="18" customHeight="1">
      <c r="A1170" s="201">
        <f t="shared" si="56"/>
        <v>541</v>
      </c>
      <c r="B1170" s="201" t="str">
        <f t="shared" si="54"/>
        <v>-541</v>
      </c>
      <c r="C1170" s="202" t="str">
        <f t="shared" si="55"/>
        <v/>
      </c>
      <c r="D1170"/>
      <c r="E1170"/>
      <c r="F1170"/>
      <c r="G1170" s="203"/>
      <c r="H1170"/>
      <c r="I1170"/>
      <c r="J1170"/>
      <c r="K1170"/>
      <c r="L1170"/>
      <c r="M1170"/>
      <c r="N1170" s="204"/>
      <c r="S1170" s="206"/>
      <c r="Z1170" s="207"/>
    </row>
    <row r="1171" spans="1:26" ht="18" customHeight="1">
      <c r="A1171" s="201">
        <f t="shared" si="56"/>
        <v>542</v>
      </c>
      <c r="B1171" s="201" t="str">
        <f t="shared" si="54"/>
        <v>-542</v>
      </c>
      <c r="C1171" s="202" t="str">
        <f t="shared" si="55"/>
        <v/>
      </c>
      <c r="D1171"/>
      <c r="E1171"/>
      <c r="F1171"/>
      <c r="G1171" s="203"/>
      <c r="H1171"/>
      <c r="I1171"/>
      <c r="J1171"/>
      <c r="K1171"/>
      <c r="L1171"/>
      <c r="M1171"/>
      <c r="N1171" s="204"/>
      <c r="S1171" s="206"/>
      <c r="Z1171" s="207"/>
    </row>
    <row r="1172" spans="1:26" ht="18" customHeight="1">
      <c r="A1172" s="201">
        <f t="shared" si="56"/>
        <v>543</v>
      </c>
      <c r="B1172" s="201" t="str">
        <f t="shared" si="54"/>
        <v>-543</v>
      </c>
      <c r="C1172" s="202" t="str">
        <f t="shared" si="55"/>
        <v/>
      </c>
      <c r="D1172"/>
      <c r="E1172"/>
      <c r="F1172"/>
      <c r="G1172" s="203"/>
      <c r="H1172"/>
      <c r="I1172"/>
      <c r="J1172"/>
      <c r="K1172"/>
      <c r="L1172"/>
      <c r="M1172"/>
      <c r="N1172" s="204"/>
      <c r="S1172" s="206"/>
      <c r="Z1172" s="207"/>
    </row>
    <row r="1173" spans="1:26" ht="18" customHeight="1">
      <c r="A1173" s="201">
        <f t="shared" si="56"/>
        <v>544</v>
      </c>
      <c r="B1173" s="201" t="str">
        <f t="shared" si="54"/>
        <v>-544</v>
      </c>
      <c r="C1173" s="202" t="str">
        <f t="shared" si="55"/>
        <v/>
      </c>
      <c r="D1173"/>
      <c r="E1173"/>
      <c r="F1173"/>
      <c r="G1173" s="203"/>
      <c r="H1173"/>
      <c r="I1173"/>
      <c r="J1173"/>
      <c r="K1173"/>
      <c r="L1173"/>
      <c r="M1173"/>
      <c r="N1173" s="204"/>
      <c r="S1173" s="206"/>
      <c r="Z1173" s="207"/>
    </row>
    <row r="1174" spans="1:26" ht="18" customHeight="1">
      <c r="A1174" s="201">
        <f t="shared" si="56"/>
        <v>545</v>
      </c>
      <c r="B1174" s="201" t="str">
        <f t="shared" si="54"/>
        <v>-545</v>
      </c>
      <c r="C1174" s="202" t="str">
        <f t="shared" si="55"/>
        <v/>
      </c>
      <c r="D1174"/>
      <c r="E1174"/>
      <c r="F1174"/>
      <c r="G1174" s="203"/>
      <c r="H1174"/>
      <c r="I1174"/>
      <c r="J1174"/>
      <c r="K1174"/>
      <c r="L1174"/>
      <c r="M1174"/>
      <c r="N1174" s="204"/>
      <c r="S1174" s="206"/>
      <c r="Z1174" s="207"/>
    </row>
    <row r="1175" spans="1:26" ht="18" customHeight="1">
      <c r="A1175" s="201">
        <f t="shared" si="56"/>
        <v>546</v>
      </c>
      <c r="B1175" s="201" t="str">
        <f t="shared" si="54"/>
        <v>-546</v>
      </c>
      <c r="C1175" s="202" t="str">
        <f t="shared" si="55"/>
        <v/>
      </c>
      <c r="D1175"/>
      <c r="E1175"/>
      <c r="F1175"/>
      <c r="G1175" s="203"/>
      <c r="H1175"/>
      <c r="I1175"/>
      <c r="J1175"/>
      <c r="K1175"/>
      <c r="L1175"/>
      <c r="M1175"/>
      <c r="N1175" s="204"/>
      <c r="S1175" s="206"/>
      <c r="Z1175" s="207"/>
    </row>
    <row r="1176" spans="1:26" ht="18" customHeight="1">
      <c r="A1176" s="201">
        <f t="shared" si="56"/>
        <v>547</v>
      </c>
      <c r="B1176" s="201" t="str">
        <f t="shared" si="54"/>
        <v>-547</v>
      </c>
      <c r="C1176" s="202" t="str">
        <f t="shared" si="55"/>
        <v/>
      </c>
      <c r="D1176"/>
      <c r="E1176"/>
      <c r="F1176"/>
      <c r="G1176" s="203"/>
      <c r="H1176"/>
      <c r="I1176"/>
      <c r="J1176"/>
      <c r="K1176"/>
      <c r="L1176"/>
      <c r="M1176"/>
      <c r="N1176" s="204"/>
      <c r="S1176" s="206"/>
      <c r="Z1176" s="207"/>
    </row>
    <row r="1177" spans="1:26" ht="18" customHeight="1">
      <c r="A1177" s="201">
        <f t="shared" si="56"/>
        <v>548</v>
      </c>
      <c r="B1177" s="201" t="str">
        <f t="shared" si="54"/>
        <v>-548</v>
      </c>
      <c r="C1177" s="202" t="str">
        <f t="shared" si="55"/>
        <v/>
      </c>
      <c r="D1177"/>
      <c r="E1177"/>
      <c r="F1177"/>
      <c r="G1177" s="203"/>
      <c r="H1177"/>
      <c r="I1177"/>
      <c r="J1177"/>
      <c r="K1177"/>
      <c r="L1177"/>
      <c r="M1177"/>
      <c r="N1177" s="204"/>
      <c r="S1177" s="206"/>
      <c r="Z1177" s="207"/>
    </row>
    <row r="1178" spans="1:26" ht="18" customHeight="1">
      <c r="A1178" s="201">
        <f t="shared" si="56"/>
        <v>549</v>
      </c>
      <c r="B1178" s="201" t="str">
        <f t="shared" si="54"/>
        <v>-549</v>
      </c>
      <c r="C1178" s="202" t="str">
        <f t="shared" si="55"/>
        <v/>
      </c>
      <c r="D1178"/>
      <c r="E1178"/>
      <c r="F1178"/>
      <c r="G1178" s="203"/>
      <c r="H1178"/>
      <c r="I1178"/>
      <c r="J1178"/>
      <c r="K1178"/>
      <c r="L1178"/>
      <c r="M1178"/>
      <c r="N1178" s="204"/>
      <c r="S1178" s="206"/>
      <c r="Z1178" s="207"/>
    </row>
    <row r="1179" spans="1:26" ht="18" customHeight="1">
      <c r="A1179" s="201">
        <f t="shared" si="56"/>
        <v>550</v>
      </c>
      <c r="B1179" s="201" t="str">
        <f t="shared" si="54"/>
        <v>-550</v>
      </c>
      <c r="C1179" s="202" t="str">
        <f t="shared" si="55"/>
        <v/>
      </c>
      <c r="D1179"/>
      <c r="E1179"/>
      <c r="F1179"/>
      <c r="G1179" s="203"/>
      <c r="H1179"/>
      <c r="I1179"/>
      <c r="J1179"/>
      <c r="K1179"/>
      <c r="L1179"/>
      <c r="M1179"/>
      <c r="N1179" s="204"/>
      <c r="S1179" s="206"/>
      <c r="Z1179" s="207"/>
    </row>
    <row r="1180" spans="1:26" ht="18" customHeight="1">
      <c r="A1180" s="201">
        <f t="shared" si="56"/>
        <v>551</v>
      </c>
      <c r="B1180" s="201" t="str">
        <f t="shared" si="54"/>
        <v>-551</v>
      </c>
      <c r="C1180" s="202" t="str">
        <f t="shared" si="55"/>
        <v/>
      </c>
      <c r="D1180"/>
      <c r="E1180"/>
      <c r="F1180"/>
      <c r="G1180" s="203"/>
      <c r="H1180"/>
      <c r="I1180"/>
      <c r="J1180"/>
      <c r="K1180"/>
      <c r="L1180"/>
      <c r="M1180"/>
      <c r="N1180" s="204"/>
      <c r="S1180" s="206"/>
      <c r="Z1180" s="207"/>
    </row>
    <row r="1181" spans="1:26" ht="18" customHeight="1">
      <c r="A1181" s="201">
        <f t="shared" si="56"/>
        <v>552</v>
      </c>
      <c r="B1181" s="201" t="str">
        <f t="shared" si="54"/>
        <v>-552</v>
      </c>
      <c r="C1181" s="202" t="str">
        <f t="shared" si="55"/>
        <v/>
      </c>
      <c r="D1181"/>
      <c r="E1181"/>
      <c r="F1181"/>
      <c r="G1181" s="203"/>
      <c r="H1181"/>
      <c r="I1181"/>
      <c r="J1181"/>
      <c r="K1181"/>
      <c r="L1181"/>
      <c r="M1181"/>
      <c r="N1181" s="204"/>
      <c r="S1181" s="206"/>
      <c r="Z1181" s="207"/>
    </row>
    <row r="1182" spans="1:26" ht="18" customHeight="1">
      <c r="A1182" s="201">
        <f t="shared" si="56"/>
        <v>553</v>
      </c>
      <c r="B1182" s="201" t="str">
        <f t="shared" si="54"/>
        <v>-553</v>
      </c>
      <c r="C1182" s="202" t="str">
        <f t="shared" si="55"/>
        <v/>
      </c>
      <c r="D1182"/>
      <c r="E1182"/>
      <c r="F1182"/>
      <c r="G1182" s="203"/>
      <c r="H1182"/>
      <c r="I1182"/>
      <c r="J1182"/>
      <c r="K1182"/>
      <c r="L1182"/>
      <c r="M1182"/>
      <c r="N1182" s="204"/>
      <c r="S1182" s="206"/>
      <c r="Z1182" s="207"/>
    </row>
    <row r="1183" spans="1:26" ht="18" customHeight="1">
      <c r="A1183" s="201">
        <f t="shared" si="56"/>
        <v>554</v>
      </c>
      <c r="B1183" s="201" t="str">
        <f t="shared" si="54"/>
        <v>-554</v>
      </c>
      <c r="C1183" s="202" t="str">
        <f t="shared" si="55"/>
        <v/>
      </c>
      <c r="D1183"/>
      <c r="E1183"/>
      <c r="F1183"/>
      <c r="G1183" s="203"/>
      <c r="H1183"/>
      <c r="I1183"/>
      <c r="J1183"/>
      <c r="K1183"/>
      <c r="L1183"/>
      <c r="M1183"/>
      <c r="N1183" s="204"/>
      <c r="S1183" s="206"/>
      <c r="Z1183" s="207"/>
    </row>
    <row r="1184" spans="1:26" ht="18" customHeight="1">
      <c r="A1184" s="201">
        <f t="shared" si="56"/>
        <v>555</v>
      </c>
      <c r="B1184" s="201" t="str">
        <f t="shared" si="54"/>
        <v>-555</v>
      </c>
      <c r="C1184" s="202" t="str">
        <f t="shared" si="55"/>
        <v/>
      </c>
      <c r="D1184"/>
      <c r="E1184"/>
      <c r="F1184"/>
      <c r="G1184" s="203"/>
      <c r="H1184"/>
      <c r="I1184"/>
      <c r="J1184"/>
      <c r="K1184"/>
      <c r="L1184"/>
      <c r="M1184"/>
      <c r="N1184" s="204"/>
      <c r="S1184" s="206"/>
      <c r="Z1184" s="207"/>
    </row>
    <row r="1185" spans="1:26" ht="18" customHeight="1">
      <c r="A1185" s="201">
        <f t="shared" si="56"/>
        <v>556</v>
      </c>
      <c r="B1185" s="201" t="str">
        <f t="shared" si="54"/>
        <v>-556</v>
      </c>
      <c r="C1185" s="202" t="str">
        <f t="shared" si="55"/>
        <v/>
      </c>
      <c r="D1185"/>
      <c r="E1185"/>
      <c r="F1185"/>
      <c r="G1185" s="203"/>
      <c r="H1185"/>
      <c r="I1185"/>
      <c r="J1185"/>
      <c r="K1185"/>
      <c r="L1185"/>
      <c r="M1185"/>
      <c r="N1185" s="204"/>
      <c r="S1185" s="206"/>
      <c r="Z1185" s="207"/>
    </row>
    <row r="1186" spans="1:26" ht="18" customHeight="1">
      <c r="A1186" s="201">
        <f t="shared" si="56"/>
        <v>557</v>
      </c>
      <c r="B1186" s="201" t="str">
        <f t="shared" si="54"/>
        <v>-557</v>
      </c>
      <c r="C1186" s="202" t="str">
        <f t="shared" si="55"/>
        <v/>
      </c>
      <c r="D1186"/>
      <c r="E1186"/>
      <c r="F1186"/>
      <c r="G1186" s="203"/>
      <c r="H1186"/>
      <c r="I1186"/>
      <c r="J1186"/>
      <c r="K1186"/>
      <c r="L1186"/>
      <c r="M1186"/>
      <c r="N1186" s="204"/>
      <c r="S1186" s="206"/>
      <c r="Z1186" s="207"/>
    </row>
    <row r="1187" spans="1:26" ht="18" customHeight="1">
      <c r="A1187" s="201">
        <f t="shared" si="56"/>
        <v>558</v>
      </c>
      <c r="B1187" s="201" t="str">
        <f t="shared" si="54"/>
        <v>-558</v>
      </c>
      <c r="C1187" s="202" t="str">
        <f t="shared" si="55"/>
        <v/>
      </c>
      <c r="D1187"/>
      <c r="E1187"/>
      <c r="F1187"/>
      <c r="G1187" s="203"/>
      <c r="H1187"/>
      <c r="I1187"/>
      <c r="J1187"/>
      <c r="K1187"/>
      <c r="L1187"/>
      <c r="M1187"/>
      <c r="N1187" s="204"/>
      <c r="S1187" s="206"/>
      <c r="Z1187" s="207"/>
    </row>
    <row r="1188" spans="1:26" ht="18" customHeight="1">
      <c r="A1188" s="201">
        <f t="shared" si="56"/>
        <v>559</v>
      </c>
      <c r="B1188" s="201" t="str">
        <f t="shared" si="54"/>
        <v>-559</v>
      </c>
      <c r="C1188" s="202" t="str">
        <f t="shared" si="55"/>
        <v/>
      </c>
      <c r="D1188"/>
      <c r="E1188"/>
      <c r="F1188"/>
      <c r="G1188" s="203"/>
      <c r="H1188"/>
      <c r="I1188"/>
      <c r="J1188"/>
      <c r="K1188"/>
      <c r="L1188"/>
      <c r="M1188"/>
      <c r="N1188" s="204"/>
      <c r="S1188" s="206"/>
      <c r="Z1188" s="207"/>
    </row>
    <row r="1189" spans="1:26" ht="18" customHeight="1">
      <c r="A1189" s="201">
        <f t="shared" si="56"/>
        <v>560</v>
      </c>
      <c r="B1189" s="201" t="str">
        <f t="shared" si="54"/>
        <v>-560</v>
      </c>
      <c r="C1189" s="202" t="str">
        <f t="shared" si="55"/>
        <v/>
      </c>
      <c r="D1189"/>
      <c r="E1189"/>
      <c r="F1189"/>
      <c r="G1189" s="203"/>
      <c r="H1189"/>
      <c r="I1189"/>
      <c r="J1189"/>
      <c r="K1189"/>
      <c r="L1189"/>
      <c r="M1189"/>
      <c r="N1189" s="204"/>
      <c r="S1189" s="206"/>
      <c r="Z1189" s="207"/>
    </row>
    <row r="1190" spans="1:26" ht="18" customHeight="1">
      <c r="A1190" s="201">
        <f t="shared" si="56"/>
        <v>561</v>
      </c>
      <c r="B1190" s="201" t="str">
        <f t="shared" si="54"/>
        <v>-561</v>
      </c>
      <c r="C1190" s="202" t="str">
        <f t="shared" si="55"/>
        <v/>
      </c>
      <c r="D1190"/>
      <c r="E1190"/>
      <c r="F1190"/>
      <c r="G1190" s="203"/>
      <c r="H1190"/>
      <c r="I1190"/>
      <c r="J1190"/>
      <c r="K1190"/>
      <c r="L1190"/>
      <c r="M1190"/>
      <c r="N1190" s="204"/>
      <c r="S1190" s="206"/>
      <c r="Z1190" s="207"/>
    </row>
    <row r="1191" spans="1:26" ht="18" customHeight="1">
      <c r="A1191" s="201">
        <f t="shared" si="56"/>
        <v>562</v>
      </c>
      <c r="B1191" s="201" t="str">
        <f t="shared" si="54"/>
        <v>-562</v>
      </c>
      <c r="C1191" s="202" t="str">
        <f t="shared" si="55"/>
        <v/>
      </c>
      <c r="D1191"/>
      <c r="E1191"/>
      <c r="F1191"/>
      <c r="G1191" s="203"/>
      <c r="H1191"/>
      <c r="I1191"/>
      <c r="J1191"/>
      <c r="K1191"/>
      <c r="L1191"/>
      <c r="M1191"/>
      <c r="N1191" s="204"/>
      <c r="S1191" s="206"/>
      <c r="Z1191" s="207"/>
    </row>
    <row r="1192" spans="1:26" ht="18" customHeight="1">
      <c r="A1192" s="201">
        <f t="shared" si="56"/>
        <v>563</v>
      </c>
      <c r="B1192" s="201" t="str">
        <f t="shared" si="54"/>
        <v>-563</v>
      </c>
      <c r="C1192" s="202" t="str">
        <f t="shared" si="55"/>
        <v/>
      </c>
      <c r="D1192"/>
      <c r="E1192"/>
      <c r="F1192"/>
      <c r="G1192" s="203"/>
      <c r="H1192"/>
      <c r="I1192"/>
      <c r="J1192"/>
      <c r="K1192"/>
      <c r="L1192"/>
      <c r="M1192"/>
      <c r="N1192" s="204"/>
      <c r="S1192" s="206"/>
      <c r="Z1192" s="207"/>
    </row>
    <row r="1193" spans="1:26" ht="18" customHeight="1">
      <c r="A1193" s="201">
        <f t="shared" si="56"/>
        <v>564</v>
      </c>
      <c r="B1193" s="201" t="str">
        <f t="shared" si="54"/>
        <v>-564</v>
      </c>
      <c r="C1193" s="202" t="str">
        <f t="shared" si="55"/>
        <v/>
      </c>
      <c r="D1193"/>
      <c r="E1193"/>
      <c r="F1193"/>
      <c r="G1193" s="203"/>
      <c r="H1193"/>
      <c r="I1193"/>
      <c r="J1193"/>
      <c r="K1193"/>
      <c r="L1193"/>
      <c r="M1193"/>
      <c r="N1193" s="204"/>
      <c r="S1193" s="206"/>
      <c r="Z1193" s="207"/>
    </row>
    <row r="1194" spans="1:26" ht="18" customHeight="1">
      <c r="A1194" s="201">
        <f t="shared" si="56"/>
        <v>565</v>
      </c>
      <c r="B1194" s="201" t="str">
        <f t="shared" si="54"/>
        <v>-565</v>
      </c>
      <c r="C1194" s="202" t="str">
        <f t="shared" si="55"/>
        <v/>
      </c>
      <c r="D1194"/>
      <c r="E1194"/>
      <c r="F1194"/>
      <c r="G1194" s="203"/>
      <c r="H1194"/>
      <c r="I1194"/>
      <c r="J1194"/>
      <c r="K1194"/>
      <c r="L1194"/>
      <c r="M1194"/>
      <c r="N1194" s="204"/>
      <c r="S1194" s="206"/>
      <c r="Z1194" s="207"/>
    </row>
    <row r="1195" spans="1:26" ht="18" customHeight="1">
      <c r="A1195" s="201">
        <f t="shared" si="56"/>
        <v>566</v>
      </c>
      <c r="B1195" s="201" t="str">
        <f t="shared" si="54"/>
        <v>-566</v>
      </c>
      <c r="C1195" s="202" t="str">
        <f t="shared" si="55"/>
        <v/>
      </c>
      <c r="D1195"/>
      <c r="E1195"/>
      <c r="F1195"/>
      <c r="G1195" s="203"/>
      <c r="H1195"/>
      <c r="I1195"/>
      <c r="J1195"/>
      <c r="K1195"/>
      <c r="L1195"/>
      <c r="M1195"/>
      <c r="N1195" s="204"/>
      <c r="S1195" s="206"/>
      <c r="Z1195" s="207"/>
    </row>
    <row r="1196" spans="1:26" ht="18" customHeight="1">
      <c r="A1196" s="201">
        <f t="shared" si="56"/>
        <v>567</v>
      </c>
      <c r="B1196" s="201" t="str">
        <f t="shared" si="54"/>
        <v>-567</v>
      </c>
      <c r="C1196" s="202" t="str">
        <f t="shared" si="55"/>
        <v/>
      </c>
      <c r="D1196"/>
      <c r="E1196"/>
      <c r="F1196"/>
      <c r="G1196" s="203"/>
      <c r="H1196"/>
      <c r="I1196"/>
      <c r="J1196"/>
      <c r="K1196"/>
      <c r="L1196"/>
      <c r="M1196"/>
      <c r="N1196" s="204"/>
      <c r="S1196" s="206"/>
      <c r="Z1196" s="207"/>
    </row>
    <row r="1197" spans="1:26" ht="18" customHeight="1">
      <c r="A1197" s="201">
        <f t="shared" si="56"/>
        <v>568</v>
      </c>
      <c r="B1197" s="201" t="str">
        <f t="shared" si="54"/>
        <v>-568</v>
      </c>
      <c r="C1197" s="202" t="str">
        <f t="shared" si="55"/>
        <v/>
      </c>
      <c r="D1197"/>
      <c r="E1197"/>
      <c r="F1197"/>
      <c r="G1197" s="203"/>
      <c r="H1197"/>
      <c r="I1197"/>
      <c r="J1197"/>
      <c r="K1197"/>
      <c r="L1197"/>
      <c r="M1197"/>
      <c r="N1197" s="204"/>
      <c r="S1197" s="206"/>
      <c r="Z1197" s="207"/>
    </row>
    <row r="1198" spans="1:26" ht="18" customHeight="1">
      <c r="A1198" s="201">
        <f t="shared" si="56"/>
        <v>569</v>
      </c>
      <c r="B1198" s="201" t="str">
        <f t="shared" si="54"/>
        <v>-569</v>
      </c>
      <c r="C1198" s="202" t="str">
        <f t="shared" si="55"/>
        <v/>
      </c>
      <c r="D1198"/>
      <c r="E1198"/>
      <c r="F1198"/>
      <c r="G1198" s="203"/>
      <c r="H1198"/>
      <c r="I1198"/>
      <c r="J1198"/>
      <c r="K1198"/>
      <c r="L1198"/>
      <c r="M1198"/>
      <c r="N1198" s="204"/>
      <c r="S1198" s="206"/>
      <c r="Z1198" s="207"/>
    </row>
    <row r="1199" spans="1:26" ht="18" customHeight="1">
      <c r="A1199" s="201">
        <f t="shared" si="56"/>
        <v>570</v>
      </c>
      <c r="B1199" s="201" t="str">
        <f t="shared" si="54"/>
        <v>-570</v>
      </c>
      <c r="C1199" s="202" t="str">
        <f t="shared" si="55"/>
        <v/>
      </c>
      <c r="D1199"/>
      <c r="E1199"/>
      <c r="F1199"/>
      <c r="G1199" s="203"/>
      <c r="H1199"/>
      <c r="I1199"/>
      <c r="J1199"/>
      <c r="K1199"/>
      <c r="L1199"/>
      <c r="M1199"/>
      <c r="N1199" s="204"/>
      <c r="S1199" s="206"/>
      <c r="Z1199" s="207"/>
    </row>
    <row r="1200" spans="1:26" ht="18" customHeight="1">
      <c r="A1200" s="201">
        <f t="shared" si="56"/>
        <v>571</v>
      </c>
      <c r="B1200" s="201" t="str">
        <f t="shared" si="54"/>
        <v>-571</v>
      </c>
      <c r="C1200" s="202" t="str">
        <f t="shared" si="55"/>
        <v/>
      </c>
      <c r="D1200"/>
      <c r="E1200"/>
      <c r="F1200"/>
      <c r="G1200" s="203"/>
      <c r="H1200"/>
      <c r="I1200"/>
      <c r="J1200"/>
      <c r="K1200"/>
      <c r="L1200"/>
      <c r="M1200"/>
      <c r="N1200" s="204"/>
      <c r="S1200" s="206"/>
      <c r="Z1200" s="207"/>
    </row>
    <row r="1201" spans="1:26" ht="18" customHeight="1">
      <c r="A1201" s="201">
        <f t="shared" si="56"/>
        <v>572</v>
      </c>
      <c r="B1201" s="201" t="str">
        <f t="shared" si="54"/>
        <v>-572</v>
      </c>
      <c r="C1201" s="202" t="str">
        <f t="shared" si="55"/>
        <v/>
      </c>
      <c r="D1201"/>
      <c r="E1201"/>
      <c r="F1201"/>
      <c r="G1201" s="203"/>
      <c r="H1201"/>
      <c r="I1201"/>
      <c r="J1201"/>
      <c r="K1201"/>
      <c r="L1201"/>
      <c r="M1201"/>
      <c r="N1201" s="204"/>
      <c r="S1201" s="206"/>
      <c r="Z1201" s="207"/>
    </row>
    <row r="1202" spans="1:26" ht="18" customHeight="1">
      <c r="A1202" s="201">
        <f t="shared" si="56"/>
        <v>573</v>
      </c>
      <c r="B1202" s="201" t="str">
        <f t="shared" si="54"/>
        <v>-573</v>
      </c>
      <c r="C1202" s="202" t="str">
        <f t="shared" si="55"/>
        <v/>
      </c>
      <c r="D1202"/>
      <c r="E1202"/>
      <c r="F1202"/>
      <c r="G1202" s="203"/>
      <c r="H1202"/>
      <c r="I1202"/>
      <c r="J1202"/>
      <c r="K1202"/>
      <c r="L1202"/>
      <c r="M1202"/>
      <c r="N1202" s="204"/>
      <c r="S1202" s="206"/>
      <c r="Z1202" s="207"/>
    </row>
    <row r="1203" spans="1:26" ht="18" customHeight="1">
      <c r="A1203" s="201">
        <f t="shared" si="56"/>
        <v>574</v>
      </c>
      <c r="B1203" s="201" t="str">
        <f t="shared" si="54"/>
        <v>-574</v>
      </c>
      <c r="C1203" s="202" t="str">
        <f t="shared" si="55"/>
        <v/>
      </c>
      <c r="D1203"/>
      <c r="E1203"/>
      <c r="F1203"/>
      <c r="G1203" s="203"/>
      <c r="H1203"/>
      <c r="I1203"/>
      <c r="J1203"/>
      <c r="K1203"/>
      <c r="L1203"/>
      <c r="M1203"/>
      <c r="N1203" s="204"/>
      <c r="S1203" s="206"/>
      <c r="Z1203" s="207"/>
    </row>
    <row r="1204" spans="1:26" ht="18" customHeight="1">
      <c r="A1204" s="201">
        <f t="shared" si="56"/>
        <v>575</v>
      </c>
      <c r="B1204" s="201" t="str">
        <f t="shared" si="54"/>
        <v>-575</v>
      </c>
      <c r="C1204" s="202" t="str">
        <f t="shared" si="55"/>
        <v/>
      </c>
      <c r="D1204"/>
      <c r="E1204"/>
      <c r="F1204"/>
      <c r="G1204" s="203"/>
      <c r="H1204"/>
      <c r="I1204"/>
      <c r="J1204"/>
      <c r="K1204"/>
      <c r="L1204"/>
      <c r="M1204"/>
      <c r="N1204" s="204"/>
      <c r="S1204" s="206"/>
      <c r="Z1204" s="207"/>
    </row>
    <row r="1205" spans="1:26" ht="18" customHeight="1">
      <c r="A1205" s="201">
        <f t="shared" si="56"/>
        <v>576</v>
      </c>
      <c r="B1205" s="201" t="str">
        <f t="shared" si="54"/>
        <v>-576</v>
      </c>
      <c r="C1205" s="202" t="str">
        <f t="shared" si="55"/>
        <v/>
      </c>
      <c r="D1205"/>
      <c r="E1205"/>
      <c r="F1205"/>
      <c r="G1205" s="203"/>
      <c r="H1205"/>
      <c r="I1205"/>
      <c r="J1205"/>
      <c r="K1205"/>
      <c r="L1205"/>
      <c r="M1205"/>
      <c r="N1205" s="204"/>
      <c r="S1205" s="206"/>
      <c r="Z1205" s="207"/>
    </row>
    <row r="1206" spans="1:26" ht="18" customHeight="1">
      <c r="A1206" s="201">
        <f t="shared" si="56"/>
        <v>577</v>
      </c>
      <c r="B1206" s="201" t="str">
        <f t="shared" si="54"/>
        <v>-577</v>
      </c>
      <c r="C1206" s="202" t="str">
        <f t="shared" si="55"/>
        <v/>
      </c>
      <c r="D1206"/>
      <c r="E1206"/>
      <c r="F1206"/>
      <c r="G1206" s="203"/>
      <c r="H1206"/>
      <c r="I1206"/>
      <c r="J1206"/>
      <c r="K1206"/>
      <c r="L1206"/>
      <c r="M1206"/>
      <c r="N1206" s="204"/>
      <c r="S1206" s="206"/>
      <c r="Z1206" s="207"/>
    </row>
    <row r="1207" spans="1:26" ht="18" customHeight="1">
      <c r="A1207" s="201">
        <f t="shared" si="56"/>
        <v>578</v>
      </c>
      <c r="B1207" s="201" t="str">
        <f t="shared" si="54"/>
        <v>-578</v>
      </c>
      <c r="C1207" s="202" t="str">
        <f t="shared" si="55"/>
        <v/>
      </c>
      <c r="D1207"/>
      <c r="E1207"/>
      <c r="F1207"/>
      <c r="G1207" s="203"/>
      <c r="H1207"/>
      <c r="I1207"/>
      <c r="J1207"/>
      <c r="K1207"/>
      <c r="L1207"/>
      <c r="M1207"/>
      <c r="N1207" s="204"/>
      <c r="S1207" s="206"/>
      <c r="Z1207" s="207"/>
    </row>
    <row r="1208" spans="1:26" ht="18" customHeight="1">
      <c r="A1208" s="201">
        <f t="shared" si="56"/>
        <v>579</v>
      </c>
      <c r="B1208" s="201" t="str">
        <f t="shared" si="54"/>
        <v>-579</v>
      </c>
      <c r="C1208" s="202" t="str">
        <f t="shared" si="55"/>
        <v/>
      </c>
      <c r="D1208"/>
      <c r="E1208"/>
      <c r="F1208"/>
      <c r="G1208" s="203"/>
      <c r="H1208"/>
      <c r="I1208"/>
      <c r="J1208"/>
      <c r="K1208"/>
      <c r="L1208"/>
      <c r="M1208"/>
      <c r="N1208" s="204"/>
      <c r="S1208" s="206"/>
      <c r="Z1208" s="207"/>
    </row>
    <row r="1209" spans="1:26" ht="18" customHeight="1">
      <c r="A1209" s="201">
        <f t="shared" si="56"/>
        <v>580</v>
      </c>
      <c r="B1209" s="201" t="str">
        <f t="shared" si="54"/>
        <v>-580</v>
      </c>
      <c r="C1209" s="202" t="str">
        <f t="shared" si="55"/>
        <v/>
      </c>
      <c r="D1209"/>
      <c r="E1209"/>
      <c r="F1209"/>
      <c r="G1209" s="203"/>
      <c r="H1209"/>
      <c r="I1209"/>
      <c r="J1209"/>
      <c r="K1209"/>
      <c r="L1209"/>
      <c r="M1209"/>
      <c r="N1209" s="204"/>
      <c r="S1209" s="206"/>
      <c r="Z1209" s="207"/>
    </row>
    <row r="1210" spans="1:26" ht="18" customHeight="1">
      <c r="A1210" s="201">
        <f t="shared" si="56"/>
        <v>581</v>
      </c>
      <c r="B1210" s="201" t="str">
        <f t="shared" si="54"/>
        <v>-581</v>
      </c>
      <c r="C1210" s="202" t="str">
        <f t="shared" si="55"/>
        <v/>
      </c>
      <c r="D1210"/>
      <c r="E1210"/>
      <c r="F1210"/>
      <c r="G1210" s="203"/>
      <c r="H1210"/>
      <c r="I1210"/>
      <c r="J1210"/>
      <c r="K1210"/>
      <c r="L1210"/>
      <c r="M1210"/>
      <c r="N1210" s="204"/>
      <c r="S1210" s="206"/>
      <c r="Z1210" s="207"/>
    </row>
    <row r="1211" spans="1:26" ht="18" customHeight="1">
      <c r="A1211" s="201">
        <f t="shared" si="56"/>
        <v>582</v>
      </c>
      <c r="B1211" s="201" t="str">
        <f t="shared" si="54"/>
        <v>-582</v>
      </c>
      <c r="C1211" s="202" t="str">
        <f t="shared" si="55"/>
        <v/>
      </c>
      <c r="D1211"/>
      <c r="E1211"/>
      <c r="F1211"/>
      <c r="G1211" s="203"/>
      <c r="H1211"/>
      <c r="I1211"/>
      <c r="J1211"/>
      <c r="K1211"/>
      <c r="L1211"/>
      <c r="M1211"/>
      <c r="N1211" s="204"/>
      <c r="S1211" s="206"/>
      <c r="Z1211" s="207"/>
    </row>
    <row r="1212" spans="1:26" ht="18" customHeight="1">
      <c r="A1212" s="201">
        <f t="shared" si="56"/>
        <v>583</v>
      </c>
      <c r="B1212" s="201" t="str">
        <f t="shared" si="54"/>
        <v>-583</v>
      </c>
      <c r="C1212" s="202" t="str">
        <f t="shared" si="55"/>
        <v/>
      </c>
      <c r="D1212"/>
      <c r="E1212"/>
      <c r="F1212"/>
      <c r="G1212" s="203"/>
      <c r="H1212"/>
      <c r="I1212"/>
      <c r="J1212"/>
      <c r="K1212"/>
      <c r="L1212"/>
      <c r="M1212"/>
      <c r="N1212" s="204"/>
      <c r="S1212" s="206"/>
      <c r="Z1212" s="207"/>
    </row>
    <row r="1213" spans="1:26" ht="18" customHeight="1">
      <c r="A1213" s="201">
        <f t="shared" si="56"/>
        <v>584</v>
      </c>
      <c r="B1213" s="201" t="str">
        <f t="shared" si="54"/>
        <v>-584</v>
      </c>
      <c r="C1213" s="202" t="str">
        <f t="shared" si="55"/>
        <v/>
      </c>
      <c r="D1213"/>
      <c r="E1213"/>
      <c r="F1213"/>
      <c r="G1213" s="203"/>
      <c r="H1213"/>
      <c r="I1213"/>
      <c r="J1213"/>
      <c r="K1213"/>
      <c r="L1213"/>
      <c r="M1213"/>
      <c r="N1213" s="204"/>
      <c r="S1213" s="206"/>
      <c r="Z1213" s="207"/>
    </row>
    <row r="1214" spans="1:26" ht="18" customHeight="1">
      <c r="A1214" s="201">
        <f t="shared" si="56"/>
        <v>585</v>
      </c>
      <c r="B1214" s="201" t="str">
        <f t="shared" si="54"/>
        <v>-585</v>
      </c>
      <c r="C1214" s="202" t="str">
        <f t="shared" si="55"/>
        <v/>
      </c>
      <c r="D1214"/>
      <c r="E1214"/>
      <c r="F1214"/>
      <c r="G1214" s="203"/>
      <c r="H1214"/>
      <c r="I1214"/>
      <c r="J1214"/>
      <c r="K1214"/>
      <c r="L1214"/>
      <c r="M1214"/>
      <c r="N1214" s="204"/>
      <c r="S1214" s="206"/>
      <c r="Z1214" s="207"/>
    </row>
    <row r="1215" spans="1:26" ht="18" customHeight="1">
      <c r="A1215" s="201">
        <f t="shared" si="56"/>
        <v>586</v>
      </c>
      <c r="B1215" s="201" t="str">
        <f t="shared" si="54"/>
        <v>-586</v>
      </c>
      <c r="C1215" s="202" t="str">
        <f t="shared" si="55"/>
        <v/>
      </c>
      <c r="D1215"/>
      <c r="E1215"/>
      <c r="F1215"/>
      <c r="G1215" s="203"/>
      <c r="H1215"/>
      <c r="I1215"/>
      <c r="J1215"/>
      <c r="K1215"/>
      <c r="L1215"/>
      <c r="M1215"/>
      <c r="N1215" s="204"/>
      <c r="S1215" s="206"/>
      <c r="Z1215" s="207"/>
    </row>
    <row r="1216" spans="1:26" ht="18" customHeight="1">
      <c r="A1216" s="201">
        <f t="shared" si="56"/>
        <v>587</v>
      </c>
      <c r="B1216" s="201" t="str">
        <f t="shared" si="54"/>
        <v>-587</v>
      </c>
      <c r="C1216" s="202" t="str">
        <f t="shared" si="55"/>
        <v/>
      </c>
      <c r="D1216"/>
      <c r="E1216"/>
      <c r="F1216"/>
      <c r="G1216" s="203"/>
      <c r="H1216"/>
      <c r="I1216"/>
      <c r="J1216"/>
      <c r="K1216"/>
      <c r="L1216"/>
      <c r="M1216"/>
      <c r="N1216" s="204"/>
      <c r="S1216" s="206"/>
      <c r="Z1216" s="207"/>
    </row>
    <row r="1217" spans="1:26" ht="18" customHeight="1">
      <c r="A1217" s="201">
        <f t="shared" si="56"/>
        <v>588</v>
      </c>
      <c r="B1217" s="201" t="str">
        <f t="shared" si="54"/>
        <v>-588</v>
      </c>
      <c r="C1217" s="202" t="str">
        <f t="shared" si="55"/>
        <v/>
      </c>
      <c r="D1217"/>
      <c r="E1217"/>
      <c r="F1217"/>
      <c r="G1217" s="203"/>
      <c r="H1217"/>
      <c r="I1217"/>
      <c r="J1217"/>
      <c r="K1217"/>
      <c r="L1217"/>
      <c r="M1217"/>
      <c r="N1217" s="204"/>
      <c r="S1217" s="206"/>
      <c r="Z1217" s="207"/>
    </row>
    <row r="1218" spans="1:26" ht="18" customHeight="1">
      <c r="A1218" s="201">
        <f t="shared" si="56"/>
        <v>589</v>
      </c>
      <c r="B1218" s="201" t="str">
        <f t="shared" ref="B1218:B1281" si="57">L1218&amp;"-"&amp;A1218</f>
        <v>-589</v>
      </c>
      <c r="C1218" s="202" t="str">
        <f t="shared" ref="C1218:C1281" si="58">E1218&amp;I1218&amp;K1218</f>
        <v/>
      </c>
      <c r="D1218"/>
      <c r="E1218"/>
      <c r="F1218"/>
      <c r="G1218" s="203"/>
      <c r="H1218"/>
      <c r="I1218"/>
      <c r="J1218"/>
      <c r="K1218"/>
      <c r="L1218"/>
      <c r="M1218"/>
      <c r="N1218" s="204"/>
      <c r="S1218" s="206"/>
      <c r="Z1218" s="207"/>
    </row>
    <row r="1219" spans="1:26" ht="18" customHeight="1">
      <c r="A1219" s="201">
        <f t="shared" ref="A1219:A1282" si="59">IF(L1219=L1218,A1218+1,ROW(L1219)-(ROW(L1219)-1))</f>
        <v>590</v>
      </c>
      <c r="B1219" s="201" t="str">
        <f t="shared" si="57"/>
        <v>-590</v>
      </c>
      <c r="C1219" s="202" t="str">
        <f t="shared" si="58"/>
        <v/>
      </c>
      <c r="D1219"/>
      <c r="E1219"/>
      <c r="F1219"/>
      <c r="G1219" s="203"/>
      <c r="H1219"/>
      <c r="I1219"/>
      <c r="J1219"/>
      <c r="K1219"/>
      <c r="L1219"/>
      <c r="M1219"/>
      <c r="N1219" s="204"/>
      <c r="S1219" s="206"/>
      <c r="Z1219" s="207"/>
    </row>
    <row r="1220" spans="1:26" ht="18" customHeight="1">
      <c r="A1220" s="201">
        <f t="shared" si="59"/>
        <v>591</v>
      </c>
      <c r="B1220" s="201" t="str">
        <f t="shared" si="57"/>
        <v>-591</v>
      </c>
      <c r="C1220" s="202" t="str">
        <f t="shared" si="58"/>
        <v/>
      </c>
      <c r="D1220"/>
      <c r="E1220"/>
      <c r="F1220"/>
      <c r="G1220" s="203"/>
      <c r="H1220"/>
      <c r="I1220"/>
      <c r="J1220"/>
      <c r="K1220"/>
      <c r="L1220"/>
      <c r="M1220"/>
      <c r="N1220" s="204"/>
      <c r="S1220" s="206"/>
      <c r="Z1220" s="207"/>
    </row>
    <row r="1221" spans="1:26" ht="18" customHeight="1">
      <c r="A1221" s="201">
        <f t="shared" si="59"/>
        <v>592</v>
      </c>
      <c r="B1221" s="201" t="str">
        <f t="shared" si="57"/>
        <v>-592</v>
      </c>
      <c r="C1221" s="202" t="str">
        <f t="shared" si="58"/>
        <v/>
      </c>
      <c r="D1221"/>
      <c r="E1221"/>
      <c r="F1221"/>
      <c r="G1221" s="203"/>
      <c r="H1221"/>
      <c r="I1221"/>
      <c r="J1221"/>
      <c r="K1221"/>
      <c r="L1221"/>
      <c r="M1221"/>
      <c r="N1221" s="204"/>
      <c r="S1221" s="206"/>
      <c r="Z1221" s="207"/>
    </row>
    <row r="1222" spans="1:26" ht="18" customHeight="1">
      <c r="A1222" s="201">
        <f t="shared" si="59"/>
        <v>593</v>
      </c>
      <c r="B1222" s="201" t="str">
        <f t="shared" si="57"/>
        <v>-593</v>
      </c>
      <c r="C1222" s="202" t="str">
        <f t="shared" si="58"/>
        <v/>
      </c>
      <c r="D1222"/>
      <c r="E1222"/>
      <c r="F1222"/>
      <c r="G1222" s="203"/>
      <c r="H1222"/>
      <c r="I1222"/>
      <c r="J1222"/>
      <c r="K1222"/>
      <c r="L1222"/>
      <c r="M1222"/>
      <c r="N1222" s="204"/>
      <c r="S1222" s="206"/>
      <c r="Z1222" s="207"/>
    </row>
    <row r="1223" spans="1:26" ht="18" customHeight="1">
      <c r="A1223" s="201">
        <f t="shared" si="59"/>
        <v>594</v>
      </c>
      <c r="B1223" s="201" t="str">
        <f t="shared" si="57"/>
        <v>-594</v>
      </c>
      <c r="C1223" s="202" t="str">
        <f t="shared" si="58"/>
        <v/>
      </c>
      <c r="D1223"/>
      <c r="E1223"/>
      <c r="F1223"/>
      <c r="G1223" s="203"/>
      <c r="H1223"/>
      <c r="I1223"/>
      <c r="J1223"/>
      <c r="K1223"/>
      <c r="L1223"/>
      <c r="M1223"/>
      <c r="N1223" s="204"/>
      <c r="S1223" s="206"/>
      <c r="Z1223" s="207"/>
    </row>
    <row r="1224" spans="1:26" ht="18" customHeight="1">
      <c r="A1224" s="201">
        <f t="shared" si="59"/>
        <v>595</v>
      </c>
      <c r="B1224" s="201" t="str">
        <f t="shared" si="57"/>
        <v>-595</v>
      </c>
      <c r="C1224" s="202" t="str">
        <f t="shared" si="58"/>
        <v/>
      </c>
      <c r="D1224"/>
      <c r="E1224"/>
      <c r="F1224"/>
      <c r="G1224" s="203"/>
      <c r="H1224"/>
      <c r="I1224"/>
      <c r="J1224"/>
      <c r="K1224"/>
      <c r="L1224"/>
      <c r="M1224"/>
      <c r="N1224" s="204"/>
      <c r="S1224" s="206"/>
      <c r="Z1224" s="207"/>
    </row>
    <row r="1225" spans="1:26" ht="18" customHeight="1">
      <c r="A1225" s="201">
        <f t="shared" si="59"/>
        <v>596</v>
      </c>
      <c r="B1225" s="201" t="str">
        <f t="shared" si="57"/>
        <v>-596</v>
      </c>
      <c r="C1225" s="202" t="str">
        <f t="shared" si="58"/>
        <v/>
      </c>
      <c r="D1225"/>
      <c r="E1225"/>
      <c r="F1225"/>
      <c r="G1225" s="203"/>
      <c r="H1225"/>
      <c r="I1225"/>
      <c r="J1225"/>
      <c r="K1225"/>
      <c r="L1225"/>
      <c r="M1225"/>
      <c r="N1225" s="204"/>
      <c r="S1225" s="206"/>
      <c r="Z1225" s="207"/>
    </row>
    <row r="1226" spans="1:26" ht="18" customHeight="1">
      <c r="A1226" s="201">
        <f t="shared" si="59"/>
        <v>597</v>
      </c>
      <c r="B1226" s="201" t="str">
        <f t="shared" si="57"/>
        <v>-597</v>
      </c>
      <c r="C1226" s="202" t="str">
        <f t="shared" si="58"/>
        <v/>
      </c>
      <c r="D1226"/>
      <c r="E1226"/>
      <c r="F1226"/>
      <c r="G1226" s="203"/>
      <c r="H1226"/>
      <c r="I1226"/>
      <c r="J1226"/>
      <c r="K1226"/>
      <c r="L1226"/>
      <c r="M1226"/>
      <c r="N1226" s="204"/>
      <c r="S1226" s="206"/>
      <c r="Z1226" s="207"/>
    </row>
    <row r="1227" spans="1:26" ht="18" customHeight="1">
      <c r="A1227" s="201">
        <f t="shared" si="59"/>
        <v>598</v>
      </c>
      <c r="B1227" s="201" t="str">
        <f t="shared" si="57"/>
        <v>-598</v>
      </c>
      <c r="C1227" s="202" t="str">
        <f t="shared" si="58"/>
        <v/>
      </c>
      <c r="D1227"/>
      <c r="E1227"/>
      <c r="F1227"/>
      <c r="G1227" s="203"/>
      <c r="H1227"/>
      <c r="I1227"/>
      <c r="J1227"/>
      <c r="K1227"/>
      <c r="L1227"/>
      <c r="M1227"/>
      <c r="N1227" s="204"/>
      <c r="S1227" s="206"/>
      <c r="Z1227" s="207"/>
    </row>
    <row r="1228" spans="1:26" ht="18" customHeight="1">
      <c r="A1228" s="201">
        <f t="shared" si="59"/>
        <v>599</v>
      </c>
      <c r="B1228" s="201" t="str">
        <f t="shared" si="57"/>
        <v>-599</v>
      </c>
      <c r="C1228" s="202" t="str">
        <f t="shared" si="58"/>
        <v/>
      </c>
      <c r="D1228"/>
      <c r="E1228"/>
      <c r="F1228"/>
      <c r="G1228" s="203"/>
      <c r="H1228"/>
      <c r="I1228"/>
      <c r="J1228"/>
      <c r="K1228"/>
      <c r="L1228"/>
      <c r="M1228"/>
      <c r="N1228" s="204"/>
      <c r="S1228" s="206"/>
      <c r="Z1228" s="207"/>
    </row>
    <row r="1229" spans="1:26" ht="18" customHeight="1">
      <c r="A1229" s="201">
        <f t="shared" si="59"/>
        <v>600</v>
      </c>
      <c r="B1229" s="201" t="str">
        <f t="shared" si="57"/>
        <v>-600</v>
      </c>
      <c r="C1229" s="202" t="str">
        <f t="shared" si="58"/>
        <v/>
      </c>
      <c r="D1229"/>
      <c r="E1229"/>
      <c r="F1229"/>
      <c r="G1229" s="203"/>
      <c r="H1229"/>
      <c r="I1229"/>
      <c r="J1229"/>
      <c r="K1229"/>
      <c r="L1229"/>
      <c r="M1229"/>
      <c r="N1229" s="204"/>
      <c r="S1229" s="206"/>
      <c r="Z1229" s="207"/>
    </row>
    <row r="1230" spans="1:26" ht="18" customHeight="1">
      <c r="A1230" s="201">
        <f t="shared" si="59"/>
        <v>601</v>
      </c>
      <c r="B1230" s="201" t="str">
        <f t="shared" si="57"/>
        <v>-601</v>
      </c>
      <c r="C1230" s="202" t="str">
        <f t="shared" si="58"/>
        <v/>
      </c>
      <c r="D1230"/>
      <c r="E1230"/>
      <c r="F1230"/>
      <c r="G1230" s="203"/>
      <c r="H1230"/>
      <c r="I1230"/>
      <c r="J1230"/>
      <c r="K1230"/>
      <c r="L1230"/>
      <c r="M1230"/>
      <c r="N1230" s="204"/>
      <c r="S1230" s="206"/>
      <c r="Z1230" s="207"/>
    </row>
    <row r="1231" spans="1:26" ht="18" customHeight="1">
      <c r="A1231" s="201">
        <f t="shared" si="59"/>
        <v>602</v>
      </c>
      <c r="B1231" s="201" t="str">
        <f t="shared" si="57"/>
        <v>-602</v>
      </c>
      <c r="C1231" s="202" t="str">
        <f t="shared" si="58"/>
        <v/>
      </c>
      <c r="D1231"/>
      <c r="E1231"/>
      <c r="F1231"/>
      <c r="G1231" s="203"/>
      <c r="H1231"/>
      <c r="I1231"/>
      <c r="J1231"/>
      <c r="K1231"/>
      <c r="L1231"/>
      <c r="M1231"/>
      <c r="N1231" s="204"/>
      <c r="S1231" s="206"/>
      <c r="Z1231" s="207"/>
    </row>
    <row r="1232" spans="1:26" ht="18" customHeight="1">
      <c r="A1232" s="201">
        <f t="shared" si="59"/>
        <v>603</v>
      </c>
      <c r="B1232" s="201" t="str">
        <f t="shared" si="57"/>
        <v>-603</v>
      </c>
      <c r="C1232" s="202" t="str">
        <f t="shared" si="58"/>
        <v/>
      </c>
      <c r="D1232"/>
      <c r="E1232"/>
      <c r="F1232"/>
      <c r="G1232" s="203"/>
      <c r="H1232"/>
      <c r="I1232"/>
      <c r="J1232"/>
      <c r="K1232"/>
      <c r="L1232"/>
      <c r="M1232"/>
      <c r="N1232" s="204"/>
      <c r="S1232" s="206"/>
      <c r="Z1232" s="207"/>
    </row>
    <row r="1233" spans="1:26" ht="18" customHeight="1">
      <c r="A1233" s="201">
        <f t="shared" si="59"/>
        <v>604</v>
      </c>
      <c r="B1233" s="201" t="str">
        <f t="shared" si="57"/>
        <v>-604</v>
      </c>
      <c r="C1233" s="202" t="str">
        <f t="shared" si="58"/>
        <v/>
      </c>
      <c r="D1233"/>
      <c r="E1233"/>
      <c r="F1233"/>
      <c r="G1233" s="203"/>
      <c r="H1233"/>
      <c r="I1233"/>
      <c r="J1233"/>
      <c r="K1233"/>
      <c r="L1233"/>
      <c r="M1233"/>
      <c r="N1233" s="204"/>
      <c r="S1233" s="206"/>
      <c r="Z1233" s="207"/>
    </row>
    <row r="1234" spans="1:26" ht="18" customHeight="1">
      <c r="A1234" s="201">
        <f t="shared" si="59"/>
        <v>605</v>
      </c>
      <c r="B1234" s="201" t="str">
        <f t="shared" si="57"/>
        <v>-605</v>
      </c>
      <c r="C1234" s="202" t="str">
        <f t="shared" si="58"/>
        <v/>
      </c>
      <c r="D1234"/>
      <c r="E1234"/>
      <c r="F1234"/>
      <c r="G1234" s="203"/>
      <c r="H1234"/>
      <c r="I1234"/>
      <c r="J1234"/>
      <c r="K1234"/>
      <c r="L1234"/>
      <c r="M1234"/>
      <c r="N1234" s="204"/>
      <c r="S1234" s="206"/>
      <c r="Z1234" s="207"/>
    </row>
    <row r="1235" spans="1:26" ht="18" customHeight="1">
      <c r="A1235" s="201">
        <f t="shared" si="59"/>
        <v>606</v>
      </c>
      <c r="B1235" s="201" t="str">
        <f t="shared" si="57"/>
        <v>-606</v>
      </c>
      <c r="C1235" s="202" t="str">
        <f t="shared" si="58"/>
        <v/>
      </c>
      <c r="D1235"/>
      <c r="E1235"/>
      <c r="F1235"/>
      <c r="G1235" s="203"/>
      <c r="H1235"/>
      <c r="I1235"/>
      <c r="J1235"/>
      <c r="K1235"/>
      <c r="L1235"/>
      <c r="M1235"/>
      <c r="N1235" s="204"/>
      <c r="S1235" s="206"/>
      <c r="Z1235" s="207"/>
    </row>
    <row r="1236" spans="1:26" ht="18" customHeight="1">
      <c r="A1236" s="201">
        <f t="shared" si="59"/>
        <v>607</v>
      </c>
      <c r="B1236" s="201" t="str">
        <f t="shared" si="57"/>
        <v>-607</v>
      </c>
      <c r="C1236" s="202" t="str">
        <f t="shared" si="58"/>
        <v/>
      </c>
      <c r="D1236"/>
      <c r="E1236"/>
      <c r="F1236"/>
      <c r="G1236" s="203"/>
      <c r="H1236"/>
      <c r="I1236"/>
      <c r="J1236"/>
      <c r="K1236"/>
      <c r="L1236"/>
      <c r="M1236"/>
      <c r="N1236" s="204"/>
      <c r="S1236" s="206"/>
      <c r="Z1236" s="207"/>
    </row>
    <row r="1237" spans="1:26" ht="18" customHeight="1">
      <c r="A1237" s="201">
        <f t="shared" si="59"/>
        <v>608</v>
      </c>
      <c r="B1237" s="201" t="str">
        <f t="shared" si="57"/>
        <v>-608</v>
      </c>
      <c r="C1237" s="202" t="str">
        <f t="shared" si="58"/>
        <v/>
      </c>
      <c r="D1237"/>
      <c r="E1237"/>
      <c r="F1237"/>
      <c r="G1237" s="203"/>
      <c r="H1237"/>
      <c r="I1237"/>
      <c r="J1237"/>
      <c r="K1237"/>
      <c r="L1237"/>
      <c r="M1237"/>
      <c r="N1237" s="204"/>
      <c r="S1237" s="206"/>
      <c r="Z1237" s="207"/>
    </row>
    <row r="1238" spans="1:26" ht="18" customHeight="1">
      <c r="A1238" s="201">
        <f t="shared" si="59"/>
        <v>609</v>
      </c>
      <c r="B1238" s="201" t="str">
        <f t="shared" si="57"/>
        <v>-609</v>
      </c>
      <c r="C1238" s="202" t="str">
        <f t="shared" si="58"/>
        <v/>
      </c>
      <c r="D1238"/>
      <c r="E1238"/>
      <c r="F1238"/>
      <c r="G1238" s="203"/>
      <c r="H1238"/>
      <c r="I1238"/>
      <c r="J1238"/>
      <c r="K1238"/>
      <c r="L1238"/>
      <c r="M1238"/>
      <c r="N1238" s="204"/>
      <c r="S1238" s="206"/>
      <c r="Z1238" s="207"/>
    </row>
    <row r="1239" spans="1:26" ht="18" customHeight="1">
      <c r="A1239" s="201">
        <f t="shared" si="59"/>
        <v>610</v>
      </c>
      <c r="B1239" s="201" t="str">
        <f t="shared" si="57"/>
        <v>-610</v>
      </c>
      <c r="C1239" s="202" t="str">
        <f t="shared" si="58"/>
        <v/>
      </c>
      <c r="D1239"/>
      <c r="E1239"/>
      <c r="F1239"/>
      <c r="G1239" s="203"/>
      <c r="H1239"/>
      <c r="I1239"/>
      <c r="J1239"/>
      <c r="K1239"/>
      <c r="L1239"/>
      <c r="M1239"/>
      <c r="N1239" s="204"/>
      <c r="S1239" s="206"/>
      <c r="Z1239" s="207"/>
    </row>
    <row r="1240" spans="1:26" ht="18" customHeight="1">
      <c r="A1240" s="201">
        <f t="shared" si="59"/>
        <v>611</v>
      </c>
      <c r="B1240" s="201" t="str">
        <f t="shared" si="57"/>
        <v>-611</v>
      </c>
      <c r="C1240" s="202" t="str">
        <f t="shared" si="58"/>
        <v/>
      </c>
      <c r="D1240"/>
      <c r="E1240"/>
      <c r="F1240"/>
      <c r="G1240" s="203"/>
      <c r="H1240"/>
      <c r="I1240"/>
      <c r="J1240"/>
      <c r="K1240"/>
      <c r="L1240"/>
      <c r="M1240"/>
      <c r="N1240" s="204"/>
      <c r="S1240" s="206"/>
      <c r="Z1240" s="207"/>
    </row>
    <row r="1241" spans="1:26" ht="18" customHeight="1">
      <c r="A1241" s="201">
        <f t="shared" si="59"/>
        <v>612</v>
      </c>
      <c r="B1241" s="201" t="str">
        <f t="shared" si="57"/>
        <v>-612</v>
      </c>
      <c r="C1241" s="202" t="str">
        <f t="shared" si="58"/>
        <v/>
      </c>
      <c r="D1241"/>
      <c r="E1241"/>
      <c r="F1241"/>
      <c r="G1241" s="203"/>
      <c r="H1241"/>
      <c r="I1241"/>
      <c r="J1241"/>
      <c r="K1241"/>
      <c r="L1241"/>
      <c r="M1241"/>
      <c r="N1241" s="204"/>
      <c r="S1241" s="206"/>
      <c r="Z1241" s="207"/>
    </row>
    <row r="1242" spans="1:26" ht="18" customHeight="1">
      <c r="A1242" s="201">
        <f t="shared" si="59"/>
        <v>613</v>
      </c>
      <c r="B1242" s="201" t="str">
        <f t="shared" si="57"/>
        <v>-613</v>
      </c>
      <c r="C1242" s="202" t="str">
        <f t="shared" si="58"/>
        <v/>
      </c>
      <c r="D1242"/>
      <c r="E1242"/>
      <c r="F1242"/>
      <c r="G1242" s="203"/>
      <c r="H1242"/>
      <c r="I1242"/>
      <c r="J1242"/>
      <c r="K1242"/>
      <c r="L1242"/>
      <c r="M1242"/>
      <c r="N1242" s="204"/>
      <c r="S1242" s="206"/>
      <c r="Z1242" s="207"/>
    </row>
    <row r="1243" spans="1:26" ht="18" customHeight="1">
      <c r="A1243" s="201">
        <f t="shared" si="59"/>
        <v>614</v>
      </c>
      <c r="B1243" s="201" t="str">
        <f t="shared" si="57"/>
        <v>-614</v>
      </c>
      <c r="C1243" s="202" t="str">
        <f t="shared" si="58"/>
        <v/>
      </c>
      <c r="D1243"/>
      <c r="E1243"/>
      <c r="F1243"/>
      <c r="G1243" s="203"/>
      <c r="H1243"/>
      <c r="I1243"/>
      <c r="J1243"/>
      <c r="K1243"/>
      <c r="L1243"/>
      <c r="M1243"/>
      <c r="N1243" s="204"/>
      <c r="S1243" s="206"/>
      <c r="Z1243" s="207"/>
    </row>
    <row r="1244" spans="1:26" ht="18" customHeight="1">
      <c r="A1244" s="201">
        <f t="shared" si="59"/>
        <v>615</v>
      </c>
      <c r="B1244" s="201" t="str">
        <f t="shared" si="57"/>
        <v>-615</v>
      </c>
      <c r="C1244" s="202" t="str">
        <f t="shared" si="58"/>
        <v/>
      </c>
      <c r="D1244"/>
      <c r="E1244"/>
      <c r="F1244"/>
      <c r="G1244" s="203"/>
      <c r="H1244"/>
      <c r="I1244"/>
      <c r="J1244"/>
      <c r="K1244"/>
      <c r="L1244"/>
      <c r="M1244"/>
      <c r="N1244" s="204"/>
      <c r="S1244" s="206"/>
      <c r="Z1244" s="207"/>
    </row>
    <row r="1245" spans="1:26" ht="18" customHeight="1">
      <c r="A1245" s="201">
        <f t="shared" si="59"/>
        <v>616</v>
      </c>
      <c r="B1245" s="201" t="str">
        <f t="shared" si="57"/>
        <v>-616</v>
      </c>
      <c r="C1245" s="202" t="str">
        <f t="shared" si="58"/>
        <v/>
      </c>
      <c r="D1245"/>
      <c r="E1245"/>
      <c r="F1245"/>
      <c r="G1245" s="203"/>
      <c r="H1245"/>
      <c r="I1245"/>
      <c r="J1245"/>
      <c r="K1245"/>
      <c r="L1245"/>
      <c r="M1245"/>
      <c r="N1245" s="204"/>
      <c r="S1245" s="206"/>
      <c r="Z1245" s="207"/>
    </row>
    <row r="1246" spans="1:26" ht="18" customHeight="1">
      <c r="A1246" s="201">
        <f t="shared" si="59"/>
        <v>617</v>
      </c>
      <c r="B1246" s="201" t="str">
        <f t="shared" si="57"/>
        <v>-617</v>
      </c>
      <c r="C1246" s="202" t="str">
        <f t="shared" si="58"/>
        <v/>
      </c>
      <c r="D1246"/>
      <c r="E1246"/>
      <c r="F1246"/>
      <c r="G1246" s="203"/>
      <c r="H1246"/>
      <c r="I1246"/>
      <c r="J1246"/>
      <c r="K1246"/>
      <c r="L1246"/>
      <c r="M1246"/>
      <c r="N1246" s="204"/>
      <c r="S1246" s="206"/>
      <c r="Z1246" s="207"/>
    </row>
    <row r="1247" spans="1:26" ht="18" customHeight="1">
      <c r="A1247" s="201">
        <f t="shared" si="59"/>
        <v>618</v>
      </c>
      <c r="B1247" s="201" t="str">
        <f t="shared" si="57"/>
        <v>-618</v>
      </c>
      <c r="C1247" s="202" t="str">
        <f t="shared" si="58"/>
        <v/>
      </c>
      <c r="D1247"/>
      <c r="E1247"/>
      <c r="F1247"/>
      <c r="G1247" s="203"/>
      <c r="H1247"/>
      <c r="I1247"/>
      <c r="J1247"/>
      <c r="K1247"/>
      <c r="L1247"/>
      <c r="M1247"/>
      <c r="N1247" s="204"/>
      <c r="S1247" s="206"/>
      <c r="Z1247" s="207"/>
    </row>
    <row r="1248" spans="1:26" ht="18" customHeight="1">
      <c r="A1248" s="201">
        <f t="shared" si="59"/>
        <v>619</v>
      </c>
      <c r="B1248" s="201" t="str">
        <f t="shared" si="57"/>
        <v>-619</v>
      </c>
      <c r="C1248" s="202" t="str">
        <f t="shared" si="58"/>
        <v/>
      </c>
      <c r="D1248"/>
      <c r="E1248"/>
      <c r="F1248"/>
      <c r="G1248" s="203"/>
      <c r="H1248"/>
      <c r="I1248"/>
      <c r="J1248"/>
      <c r="K1248"/>
      <c r="L1248"/>
      <c r="M1248"/>
      <c r="N1248" s="204"/>
      <c r="S1248" s="206"/>
      <c r="Z1248" s="207"/>
    </row>
    <row r="1249" spans="1:26" ht="18" customHeight="1">
      <c r="A1249" s="201">
        <f t="shared" si="59"/>
        <v>620</v>
      </c>
      <c r="B1249" s="201" t="str">
        <f t="shared" si="57"/>
        <v>-620</v>
      </c>
      <c r="C1249" s="202" t="str">
        <f t="shared" si="58"/>
        <v/>
      </c>
      <c r="D1249"/>
      <c r="E1249"/>
      <c r="F1249"/>
      <c r="G1249" s="203"/>
      <c r="H1249"/>
      <c r="I1249"/>
      <c r="J1249"/>
      <c r="K1249"/>
      <c r="L1249"/>
      <c r="M1249"/>
      <c r="N1249" s="204"/>
      <c r="S1249" s="206"/>
      <c r="Z1249" s="207"/>
    </row>
    <row r="1250" spans="1:26" ht="18" customHeight="1">
      <c r="A1250" s="201">
        <f t="shared" si="59"/>
        <v>621</v>
      </c>
      <c r="B1250" s="201" t="str">
        <f t="shared" si="57"/>
        <v>-621</v>
      </c>
      <c r="C1250" s="202" t="str">
        <f t="shared" si="58"/>
        <v/>
      </c>
      <c r="D1250"/>
      <c r="E1250"/>
      <c r="F1250"/>
      <c r="G1250" s="203"/>
      <c r="H1250"/>
      <c r="I1250"/>
      <c r="J1250"/>
      <c r="K1250"/>
      <c r="L1250"/>
      <c r="M1250"/>
      <c r="N1250" s="204"/>
      <c r="S1250" s="206"/>
      <c r="Z1250" s="207"/>
    </row>
    <row r="1251" spans="1:26" ht="18" customHeight="1">
      <c r="A1251" s="201">
        <f t="shared" si="59"/>
        <v>622</v>
      </c>
      <c r="B1251" s="201" t="str">
        <f t="shared" si="57"/>
        <v>-622</v>
      </c>
      <c r="C1251" s="202" t="str">
        <f t="shared" si="58"/>
        <v/>
      </c>
      <c r="D1251"/>
      <c r="E1251"/>
      <c r="F1251"/>
      <c r="G1251" s="203"/>
      <c r="H1251"/>
      <c r="I1251"/>
      <c r="J1251"/>
      <c r="K1251"/>
      <c r="L1251"/>
      <c r="M1251"/>
      <c r="N1251" s="204"/>
      <c r="S1251" s="206"/>
      <c r="Z1251" s="207"/>
    </row>
    <row r="1252" spans="1:26" ht="18" customHeight="1">
      <c r="A1252" s="201">
        <f t="shared" si="59"/>
        <v>623</v>
      </c>
      <c r="B1252" s="201" t="str">
        <f t="shared" si="57"/>
        <v>-623</v>
      </c>
      <c r="C1252" s="202" t="str">
        <f t="shared" si="58"/>
        <v/>
      </c>
      <c r="D1252"/>
      <c r="E1252"/>
      <c r="F1252"/>
      <c r="G1252" s="203"/>
      <c r="H1252"/>
      <c r="I1252"/>
      <c r="J1252"/>
      <c r="K1252"/>
      <c r="L1252"/>
      <c r="M1252"/>
      <c r="N1252" s="204"/>
      <c r="S1252" s="206"/>
      <c r="Z1252" s="207"/>
    </row>
    <row r="1253" spans="1:26" ht="18" customHeight="1">
      <c r="A1253" s="201">
        <f t="shared" si="59"/>
        <v>624</v>
      </c>
      <c r="B1253" s="201" t="str">
        <f t="shared" si="57"/>
        <v>-624</v>
      </c>
      <c r="C1253" s="202" t="str">
        <f t="shared" si="58"/>
        <v/>
      </c>
      <c r="D1253"/>
      <c r="E1253"/>
      <c r="F1253"/>
      <c r="G1253" s="203"/>
      <c r="H1253"/>
      <c r="I1253"/>
      <c r="J1253"/>
      <c r="K1253"/>
      <c r="L1253"/>
      <c r="M1253"/>
      <c r="N1253" s="204"/>
      <c r="S1253" s="206"/>
      <c r="Z1253" s="207"/>
    </row>
    <row r="1254" spans="1:26" ht="18" customHeight="1">
      <c r="A1254" s="201">
        <f t="shared" si="59"/>
        <v>625</v>
      </c>
      <c r="B1254" s="201" t="str">
        <f t="shared" si="57"/>
        <v>-625</v>
      </c>
      <c r="C1254" s="202" t="str">
        <f t="shared" si="58"/>
        <v/>
      </c>
      <c r="D1254"/>
      <c r="E1254"/>
      <c r="F1254"/>
      <c r="G1254" s="203"/>
      <c r="H1254"/>
      <c r="I1254"/>
      <c r="J1254"/>
      <c r="K1254"/>
      <c r="L1254"/>
      <c r="M1254"/>
      <c r="N1254" s="204"/>
      <c r="S1254" s="206"/>
      <c r="Z1254" s="207"/>
    </row>
    <row r="1255" spans="1:26" ht="18" customHeight="1">
      <c r="A1255" s="201">
        <f t="shared" si="59"/>
        <v>626</v>
      </c>
      <c r="B1255" s="201" t="str">
        <f t="shared" si="57"/>
        <v>-626</v>
      </c>
      <c r="C1255" s="202" t="str">
        <f t="shared" si="58"/>
        <v/>
      </c>
      <c r="D1255"/>
      <c r="E1255"/>
      <c r="F1255"/>
      <c r="G1255" s="203"/>
      <c r="H1255"/>
      <c r="I1255"/>
      <c r="J1255"/>
      <c r="K1255"/>
      <c r="L1255"/>
      <c r="M1255"/>
      <c r="N1255" s="204"/>
      <c r="S1255" s="206"/>
      <c r="Z1255" s="207"/>
    </row>
    <row r="1256" spans="1:26" ht="18" customHeight="1">
      <c r="A1256" s="201">
        <f t="shared" si="59"/>
        <v>627</v>
      </c>
      <c r="B1256" s="201" t="str">
        <f t="shared" si="57"/>
        <v>-627</v>
      </c>
      <c r="C1256" s="202" t="str">
        <f t="shared" si="58"/>
        <v/>
      </c>
      <c r="D1256"/>
      <c r="E1256"/>
      <c r="F1256"/>
      <c r="G1256" s="203"/>
      <c r="H1256"/>
      <c r="I1256"/>
      <c r="J1256"/>
      <c r="K1256"/>
      <c r="L1256"/>
      <c r="M1256"/>
      <c r="N1256" s="204"/>
      <c r="S1256" s="206"/>
      <c r="Z1256" s="207"/>
    </row>
    <row r="1257" spans="1:26" ht="18" customHeight="1">
      <c r="A1257" s="201">
        <f t="shared" si="59"/>
        <v>628</v>
      </c>
      <c r="B1257" s="201" t="str">
        <f t="shared" si="57"/>
        <v>-628</v>
      </c>
      <c r="C1257" s="202" t="str">
        <f t="shared" si="58"/>
        <v/>
      </c>
      <c r="D1257"/>
      <c r="E1257"/>
      <c r="F1257"/>
      <c r="G1257" s="203"/>
      <c r="H1257"/>
      <c r="I1257"/>
      <c r="J1257"/>
      <c r="K1257"/>
      <c r="L1257"/>
      <c r="M1257"/>
      <c r="N1257" s="204"/>
      <c r="S1257" s="206"/>
      <c r="Z1257" s="207"/>
    </row>
    <row r="1258" spans="1:26" ht="18" customHeight="1">
      <c r="A1258" s="201">
        <f t="shared" si="59"/>
        <v>629</v>
      </c>
      <c r="B1258" s="201" t="str">
        <f t="shared" si="57"/>
        <v>-629</v>
      </c>
      <c r="C1258" s="202" t="str">
        <f t="shared" si="58"/>
        <v/>
      </c>
      <c r="D1258"/>
      <c r="E1258"/>
      <c r="F1258"/>
      <c r="G1258" s="203"/>
      <c r="H1258"/>
      <c r="I1258"/>
      <c r="J1258"/>
      <c r="K1258"/>
      <c r="L1258"/>
      <c r="M1258"/>
      <c r="N1258" s="204"/>
      <c r="S1258" s="206"/>
      <c r="Z1258" s="207"/>
    </row>
    <row r="1259" spans="1:26" ht="18" customHeight="1">
      <c r="A1259" s="201">
        <f t="shared" si="59"/>
        <v>630</v>
      </c>
      <c r="B1259" s="201" t="str">
        <f t="shared" si="57"/>
        <v>-630</v>
      </c>
      <c r="C1259" s="202" t="str">
        <f t="shared" si="58"/>
        <v/>
      </c>
      <c r="D1259"/>
      <c r="E1259"/>
      <c r="F1259"/>
      <c r="G1259" s="203"/>
      <c r="H1259"/>
      <c r="I1259"/>
      <c r="J1259"/>
      <c r="K1259"/>
      <c r="L1259"/>
      <c r="M1259"/>
      <c r="N1259" s="204"/>
      <c r="S1259" s="206"/>
      <c r="Z1259" s="207"/>
    </row>
    <row r="1260" spans="1:26" ht="18" customHeight="1">
      <c r="A1260" s="201">
        <f t="shared" si="59"/>
        <v>631</v>
      </c>
      <c r="B1260" s="201" t="str">
        <f t="shared" si="57"/>
        <v>-631</v>
      </c>
      <c r="C1260" s="202" t="str">
        <f t="shared" si="58"/>
        <v/>
      </c>
      <c r="D1260"/>
      <c r="E1260"/>
      <c r="F1260"/>
      <c r="G1260" s="203"/>
      <c r="H1260"/>
      <c r="I1260"/>
      <c r="J1260"/>
      <c r="K1260"/>
      <c r="L1260"/>
      <c r="M1260"/>
      <c r="N1260" s="204"/>
      <c r="S1260" s="206"/>
      <c r="Z1260" s="207"/>
    </row>
    <row r="1261" spans="1:26" ht="18" customHeight="1">
      <c r="A1261" s="201">
        <f t="shared" si="59"/>
        <v>632</v>
      </c>
      <c r="B1261" s="201" t="str">
        <f t="shared" si="57"/>
        <v>-632</v>
      </c>
      <c r="C1261" s="202" t="str">
        <f t="shared" si="58"/>
        <v/>
      </c>
      <c r="D1261"/>
      <c r="E1261"/>
      <c r="F1261"/>
      <c r="G1261" s="203"/>
      <c r="H1261"/>
      <c r="I1261"/>
      <c r="J1261"/>
      <c r="K1261"/>
      <c r="L1261"/>
      <c r="M1261"/>
      <c r="N1261" s="204"/>
      <c r="S1261" s="206"/>
      <c r="Z1261" s="207"/>
    </row>
    <row r="1262" spans="1:26" ht="18" customHeight="1">
      <c r="A1262" s="201">
        <f t="shared" si="59"/>
        <v>633</v>
      </c>
      <c r="B1262" s="201" t="str">
        <f t="shared" si="57"/>
        <v>-633</v>
      </c>
      <c r="C1262" s="202" t="str">
        <f t="shared" si="58"/>
        <v/>
      </c>
      <c r="D1262"/>
      <c r="E1262"/>
      <c r="F1262"/>
      <c r="G1262" s="203"/>
      <c r="H1262"/>
      <c r="I1262"/>
      <c r="J1262"/>
      <c r="K1262"/>
      <c r="L1262"/>
      <c r="M1262"/>
      <c r="N1262" s="204"/>
      <c r="S1262" s="206"/>
      <c r="Z1262" s="207"/>
    </row>
    <row r="1263" spans="1:26" ht="18" customHeight="1">
      <c r="A1263" s="201">
        <f t="shared" si="59"/>
        <v>634</v>
      </c>
      <c r="B1263" s="201" t="str">
        <f t="shared" si="57"/>
        <v>-634</v>
      </c>
      <c r="C1263" s="202" t="str">
        <f t="shared" si="58"/>
        <v/>
      </c>
      <c r="D1263"/>
      <c r="E1263"/>
      <c r="F1263"/>
      <c r="G1263" s="203"/>
      <c r="H1263"/>
      <c r="I1263"/>
      <c r="J1263"/>
      <c r="K1263"/>
      <c r="L1263"/>
      <c r="M1263"/>
      <c r="N1263" s="204"/>
      <c r="S1263" s="206"/>
      <c r="Z1263" s="207"/>
    </row>
    <row r="1264" spans="1:26" ht="18" customHeight="1">
      <c r="A1264" s="201">
        <f t="shared" si="59"/>
        <v>635</v>
      </c>
      <c r="B1264" s="201" t="str">
        <f t="shared" si="57"/>
        <v>-635</v>
      </c>
      <c r="C1264" s="202" t="str">
        <f t="shared" si="58"/>
        <v/>
      </c>
      <c r="D1264"/>
      <c r="E1264"/>
      <c r="F1264"/>
      <c r="G1264" s="203"/>
      <c r="H1264"/>
      <c r="I1264"/>
      <c r="J1264"/>
      <c r="K1264"/>
      <c r="L1264"/>
      <c r="M1264"/>
      <c r="N1264" s="204"/>
      <c r="S1264" s="206"/>
      <c r="Z1264" s="207"/>
    </row>
    <row r="1265" spans="1:26" ht="18" customHeight="1">
      <c r="A1265" s="201">
        <f t="shared" si="59"/>
        <v>636</v>
      </c>
      <c r="B1265" s="201" t="str">
        <f t="shared" si="57"/>
        <v>-636</v>
      </c>
      <c r="C1265" s="202" t="str">
        <f t="shared" si="58"/>
        <v/>
      </c>
      <c r="D1265"/>
      <c r="E1265"/>
      <c r="F1265"/>
      <c r="G1265" s="203"/>
      <c r="H1265"/>
      <c r="I1265"/>
      <c r="J1265"/>
      <c r="K1265"/>
      <c r="L1265"/>
      <c r="M1265"/>
      <c r="N1265" s="204"/>
      <c r="S1265" s="206"/>
      <c r="Z1265" s="207"/>
    </row>
    <row r="1266" spans="1:26" ht="18" customHeight="1">
      <c r="A1266" s="201">
        <f t="shared" si="59"/>
        <v>637</v>
      </c>
      <c r="B1266" s="201" t="str">
        <f t="shared" si="57"/>
        <v>-637</v>
      </c>
      <c r="C1266" s="202" t="str">
        <f t="shared" si="58"/>
        <v/>
      </c>
      <c r="D1266"/>
      <c r="E1266"/>
      <c r="F1266"/>
      <c r="G1266" s="203"/>
      <c r="H1266"/>
      <c r="I1266"/>
      <c r="J1266"/>
      <c r="K1266"/>
      <c r="L1266"/>
      <c r="M1266"/>
      <c r="N1266" s="204"/>
      <c r="S1266" s="206"/>
      <c r="Z1266" s="207"/>
    </row>
    <row r="1267" spans="1:26" ht="18" customHeight="1">
      <c r="A1267" s="201">
        <f t="shared" si="59"/>
        <v>638</v>
      </c>
      <c r="B1267" s="201" t="str">
        <f t="shared" si="57"/>
        <v>-638</v>
      </c>
      <c r="C1267" s="202" t="str">
        <f t="shared" si="58"/>
        <v/>
      </c>
      <c r="D1267"/>
      <c r="E1267"/>
      <c r="F1267"/>
      <c r="G1267" s="203"/>
      <c r="H1267"/>
      <c r="I1267"/>
      <c r="J1267"/>
      <c r="K1267"/>
      <c r="L1267"/>
      <c r="M1267"/>
      <c r="N1267" s="204"/>
      <c r="S1267" s="206"/>
      <c r="Z1267" s="207"/>
    </row>
    <row r="1268" spans="1:26" ht="18" customHeight="1">
      <c r="A1268" s="201">
        <f t="shared" si="59"/>
        <v>639</v>
      </c>
      <c r="B1268" s="201" t="str">
        <f t="shared" si="57"/>
        <v>-639</v>
      </c>
      <c r="C1268" s="202" t="str">
        <f t="shared" si="58"/>
        <v/>
      </c>
      <c r="D1268"/>
      <c r="E1268"/>
      <c r="F1268"/>
      <c r="G1268" s="203"/>
      <c r="H1268"/>
      <c r="I1268"/>
      <c r="J1268"/>
      <c r="K1268"/>
      <c r="L1268"/>
      <c r="M1268"/>
      <c r="N1268" s="204"/>
      <c r="S1268" s="206"/>
      <c r="Z1268" s="207"/>
    </row>
    <row r="1269" spans="1:26" ht="18" customHeight="1">
      <c r="A1269" s="201">
        <f t="shared" si="59"/>
        <v>640</v>
      </c>
      <c r="B1269" s="201" t="str">
        <f t="shared" si="57"/>
        <v>-640</v>
      </c>
      <c r="C1269" s="202" t="str">
        <f t="shared" si="58"/>
        <v/>
      </c>
      <c r="D1269"/>
      <c r="E1269"/>
      <c r="F1269"/>
      <c r="G1269" s="203"/>
      <c r="H1269"/>
      <c r="I1269"/>
      <c r="J1269"/>
      <c r="K1269"/>
      <c r="L1269"/>
      <c r="M1269"/>
      <c r="N1269" s="204"/>
      <c r="S1269" s="206"/>
      <c r="Z1269" s="207"/>
    </row>
    <row r="1270" spans="1:26" ht="18" customHeight="1">
      <c r="A1270" s="201">
        <f t="shared" si="59"/>
        <v>641</v>
      </c>
      <c r="B1270" s="201" t="str">
        <f t="shared" si="57"/>
        <v>-641</v>
      </c>
      <c r="C1270" s="202" t="str">
        <f t="shared" si="58"/>
        <v/>
      </c>
      <c r="D1270"/>
      <c r="E1270"/>
      <c r="F1270"/>
      <c r="G1270" s="203"/>
      <c r="H1270"/>
      <c r="I1270"/>
      <c r="J1270"/>
      <c r="K1270"/>
      <c r="L1270"/>
      <c r="M1270"/>
      <c r="N1270" s="204"/>
      <c r="S1270" s="206"/>
      <c r="Z1270" s="207"/>
    </row>
    <row r="1271" spans="1:26" ht="18" customHeight="1">
      <c r="A1271" s="201">
        <f t="shared" si="59"/>
        <v>642</v>
      </c>
      <c r="B1271" s="201" t="str">
        <f t="shared" si="57"/>
        <v>-642</v>
      </c>
      <c r="C1271" s="202" t="str">
        <f t="shared" si="58"/>
        <v/>
      </c>
      <c r="D1271"/>
      <c r="E1271"/>
      <c r="F1271"/>
      <c r="G1271" s="203"/>
      <c r="H1271"/>
      <c r="I1271"/>
      <c r="J1271"/>
      <c r="K1271"/>
      <c r="L1271"/>
      <c r="M1271"/>
      <c r="N1271" s="204"/>
      <c r="S1271" s="206"/>
      <c r="Z1271" s="207"/>
    </row>
    <row r="1272" spans="1:26" ht="18" customHeight="1">
      <c r="A1272" s="201">
        <f t="shared" si="59"/>
        <v>643</v>
      </c>
      <c r="B1272" s="201" t="str">
        <f t="shared" si="57"/>
        <v>-643</v>
      </c>
      <c r="C1272" s="202" t="str">
        <f t="shared" si="58"/>
        <v/>
      </c>
      <c r="D1272"/>
      <c r="E1272"/>
      <c r="F1272"/>
      <c r="G1272" s="203"/>
      <c r="H1272"/>
      <c r="I1272"/>
      <c r="J1272"/>
      <c r="K1272"/>
      <c r="L1272"/>
      <c r="M1272"/>
      <c r="N1272" s="204"/>
      <c r="S1272" s="206"/>
      <c r="Z1272" s="207"/>
    </row>
    <row r="1273" spans="1:26" ht="18" customHeight="1">
      <c r="A1273" s="201">
        <f t="shared" si="59"/>
        <v>644</v>
      </c>
      <c r="B1273" s="201" t="str">
        <f t="shared" si="57"/>
        <v>-644</v>
      </c>
      <c r="C1273" s="202" t="str">
        <f t="shared" si="58"/>
        <v/>
      </c>
      <c r="D1273"/>
      <c r="E1273"/>
      <c r="F1273"/>
      <c r="G1273" s="203"/>
      <c r="H1273"/>
      <c r="I1273"/>
      <c r="J1273"/>
      <c r="K1273"/>
      <c r="L1273"/>
      <c r="M1273"/>
      <c r="N1273" s="204"/>
      <c r="S1273" s="206"/>
      <c r="Z1273" s="207"/>
    </row>
    <row r="1274" spans="1:26" ht="18" customHeight="1">
      <c r="A1274" s="201">
        <f t="shared" si="59"/>
        <v>645</v>
      </c>
      <c r="B1274" s="201" t="str">
        <f t="shared" si="57"/>
        <v>-645</v>
      </c>
      <c r="C1274" s="202" t="str">
        <f t="shared" si="58"/>
        <v/>
      </c>
      <c r="D1274"/>
      <c r="E1274"/>
      <c r="F1274"/>
      <c r="G1274" s="203"/>
      <c r="H1274"/>
      <c r="I1274"/>
      <c r="J1274"/>
      <c r="K1274"/>
      <c r="L1274"/>
      <c r="M1274"/>
      <c r="N1274" s="204"/>
      <c r="S1274" s="206"/>
      <c r="Z1274" s="207"/>
    </row>
    <row r="1275" spans="1:26" ht="18" customHeight="1">
      <c r="A1275" s="201">
        <f t="shared" si="59"/>
        <v>646</v>
      </c>
      <c r="B1275" s="201" t="str">
        <f t="shared" si="57"/>
        <v>-646</v>
      </c>
      <c r="C1275" s="202" t="str">
        <f t="shared" si="58"/>
        <v/>
      </c>
      <c r="D1275"/>
      <c r="E1275"/>
      <c r="F1275"/>
      <c r="G1275" s="203"/>
      <c r="H1275"/>
      <c r="I1275"/>
      <c r="J1275"/>
      <c r="K1275"/>
      <c r="L1275"/>
      <c r="M1275"/>
      <c r="N1275" s="204"/>
      <c r="S1275" s="206"/>
      <c r="Z1275" s="207"/>
    </row>
    <row r="1276" spans="1:26" ht="18" customHeight="1">
      <c r="A1276" s="201">
        <f t="shared" si="59"/>
        <v>647</v>
      </c>
      <c r="B1276" s="201" t="str">
        <f t="shared" si="57"/>
        <v>-647</v>
      </c>
      <c r="C1276" s="202" t="str">
        <f t="shared" si="58"/>
        <v/>
      </c>
      <c r="D1276"/>
      <c r="E1276"/>
      <c r="F1276"/>
      <c r="G1276" s="203"/>
      <c r="H1276"/>
      <c r="I1276"/>
      <c r="J1276"/>
      <c r="K1276"/>
      <c r="L1276"/>
      <c r="M1276"/>
      <c r="N1276" s="204"/>
      <c r="S1276" s="206"/>
      <c r="Z1276" s="207"/>
    </row>
    <row r="1277" spans="1:26" ht="18" customHeight="1">
      <c r="A1277" s="201">
        <f t="shared" si="59"/>
        <v>648</v>
      </c>
      <c r="B1277" s="201" t="str">
        <f t="shared" si="57"/>
        <v>-648</v>
      </c>
      <c r="C1277" s="202" t="str">
        <f t="shared" si="58"/>
        <v/>
      </c>
      <c r="D1277"/>
      <c r="E1277"/>
      <c r="F1277"/>
      <c r="G1277" s="203"/>
      <c r="H1277"/>
      <c r="I1277"/>
      <c r="J1277"/>
      <c r="K1277"/>
      <c r="L1277"/>
      <c r="M1277"/>
      <c r="N1277" s="204"/>
      <c r="S1277" s="206"/>
      <c r="Z1277" s="207"/>
    </row>
    <row r="1278" spans="1:26" ht="18" customHeight="1">
      <c r="A1278" s="201">
        <f t="shared" si="59"/>
        <v>649</v>
      </c>
      <c r="B1278" s="201" t="str">
        <f t="shared" si="57"/>
        <v>-649</v>
      </c>
      <c r="C1278" s="202" t="str">
        <f t="shared" si="58"/>
        <v/>
      </c>
      <c r="D1278"/>
      <c r="E1278"/>
      <c r="F1278"/>
      <c r="G1278" s="203"/>
      <c r="H1278"/>
      <c r="I1278"/>
      <c r="J1278"/>
      <c r="K1278"/>
      <c r="L1278"/>
      <c r="M1278"/>
      <c r="N1278" s="204"/>
      <c r="S1278" s="206"/>
      <c r="Z1278" s="207"/>
    </row>
    <row r="1279" spans="1:26" ht="18" customHeight="1">
      <c r="A1279" s="201">
        <f t="shared" si="59"/>
        <v>650</v>
      </c>
      <c r="B1279" s="201" t="str">
        <f t="shared" si="57"/>
        <v>-650</v>
      </c>
      <c r="C1279" s="202" t="str">
        <f t="shared" si="58"/>
        <v/>
      </c>
      <c r="D1279"/>
      <c r="E1279"/>
      <c r="F1279"/>
      <c r="G1279" s="203"/>
      <c r="H1279"/>
      <c r="I1279"/>
      <c r="J1279"/>
      <c r="K1279"/>
      <c r="L1279"/>
      <c r="M1279"/>
      <c r="N1279" s="204"/>
      <c r="S1279" s="206"/>
      <c r="Z1279" s="207"/>
    </row>
    <row r="1280" spans="1:26" ht="18" customHeight="1">
      <c r="A1280" s="201">
        <f t="shared" si="59"/>
        <v>651</v>
      </c>
      <c r="B1280" s="201" t="str">
        <f t="shared" si="57"/>
        <v>-651</v>
      </c>
      <c r="C1280" s="202" t="str">
        <f t="shared" si="58"/>
        <v/>
      </c>
      <c r="D1280"/>
      <c r="E1280"/>
      <c r="F1280"/>
      <c r="G1280" s="203"/>
      <c r="H1280"/>
      <c r="I1280"/>
      <c r="J1280"/>
      <c r="K1280"/>
      <c r="L1280"/>
      <c r="M1280"/>
      <c r="N1280" s="204"/>
      <c r="S1280" s="206"/>
      <c r="Z1280" s="207"/>
    </row>
    <row r="1281" spans="1:26" ht="18" customHeight="1">
      <c r="A1281" s="201">
        <f t="shared" si="59"/>
        <v>652</v>
      </c>
      <c r="B1281" s="201" t="str">
        <f t="shared" si="57"/>
        <v>-652</v>
      </c>
      <c r="C1281" s="202" t="str">
        <f t="shared" si="58"/>
        <v/>
      </c>
      <c r="D1281"/>
      <c r="E1281"/>
      <c r="F1281"/>
      <c r="G1281" s="203"/>
      <c r="H1281"/>
      <c r="I1281"/>
      <c r="J1281"/>
      <c r="K1281"/>
      <c r="L1281"/>
      <c r="M1281"/>
      <c r="N1281" s="204"/>
      <c r="S1281" s="206"/>
      <c r="Z1281" s="207"/>
    </row>
    <row r="1282" spans="1:26" ht="18" customHeight="1">
      <c r="A1282" s="201">
        <f t="shared" si="59"/>
        <v>653</v>
      </c>
      <c r="B1282" s="201" t="str">
        <f t="shared" ref="B1282:B1345" si="60">L1282&amp;"-"&amp;A1282</f>
        <v>-653</v>
      </c>
      <c r="C1282" s="202" t="str">
        <f t="shared" ref="C1282:C1345" si="61">E1282&amp;I1282&amp;K1282</f>
        <v/>
      </c>
      <c r="D1282"/>
      <c r="E1282"/>
      <c r="F1282"/>
      <c r="G1282" s="203"/>
      <c r="H1282"/>
      <c r="I1282"/>
      <c r="J1282"/>
      <c r="K1282"/>
      <c r="L1282"/>
      <c r="M1282"/>
      <c r="N1282" s="204"/>
      <c r="S1282" s="206"/>
      <c r="Z1282" s="207"/>
    </row>
    <row r="1283" spans="1:26" ht="18" customHeight="1">
      <c r="A1283" s="201">
        <f t="shared" ref="A1283:A1346" si="62">IF(L1283=L1282,A1282+1,ROW(L1283)-(ROW(L1283)-1))</f>
        <v>654</v>
      </c>
      <c r="B1283" s="201" t="str">
        <f t="shared" si="60"/>
        <v>-654</v>
      </c>
      <c r="C1283" s="202" t="str">
        <f t="shared" si="61"/>
        <v/>
      </c>
      <c r="D1283"/>
      <c r="E1283"/>
      <c r="F1283"/>
      <c r="G1283" s="203"/>
      <c r="H1283"/>
      <c r="I1283"/>
      <c r="J1283"/>
      <c r="K1283"/>
      <c r="L1283"/>
      <c r="M1283"/>
      <c r="N1283" s="204"/>
      <c r="S1283" s="206"/>
      <c r="Z1283" s="207"/>
    </row>
    <row r="1284" spans="1:26" ht="18" customHeight="1">
      <c r="A1284" s="201">
        <f t="shared" si="62"/>
        <v>655</v>
      </c>
      <c r="B1284" s="201" t="str">
        <f t="shared" si="60"/>
        <v>-655</v>
      </c>
      <c r="C1284" s="202" t="str">
        <f t="shared" si="61"/>
        <v/>
      </c>
      <c r="D1284"/>
      <c r="E1284"/>
      <c r="F1284"/>
      <c r="G1284" s="203"/>
      <c r="H1284"/>
      <c r="I1284"/>
      <c r="J1284"/>
      <c r="K1284"/>
      <c r="L1284"/>
      <c r="M1284"/>
      <c r="N1284" s="204"/>
      <c r="S1284" s="206"/>
      <c r="Z1284" s="207"/>
    </row>
    <row r="1285" spans="1:26" ht="18" customHeight="1">
      <c r="A1285" s="201">
        <f t="shared" si="62"/>
        <v>656</v>
      </c>
      <c r="B1285" s="201" t="str">
        <f t="shared" si="60"/>
        <v>-656</v>
      </c>
      <c r="C1285" s="202" t="str">
        <f t="shared" si="61"/>
        <v/>
      </c>
      <c r="D1285"/>
      <c r="E1285"/>
      <c r="F1285"/>
      <c r="G1285" s="203"/>
      <c r="H1285"/>
      <c r="I1285"/>
      <c r="J1285"/>
      <c r="K1285"/>
      <c r="L1285"/>
      <c r="M1285"/>
      <c r="N1285" s="204"/>
      <c r="S1285" s="206"/>
      <c r="Z1285" s="207"/>
    </row>
    <row r="1286" spans="1:26" ht="18" customHeight="1">
      <c r="A1286" s="201">
        <f t="shared" si="62"/>
        <v>657</v>
      </c>
      <c r="B1286" s="201" t="str">
        <f t="shared" si="60"/>
        <v>-657</v>
      </c>
      <c r="C1286" s="202" t="str">
        <f t="shared" si="61"/>
        <v/>
      </c>
      <c r="D1286"/>
      <c r="E1286"/>
      <c r="F1286"/>
      <c r="G1286" s="203"/>
      <c r="H1286"/>
      <c r="I1286"/>
      <c r="J1286"/>
      <c r="K1286"/>
      <c r="L1286"/>
      <c r="M1286"/>
      <c r="N1286" s="204"/>
      <c r="S1286" s="206"/>
      <c r="Z1286" s="207"/>
    </row>
    <row r="1287" spans="1:26" ht="18" customHeight="1">
      <c r="A1287" s="201">
        <f t="shared" si="62"/>
        <v>658</v>
      </c>
      <c r="B1287" s="201" t="str">
        <f t="shared" si="60"/>
        <v>-658</v>
      </c>
      <c r="C1287" s="202" t="str">
        <f t="shared" si="61"/>
        <v/>
      </c>
      <c r="D1287"/>
      <c r="E1287"/>
      <c r="F1287"/>
      <c r="G1287" s="203"/>
      <c r="H1287"/>
      <c r="I1287"/>
      <c r="J1287"/>
      <c r="K1287"/>
      <c r="L1287"/>
      <c r="M1287"/>
      <c r="N1287" s="204"/>
      <c r="S1287" s="206"/>
      <c r="Z1287" s="207"/>
    </row>
    <row r="1288" spans="1:26" ht="18" customHeight="1">
      <c r="A1288" s="201">
        <f t="shared" si="62"/>
        <v>659</v>
      </c>
      <c r="B1288" s="201" t="str">
        <f t="shared" si="60"/>
        <v>-659</v>
      </c>
      <c r="C1288" s="202" t="str">
        <f t="shared" si="61"/>
        <v/>
      </c>
      <c r="D1288"/>
      <c r="E1288"/>
      <c r="F1288"/>
      <c r="G1288" s="203"/>
      <c r="H1288"/>
      <c r="I1288"/>
      <c r="J1288"/>
      <c r="K1288"/>
      <c r="L1288"/>
      <c r="M1288"/>
      <c r="N1288" s="204"/>
      <c r="S1288" s="206"/>
      <c r="Z1288" s="207"/>
    </row>
    <row r="1289" spans="1:26" ht="18" customHeight="1">
      <c r="A1289" s="201">
        <f t="shared" si="62"/>
        <v>660</v>
      </c>
      <c r="B1289" s="201" t="str">
        <f t="shared" si="60"/>
        <v>-660</v>
      </c>
      <c r="C1289" s="202" t="str">
        <f t="shared" si="61"/>
        <v/>
      </c>
      <c r="D1289"/>
      <c r="E1289"/>
      <c r="F1289"/>
      <c r="G1289" s="203"/>
      <c r="H1289"/>
      <c r="I1289"/>
      <c r="J1289"/>
      <c r="K1289"/>
      <c r="L1289"/>
      <c r="M1289"/>
      <c r="N1289" s="204"/>
      <c r="S1289" s="206"/>
      <c r="Z1289" s="207"/>
    </row>
    <row r="1290" spans="1:26" ht="18" customHeight="1">
      <c r="A1290" s="201">
        <f t="shared" si="62"/>
        <v>661</v>
      </c>
      <c r="B1290" s="201" t="str">
        <f t="shared" si="60"/>
        <v>-661</v>
      </c>
      <c r="C1290" s="202" t="str">
        <f t="shared" si="61"/>
        <v/>
      </c>
      <c r="D1290"/>
      <c r="E1290"/>
      <c r="F1290"/>
      <c r="G1290" s="203"/>
      <c r="H1290"/>
      <c r="I1290"/>
      <c r="J1290"/>
      <c r="K1290"/>
      <c r="L1290"/>
      <c r="M1290"/>
      <c r="N1290" s="204"/>
      <c r="S1290" s="206"/>
      <c r="Z1290" s="207"/>
    </row>
    <row r="1291" spans="1:26" ht="18" customHeight="1">
      <c r="A1291" s="201">
        <f t="shared" si="62"/>
        <v>662</v>
      </c>
      <c r="B1291" s="201" t="str">
        <f t="shared" si="60"/>
        <v>-662</v>
      </c>
      <c r="C1291" s="202" t="str">
        <f t="shared" si="61"/>
        <v/>
      </c>
      <c r="D1291"/>
      <c r="E1291"/>
      <c r="F1291"/>
      <c r="G1291" s="203"/>
      <c r="H1291"/>
      <c r="I1291"/>
      <c r="J1291"/>
      <c r="K1291"/>
      <c r="L1291"/>
      <c r="M1291"/>
      <c r="N1291" s="204"/>
      <c r="S1291" s="206"/>
      <c r="Z1291" s="207"/>
    </row>
    <row r="1292" spans="1:26" ht="18" customHeight="1">
      <c r="A1292" s="201">
        <f t="shared" si="62"/>
        <v>663</v>
      </c>
      <c r="B1292" s="201" t="str">
        <f t="shared" si="60"/>
        <v>-663</v>
      </c>
      <c r="C1292" s="202" t="str">
        <f t="shared" si="61"/>
        <v/>
      </c>
      <c r="D1292"/>
      <c r="E1292"/>
      <c r="F1292"/>
      <c r="G1292" s="203"/>
      <c r="H1292"/>
      <c r="I1292"/>
      <c r="J1292"/>
      <c r="K1292"/>
      <c r="L1292"/>
      <c r="M1292"/>
      <c r="N1292" s="204"/>
      <c r="S1292" s="206"/>
      <c r="Z1292" s="207"/>
    </row>
    <row r="1293" spans="1:26" ht="18" customHeight="1">
      <c r="A1293" s="201">
        <f t="shared" si="62"/>
        <v>664</v>
      </c>
      <c r="B1293" s="201" t="str">
        <f t="shared" si="60"/>
        <v>-664</v>
      </c>
      <c r="C1293" s="202" t="str">
        <f t="shared" si="61"/>
        <v/>
      </c>
      <c r="D1293"/>
      <c r="E1293"/>
      <c r="F1293"/>
      <c r="G1293" s="203"/>
      <c r="H1293"/>
      <c r="I1293"/>
      <c r="J1293"/>
      <c r="K1293"/>
      <c r="L1293"/>
      <c r="M1293"/>
      <c r="N1293" s="204"/>
      <c r="S1293" s="206"/>
      <c r="Z1293" s="207"/>
    </row>
    <row r="1294" spans="1:26" ht="18" customHeight="1">
      <c r="A1294" s="201">
        <f t="shared" si="62"/>
        <v>665</v>
      </c>
      <c r="B1294" s="201" t="str">
        <f t="shared" si="60"/>
        <v>-665</v>
      </c>
      <c r="C1294" s="202" t="str">
        <f t="shared" si="61"/>
        <v/>
      </c>
      <c r="D1294"/>
      <c r="E1294"/>
      <c r="F1294"/>
      <c r="G1294" s="203"/>
      <c r="H1294"/>
      <c r="I1294"/>
      <c r="J1294"/>
      <c r="K1294"/>
      <c r="L1294"/>
      <c r="M1294"/>
      <c r="N1294" s="204"/>
      <c r="S1294" s="206"/>
      <c r="Z1294" s="207"/>
    </row>
    <row r="1295" spans="1:26" ht="18" customHeight="1">
      <c r="A1295" s="201">
        <f t="shared" si="62"/>
        <v>666</v>
      </c>
      <c r="B1295" s="201" t="str">
        <f t="shared" si="60"/>
        <v>-666</v>
      </c>
      <c r="C1295" s="202" t="str">
        <f t="shared" si="61"/>
        <v/>
      </c>
      <c r="D1295"/>
      <c r="E1295"/>
      <c r="F1295"/>
      <c r="G1295" s="203"/>
      <c r="H1295"/>
      <c r="I1295"/>
      <c r="J1295"/>
      <c r="K1295"/>
      <c r="L1295"/>
      <c r="M1295"/>
      <c r="N1295" s="204"/>
      <c r="S1295" s="206"/>
      <c r="Z1295" s="207"/>
    </row>
    <row r="1296" spans="1:26" ht="18" customHeight="1">
      <c r="A1296" s="201">
        <f t="shared" si="62"/>
        <v>667</v>
      </c>
      <c r="B1296" s="201" t="str">
        <f t="shared" si="60"/>
        <v>-667</v>
      </c>
      <c r="C1296" s="202" t="str">
        <f t="shared" si="61"/>
        <v/>
      </c>
      <c r="D1296"/>
      <c r="E1296"/>
      <c r="F1296"/>
      <c r="G1296" s="203"/>
      <c r="H1296"/>
      <c r="I1296"/>
      <c r="J1296"/>
      <c r="K1296"/>
      <c r="L1296"/>
      <c r="M1296"/>
      <c r="N1296" s="204"/>
      <c r="S1296" s="206"/>
      <c r="Z1296" s="207"/>
    </row>
    <row r="1297" spans="1:26" ht="18" customHeight="1">
      <c r="A1297" s="201">
        <f t="shared" si="62"/>
        <v>668</v>
      </c>
      <c r="B1297" s="201" t="str">
        <f t="shared" si="60"/>
        <v>-668</v>
      </c>
      <c r="C1297" s="202" t="str">
        <f t="shared" si="61"/>
        <v/>
      </c>
      <c r="D1297"/>
      <c r="E1297"/>
      <c r="F1297"/>
      <c r="G1297" s="203"/>
      <c r="H1297"/>
      <c r="I1297"/>
      <c r="J1297"/>
      <c r="K1297"/>
      <c r="L1297"/>
      <c r="M1297"/>
      <c r="N1297" s="204"/>
      <c r="S1297" s="206"/>
      <c r="Z1297" s="207"/>
    </row>
    <row r="1298" spans="1:26" ht="18" customHeight="1">
      <c r="A1298" s="201">
        <f t="shared" si="62"/>
        <v>669</v>
      </c>
      <c r="B1298" s="201" t="str">
        <f t="shared" si="60"/>
        <v>-669</v>
      </c>
      <c r="C1298" s="202" t="str">
        <f t="shared" si="61"/>
        <v/>
      </c>
      <c r="D1298"/>
      <c r="E1298"/>
      <c r="F1298"/>
      <c r="G1298" s="203"/>
      <c r="H1298"/>
      <c r="I1298"/>
      <c r="J1298"/>
      <c r="K1298"/>
      <c r="L1298"/>
      <c r="M1298"/>
      <c r="N1298" s="204"/>
      <c r="S1298" s="206"/>
      <c r="Z1298" s="207"/>
    </row>
    <row r="1299" spans="1:26" ht="18" customHeight="1">
      <c r="A1299" s="201">
        <f t="shared" si="62"/>
        <v>670</v>
      </c>
      <c r="B1299" s="201" t="str">
        <f t="shared" si="60"/>
        <v>-670</v>
      </c>
      <c r="C1299" s="202" t="str">
        <f t="shared" si="61"/>
        <v/>
      </c>
      <c r="D1299"/>
      <c r="E1299"/>
      <c r="F1299"/>
      <c r="G1299" s="203"/>
      <c r="H1299"/>
      <c r="I1299"/>
      <c r="J1299"/>
      <c r="K1299"/>
      <c r="L1299"/>
      <c r="M1299"/>
      <c r="N1299" s="204"/>
      <c r="S1299" s="206"/>
      <c r="Z1299" s="207"/>
    </row>
    <row r="1300" spans="1:26" ht="18" customHeight="1">
      <c r="A1300" s="201">
        <f t="shared" si="62"/>
        <v>671</v>
      </c>
      <c r="B1300" s="201" t="str">
        <f t="shared" si="60"/>
        <v>-671</v>
      </c>
      <c r="C1300" s="202" t="str">
        <f t="shared" si="61"/>
        <v/>
      </c>
      <c r="D1300"/>
      <c r="E1300"/>
      <c r="F1300"/>
      <c r="G1300" s="203"/>
      <c r="H1300"/>
      <c r="I1300"/>
      <c r="J1300"/>
      <c r="K1300"/>
      <c r="L1300"/>
      <c r="M1300"/>
      <c r="N1300" s="204"/>
      <c r="S1300" s="206"/>
      <c r="Z1300" s="207"/>
    </row>
    <row r="1301" spans="1:26" ht="18" customHeight="1">
      <c r="A1301" s="201">
        <f t="shared" si="62"/>
        <v>672</v>
      </c>
      <c r="B1301" s="201" t="str">
        <f t="shared" si="60"/>
        <v>-672</v>
      </c>
      <c r="C1301" s="202" t="str">
        <f t="shared" si="61"/>
        <v/>
      </c>
      <c r="D1301"/>
      <c r="E1301"/>
      <c r="F1301"/>
      <c r="G1301" s="203"/>
      <c r="H1301"/>
      <c r="I1301"/>
      <c r="J1301"/>
      <c r="K1301"/>
      <c r="L1301"/>
      <c r="M1301"/>
      <c r="N1301" s="204"/>
      <c r="S1301" s="206"/>
      <c r="Z1301" s="207"/>
    </row>
    <row r="1302" spans="1:26" ht="18" customHeight="1">
      <c r="A1302" s="201">
        <f t="shared" si="62"/>
        <v>673</v>
      </c>
      <c r="B1302" s="201" t="str">
        <f t="shared" si="60"/>
        <v>-673</v>
      </c>
      <c r="C1302" s="202" t="str">
        <f t="shared" si="61"/>
        <v/>
      </c>
      <c r="D1302"/>
      <c r="E1302"/>
      <c r="F1302"/>
      <c r="G1302" s="203"/>
      <c r="H1302"/>
      <c r="I1302"/>
      <c r="J1302"/>
      <c r="K1302"/>
      <c r="L1302"/>
      <c r="M1302"/>
      <c r="N1302" s="204"/>
      <c r="S1302" s="206"/>
      <c r="Z1302" s="207"/>
    </row>
    <row r="1303" spans="1:26" ht="18" customHeight="1">
      <c r="A1303" s="201">
        <f t="shared" si="62"/>
        <v>674</v>
      </c>
      <c r="B1303" s="201" t="str">
        <f t="shared" si="60"/>
        <v>-674</v>
      </c>
      <c r="C1303" s="202" t="str">
        <f t="shared" si="61"/>
        <v/>
      </c>
      <c r="D1303"/>
      <c r="E1303"/>
      <c r="F1303"/>
      <c r="G1303" s="203"/>
      <c r="H1303"/>
      <c r="I1303"/>
      <c r="J1303"/>
      <c r="K1303"/>
      <c r="L1303"/>
      <c r="M1303"/>
      <c r="N1303" s="204"/>
      <c r="S1303" s="206"/>
      <c r="Z1303" s="207"/>
    </row>
    <row r="1304" spans="1:26" ht="18" customHeight="1">
      <c r="A1304" s="201">
        <f t="shared" si="62"/>
        <v>675</v>
      </c>
      <c r="B1304" s="201" t="str">
        <f t="shared" si="60"/>
        <v>-675</v>
      </c>
      <c r="C1304" s="202" t="str">
        <f t="shared" si="61"/>
        <v/>
      </c>
      <c r="D1304"/>
      <c r="E1304"/>
      <c r="F1304"/>
      <c r="G1304" s="203"/>
      <c r="H1304"/>
      <c r="I1304"/>
      <c r="J1304"/>
      <c r="K1304"/>
      <c r="L1304"/>
      <c r="M1304"/>
      <c r="N1304" s="204"/>
      <c r="S1304" s="206"/>
      <c r="Z1304" s="207"/>
    </row>
    <row r="1305" spans="1:26" ht="18" customHeight="1">
      <c r="A1305" s="201">
        <f t="shared" si="62"/>
        <v>676</v>
      </c>
      <c r="B1305" s="201" t="str">
        <f t="shared" si="60"/>
        <v>-676</v>
      </c>
      <c r="C1305" s="202" t="str">
        <f t="shared" si="61"/>
        <v/>
      </c>
      <c r="D1305"/>
      <c r="E1305"/>
      <c r="F1305"/>
      <c r="G1305" s="203"/>
      <c r="H1305"/>
      <c r="I1305"/>
      <c r="J1305"/>
      <c r="K1305"/>
      <c r="L1305"/>
      <c r="M1305"/>
      <c r="N1305" s="204"/>
      <c r="S1305" s="206"/>
      <c r="Z1305" s="207"/>
    </row>
    <row r="1306" spans="1:26" ht="18" customHeight="1">
      <c r="A1306" s="201">
        <f t="shared" si="62"/>
        <v>677</v>
      </c>
      <c r="B1306" s="201" t="str">
        <f t="shared" si="60"/>
        <v>-677</v>
      </c>
      <c r="C1306" s="202" t="str">
        <f t="shared" si="61"/>
        <v/>
      </c>
      <c r="D1306"/>
      <c r="E1306"/>
      <c r="F1306"/>
      <c r="G1306" s="203"/>
      <c r="H1306"/>
      <c r="I1306"/>
      <c r="J1306"/>
      <c r="K1306"/>
      <c r="L1306"/>
      <c r="M1306"/>
      <c r="N1306" s="204"/>
      <c r="S1306" s="206"/>
      <c r="Z1306" s="207"/>
    </row>
    <row r="1307" spans="1:26" ht="18" customHeight="1">
      <c r="A1307" s="201">
        <f t="shared" si="62"/>
        <v>678</v>
      </c>
      <c r="B1307" s="201" t="str">
        <f t="shared" si="60"/>
        <v>-678</v>
      </c>
      <c r="C1307" s="202" t="str">
        <f t="shared" si="61"/>
        <v/>
      </c>
      <c r="D1307"/>
      <c r="E1307"/>
      <c r="F1307"/>
      <c r="G1307" s="203"/>
      <c r="H1307"/>
      <c r="I1307"/>
      <c r="J1307"/>
      <c r="K1307"/>
      <c r="L1307"/>
      <c r="M1307"/>
      <c r="N1307" s="204"/>
      <c r="S1307" s="206"/>
      <c r="Z1307" s="207"/>
    </row>
    <row r="1308" spans="1:26" ht="18" customHeight="1">
      <c r="A1308" s="201">
        <f t="shared" si="62"/>
        <v>679</v>
      </c>
      <c r="B1308" s="201" t="str">
        <f t="shared" si="60"/>
        <v>-679</v>
      </c>
      <c r="C1308" s="202" t="str">
        <f t="shared" si="61"/>
        <v/>
      </c>
      <c r="D1308"/>
      <c r="E1308"/>
      <c r="F1308"/>
      <c r="G1308" s="203"/>
      <c r="H1308"/>
      <c r="I1308"/>
      <c r="J1308"/>
      <c r="K1308"/>
      <c r="L1308"/>
      <c r="M1308"/>
      <c r="N1308" s="204"/>
      <c r="S1308" s="206"/>
      <c r="Z1308" s="207"/>
    </row>
    <row r="1309" spans="1:26" ht="18" customHeight="1">
      <c r="A1309" s="201">
        <f t="shared" si="62"/>
        <v>680</v>
      </c>
      <c r="B1309" s="201" t="str">
        <f t="shared" si="60"/>
        <v>-680</v>
      </c>
      <c r="C1309" s="202" t="str">
        <f t="shared" si="61"/>
        <v/>
      </c>
      <c r="D1309"/>
      <c r="E1309"/>
      <c r="F1309"/>
      <c r="G1309" s="203"/>
      <c r="H1309"/>
      <c r="I1309"/>
      <c r="J1309"/>
      <c r="K1309"/>
      <c r="L1309"/>
      <c r="M1309"/>
      <c r="N1309" s="204"/>
      <c r="S1309" s="206"/>
      <c r="Z1309" s="207"/>
    </row>
    <row r="1310" spans="1:26" ht="18" customHeight="1">
      <c r="A1310" s="201">
        <f t="shared" si="62"/>
        <v>681</v>
      </c>
      <c r="B1310" s="201" t="str">
        <f t="shared" si="60"/>
        <v>-681</v>
      </c>
      <c r="C1310" s="202" t="str">
        <f t="shared" si="61"/>
        <v/>
      </c>
      <c r="D1310"/>
      <c r="E1310"/>
      <c r="F1310"/>
      <c r="G1310" s="203"/>
      <c r="H1310"/>
      <c r="I1310"/>
      <c r="J1310"/>
      <c r="K1310"/>
      <c r="L1310"/>
      <c r="M1310"/>
      <c r="N1310" s="204"/>
      <c r="S1310" s="206"/>
      <c r="Z1310" s="207"/>
    </row>
    <row r="1311" spans="1:26" ht="18" customHeight="1">
      <c r="A1311" s="201">
        <f t="shared" si="62"/>
        <v>682</v>
      </c>
      <c r="B1311" s="201" t="str">
        <f t="shared" si="60"/>
        <v>-682</v>
      </c>
      <c r="C1311" s="202" t="str">
        <f t="shared" si="61"/>
        <v/>
      </c>
      <c r="D1311"/>
      <c r="E1311"/>
      <c r="F1311"/>
      <c r="G1311" s="203"/>
      <c r="H1311"/>
      <c r="I1311"/>
      <c r="J1311"/>
      <c r="K1311"/>
      <c r="L1311"/>
      <c r="M1311"/>
      <c r="N1311" s="204"/>
      <c r="S1311" s="206"/>
      <c r="Z1311" s="207"/>
    </row>
    <row r="1312" spans="1:26" ht="18" customHeight="1">
      <c r="A1312" s="201">
        <f t="shared" si="62"/>
        <v>683</v>
      </c>
      <c r="B1312" s="201" t="str">
        <f t="shared" si="60"/>
        <v>-683</v>
      </c>
      <c r="C1312" s="202" t="str">
        <f t="shared" si="61"/>
        <v/>
      </c>
      <c r="D1312"/>
      <c r="E1312"/>
      <c r="F1312"/>
      <c r="G1312" s="203"/>
      <c r="H1312"/>
      <c r="I1312"/>
      <c r="J1312"/>
      <c r="K1312"/>
      <c r="L1312"/>
      <c r="M1312"/>
      <c r="N1312" s="204"/>
      <c r="S1312" s="206"/>
      <c r="Z1312" s="207"/>
    </row>
    <row r="1313" spans="1:26" ht="18" customHeight="1">
      <c r="A1313" s="201">
        <f t="shared" si="62"/>
        <v>684</v>
      </c>
      <c r="B1313" s="201" t="str">
        <f t="shared" si="60"/>
        <v>-684</v>
      </c>
      <c r="C1313" s="202" t="str">
        <f t="shared" si="61"/>
        <v/>
      </c>
      <c r="D1313"/>
      <c r="E1313"/>
      <c r="F1313"/>
      <c r="G1313" s="203"/>
      <c r="H1313"/>
      <c r="I1313"/>
      <c r="J1313"/>
      <c r="K1313"/>
      <c r="L1313"/>
      <c r="M1313"/>
      <c r="N1313" s="204"/>
      <c r="S1313" s="206"/>
      <c r="Z1313" s="207"/>
    </row>
    <row r="1314" spans="1:26" ht="18" customHeight="1">
      <c r="A1314" s="201">
        <f t="shared" si="62"/>
        <v>685</v>
      </c>
      <c r="B1314" s="201" t="str">
        <f t="shared" si="60"/>
        <v>-685</v>
      </c>
      <c r="C1314" s="202" t="str">
        <f t="shared" si="61"/>
        <v/>
      </c>
      <c r="D1314"/>
      <c r="E1314"/>
      <c r="F1314"/>
      <c r="G1314" s="203"/>
      <c r="H1314"/>
      <c r="I1314"/>
      <c r="J1314"/>
      <c r="K1314"/>
      <c r="L1314"/>
      <c r="M1314"/>
      <c r="N1314" s="204"/>
      <c r="S1314" s="206"/>
      <c r="Z1314" s="207"/>
    </row>
    <row r="1315" spans="1:26" ht="18" customHeight="1">
      <c r="A1315" s="201">
        <f t="shared" si="62"/>
        <v>686</v>
      </c>
      <c r="B1315" s="201" t="str">
        <f t="shared" si="60"/>
        <v>-686</v>
      </c>
      <c r="C1315" s="202" t="str">
        <f t="shared" si="61"/>
        <v/>
      </c>
      <c r="D1315"/>
      <c r="E1315"/>
      <c r="F1315"/>
      <c r="G1315" s="203"/>
      <c r="H1315"/>
      <c r="I1315"/>
      <c r="J1315"/>
      <c r="K1315"/>
      <c r="L1315"/>
      <c r="M1315"/>
      <c r="N1315" s="204"/>
      <c r="S1315" s="206"/>
      <c r="Z1315" s="207"/>
    </row>
    <row r="1316" spans="1:26" ht="18" customHeight="1">
      <c r="A1316" s="201">
        <f t="shared" si="62"/>
        <v>687</v>
      </c>
      <c r="B1316" s="201" t="str">
        <f t="shared" si="60"/>
        <v>-687</v>
      </c>
      <c r="C1316" s="202" t="str">
        <f t="shared" si="61"/>
        <v/>
      </c>
      <c r="D1316"/>
      <c r="E1316"/>
      <c r="F1316"/>
      <c r="G1316" s="203"/>
      <c r="H1316"/>
      <c r="I1316"/>
      <c r="J1316"/>
      <c r="K1316"/>
      <c r="L1316"/>
      <c r="M1316"/>
      <c r="N1316" s="204"/>
      <c r="S1316" s="206"/>
      <c r="Z1316" s="207"/>
    </row>
    <row r="1317" spans="1:26" ht="18" customHeight="1">
      <c r="A1317" s="201">
        <f t="shared" si="62"/>
        <v>688</v>
      </c>
      <c r="B1317" s="201" t="str">
        <f t="shared" si="60"/>
        <v>-688</v>
      </c>
      <c r="C1317" s="202" t="str">
        <f t="shared" si="61"/>
        <v/>
      </c>
      <c r="D1317"/>
      <c r="E1317"/>
      <c r="F1317"/>
      <c r="G1317" s="203"/>
      <c r="H1317"/>
      <c r="I1317"/>
      <c r="J1317"/>
      <c r="K1317"/>
      <c r="L1317"/>
      <c r="M1317"/>
      <c r="N1317" s="204"/>
      <c r="S1317" s="206"/>
      <c r="Z1317" s="207"/>
    </row>
    <row r="1318" spans="1:26" ht="18" customHeight="1">
      <c r="A1318" s="201">
        <f t="shared" si="62"/>
        <v>689</v>
      </c>
      <c r="B1318" s="201" t="str">
        <f t="shared" si="60"/>
        <v>-689</v>
      </c>
      <c r="C1318" s="202" t="str">
        <f t="shared" si="61"/>
        <v/>
      </c>
      <c r="D1318"/>
      <c r="E1318"/>
      <c r="F1318"/>
      <c r="G1318" s="203"/>
      <c r="H1318"/>
      <c r="I1318"/>
      <c r="J1318"/>
      <c r="K1318"/>
      <c r="L1318"/>
      <c r="M1318"/>
      <c r="N1318" s="204"/>
      <c r="S1318" s="206"/>
      <c r="Z1318" s="207"/>
    </row>
    <row r="1319" spans="1:26" ht="18" customHeight="1">
      <c r="A1319" s="201">
        <f t="shared" si="62"/>
        <v>690</v>
      </c>
      <c r="B1319" s="201" t="str">
        <f t="shared" si="60"/>
        <v>-690</v>
      </c>
      <c r="C1319" s="202" t="str">
        <f t="shared" si="61"/>
        <v/>
      </c>
      <c r="D1319"/>
      <c r="E1319"/>
      <c r="F1319"/>
      <c r="G1319" s="203"/>
      <c r="H1319"/>
      <c r="I1319"/>
      <c r="J1319"/>
      <c r="K1319"/>
      <c r="L1319"/>
      <c r="M1319"/>
      <c r="N1319" s="204"/>
      <c r="S1319" s="206"/>
      <c r="Z1319" s="207"/>
    </row>
    <row r="1320" spans="1:26" ht="18" customHeight="1">
      <c r="A1320" s="201">
        <f t="shared" si="62"/>
        <v>691</v>
      </c>
      <c r="B1320" s="201" t="str">
        <f t="shared" si="60"/>
        <v>-691</v>
      </c>
      <c r="C1320" s="202" t="str">
        <f t="shared" si="61"/>
        <v/>
      </c>
      <c r="D1320"/>
      <c r="E1320"/>
      <c r="F1320"/>
      <c r="G1320" s="203"/>
      <c r="H1320"/>
      <c r="I1320"/>
      <c r="J1320"/>
      <c r="K1320"/>
      <c r="L1320"/>
      <c r="M1320"/>
      <c r="N1320" s="204"/>
      <c r="S1320" s="206"/>
      <c r="Z1320" s="207"/>
    </row>
    <row r="1321" spans="1:26" ht="18" customHeight="1">
      <c r="A1321" s="201">
        <f t="shared" si="62"/>
        <v>692</v>
      </c>
      <c r="B1321" s="201" t="str">
        <f t="shared" si="60"/>
        <v>-692</v>
      </c>
      <c r="C1321" s="202" t="str">
        <f t="shared" si="61"/>
        <v/>
      </c>
      <c r="D1321"/>
      <c r="E1321"/>
      <c r="F1321"/>
      <c r="G1321" s="203"/>
      <c r="H1321"/>
      <c r="I1321"/>
      <c r="J1321"/>
      <c r="K1321"/>
      <c r="L1321"/>
      <c r="M1321"/>
      <c r="N1321" s="204"/>
      <c r="S1321" s="206"/>
      <c r="Z1321" s="207"/>
    </row>
    <row r="1322" spans="1:26" ht="18" customHeight="1">
      <c r="A1322" s="201">
        <f t="shared" si="62"/>
        <v>693</v>
      </c>
      <c r="B1322" s="201" t="str">
        <f t="shared" si="60"/>
        <v>-693</v>
      </c>
      <c r="C1322" s="202" t="str">
        <f t="shared" si="61"/>
        <v/>
      </c>
      <c r="D1322"/>
      <c r="E1322"/>
      <c r="F1322"/>
      <c r="G1322" s="203"/>
      <c r="H1322"/>
      <c r="I1322"/>
      <c r="J1322"/>
      <c r="K1322"/>
      <c r="L1322"/>
      <c r="M1322"/>
      <c r="N1322" s="204"/>
      <c r="S1322" s="206"/>
      <c r="Z1322" s="207"/>
    </row>
    <row r="1323" spans="1:26" ht="18" customHeight="1">
      <c r="A1323" s="201">
        <f t="shared" si="62"/>
        <v>694</v>
      </c>
      <c r="B1323" s="201" t="str">
        <f t="shared" si="60"/>
        <v>-694</v>
      </c>
      <c r="C1323" s="202" t="str">
        <f t="shared" si="61"/>
        <v/>
      </c>
      <c r="D1323"/>
      <c r="E1323"/>
      <c r="F1323"/>
      <c r="G1323" s="203"/>
      <c r="H1323"/>
      <c r="I1323"/>
      <c r="J1323"/>
      <c r="K1323"/>
      <c r="L1323"/>
      <c r="M1323"/>
      <c r="N1323" s="204"/>
      <c r="S1323" s="206"/>
      <c r="Z1323" s="207"/>
    </row>
    <row r="1324" spans="1:26" ht="18" customHeight="1">
      <c r="A1324" s="201">
        <f t="shared" si="62"/>
        <v>695</v>
      </c>
      <c r="B1324" s="201" t="str">
        <f t="shared" si="60"/>
        <v>-695</v>
      </c>
      <c r="C1324" s="202" t="str">
        <f t="shared" si="61"/>
        <v/>
      </c>
      <c r="D1324"/>
      <c r="E1324"/>
      <c r="F1324"/>
      <c r="G1324" s="203"/>
      <c r="H1324"/>
      <c r="I1324"/>
      <c r="J1324"/>
      <c r="K1324"/>
      <c r="L1324"/>
      <c r="M1324"/>
      <c r="N1324" s="204"/>
      <c r="S1324" s="206"/>
      <c r="Z1324" s="207"/>
    </row>
    <row r="1325" spans="1:26" ht="18" customHeight="1">
      <c r="A1325" s="201">
        <f t="shared" si="62"/>
        <v>696</v>
      </c>
      <c r="B1325" s="201" t="str">
        <f t="shared" si="60"/>
        <v>-696</v>
      </c>
      <c r="C1325" s="202" t="str">
        <f t="shared" si="61"/>
        <v/>
      </c>
      <c r="D1325"/>
      <c r="E1325"/>
      <c r="F1325"/>
      <c r="G1325" s="203"/>
      <c r="H1325"/>
      <c r="I1325"/>
      <c r="J1325"/>
      <c r="K1325"/>
      <c r="L1325"/>
      <c r="M1325"/>
      <c r="N1325" s="204"/>
      <c r="S1325" s="206"/>
      <c r="Z1325" s="207"/>
    </row>
    <row r="1326" spans="1:26" ht="18" customHeight="1">
      <c r="A1326" s="201">
        <f t="shared" si="62"/>
        <v>697</v>
      </c>
      <c r="B1326" s="201" t="str">
        <f t="shared" si="60"/>
        <v>-697</v>
      </c>
      <c r="C1326" s="202" t="str">
        <f t="shared" si="61"/>
        <v/>
      </c>
      <c r="D1326"/>
      <c r="E1326"/>
      <c r="F1326"/>
      <c r="G1326" s="203"/>
      <c r="H1326"/>
      <c r="I1326"/>
      <c r="J1326"/>
      <c r="K1326"/>
      <c r="L1326"/>
      <c r="M1326"/>
      <c r="N1326" s="204"/>
      <c r="S1326" s="206"/>
      <c r="Z1326" s="207"/>
    </row>
    <row r="1327" spans="1:26" ht="18" customHeight="1">
      <c r="A1327" s="201">
        <f t="shared" si="62"/>
        <v>698</v>
      </c>
      <c r="B1327" s="201" t="str">
        <f t="shared" si="60"/>
        <v>-698</v>
      </c>
      <c r="C1327" s="202" t="str">
        <f t="shared" si="61"/>
        <v/>
      </c>
      <c r="D1327"/>
      <c r="E1327"/>
      <c r="F1327"/>
      <c r="G1327" s="203"/>
      <c r="H1327"/>
      <c r="I1327"/>
      <c r="J1327"/>
      <c r="K1327"/>
      <c r="L1327"/>
      <c r="M1327"/>
      <c r="N1327" s="204"/>
      <c r="S1327" s="206"/>
      <c r="Z1327" s="207"/>
    </row>
    <row r="1328" spans="1:26" ht="18" customHeight="1">
      <c r="A1328" s="201">
        <f t="shared" si="62"/>
        <v>699</v>
      </c>
      <c r="B1328" s="201" t="str">
        <f t="shared" si="60"/>
        <v>-699</v>
      </c>
      <c r="C1328" s="202" t="str">
        <f t="shared" si="61"/>
        <v/>
      </c>
      <c r="D1328"/>
      <c r="E1328"/>
      <c r="F1328"/>
      <c r="G1328" s="203"/>
      <c r="H1328"/>
      <c r="I1328"/>
      <c r="J1328"/>
      <c r="K1328"/>
      <c r="L1328"/>
      <c r="M1328"/>
      <c r="N1328" s="204"/>
      <c r="S1328" s="206"/>
      <c r="Z1328" s="207"/>
    </row>
    <row r="1329" spans="1:26" ht="18" customHeight="1">
      <c r="A1329" s="201">
        <f t="shared" si="62"/>
        <v>700</v>
      </c>
      <c r="B1329" s="201" t="str">
        <f t="shared" si="60"/>
        <v>-700</v>
      </c>
      <c r="C1329" s="202" t="str">
        <f t="shared" si="61"/>
        <v/>
      </c>
      <c r="D1329"/>
      <c r="E1329"/>
      <c r="F1329"/>
      <c r="G1329" s="203"/>
      <c r="H1329"/>
      <c r="I1329"/>
      <c r="J1329"/>
      <c r="K1329"/>
      <c r="L1329"/>
      <c r="M1329"/>
      <c r="N1329" s="204"/>
      <c r="S1329" s="206"/>
      <c r="Z1329" s="207"/>
    </row>
    <row r="1330" spans="1:26" ht="18" customHeight="1">
      <c r="A1330" s="201">
        <f t="shared" si="62"/>
        <v>701</v>
      </c>
      <c r="B1330" s="201" t="str">
        <f t="shared" si="60"/>
        <v>-701</v>
      </c>
      <c r="C1330" s="202" t="str">
        <f t="shared" si="61"/>
        <v/>
      </c>
      <c r="D1330"/>
      <c r="E1330"/>
      <c r="F1330"/>
      <c r="G1330" s="203"/>
      <c r="H1330"/>
      <c r="I1330"/>
      <c r="J1330"/>
      <c r="K1330"/>
      <c r="L1330"/>
      <c r="M1330"/>
      <c r="N1330" s="204"/>
      <c r="S1330" s="206"/>
      <c r="Z1330" s="207"/>
    </row>
    <row r="1331" spans="1:26" ht="18" customHeight="1">
      <c r="A1331" s="201">
        <f t="shared" si="62"/>
        <v>702</v>
      </c>
      <c r="B1331" s="201" t="str">
        <f t="shared" si="60"/>
        <v>-702</v>
      </c>
      <c r="C1331" s="202" t="str">
        <f t="shared" si="61"/>
        <v/>
      </c>
      <c r="D1331"/>
      <c r="E1331"/>
      <c r="F1331"/>
      <c r="G1331" s="203"/>
      <c r="H1331"/>
      <c r="I1331"/>
      <c r="J1331"/>
      <c r="K1331"/>
      <c r="L1331"/>
      <c r="M1331"/>
      <c r="N1331" s="204"/>
      <c r="S1331" s="206"/>
      <c r="Z1331" s="207"/>
    </row>
    <row r="1332" spans="1:26" ht="18" customHeight="1">
      <c r="A1332" s="201">
        <f t="shared" si="62"/>
        <v>703</v>
      </c>
      <c r="B1332" s="201" t="str">
        <f t="shared" si="60"/>
        <v>-703</v>
      </c>
      <c r="C1332" s="202" t="str">
        <f t="shared" si="61"/>
        <v/>
      </c>
      <c r="D1332"/>
      <c r="E1332"/>
      <c r="F1332"/>
      <c r="G1332" s="203"/>
      <c r="H1332"/>
      <c r="I1332"/>
      <c r="J1332"/>
      <c r="K1332"/>
      <c r="L1332"/>
      <c r="M1332"/>
      <c r="N1332" s="204"/>
      <c r="S1332" s="206"/>
      <c r="Z1332" s="207"/>
    </row>
    <row r="1333" spans="1:26" ht="18" customHeight="1">
      <c r="A1333" s="201">
        <f t="shared" si="62"/>
        <v>704</v>
      </c>
      <c r="B1333" s="201" t="str">
        <f t="shared" si="60"/>
        <v>-704</v>
      </c>
      <c r="C1333" s="202" t="str">
        <f t="shared" si="61"/>
        <v/>
      </c>
      <c r="D1333"/>
      <c r="E1333"/>
      <c r="F1333"/>
      <c r="G1333" s="203"/>
      <c r="H1333"/>
      <c r="I1333"/>
      <c r="J1333"/>
      <c r="K1333"/>
      <c r="L1333"/>
      <c r="M1333"/>
      <c r="N1333" s="204"/>
      <c r="S1333" s="206"/>
      <c r="Z1333" s="207"/>
    </row>
    <row r="1334" spans="1:26" ht="18" customHeight="1">
      <c r="A1334" s="201">
        <f t="shared" si="62"/>
        <v>705</v>
      </c>
      <c r="B1334" s="201" t="str">
        <f t="shared" si="60"/>
        <v>-705</v>
      </c>
      <c r="C1334" s="202" t="str">
        <f t="shared" si="61"/>
        <v/>
      </c>
      <c r="D1334"/>
      <c r="E1334"/>
      <c r="F1334"/>
      <c r="G1334" s="203"/>
      <c r="H1334"/>
      <c r="I1334"/>
      <c r="J1334"/>
      <c r="K1334"/>
      <c r="L1334"/>
      <c r="M1334"/>
      <c r="N1334" s="204"/>
      <c r="S1334" s="206"/>
      <c r="Z1334" s="207"/>
    </row>
    <row r="1335" spans="1:26" ht="18" customHeight="1">
      <c r="A1335" s="201">
        <f t="shared" si="62"/>
        <v>706</v>
      </c>
      <c r="B1335" s="201" t="str">
        <f t="shared" si="60"/>
        <v>-706</v>
      </c>
      <c r="C1335" s="202" t="str">
        <f t="shared" si="61"/>
        <v/>
      </c>
      <c r="D1335"/>
      <c r="E1335"/>
      <c r="F1335"/>
      <c r="G1335" s="203"/>
      <c r="H1335"/>
      <c r="I1335"/>
      <c r="J1335"/>
      <c r="K1335"/>
      <c r="L1335"/>
      <c r="M1335"/>
      <c r="N1335" s="204"/>
      <c r="S1335" s="206"/>
      <c r="Z1335" s="207"/>
    </row>
    <row r="1336" spans="1:26" ht="18" customHeight="1">
      <c r="A1336" s="201">
        <f t="shared" si="62"/>
        <v>707</v>
      </c>
      <c r="B1336" s="201" t="str">
        <f t="shared" si="60"/>
        <v>-707</v>
      </c>
      <c r="C1336" s="202" t="str">
        <f t="shared" si="61"/>
        <v/>
      </c>
      <c r="D1336"/>
      <c r="E1336"/>
      <c r="F1336"/>
      <c r="G1336" s="203"/>
      <c r="H1336"/>
      <c r="I1336"/>
      <c r="J1336"/>
      <c r="K1336"/>
      <c r="L1336"/>
      <c r="M1336"/>
      <c r="N1336" s="204"/>
      <c r="S1336" s="206"/>
      <c r="Z1336" s="207"/>
    </row>
    <row r="1337" spans="1:26" ht="18" customHeight="1">
      <c r="A1337" s="201">
        <f t="shared" si="62"/>
        <v>708</v>
      </c>
      <c r="B1337" s="201" t="str">
        <f t="shared" si="60"/>
        <v>-708</v>
      </c>
      <c r="C1337" s="202" t="str">
        <f t="shared" si="61"/>
        <v/>
      </c>
      <c r="D1337"/>
      <c r="E1337"/>
      <c r="F1337"/>
      <c r="G1337" s="203"/>
      <c r="H1337"/>
      <c r="I1337"/>
      <c r="J1337"/>
      <c r="K1337"/>
      <c r="L1337"/>
      <c r="M1337"/>
      <c r="N1337" s="204"/>
      <c r="S1337" s="206"/>
      <c r="Z1337" s="207"/>
    </row>
    <row r="1338" spans="1:26" ht="18" customHeight="1">
      <c r="A1338" s="201">
        <f t="shared" si="62"/>
        <v>709</v>
      </c>
      <c r="B1338" s="201" t="str">
        <f t="shared" si="60"/>
        <v>-709</v>
      </c>
      <c r="C1338" s="202" t="str">
        <f t="shared" si="61"/>
        <v/>
      </c>
      <c r="D1338"/>
      <c r="E1338"/>
      <c r="F1338"/>
      <c r="G1338" s="203"/>
      <c r="H1338"/>
      <c r="I1338"/>
      <c r="J1338"/>
      <c r="K1338"/>
      <c r="L1338"/>
      <c r="M1338"/>
      <c r="N1338" s="204"/>
      <c r="S1338" s="206"/>
      <c r="Z1338" s="207"/>
    </row>
    <row r="1339" spans="1:26" ht="18" customHeight="1">
      <c r="A1339" s="201">
        <f t="shared" si="62"/>
        <v>710</v>
      </c>
      <c r="B1339" s="201" t="str">
        <f t="shared" si="60"/>
        <v>-710</v>
      </c>
      <c r="C1339" s="202" t="str">
        <f t="shared" si="61"/>
        <v/>
      </c>
      <c r="D1339"/>
      <c r="E1339"/>
      <c r="F1339"/>
      <c r="G1339" s="203"/>
      <c r="H1339"/>
      <c r="I1339"/>
      <c r="J1339"/>
      <c r="K1339"/>
      <c r="L1339"/>
      <c r="M1339"/>
      <c r="N1339" s="204"/>
      <c r="S1339" s="206"/>
      <c r="Z1339" s="207"/>
    </row>
    <row r="1340" spans="1:26" ht="18" customHeight="1">
      <c r="A1340" s="201">
        <f t="shared" si="62"/>
        <v>711</v>
      </c>
      <c r="B1340" s="201" t="str">
        <f t="shared" si="60"/>
        <v>-711</v>
      </c>
      <c r="C1340" s="202" t="str">
        <f t="shared" si="61"/>
        <v/>
      </c>
      <c r="D1340"/>
      <c r="E1340"/>
      <c r="F1340"/>
      <c r="G1340" s="203"/>
      <c r="H1340"/>
      <c r="I1340"/>
      <c r="J1340"/>
      <c r="K1340"/>
      <c r="L1340"/>
      <c r="M1340"/>
      <c r="N1340" s="204"/>
      <c r="S1340" s="206"/>
      <c r="Z1340" s="207"/>
    </row>
    <row r="1341" spans="1:26" ht="18" customHeight="1">
      <c r="A1341" s="201">
        <f t="shared" si="62"/>
        <v>712</v>
      </c>
      <c r="B1341" s="201" t="str">
        <f t="shared" si="60"/>
        <v>-712</v>
      </c>
      <c r="C1341" s="202" t="str">
        <f t="shared" si="61"/>
        <v/>
      </c>
      <c r="D1341"/>
      <c r="E1341"/>
      <c r="F1341"/>
      <c r="G1341" s="203"/>
      <c r="H1341"/>
      <c r="I1341"/>
      <c r="J1341"/>
      <c r="K1341"/>
      <c r="L1341"/>
      <c r="M1341"/>
      <c r="N1341" s="204"/>
      <c r="S1341" s="206"/>
      <c r="Z1341" s="207"/>
    </row>
    <row r="1342" spans="1:26" ht="18" customHeight="1">
      <c r="A1342" s="201">
        <f t="shared" si="62"/>
        <v>713</v>
      </c>
      <c r="B1342" s="201" t="str">
        <f t="shared" si="60"/>
        <v>-713</v>
      </c>
      <c r="C1342" s="202" t="str">
        <f t="shared" si="61"/>
        <v/>
      </c>
      <c r="D1342"/>
      <c r="E1342"/>
      <c r="F1342"/>
      <c r="G1342" s="203"/>
      <c r="H1342"/>
      <c r="I1342"/>
      <c r="J1342"/>
      <c r="K1342"/>
      <c r="L1342"/>
      <c r="M1342"/>
      <c r="N1342" s="204"/>
      <c r="S1342" s="206"/>
      <c r="Z1342" s="207"/>
    </row>
    <row r="1343" spans="1:26" ht="18" customHeight="1">
      <c r="A1343" s="201">
        <f t="shared" si="62"/>
        <v>714</v>
      </c>
      <c r="B1343" s="201" t="str">
        <f t="shared" si="60"/>
        <v>-714</v>
      </c>
      <c r="C1343" s="202" t="str">
        <f t="shared" si="61"/>
        <v/>
      </c>
      <c r="D1343"/>
      <c r="E1343"/>
      <c r="F1343"/>
      <c r="G1343" s="203"/>
      <c r="H1343"/>
      <c r="I1343"/>
      <c r="J1343"/>
      <c r="K1343"/>
      <c r="L1343"/>
      <c r="M1343"/>
      <c r="N1343" s="204"/>
      <c r="S1343" s="206"/>
      <c r="Z1343" s="207"/>
    </row>
    <row r="1344" spans="1:26" ht="18" customHeight="1">
      <c r="A1344" s="201">
        <f t="shared" si="62"/>
        <v>715</v>
      </c>
      <c r="B1344" s="201" t="str">
        <f t="shared" si="60"/>
        <v>-715</v>
      </c>
      <c r="C1344" s="202" t="str">
        <f t="shared" si="61"/>
        <v/>
      </c>
      <c r="D1344"/>
      <c r="E1344"/>
      <c r="F1344"/>
      <c r="G1344" s="203"/>
      <c r="H1344"/>
      <c r="I1344"/>
      <c r="J1344"/>
      <c r="K1344"/>
      <c r="L1344"/>
      <c r="M1344"/>
      <c r="N1344" s="204"/>
      <c r="S1344" s="206"/>
      <c r="Z1344" s="207"/>
    </row>
    <row r="1345" spans="1:26" ht="18" customHeight="1">
      <c r="A1345" s="201">
        <f t="shared" si="62"/>
        <v>716</v>
      </c>
      <c r="B1345" s="201" t="str">
        <f t="shared" si="60"/>
        <v>-716</v>
      </c>
      <c r="C1345" s="202" t="str">
        <f t="shared" si="61"/>
        <v/>
      </c>
      <c r="D1345"/>
      <c r="E1345"/>
      <c r="F1345"/>
      <c r="G1345" s="203"/>
      <c r="H1345"/>
      <c r="I1345"/>
      <c r="J1345"/>
      <c r="K1345"/>
      <c r="L1345"/>
      <c r="M1345"/>
      <c r="N1345" s="204"/>
      <c r="S1345" s="206"/>
      <c r="Z1345" s="207"/>
    </row>
    <row r="1346" spans="1:26" ht="18" customHeight="1">
      <c r="A1346" s="201">
        <f t="shared" si="62"/>
        <v>717</v>
      </c>
      <c r="B1346" s="201" t="str">
        <f t="shared" ref="B1346:B1409" si="63">L1346&amp;"-"&amp;A1346</f>
        <v>-717</v>
      </c>
      <c r="C1346" s="202" t="str">
        <f t="shared" ref="C1346:C1409" si="64">E1346&amp;I1346&amp;K1346</f>
        <v/>
      </c>
      <c r="D1346"/>
      <c r="E1346"/>
      <c r="F1346"/>
      <c r="G1346" s="203"/>
      <c r="H1346"/>
      <c r="I1346"/>
      <c r="J1346"/>
      <c r="K1346"/>
      <c r="L1346"/>
      <c r="M1346"/>
      <c r="N1346" s="204"/>
      <c r="S1346" s="206"/>
      <c r="Z1346" s="207"/>
    </row>
    <row r="1347" spans="1:26" ht="18" customHeight="1">
      <c r="A1347" s="201">
        <f t="shared" ref="A1347:A1410" si="65">IF(L1347=L1346,A1346+1,ROW(L1347)-(ROW(L1347)-1))</f>
        <v>718</v>
      </c>
      <c r="B1347" s="201" t="str">
        <f t="shared" si="63"/>
        <v>-718</v>
      </c>
      <c r="C1347" s="202" t="str">
        <f t="shared" si="64"/>
        <v/>
      </c>
      <c r="D1347"/>
      <c r="E1347"/>
      <c r="F1347"/>
      <c r="G1347" s="203"/>
      <c r="H1347"/>
      <c r="I1347"/>
      <c r="J1347"/>
      <c r="K1347"/>
      <c r="L1347"/>
      <c r="M1347"/>
      <c r="N1347" s="204"/>
      <c r="S1347" s="206"/>
      <c r="Z1347" s="207"/>
    </row>
    <row r="1348" spans="1:26" ht="18" customHeight="1">
      <c r="A1348" s="201">
        <f t="shared" si="65"/>
        <v>719</v>
      </c>
      <c r="B1348" s="201" t="str">
        <f t="shared" si="63"/>
        <v>-719</v>
      </c>
      <c r="C1348" s="202" t="str">
        <f t="shared" si="64"/>
        <v/>
      </c>
      <c r="D1348"/>
      <c r="E1348"/>
      <c r="F1348"/>
      <c r="G1348" s="203"/>
      <c r="H1348"/>
      <c r="I1348"/>
      <c r="J1348"/>
      <c r="K1348"/>
      <c r="L1348"/>
      <c r="M1348"/>
      <c r="N1348" s="204"/>
      <c r="S1348" s="206"/>
      <c r="Z1348" s="207"/>
    </row>
    <row r="1349" spans="1:26" ht="18" customHeight="1">
      <c r="A1349" s="201">
        <f t="shared" si="65"/>
        <v>720</v>
      </c>
      <c r="B1349" s="201" t="str">
        <f t="shared" si="63"/>
        <v>-720</v>
      </c>
      <c r="C1349" s="202" t="str">
        <f t="shared" si="64"/>
        <v/>
      </c>
      <c r="D1349"/>
      <c r="E1349"/>
      <c r="F1349"/>
      <c r="G1349" s="203"/>
      <c r="H1349"/>
      <c r="I1349"/>
      <c r="J1349"/>
      <c r="K1349"/>
      <c r="L1349"/>
      <c r="M1349"/>
      <c r="N1349" s="204"/>
      <c r="S1349" s="206"/>
      <c r="Z1349" s="207"/>
    </row>
    <row r="1350" spans="1:26" ht="18" customHeight="1">
      <c r="A1350" s="201">
        <f t="shared" si="65"/>
        <v>721</v>
      </c>
      <c r="B1350" s="201" t="str">
        <f t="shared" si="63"/>
        <v>-721</v>
      </c>
      <c r="C1350" s="202" t="str">
        <f t="shared" si="64"/>
        <v/>
      </c>
      <c r="D1350"/>
      <c r="E1350"/>
      <c r="F1350"/>
      <c r="G1350" s="203"/>
      <c r="H1350"/>
      <c r="I1350"/>
      <c r="J1350"/>
      <c r="K1350"/>
      <c r="L1350"/>
      <c r="M1350"/>
      <c r="N1350" s="204"/>
      <c r="S1350" s="206"/>
      <c r="Z1350" s="207"/>
    </row>
    <row r="1351" spans="1:26" ht="18" customHeight="1">
      <c r="A1351" s="201">
        <f t="shared" si="65"/>
        <v>722</v>
      </c>
      <c r="B1351" s="201" t="str">
        <f t="shared" si="63"/>
        <v>-722</v>
      </c>
      <c r="C1351" s="202" t="str">
        <f t="shared" si="64"/>
        <v/>
      </c>
      <c r="D1351"/>
      <c r="E1351"/>
      <c r="F1351"/>
      <c r="G1351" s="203"/>
      <c r="H1351"/>
      <c r="I1351"/>
      <c r="J1351"/>
      <c r="K1351"/>
      <c r="L1351"/>
      <c r="M1351"/>
      <c r="N1351" s="204"/>
      <c r="S1351" s="206"/>
      <c r="Z1351" s="207"/>
    </row>
    <row r="1352" spans="1:26" ht="18" customHeight="1">
      <c r="A1352" s="201">
        <f t="shared" si="65"/>
        <v>723</v>
      </c>
      <c r="B1352" s="201" t="str">
        <f t="shared" si="63"/>
        <v>-723</v>
      </c>
      <c r="C1352" s="202" t="str">
        <f t="shared" si="64"/>
        <v/>
      </c>
      <c r="D1352"/>
      <c r="E1352"/>
      <c r="F1352"/>
      <c r="G1352" s="203"/>
      <c r="H1352"/>
      <c r="I1352"/>
      <c r="J1352"/>
      <c r="K1352"/>
      <c r="L1352"/>
      <c r="M1352"/>
      <c r="N1352" s="204"/>
      <c r="S1352" s="206"/>
      <c r="Z1352" s="207"/>
    </row>
    <row r="1353" spans="1:26" ht="18" customHeight="1">
      <c r="A1353" s="201">
        <f t="shared" si="65"/>
        <v>724</v>
      </c>
      <c r="B1353" s="201" t="str">
        <f t="shared" si="63"/>
        <v>-724</v>
      </c>
      <c r="C1353" s="202" t="str">
        <f t="shared" si="64"/>
        <v/>
      </c>
      <c r="D1353"/>
      <c r="E1353"/>
      <c r="F1353"/>
      <c r="G1353" s="203"/>
      <c r="H1353"/>
      <c r="I1353"/>
      <c r="J1353"/>
      <c r="K1353"/>
      <c r="L1353"/>
      <c r="M1353"/>
      <c r="N1353" s="204"/>
      <c r="S1353" s="206"/>
      <c r="Z1353" s="207"/>
    </row>
    <row r="1354" spans="1:26" ht="18" customHeight="1">
      <c r="A1354" s="201">
        <f t="shared" si="65"/>
        <v>725</v>
      </c>
      <c r="B1354" s="201" t="str">
        <f t="shared" si="63"/>
        <v>-725</v>
      </c>
      <c r="C1354" s="202" t="str">
        <f t="shared" si="64"/>
        <v/>
      </c>
      <c r="D1354"/>
      <c r="E1354"/>
      <c r="F1354"/>
      <c r="G1354" s="203"/>
      <c r="H1354"/>
      <c r="I1354"/>
      <c r="J1354"/>
      <c r="K1354"/>
      <c r="L1354"/>
      <c r="M1354"/>
      <c r="N1354" s="204"/>
      <c r="S1354" s="206"/>
      <c r="Z1354" s="207"/>
    </row>
    <row r="1355" spans="1:26" ht="18" customHeight="1">
      <c r="A1355" s="201">
        <f t="shared" si="65"/>
        <v>726</v>
      </c>
      <c r="B1355" s="201" t="str">
        <f t="shared" si="63"/>
        <v>-726</v>
      </c>
      <c r="C1355" s="202" t="str">
        <f t="shared" si="64"/>
        <v/>
      </c>
      <c r="D1355"/>
      <c r="E1355"/>
      <c r="F1355"/>
      <c r="G1355" s="203"/>
      <c r="H1355"/>
      <c r="I1355"/>
      <c r="J1355"/>
      <c r="K1355"/>
      <c r="L1355"/>
      <c r="M1355"/>
      <c r="N1355" s="204"/>
      <c r="S1355" s="206"/>
      <c r="Z1355" s="207"/>
    </row>
    <row r="1356" spans="1:26" ht="18" customHeight="1">
      <c r="A1356" s="201">
        <f t="shared" si="65"/>
        <v>727</v>
      </c>
      <c r="B1356" s="201" t="str">
        <f t="shared" si="63"/>
        <v>-727</v>
      </c>
      <c r="C1356" s="202" t="str">
        <f t="shared" si="64"/>
        <v/>
      </c>
      <c r="D1356"/>
      <c r="E1356"/>
      <c r="F1356"/>
      <c r="G1356" s="203"/>
      <c r="H1356"/>
      <c r="I1356"/>
      <c r="J1356"/>
      <c r="K1356"/>
      <c r="L1356"/>
      <c r="M1356"/>
      <c r="N1356" s="204"/>
      <c r="S1356" s="206"/>
      <c r="Z1356" s="207"/>
    </row>
    <row r="1357" spans="1:26" ht="18" customHeight="1">
      <c r="A1357" s="201">
        <f t="shared" si="65"/>
        <v>728</v>
      </c>
      <c r="B1357" s="201" t="str">
        <f t="shared" si="63"/>
        <v>-728</v>
      </c>
      <c r="C1357" s="202" t="str">
        <f t="shared" si="64"/>
        <v/>
      </c>
      <c r="D1357"/>
      <c r="E1357"/>
      <c r="F1357"/>
      <c r="G1357" s="203"/>
      <c r="H1357"/>
      <c r="I1357"/>
      <c r="J1357"/>
      <c r="K1357"/>
      <c r="L1357"/>
      <c r="M1357"/>
      <c r="N1357" s="204"/>
      <c r="S1357" s="206"/>
      <c r="Z1357" s="207"/>
    </row>
    <row r="1358" spans="1:26" ht="18" customHeight="1">
      <c r="A1358" s="201">
        <f t="shared" si="65"/>
        <v>729</v>
      </c>
      <c r="B1358" s="201" t="str">
        <f t="shared" si="63"/>
        <v>-729</v>
      </c>
      <c r="C1358" s="202" t="str">
        <f t="shared" si="64"/>
        <v/>
      </c>
      <c r="D1358"/>
      <c r="E1358"/>
      <c r="F1358"/>
      <c r="G1358" s="203"/>
      <c r="H1358"/>
      <c r="I1358"/>
      <c r="J1358"/>
      <c r="K1358"/>
      <c r="L1358"/>
      <c r="M1358"/>
      <c r="N1358" s="204"/>
      <c r="S1358" s="206"/>
      <c r="Z1358" s="207"/>
    </row>
    <row r="1359" spans="1:26" ht="18" customHeight="1">
      <c r="A1359" s="201">
        <f t="shared" si="65"/>
        <v>730</v>
      </c>
      <c r="B1359" s="201" t="str">
        <f t="shared" si="63"/>
        <v>-730</v>
      </c>
      <c r="C1359" s="202" t="str">
        <f t="shared" si="64"/>
        <v/>
      </c>
      <c r="D1359"/>
      <c r="E1359"/>
      <c r="F1359"/>
      <c r="G1359" s="203"/>
      <c r="H1359"/>
      <c r="I1359"/>
      <c r="J1359"/>
      <c r="K1359"/>
      <c r="L1359"/>
      <c r="M1359"/>
      <c r="N1359" s="204"/>
      <c r="S1359" s="206"/>
      <c r="Z1359" s="207"/>
    </row>
    <row r="1360" spans="1:26" ht="18" customHeight="1">
      <c r="A1360" s="201">
        <f t="shared" si="65"/>
        <v>731</v>
      </c>
      <c r="B1360" s="201" t="str">
        <f t="shared" si="63"/>
        <v>-731</v>
      </c>
      <c r="C1360" s="202" t="str">
        <f t="shared" si="64"/>
        <v/>
      </c>
      <c r="D1360"/>
      <c r="E1360"/>
      <c r="F1360"/>
      <c r="G1360" s="203"/>
      <c r="H1360"/>
      <c r="I1360"/>
      <c r="J1360"/>
      <c r="K1360"/>
      <c r="L1360"/>
      <c r="M1360"/>
      <c r="N1360" s="204"/>
      <c r="S1360" s="206"/>
      <c r="Z1360" s="207"/>
    </row>
    <row r="1361" spans="1:26" ht="18" customHeight="1">
      <c r="A1361" s="201">
        <f t="shared" si="65"/>
        <v>732</v>
      </c>
      <c r="B1361" s="201" t="str">
        <f t="shared" si="63"/>
        <v>-732</v>
      </c>
      <c r="C1361" s="202" t="str">
        <f t="shared" si="64"/>
        <v/>
      </c>
      <c r="D1361"/>
      <c r="E1361"/>
      <c r="F1361"/>
      <c r="G1361" s="203"/>
      <c r="H1361"/>
      <c r="I1361"/>
      <c r="J1361"/>
      <c r="K1361"/>
      <c r="L1361"/>
      <c r="M1361"/>
      <c r="N1361" s="204"/>
      <c r="S1361" s="206"/>
      <c r="Z1361" s="207"/>
    </row>
    <row r="1362" spans="1:26" ht="18" customHeight="1">
      <c r="A1362" s="201">
        <f t="shared" si="65"/>
        <v>733</v>
      </c>
      <c r="B1362" s="201" t="str">
        <f t="shared" si="63"/>
        <v>-733</v>
      </c>
      <c r="C1362" s="202" t="str">
        <f t="shared" si="64"/>
        <v/>
      </c>
      <c r="D1362"/>
      <c r="E1362"/>
      <c r="F1362"/>
      <c r="G1362" s="203"/>
      <c r="H1362"/>
      <c r="I1362"/>
      <c r="J1362"/>
      <c r="K1362"/>
      <c r="L1362"/>
      <c r="M1362"/>
      <c r="N1362" s="204"/>
      <c r="S1362" s="206"/>
      <c r="Z1362" s="207"/>
    </row>
    <row r="1363" spans="1:26" ht="18" customHeight="1">
      <c r="A1363" s="201">
        <f t="shared" si="65"/>
        <v>734</v>
      </c>
      <c r="B1363" s="201" t="str">
        <f t="shared" si="63"/>
        <v>-734</v>
      </c>
      <c r="C1363" s="202" t="str">
        <f t="shared" si="64"/>
        <v/>
      </c>
      <c r="D1363"/>
      <c r="E1363"/>
      <c r="F1363"/>
      <c r="G1363" s="203"/>
      <c r="H1363"/>
      <c r="I1363"/>
      <c r="J1363"/>
      <c r="K1363"/>
      <c r="L1363"/>
      <c r="M1363"/>
      <c r="N1363" s="204"/>
      <c r="S1363" s="206"/>
      <c r="Z1363" s="207"/>
    </row>
    <row r="1364" spans="1:26" ht="18" customHeight="1">
      <c r="A1364" s="201">
        <f t="shared" si="65"/>
        <v>735</v>
      </c>
      <c r="B1364" s="201" t="str">
        <f t="shared" si="63"/>
        <v>-735</v>
      </c>
      <c r="C1364" s="202" t="str">
        <f t="shared" si="64"/>
        <v/>
      </c>
      <c r="D1364"/>
      <c r="E1364"/>
      <c r="F1364"/>
      <c r="G1364" s="203"/>
      <c r="H1364"/>
      <c r="I1364"/>
      <c r="J1364"/>
      <c r="K1364"/>
      <c r="L1364"/>
      <c r="M1364"/>
      <c r="N1364" s="204"/>
      <c r="S1364" s="206"/>
      <c r="Z1364" s="207"/>
    </row>
    <row r="1365" spans="1:26" ht="18" customHeight="1">
      <c r="A1365" s="201">
        <f t="shared" si="65"/>
        <v>736</v>
      </c>
      <c r="B1365" s="201" t="str">
        <f t="shared" si="63"/>
        <v>-736</v>
      </c>
      <c r="C1365" s="202" t="str">
        <f t="shared" si="64"/>
        <v/>
      </c>
      <c r="D1365"/>
      <c r="E1365"/>
      <c r="F1365"/>
      <c r="G1365" s="203"/>
      <c r="H1365"/>
      <c r="I1365"/>
      <c r="J1365"/>
      <c r="K1365"/>
      <c r="L1365"/>
      <c r="M1365"/>
      <c r="N1365" s="204"/>
      <c r="S1365" s="206"/>
      <c r="Z1365" s="207"/>
    </row>
    <row r="1366" spans="1:26" ht="18" customHeight="1">
      <c r="A1366" s="201">
        <f t="shared" si="65"/>
        <v>737</v>
      </c>
      <c r="B1366" s="201" t="str">
        <f t="shared" si="63"/>
        <v>-737</v>
      </c>
      <c r="C1366" s="202" t="str">
        <f t="shared" si="64"/>
        <v/>
      </c>
      <c r="D1366"/>
      <c r="E1366"/>
      <c r="F1366"/>
      <c r="G1366" s="203"/>
      <c r="H1366"/>
      <c r="I1366"/>
      <c r="J1366"/>
      <c r="K1366"/>
      <c r="L1366"/>
      <c r="M1366"/>
      <c r="N1366" s="204"/>
      <c r="S1366" s="206"/>
      <c r="Z1366" s="207"/>
    </row>
    <row r="1367" spans="1:26" ht="18" customHeight="1">
      <c r="A1367" s="201">
        <f t="shared" si="65"/>
        <v>738</v>
      </c>
      <c r="B1367" s="201" t="str">
        <f t="shared" si="63"/>
        <v>-738</v>
      </c>
      <c r="C1367" s="202" t="str">
        <f t="shared" si="64"/>
        <v/>
      </c>
      <c r="D1367"/>
      <c r="E1367"/>
      <c r="F1367"/>
      <c r="G1367" s="203"/>
      <c r="H1367"/>
      <c r="I1367"/>
      <c r="J1367"/>
      <c r="K1367"/>
      <c r="L1367"/>
      <c r="M1367"/>
      <c r="N1367" s="204"/>
      <c r="S1367" s="206"/>
      <c r="Z1367" s="207"/>
    </row>
    <row r="1368" spans="1:26" ht="18" customHeight="1">
      <c r="A1368" s="201">
        <f t="shared" si="65"/>
        <v>739</v>
      </c>
      <c r="B1368" s="201" t="str">
        <f t="shared" si="63"/>
        <v>-739</v>
      </c>
      <c r="C1368" s="202" t="str">
        <f t="shared" si="64"/>
        <v/>
      </c>
      <c r="D1368"/>
      <c r="E1368"/>
      <c r="F1368"/>
      <c r="G1368" s="203"/>
      <c r="H1368"/>
      <c r="I1368"/>
      <c r="J1368"/>
      <c r="K1368"/>
      <c r="L1368"/>
      <c r="M1368"/>
      <c r="N1368" s="204"/>
      <c r="S1368" s="206"/>
      <c r="Z1368" s="207"/>
    </row>
    <row r="1369" spans="1:26" ht="18" customHeight="1">
      <c r="A1369" s="201">
        <f t="shared" si="65"/>
        <v>740</v>
      </c>
      <c r="B1369" s="201" t="str">
        <f t="shared" si="63"/>
        <v>-740</v>
      </c>
      <c r="C1369" s="202" t="str">
        <f t="shared" si="64"/>
        <v/>
      </c>
      <c r="D1369"/>
      <c r="E1369"/>
      <c r="F1369"/>
      <c r="G1369" s="203"/>
      <c r="H1369"/>
      <c r="I1369"/>
      <c r="J1369"/>
      <c r="K1369"/>
      <c r="L1369"/>
      <c r="M1369"/>
      <c r="N1369" s="204"/>
      <c r="S1369" s="206"/>
      <c r="Z1369" s="207"/>
    </row>
    <row r="1370" spans="1:26" ht="18" customHeight="1">
      <c r="A1370" s="201">
        <f t="shared" si="65"/>
        <v>741</v>
      </c>
      <c r="B1370" s="201" t="str">
        <f t="shared" si="63"/>
        <v>-741</v>
      </c>
      <c r="C1370" s="202" t="str">
        <f t="shared" si="64"/>
        <v/>
      </c>
      <c r="D1370"/>
      <c r="E1370"/>
      <c r="F1370"/>
      <c r="G1370" s="203"/>
      <c r="H1370"/>
      <c r="I1370"/>
      <c r="J1370"/>
      <c r="K1370"/>
      <c r="L1370"/>
      <c r="M1370"/>
      <c r="N1370" s="204"/>
      <c r="S1370" s="206"/>
      <c r="Z1370" s="207"/>
    </row>
    <row r="1371" spans="1:26" ht="18" customHeight="1">
      <c r="A1371" s="201">
        <f t="shared" si="65"/>
        <v>742</v>
      </c>
      <c r="B1371" s="201" t="str">
        <f t="shared" si="63"/>
        <v>-742</v>
      </c>
      <c r="C1371" s="202" t="str">
        <f t="shared" si="64"/>
        <v/>
      </c>
      <c r="D1371"/>
      <c r="E1371"/>
      <c r="F1371"/>
      <c r="G1371" s="203"/>
      <c r="H1371"/>
      <c r="I1371"/>
      <c r="J1371"/>
      <c r="K1371"/>
      <c r="L1371"/>
      <c r="M1371"/>
      <c r="N1371" s="204"/>
      <c r="S1371" s="206"/>
      <c r="Z1371" s="207"/>
    </row>
    <row r="1372" spans="1:26" ht="18" customHeight="1">
      <c r="A1372" s="201">
        <f t="shared" si="65"/>
        <v>743</v>
      </c>
      <c r="B1372" s="201" t="str">
        <f t="shared" si="63"/>
        <v>-743</v>
      </c>
      <c r="C1372" s="202" t="str">
        <f t="shared" si="64"/>
        <v/>
      </c>
      <c r="D1372"/>
      <c r="E1372"/>
      <c r="F1372"/>
      <c r="G1372" s="203"/>
      <c r="H1372"/>
      <c r="I1372"/>
      <c r="J1372"/>
      <c r="K1372"/>
      <c r="L1372"/>
      <c r="M1372"/>
      <c r="N1372" s="204"/>
      <c r="S1372" s="206"/>
      <c r="Z1372" s="207"/>
    </row>
    <row r="1373" spans="1:26" ht="18" customHeight="1">
      <c r="A1373" s="201">
        <f t="shared" si="65"/>
        <v>744</v>
      </c>
      <c r="B1373" s="201" t="str">
        <f t="shared" si="63"/>
        <v>-744</v>
      </c>
      <c r="C1373" s="202" t="str">
        <f t="shared" si="64"/>
        <v/>
      </c>
      <c r="D1373"/>
      <c r="E1373"/>
      <c r="F1373"/>
      <c r="G1373" s="203"/>
      <c r="H1373"/>
      <c r="I1373"/>
      <c r="J1373"/>
      <c r="K1373"/>
      <c r="L1373"/>
      <c r="M1373"/>
      <c r="N1373" s="204"/>
      <c r="S1373" s="206"/>
      <c r="Z1373" s="207"/>
    </row>
    <row r="1374" spans="1:26" ht="18" customHeight="1">
      <c r="A1374" s="201">
        <f t="shared" si="65"/>
        <v>745</v>
      </c>
      <c r="B1374" s="201" t="str">
        <f t="shared" si="63"/>
        <v>-745</v>
      </c>
      <c r="C1374" s="202" t="str">
        <f t="shared" si="64"/>
        <v/>
      </c>
      <c r="D1374"/>
      <c r="E1374"/>
      <c r="F1374"/>
      <c r="G1374" s="203"/>
      <c r="H1374"/>
      <c r="I1374"/>
      <c r="J1374"/>
      <c r="K1374"/>
      <c r="L1374"/>
      <c r="M1374"/>
      <c r="N1374" s="204"/>
      <c r="S1374" s="206"/>
      <c r="Z1374" s="207"/>
    </row>
    <row r="1375" spans="1:26" ht="18" customHeight="1">
      <c r="A1375" s="201">
        <f t="shared" si="65"/>
        <v>746</v>
      </c>
      <c r="B1375" s="201" t="str">
        <f t="shared" si="63"/>
        <v>-746</v>
      </c>
      <c r="C1375" s="202" t="str">
        <f t="shared" si="64"/>
        <v/>
      </c>
      <c r="D1375"/>
      <c r="E1375"/>
      <c r="F1375"/>
      <c r="G1375" s="203"/>
      <c r="H1375"/>
      <c r="I1375"/>
      <c r="J1375"/>
      <c r="K1375"/>
      <c r="L1375"/>
      <c r="M1375"/>
      <c r="N1375" s="204"/>
      <c r="S1375" s="206"/>
      <c r="Z1375" s="207"/>
    </row>
    <row r="1376" spans="1:26" ht="18" customHeight="1">
      <c r="A1376" s="201">
        <f t="shared" si="65"/>
        <v>747</v>
      </c>
      <c r="B1376" s="201" t="str">
        <f t="shared" si="63"/>
        <v>-747</v>
      </c>
      <c r="C1376" s="202" t="str">
        <f t="shared" si="64"/>
        <v/>
      </c>
      <c r="D1376"/>
      <c r="E1376"/>
      <c r="F1376"/>
      <c r="G1376" s="203"/>
      <c r="H1376"/>
      <c r="I1376"/>
      <c r="J1376"/>
      <c r="K1376"/>
      <c r="L1376"/>
      <c r="M1376"/>
      <c r="N1376" s="204"/>
      <c r="S1376" s="206"/>
      <c r="Z1376" s="207"/>
    </row>
    <row r="1377" spans="1:26" ht="18" customHeight="1">
      <c r="A1377" s="201">
        <f t="shared" si="65"/>
        <v>748</v>
      </c>
      <c r="B1377" s="201" t="str">
        <f t="shared" si="63"/>
        <v>-748</v>
      </c>
      <c r="C1377" s="202" t="str">
        <f t="shared" si="64"/>
        <v/>
      </c>
      <c r="D1377"/>
      <c r="E1377"/>
      <c r="F1377"/>
      <c r="G1377" s="203"/>
      <c r="H1377"/>
      <c r="I1377"/>
      <c r="J1377"/>
      <c r="K1377"/>
      <c r="L1377"/>
      <c r="M1377"/>
      <c r="N1377" s="204"/>
      <c r="S1377" s="206"/>
      <c r="Z1377" s="207"/>
    </row>
    <row r="1378" spans="1:26" ht="18" customHeight="1">
      <c r="A1378" s="201">
        <f t="shared" si="65"/>
        <v>749</v>
      </c>
      <c r="B1378" s="201" t="str">
        <f t="shared" si="63"/>
        <v>-749</v>
      </c>
      <c r="C1378" s="202" t="str">
        <f t="shared" si="64"/>
        <v/>
      </c>
      <c r="D1378"/>
      <c r="E1378"/>
      <c r="F1378"/>
      <c r="G1378" s="203"/>
      <c r="H1378"/>
      <c r="I1378"/>
      <c r="J1378"/>
      <c r="K1378"/>
      <c r="L1378"/>
      <c r="M1378"/>
      <c r="N1378" s="204"/>
      <c r="S1378" s="206"/>
      <c r="Z1378" s="207"/>
    </row>
    <row r="1379" spans="1:26" ht="18" customHeight="1">
      <c r="A1379" s="201">
        <f t="shared" si="65"/>
        <v>750</v>
      </c>
      <c r="B1379" s="201" t="str">
        <f t="shared" si="63"/>
        <v>-750</v>
      </c>
      <c r="C1379" s="202" t="str">
        <f t="shared" si="64"/>
        <v/>
      </c>
      <c r="D1379"/>
      <c r="E1379"/>
      <c r="F1379"/>
      <c r="G1379" s="203"/>
      <c r="H1379"/>
      <c r="I1379"/>
      <c r="J1379"/>
      <c r="K1379"/>
      <c r="L1379"/>
      <c r="M1379"/>
      <c r="N1379" s="204"/>
      <c r="S1379" s="206"/>
      <c r="Z1379" s="207"/>
    </row>
    <row r="1380" spans="1:26" ht="18" customHeight="1">
      <c r="A1380" s="201">
        <f t="shared" si="65"/>
        <v>751</v>
      </c>
      <c r="B1380" s="201" t="str">
        <f t="shared" si="63"/>
        <v>-751</v>
      </c>
      <c r="C1380" s="202" t="str">
        <f t="shared" si="64"/>
        <v/>
      </c>
      <c r="D1380"/>
      <c r="E1380"/>
      <c r="F1380"/>
      <c r="G1380" s="203"/>
      <c r="H1380"/>
      <c r="I1380"/>
      <c r="J1380"/>
      <c r="K1380"/>
      <c r="L1380"/>
      <c r="M1380"/>
      <c r="N1380" s="204"/>
      <c r="S1380" s="206"/>
      <c r="Z1380" s="207"/>
    </row>
    <row r="1381" spans="1:26" ht="18" customHeight="1">
      <c r="A1381" s="201">
        <f t="shared" si="65"/>
        <v>752</v>
      </c>
      <c r="B1381" s="201" t="str">
        <f t="shared" si="63"/>
        <v>-752</v>
      </c>
      <c r="C1381" s="202" t="str">
        <f t="shared" si="64"/>
        <v/>
      </c>
      <c r="D1381"/>
      <c r="E1381"/>
      <c r="F1381"/>
      <c r="G1381" s="203"/>
      <c r="H1381"/>
      <c r="I1381"/>
      <c r="J1381"/>
      <c r="K1381"/>
      <c r="L1381"/>
      <c r="M1381"/>
      <c r="N1381" s="204"/>
      <c r="S1381" s="206"/>
      <c r="Z1381" s="207"/>
    </row>
    <row r="1382" spans="1:26" ht="18" customHeight="1">
      <c r="A1382" s="201">
        <f t="shared" si="65"/>
        <v>753</v>
      </c>
      <c r="B1382" s="201" t="str">
        <f t="shared" si="63"/>
        <v>-753</v>
      </c>
      <c r="C1382" s="202" t="str">
        <f t="shared" si="64"/>
        <v/>
      </c>
      <c r="D1382"/>
      <c r="E1382"/>
      <c r="F1382"/>
      <c r="G1382" s="203"/>
      <c r="H1382"/>
      <c r="I1382"/>
      <c r="J1382"/>
      <c r="K1382"/>
      <c r="L1382"/>
      <c r="M1382"/>
      <c r="N1382" s="204"/>
      <c r="S1382" s="206"/>
      <c r="Z1382" s="207"/>
    </row>
    <row r="1383" spans="1:26" ht="18" customHeight="1">
      <c r="A1383" s="201">
        <f t="shared" si="65"/>
        <v>754</v>
      </c>
      <c r="B1383" s="201" t="str">
        <f t="shared" si="63"/>
        <v>-754</v>
      </c>
      <c r="C1383" s="202" t="str">
        <f t="shared" si="64"/>
        <v/>
      </c>
      <c r="D1383"/>
      <c r="E1383"/>
      <c r="F1383"/>
      <c r="G1383" s="203"/>
      <c r="H1383"/>
      <c r="I1383"/>
      <c r="J1383"/>
      <c r="K1383"/>
      <c r="L1383"/>
      <c r="M1383"/>
      <c r="N1383" s="204"/>
      <c r="S1383" s="206"/>
      <c r="Z1383" s="207"/>
    </row>
    <row r="1384" spans="1:26" ht="18" customHeight="1">
      <c r="A1384" s="201">
        <f t="shared" si="65"/>
        <v>755</v>
      </c>
      <c r="B1384" s="201" t="str">
        <f t="shared" si="63"/>
        <v>-755</v>
      </c>
      <c r="C1384" s="202" t="str">
        <f t="shared" si="64"/>
        <v/>
      </c>
      <c r="D1384"/>
      <c r="E1384"/>
      <c r="F1384"/>
      <c r="G1384" s="203"/>
      <c r="H1384"/>
      <c r="I1384"/>
      <c r="J1384"/>
      <c r="K1384"/>
      <c r="L1384"/>
      <c r="M1384"/>
      <c r="N1384" s="204"/>
      <c r="S1384" s="206"/>
      <c r="Z1384" s="207"/>
    </row>
    <row r="1385" spans="1:26" ht="18" customHeight="1">
      <c r="A1385" s="201">
        <f t="shared" si="65"/>
        <v>756</v>
      </c>
      <c r="B1385" s="201" t="str">
        <f t="shared" si="63"/>
        <v>-756</v>
      </c>
      <c r="C1385" s="202" t="str">
        <f t="shared" si="64"/>
        <v/>
      </c>
      <c r="D1385"/>
      <c r="E1385"/>
      <c r="F1385"/>
      <c r="G1385" s="203"/>
      <c r="H1385"/>
      <c r="I1385"/>
      <c r="J1385"/>
      <c r="K1385"/>
      <c r="L1385"/>
      <c r="M1385"/>
      <c r="N1385" s="204"/>
      <c r="S1385" s="206"/>
      <c r="Z1385" s="207"/>
    </row>
    <row r="1386" spans="1:26" ht="18" customHeight="1">
      <c r="A1386" s="201">
        <f t="shared" si="65"/>
        <v>757</v>
      </c>
      <c r="B1386" s="201" t="str">
        <f t="shared" si="63"/>
        <v>-757</v>
      </c>
      <c r="C1386" s="202" t="str">
        <f t="shared" si="64"/>
        <v/>
      </c>
      <c r="D1386"/>
      <c r="E1386"/>
      <c r="F1386"/>
      <c r="G1386" s="203"/>
      <c r="H1386"/>
      <c r="I1386"/>
      <c r="J1386"/>
      <c r="K1386"/>
      <c r="L1386"/>
      <c r="M1386"/>
      <c r="N1386" s="204"/>
      <c r="S1386" s="206"/>
      <c r="Z1386" s="207"/>
    </row>
    <row r="1387" spans="1:26" ht="18" customHeight="1">
      <c r="A1387" s="201">
        <f t="shared" si="65"/>
        <v>758</v>
      </c>
      <c r="B1387" s="201" t="str">
        <f t="shared" si="63"/>
        <v>-758</v>
      </c>
      <c r="C1387" s="202" t="str">
        <f t="shared" si="64"/>
        <v/>
      </c>
      <c r="D1387"/>
      <c r="E1387"/>
      <c r="F1387"/>
      <c r="G1387" s="203"/>
      <c r="H1387"/>
      <c r="I1387"/>
      <c r="J1387"/>
      <c r="K1387"/>
      <c r="L1387"/>
      <c r="M1387"/>
      <c r="N1387" s="204"/>
      <c r="S1387" s="206"/>
      <c r="Z1387" s="207"/>
    </row>
    <row r="1388" spans="1:26" ht="18" customHeight="1">
      <c r="A1388" s="201">
        <f t="shared" si="65"/>
        <v>759</v>
      </c>
      <c r="B1388" s="201" t="str">
        <f t="shared" si="63"/>
        <v>-759</v>
      </c>
      <c r="C1388" s="202" t="str">
        <f t="shared" si="64"/>
        <v/>
      </c>
      <c r="D1388"/>
      <c r="E1388"/>
      <c r="F1388"/>
      <c r="G1388" s="203"/>
      <c r="H1388"/>
      <c r="I1388"/>
      <c r="J1388"/>
      <c r="K1388"/>
      <c r="L1388"/>
      <c r="M1388"/>
      <c r="N1388" s="204"/>
      <c r="S1388" s="206"/>
      <c r="Z1388" s="207"/>
    </row>
    <row r="1389" spans="1:26" ht="18" customHeight="1">
      <c r="A1389" s="201">
        <f t="shared" si="65"/>
        <v>760</v>
      </c>
      <c r="B1389" s="201" t="str">
        <f t="shared" si="63"/>
        <v>-760</v>
      </c>
      <c r="C1389" s="202" t="str">
        <f t="shared" si="64"/>
        <v/>
      </c>
      <c r="D1389"/>
      <c r="E1389"/>
      <c r="F1389"/>
      <c r="G1389" s="203"/>
      <c r="H1389"/>
      <c r="I1389"/>
      <c r="J1389"/>
      <c r="K1389"/>
      <c r="L1389"/>
      <c r="M1389"/>
      <c r="N1389" s="204"/>
      <c r="S1389" s="206"/>
      <c r="Z1389" s="207"/>
    </row>
    <row r="1390" spans="1:26" ht="18" customHeight="1">
      <c r="A1390" s="201">
        <f t="shared" si="65"/>
        <v>761</v>
      </c>
      <c r="B1390" s="201" t="str">
        <f t="shared" si="63"/>
        <v>-761</v>
      </c>
      <c r="C1390" s="202" t="str">
        <f t="shared" si="64"/>
        <v/>
      </c>
      <c r="D1390"/>
      <c r="E1390"/>
      <c r="F1390"/>
      <c r="G1390" s="203"/>
      <c r="H1390"/>
      <c r="I1390"/>
      <c r="J1390"/>
      <c r="K1390"/>
      <c r="L1390"/>
      <c r="M1390"/>
      <c r="N1390" s="204"/>
      <c r="S1390" s="206"/>
      <c r="Z1390" s="207"/>
    </row>
    <row r="1391" spans="1:26" ht="18" customHeight="1">
      <c r="A1391" s="201">
        <f t="shared" si="65"/>
        <v>762</v>
      </c>
      <c r="B1391" s="201" t="str">
        <f t="shared" si="63"/>
        <v>-762</v>
      </c>
      <c r="C1391" s="202" t="str">
        <f t="shared" si="64"/>
        <v/>
      </c>
      <c r="D1391"/>
      <c r="E1391"/>
      <c r="F1391"/>
      <c r="G1391" s="203"/>
      <c r="H1391"/>
      <c r="I1391"/>
      <c r="J1391"/>
      <c r="K1391"/>
      <c r="L1391"/>
      <c r="M1391"/>
      <c r="N1391" s="204"/>
      <c r="S1391" s="206"/>
      <c r="Z1391" s="207"/>
    </row>
    <row r="1392" spans="1:26" ht="18" customHeight="1">
      <c r="A1392" s="201">
        <f t="shared" si="65"/>
        <v>763</v>
      </c>
      <c r="B1392" s="201" t="str">
        <f t="shared" si="63"/>
        <v>-763</v>
      </c>
      <c r="C1392" s="202" t="str">
        <f t="shared" si="64"/>
        <v/>
      </c>
      <c r="D1392"/>
      <c r="E1392"/>
      <c r="F1392"/>
      <c r="G1392" s="203"/>
      <c r="H1392"/>
      <c r="I1392"/>
      <c r="J1392"/>
      <c r="K1392"/>
      <c r="L1392"/>
      <c r="M1392"/>
      <c r="N1392" s="204"/>
      <c r="S1392" s="206"/>
      <c r="Z1392" s="207"/>
    </row>
    <row r="1393" spans="1:26" ht="18" customHeight="1">
      <c r="A1393" s="201">
        <f t="shared" si="65"/>
        <v>764</v>
      </c>
      <c r="B1393" s="201" t="str">
        <f t="shared" si="63"/>
        <v>-764</v>
      </c>
      <c r="C1393" s="202" t="str">
        <f t="shared" si="64"/>
        <v/>
      </c>
      <c r="D1393"/>
      <c r="E1393"/>
      <c r="F1393"/>
      <c r="G1393" s="203"/>
      <c r="H1393"/>
      <c r="I1393"/>
      <c r="J1393"/>
      <c r="K1393"/>
      <c r="L1393"/>
      <c r="M1393"/>
      <c r="N1393" s="204"/>
      <c r="S1393" s="206"/>
      <c r="Z1393" s="207"/>
    </row>
    <row r="1394" spans="1:26" ht="18" customHeight="1">
      <c r="A1394" s="201">
        <f t="shared" si="65"/>
        <v>765</v>
      </c>
      <c r="B1394" s="201" t="str">
        <f t="shared" si="63"/>
        <v>-765</v>
      </c>
      <c r="C1394" s="202" t="str">
        <f t="shared" si="64"/>
        <v/>
      </c>
      <c r="D1394"/>
      <c r="E1394"/>
      <c r="F1394"/>
      <c r="G1394" s="203"/>
      <c r="H1394"/>
      <c r="I1394"/>
      <c r="J1394"/>
      <c r="K1394"/>
      <c r="L1394"/>
      <c r="M1394"/>
      <c r="N1394" s="204"/>
      <c r="S1394" s="206"/>
      <c r="Z1394" s="207"/>
    </row>
    <row r="1395" spans="1:26" ht="18" customHeight="1">
      <c r="A1395" s="201">
        <f t="shared" si="65"/>
        <v>766</v>
      </c>
      <c r="B1395" s="201" t="str">
        <f t="shared" si="63"/>
        <v>-766</v>
      </c>
      <c r="C1395" s="202" t="str">
        <f t="shared" si="64"/>
        <v/>
      </c>
      <c r="D1395"/>
      <c r="E1395"/>
      <c r="F1395"/>
      <c r="G1395" s="203"/>
      <c r="H1395"/>
      <c r="I1395"/>
      <c r="J1395"/>
      <c r="K1395"/>
      <c r="L1395"/>
      <c r="M1395"/>
      <c r="N1395" s="204"/>
      <c r="S1395" s="206"/>
      <c r="Z1395" s="207"/>
    </row>
    <row r="1396" spans="1:26" ht="18" customHeight="1">
      <c r="A1396" s="201">
        <f t="shared" si="65"/>
        <v>767</v>
      </c>
      <c r="B1396" s="201" t="str">
        <f t="shared" si="63"/>
        <v>-767</v>
      </c>
      <c r="C1396" s="202" t="str">
        <f t="shared" si="64"/>
        <v/>
      </c>
      <c r="D1396"/>
      <c r="E1396"/>
      <c r="F1396"/>
      <c r="G1396" s="203"/>
      <c r="H1396"/>
      <c r="I1396"/>
      <c r="J1396"/>
      <c r="K1396"/>
      <c r="L1396"/>
      <c r="M1396"/>
      <c r="N1396" s="204"/>
      <c r="S1396" s="206"/>
      <c r="Z1396" s="207"/>
    </row>
    <row r="1397" spans="1:26" ht="18" customHeight="1">
      <c r="A1397" s="201">
        <f t="shared" si="65"/>
        <v>768</v>
      </c>
      <c r="B1397" s="201" t="str">
        <f t="shared" si="63"/>
        <v>-768</v>
      </c>
      <c r="C1397" s="202" t="str">
        <f t="shared" si="64"/>
        <v/>
      </c>
      <c r="D1397"/>
      <c r="E1397"/>
      <c r="F1397"/>
      <c r="G1397" s="203"/>
      <c r="H1397"/>
      <c r="I1397"/>
      <c r="J1397"/>
      <c r="K1397"/>
      <c r="L1397"/>
      <c r="M1397"/>
      <c r="N1397" s="204"/>
      <c r="S1397" s="206"/>
      <c r="Z1397" s="207"/>
    </row>
    <row r="1398" spans="1:26" ht="18" customHeight="1">
      <c r="A1398" s="201">
        <f t="shared" si="65"/>
        <v>769</v>
      </c>
      <c r="B1398" s="201" t="str">
        <f t="shared" si="63"/>
        <v>-769</v>
      </c>
      <c r="C1398" s="202" t="str">
        <f t="shared" si="64"/>
        <v/>
      </c>
      <c r="D1398"/>
      <c r="E1398"/>
      <c r="F1398"/>
      <c r="G1398" s="203"/>
      <c r="H1398"/>
      <c r="I1398"/>
      <c r="J1398"/>
      <c r="K1398"/>
      <c r="L1398"/>
      <c r="M1398"/>
      <c r="N1398" s="204"/>
      <c r="S1398" s="206"/>
      <c r="Z1398" s="207"/>
    </row>
    <row r="1399" spans="1:26" ht="18" customHeight="1">
      <c r="A1399" s="201">
        <f t="shared" si="65"/>
        <v>770</v>
      </c>
      <c r="B1399" s="201" t="str">
        <f t="shared" si="63"/>
        <v>-770</v>
      </c>
      <c r="C1399" s="202" t="str">
        <f t="shared" si="64"/>
        <v/>
      </c>
      <c r="D1399"/>
      <c r="E1399"/>
      <c r="F1399"/>
      <c r="G1399" s="203"/>
      <c r="H1399"/>
      <c r="I1399"/>
      <c r="J1399"/>
      <c r="K1399"/>
      <c r="L1399"/>
      <c r="M1399"/>
      <c r="N1399" s="204"/>
      <c r="S1399" s="206"/>
      <c r="Z1399" s="207"/>
    </row>
    <row r="1400" spans="1:26" ht="18" customHeight="1">
      <c r="A1400" s="201">
        <f t="shared" si="65"/>
        <v>771</v>
      </c>
      <c r="B1400" s="201" t="str">
        <f t="shared" si="63"/>
        <v>-771</v>
      </c>
      <c r="C1400" s="202" t="str">
        <f t="shared" si="64"/>
        <v/>
      </c>
      <c r="D1400"/>
      <c r="E1400"/>
      <c r="F1400"/>
      <c r="G1400" s="203"/>
      <c r="H1400"/>
      <c r="I1400"/>
      <c r="J1400"/>
      <c r="K1400"/>
      <c r="L1400"/>
      <c r="M1400"/>
      <c r="N1400" s="204"/>
      <c r="S1400" s="206"/>
      <c r="Z1400" s="207"/>
    </row>
    <row r="1401" spans="1:26" ht="18" customHeight="1">
      <c r="A1401" s="201">
        <f t="shared" si="65"/>
        <v>772</v>
      </c>
      <c r="B1401" s="201" t="str">
        <f t="shared" si="63"/>
        <v>-772</v>
      </c>
      <c r="C1401" s="202" t="str">
        <f t="shared" si="64"/>
        <v/>
      </c>
      <c r="D1401"/>
      <c r="E1401"/>
      <c r="F1401"/>
      <c r="G1401" s="203"/>
      <c r="H1401"/>
      <c r="I1401"/>
      <c r="J1401"/>
      <c r="K1401"/>
      <c r="L1401"/>
      <c r="M1401"/>
      <c r="N1401" s="204"/>
      <c r="S1401" s="206"/>
      <c r="Z1401" s="207"/>
    </row>
    <row r="1402" spans="1:26" ht="18" customHeight="1">
      <c r="A1402" s="201">
        <f t="shared" si="65"/>
        <v>773</v>
      </c>
      <c r="B1402" s="201" t="str">
        <f t="shared" si="63"/>
        <v>-773</v>
      </c>
      <c r="C1402" s="202" t="str">
        <f t="shared" si="64"/>
        <v/>
      </c>
      <c r="D1402"/>
      <c r="E1402"/>
      <c r="F1402"/>
      <c r="G1402" s="203"/>
      <c r="H1402"/>
      <c r="I1402"/>
      <c r="J1402"/>
      <c r="K1402"/>
      <c r="L1402"/>
      <c r="M1402"/>
      <c r="N1402" s="204"/>
      <c r="S1402" s="206"/>
      <c r="Z1402" s="207"/>
    </row>
    <row r="1403" spans="1:26" ht="18" customHeight="1">
      <c r="A1403" s="201">
        <f t="shared" si="65"/>
        <v>774</v>
      </c>
      <c r="B1403" s="201" t="str">
        <f t="shared" si="63"/>
        <v>-774</v>
      </c>
      <c r="C1403" s="202" t="str">
        <f t="shared" si="64"/>
        <v/>
      </c>
      <c r="D1403"/>
      <c r="E1403"/>
      <c r="F1403"/>
      <c r="G1403" s="203"/>
      <c r="H1403"/>
      <c r="I1403"/>
      <c r="J1403"/>
      <c r="K1403"/>
      <c r="L1403"/>
      <c r="M1403"/>
      <c r="N1403" s="204"/>
      <c r="S1403" s="206"/>
      <c r="Z1403" s="207"/>
    </row>
    <row r="1404" spans="1:26" ht="18" customHeight="1">
      <c r="A1404" s="201">
        <f t="shared" si="65"/>
        <v>775</v>
      </c>
      <c r="B1404" s="201" t="str">
        <f t="shared" si="63"/>
        <v>-775</v>
      </c>
      <c r="C1404" s="202" t="str">
        <f t="shared" si="64"/>
        <v/>
      </c>
      <c r="D1404"/>
      <c r="E1404"/>
      <c r="F1404"/>
      <c r="G1404" s="203"/>
      <c r="H1404"/>
      <c r="I1404"/>
      <c r="J1404"/>
      <c r="K1404"/>
      <c r="L1404"/>
      <c r="M1404"/>
      <c r="N1404" s="204"/>
      <c r="S1404" s="206"/>
      <c r="Z1404" s="207"/>
    </row>
    <row r="1405" spans="1:26" ht="18" customHeight="1">
      <c r="A1405" s="201">
        <f t="shared" si="65"/>
        <v>776</v>
      </c>
      <c r="B1405" s="201" t="str">
        <f t="shared" si="63"/>
        <v>-776</v>
      </c>
      <c r="C1405" s="202" t="str">
        <f t="shared" si="64"/>
        <v/>
      </c>
      <c r="D1405"/>
      <c r="E1405"/>
      <c r="F1405"/>
      <c r="G1405" s="203"/>
      <c r="H1405"/>
      <c r="I1405"/>
      <c r="J1405"/>
      <c r="K1405"/>
      <c r="L1405"/>
      <c r="M1405"/>
      <c r="N1405" s="204"/>
      <c r="S1405" s="206"/>
      <c r="Z1405" s="207"/>
    </row>
    <row r="1406" spans="1:26" ht="18" customHeight="1">
      <c r="A1406" s="201">
        <f t="shared" si="65"/>
        <v>777</v>
      </c>
      <c r="B1406" s="201" t="str">
        <f t="shared" si="63"/>
        <v>-777</v>
      </c>
      <c r="C1406" s="202" t="str">
        <f t="shared" si="64"/>
        <v/>
      </c>
      <c r="D1406"/>
      <c r="E1406"/>
      <c r="F1406"/>
      <c r="G1406" s="203"/>
      <c r="H1406"/>
      <c r="I1406"/>
      <c r="J1406"/>
      <c r="K1406"/>
      <c r="L1406"/>
      <c r="M1406"/>
      <c r="N1406" s="204"/>
      <c r="S1406" s="206"/>
      <c r="Z1406" s="207"/>
    </row>
    <row r="1407" spans="1:26" ht="18" customHeight="1">
      <c r="A1407" s="201">
        <f t="shared" si="65"/>
        <v>778</v>
      </c>
      <c r="B1407" s="201" t="str">
        <f t="shared" si="63"/>
        <v>-778</v>
      </c>
      <c r="C1407" s="202" t="str">
        <f t="shared" si="64"/>
        <v/>
      </c>
      <c r="D1407"/>
      <c r="E1407"/>
      <c r="F1407"/>
      <c r="G1407" s="203"/>
      <c r="H1407"/>
      <c r="I1407"/>
      <c r="J1407"/>
      <c r="K1407"/>
      <c r="L1407"/>
      <c r="M1407"/>
      <c r="N1407" s="204"/>
      <c r="S1407" s="206"/>
      <c r="Z1407" s="207"/>
    </row>
    <row r="1408" spans="1:26" ht="18" customHeight="1">
      <c r="A1408" s="201">
        <f t="shared" si="65"/>
        <v>779</v>
      </c>
      <c r="B1408" s="201" t="str">
        <f t="shared" si="63"/>
        <v>-779</v>
      </c>
      <c r="C1408" s="202" t="str">
        <f t="shared" si="64"/>
        <v/>
      </c>
      <c r="D1408"/>
      <c r="E1408"/>
      <c r="F1408"/>
      <c r="G1408" s="203"/>
      <c r="H1408"/>
      <c r="I1408"/>
      <c r="J1408"/>
      <c r="K1408"/>
      <c r="L1408"/>
      <c r="M1408"/>
      <c r="N1408" s="204"/>
      <c r="S1408" s="206"/>
      <c r="Z1408" s="207"/>
    </row>
    <row r="1409" spans="1:26" ht="18" customHeight="1">
      <c r="A1409" s="201">
        <f t="shared" si="65"/>
        <v>780</v>
      </c>
      <c r="B1409" s="201" t="str">
        <f t="shared" si="63"/>
        <v>-780</v>
      </c>
      <c r="C1409" s="202" t="str">
        <f t="shared" si="64"/>
        <v/>
      </c>
      <c r="D1409"/>
      <c r="E1409"/>
      <c r="F1409"/>
      <c r="G1409" s="203"/>
      <c r="H1409"/>
      <c r="I1409"/>
      <c r="J1409"/>
      <c r="K1409"/>
      <c r="L1409"/>
      <c r="M1409"/>
      <c r="N1409" s="204"/>
      <c r="S1409" s="206"/>
      <c r="Z1409" s="207"/>
    </row>
    <row r="1410" spans="1:26" ht="18" customHeight="1">
      <c r="A1410" s="201">
        <f t="shared" si="65"/>
        <v>781</v>
      </c>
      <c r="B1410" s="201" t="str">
        <f t="shared" ref="B1410:B1473" si="66">L1410&amp;"-"&amp;A1410</f>
        <v>-781</v>
      </c>
      <c r="C1410" s="202" t="str">
        <f t="shared" ref="C1410:C1473" si="67">E1410&amp;I1410&amp;K1410</f>
        <v/>
      </c>
      <c r="D1410"/>
      <c r="E1410"/>
      <c r="F1410"/>
      <c r="G1410" s="203"/>
      <c r="H1410"/>
      <c r="I1410"/>
      <c r="J1410"/>
      <c r="K1410"/>
      <c r="L1410"/>
      <c r="M1410"/>
      <c r="N1410" s="204"/>
      <c r="S1410" s="206"/>
      <c r="Z1410" s="207"/>
    </row>
    <row r="1411" spans="1:26" ht="18" customHeight="1">
      <c r="A1411" s="201">
        <f t="shared" ref="A1411:A1474" si="68">IF(L1411=L1410,A1410+1,ROW(L1411)-(ROW(L1411)-1))</f>
        <v>782</v>
      </c>
      <c r="B1411" s="201" t="str">
        <f t="shared" si="66"/>
        <v>-782</v>
      </c>
      <c r="C1411" s="202" t="str">
        <f t="shared" si="67"/>
        <v/>
      </c>
      <c r="D1411"/>
      <c r="E1411"/>
      <c r="F1411"/>
      <c r="G1411" s="203"/>
      <c r="H1411"/>
      <c r="I1411"/>
      <c r="J1411"/>
      <c r="K1411"/>
      <c r="L1411"/>
      <c r="M1411"/>
      <c r="N1411" s="204"/>
      <c r="S1411" s="206"/>
      <c r="Z1411" s="207"/>
    </row>
    <row r="1412" spans="1:26" ht="18" customHeight="1">
      <c r="A1412" s="201">
        <f t="shared" si="68"/>
        <v>783</v>
      </c>
      <c r="B1412" s="201" t="str">
        <f t="shared" si="66"/>
        <v>-783</v>
      </c>
      <c r="C1412" s="202" t="str">
        <f t="shared" si="67"/>
        <v/>
      </c>
      <c r="D1412"/>
      <c r="E1412"/>
      <c r="F1412"/>
      <c r="G1412" s="203"/>
      <c r="H1412"/>
      <c r="I1412"/>
      <c r="J1412"/>
      <c r="K1412"/>
      <c r="L1412"/>
      <c r="M1412"/>
      <c r="N1412" s="204"/>
      <c r="S1412" s="206"/>
      <c r="Z1412" s="207"/>
    </row>
    <row r="1413" spans="1:26" ht="18" customHeight="1">
      <c r="A1413" s="201">
        <f t="shared" si="68"/>
        <v>784</v>
      </c>
      <c r="B1413" s="201" t="str">
        <f t="shared" si="66"/>
        <v>-784</v>
      </c>
      <c r="C1413" s="202" t="str">
        <f t="shared" si="67"/>
        <v/>
      </c>
      <c r="D1413"/>
      <c r="E1413"/>
      <c r="F1413"/>
      <c r="G1413" s="203"/>
      <c r="H1413"/>
      <c r="I1413"/>
      <c r="J1413"/>
      <c r="K1413"/>
      <c r="L1413"/>
      <c r="M1413"/>
      <c r="N1413" s="204"/>
      <c r="S1413" s="206"/>
      <c r="Z1413" s="207"/>
    </row>
    <row r="1414" spans="1:26" ht="18" customHeight="1">
      <c r="A1414" s="201">
        <f t="shared" si="68"/>
        <v>785</v>
      </c>
      <c r="B1414" s="201" t="str">
        <f t="shared" si="66"/>
        <v>-785</v>
      </c>
      <c r="C1414" s="202" t="str">
        <f t="shared" si="67"/>
        <v/>
      </c>
      <c r="D1414"/>
      <c r="E1414"/>
      <c r="F1414"/>
      <c r="G1414" s="203"/>
      <c r="H1414"/>
      <c r="I1414"/>
      <c r="J1414"/>
      <c r="K1414"/>
      <c r="L1414"/>
      <c r="M1414"/>
      <c r="N1414" s="204"/>
      <c r="S1414" s="206"/>
      <c r="Z1414" s="207"/>
    </row>
    <row r="1415" spans="1:26" ht="18" customHeight="1">
      <c r="A1415" s="201">
        <f t="shared" si="68"/>
        <v>786</v>
      </c>
      <c r="B1415" s="201" t="str">
        <f t="shared" si="66"/>
        <v>-786</v>
      </c>
      <c r="C1415" s="202" t="str">
        <f t="shared" si="67"/>
        <v/>
      </c>
      <c r="D1415"/>
      <c r="E1415"/>
      <c r="F1415"/>
      <c r="G1415" s="203"/>
      <c r="H1415"/>
      <c r="I1415"/>
      <c r="J1415"/>
      <c r="K1415"/>
      <c r="L1415"/>
      <c r="M1415"/>
      <c r="N1415" s="204"/>
      <c r="S1415" s="206"/>
      <c r="Z1415" s="207"/>
    </row>
    <row r="1416" spans="1:26" ht="18" customHeight="1">
      <c r="A1416" s="201">
        <f t="shared" si="68"/>
        <v>787</v>
      </c>
      <c r="B1416" s="201" t="str">
        <f t="shared" si="66"/>
        <v>-787</v>
      </c>
      <c r="C1416" s="202" t="str">
        <f t="shared" si="67"/>
        <v/>
      </c>
      <c r="D1416"/>
      <c r="E1416"/>
      <c r="F1416"/>
      <c r="G1416" s="203"/>
      <c r="H1416"/>
      <c r="I1416"/>
      <c r="J1416"/>
      <c r="K1416"/>
      <c r="L1416"/>
      <c r="M1416"/>
      <c r="N1416" s="204"/>
      <c r="S1416" s="206"/>
      <c r="Z1416" s="207"/>
    </row>
    <row r="1417" spans="1:26" ht="18" customHeight="1">
      <c r="A1417" s="201">
        <f t="shared" si="68"/>
        <v>788</v>
      </c>
      <c r="B1417" s="201" t="str">
        <f t="shared" si="66"/>
        <v>-788</v>
      </c>
      <c r="C1417" s="202" t="str">
        <f t="shared" si="67"/>
        <v/>
      </c>
      <c r="D1417"/>
      <c r="E1417"/>
      <c r="F1417"/>
      <c r="G1417" s="203"/>
      <c r="H1417"/>
      <c r="I1417"/>
      <c r="J1417"/>
      <c r="K1417"/>
      <c r="L1417"/>
      <c r="M1417"/>
      <c r="N1417" s="204"/>
      <c r="S1417" s="206"/>
      <c r="Z1417" s="207"/>
    </row>
    <row r="1418" spans="1:26" ht="18" customHeight="1">
      <c r="A1418" s="201">
        <f t="shared" si="68"/>
        <v>789</v>
      </c>
      <c r="B1418" s="201" t="str">
        <f t="shared" si="66"/>
        <v>-789</v>
      </c>
      <c r="C1418" s="202" t="str">
        <f t="shared" si="67"/>
        <v/>
      </c>
      <c r="D1418"/>
      <c r="E1418"/>
      <c r="F1418"/>
      <c r="G1418" s="203"/>
      <c r="H1418"/>
      <c r="I1418"/>
      <c r="J1418"/>
      <c r="K1418"/>
      <c r="L1418"/>
      <c r="M1418"/>
      <c r="N1418" s="204"/>
      <c r="S1418" s="206"/>
      <c r="Z1418" s="207"/>
    </row>
    <row r="1419" spans="1:26" ht="18" customHeight="1">
      <c r="A1419" s="201">
        <f t="shared" si="68"/>
        <v>790</v>
      </c>
      <c r="B1419" s="201" t="str">
        <f t="shared" si="66"/>
        <v>-790</v>
      </c>
      <c r="C1419" s="202" t="str">
        <f t="shared" si="67"/>
        <v/>
      </c>
      <c r="D1419"/>
      <c r="E1419"/>
      <c r="F1419"/>
      <c r="G1419" s="203"/>
      <c r="H1419"/>
      <c r="I1419"/>
      <c r="J1419"/>
      <c r="K1419"/>
      <c r="L1419"/>
      <c r="M1419"/>
      <c r="N1419" s="204"/>
      <c r="S1419" s="206"/>
      <c r="Z1419" s="207"/>
    </row>
    <row r="1420" spans="1:26" ht="18" customHeight="1">
      <c r="A1420" s="201">
        <f t="shared" si="68"/>
        <v>791</v>
      </c>
      <c r="B1420" s="201" t="str">
        <f t="shared" si="66"/>
        <v>-791</v>
      </c>
      <c r="C1420" s="202" t="str">
        <f t="shared" si="67"/>
        <v/>
      </c>
      <c r="D1420"/>
      <c r="E1420"/>
      <c r="F1420"/>
      <c r="G1420" s="203"/>
      <c r="H1420"/>
      <c r="I1420"/>
      <c r="J1420"/>
      <c r="K1420"/>
      <c r="L1420"/>
      <c r="M1420"/>
      <c r="N1420" s="204"/>
      <c r="S1420" s="206"/>
      <c r="Z1420" s="207"/>
    </row>
    <row r="1421" spans="1:26" ht="18" customHeight="1">
      <c r="A1421" s="201">
        <f t="shared" si="68"/>
        <v>792</v>
      </c>
      <c r="B1421" s="201" t="str">
        <f t="shared" si="66"/>
        <v>-792</v>
      </c>
      <c r="C1421" s="202" t="str">
        <f t="shared" si="67"/>
        <v/>
      </c>
      <c r="D1421"/>
      <c r="E1421"/>
      <c r="F1421"/>
      <c r="G1421" s="203"/>
      <c r="H1421"/>
      <c r="I1421"/>
      <c r="J1421"/>
      <c r="K1421"/>
      <c r="L1421"/>
      <c r="M1421"/>
      <c r="N1421" s="204"/>
      <c r="S1421" s="206"/>
      <c r="Z1421" s="207"/>
    </row>
    <row r="1422" spans="1:26" ht="18" customHeight="1">
      <c r="A1422" s="201">
        <f t="shared" si="68"/>
        <v>793</v>
      </c>
      <c r="B1422" s="201" t="str">
        <f t="shared" si="66"/>
        <v>-793</v>
      </c>
      <c r="C1422" s="202" t="str">
        <f t="shared" si="67"/>
        <v/>
      </c>
      <c r="D1422"/>
      <c r="E1422"/>
      <c r="F1422"/>
      <c r="G1422" s="203"/>
      <c r="H1422"/>
      <c r="I1422"/>
      <c r="J1422"/>
      <c r="K1422"/>
      <c r="L1422"/>
      <c r="M1422"/>
      <c r="N1422" s="204"/>
      <c r="S1422" s="206"/>
      <c r="Z1422" s="207"/>
    </row>
    <row r="1423" spans="1:26" ht="18" customHeight="1">
      <c r="A1423" s="201">
        <f t="shared" si="68"/>
        <v>794</v>
      </c>
      <c r="B1423" s="201" t="str">
        <f t="shared" si="66"/>
        <v>-794</v>
      </c>
      <c r="C1423" s="202" t="str">
        <f t="shared" si="67"/>
        <v/>
      </c>
      <c r="D1423"/>
      <c r="E1423"/>
      <c r="F1423"/>
      <c r="G1423" s="203"/>
      <c r="H1423"/>
      <c r="I1423"/>
      <c r="J1423"/>
      <c r="K1423"/>
      <c r="L1423"/>
      <c r="M1423"/>
      <c r="N1423" s="204"/>
      <c r="S1423" s="206"/>
      <c r="Z1423" s="207"/>
    </row>
    <row r="1424" spans="1:26" ht="18" customHeight="1">
      <c r="A1424" s="201">
        <f t="shared" si="68"/>
        <v>795</v>
      </c>
      <c r="B1424" s="201" t="str">
        <f t="shared" si="66"/>
        <v>-795</v>
      </c>
      <c r="C1424" s="202" t="str">
        <f t="shared" si="67"/>
        <v/>
      </c>
      <c r="D1424"/>
      <c r="E1424"/>
      <c r="F1424"/>
      <c r="G1424" s="203"/>
      <c r="H1424"/>
      <c r="I1424"/>
      <c r="J1424"/>
      <c r="K1424"/>
      <c r="L1424"/>
      <c r="M1424"/>
      <c r="N1424" s="204"/>
      <c r="S1424" s="206"/>
      <c r="Z1424" s="207"/>
    </row>
    <row r="1425" spans="1:26" ht="18" customHeight="1">
      <c r="A1425" s="201">
        <f t="shared" si="68"/>
        <v>796</v>
      </c>
      <c r="B1425" s="201" t="str">
        <f t="shared" si="66"/>
        <v>-796</v>
      </c>
      <c r="C1425" s="202" t="str">
        <f t="shared" si="67"/>
        <v/>
      </c>
      <c r="D1425"/>
      <c r="E1425"/>
      <c r="F1425"/>
      <c r="G1425" s="203"/>
      <c r="H1425"/>
      <c r="I1425"/>
      <c r="J1425"/>
      <c r="K1425"/>
      <c r="L1425"/>
      <c r="M1425"/>
      <c r="N1425" s="204"/>
      <c r="S1425" s="206"/>
      <c r="Z1425" s="207"/>
    </row>
    <row r="1426" spans="1:26" ht="18" customHeight="1">
      <c r="A1426" s="201">
        <f t="shared" si="68"/>
        <v>797</v>
      </c>
      <c r="B1426" s="201" t="str">
        <f t="shared" si="66"/>
        <v>-797</v>
      </c>
      <c r="C1426" s="202" t="str">
        <f t="shared" si="67"/>
        <v/>
      </c>
      <c r="D1426"/>
      <c r="E1426"/>
      <c r="F1426"/>
      <c r="G1426" s="203"/>
      <c r="H1426"/>
      <c r="I1426"/>
      <c r="J1426"/>
      <c r="K1426"/>
      <c r="L1426"/>
      <c r="M1426"/>
      <c r="N1426" s="204"/>
      <c r="S1426" s="206"/>
      <c r="Z1426" s="207"/>
    </row>
    <row r="1427" spans="1:26" ht="18" customHeight="1">
      <c r="A1427" s="201">
        <f t="shared" si="68"/>
        <v>798</v>
      </c>
      <c r="B1427" s="201" t="str">
        <f t="shared" si="66"/>
        <v>-798</v>
      </c>
      <c r="C1427" s="202" t="str">
        <f t="shared" si="67"/>
        <v/>
      </c>
      <c r="D1427"/>
      <c r="E1427"/>
      <c r="F1427"/>
      <c r="G1427" s="203"/>
      <c r="H1427"/>
      <c r="I1427"/>
      <c r="J1427"/>
      <c r="K1427"/>
      <c r="L1427"/>
      <c r="M1427"/>
      <c r="N1427" s="204"/>
      <c r="S1427" s="206"/>
      <c r="Z1427" s="207"/>
    </row>
    <row r="1428" spans="1:26" ht="18" customHeight="1">
      <c r="A1428" s="201">
        <f t="shared" si="68"/>
        <v>799</v>
      </c>
      <c r="B1428" s="201" t="str">
        <f t="shared" si="66"/>
        <v>-799</v>
      </c>
      <c r="C1428" s="202" t="str">
        <f t="shared" si="67"/>
        <v/>
      </c>
      <c r="D1428"/>
      <c r="E1428"/>
      <c r="F1428"/>
      <c r="G1428" s="203"/>
      <c r="H1428"/>
      <c r="I1428"/>
      <c r="J1428"/>
      <c r="K1428"/>
      <c r="L1428"/>
      <c r="M1428"/>
      <c r="N1428" s="204"/>
      <c r="S1428" s="206"/>
      <c r="Z1428" s="207"/>
    </row>
    <row r="1429" spans="1:26" ht="18" customHeight="1">
      <c r="A1429" s="201">
        <f t="shared" si="68"/>
        <v>800</v>
      </c>
      <c r="B1429" s="201" t="str">
        <f t="shared" si="66"/>
        <v>-800</v>
      </c>
      <c r="C1429" s="202" t="str">
        <f t="shared" si="67"/>
        <v/>
      </c>
      <c r="D1429"/>
      <c r="E1429"/>
      <c r="F1429"/>
      <c r="G1429" s="203"/>
      <c r="H1429"/>
      <c r="I1429"/>
      <c r="J1429"/>
      <c r="K1429"/>
      <c r="L1429"/>
      <c r="M1429"/>
      <c r="N1429" s="204"/>
      <c r="S1429" s="206"/>
      <c r="Z1429" s="207"/>
    </row>
    <row r="1430" spans="1:26" ht="18" customHeight="1">
      <c r="A1430" s="201">
        <f t="shared" si="68"/>
        <v>801</v>
      </c>
      <c r="B1430" s="201" t="str">
        <f t="shared" si="66"/>
        <v>-801</v>
      </c>
      <c r="C1430" s="202" t="str">
        <f t="shared" si="67"/>
        <v/>
      </c>
      <c r="D1430"/>
      <c r="E1430"/>
      <c r="F1430"/>
      <c r="G1430" s="203"/>
      <c r="H1430"/>
      <c r="I1430"/>
      <c r="J1430"/>
      <c r="K1430"/>
      <c r="L1430"/>
      <c r="M1430"/>
      <c r="N1430" s="204"/>
      <c r="S1430" s="206"/>
      <c r="Z1430" s="207"/>
    </row>
    <row r="1431" spans="1:26" ht="18" customHeight="1">
      <c r="A1431" s="201">
        <f t="shared" si="68"/>
        <v>802</v>
      </c>
      <c r="B1431" s="201" t="str">
        <f t="shared" si="66"/>
        <v>-802</v>
      </c>
      <c r="C1431" s="202" t="str">
        <f t="shared" si="67"/>
        <v/>
      </c>
      <c r="D1431"/>
      <c r="E1431"/>
      <c r="F1431"/>
      <c r="G1431" s="203"/>
      <c r="H1431"/>
      <c r="I1431"/>
      <c r="J1431"/>
      <c r="K1431"/>
      <c r="L1431"/>
      <c r="M1431"/>
      <c r="N1431" s="204"/>
      <c r="S1431" s="206"/>
      <c r="Z1431" s="207"/>
    </row>
    <row r="1432" spans="1:26" ht="18" customHeight="1">
      <c r="A1432" s="201">
        <f t="shared" si="68"/>
        <v>803</v>
      </c>
      <c r="B1432" s="201" t="str">
        <f t="shared" si="66"/>
        <v>-803</v>
      </c>
      <c r="C1432" s="202" t="str">
        <f t="shared" si="67"/>
        <v/>
      </c>
      <c r="D1432"/>
      <c r="E1432"/>
      <c r="F1432"/>
      <c r="G1432" s="203"/>
      <c r="H1432"/>
      <c r="I1432"/>
      <c r="J1432"/>
      <c r="K1432"/>
      <c r="L1432"/>
      <c r="M1432"/>
      <c r="N1432" s="204"/>
      <c r="S1432" s="206"/>
      <c r="Z1432" s="207"/>
    </row>
    <row r="1433" spans="1:26" ht="18" customHeight="1">
      <c r="A1433" s="201">
        <f t="shared" si="68"/>
        <v>804</v>
      </c>
      <c r="B1433" s="201" t="str">
        <f t="shared" si="66"/>
        <v>-804</v>
      </c>
      <c r="C1433" s="202" t="str">
        <f t="shared" si="67"/>
        <v/>
      </c>
      <c r="D1433"/>
      <c r="E1433"/>
      <c r="F1433"/>
      <c r="G1433" s="203"/>
      <c r="H1433"/>
      <c r="I1433"/>
      <c r="J1433"/>
      <c r="K1433"/>
      <c r="L1433"/>
      <c r="M1433"/>
      <c r="N1433" s="204"/>
      <c r="S1433" s="206"/>
      <c r="Z1433" s="207"/>
    </row>
    <row r="1434" spans="1:26" ht="18" customHeight="1">
      <c r="A1434" s="201">
        <f t="shared" si="68"/>
        <v>805</v>
      </c>
      <c r="B1434" s="201" t="str">
        <f t="shared" si="66"/>
        <v>-805</v>
      </c>
      <c r="C1434" s="202" t="str">
        <f t="shared" si="67"/>
        <v/>
      </c>
      <c r="D1434"/>
      <c r="E1434"/>
      <c r="F1434"/>
      <c r="G1434" s="203"/>
      <c r="H1434"/>
      <c r="I1434"/>
      <c r="J1434"/>
      <c r="K1434"/>
      <c r="L1434"/>
      <c r="M1434"/>
      <c r="N1434" s="204"/>
      <c r="S1434" s="206"/>
      <c r="Z1434" s="207"/>
    </row>
    <row r="1435" spans="1:26" ht="18" customHeight="1">
      <c r="A1435" s="201">
        <f t="shared" si="68"/>
        <v>806</v>
      </c>
      <c r="B1435" s="201" t="str">
        <f t="shared" si="66"/>
        <v>-806</v>
      </c>
      <c r="C1435" s="202" t="str">
        <f t="shared" si="67"/>
        <v/>
      </c>
      <c r="D1435"/>
      <c r="E1435"/>
      <c r="F1435"/>
      <c r="G1435" s="203"/>
      <c r="H1435"/>
      <c r="I1435"/>
      <c r="J1435"/>
      <c r="K1435"/>
      <c r="L1435"/>
      <c r="M1435"/>
      <c r="N1435" s="204"/>
      <c r="S1435" s="206"/>
      <c r="Z1435" s="207"/>
    </row>
    <row r="1436" spans="1:26" ht="18" customHeight="1">
      <c r="A1436" s="201">
        <f t="shared" si="68"/>
        <v>807</v>
      </c>
      <c r="B1436" s="201" t="str">
        <f t="shared" si="66"/>
        <v>-807</v>
      </c>
      <c r="C1436" s="202" t="str">
        <f t="shared" si="67"/>
        <v/>
      </c>
      <c r="D1436"/>
      <c r="E1436"/>
      <c r="F1436"/>
      <c r="G1436" s="203"/>
      <c r="H1436"/>
      <c r="I1436"/>
      <c r="J1436"/>
      <c r="K1436"/>
      <c r="L1436"/>
      <c r="M1436"/>
      <c r="N1436" s="204"/>
      <c r="S1436" s="206"/>
      <c r="Z1436" s="207"/>
    </row>
    <row r="1437" spans="1:26" ht="18" customHeight="1">
      <c r="A1437" s="201">
        <f t="shared" si="68"/>
        <v>808</v>
      </c>
      <c r="B1437" s="201" t="str">
        <f t="shared" si="66"/>
        <v>-808</v>
      </c>
      <c r="C1437" s="202" t="str">
        <f t="shared" si="67"/>
        <v/>
      </c>
      <c r="D1437"/>
      <c r="E1437"/>
      <c r="F1437"/>
      <c r="G1437" s="203"/>
      <c r="H1437"/>
      <c r="I1437"/>
      <c r="J1437"/>
      <c r="K1437"/>
      <c r="L1437"/>
      <c r="M1437"/>
      <c r="N1437" s="204"/>
      <c r="S1437" s="206"/>
      <c r="Z1437" s="207"/>
    </row>
    <row r="1438" spans="1:26" ht="18" customHeight="1">
      <c r="A1438" s="201">
        <f t="shared" si="68"/>
        <v>809</v>
      </c>
      <c r="B1438" s="201" t="str">
        <f t="shared" si="66"/>
        <v>-809</v>
      </c>
      <c r="C1438" s="202" t="str">
        <f t="shared" si="67"/>
        <v/>
      </c>
      <c r="D1438"/>
      <c r="E1438"/>
      <c r="F1438"/>
      <c r="G1438" s="203"/>
      <c r="H1438"/>
      <c r="I1438"/>
      <c r="J1438"/>
      <c r="K1438"/>
      <c r="L1438"/>
      <c r="M1438"/>
      <c r="N1438" s="204"/>
      <c r="S1438" s="206"/>
      <c r="Z1438" s="207"/>
    </row>
    <row r="1439" spans="1:26" ht="18" customHeight="1">
      <c r="A1439" s="201">
        <f t="shared" si="68"/>
        <v>810</v>
      </c>
      <c r="B1439" s="201" t="str">
        <f t="shared" si="66"/>
        <v>-810</v>
      </c>
      <c r="C1439" s="202" t="str">
        <f t="shared" si="67"/>
        <v/>
      </c>
      <c r="D1439"/>
      <c r="E1439"/>
      <c r="F1439"/>
      <c r="G1439" s="203"/>
      <c r="H1439"/>
      <c r="I1439"/>
      <c r="J1439"/>
      <c r="K1439"/>
      <c r="L1439"/>
      <c r="M1439"/>
      <c r="N1439" s="204"/>
      <c r="S1439" s="206"/>
      <c r="Z1439" s="207"/>
    </row>
    <row r="1440" spans="1:26" ht="18" customHeight="1">
      <c r="A1440" s="201">
        <f t="shared" si="68"/>
        <v>811</v>
      </c>
      <c r="B1440" s="201" t="str">
        <f t="shared" si="66"/>
        <v>-811</v>
      </c>
      <c r="C1440" s="202" t="str">
        <f t="shared" si="67"/>
        <v/>
      </c>
      <c r="D1440"/>
      <c r="E1440"/>
      <c r="F1440"/>
      <c r="G1440" s="203"/>
      <c r="H1440"/>
      <c r="I1440"/>
      <c r="J1440"/>
      <c r="K1440"/>
      <c r="L1440"/>
      <c r="M1440"/>
      <c r="N1440" s="204"/>
      <c r="S1440" s="206"/>
      <c r="Z1440" s="207"/>
    </row>
    <row r="1441" spans="1:26" ht="18" customHeight="1">
      <c r="A1441" s="201">
        <f t="shared" si="68"/>
        <v>812</v>
      </c>
      <c r="B1441" s="201" t="str">
        <f t="shared" si="66"/>
        <v>-812</v>
      </c>
      <c r="C1441" s="202" t="str">
        <f t="shared" si="67"/>
        <v/>
      </c>
      <c r="D1441"/>
      <c r="E1441"/>
      <c r="F1441"/>
      <c r="G1441" s="203"/>
      <c r="H1441"/>
      <c r="I1441"/>
      <c r="J1441"/>
      <c r="K1441"/>
      <c r="L1441"/>
      <c r="M1441"/>
      <c r="N1441" s="204"/>
      <c r="S1441" s="206"/>
      <c r="Z1441" s="207"/>
    </row>
    <row r="1442" spans="1:26" ht="18" customHeight="1">
      <c r="A1442" s="201">
        <f t="shared" si="68"/>
        <v>813</v>
      </c>
      <c r="B1442" s="201" t="str">
        <f t="shared" si="66"/>
        <v>-813</v>
      </c>
      <c r="C1442" s="202" t="str">
        <f t="shared" si="67"/>
        <v/>
      </c>
      <c r="D1442"/>
      <c r="E1442"/>
      <c r="F1442"/>
      <c r="G1442" s="203"/>
      <c r="H1442"/>
      <c r="I1442"/>
      <c r="J1442"/>
      <c r="K1442"/>
      <c r="L1442"/>
      <c r="M1442"/>
      <c r="N1442" s="204"/>
      <c r="S1442" s="206"/>
      <c r="Z1442" s="207"/>
    </row>
    <row r="1443" spans="1:26" ht="18" customHeight="1">
      <c r="A1443" s="201">
        <f t="shared" si="68"/>
        <v>814</v>
      </c>
      <c r="B1443" s="201" t="str">
        <f t="shared" si="66"/>
        <v>-814</v>
      </c>
      <c r="C1443" s="202" t="str">
        <f t="shared" si="67"/>
        <v/>
      </c>
      <c r="D1443"/>
      <c r="E1443"/>
      <c r="F1443"/>
      <c r="G1443" s="203"/>
      <c r="H1443"/>
      <c r="I1443"/>
      <c r="J1443"/>
      <c r="K1443"/>
      <c r="L1443"/>
      <c r="M1443"/>
      <c r="N1443" s="204"/>
      <c r="S1443" s="206"/>
      <c r="Z1443" s="207"/>
    </row>
    <row r="1444" spans="1:26" ht="18" customHeight="1">
      <c r="A1444" s="201">
        <f t="shared" si="68"/>
        <v>815</v>
      </c>
      <c r="B1444" s="201" t="str">
        <f t="shared" si="66"/>
        <v>-815</v>
      </c>
      <c r="C1444" s="202" t="str">
        <f t="shared" si="67"/>
        <v/>
      </c>
      <c r="D1444"/>
      <c r="E1444"/>
      <c r="F1444"/>
      <c r="G1444" s="203"/>
      <c r="H1444"/>
      <c r="I1444"/>
      <c r="J1444"/>
      <c r="K1444"/>
      <c r="L1444"/>
      <c r="M1444"/>
      <c r="N1444" s="204"/>
      <c r="S1444" s="206"/>
      <c r="Z1444" s="207"/>
    </row>
    <row r="1445" spans="1:26" ht="18" customHeight="1">
      <c r="A1445" s="201">
        <f t="shared" si="68"/>
        <v>816</v>
      </c>
      <c r="B1445" s="201" t="str">
        <f t="shared" si="66"/>
        <v>-816</v>
      </c>
      <c r="C1445" s="202" t="str">
        <f t="shared" si="67"/>
        <v/>
      </c>
      <c r="D1445"/>
      <c r="E1445"/>
      <c r="F1445"/>
      <c r="G1445" s="203"/>
      <c r="H1445"/>
      <c r="I1445"/>
      <c r="J1445"/>
      <c r="K1445"/>
      <c r="L1445"/>
      <c r="M1445"/>
      <c r="N1445" s="204"/>
      <c r="S1445" s="206"/>
      <c r="Z1445" s="207"/>
    </row>
    <row r="1446" spans="1:26" ht="18" customHeight="1">
      <c r="A1446" s="201">
        <f t="shared" si="68"/>
        <v>817</v>
      </c>
      <c r="B1446" s="201" t="str">
        <f t="shared" si="66"/>
        <v>-817</v>
      </c>
      <c r="C1446" s="202" t="str">
        <f t="shared" si="67"/>
        <v/>
      </c>
      <c r="D1446"/>
      <c r="E1446"/>
      <c r="F1446"/>
      <c r="G1446" s="203"/>
      <c r="H1446"/>
      <c r="I1446"/>
      <c r="J1446"/>
      <c r="K1446"/>
      <c r="L1446"/>
      <c r="M1446"/>
      <c r="N1446" s="204"/>
      <c r="S1446" s="206"/>
      <c r="Z1446" s="207"/>
    </row>
    <row r="1447" spans="1:26" ht="18" customHeight="1">
      <c r="A1447" s="201">
        <f t="shared" si="68"/>
        <v>818</v>
      </c>
      <c r="B1447" s="201" t="str">
        <f t="shared" si="66"/>
        <v>-818</v>
      </c>
      <c r="C1447" s="202" t="str">
        <f t="shared" si="67"/>
        <v/>
      </c>
      <c r="D1447"/>
      <c r="E1447"/>
      <c r="F1447"/>
      <c r="G1447" s="203"/>
      <c r="H1447"/>
      <c r="I1447"/>
      <c r="J1447"/>
      <c r="K1447"/>
      <c r="L1447"/>
      <c r="M1447"/>
      <c r="N1447" s="204"/>
      <c r="S1447" s="206"/>
      <c r="Z1447" s="207"/>
    </row>
    <row r="1448" spans="1:26" ht="18" customHeight="1">
      <c r="A1448" s="201">
        <f t="shared" si="68"/>
        <v>819</v>
      </c>
      <c r="B1448" s="201" t="str">
        <f t="shared" si="66"/>
        <v>-819</v>
      </c>
      <c r="C1448" s="202" t="str">
        <f t="shared" si="67"/>
        <v/>
      </c>
      <c r="D1448"/>
      <c r="E1448"/>
      <c r="F1448"/>
      <c r="G1448" s="203"/>
      <c r="H1448"/>
      <c r="I1448"/>
      <c r="J1448"/>
      <c r="K1448"/>
      <c r="L1448"/>
      <c r="M1448"/>
      <c r="N1448" s="204"/>
      <c r="S1448" s="206"/>
      <c r="Z1448" s="207"/>
    </row>
    <row r="1449" spans="1:26" ht="18" customHeight="1">
      <c r="A1449" s="201">
        <f t="shared" si="68"/>
        <v>820</v>
      </c>
      <c r="B1449" s="201" t="str">
        <f t="shared" si="66"/>
        <v>-820</v>
      </c>
      <c r="C1449" s="202" t="str">
        <f t="shared" si="67"/>
        <v/>
      </c>
      <c r="D1449"/>
      <c r="E1449"/>
      <c r="F1449"/>
      <c r="G1449" s="203"/>
      <c r="H1449"/>
      <c r="I1449"/>
      <c r="J1449"/>
      <c r="K1449"/>
      <c r="L1449"/>
      <c r="M1449"/>
      <c r="N1449" s="204"/>
      <c r="S1449" s="206"/>
      <c r="Z1449" s="207"/>
    </row>
    <row r="1450" spans="1:26" ht="18" customHeight="1">
      <c r="A1450" s="201">
        <f t="shared" si="68"/>
        <v>821</v>
      </c>
      <c r="B1450" s="201" t="str">
        <f t="shared" si="66"/>
        <v>-821</v>
      </c>
      <c r="C1450" s="202" t="str">
        <f t="shared" si="67"/>
        <v/>
      </c>
      <c r="D1450"/>
      <c r="E1450"/>
      <c r="F1450"/>
      <c r="G1450" s="203"/>
      <c r="H1450"/>
      <c r="I1450"/>
      <c r="J1450"/>
      <c r="K1450"/>
      <c r="L1450"/>
      <c r="M1450"/>
      <c r="N1450" s="204"/>
      <c r="S1450" s="206"/>
      <c r="Z1450" s="207"/>
    </row>
    <row r="1451" spans="1:26" ht="18" customHeight="1">
      <c r="A1451" s="201">
        <f t="shared" si="68"/>
        <v>822</v>
      </c>
      <c r="B1451" s="201" t="str">
        <f t="shared" si="66"/>
        <v>-822</v>
      </c>
      <c r="C1451" s="202" t="str">
        <f t="shared" si="67"/>
        <v/>
      </c>
      <c r="D1451"/>
      <c r="E1451"/>
      <c r="F1451"/>
      <c r="G1451" s="203"/>
      <c r="H1451"/>
      <c r="I1451"/>
      <c r="J1451"/>
      <c r="K1451"/>
      <c r="L1451"/>
      <c r="M1451"/>
      <c r="N1451" s="204"/>
      <c r="S1451" s="206"/>
      <c r="Z1451" s="207"/>
    </row>
    <row r="1452" spans="1:26" ht="18" customHeight="1">
      <c r="A1452" s="201">
        <f t="shared" si="68"/>
        <v>823</v>
      </c>
      <c r="B1452" s="201" t="str">
        <f t="shared" si="66"/>
        <v>-823</v>
      </c>
      <c r="C1452" s="202" t="str">
        <f t="shared" si="67"/>
        <v/>
      </c>
      <c r="D1452"/>
      <c r="E1452"/>
      <c r="F1452"/>
      <c r="G1452" s="203"/>
      <c r="H1452"/>
      <c r="I1452"/>
      <c r="J1452"/>
      <c r="K1452"/>
      <c r="L1452"/>
      <c r="M1452"/>
      <c r="N1452" s="204"/>
      <c r="S1452" s="206"/>
      <c r="Z1452" s="207"/>
    </row>
    <row r="1453" spans="1:26" ht="18" customHeight="1">
      <c r="A1453" s="201">
        <f t="shared" si="68"/>
        <v>824</v>
      </c>
      <c r="B1453" s="201" t="str">
        <f t="shared" si="66"/>
        <v>-824</v>
      </c>
      <c r="C1453" s="202" t="str">
        <f t="shared" si="67"/>
        <v/>
      </c>
      <c r="D1453"/>
      <c r="E1453"/>
      <c r="F1453"/>
      <c r="G1453" s="203"/>
      <c r="H1453"/>
      <c r="I1453"/>
      <c r="J1453"/>
      <c r="K1453"/>
      <c r="L1453"/>
      <c r="M1453"/>
      <c r="N1453" s="204"/>
      <c r="S1453" s="206"/>
      <c r="Z1453" s="207"/>
    </row>
    <row r="1454" spans="1:26" ht="18" customHeight="1">
      <c r="A1454" s="201">
        <f t="shared" si="68"/>
        <v>825</v>
      </c>
      <c r="B1454" s="201" t="str">
        <f t="shared" si="66"/>
        <v>-825</v>
      </c>
      <c r="C1454" s="202" t="str">
        <f t="shared" si="67"/>
        <v/>
      </c>
      <c r="D1454"/>
      <c r="E1454"/>
      <c r="F1454"/>
      <c r="G1454" s="203"/>
      <c r="H1454"/>
      <c r="I1454"/>
      <c r="J1454"/>
      <c r="K1454"/>
      <c r="L1454"/>
      <c r="M1454"/>
      <c r="N1454" s="204"/>
      <c r="S1454" s="206"/>
      <c r="Z1454" s="207"/>
    </row>
    <row r="1455" spans="1:26" ht="18" customHeight="1">
      <c r="A1455" s="201">
        <f t="shared" si="68"/>
        <v>826</v>
      </c>
      <c r="B1455" s="201" t="str">
        <f t="shared" si="66"/>
        <v>-826</v>
      </c>
      <c r="C1455" s="202" t="str">
        <f t="shared" si="67"/>
        <v/>
      </c>
      <c r="D1455"/>
      <c r="E1455"/>
      <c r="F1455"/>
      <c r="G1455" s="203"/>
      <c r="H1455"/>
      <c r="I1455"/>
      <c r="J1455"/>
      <c r="K1455"/>
      <c r="L1455"/>
      <c r="M1455"/>
      <c r="N1455" s="204"/>
      <c r="S1455" s="206"/>
      <c r="Z1455" s="207"/>
    </row>
    <row r="1456" spans="1:26" ht="18" customHeight="1">
      <c r="A1456" s="201">
        <f t="shared" si="68"/>
        <v>827</v>
      </c>
      <c r="B1456" s="201" t="str">
        <f t="shared" si="66"/>
        <v>-827</v>
      </c>
      <c r="C1456" s="202" t="str">
        <f t="shared" si="67"/>
        <v/>
      </c>
      <c r="D1456"/>
      <c r="E1456"/>
      <c r="F1456"/>
      <c r="G1456" s="203"/>
      <c r="H1456"/>
      <c r="I1456"/>
      <c r="J1456"/>
      <c r="K1456"/>
      <c r="L1456"/>
      <c r="M1456"/>
      <c r="N1456" s="204"/>
      <c r="S1456" s="206"/>
      <c r="Z1456" s="207"/>
    </row>
    <row r="1457" spans="1:26" ht="18" customHeight="1">
      <c r="A1457" s="201">
        <f t="shared" si="68"/>
        <v>828</v>
      </c>
      <c r="B1457" s="201" t="str">
        <f t="shared" si="66"/>
        <v>-828</v>
      </c>
      <c r="C1457" s="202" t="str">
        <f t="shared" si="67"/>
        <v/>
      </c>
      <c r="D1457"/>
      <c r="E1457"/>
      <c r="F1457"/>
      <c r="G1457" s="203"/>
      <c r="H1457"/>
      <c r="I1457"/>
      <c r="J1457"/>
      <c r="K1457"/>
      <c r="L1457"/>
      <c r="M1457"/>
      <c r="N1457" s="204"/>
      <c r="S1457" s="206"/>
      <c r="Z1457" s="207"/>
    </row>
    <row r="1458" spans="1:26" ht="18" customHeight="1">
      <c r="A1458" s="201">
        <f t="shared" si="68"/>
        <v>829</v>
      </c>
      <c r="B1458" s="201" t="str">
        <f t="shared" si="66"/>
        <v>-829</v>
      </c>
      <c r="C1458" s="202" t="str">
        <f t="shared" si="67"/>
        <v/>
      </c>
      <c r="D1458"/>
      <c r="E1458"/>
      <c r="F1458"/>
      <c r="G1458" s="203"/>
      <c r="H1458"/>
      <c r="I1458"/>
      <c r="J1458"/>
      <c r="K1458"/>
      <c r="L1458"/>
      <c r="M1458"/>
      <c r="N1458" s="204"/>
      <c r="S1458" s="206"/>
      <c r="Z1458" s="207"/>
    </row>
    <row r="1459" spans="1:26" ht="18" customHeight="1">
      <c r="A1459" s="201">
        <f t="shared" si="68"/>
        <v>830</v>
      </c>
      <c r="B1459" s="201" t="str">
        <f t="shared" si="66"/>
        <v>-830</v>
      </c>
      <c r="C1459" s="202" t="str">
        <f t="shared" si="67"/>
        <v/>
      </c>
      <c r="D1459"/>
      <c r="E1459"/>
      <c r="F1459"/>
      <c r="G1459" s="203"/>
      <c r="H1459"/>
      <c r="I1459"/>
      <c r="J1459"/>
      <c r="K1459"/>
      <c r="L1459"/>
      <c r="M1459"/>
      <c r="N1459" s="204"/>
      <c r="S1459" s="206"/>
      <c r="Z1459" s="207"/>
    </row>
    <row r="1460" spans="1:26" ht="18" customHeight="1">
      <c r="A1460" s="201">
        <f t="shared" si="68"/>
        <v>831</v>
      </c>
      <c r="B1460" s="201" t="str">
        <f t="shared" si="66"/>
        <v>-831</v>
      </c>
      <c r="C1460" s="202" t="str">
        <f t="shared" si="67"/>
        <v/>
      </c>
      <c r="D1460"/>
      <c r="E1460"/>
      <c r="F1460"/>
      <c r="G1460" s="203"/>
      <c r="H1460"/>
      <c r="I1460"/>
      <c r="J1460"/>
      <c r="K1460"/>
      <c r="L1460"/>
      <c r="M1460"/>
      <c r="N1460" s="204"/>
      <c r="S1460" s="206"/>
      <c r="Z1460" s="207"/>
    </row>
    <row r="1461" spans="1:26" ht="18" customHeight="1">
      <c r="A1461" s="201">
        <f t="shared" si="68"/>
        <v>832</v>
      </c>
      <c r="B1461" s="201" t="str">
        <f t="shared" si="66"/>
        <v>-832</v>
      </c>
      <c r="C1461" s="202" t="str">
        <f t="shared" si="67"/>
        <v/>
      </c>
      <c r="D1461"/>
      <c r="E1461"/>
      <c r="F1461"/>
      <c r="G1461" s="203"/>
      <c r="H1461"/>
      <c r="I1461"/>
      <c r="J1461"/>
      <c r="K1461"/>
      <c r="L1461"/>
      <c r="M1461"/>
      <c r="N1461" s="204"/>
      <c r="S1461" s="206"/>
      <c r="Z1461" s="207"/>
    </row>
    <row r="1462" spans="1:26" ht="18" customHeight="1">
      <c r="A1462" s="201">
        <f t="shared" si="68"/>
        <v>833</v>
      </c>
      <c r="B1462" s="201" t="str">
        <f t="shared" si="66"/>
        <v>-833</v>
      </c>
      <c r="C1462" s="202" t="str">
        <f t="shared" si="67"/>
        <v/>
      </c>
      <c r="D1462"/>
      <c r="E1462"/>
      <c r="F1462"/>
      <c r="G1462" s="203"/>
      <c r="H1462"/>
      <c r="I1462"/>
      <c r="J1462"/>
      <c r="K1462"/>
      <c r="L1462"/>
      <c r="M1462"/>
      <c r="N1462" s="204"/>
      <c r="S1462" s="206"/>
      <c r="Z1462" s="207"/>
    </row>
    <row r="1463" spans="1:26" ht="18" customHeight="1">
      <c r="A1463" s="201">
        <f t="shared" si="68"/>
        <v>834</v>
      </c>
      <c r="B1463" s="201" t="str">
        <f t="shared" si="66"/>
        <v>-834</v>
      </c>
      <c r="C1463" s="202" t="str">
        <f t="shared" si="67"/>
        <v/>
      </c>
      <c r="D1463"/>
      <c r="E1463"/>
      <c r="F1463"/>
      <c r="G1463" s="203"/>
      <c r="H1463"/>
      <c r="I1463"/>
      <c r="J1463"/>
      <c r="K1463"/>
      <c r="L1463"/>
      <c r="M1463"/>
      <c r="N1463" s="204"/>
      <c r="S1463" s="206"/>
      <c r="Z1463" s="207"/>
    </row>
    <row r="1464" spans="1:26" ht="18" customHeight="1">
      <c r="A1464" s="201">
        <f t="shared" si="68"/>
        <v>835</v>
      </c>
      <c r="B1464" s="201" t="str">
        <f t="shared" si="66"/>
        <v>-835</v>
      </c>
      <c r="C1464" s="202" t="str">
        <f t="shared" si="67"/>
        <v/>
      </c>
      <c r="D1464"/>
      <c r="E1464"/>
      <c r="F1464"/>
      <c r="G1464" s="203"/>
      <c r="H1464"/>
      <c r="I1464"/>
      <c r="J1464"/>
      <c r="K1464"/>
      <c r="L1464"/>
      <c r="M1464"/>
      <c r="N1464" s="204"/>
      <c r="S1464" s="206"/>
      <c r="Z1464" s="207"/>
    </row>
    <row r="1465" spans="1:26" ht="18" customHeight="1">
      <c r="A1465" s="201">
        <f t="shared" si="68"/>
        <v>836</v>
      </c>
      <c r="B1465" s="201" t="str">
        <f t="shared" si="66"/>
        <v>-836</v>
      </c>
      <c r="C1465" s="202" t="str">
        <f t="shared" si="67"/>
        <v/>
      </c>
      <c r="D1465"/>
      <c r="E1465"/>
      <c r="F1465"/>
      <c r="G1465" s="203"/>
      <c r="H1465"/>
      <c r="I1465"/>
      <c r="J1465"/>
      <c r="K1465"/>
      <c r="L1465"/>
      <c r="M1465"/>
      <c r="N1465" s="204"/>
      <c r="S1465" s="206"/>
      <c r="Z1465" s="207"/>
    </row>
    <row r="1466" spans="1:26" ht="18" customHeight="1">
      <c r="A1466" s="201">
        <f t="shared" si="68"/>
        <v>837</v>
      </c>
      <c r="B1466" s="201" t="str">
        <f t="shared" si="66"/>
        <v>-837</v>
      </c>
      <c r="C1466" s="202" t="str">
        <f t="shared" si="67"/>
        <v/>
      </c>
      <c r="D1466"/>
      <c r="E1466"/>
      <c r="F1466"/>
      <c r="G1466" s="203"/>
      <c r="H1466"/>
      <c r="I1466"/>
      <c r="J1466"/>
      <c r="K1466"/>
      <c r="L1466"/>
      <c r="M1466"/>
      <c r="N1466" s="204"/>
      <c r="S1466" s="206"/>
      <c r="Z1466" s="207"/>
    </row>
    <row r="1467" spans="1:26" ht="18" customHeight="1">
      <c r="A1467" s="201">
        <f t="shared" si="68"/>
        <v>838</v>
      </c>
      <c r="B1467" s="201" t="str">
        <f t="shared" si="66"/>
        <v>-838</v>
      </c>
      <c r="C1467" s="202" t="str">
        <f t="shared" si="67"/>
        <v/>
      </c>
      <c r="D1467"/>
      <c r="E1467"/>
      <c r="F1467"/>
      <c r="G1467" s="203"/>
      <c r="H1467"/>
      <c r="I1467"/>
      <c r="J1467"/>
      <c r="K1467"/>
      <c r="L1467"/>
      <c r="M1467"/>
      <c r="N1467" s="204"/>
      <c r="S1467" s="206"/>
      <c r="Z1467" s="207"/>
    </row>
    <row r="1468" spans="1:26" ht="18" customHeight="1">
      <c r="A1468" s="201">
        <f t="shared" si="68"/>
        <v>839</v>
      </c>
      <c r="B1468" s="201" t="str">
        <f t="shared" si="66"/>
        <v>-839</v>
      </c>
      <c r="C1468" s="202" t="str">
        <f t="shared" si="67"/>
        <v/>
      </c>
      <c r="D1468"/>
      <c r="E1468"/>
      <c r="F1468"/>
      <c r="G1468" s="203"/>
      <c r="H1468"/>
      <c r="I1468"/>
      <c r="J1468"/>
      <c r="K1468"/>
      <c r="L1468"/>
      <c r="M1468"/>
      <c r="N1468" s="204"/>
      <c r="S1468" s="206"/>
      <c r="Z1468" s="207"/>
    </row>
    <row r="1469" spans="1:26" ht="18" customHeight="1">
      <c r="A1469" s="201">
        <f t="shared" si="68"/>
        <v>840</v>
      </c>
      <c r="B1469" s="201" t="str">
        <f t="shared" si="66"/>
        <v>-840</v>
      </c>
      <c r="C1469" s="202" t="str">
        <f t="shared" si="67"/>
        <v/>
      </c>
      <c r="D1469"/>
      <c r="E1469"/>
      <c r="F1469"/>
      <c r="G1469" s="203"/>
      <c r="H1469"/>
      <c r="I1469"/>
      <c r="J1469"/>
      <c r="K1469"/>
      <c r="L1469"/>
      <c r="M1469"/>
      <c r="N1469" s="204"/>
      <c r="S1469" s="206"/>
      <c r="Z1469" s="207"/>
    </row>
    <row r="1470" spans="1:26" ht="18" customHeight="1">
      <c r="A1470" s="201">
        <f t="shared" si="68"/>
        <v>841</v>
      </c>
      <c r="B1470" s="201" t="str">
        <f t="shared" si="66"/>
        <v>-841</v>
      </c>
      <c r="C1470" s="202" t="str">
        <f t="shared" si="67"/>
        <v/>
      </c>
      <c r="D1470"/>
      <c r="E1470"/>
      <c r="F1470"/>
      <c r="G1470" s="203"/>
      <c r="H1470"/>
      <c r="I1470"/>
      <c r="J1470"/>
      <c r="K1470"/>
      <c r="L1470"/>
      <c r="M1470"/>
      <c r="N1470" s="204"/>
      <c r="S1470" s="206"/>
      <c r="Z1470" s="207"/>
    </row>
    <row r="1471" spans="1:26" ht="18" customHeight="1">
      <c r="A1471" s="201">
        <f t="shared" si="68"/>
        <v>842</v>
      </c>
      <c r="B1471" s="201" t="str">
        <f t="shared" si="66"/>
        <v>-842</v>
      </c>
      <c r="C1471" s="202" t="str">
        <f t="shared" si="67"/>
        <v/>
      </c>
      <c r="D1471"/>
      <c r="E1471"/>
      <c r="F1471"/>
      <c r="G1471" s="203"/>
      <c r="H1471"/>
      <c r="I1471"/>
      <c r="J1471"/>
      <c r="K1471"/>
      <c r="L1471"/>
      <c r="M1471"/>
      <c r="N1471" s="204"/>
      <c r="S1471" s="206"/>
      <c r="Z1471" s="207"/>
    </row>
    <row r="1472" spans="1:26" ht="18" customHeight="1">
      <c r="A1472" s="201">
        <f t="shared" si="68"/>
        <v>843</v>
      </c>
      <c r="B1472" s="201" t="str">
        <f t="shared" si="66"/>
        <v>-843</v>
      </c>
      <c r="C1472" s="202" t="str">
        <f t="shared" si="67"/>
        <v/>
      </c>
      <c r="D1472"/>
      <c r="E1472"/>
      <c r="F1472"/>
      <c r="G1472" s="203"/>
      <c r="H1472"/>
      <c r="I1472"/>
      <c r="J1472"/>
      <c r="K1472"/>
      <c r="L1472"/>
      <c r="M1472"/>
      <c r="N1472" s="204"/>
      <c r="S1472" s="206"/>
      <c r="Z1472" s="207"/>
    </row>
    <row r="1473" spans="1:26" ht="18" customHeight="1">
      <c r="A1473" s="201">
        <f t="shared" si="68"/>
        <v>844</v>
      </c>
      <c r="B1473" s="201" t="str">
        <f t="shared" si="66"/>
        <v>-844</v>
      </c>
      <c r="C1473" s="202" t="str">
        <f t="shared" si="67"/>
        <v/>
      </c>
      <c r="D1473"/>
      <c r="E1473"/>
      <c r="F1473"/>
      <c r="G1473" s="203"/>
      <c r="H1473"/>
      <c r="I1473"/>
      <c r="J1473"/>
      <c r="K1473"/>
      <c r="L1473"/>
      <c r="M1473"/>
      <c r="N1473" s="204"/>
      <c r="S1473" s="206"/>
      <c r="Z1473" s="207"/>
    </row>
    <row r="1474" spans="1:26" ht="18" customHeight="1">
      <c r="A1474" s="201">
        <f t="shared" si="68"/>
        <v>845</v>
      </c>
      <c r="B1474" s="201" t="str">
        <f t="shared" ref="B1474:B1537" si="69">L1474&amp;"-"&amp;A1474</f>
        <v>-845</v>
      </c>
      <c r="C1474" s="202" t="str">
        <f t="shared" ref="C1474:C1537" si="70">E1474&amp;I1474&amp;K1474</f>
        <v/>
      </c>
      <c r="D1474"/>
      <c r="E1474"/>
      <c r="F1474"/>
      <c r="G1474" s="203"/>
      <c r="H1474"/>
      <c r="I1474"/>
      <c r="J1474"/>
      <c r="K1474"/>
      <c r="L1474"/>
      <c r="M1474"/>
      <c r="N1474" s="204"/>
      <c r="S1474" s="206"/>
      <c r="Z1474" s="207"/>
    </row>
    <row r="1475" spans="1:26" ht="18" customHeight="1">
      <c r="A1475" s="201">
        <f t="shared" ref="A1475:A1538" si="71">IF(L1475=L1474,A1474+1,ROW(L1475)-(ROW(L1475)-1))</f>
        <v>846</v>
      </c>
      <c r="B1475" s="201" t="str">
        <f t="shared" si="69"/>
        <v>-846</v>
      </c>
      <c r="C1475" s="202" t="str">
        <f t="shared" si="70"/>
        <v/>
      </c>
      <c r="D1475"/>
      <c r="E1475"/>
      <c r="F1475"/>
      <c r="G1475" s="203"/>
      <c r="H1475"/>
      <c r="I1475"/>
      <c r="J1475"/>
      <c r="K1475"/>
      <c r="L1475"/>
      <c r="M1475"/>
      <c r="N1475" s="204"/>
      <c r="S1475" s="206"/>
      <c r="Z1475" s="207"/>
    </row>
    <row r="1476" spans="1:26" ht="18" customHeight="1">
      <c r="A1476" s="201">
        <f t="shared" si="71"/>
        <v>847</v>
      </c>
      <c r="B1476" s="201" t="str">
        <f t="shared" si="69"/>
        <v>-847</v>
      </c>
      <c r="C1476" s="202" t="str">
        <f t="shared" si="70"/>
        <v/>
      </c>
      <c r="D1476"/>
      <c r="E1476"/>
      <c r="F1476"/>
      <c r="G1476" s="203"/>
      <c r="H1476"/>
      <c r="I1476"/>
      <c r="J1476"/>
      <c r="K1476"/>
      <c r="L1476"/>
      <c r="M1476"/>
      <c r="N1476" s="204"/>
      <c r="S1476" s="206"/>
      <c r="Z1476" s="207"/>
    </row>
    <row r="1477" spans="1:26" ht="18" customHeight="1">
      <c r="A1477" s="201">
        <f t="shared" si="71"/>
        <v>848</v>
      </c>
      <c r="B1477" s="201" t="str">
        <f t="shared" si="69"/>
        <v>-848</v>
      </c>
      <c r="C1477" s="202" t="str">
        <f t="shared" si="70"/>
        <v/>
      </c>
      <c r="D1477"/>
      <c r="E1477"/>
      <c r="F1477"/>
      <c r="G1477" s="203"/>
      <c r="H1477"/>
      <c r="I1477"/>
      <c r="J1477"/>
      <c r="K1477"/>
      <c r="L1477"/>
      <c r="M1477"/>
      <c r="N1477" s="204"/>
      <c r="S1477" s="206"/>
      <c r="Z1477" s="207"/>
    </row>
    <row r="1478" spans="1:26" ht="18" customHeight="1">
      <c r="A1478" s="201">
        <f t="shared" si="71"/>
        <v>849</v>
      </c>
      <c r="B1478" s="201" t="str">
        <f t="shared" si="69"/>
        <v>-849</v>
      </c>
      <c r="C1478" s="202" t="str">
        <f t="shared" si="70"/>
        <v/>
      </c>
      <c r="D1478"/>
      <c r="E1478"/>
      <c r="F1478"/>
      <c r="G1478" s="203"/>
      <c r="H1478"/>
      <c r="I1478"/>
      <c r="J1478"/>
      <c r="K1478"/>
      <c r="L1478"/>
      <c r="M1478"/>
      <c r="N1478" s="204"/>
      <c r="S1478" s="206"/>
      <c r="Z1478" s="207"/>
    </row>
    <row r="1479" spans="1:26" ht="18" customHeight="1">
      <c r="A1479" s="201">
        <f t="shared" si="71"/>
        <v>850</v>
      </c>
      <c r="B1479" s="201" t="str">
        <f t="shared" si="69"/>
        <v>-850</v>
      </c>
      <c r="C1479" s="202" t="str">
        <f t="shared" si="70"/>
        <v/>
      </c>
      <c r="D1479"/>
      <c r="E1479"/>
      <c r="F1479"/>
      <c r="G1479" s="203"/>
      <c r="H1479"/>
      <c r="I1479"/>
      <c r="J1479"/>
      <c r="K1479"/>
      <c r="L1479"/>
      <c r="M1479"/>
      <c r="N1479" s="204"/>
      <c r="S1479" s="206"/>
      <c r="Z1479" s="207"/>
    </row>
    <row r="1480" spans="1:26" ht="18" customHeight="1">
      <c r="A1480" s="201">
        <f t="shared" si="71"/>
        <v>851</v>
      </c>
      <c r="B1480" s="201" t="str">
        <f t="shared" si="69"/>
        <v>-851</v>
      </c>
      <c r="C1480" s="202" t="str">
        <f t="shared" si="70"/>
        <v/>
      </c>
      <c r="D1480"/>
      <c r="E1480"/>
      <c r="F1480"/>
      <c r="G1480" s="203"/>
      <c r="H1480"/>
      <c r="I1480"/>
      <c r="J1480"/>
      <c r="K1480"/>
      <c r="L1480"/>
      <c r="M1480"/>
      <c r="N1480" s="204"/>
      <c r="S1480" s="206"/>
      <c r="Z1480" s="207"/>
    </row>
    <row r="1481" spans="1:26" ht="18" customHeight="1">
      <c r="A1481" s="201">
        <f t="shared" si="71"/>
        <v>852</v>
      </c>
      <c r="B1481" s="201" t="str">
        <f t="shared" si="69"/>
        <v>-852</v>
      </c>
      <c r="C1481" s="202" t="str">
        <f t="shared" si="70"/>
        <v/>
      </c>
      <c r="D1481"/>
      <c r="E1481"/>
      <c r="F1481"/>
      <c r="G1481" s="203"/>
      <c r="H1481"/>
      <c r="I1481"/>
      <c r="J1481"/>
      <c r="K1481"/>
      <c r="L1481"/>
      <c r="M1481"/>
      <c r="N1481" s="204"/>
      <c r="S1481" s="206"/>
      <c r="Z1481" s="207"/>
    </row>
    <row r="1482" spans="1:26" ht="18" customHeight="1">
      <c r="A1482" s="201">
        <f t="shared" si="71"/>
        <v>853</v>
      </c>
      <c r="B1482" s="201" t="str">
        <f t="shared" si="69"/>
        <v>-853</v>
      </c>
      <c r="C1482" s="202" t="str">
        <f t="shared" si="70"/>
        <v/>
      </c>
      <c r="D1482"/>
      <c r="E1482"/>
      <c r="F1482"/>
      <c r="G1482" s="203"/>
      <c r="H1482"/>
      <c r="I1482"/>
      <c r="J1482"/>
      <c r="K1482"/>
      <c r="L1482"/>
      <c r="M1482"/>
      <c r="N1482" s="204"/>
      <c r="S1482" s="206"/>
      <c r="Z1482" s="207"/>
    </row>
    <row r="1483" spans="1:26" ht="18" customHeight="1">
      <c r="A1483" s="201">
        <f t="shared" si="71"/>
        <v>854</v>
      </c>
      <c r="B1483" s="201" t="str">
        <f t="shared" si="69"/>
        <v>-854</v>
      </c>
      <c r="C1483" s="202" t="str">
        <f t="shared" si="70"/>
        <v/>
      </c>
      <c r="D1483"/>
      <c r="E1483"/>
      <c r="F1483"/>
      <c r="G1483" s="203"/>
      <c r="H1483"/>
      <c r="I1483"/>
      <c r="J1483"/>
      <c r="K1483"/>
      <c r="L1483"/>
      <c r="M1483"/>
      <c r="N1483" s="204"/>
      <c r="S1483" s="206"/>
      <c r="Z1483" s="207"/>
    </row>
    <row r="1484" spans="1:26" ht="18" customHeight="1">
      <c r="A1484" s="201">
        <f t="shared" si="71"/>
        <v>855</v>
      </c>
      <c r="B1484" s="201" t="str">
        <f t="shared" si="69"/>
        <v>-855</v>
      </c>
      <c r="C1484" s="202" t="str">
        <f t="shared" si="70"/>
        <v/>
      </c>
      <c r="D1484"/>
      <c r="E1484"/>
      <c r="F1484"/>
      <c r="G1484" s="203"/>
      <c r="H1484"/>
      <c r="I1484"/>
      <c r="J1484"/>
      <c r="K1484"/>
      <c r="L1484"/>
      <c r="M1484"/>
      <c r="N1484" s="204"/>
      <c r="S1484" s="206"/>
      <c r="Z1484" s="207"/>
    </row>
    <row r="1485" spans="1:26" ht="18" customHeight="1">
      <c r="A1485" s="201">
        <f t="shared" si="71"/>
        <v>856</v>
      </c>
      <c r="B1485" s="201" t="str">
        <f t="shared" si="69"/>
        <v>-856</v>
      </c>
      <c r="C1485" s="202" t="str">
        <f t="shared" si="70"/>
        <v/>
      </c>
      <c r="D1485"/>
      <c r="E1485"/>
      <c r="F1485"/>
      <c r="G1485" s="203"/>
      <c r="H1485"/>
      <c r="I1485"/>
      <c r="J1485"/>
      <c r="K1485"/>
      <c r="L1485"/>
      <c r="M1485"/>
      <c r="N1485" s="204"/>
      <c r="S1485" s="206"/>
      <c r="Z1485" s="207"/>
    </row>
    <row r="1486" spans="1:26" ht="18" customHeight="1">
      <c r="A1486" s="201">
        <f t="shared" si="71"/>
        <v>857</v>
      </c>
      <c r="B1486" s="201" t="str">
        <f t="shared" si="69"/>
        <v>-857</v>
      </c>
      <c r="C1486" s="202" t="str">
        <f t="shared" si="70"/>
        <v/>
      </c>
      <c r="D1486"/>
      <c r="E1486"/>
      <c r="F1486"/>
      <c r="G1486" s="203"/>
      <c r="H1486"/>
      <c r="I1486"/>
      <c r="J1486"/>
      <c r="K1486"/>
      <c r="L1486"/>
      <c r="M1486"/>
      <c r="N1486" s="204"/>
      <c r="S1486" s="206"/>
      <c r="Z1486" s="207"/>
    </row>
    <row r="1487" spans="1:26" ht="18" customHeight="1">
      <c r="A1487" s="201">
        <f t="shared" si="71"/>
        <v>858</v>
      </c>
      <c r="B1487" s="201" t="str">
        <f t="shared" si="69"/>
        <v>-858</v>
      </c>
      <c r="C1487" s="202" t="str">
        <f t="shared" si="70"/>
        <v/>
      </c>
      <c r="D1487"/>
      <c r="E1487"/>
      <c r="F1487"/>
      <c r="G1487" s="203"/>
      <c r="H1487"/>
      <c r="I1487"/>
      <c r="J1487"/>
      <c r="K1487"/>
      <c r="L1487"/>
      <c r="M1487"/>
      <c r="N1487" s="204"/>
      <c r="S1487" s="206"/>
      <c r="Z1487" s="207"/>
    </row>
    <row r="1488" spans="1:26" ht="18" customHeight="1">
      <c r="A1488" s="201">
        <f t="shared" si="71"/>
        <v>859</v>
      </c>
      <c r="B1488" s="201" t="str">
        <f t="shared" si="69"/>
        <v>-859</v>
      </c>
      <c r="C1488" s="202" t="str">
        <f t="shared" si="70"/>
        <v/>
      </c>
      <c r="D1488"/>
      <c r="E1488"/>
      <c r="F1488"/>
      <c r="G1488" s="203"/>
      <c r="H1488"/>
      <c r="I1488"/>
      <c r="J1488"/>
      <c r="K1488"/>
      <c r="L1488"/>
      <c r="M1488"/>
      <c r="N1488" s="204"/>
      <c r="S1488" s="206"/>
      <c r="Z1488" s="207"/>
    </row>
    <row r="1489" spans="1:26" ht="18" customHeight="1">
      <c r="A1489" s="201">
        <f t="shared" si="71"/>
        <v>860</v>
      </c>
      <c r="B1489" s="201" t="str">
        <f t="shared" si="69"/>
        <v>-860</v>
      </c>
      <c r="C1489" s="202" t="str">
        <f t="shared" si="70"/>
        <v/>
      </c>
      <c r="D1489"/>
      <c r="E1489"/>
      <c r="F1489"/>
      <c r="G1489" s="203"/>
      <c r="H1489"/>
      <c r="I1489"/>
      <c r="J1489"/>
      <c r="K1489"/>
      <c r="L1489"/>
      <c r="M1489"/>
      <c r="N1489" s="204"/>
      <c r="S1489" s="206"/>
      <c r="Z1489" s="207"/>
    </row>
    <row r="1490" spans="1:26" ht="18" customHeight="1">
      <c r="A1490" s="201">
        <f t="shared" si="71"/>
        <v>861</v>
      </c>
      <c r="B1490" s="201" t="str">
        <f t="shared" si="69"/>
        <v>-861</v>
      </c>
      <c r="C1490" s="202" t="str">
        <f t="shared" si="70"/>
        <v/>
      </c>
      <c r="D1490"/>
      <c r="E1490"/>
      <c r="F1490"/>
      <c r="G1490" s="203"/>
      <c r="H1490"/>
      <c r="I1490"/>
      <c r="J1490"/>
      <c r="K1490"/>
      <c r="L1490"/>
      <c r="M1490"/>
      <c r="N1490" s="204"/>
      <c r="S1490" s="206"/>
      <c r="Z1490" s="207"/>
    </row>
    <row r="1491" spans="1:26" ht="18" customHeight="1">
      <c r="A1491" s="201">
        <f t="shared" si="71"/>
        <v>862</v>
      </c>
      <c r="B1491" s="201" t="str">
        <f t="shared" si="69"/>
        <v>-862</v>
      </c>
      <c r="C1491" s="202" t="str">
        <f t="shared" si="70"/>
        <v/>
      </c>
      <c r="D1491"/>
      <c r="E1491"/>
      <c r="F1491"/>
      <c r="G1491" s="203"/>
      <c r="H1491"/>
      <c r="I1491"/>
      <c r="J1491"/>
      <c r="K1491"/>
      <c r="L1491"/>
      <c r="M1491"/>
      <c r="N1491" s="204"/>
      <c r="S1491" s="206"/>
      <c r="Z1491" s="207"/>
    </row>
    <row r="1492" spans="1:26" ht="18" customHeight="1">
      <c r="A1492" s="201">
        <f t="shared" si="71"/>
        <v>863</v>
      </c>
      <c r="B1492" s="201" t="str">
        <f t="shared" si="69"/>
        <v>-863</v>
      </c>
      <c r="C1492" s="202" t="str">
        <f t="shared" si="70"/>
        <v/>
      </c>
      <c r="D1492"/>
      <c r="E1492"/>
      <c r="F1492"/>
      <c r="G1492" s="203"/>
      <c r="H1492"/>
      <c r="I1492"/>
      <c r="J1492"/>
      <c r="K1492"/>
      <c r="L1492"/>
      <c r="M1492"/>
      <c r="N1492" s="204"/>
      <c r="S1492" s="206"/>
      <c r="Z1492" s="207"/>
    </row>
    <row r="1493" spans="1:26" ht="18" customHeight="1">
      <c r="A1493" s="201">
        <f t="shared" si="71"/>
        <v>864</v>
      </c>
      <c r="B1493" s="201" t="str">
        <f t="shared" si="69"/>
        <v>-864</v>
      </c>
      <c r="C1493" s="202" t="str">
        <f t="shared" si="70"/>
        <v/>
      </c>
      <c r="D1493"/>
      <c r="E1493"/>
      <c r="F1493"/>
      <c r="G1493" s="203"/>
      <c r="H1493"/>
      <c r="I1493"/>
      <c r="J1493"/>
      <c r="K1493"/>
      <c r="L1493"/>
      <c r="M1493"/>
      <c r="N1493" s="204"/>
      <c r="S1493" s="206"/>
      <c r="Z1493" s="207"/>
    </row>
    <row r="1494" spans="1:26" ht="18" customHeight="1">
      <c r="A1494" s="201">
        <f t="shared" si="71"/>
        <v>865</v>
      </c>
      <c r="B1494" s="201" t="str">
        <f t="shared" si="69"/>
        <v>-865</v>
      </c>
      <c r="C1494" s="202" t="str">
        <f t="shared" si="70"/>
        <v/>
      </c>
      <c r="D1494"/>
      <c r="E1494"/>
      <c r="F1494"/>
      <c r="G1494" s="203"/>
      <c r="H1494"/>
      <c r="I1494"/>
      <c r="J1494"/>
      <c r="K1494"/>
      <c r="L1494"/>
      <c r="M1494"/>
      <c r="N1494" s="204"/>
      <c r="S1494" s="206"/>
      <c r="Z1494" s="207"/>
    </row>
    <row r="1495" spans="1:26" ht="18" customHeight="1">
      <c r="A1495" s="201">
        <f t="shared" si="71"/>
        <v>866</v>
      </c>
      <c r="B1495" s="201" t="str">
        <f t="shared" si="69"/>
        <v>-866</v>
      </c>
      <c r="C1495" s="202" t="str">
        <f t="shared" si="70"/>
        <v/>
      </c>
      <c r="D1495"/>
      <c r="E1495"/>
      <c r="F1495"/>
      <c r="G1495" s="203"/>
      <c r="H1495"/>
      <c r="I1495"/>
      <c r="J1495"/>
      <c r="K1495"/>
      <c r="L1495"/>
      <c r="M1495"/>
      <c r="N1495" s="204"/>
      <c r="S1495" s="206"/>
      <c r="Z1495" s="207"/>
    </row>
    <row r="1496" spans="1:26" ht="18" customHeight="1">
      <c r="A1496" s="201">
        <f t="shared" si="71"/>
        <v>867</v>
      </c>
      <c r="B1496" s="201" t="str">
        <f t="shared" si="69"/>
        <v>-867</v>
      </c>
      <c r="C1496" s="202" t="str">
        <f t="shared" si="70"/>
        <v/>
      </c>
      <c r="D1496"/>
      <c r="E1496"/>
      <c r="F1496"/>
      <c r="G1496" s="203"/>
      <c r="H1496"/>
      <c r="I1496"/>
      <c r="J1496"/>
      <c r="K1496"/>
      <c r="L1496"/>
      <c r="M1496"/>
      <c r="N1496" s="204"/>
      <c r="S1496" s="206"/>
      <c r="Z1496" s="207"/>
    </row>
    <row r="1497" spans="1:26" ht="18" customHeight="1">
      <c r="A1497" s="201">
        <f t="shared" si="71"/>
        <v>868</v>
      </c>
      <c r="B1497" s="201" t="str">
        <f t="shared" si="69"/>
        <v>-868</v>
      </c>
      <c r="C1497" s="202" t="str">
        <f t="shared" si="70"/>
        <v/>
      </c>
      <c r="D1497"/>
      <c r="E1497"/>
      <c r="F1497"/>
      <c r="G1497" s="203"/>
      <c r="H1497"/>
      <c r="I1497"/>
      <c r="J1497"/>
      <c r="K1497"/>
      <c r="L1497"/>
      <c r="M1497"/>
      <c r="N1497" s="204"/>
      <c r="S1497" s="206"/>
      <c r="Z1497" s="207"/>
    </row>
    <row r="1498" spans="1:26" ht="18" customHeight="1">
      <c r="A1498" s="201">
        <f t="shared" si="71"/>
        <v>869</v>
      </c>
      <c r="B1498" s="201" t="str">
        <f t="shared" si="69"/>
        <v>-869</v>
      </c>
      <c r="C1498" s="202" t="str">
        <f t="shared" si="70"/>
        <v/>
      </c>
      <c r="D1498"/>
      <c r="E1498"/>
      <c r="F1498"/>
      <c r="G1498" s="203"/>
      <c r="H1498"/>
      <c r="I1498"/>
      <c r="J1498"/>
      <c r="K1498"/>
      <c r="L1498"/>
      <c r="M1498"/>
      <c r="N1498" s="204"/>
      <c r="S1498" s="206"/>
      <c r="Z1498" s="207"/>
    </row>
    <row r="1499" spans="1:26" ht="18" customHeight="1">
      <c r="A1499" s="201">
        <f t="shared" si="71"/>
        <v>870</v>
      </c>
      <c r="B1499" s="201" t="str">
        <f t="shared" si="69"/>
        <v>-870</v>
      </c>
      <c r="C1499" s="202" t="str">
        <f t="shared" si="70"/>
        <v/>
      </c>
      <c r="D1499"/>
      <c r="E1499"/>
      <c r="F1499"/>
      <c r="G1499" s="203"/>
      <c r="H1499"/>
      <c r="I1499"/>
      <c r="J1499"/>
      <c r="K1499"/>
      <c r="L1499"/>
      <c r="M1499"/>
      <c r="N1499" s="204"/>
      <c r="S1499" s="206"/>
      <c r="Z1499" s="207"/>
    </row>
    <row r="1500" spans="1:26" ht="18" customHeight="1">
      <c r="A1500" s="201">
        <f t="shared" si="71"/>
        <v>871</v>
      </c>
      <c r="B1500" s="201" t="str">
        <f t="shared" si="69"/>
        <v>-871</v>
      </c>
      <c r="C1500" s="202" t="str">
        <f t="shared" si="70"/>
        <v/>
      </c>
      <c r="D1500"/>
      <c r="E1500"/>
      <c r="F1500"/>
      <c r="G1500" s="203"/>
      <c r="H1500"/>
      <c r="I1500"/>
      <c r="J1500"/>
      <c r="K1500"/>
      <c r="L1500"/>
      <c r="M1500"/>
      <c r="N1500" s="204"/>
      <c r="S1500" s="206"/>
      <c r="Z1500" s="207"/>
    </row>
    <row r="1501" spans="1:26" ht="18" customHeight="1">
      <c r="A1501" s="201">
        <f t="shared" si="71"/>
        <v>872</v>
      </c>
      <c r="B1501" s="201" t="str">
        <f t="shared" si="69"/>
        <v>-872</v>
      </c>
      <c r="C1501" s="202" t="str">
        <f t="shared" si="70"/>
        <v/>
      </c>
      <c r="D1501"/>
      <c r="E1501"/>
      <c r="F1501"/>
      <c r="G1501" s="203"/>
      <c r="H1501"/>
      <c r="I1501"/>
      <c r="J1501"/>
      <c r="K1501"/>
      <c r="L1501"/>
      <c r="M1501"/>
      <c r="N1501" s="204"/>
      <c r="S1501" s="206"/>
      <c r="Z1501" s="207"/>
    </row>
    <row r="1502" spans="1:26" ht="18" customHeight="1">
      <c r="A1502" s="201">
        <f t="shared" si="71"/>
        <v>873</v>
      </c>
      <c r="B1502" s="201" t="str">
        <f t="shared" si="69"/>
        <v>-873</v>
      </c>
      <c r="C1502" s="202" t="str">
        <f t="shared" si="70"/>
        <v/>
      </c>
      <c r="D1502"/>
      <c r="E1502"/>
      <c r="F1502"/>
      <c r="G1502" s="203"/>
      <c r="H1502"/>
      <c r="I1502"/>
      <c r="J1502"/>
      <c r="K1502"/>
      <c r="L1502"/>
      <c r="M1502"/>
      <c r="N1502" s="204"/>
      <c r="S1502" s="206"/>
      <c r="Z1502" s="207"/>
    </row>
    <row r="1503" spans="1:26" ht="18" customHeight="1">
      <c r="A1503" s="201">
        <f t="shared" si="71"/>
        <v>874</v>
      </c>
      <c r="B1503" s="201" t="str">
        <f t="shared" si="69"/>
        <v>-874</v>
      </c>
      <c r="C1503" s="202" t="str">
        <f t="shared" si="70"/>
        <v/>
      </c>
      <c r="D1503"/>
      <c r="E1503"/>
      <c r="F1503"/>
      <c r="G1503" s="203"/>
      <c r="H1503"/>
      <c r="I1503"/>
      <c r="J1503"/>
      <c r="K1503"/>
      <c r="L1503"/>
      <c r="M1503"/>
      <c r="N1503" s="204"/>
      <c r="S1503" s="206"/>
      <c r="Z1503" s="207"/>
    </row>
    <row r="1504" spans="1:26" ht="18" customHeight="1">
      <c r="A1504" s="201">
        <f t="shared" si="71"/>
        <v>875</v>
      </c>
      <c r="B1504" s="201" t="str">
        <f t="shared" si="69"/>
        <v>-875</v>
      </c>
      <c r="C1504" s="202" t="str">
        <f t="shared" si="70"/>
        <v/>
      </c>
      <c r="D1504"/>
      <c r="E1504"/>
      <c r="F1504"/>
      <c r="G1504" s="203"/>
      <c r="H1504"/>
      <c r="I1504"/>
      <c r="J1504"/>
      <c r="K1504"/>
      <c r="L1504"/>
      <c r="M1504"/>
      <c r="N1504" s="204"/>
      <c r="S1504" s="206"/>
      <c r="Z1504" s="207"/>
    </row>
    <row r="1505" spans="1:26" ht="18" customHeight="1">
      <c r="A1505" s="201">
        <f t="shared" si="71"/>
        <v>876</v>
      </c>
      <c r="B1505" s="201" t="str">
        <f t="shared" si="69"/>
        <v>-876</v>
      </c>
      <c r="C1505" s="202" t="str">
        <f t="shared" si="70"/>
        <v/>
      </c>
      <c r="D1505"/>
      <c r="E1505"/>
      <c r="F1505"/>
      <c r="G1505" s="203"/>
      <c r="H1505"/>
      <c r="I1505"/>
      <c r="J1505"/>
      <c r="K1505"/>
      <c r="L1505"/>
      <c r="M1505"/>
      <c r="N1505" s="204"/>
      <c r="S1505" s="206"/>
      <c r="Z1505" s="207"/>
    </row>
    <row r="1506" spans="1:26" ht="18" customHeight="1">
      <c r="A1506" s="201">
        <f t="shared" si="71"/>
        <v>877</v>
      </c>
      <c r="B1506" s="201" t="str">
        <f t="shared" si="69"/>
        <v>-877</v>
      </c>
      <c r="C1506" s="202" t="str">
        <f t="shared" si="70"/>
        <v/>
      </c>
      <c r="D1506"/>
      <c r="E1506"/>
      <c r="F1506"/>
      <c r="G1506" s="203"/>
      <c r="H1506"/>
      <c r="I1506"/>
      <c r="J1506"/>
      <c r="K1506"/>
      <c r="L1506"/>
      <c r="M1506"/>
      <c r="N1506" s="204"/>
      <c r="S1506" s="206"/>
      <c r="Z1506" s="207"/>
    </row>
    <row r="1507" spans="1:26" ht="18" customHeight="1">
      <c r="A1507" s="201">
        <f t="shared" si="71"/>
        <v>878</v>
      </c>
      <c r="B1507" s="201" t="str">
        <f t="shared" si="69"/>
        <v>-878</v>
      </c>
      <c r="C1507" s="202" t="str">
        <f t="shared" si="70"/>
        <v/>
      </c>
      <c r="D1507"/>
      <c r="E1507"/>
      <c r="F1507"/>
      <c r="G1507" s="203"/>
      <c r="H1507"/>
      <c r="I1507"/>
      <c r="J1507"/>
      <c r="K1507"/>
      <c r="L1507"/>
      <c r="M1507"/>
      <c r="N1507" s="204"/>
      <c r="S1507" s="206"/>
      <c r="Z1507" s="207"/>
    </row>
    <row r="1508" spans="1:26" ht="18" customHeight="1">
      <c r="A1508" s="201">
        <f t="shared" si="71"/>
        <v>879</v>
      </c>
      <c r="B1508" s="201" t="str">
        <f t="shared" si="69"/>
        <v>-879</v>
      </c>
      <c r="C1508" s="202" t="str">
        <f t="shared" si="70"/>
        <v/>
      </c>
      <c r="D1508"/>
      <c r="E1508"/>
      <c r="F1508"/>
      <c r="G1508" s="203"/>
      <c r="H1508"/>
      <c r="I1508"/>
      <c r="J1508"/>
      <c r="K1508"/>
      <c r="L1508"/>
      <c r="M1508"/>
      <c r="N1508" s="204"/>
      <c r="S1508" s="206"/>
      <c r="Z1508" s="207"/>
    </row>
    <row r="1509" spans="1:26" ht="18" customHeight="1">
      <c r="A1509" s="201">
        <f t="shared" si="71"/>
        <v>880</v>
      </c>
      <c r="B1509" s="201" t="str">
        <f t="shared" si="69"/>
        <v>-880</v>
      </c>
      <c r="C1509" s="202" t="str">
        <f t="shared" si="70"/>
        <v/>
      </c>
      <c r="D1509"/>
      <c r="E1509"/>
      <c r="F1509"/>
      <c r="G1509" s="203"/>
      <c r="H1509"/>
      <c r="I1509"/>
      <c r="J1509"/>
      <c r="K1509"/>
      <c r="L1509"/>
      <c r="M1509"/>
      <c r="N1509" s="204"/>
      <c r="S1509" s="206"/>
      <c r="Z1509" s="207"/>
    </row>
    <row r="1510" spans="1:26" ht="18" customHeight="1">
      <c r="A1510" s="201">
        <f t="shared" si="71"/>
        <v>881</v>
      </c>
      <c r="B1510" s="201" t="str">
        <f t="shared" si="69"/>
        <v>-881</v>
      </c>
      <c r="C1510" s="202" t="str">
        <f t="shared" si="70"/>
        <v/>
      </c>
      <c r="D1510"/>
      <c r="E1510"/>
      <c r="F1510"/>
      <c r="G1510" s="203"/>
      <c r="H1510"/>
      <c r="I1510"/>
      <c r="J1510"/>
      <c r="K1510"/>
      <c r="L1510"/>
      <c r="M1510"/>
      <c r="N1510" s="204"/>
      <c r="S1510" s="206"/>
      <c r="Z1510" s="207"/>
    </row>
    <row r="1511" spans="1:26" ht="18" customHeight="1">
      <c r="A1511" s="201">
        <f t="shared" si="71"/>
        <v>882</v>
      </c>
      <c r="B1511" s="201" t="str">
        <f t="shared" si="69"/>
        <v>-882</v>
      </c>
      <c r="C1511" s="202" t="str">
        <f t="shared" si="70"/>
        <v/>
      </c>
      <c r="D1511"/>
      <c r="E1511"/>
      <c r="F1511"/>
      <c r="G1511" s="203"/>
      <c r="H1511"/>
      <c r="I1511"/>
      <c r="J1511"/>
      <c r="K1511"/>
      <c r="L1511"/>
      <c r="M1511"/>
      <c r="N1511" s="204"/>
      <c r="S1511" s="206"/>
      <c r="Z1511" s="207"/>
    </row>
    <row r="1512" spans="1:26" ht="18" customHeight="1">
      <c r="A1512" s="201">
        <f t="shared" si="71"/>
        <v>883</v>
      </c>
      <c r="B1512" s="201" t="str">
        <f t="shared" si="69"/>
        <v>-883</v>
      </c>
      <c r="C1512" s="202" t="str">
        <f t="shared" si="70"/>
        <v/>
      </c>
      <c r="D1512"/>
      <c r="E1512"/>
      <c r="F1512"/>
      <c r="G1512" s="203"/>
      <c r="H1512"/>
      <c r="I1512"/>
      <c r="J1512"/>
      <c r="K1512"/>
      <c r="L1512"/>
      <c r="M1512"/>
      <c r="N1512" s="204"/>
      <c r="S1512" s="206"/>
      <c r="Z1512" s="207"/>
    </row>
    <row r="1513" spans="1:26" ht="18" customHeight="1">
      <c r="A1513" s="201">
        <f t="shared" si="71"/>
        <v>884</v>
      </c>
      <c r="B1513" s="201" t="str">
        <f t="shared" si="69"/>
        <v>-884</v>
      </c>
      <c r="C1513" s="202" t="str">
        <f t="shared" si="70"/>
        <v/>
      </c>
      <c r="D1513"/>
      <c r="E1513"/>
      <c r="F1513"/>
      <c r="G1513" s="203"/>
      <c r="H1513"/>
      <c r="I1513"/>
      <c r="J1513"/>
      <c r="K1513"/>
      <c r="L1513"/>
      <c r="M1513"/>
      <c r="N1513" s="204"/>
      <c r="S1513" s="206"/>
      <c r="Z1513" s="207"/>
    </row>
    <row r="1514" spans="1:26" ht="18" customHeight="1">
      <c r="A1514" s="201">
        <f t="shared" si="71"/>
        <v>885</v>
      </c>
      <c r="B1514" s="201" t="str">
        <f t="shared" si="69"/>
        <v>-885</v>
      </c>
      <c r="C1514" s="202" t="str">
        <f t="shared" si="70"/>
        <v/>
      </c>
      <c r="D1514"/>
      <c r="E1514"/>
      <c r="F1514"/>
      <c r="G1514" s="203"/>
      <c r="H1514"/>
      <c r="I1514"/>
      <c r="J1514"/>
      <c r="K1514"/>
      <c r="L1514"/>
      <c r="M1514"/>
      <c r="N1514" s="204"/>
      <c r="S1514" s="206"/>
      <c r="Z1514" s="207"/>
    </row>
    <row r="1515" spans="1:26" ht="18" customHeight="1">
      <c r="A1515" s="201">
        <f t="shared" si="71"/>
        <v>886</v>
      </c>
      <c r="B1515" s="201" t="str">
        <f t="shared" si="69"/>
        <v>-886</v>
      </c>
      <c r="C1515" s="202" t="str">
        <f t="shared" si="70"/>
        <v/>
      </c>
      <c r="D1515"/>
      <c r="E1515"/>
      <c r="F1515"/>
      <c r="G1515" s="203"/>
      <c r="H1515"/>
      <c r="I1515"/>
      <c r="J1515"/>
      <c r="K1515"/>
      <c r="L1515"/>
      <c r="M1515"/>
      <c r="N1515" s="204"/>
      <c r="S1515" s="206"/>
      <c r="Z1515" s="207"/>
    </row>
    <row r="1516" spans="1:26" ht="18" customHeight="1">
      <c r="A1516" s="201">
        <f t="shared" si="71"/>
        <v>887</v>
      </c>
      <c r="B1516" s="201" t="str">
        <f t="shared" si="69"/>
        <v>-887</v>
      </c>
      <c r="C1516" s="202" t="str">
        <f t="shared" si="70"/>
        <v/>
      </c>
      <c r="D1516"/>
      <c r="E1516"/>
      <c r="F1516"/>
      <c r="G1516" s="203"/>
      <c r="H1516"/>
      <c r="I1516"/>
      <c r="J1516"/>
      <c r="K1516"/>
      <c r="L1516"/>
      <c r="M1516"/>
      <c r="N1516" s="204"/>
      <c r="S1516" s="206"/>
      <c r="Z1516" s="207"/>
    </row>
    <row r="1517" spans="1:26" ht="18" customHeight="1">
      <c r="A1517" s="201">
        <f t="shared" si="71"/>
        <v>888</v>
      </c>
      <c r="B1517" s="201" t="str">
        <f t="shared" si="69"/>
        <v>-888</v>
      </c>
      <c r="C1517" s="202" t="str">
        <f t="shared" si="70"/>
        <v/>
      </c>
      <c r="D1517"/>
      <c r="E1517"/>
      <c r="F1517"/>
      <c r="G1517" s="203"/>
      <c r="H1517"/>
      <c r="I1517"/>
      <c r="J1517"/>
      <c r="K1517"/>
      <c r="L1517"/>
      <c r="M1517"/>
      <c r="N1517" s="204"/>
      <c r="S1517" s="206"/>
      <c r="Z1517" s="207"/>
    </row>
    <row r="1518" spans="1:26" ht="18" customHeight="1">
      <c r="A1518" s="201">
        <f t="shared" si="71"/>
        <v>889</v>
      </c>
      <c r="B1518" s="201" t="str">
        <f t="shared" si="69"/>
        <v>-889</v>
      </c>
      <c r="C1518" s="202" t="str">
        <f t="shared" si="70"/>
        <v/>
      </c>
      <c r="D1518"/>
      <c r="E1518"/>
      <c r="F1518"/>
      <c r="G1518" s="203"/>
      <c r="H1518"/>
      <c r="I1518"/>
      <c r="J1518"/>
      <c r="K1518"/>
      <c r="L1518"/>
      <c r="M1518"/>
      <c r="N1518" s="204"/>
      <c r="S1518" s="206"/>
      <c r="Z1518" s="207"/>
    </row>
    <row r="1519" spans="1:26" ht="18" customHeight="1">
      <c r="A1519" s="201">
        <f t="shared" si="71"/>
        <v>890</v>
      </c>
      <c r="B1519" s="201" t="str">
        <f t="shared" si="69"/>
        <v>-890</v>
      </c>
      <c r="C1519" s="202" t="str">
        <f t="shared" si="70"/>
        <v/>
      </c>
      <c r="D1519"/>
      <c r="E1519"/>
      <c r="F1519"/>
      <c r="G1519" s="203"/>
      <c r="H1519"/>
      <c r="I1519"/>
      <c r="J1519"/>
      <c r="K1519"/>
      <c r="L1519"/>
      <c r="M1519"/>
      <c r="N1519" s="204"/>
      <c r="S1519" s="206"/>
      <c r="Z1519" s="207"/>
    </row>
    <row r="1520" spans="1:26" ht="18" customHeight="1">
      <c r="A1520" s="201">
        <f t="shared" si="71"/>
        <v>891</v>
      </c>
      <c r="B1520" s="201" t="str">
        <f t="shared" si="69"/>
        <v>-891</v>
      </c>
      <c r="C1520" s="202" t="str">
        <f t="shared" si="70"/>
        <v/>
      </c>
      <c r="D1520"/>
      <c r="E1520"/>
      <c r="F1520"/>
      <c r="G1520" s="203"/>
      <c r="H1520"/>
      <c r="I1520"/>
      <c r="J1520"/>
      <c r="K1520"/>
      <c r="L1520"/>
      <c r="M1520"/>
      <c r="N1520" s="204"/>
      <c r="S1520" s="206"/>
      <c r="Z1520" s="207"/>
    </row>
    <row r="1521" spans="1:26" ht="18" customHeight="1">
      <c r="A1521" s="201">
        <f t="shared" si="71"/>
        <v>892</v>
      </c>
      <c r="B1521" s="201" t="str">
        <f t="shared" si="69"/>
        <v>-892</v>
      </c>
      <c r="C1521" s="202" t="str">
        <f t="shared" si="70"/>
        <v/>
      </c>
      <c r="D1521"/>
      <c r="E1521"/>
      <c r="F1521"/>
      <c r="G1521" s="203"/>
      <c r="H1521"/>
      <c r="I1521"/>
      <c r="J1521"/>
      <c r="K1521"/>
      <c r="L1521"/>
      <c r="M1521"/>
      <c r="N1521" s="204"/>
      <c r="S1521" s="206"/>
      <c r="Z1521" s="207"/>
    </row>
    <row r="1522" spans="1:26" ht="18" customHeight="1">
      <c r="A1522" s="201">
        <f t="shared" si="71"/>
        <v>893</v>
      </c>
      <c r="B1522" s="201" t="str">
        <f t="shared" si="69"/>
        <v>-893</v>
      </c>
      <c r="C1522" s="202" t="str">
        <f t="shared" si="70"/>
        <v/>
      </c>
      <c r="D1522"/>
      <c r="E1522"/>
      <c r="F1522"/>
      <c r="G1522" s="203"/>
      <c r="H1522"/>
      <c r="I1522"/>
      <c r="J1522"/>
      <c r="K1522"/>
      <c r="L1522"/>
      <c r="M1522"/>
      <c r="N1522" s="204"/>
      <c r="S1522" s="206"/>
      <c r="Z1522" s="207"/>
    </row>
    <row r="1523" spans="1:26" ht="18" customHeight="1">
      <c r="A1523" s="201">
        <f t="shared" si="71"/>
        <v>894</v>
      </c>
      <c r="B1523" s="201" t="str">
        <f t="shared" si="69"/>
        <v>-894</v>
      </c>
      <c r="C1523" s="202" t="str">
        <f t="shared" si="70"/>
        <v/>
      </c>
      <c r="D1523"/>
      <c r="E1523"/>
      <c r="F1523"/>
      <c r="G1523" s="203"/>
      <c r="H1523"/>
      <c r="I1523"/>
      <c r="J1523"/>
      <c r="K1523"/>
      <c r="L1523"/>
      <c r="M1523"/>
      <c r="N1523" s="204"/>
      <c r="S1523" s="206"/>
      <c r="Z1523" s="207"/>
    </row>
    <row r="1524" spans="1:26" ht="18" customHeight="1">
      <c r="A1524" s="201">
        <f t="shared" si="71"/>
        <v>895</v>
      </c>
      <c r="B1524" s="201" t="str">
        <f t="shared" si="69"/>
        <v>-895</v>
      </c>
      <c r="C1524" s="202" t="str">
        <f t="shared" si="70"/>
        <v/>
      </c>
      <c r="D1524"/>
      <c r="E1524"/>
      <c r="F1524"/>
      <c r="G1524" s="203"/>
      <c r="H1524"/>
      <c r="I1524"/>
      <c r="J1524"/>
      <c r="K1524"/>
      <c r="L1524"/>
      <c r="M1524"/>
      <c r="N1524" s="204"/>
      <c r="S1524" s="206"/>
      <c r="Z1524" s="207"/>
    </row>
    <row r="1525" spans="1:26" ht="18" customHeight="1">
      <c r="A1525" s="201">
        <f t="shared" si="71"/>
        <v>896</v>
      </c>
      <c r="B1525" s="201" t="str">
        <f t="shared" si="69"/>
        <v>-896</v>
      </c>
      <c r="C1525" s="202" t="str">
        <f t="shared" si="70"/>
        <v/>
      </c>
      <c r="D1525"/>
      <c r="E1525"/>
      <c r="F1525"/>
      <c r="G1525" s="203"/>
      <c r="H1525"/>
      <c r="I1525"/>
      <c r="J1525"/>
      <c r="K1525"/>
      <c r="L1525"/>
      <c r="M1525"/>
      <c r="N1525" s="204"/>
      <c r="S1525" s="206"/>
      <c r="Z1525" s="207"/>
    </row>
    <row r="1526" spans="1:26" ht="18" customHeight="1">
      <c r="A1526" s="201">
        <f t="shared" si="71"/>
        <v>897</v>
      </c>
      <c r="B1526" s="201" t="str">
        <f t="shared" si="69"/>
        <v>-897</v>
      </c>
      <c r="C1526" s="202" t="str">
        <f t="shared" si="70"/>
        <v/>
      </c>
      <c r="D1526"/>
      <c r="E1526"/>
      <c r="F1526"/>
      <c r="G1526" s="203"/>
      <c r="H1526"/>
      <c r="I1526"/>
      <c r="J1526"/>
      <c r="K1526"/>
      <c r="L1526"/>
      <c r="M1526"/>
      <c r="N1526" s="204"/>
      <c r="S1526" s="206"/>
      <c r="Z1526" s="207"/>
    </row>
    <row r="1527" spans="1:26" ht="18" customHeight="1">
      <c r="A1527" s="201">
        <f t="shared" si="71"/>
        <v>898</v>
      </c>
      <c r="B1527" s="201" t="str">
        <f t="shared" si="69"/>
        <v>-898</v>
      </c>
      <c r="C1527" s="202" t="str">
        <f t="shared" si="70"/>
        <v/>
      </c>
      <c r="D1527"/>
      <c r="E1527"/>
      <c r="F1527"/>
      <c r="G1527" s="203"/>
      <c r="H1527"/>
      <c r="I1527"/>
      <c r="J1527"/>
      <c r="K1527"/>
      <c r="L1527"/>
      <c r="M1527"/>
      <c r="N1527" s="204"/>
      <c r="S1527" s="206"/>
      <c r="Z1527" s="207"/>
    </row>
    <row r="1528" spans="1:26" ht="18" customHeight="1">
      <c r="A1528" s="201">
        <f t="shared" si="71"/>
        <v>899</v>
      </c>
      <c r="B1528" s="201" t="str">
        <f t="shared" si="69"/>
        <v>-899</v>
      </c>
      <c r="C1528" s="202" t="str">
        <f t="shared" si="70"/>
        <v/>
      </c>
      <c r="D1528"/>
      <c r="E1528"/>
      <c r="F1528"/>
      <c r="G1528" s="203"/>
      <c r="H1528"/>
      <c r="I1528"/>
      <c r="J1528"/>
      <c r="K1528"/>
      <c r="L1528"/>
      <c r="M1528"/>
      <c r="N1528" s="204"/>
      <c r="S1528" s="206"/>
      <c r="Z1528" s="207"/>
    </row>
    <row r="1529" spans="1:26" ht="18" customHeight="1">
      <c r="A1529" s="201">
        <f t="shared" si="71"/>
        <v>900</v>
      </c>
      <c r="B1529" s="201" t="str">
        <f t="shared" si="69"/>
        <v>-900</v>
      </c>
      <c r="C1529" s="202" t="str">
        <f t="shared" si="70"/>
        <v/>
      </c>
      <c r="D1529"/>
      <c r="E1529"/>
      <c r="F1529"/>
      <c r="G1529" s="203"/>
      <c r="H1529"/>
      <c r="I1529"/>
      <c r="J1529"/>
      <c r="K1529"/>
      <c r="L1529"/>
      <c r="M1529"/>
      <c r="N1529" s="204"/>
      <c r="S1529" s="206"/>
      <c r="Z1529" s="207"/>
    </row>
    <row r="1530" spans="1:26" ht="18" customHeight="1">
      <c r="A1530" s="201">
        <f t="shared" si="71"/>
        <v>901</v>
      </c>
      <c r="B1530" s="201" t="str">
        <f t="shared" si="69"/>
        <v>-901</v>
      </c>
      <c r="C1530" s="202" t="str">
        <f t="shared" si="70"/>
        <v/>
      </c>
      <c r="D1530"/>
      <c r="E1530"/>
      <c r="F1530"/>
      <c r="G1530" s="203"/>
      <c r="H1530"/>
      <c r="I1530"/>
      <c r="J1530"/>
      <c r="K1530"/>
      <c r="L1530"/>
      <c r="M1530"/>
      <c r="N1530" s="204"/>
      <c r="S1530" s="206"/>
      <c r="Z1530" s="207"/>
    </row>
    <row r="1531" spans="1:26" ht="18" customHeight="1">
      <c r="A1531" s="201">
        <f t="shared" si="71"/>
        <v>902</v>
      </c>
      <c r="B1531" s="201" t="str">
        <f t="shared" si="69"/>
        <v>-902</v>
      </c>
      <c r="C1531" s="202" t="str">
        <f t="shared" si="70"/>
        <v/>
      </c>
      <c r="D1531"/>
      <c r="E1531"/>
      <c r="F1531"/>
      <c r="G1531" s="203"/>
      <c r="H1531"/>
      <c r="I1531"/>
      <c r="J1531"/>
      <c r="K1531"/>
      <c r="L1531"/>
      <c r="M1531"/>
      <c r="N1531" s="204"/>
      <c r="S1531" s="206"/>
      <c r="Z1531" s="207"/>
    </row>
    <row r="1532" spans="1:26" ht="18" customHeight="1">
      <c r="A1532" s="201">
        <f t="shared" si="71"/>
        <v>903</v>
      </c>
      <c r="B1532" s="201" t="str">
        <f t="shared" si="69"/>
        <v>-903</v>
      </c>
      <c r="C1532" s="202" t="str">
        <f t="shared" si="70"/>
        <v/>
      </c>
      <c r="D1532"/>
      <c r="E1532"/>
      <c r="F1532"/>
      <c r="G1532" s="203"/>
      <c r="H1532"/>
      <c r="I1532"/>
      <c r="J1532"/>
      <c r="K1532"/>
      <c r="L1532"/>
      <c r="M1532"/>
      <c r="N1532" s="204"/>
      <c r="S1532" s="206"/>
      <c r="Z1532" s="207"/>
    </row>
    <row r="1533" spans="1:26" ht="18" customHeight="1">
      <c r="A1533" s="201">
        <f t="shared" si="71"/>
        <v>904</v>
      </c>
      <c r="B1533" s="201" t="str">
        <f t="shared" si="69"/>
        <v>-904</v>
      </c>
      <c r="C1533" s="202" t="str">
        <f t="shared" si="70"/>
        <v/>
      </c>
      <c r="D1533"/>
      <c r="E1533"/>
      <c r="F1533"/>
      <c r="G1533" s="203"/>
      <c r="H1533"/>
      <c r="I1533"/>
      <c r="J1533"/>
      <c r="K1533"/>
      <c r="L1533"/>
      <c r="M1533"/>
      <c r="N1533" s="204"/>
      <c r="S1533" s="206"/>
      <c r="Z1533" s="207"/>
    </row>
    <row r="1534" spans="1:26" ht="18" customHeight="1">
      <c r="A1534" s="201">
        <f t="shared" si="71"/>
        <v>905</v>
      </c>
      <c r="B1534" s="201" t="str">
        <f t="shared" si="69"/>
        <v>-905</v>
      </c>
      <c r="C1534" s="202" t="str">
        <f t="shared" si="70"/>
        <v/>
      </c>
      <c r="D1534"/>
      <c r="E1534"/>
      <c r="F1534"/>
      <c r="G1534" s="203"/>
      <c r="H1534"/>
      <c r="I1534"/>
      <c r="J1534"/>
      <c r="K1534"/>
      <c r="L1534"/>
      <c r="M1534"/>
      <c r="N1534" s="204"/>
      <c r="S1534" s="206"/>
      <c r="Z1534" s="207"/>
    </row>
    <row r="1535" spans="1:26" ht="18" customHeight="1">
      <c r="A1535" s="201">
        <f t="shared" si="71"/>
        <v>906</v>
      </c>
      <c r="B1535" s="201" t="str">
        <f t="shared" si="69"/>
        <v>-906</v>
      </c>
      <c r="C1535" s="202" t="str">
        <f t="shared" si="70"/>
        <v/>
      </c>
      <c r="D1535"/>
      <c r="E1535"/>
      <c r="F1535"/>
      <c r="G1535" s="203"/>
      <c r="H1535"/>
      <c r="I1535"/>
      <c r="J1535"/>
      <c r="K1535"/>
      <c r="L1535"/>
      <c r="M1535"/>
      <c r="N1535" s="204"/>
      <c r="S1535" s="206"/>
      <c r="Z1535" s="207"/>
    </row>
    <row r="1536" spans="1:26" ht="18" customHeight="1">
      <c r="A1536" s="201">
        <f t="shared" si="71"/>
        <v>907</v>
      </c>
      <c r="B1536" s="201" t="str">
        <f t="shared" si="69"/>
        <v>-907</v>
      </c>
      <c r="C1536" s="202" t="str">
        <f t="shared" si="70"/>
        <v/>
      </c>
      <c r="D1536"/>
      <c r="E1536"/>
      <c r="F1536"/>
      <c r="G1536" s="203"/>
      <c r="H1536"/>
      <c r="I1536"/>
      <c r="J1536"/>
      <c r="K1536"/>
      <c r="L1536"/>
      <c r="M1536"/>
      <c r="N1536" s="204"/>
      <c r="S1536" s="206"/>
      <c r="Z1536" s="207"/>
    </row>
    <row r="1537" spans="1:26" ht="18" customHeight="1">
      <c r="A1537" s="201">
        <f t="shared" si="71"/>
        <v>908</v>
      </c>
      <c r="B1537" s="201" t="str">
        <f t="shared" si="69"/>
        <v>-908</v>
      </c>
      <c r="C1537" s="202" t="str">
        <f t="shared" si="70"/>
        <v/>
      </c>
      <c r="D1537"/>
      <c r="E1537"/>
      <c r="F1537"/>
      <c r="G1537" s="203"/>
      <c r="H1537"/>
      <c r="I1537"/>
      <c r="J1537"/>
      <c r="K1537"/>
      <c r="L1537"/>
      <c r="M1537"/>
      <c r="N1537" s="204"/>
      <c r="S1537" s="206"/>
      <c r="Z1537" s="207"/>
    </row>
    <row r="1538" spans="1:26" ht="18" customHeight="1">
      <c r="A1538" s="201">
        <f t="shared" si="71"/>
        <v>909</v>
      </c>
      <c r="B1538" s="201" t="str">
        <f t="shared" ref="B1538:B1601" si="72">L1538&amp;"-"&amp;A1538</f>
        <v>-909</v>
      </c>
      <c r="C1538" s="202" t="str">
        <f t="shared" ref="C1538:C1601" si="73">E1538&amp;I1538&amp;K1538</f>
        <v/>
      </c>
      <c r="D1538"/>
      <c r="E1538"/>
      <c r="F1538"/>
      <c r="G1538" s="203"/>
      <c r="H1538"/>
      <c r="I1538"/>
      <c r="J1538"/>
      <c r="K1538"/>
      <c r="L1538"/>
      <c r="M1538"/>
      <c r="N1538" s="204"/>
      <c r="S1538" s="206"/>
      <c r="Z1538" s="207"/>
    </row>
    <row r="1539" spans="1:26" ht="18" customHeight="1">
      <c r="A1539" s="201">
        <f t="shared" ref="A1539:A1602" si="74">IF(L1539=L1538,A1538+1,ROW(L1539)-(ROW(L1539)-1))</f>
        <v>910</v>
      </c>
      <c r="B1539" s="201" t="str">
        <f t="shared" si="72"/>
        <v>-910</v>
      </c>
      <c r="C1539" s="202" t="str">
        <f t="shared" si="73"/>
        <v/>
      </c>
      <c r="D1539"/>
      <c r="E1539"/>
      <c r="F1539"/>
      <c r="G1539" s="203"/>
      <c r="H1539"/>
      <c r="I1539"/>
      <c r="J1539"/>
      <c r="K1539"/>
      <c r="L1539"/>
      <c r="M1539"/>
      <c r="N1539" s="204"/>
      <c r="S1539" s="206"/>
      <c r="Z1539" s="207"/>
    </row>
    <row r="1540" spans="1:26" ht="18" customHeight="1">
      <c r="A1540" s="201">
        <f t="shared" si="74"/>
        <v>911</v>
      </c>
      <c r="B1540" s="201" t="str">
        <f t="shared" si="72"/>
        <v>-911</v>
      </c>
      <c r="C1540" s="202" t="str">
        <f t="shared" si="73"/>
        <v/>
      </c>
      <c r="D1540"/>
      <c r="E1540"/>
      <c r="F1540"/>
      <c r="G1540" s="203"/>
      <c r="H1540"/>
      <c r="I1540"/>
      <c r="J1540"/>
      <c r="K1540"/>
      <c r="L1540"/>
      <c r="M1540"/>
      <c r="N1540" s="204"/>
      <c r="S1540" s="206"/>
      <c r="Z1540" s="207"/>
    </row>
    <row r="1541" spans="1:26" ht="18" customHeight="1">
      <c r="A1541" s="201">
        <f t="shared" si="74"/>
        <v>912</v>
      </c>
      <c r="B1541" s="201" t="str">
        <f t="shared" si="72"/>
        <v>-912</v>
      </c>
      <c r="C1541" s="202" t="str">
        <f t="shared" si="73"/>
        <v/>
      </c>
      <c r="D1541"/>
      <c r="E1541"/>
      <c r="F1541"/>
      <c r="G1541" s="203"/>
      <c r="H1541"/>
      <c r="I1541"/>
      <c r="J1541"/>
      <c r="K1541"/>
      <c r="L1541"/>
      <c r="M1541"/>
      <c r="N1541" s="204"/>
      <c r="S1541" s="206"/>
      <c r="Z1541" s="207"/>
    </row>
    <row r="1542" spans="1:26" ht="18" customHeight="1">
      <c r="A1542" s="201">
        <f t="shared" si="74"/>
        <v>913</v>
      </c>
      <c r="B1542" s="201" t="str">
        <f t="shared" si="72"/>
        <v>-913</v>
      </c>
      <c r="C1542" s="202" t="str">
        <f t="shared" si="73"/>
        <v/>
      </c>
      <c r="D1542"/>
      <c r="E1542"/>
      <c r="F1542"/>
      <c r="G1542" s="203"/>
      <c r="H1542"/>
      <c r="I1542"/>
      <c r="J1542"/>
      <c r="K1542"/>
      <c r="L1542"/>
      <c r="M1542"/>
      <c r="N1542" s="204"/>
      <c r="S1542" s="206"/>
      <c r="Z1542" s="207"/>
    </row>
    <row r="1543" spans="1:26" ht="18" customHeight="1">
      <c r="A1543" s="201">
        <f t="shared" si="74"/>
        <v>914</v>
      </c>
      <c r="B1543" s="201" t="str">
        <f t="shared" si="72"/>
        <v>-914</v>
      </c>
      <c r="C1543" s="202" t="str">
        <f t="shared" si="73"/>
        <v/>
      </c>
      <c r="D1543"/>
      <c r="E1543"/>
      <c r="F1543"/>
      <c r="G1543" s="203"/>
      <c r="H1543"/>
      <c r="I1543"/>
      <c r="J1543"/>
      <c r="K1543"/>
      <c r="L1543"/>
      <c r="M1543"/>
      <c r="N1543" s="204"/>
      <c r="S1543" s="206"/>
      <c r="Z1543" s="207"/>
    </row>
    <row r="1544" spans="1:26" ht="18" customHeight="1">
      <c r="A1544" s="201">
        <f t="shared" si="74"/>
        <v>915</v>
      </c>
      <c r="B1544" s="201" t="str">
        <f t="shared" si="72"/>
        <v>-915</v>
      </c>
      <c r="C1544" s="202" t="str">
        <f t="shared" si="73"/>
        <v/>
      </c>
      <c r="D1544"/>
      <c r="E1544"/>
      <c r="F1544"/>
      <c r="G1544" s="203"/>
      <c r="H1544"/>
      <c r="I1544"/>
      <c r="J1544"/>
      <c r="K1544"/>
      <c r="L1544"/>
      <c r="M1544"/>
      <c r="N1544" s="204"/>
      <c r="S1544" s="206"/>
      <c r="Z1544" s="207"/>
    </row>
    <row r="1545" spans="1:26" ht="18" customHeight="1">
      <c r="A1545" s="201">
        <f t="shared" si="74"/>
        <v>916</v>
      </c>
      <c r="B1545" s="201" t="str">
        <f t="shared" si="72"/>
        <v>-916</v>
      </c>
      <c r="C1545" s="202" t="str">
        <f t="shared" si="73"/>
        <v/>
      </c>
      <c r="D1545"/>
      <c r="E1545"/>
      <c r="F1545"/>
      <c r="G1545" s="203"/>
      <c r="H1545"/>
      <c r="I1545"/>
      <c r="J1545"/>
      <c r="K1545"/>
      <c r="L1545"/>
      <c r="M1545"/>
      <c r="N1545" s="204"/>
      <c r="S1545" s="206"/>
      <c r="Z1545" s="207"/>
    </row>
    <row r="1546" spans="1:26" ht="18" customHeight="1">
      <c r="A1546" s="201">
        <f t="shared" si="74"/>
        <v>917</v>
      </c>
      <c r="B1546" s="201" t="str">
        <f t="shared" si="72"/>
        <v>-917</v>
      </c>
      <c r="C1546" s="202" t="str">
        <f t="shared" si="73"/>
        <v/>
      </c>
      <c r="D1546"/>
      <c r="E1546"/>
      <c r="F1546"/>
      <c r="G1546" s="203"/>
      <c r="H1546"/>
      <c r="I1546"/>
      <c r="J1546"/>
      <c r="K1546"/>
      <c r="L1546"/>
      <c r="M1546"/>
      <c r="N1546" s="204"/>
      <c r="S1546" s="206"/>
      <c r="Z1546" s="207"/>
    </row>
    <row r="1547" spans="1:26" ht="18" customHeight="1">
      <c r="A1547" s="201">
        <f t="shared" si="74"/>
        <v>918</v>
      </c>
      <c r="B1547" s="201" t="str">
        <f t="shared" si="72"/>
        <v>-918</v>
      </c>
      <c r="C1547" s="202" t="str">
        <f t="shared" si="73"/>
        <v/>
      </c>
      <c r="D1547"/>
      <c r="E1547"/>
      <c r="F1547"/>
      <c r="G1547" s="203"/>
      <c r="H1547"/>
      <c r="I1547"/>
      <c r="J1547"/>
      <c r="K1547"/>
      <c r="L1547"/>
      <c r="M1547"/>
      <c r="N1547" s="204"/>
      <c r="S1547" s="206"/>
      <c r="Z1547" s="207"/>
    </row>
    <row r="1548" spans="1:26" ht="18" customHeight="1">
      <c r="A1548" s="201">
        <f t="shared" si="74"/>
        <v>919</v>
      </c>
      <c r="B1548" s="201" t="str">
        <f t="shared" si="72"/>
        <v>-919</v>
      </c>
      <c r="C1548" s="202" t="str">
        <f t="shared" si="73"/>
        <v/>
      </c>
      <c r="D1548"/>
      <c r="E1548"/>
      <c r="F1548"/>
      <c r="G1548" s="203"/>
      <c r="H1548"/>
      <c r="I1548"/>
      <c r="J1548"/>
      <c r="K1548"/>
      <c r="L1548"/>
      <c r="M1548"/>
      <c r="N1548" s="204"/>
      <c r="S1548" s="206"/>
      <c r="Z1548" s="207"/>
    </row>
    <row r="1549" spans="1:26" ht="18" customHeight="1">
      <c r="A1549" s="201">
        <f t="shared" si="74"/>
        <v>920</v>
      </c>
      <c r="B1549" s="201" t="str">
        <f t="shared" si="72"/>
        <v>-920</v>
      </c>
      <c r="C1549" s="202" t="str">
        <f t="shared" si="73"/>
        <v/>
      </c>
      <c r="D1549"/>
      <c r="E1549"/>
      <c r="F1549"/>
      <c r="G1549" s="203"/>
      <c r="H1549"/>
      <c r="I1549"/>
      <c r="J1549"/>
      <c r="K1549"/>
      <c r="L1549"/>
      <c r="M1549"/>
      <c r="N1549" s="204"/>
      <c r="S1549" s="206"/>
      <c r="Z1549" s="207"/>
    </row>
    <row r="1550" spans="1:26" ht="18" customHeight="1">
      <c r="A1550" s="201">
        <f t="shared" si="74"/>
        <v>921</v>
      </c>
      <c r="B1550" s="201" t="str">
        <f t="shared" si="72"/>
        <v>-921</v>
      </c>
      <c r="C1550" s="202" t="str">
        <f t="shared" si="73"/>
        <v/>
      </c>
      <c r="D1550"/>
      <c r="E1550"/>
      <c r="F1550"/>
      <c r="G1550" s="203"/>
      <c r="H1550"/>
      <c r="I1550"/>
      <c r="J1550"/>
      <c r="K1550"/>
      <c r="L1550"/>
      <c r="M1550"/>
      <c r="N1550" s="204"/>
      <c r="S1550" s="206"/>
      <c r="Z1550" s="207"/>
    </row>
    <row r="1551" spans="1:26" ht="18" customHeight="1">
      <c r="A1551" s="201">
        <f t="shared" si="74"/>
        <v>922</v>
      </c>
      <c r="B1551" s="201" t="str">
        <f t="shared" si="72"/>
        <v>-922</v>
      </c>
      <c r="C1551" s="202" t="str">
        <f t="shared" si="73"/>
        <v/>
      </c>
      <c r="D1551"/>
      <c r="E1551"/>
      <c r="F1551"/>
      <c r="G1551" s="203"/>
      <c r="H1551"/>
      <c r="I1551"/>
      <c r="J1551"/>
      <c r="K1551"/>
      <c r="L1551"/>
      <c r="M1551"/>
      <c r="N1551" s="204"/>
      <c r="S1551" s="206"/>
      <c r="Z1551" s="207"/>
    </row>
    <row r="1552" spans="1:26" ht="18" customHeight="1">
      <c r="A1552" s="201">
        <f t="shared" si="74"/>
        <v>923</v>
      </c>
      <c r="B1552" s="201" t="str">
        <f t="shared" si="72"/>
        <v>-923</v>
      </c>
      <c r="C1552" s="202" t="str">
        <f t="shared" si="73"/>
        <v/>
      </c>
      <c r="D1552"/>
      <c r="E1552"/>
      <c r="F1552"/>
      <c r="G1552" s="203"/>
      <c r="H1552"/>
      <c r="I1552"/>
      <c r="J1552"/>
      <c r="K1552"/>
      <c r="L1552"/>
      <c r="M1552"/>
      <c r="N1552" s="204"/>
      <c r="S1552" s="206"/>
      <c r="Z1552" s="207"/>
    </row>
    <row r="1553" spans="1:26" ht="18" customHeight="1">
      <c r="A1553" s="201">
        <f t="shared" si="74"/>
        <v>924</v>
      </c>
      <c r="B1553" s="201" t="str">
        <f t="shared" si="72"/>
        <v>-924</v>
      </c>
      <c r="C1553" s="202" t="str">
        <f t="shared" si="73"/>
        <v/>
      </c>
      <c r="D1553"/>
      <c r="E1553"/>
      <c r="F1553"/>
      <c r="G1553" s="203"/>
      <c r="H1553"/>
      <c r="I1553"/>
      <c r="J1553"/>
      <c r="K1553"/>
      <c r="L1553"/>
      <c r="M1553"/>
      <c r="N1553" s="204"/>
      <c r="S1553" s="206"/>
      <c r="Z1553" s="207"/>
    </row>
    <row r="1554" spans="1:26" ht="18" customHeight="1">
      <c r="A1554" s="201">
        <f t="shared" si="74"/>
        <v>925</v>
      </c>
      <c r="B1554" s="201" t="str">
        <f t="shared" si="72"/>
        <v>-925</v>
      </c>
      <c r="C1554" s="202" t="str">
        <f t="shared" si="73"/>
        <v/>
      </c>
      <c r="D1554"/>
      <c r="E1554"/>
      <c r="F1554"/>
      <c r="G1554" s="203"/>
      <c r="H1554"/>
      <c r="I1554"/>
      <c r="J1554"/>
      <c r="K1554"/>
      <c r="L1554"/>
      <c r="M1554"/>
      <c r="N1554" s="204"/>
      <c r="S1554" s="206"/>
      <c r="Z1554" s="207"/>
    </row>
    <row r="1555" spans="1:26" ht="18" customHeight="1">
      <c r="A1555" s="201">
        <f t="shared" si="74"/>
        <v>926</v>
      </c>
      <c r="B1555" s="201" t="str">
        <f t="shared" si="72"/>
        <v>-926</v>
      </c>
      <c r="C1555" s="202" t="str">
        <f t="shared" si="73"/>
        <v/>
      </c>
      <c r="D1555"/>
      <c r="E1555"/>
      <c r="F1555"/>
      <c r="G1555" s="203"/>
      <c r="H1555"/>
      <c r="I1555"/>
      <c r="J1555"/>
      <c r="K1555"/>
      <c r="L1555"/>
      <c r="M1555"/>
      <c r="N1555" s="204"/>
      <c r="S1555" s="206"/>
      <c r="Z1555" s="207"/>
    </row>
    <row r="1556" spans="1:26" ht="18" customHeight="1">
      <c r="A1556" s="201">
        <f t="shared" si="74"/>
        <v>927</v>
      </c>
      <c r="B1556" s="201" t="str">
        <f t="shared" si="72"/>
        <v>-927</v>
      </c>
      <c r="C1556" s="202" t="str">
        <f t="shared" si="73"/>
        <v/>
      </c>
      <c r="D1556"/>
      <c r="E1556"/>
      <c r="F1556"/>
      <c r="G1556" s="203"/>
      <c r="H1556"/>
      <c r="I1556"/>
      <c r="J1556"/>
      <c r="K1556"/>
      <c r="L1556"/>
      <c r="M1556"/>
      <c r="N1556" s="204"/>
      <c r="S1556" s="206"/>
      <c r="Z1556" s="207"/>
    </row>
    <row r="1557" spans="1:26" ht="18" customHeight="1">
      <c r="A1557" s="201">
        <f t="shared" si="74"/>
        <v>928</v>
      </c>
      <c r="B1557" s="201" t="str">
        <f t="shared" si="72"/>
        <v>-928</v>
      </c>
      <c r="C1557" s="202" t="str">
        <f t="shared" si="73"/>
        <v/>
      </c>
      <c r="D1557"/>
      <c r="E1557"/>
      <c r="F1557"/>
      <c r="G1557" s="203"/>
      <c r="H1557"/>
      <c r="I1557"/>
      <c r="J1557"/>
      <c r="K1557"/>
      <c r="L1557"/>
      <c r="M1557"/>
      <c r="N1557" s="204"/>
      <c r="S1557" s="206"/>
      <c r="Z1557" s="207"/>
    </row>
    <row r="1558" spans="1:26" ht="18" customHeight="1">
      <c r="A1558" s="201">
        <f t="shared" si="74"/>
        <v>929</v>
      </c>
      <c r="B1558" s="201" t="str">
        <f t="shared" si="72"/>
        <v>-929</v>
      </c>
      <c r="C1558" s="202" t="str">
        <f t="shared" si="73"/>
        <v/>
      </c>
      <c r="D1558"/>
      <c r="E1558"/>
      <c r="F1558"/>
      <c r="G1558" s="203"/>
      <c r="H1558"/>
      <c r="I1558"/>
      <c r="J1558"/>
      <c r="K1558"/>
      <c r="L1558"/>
      <c r="M1558"/>
      <c r="N1558" s="204"/>
      <c r="S1558" s="206"/>
      <c r="Z1558" s="207"/>
    </row>
    <row r="1559" spans="1:26" ht="18" customHeight="1">
      <c r="A1559" s="201">
        <f t="shared" si="74"/>
        <v>930</v>
      </c>
      <c r="B1559" s="201" t="str">
        <f t="shared" si="72"/>
        <v>-930</v>
      </c>
      <c r="C1559" s="202" t="str">
        <f t="shared" si="73"/>
        <v/>
      </c>
      <c r="D1559"/>
      <c r="E1559"/>
      <c r="F1559"/>
      <c r="G1559" s="203"/>
      <c r="H1559"/>
      <c r="I1559"/>
      <c r="J1559"/>
      <c r="K1559"/>
      <c r="L1559"/>
      <c r="M1559"/>
      <c r="N1559" s="204"/>
      <c r="S1559" s="206"/>
      <c r="Z1559" s="207"/>
    </row>
    <row r="1560" spans="1:26" ht="18" customHeight="1">
      <c r="A1560" s="201">
        <f t="shared" si="74"/>
        <v>931</v>
      </c>
      <c r="B1560" s="201" t="str">
        <f t="shared" si="72"/>
        <v>-931</v>
      </c>
      <c r="C1560" s="202" t="str">
        <f t="shared" si="73"/>
        <v/>
      </c>
      <c r="D1560"/>
      <c r="E1560"/>
      <c r="F1560"/>
      <c r="G1560" s="203"/>
      <c r="H1560"/>
      <c r="I1560"/>
      <c r="J1560"/>
      <c r="K1560"/>
      <c r="L1560"/>
      <c r="M1560"/>
      <c r="N1560" s="204"/>
      <c r="S1560" s="206"/>
      <c r="Z1560" s="207"/>
    </row>
    <row r="1561" spans="1:26" ht="18" customHeight="1">
      <c r="A1561" s="201">
        <f t="shared" si="74"/>
        <v>932</v>
      </c>
      <c r="B1561" s="201" t="str">
        <f t="shared" si="72"/>
        <v>-932</v>
      </c>
      <c r="C1561" s="202" t="str">
        <f t="shared" si="73"/>
        <v/>
      </c>
      <c r="D1561"/>
      <c r="E1561"/>
      <c r="F1561"/>
      <c r="G1561" s="203"/>
      <c r="H1561"/>
      <c r="I1561"/>
      <c r="J1561"/>
      <c r="K1561"/>
      <c r="L1561"/>
      <c r="M1561"/>
      <c r="N1561" s="204"/>
      <c r="S1561" s="206"/>
      <c r="Z1561" s="207"/>
    </row>
    <row r="1562" spans="1:26" ht="18" customHeight="1">
      <c r="A1562" s="201">
        <f t="shared" si="74"/>
        <v>933</v>
      </c>
      <c r="B1562" s="201" t="str">
        <f t="shared" si="72"/>
        <v>-933</v>
      </c>
      <c r="C1562" s="202" t="str">
        <f t="shared" si="73"/>
        <v/>
      </c>
      <c r="D1562"/>
      <c r="E1562"/>
      <c r="F1562"/>
      <c r="G1562" s="203"/>
      <c r="H1562"/>
      <c r="I1562"/>
      <c r="J1562"/>
      <c r="K1562"/>
      <c r="L1562"/>
      <c r="M1562"/>
      <c r="N1562" s="204"/>
      <c r="S1562" s="206"/>
      <c r="Z1562" s="207"/>
    </row>
    <row r="1563" spans="1:26" ht="18" customHeight="1">
      <c r="A1563" s="201">
        <f t="shared" si="74"/>
        <v>934</v>
      </c>
      <c r="B1563" s="201" t="str">
        <f t="shared" si="72"/>
        <v>-934</v>
      </c>
      <c r="C1563" s="202" t="str">
        <f t="shared" si="73"/>
        <v/>
      </c>
      <c r="D1563"/>
      <c r="E1563"/>
      <c r="F1563"/>
      <c r="G1563" s="203"/>
      <c r="H1563"/>
      <c r="I1563"/>
      <c r="J1563"/>
      <c r="K1563"/>
      <c r="L1563"/>
      <c r="M1563"/>
      <c r="N1563" s="204"/>
      <c r="S1563" s="206"/>
      <c r="Z1563" s="207"/>
    </row>
    <row r="1564" spans="1:26" ht="18" customHeight="1">
      <c r="A1564" s="201">
        <f t="shared" si="74"/>
        <v>935</v>
      </c>
      <c r="B1564" s="201" t="str">
        <f t="shared" si="72"/>
        <v>-935</v>
      </c>
      <c r="C1564" s="202" t="str">
        <f t="shared" si="73"/>
        <v/>
      </c>
      <c r="D1564"/>
      <c r="E1564"/>
      <c r="F1564"/>
      <c r="G1564" s="203"/>
      <c r="H1564"/>
      <c r="I1564"/>
      <c r="J1564"/>
      <c r="K1564"/>
      <c r="L1564"/>
      <c r="M1564"/>
      <c r="N1564" s="204"/>
      <c r="S1564" s="206"/>
      <c r="Z1564" s="207"/>
    </row>
    <row r="1565" spans="1:26" ht="18" customHeight="1">
      <c r="A1565" s="201">
        <f t="shared" si="74"/>
        <v>936</v>
      </c>
      <c r="B1565" s="201" t="str">
        <f t="shared" si="72"/>
        <v>-936</v>
      </c>
      <c r="C1565" s="202" t="str">
        <f t="shared" si="73"/>
        <v/>
      </c>
      <c r="D1565"/>
      <c r="E1565"/>
      <c r="F1565"/>
      <c r="G1565" s="203"/>
      <c r="H1565"/>
      <c r="I1565"/>
      <c r="J1565"/>
      <c r="K1565"/>
      <c r="L1565"/>
      <c r="M1565"/>
      <c r="N1565" s="204"/>
      <c r="S1565" s="206"/>
      <c r="Z1565" s="207"/>
    </row>
    <row r="1566" spans="1:26" ht="18" customHeight="1">
      <c r="A1566" s="201">
        <f t="shared" si="74"/>
        <v>937</v>
      </c>
      <c r="B1566" s="201" t="str">
        <f t="shared" si="72"/>
        <v>-937</v>
      </c>
      <c r="C1566" s="202" t="str">
        <f t="shared" si="73"/>
        <v/>
      </c>
      <c r="D1566"/>
      <c r="E1566"/>
      <c r="F1566"/>
      <c r="G1566" s="203"/>
      <c r="H1566"/>
      <c r="I1566"/>
      <c r="J1566"/>
      <c r="K1566"/>
      <c r="L1566"/>
      <c r="M1566"/>
      <c r="N1566" s="204"/>
      <c r="S1566" s="206"/>
      <c r="Z1566" s="207"/>
    </row>
    <row r="1567" spans="1:26" ht="18" customHeight="1">
      <c r="A1567" s="201">
        <f t="shared" si="74"/>
        <v>938</v>
      </c>
      <c r="B1567" s="201" t="str">
        <f t="shared" si="72"/>
        <v>-938</v>
      </c>
      <c r="C1567" s="202" t="str">
        <f t="shared" si="73"/>
        <v/>
      </c>
      <c r="D1567"/>
      <c r="E1567"/>
      <c r="F1567"/>
      <c r="G1567" s="203"/>
      <c r="H1567"/>
      <c r="I1567"/>
      <c r="J1567"/>
      <c r="K1567"/>
      <c r="L1567"/>
      <c r="M1567"/>
      <c r="N1567" s="204"/>
      <c r="S1567" s="206"/>
      <c r="Z1567" s="207"/>
    </row>
    <row r="1568" spans="1:26" ht="18" customHeight="1">
      <c r="A1568" s="201">
        <f t="shared" si="74"/>
        <v>939</v>
      </c>
      <c r="B1568" s="201" t="str">
        <f t="shared" si="72"/>
        <v>-939</v>
      </c>
      <c r="C1568" s="202" t="str">
        <f t="shared" si="73"/>
        <v/>
      </c>
      <c r="D1568"/>
      <c r="E1568"/>
      <c r="F1568"/>
      <c r="G1568" s="203"/>
      <c r="H1568"/>
      <c r="I1568"/>
      <c r="J1568"/>
      <c r="K1568"/>
      <c r="L1568"/>
      <c r="M1568"/>
      <c r="N1568" s="204"/>
      <c r="S1568" s="206"/>
      <c r="Z1568" s="207"/>
    </row>
    <row r="1569" spans="1:26" ht="18" customHeight="1">
      <c r="A1569" s="201">
        <f t="shared" si="74"/>
        <v>940</v>
      </c>
      <c r="B1569" s="201" t="str">
        <f t="shared" si="72"/>
        <v>-940</v>
      </c>
      <c r="C1569" s="202" t="str">
        <f t="shared" si="73"/>
        <v/>
      </c>
      <c r="D1569"/>
      <c r="E1569"/>
      <c r="F1569"/>
      <c r="G1569" s="203"/>
      <c r="H1569"/>
      <c r="I1569"/>
      <c r="J1569"/>
      <c r="K1569"/>
      <c r="L1569"/>
      <c r="M1569"/>
      <c r="N1569" s="204"/>
      <c r="S1569" s="206"/>
      <c r="Z1569" s="207"/>
    </row>
    <row r="1570" spans="1:26" ht="18" customHeight="1">
      <c r="A1570" s="201">
        <f t="shared" si="74"/>
        <v>941</v>
      </c>
      <c r="B1570" s="201" t="str">
        <f t="shared" si="72"/>
        <v>-941</v>
      </c>
      <c r="C1570" s="202" t="str">
        <f t="shared" si="73"/>
        <v/>
      </c>
      <c r="D1570"/>
      <c r="E1570"/>
      <c r="F1570"/>
      <c r="G1570" s="203"/>
      <c r="H1570"/>
      <c r="I1570"/>
      <c r="J1570"/>
      <c r="K1570"/>
      <c r="L1570"/>
      <c r="M1570"/>
      <c r="N1570" s="204"/>
      <c r="S1570" s="206"/>
      <c r="Z1570" s="207"/>
    </row>
    <row r="1571" spans="1:26" ht="18" customHeight="1">
      <c r="A1571" s="201">
        <f t="shared" si="74"/>
        <v>942</v>
      </c>
      <c r="B1571" s="201" t="str">
        <f t="shared" si="72"/>
        <v>-942</v>
      </c>
      <c r="C1571" s="202" t="str">
        <f t="shared" si="73"/>
        <v/>
      </c>
      <c r="D1571"/>
      <c r="E1571"/>
      <c r="F1571"/>
      <c r="G1571" s="203"/>
      <c r="H1571"/>
      <c r="I1571"/>
      <c r="J1571"/>
      <c r="K1571"/>
      <c r="L1571"/>
      <c r="M1571"/>
      <c r="N1571" s="204"/>
      <c r="S1571" s="206"/>
      <c r="Z1571" s="207"/>
    </row>
    <row r="1572" spans="1:26" ht="18" customHeight="1">
      <c r="A1572" s="201">
        <f t="shared" si="74"/>
        <v>943</v>
      </c>
      <c r="B1572" s="201" t="str">
        <f t="shared" si="72"/>
        <v>-943</v>
      </c>
      <c r="C1572" s="202" t="str">
        <f t="shared" si="73"/>
        <v/>
      </c>
      <c r="D1572"/>
      <c r="E1572"/>
      <c r="F1572"/>
      <c r="G1572" s="203"/>
      <c r="H1572"/>
      <c r="I1572"/>
      <c r="J1572"/>
      <c r="K1572"/>
      <c r="L1572"/>
      <c r="M1572"/>
      <c r="N1572" s="204"/>
      <c r="S1572" s="206"/>
      <c r="Z1572" s="207"/>
    </row>
    <row r="1573" spans="1:26" ht="18" customHeight="1">
      <c r="A1573" s="201">
        <f t="shared" si="74"/>
        <v>944</v>
      </c>
      <c r="B1573" s="201" t="str">
        <f t="shared" si="72"/>
        <v>-944</v>
      </c>
      <c r="C1573" s="202" t="str">
        <f t="shared" si="73"/>
        <v/>
      </c>
      <c r="D1573"/>
      <c r="E1573"/>
      <c r="F1573"/>
      <c r="G1573" s="203"/>
      <c r="H1573"/>
      <c r="I1573"/>
      <c r="J1573"/>
      <c r="K1573"/>
      <c r="L1573"/>
      <c r="M1573"/>
      <c r="N1573" s="204"/>
      <c r="S1573" s="206"/>
      <c r="Z1573" s="207"/>
    </row>
    <row r="1574" spans="1:26" ht="18" customHeight="1">
      <c r="A1574" s="201">
        <f t="shared" si="74"/>
        <v>945</v>
      </c>
      <c r="B1574" s="201" t="str">
        <f t="shared" si="72"/>
        <v>-945</v>
      </c>
      <c r="C1574" s="202" t="str">
        <f t="shared" si="73"/>
        <v/>
      </c>
      <c r="D1574"/>
      <c r="E1574"/>
      <c r="F1574"/>
      <c r="G1574" s="203"/>
      <c r="H1574"/>
      <c r="I1574"/>
      <c r="J1574"/>
      <c r="K1574"/>
      <c r="L1574"/>
      <c r="M1574"/>
      <c r="N1574" s="204"/>
      <c r="S1574" s="206"/>
      <c r="Z1574" s="207"/>
    </row>
    <row r="1575" spans="1:26" ht="18" customHeight="1">
      <c r="A1575" s="201">
        <f t="shared" si="74"/>
        <v>946</v>
      </c>
      <c r="B1575" s="201" t="str">
        <f t="shared" si="72"/>
        <v>-946</v>
      </c>
      <c r="C1575" s="202" t="str">
        <f t="shared" si="73"/>
        <v/>
      </c>
      <c r="D1575"/>
      <c r="E1575"/>
      <c r="F1575"/>
      <c r="G1575" s="203"/>
      <c r="H1575"/>
      <c r="I1575"/>
      <c r="J1575"/>
      <c r="K1575"/>
      <c r="L1575"/>
      <c r="M1575"/>
      <c r="N1575" s="204"/>
      <c r="S1575" s="206"/>
      <c r="Z1575" s="207"/>
    </row>
    <row r="1576" spans="1:26" ht="18" customHeight="1">
      <c r="A1576" s="201">
        <f t="shared" si="74"/>
        <v>947</v>
      </c>
      <c r="B1576" s="201" t="str">
        <f t="shared" si="72"/>
        <v>-947</v>
      </c>
      <c r="C1576" s="202" t="str">
        <f t="shared" si="73"/>
        <v/>
      </c>
      <c r="D1576"/>
      <c r="E1576"/>
      <c r="F1576"/>
      <c r="G1576" s="203"/>
      <c r="H1576"/>
      <c r="I1576"/>
      <c r="J1576"/>
      <c r="K1576"/>
      <c r="L1576"/>
      <c r="M1576"/>
      <c r="N1576" s="204"/>
      <c r="S1576" s="206"/>
      <c r="Z1576" s="207"/>
    </row>
    <row r="1577" spans="1:26" ht="18" customHeight="1">
      <c r="A1577" s="201">
        <f t="shared" si="74"/>
        <v>948</v>
      </c>
      <c r="B1577" s="201" t="str">
        <f t="shared" si="72"/>
        <v>-948</v>
      </c>
      <c r="C1577" s="202" t="str">
        <f t="shared" si="73"/>
        <v/>
      </c>
      <c r="D1577"/>
      <c r="E1577"/>
      <c r="F1577"/>
      <c r="G1577" s="203"/>
      <c r="H1577"/>
      <c r="I1577"/>
      <c r="J1577"/>
      <c r="K1577"/>
      <c r="L1577"/>
      <c r="M1577"/>
      <c r="N1577" s="204"/>
      <c r="S1577" s="206"/>
      <c r="Z1577" s="207"/>
    </row>
    <row r="1578" spans="1:26" ht="18" customHeight="1">
      <c r="A1578" s="201">
        <f t="shared" si="74"/>
        <v>949</v>
      </c>
      <c r="B1578" s="201" t="str">
        <f t="shared" si="72"/>
        <v>-949</v>
      </c>
      <c r="C1578" s="202" t="str">
        <f t="shared" si="73"/>
        <v/>
      </c>
      <c r="D1578"/>
      <c r="E1578"/>
      <c r="F1578"/>
      <c r="G1578" s="203"/>
      <c r="H1578"/>
      <c r="I1578"/>
      <c r="J1578"/>
      <c r="K1578"/>
      <c r="L1578"/>
      <c r="M1578"/>
      <c r="N1578" s="204"/>
      <c r="S1578" s="206"/>
      <c r="Z1578" s="207"/>
    </row>
    <row r="1579" spans="1:26" ht="18" customHeight="1">
      <c r="A1579" s="201">
        <f t="shared" si="74"/>
        <v>950</v>
      </c>
      <c r="B1579" s="201" t="str">
        <f t="shared" si="72"/>
        <v>-950</v>
      </c>
      <c r="C1579" s="202" t="str">
        <f t="shared" si="73"/>
        <v/>
      </c>
      <c r="D1579"/>
      <c r="E1579"/>
      <c r="F1579"/>
      <c r="G1579" s="203"/>
      <c r="H1579"/>
      <c r="I1579"/>
      <c r="J1579"/>
      <c r="K1579"/>
      <c r="L1579"/>
      <c r="M1579"/>
      <c r="N1579" s="204"/>
      <c r="S1579" s="206"/>
      <c r="Z1579" s="207"/>
    </row>
    <row r="1580" spans="1:26" ht="18" customHeight="1">
      <c r="A1580" s="201">
        <f t="shared" si="74"/>
        <v>951</v>
      </c>
      <c r="B1580" s="201" t="str">
        <f t="shared" si="72"/>
        <v>-951</v>
      </c>
      <c r="C1580" s="202" t="str">
        <f t="shared" si="73"/>
        <v/>
      </c>
      <c r="D1580"/>
      <c r="E1580"/>
      <c r="F1580"/>
      <c r="G1580" s="203"/>
      <c r="H1580"/>
      <c r="I1580"/>
      <c r="J1580"/>
      <c r="K1580"/>
      <c r="L1580"/>
      <c r="M1580"/>
      <c r="N1580" s="204"/>
      <c r="S1580" s="206"/>
      <c r="Z1580" s="207"/>
    </row>
    <row r="1581" spans="1:26" ht="18" customHeight="1">
      <c r="A1581" s="201">
        <f t="shared" si="74"/>
        <v>952</v>
      </c>
      <c r="B1581" s="201" t="str">
        <f t="shared" si="72"/>
        <v>-952</v>
      </c>
      <c r="C1581" s="202" t="str">
        <f t="shared" si="73"/>
        <v/>
      </c>
      <c r="D1581"/>
      <c r="E1581"/>
      <c r="F1581"/>
      <c r="G1581" s="203"/>
      <c r="H1581"/>
      <c r="I1581"/>
      <c r="J1581"/>
      <c r="K1581"/>
      <c r="L1581"/>
      <c r="M1581"/>
      <c r="N1581" s="204"/>
      <c r="S1581" s="206"/>
      <c r="Z1581" s="207"/>
    </row>
    <row r="1582" spans="1:26" ht="18" customHeight="1">
      <c r="A1582" s="201">
        <f t="shared" si="74"/>
        <v>953</v>
      </c>
      <c r="B1582" s="201" t="str">
        <f t="shared" si="72"/>
        <v>-953</v>
      </c>
      <c r="C1582" s="202" t="str">
        <f t="shared" si="73"/>
        <v/>
      </c>
      <c r="D1582"/>
      <c r="E1582"/>
      <c r="F1582"/>
      <c r="G1582" s="203"/>
      <c r="H1582"/>
      <c r="I1582"/>
      <c r="J1582"/>
      <c r="K1582"/>
      <c r="L1582"/>
      <c r="M1582"/>
      <c r="N1582" s="204"/>
      <c r="S1582" s="206"/>
      <c r="Z1582" s="207"/>
    </row>
    <row r="1583" spans="1:26" ht="18" customHeight="1">
      <c r="A1583" s="201">
        <f t="shared" si="74"/>
        <v>954</v>
      </c>
      <c r="B1583" s="201" t="str">
        <f t="shared" si="72"/>
        <v>-954</v>
      </c>
      <c r="C1583" s="202" t="str">
        <f t="shared" si="73"/>
        <v/>
      </c>
      <c r="D1583"/>
      <c r="E1583"/>
      <c r="F1583"/>
      <c r="G1583" s="203"/>
      <c r="H1583"/>
      <c r="I1583"/>
      <c r="J1583"/>
      <c r="K1583"/>
      <c r="L1583"/>
      <c r="M1583"/>
      <c r="N1583" s="204"/>
      <c r="S1583" s="206"/>
      <c r="Z1583" s="207"/>
    </row>
    <row r="1584" spans="1:26" ht="18" customHeight="1">
      <c r="A1584" s="201">
        <f t="shared" si="74"/>
        <v>955</v>
      </c>
      <c r="B1584" s="201" t="str">
        <f t="shared" si="72"/>
        <v>-955</v>
      </c>
      <c r="C1584" s="202" t="str">
        <f t="shared" si="73"/>
        <v/>
      </c>
      <c r="D1584"/>
      <c r="E1584"/>
      <c r="F1584"/>
      <c r="G1584" s="203"/>
      <c r="H1584"/>
      <c r="I1584"/>
      <c r="J1584"/>
      <c r="K1584"/>
      <c r="L1584"/>
      <c r="M1584"/>
      <c r="N1584" s="204"/>
      <c r="S1584" s="206"/>
      <c r="Z1584" s="207"/>
    </row>
    <row r="1585" spans="1:26" ht="18" customHeight="1">
      <c r="A1585" s="201">
        <f t="shared" si="74"/>
        <v>956</v>
      </c>
      <c r="B1585" s="201" t="str">
        <f t="shared" si="72"/>
        <v>-956</v>
      </c>
      <c r="C1585" s="202" t="str">
        <f t="shared" si="73"/>
        <v/>
      </c>
      <c r="D1585"/>
      <c r="E1585"/>
      <c r="F1585"/>
      <c r="G1585" s="203"/>
      <c r="H1585"/>
      <c r="I1585"/>
      <c r="J1585"/>
      <c r="K1585"/>
      <c r="L1585"/>
      <c r="M1585"/>
      <c r="N1585" s="204"/>
      <c r="S1585" s="206"/>
      <c r="Z1585" s="207"/>
    </row>
    <row r="1586" spans="1:26" ht="18" customHeight="1">
      <c r="A1586" s="201">
        <f t="shared" si="74"/>
        <v>957</v>
      </c>
      <c r="B1586" s="201" t="str">
        <f t="shared" si="72"/>
        <v>-957</v>
      </c>
      <c r="C1586" s="202" t="str">
        <f t="shared" si="73"/>
        <v/>
      </c>
      <c r="D1586"/>
      <c r="E1586"/>
      <c r="F1586"/>
      <c r="G1586" s="203"/>
      <c r="H1586"/>
      <c r="I1586"/>
      <c r="J1586"/>
      <c r="K1586"/>
      <c r="L1586"/>
      <c r="M1586"/>
      <c r="N1586" s="204"/>
      <c r="S1586" s="206"/>
      <c r="Z1586" s="207"/>
    </row>
    <row r="1587" spans="1:26" ht="18" customHeight="1">
      <c r="A1587" s="201">
        <f t="shared" si="74"/>
        <v>958</v>
      </c>
      <c r="B1587" s="201" t="str">
        <f t="shared" si="72"/>
        <v>-958</v>
      </c>
      <c r="C1587" s="202" t="str">
        <f t="shared" si="73"/>
        <v/>
      </c>
      <c r="D1587"/>
      <c r="E1587"/>
      <c r="F1587"/>
      <c r="G1587" s="203"/>
      <c r="H1587"/>
      <c r="I1587"/>
      <c r="J1587"/>
      <c r="K1587"/>
      <c r="L1587"/>
      <c r="M1587"/>
      <c r="N1587" s="204"/>
      <c r="S1587" s="206"/>
      <c r="Z1587" s="207"/>
    </row>
    <row r="1588" spans="1:26" ht="18" customHeight="1">
      <c r="A1588" s="201">
        <f t="shared" si="74"/>
        <v>959</v>
      </c>
      <c r="B1588" s="201" t="str">
        <f t="shared" si="72"/>
        <v>-959</v>
      </c>
      <c r="C1588" s="202" t="str">
        <f t="shared" si="73"/>
        <v/>
      </c>
      <c r="D1588"/>
      <c r="E1588"/>
      <c r="F1588"/>
      <c r="G1588" s="203"/>
      <c r="H1588"/>
      <c r="I1588"/>
      <c r="J1588"/>
      <c r="K1588"/>
      <c r="L1588"/>
      <c r="M1588"/>
      <c r="N1588" s="204"/>
      <c r="S1588" s="206"/>
      <c r="Z1588" s="207"/>
    </row>
    <row r="1589" spans="1:26" ht="18" customHeight="1">
      <c r="A1589" s="201">
        <f t="shared" si="74"/>
        <v>960</v>
      </c>
      <c r="B1589" s="201" t="str">
        <f t="shared" si="72"/>
        <v>-960</v>
      </c>
      <c r="C1589" s="202" t="str">
        <f t="shared" si="73"/>
        <v/>
      </c>
      <c r="D1589"/>
      <c r="E1589"/>
      <c r="F1589"/>
      <c r="G1589" s="203"/>
      <c r="H1589"/>
      <c r="I1589"/>
      <c r="J1589"/>
      <c r="K1589"/>
      <c r="L1589"/>
      <c r="M1589"/>
      <c r="N1589" s="204"/>
      <c r="S1589" s="206"/>
      <c r="Z1589" s="207"/>
    </row>
    <row r="1590" spans="1:26" ht="18" customHeight="1">
      <c r="A1590" s="201">
        <f t="shared" si="74"/>
        <v>961</v>
      </c>
      <c r="B1590" s="201" t="str">
        <f t="shared" si="72"/>
        <v>-961</v>
      </c>
      <c r="C1590" s="202" t="str">
        <f t="shared" si="73"/>
        <v/>
      </c>
      <c r="D1590"/>
      <c r="E1590"/>
      <c r="F1590"/>
      <c r="G1590" s="203"/>
      <c r="H1590"/>
      <c r="I1590"/>
      <c r="J1590"/>
      <c r="K1590"/>
      <c r="L1590"/>
      <c r="M1590"/>
      <c r="N1590" s="204"/>
      <c r="S1590" s="206"/>
      <c r="Z1590" s="207"/>
    </row>
    <row r="1591" spans="1:26" ht="18" customHeight="1">
      <c r="A1591" s="201">
        <f t="shared" si="74"/>
        <v>962</v>
      </c>
      <c r="B1591" s="201" t="str">
        <f t="shared" si="72"/>
        <v>-962</v>
      </c>
      <c r="C1591" s="202" t="str">
        <f t="shared" si="73"/>
        <v/>
      </c>
      <c r="D1591"/>
      <c r="E1591"/>
      <c r="F1591"/>
      <c r="G1591" s="203"/>
      <c r="H1591"/>
      <c r="I1591"/>
      <c r="J1591"/>
      <c r="K1591"/>
      <c r="L1591"/>
      <c r="M1591"/>
      <c r="N1591" s="204"/>
      <c r="S1591" s="206"/>
      <c r="Z1591" s="207"/>
    </row>
    <row r="1592" spans="1:26" ht="18" customHeight="1">
      <c r="A1592" s="201">
        <f t="shared" si="74"/>
        <v>963</v>
      </c>
      <c r="B1592" s="201" t="str">
        <f t="shared" si="72"/>
        <v>-963</v>
      </c>
      <c r="C1592" s="202" t="str">
        <f t="shared" si="73"/>
        <v/>
      </c>
      <c r="D1592"/>
      <c r="E1592"/>
      <c r="F1592"/>
      <c r="G1592" s="203"/>
      <c r="H1592"/>
      <c r="I1592"/>
      <c r="J1592"/>
      <c r="K1592"/>
      <c r="L1592"/>
      <c r="M1592"/>
      <c r="N1592" s="204"/>
      <c r="S1592" s="206"/>
      <c r="Z1592" s="207"/>
    </row>
    <row r="1593" spans="1:26" ht="18" customHeight="1">
      <c r="A1593" s="201">
        <f t="shared" si="74"/>
        <v>964</v>
      </c>
      <c r="B1593" s="201" t="str">
        <f t="shared" si="72"/>
        <v>-964</v>
      </c>
      <c r="C1593" s="202" t="str">
        <f t="shared" si="73"/>
        <v/>
      </c>
      <c r="D1593"/>
      <c r="E1593"/>
      <c r="F1593"/>
      <c r="G1593" s="203"/>
      <c r="H1593"/>
      <c r="I1593"/>
      <c r="J1593"/>
      <c r="K1593"/>
      <c r="L1593"/>
      <c r="M1593"/>
      <c r="N1593" s="204"/>
      <c r="S1593" s="206"/>
      <c r="Z1593" s="207"/>
    </row>
    <row r="1594" spans="1:26" ht="18" customHeight="1">
      <c r="A1594" s="201">
        <f t="shared" si="74"/>
        <v>965</v>
      </c>
      <c r="B1594" s="201" t="str">
        <f t="shared" si="72"/>
        <v>-965</v>
      </c>
      <c r="C1594" s="202" t="str">
        <f t="shared" si="73"/>
        <v/>
      </c>
      <c r="D1594"/>
      <c r="E1594"/>
      <c r="F1594"/>
      <c r="G1594" s="203"/>
      <c r="H1594"/>
      <c r="I1594"/>
      <c r="J1594"/>
      <c r="K1594"/>
      <c r="L1594"/>
      <c r="M1594"/>
      <c r="N1594" s="204"/>
      <c r="S1594" s="206"/>
      <c r="Z1594" s="207"/>
    </row>
    <row r="1595" spans="1:26" ht="18" customHeight="1">
      <c r="A1595" s="201">
        <f t="shared" si="74"/>
        <v>966</v>
      </c>
      <c r="B1595" s="201" t="str">
        <f t="shared" si="72"/>
        <v>-966</v>
      </c>
      <c r="C1595" s="202" t="str">
        <f t="shared" si="73"/>
        <v/>
      </c>
      <c r="D1595"/>
      <c r="E1595"/>
      <c r="F1595"/>
      <c r="G1595" s="203"/>
      <c r="H1595"/>
      <c r="I1595"/>
      <c r="J1595"/>
      <c r="K1595"/>
      <c r="L1595"/>
      <c r="M1595"/>
      <c r="N1595" s="204"/>
      <c r="S1595" s="206"/>
      <c r="Z1595" s="207"/>
    </row>
    <row r="1596" spans="1:26" ht="18" customHeight="1">
      <c r="A1596" s="201">
        <f t="shared" si="74"/>
        <v>967</v>
      </c>
      <c r="B1596" s="201" t="str">
        <f t="shared" si="72"/>
        <v>-967</v>
      </c>
      <c r="C1596" s="202" t="str">
        <f t="shared" si="73"/>
        <v/>
      </c>
      <c r="D1596"/>
      <c r="E1596"/>
      <c r="F1596"/>
      <c r="G1596" s="203"/>
      <c r="H1596"/>
      <c r="I1596"/>
      <c r="J1596"/>
      <c r="K1596"/>
      <c r="L1596"/>
      <c r="M1596"/>
      <c r="N1596" s="204"/>
      <c r="S1596" s="206"/>
      <c r="Z1596" s="207"/>
    </row>
    <row r="1597" spans="1:26" ht="18" customHeight="1">
      <c r="A1597" s="201">
        <f t="shared" si="74"/>
        <v>968</v>
      </c>
      <c r="B1597" s="201" t="str">
        <f t="shared" si="72"/>
        <v>-968</v>
      </c>
      <c r="C1597" s="202" t="str">
        <f t="shared" si="73"/>
        <v/>
      </c>
      <c r="D1597"/>
      <c r="E1597"/>
      <c r="F1597"/>
      <c r="G1597" s="203"/>
      <c r="H1597"/>
      <c r="I1597"/>
      <c r="J1597"/>
      <c r="K1597"/>
      <c r="L1597"/>
      <c r="M1597"/>
      <c r="N1597" s="204"/>
      <c r="S1597" s="206"/>
      <c r="Z1597" s="207"/>
    </row>
    <row r="1598" spans="1:26" ht="18" customHeight="1">
      <c r="A1598" s="201">
        <f t="shared" si="74"/>
        <v>969</v>
      </c>
      <c r="B1598" s="201" t="str">
        <f t="shared" si="72"/>
        <v>-969</v>
      </c>
      <c r="C1598" s="202" t="str">
        <f t="shared" si="73"/>
        <v/>
      </c>
      <c r="D1598"/>
      <c r="E1598"/>
      <c r="F1598"/>
      <c r="G1598" s="203"/>
      <c r="H1598"/>
      <c r="I1598"/>
      <c r="J1598"/>
      <c r="K1598"/>
      <c r="L1598"/>
      <c r="M1598"/>
      <c r="N1598" s="204"/>
      <c r="S1598" s="206"/>
      <c r="Z1598" s="207"/>
    </row>
    <row r="1599" spans="1:26" ht="18" customHeight="1">
      <c r="A1599" s="201">
        <f t="shared" si="74"/>
        <v>970</v>
      </c>
      <c r="B1599" s="201" t="str">
        <f t="shared" si="72"/>
        <v>-970</v>
      </c>
      <c r="C1599" s="202" t="str">
        <f t="shared" si="73"/>
        <v/>
      </c>
      <c r="D1599"/>
      <c r="E1599"/>
      <c r="F1599"/>
      <c r="G1599" s="203"/>
      <c r="H1599"/>
      <c r="I1599"/>
      <c r="J1599"/>
      <c r="K1599"/>
      <c r="L1599"/>
      <c r="M1599"/>
      <c r="N1599" s="204"/>
      <c r="S1599" s="206"/>
      <c r="Z1599" s="207"/>
    </row>
    <row r="1600" spans="1:26" ht="18" customHeight="1">
      <c r="A1600" s="201">
        <f t="shared" si="74"/>
        <v>971</v>
      </c>
      <c r="B1600" s="201" t="str">
        <f t="shared" si="72"/>
        <v>-971</v>
      </c>
      <c r="C1600" s="202" t="str">
        <f t="shared" si="73"/>
        <v/>
      </c>
      <c r="D1600"/>
      <c r="E1600"/>
      <c r="F1600"/>
      <c r="G1600" s="203"/>
      <c r="H1600"/>
      <c r="I1600"/>
      <c r="J1600"/>
      <c r="K1600"/>
      <c r="L1600"/>
      <c r="M1600"/>
      <c r="N1600" s="204"/>
      <c r="S1600" s="206"/>
      <c r="Z1600" s="207"/>
    </row>
    <row r="1601" spans="1:26" ht="18" customHeight="1">
      <c r="A1601" s="201">
        <f t="shared" si="74"/>
        <v>972</v>
      </c>
      <c r="B1601" s="201" t="str">
        <f t="shared" si="72"/>
        <v>-972</v>
      </c>
      <c r="C1601" s="202" t="str">
        <f t="shared" si="73"/>
        <v/>
      </c>
      <c r="D1601"/>
      <c r="E1601"/>
      <c r="F1601"/>
      <c r="G1601" s="203"/>
      <c r="H1601"/>
      <c r="I1601"/>
      <c r="J1601"/>
      <c r="K1601"/>
      <c r="L1601"/>
      <c r="M1601"/>
      <c r="N1601" s="204"/>
      <c r="S1601" s="206"/>
      <c r="Z1601" s="207"/>
    </row>
    <row r="1602" spans="1:26" ht="18" customHeight="1">
      <c r="A1602" s="201">
        <f t="shared" si="74"/>
        <v>973</v>
      </c>
      <c r="B1602" s="201" t="str">
        <f t="shared" ref="B1602:B1665" si="75">L1602&amp;"-"&amp;A1602</f>
        <v>-973</v>
      </c>
      <c r="C1602" s="202" t="str">
        <f t="shared" ref="C1602:C1665" si="76">E1602&amp;I1602&amp;K1602</f>
        <v/>
      </c>
      <c r="D1602"/>
      <c r="E1602"/>
      <c r="F1602"/>
      <c r="G1602" s="203"/>
      <c r="H1602"/>
      <c r="I1602"/>
      <c r="J1602"/>
      <c r="K1602"/>
      <c r="L1602"/>
      <c r="M1602"/>
      <c r="N1602" s="204"/>
      <c r="S1602" s="206"/>
      <c r="Z1602" s="207"/>
    </row>
    <row r="1603" spans="1:26" ht="18" customHeight="1">
      <c r="A1603" s="201">
        <f t="shared" ref="A1603:A1666" si="77">IF(L1603=L1602,A1602+1,ROW(L1603)-(ROW(L1603)-1))</f>
        <v>974</v>
      </c>
      <c r="B1603" s="201" t="str">
        <f t="shared" si="75"/>
        <v>-974</v>
      </c>
      <c r="C1603" s="202" t="str">
        <f t="shared" si="76"/>
        <v/>
      </c>
      <c r="D1603"/>
      <c r="E1603"/>
      <c r="F1603"/>
      <c r="G1603" s="203"/>
      <c r="H1603"/>
      <c r="I1603"/>
      <c r="J1603"/>
      <c r="K1603"/>
      <c r="L1603"/>
      <c r="M1603"/>
      <c r="N1603" s="204"/>
      <c r="S1603" s="206"/>
      <c r="Z1603" s="207"/>
    </row>
    <row r="1604" spans="1:26" ht="18" customHeight="1">
      <c r="A1604" s="201">
        <f t="shared" si="77"/>
        <v>975</v>
      </c>
      <c r="B1604" s="201" t="str">
        <f t="shared" si="75"/>
        <v>-975</v>
      </c>
      <c r="C1604" s="202" t="str">
        <f t="shared" si="76"/>
        <v/>
      </c>
      <c r="D1604"/>
      <c r="E1604"/>
      <c r="F1604"/>
      <c r="G1604" s="203"/>
      <c r="H1604"/>
      <c r="I1604"/>
      <c r="J1604"/>
      <c r="K1604"/>
      <c r="L1604"/>
      <c r="M1604"/>
      <c r="N1604" s="204"/>
      <c r="S1604" s="206"/>
      <c r="Z1604" s="207"/>
    </row>
    <row r="1605" spans="1:26" ht="18" customHeight="1">
      <c r="A1605" s="201">
        <f t="shared" si="77"/>
        <v>976</v>
      </c>
      <c r="B1605" s="201" t="str">
        <f t="shared" si="75"/>
        <v>-976</v>
      </c>
      <c r="C1605" s="202" t="str">
        <f t="shared" si="76"/>
        <v/>
      </c>
      <c r="D1605"/>
      <c r="E1605"/>
      <c r="F1605"/>
      <c r="G1605" s="203"/>
      <c r="H1605"/>
      <c r="I1605"/>
      <c r="J1605"/>
      <c r="K1605"/>
      <c r="L1605"/>
      <c r="M1605"/>
      <c r="N1605" s="204"/>
      <c r="S1605" s="206"/>
      <c r="Z1605" s="207"/>
    </row>
    <row r="1606" spans="1:26" ht="18" customHeight="1">
      <c r="A1606" s="201">
        <f t="shared" si="77"/>
        <v>977</v>
      </c>
      <c r="B1606" s="201" t="str">
        <f t="shared" si="75"/>
        <v>-977</v>
      </c>
      <c r="C1606" s="202" t="str">
        <f t="shared" si="76"/>
        <v/>
      </c>
      <c r="D1606"/>
      <c r="E1606"/>
      <c r="F1606"/>
      <c r="G1606" s="203"/>
      <c r="H1606"/>
      <c r="I1606"/>
      <c r="J1606"/>
      <c r="K1606"/>
      <c r="L1606"/>
      <c r="M1606"/>
      <c r="N1606" s="204"/>
      <c r="S1606" s="206"/>
      <c r="Z1606" s="207"/>
    </row>
    <row r="1607" spans="1:26" ht="18" customHeight="1">
      <c r="A1607" s="201">
        <f t="shared" si="77"/>
        <v>978</v>
      </c>
      <c r="B1607" s="201" t="str">
        <f t="shared" si="75"/>
        <v>-978</v>
      </c>
      <c r="C1607" s="202" t="str">
        <f t="shared" si="76"/>
        <v/>
      </c>
      <c r="D1607"/>
      <c r="E1607"/>
      <c r="F1607"/>
      <c r="G1607" s="203"/>
      <c r="H1607"/>
      <c r="I1607"/>
      <c r="J1607"/>
      <c r="K1607"/>
      <c r="L1607"/>
      <c r="M1607"/>
      <c r="N1607" s="204"/>
      <c r="S1607" s="206"/>
      <c r="Z1607" s="207"/>
    </row>
    <row r="1608" spans="1:26" ht="18" customHeight="1">
      <c r="A1608" s="201">
        <f t="shared" si="77"/>
        <v>979</v>
      </c>
      <c r="B1608" s="201" t="str">
        <f t="shared" si="75"/>
        <v>-979</v>
      </c>
      <c r="C1608" s="202" t="str">
        <f t="shared" si="76"/>
        <v/>
      </c>
      <c r="D1608"/>
      <c r="E1608"/>
      <c r="F1608"/>
      <c r="G1608" s="203"/>
      <c r="H1608"/>
      <c r="I1608"/>
      <c r="J1608"/>
      <c r="K1608"/>
      <c r="L1608"/>
      <c r="M1608"/>
      <c r="N1608" s="204"/>
      <c r="S1608" s="206"/>
      <c r="Z1608" s="207"/>
    </row>
    <row r="1609" spans="1:26" ht="18" customHeight="1">
      <c r="A1609" s="201">
        <f t="shared" si="77"/>
        <v>980</v>
      </c>
      <c r="B1609" s="201" t="str">
        <f t="shared" si="75"/>
        <v>-980</v>
      </c>
      <c r="C1609" s="202" t="str">
        <f t="shared" si="76"/>
        <v/>
      </c>
      <c r="D1609"/>
      <c r="E1609"/>
      <c r="F1609"/>
      <c r="G1609" s="203"/>
      <c r="H1609"/>
      <c r="I1609"/>
      <c r="J1609"/>
      <c r="K1609"/>
      <c r="L1609"/>
      <c r="M1609"/>
      <c r="N1609" s="204"/>
      <c r="S1609" s="206"/>
      <c r="Z1609" s="207"/>
    </row>
    <row r="1610" spans="1:26" ht="18" customHeight="1">
      <c r="A1610" s="201">
        <f t="shared" si="77"/>
        <v>981</v>
      </c>
      <c r="B1610" s="201" t="str">
        <f t="shared" si="75"/>
        <v>-981</v>
      </c>
      <c r="C1610" s="202" t="str">
        <f t="shared" si="76"/>
        <v/>
      </c>
      <c r="D1610"/>
      <c r="E1610"/>
      <c r="F1610"/>
      <c r="G1610" s="203"/>
      <c r="H1610"/>
      <c r="I1610"/>
      <c r="J1610"/>
      <c r="K1610"/>
      <c r="L1610"/>
      <c r="M1610"/>
      <c r="N1610" s="204"/>
      <c r="S1610" s="206"/>
      <c r="Z1610" s="207"/>
    </row>
    <row r="1611" spans="1:26" ht="18" customHeight="1">
      <c r="A1611" s="201">
        <f t="shared" si="77"/>
        <v>982</v>
      </c>
      <c r="B1611" s="201" t="str">
        <f t="shared" si="75"/>
        <v>-982</v>
      </c>
      <c r="C1611" s="202" t="str">
        <f t="shared" si="76"/>
        <v/>
      </c>
      <c r="D1611"/>
      <c r="E1611"/>
      <c r="F1611"/>
      <c r="G1611" s="203"/>
      <c r="H1611"/>
      <c r="I1611"/>
      <c r="J1611"/>
      <c r="K1611"/>
      <c r="L1611"/>
      <c r="M1611"/>
      <c r="N1611" s="204"/>
      <c r="S1611" s="206"/>
      <c r="Z1611" s="207"/>
    </row>
    <row r="1612" spans="1:26" ht="18" customHeight="1">
      <c r="A1612" s="201">
        <f t="shared" si="77"/>
        <v>983</v>
      </c>
      <c r="B1612" s="201" t="str">
        <f t="shared" si="75"/>
        <v>-983</v>
      </c>
      <c r="C1612" s="202" t="str">
        <f t="shared" si="76"/>
        <v/>
      </c>
      <c r="D1612"/>
      <c r="E1612"/>
      <c r="F1612"/>
      <c r="G1612" s="203"/>
      <c r="H1612"/>
      <c r="I1612"/>
      <c r="J1612"/>
      <c r="K1612"/>
      <c r="L1612"/>
      <c r="M1612"/>
      <c r="N1612" s="204"/>
      <c r="S1612" s="206"/>
      <c r="Z1612" s="207"/>
    </row>
    <row r="1613" spans="1:26" ht="18" customHeight="1">
      <c r="A1613" s="201">
        <f t="shared" si="77"/>
        <v>984</v>
      </c>
      <c r="B1613" s="201" t="str">
        <f t="shared" si="75"/>
        <v>-984</v>
      </c>
      <c r="C1613" s="202" t="str">
        <f t="shared" si="76"/>
        <v/>
      </c>
      <c r="D1613"/>
      <c r="E1613"/>
      <c r="F1613"/>
      <c r="G1613" s="203"/>
      <c r="H1613"/>
      <c r="I1613"/>
      <c r="J1613"/>
      <c r="K1613"/>
      <c r="L1613"/>
      <c r="M1613"/>
      <c r="N1613" s="204"/>
      <c r="S1613" s="206"/>
      <c r="Z1613" s="207"/>
    </row>
    <row r="1614" spans="1:26" ht="18" customHeight="1">
      <c r="A1614" s="201">
        <f t="shared" si="77"/>
        <v>985</v>
      </c>
      <c r="B1614" s="201" t="str">
        <f t="shared" si="75"/>
        <v>-985</v>
      </c>
      <c r="C1614" s="202" t="str">
        <f t="shared" si="76"/>
        <v/>
      </c>
      <c r="D1614"/>
      <c r="E1614"/>
      <c r="F1614"/>
      <c r="G1614" s="203"/>
      <c r="H1614"/>
      <c r="I1614"/>
      <c r="J1614"/>
      <c r="K1614"/>
      <c r="L1614"/>
      <c r="M1614"/>
      <c r="N1614" s="204"/>
      <c r="S1614" s="206"/>
      <c r="Z1614" s="207"/>
    </row>
    <row r="1615" spans="1:26" ht="18" customHeight="1">
      <c r="A1615" s="201">
        <f t="shared" si="77"/>
        <v>986</v>
      </c>
      <c r="B1615" s="201" t="str">
        <f t="shared" si="75"/>
        <v>-986</v>
      </c>
      <c r="C1615" s="202" t="str">
        <f t="shared" si="76"/>
        <v/>
      </c>
      <c r="D1615"/>
      <c r="E1615"/>
      <c r="F1615"/>
      <c r="G1615" s="203"/>
      <c r="H1615"/>
      <c r="I1615"/>
      <c r="J1615"/>
      <c r="K1615"/>
      <c r="L1615"/>
      <c r="M1615"/>
      <c r="N1615" s="204"/>
      <c r="S1615" s="206"/>
      <c r="Z1615" s="207"/>
    </row>
    <row r="1616" spans="1:26" ht="18" customHeight="1">
      <c r="A1616" s="201">
        <f t="shared" si="77"/>
        <v>987</v>
      </c>
      <c r="B1616" s="201" t="str">
        <f t="shared" si="75"/>
        <v>-987</v>
      </c>
      <c r="C1616" s="202" t="str">
        <f t="shared" si="76"/>
        <v/>
      </c>
      <c r="D1616"/>
      <c r="E1616"/>
      <c r="F1616"/>
      <c r="G1616" s="203"/>
      <c r="H1616"/>
      <c r="I1616"/>
      <c r="J1616"/>
      <c r="K1616"/>
      <c r="L1616"/>
      <c r="M1616"/>
      <c r="N1616" s="204"/>
      <c r="S1616" s="206"/>
      <c r="Z1616" s="207"/>
    </row>
    <row r="1617" spans="1:26" ht="18" customHeight="1">
      <c r="A1617" s="201">
        <f t="shared" si="77"/>
        <v>988</v>
      </c>
      <c r="B1617" s="201" t="str">
        <f t="shared" si="75"/>
        <v>-988</v>
      </c>
      <c r="C1617" s="202" t="str">
        <f t="shared" si="76"/>
        <v/>
      </c>
      <c r="D1617"/>
      <c r="E1617"/>
      <c r="F1617"/>
      <c r="G1617" s="203"/>
      <c r="H1617"/>
      <c r="I1617"/>
      <c r="J1617"/>
      <c r="K1617"/>
      <c r="L1617"/>
      <c r="M1617"/>
      <c r="N1617" s="204"/>
      <c r="S1617" s="206"/>
      <c r="Z1617" s="207"/>
    </row>
    <row r="1618" spans="1:26" ht="18" customHeight="1">
      <c r="A1618" s="201">
        <f t="shared" si="77"/>
        <v>989</v>
      </c>
      <c r="B1618" s="201" t="str">
        <f t="shared" si="75"/>
        <v>-989</v>
      </c>
      <c r="C1618" s="202" t="str">
        <f t="shared" si="76"/>
        <v/>
      </c>
      <c r="D1618"/>
      <c r="E1618"/>
      <c r="F1618"/>
      <c r="G1618" s="203"/>
      <c r="H1618"/>
      <c r="I1618"/>
      <c r="J1618"/>
      <c r="K1618"/>
      <c r="L1618"/>
      <c r="M1618"/>
      <c r="N1618" s="204"/>
      <c r="S1618" s="206"/>
      <c r="Z1618" s="207"/>
    </row>
    <row r="1619" spans="1:26" ht="18" customHeight="1">
      <c r="A1619" s="201">
        <f t="shared" si="77"/>
        <v>990</v>
      </c>
      <c r="B1619" s="201" t="str">
        <f t="shared" si="75"/>
        <v>-990</v>
      </c>
      <c r="C1619" s="202" t="str">
        <f t="shared" si="76"/>
        <v/>
      </c>
      <c r="D1619"/>
      <c r="E1619"/>
      <c r="F1619"/>
      <c r="G1619" s="203"/>
      <c r="H1619"/>
      <c r="I1619"/>
      <c r="J1619"/>
      <c r="K1619"/>
      <c r="L1619"/>
      <c r="M1619"/>
      <c r="N1619" s="204"/>
      <c r="S1619" s="206"/>
      <c r="Z1619" s="207"/>
    </row>
    <row r="1620" spans="1:26" ht="18" customHeight="1">
      <c r="A1620" s="201">
        <f t="shared" si="77"/>
        <v>991</v>
      </c>
      <c r="B1620" s="201" t="str">
        <f t="shared" si="75"/>
        <v>-991</v>
      </c>
      <c r="C1620" s="202" t="str">
        <f t="shared" si="76"/>
        <v/>
      </c>
      <c r="D1620"/>
      <c r="E1620"/>
      <c r="F1620"/>
      <c r="G1620" s="203"/>
      <c r="H1620"/>
      <c r="I1620"/>
      <c r="J1620"/>
      <c r="K1620"/>
      <c r="L1620"/>
      <c r="M1620"/>
      <c r="N1620" s="204"/>
      <c r="S1620" s="206"/>
      <c r="Z1620" s="207"/>
    </row>
    <row r="1621" spans="1:26" ht="18" customHeight="1">
      <c r="A1621" s="201">
        <f t="shared" si="77"/>
        <v>992</v>
      </c>
      <c r="B1621" s="201" t="str">
        <f t="shared" si="75"/>
        <v>-992</v>
      </c>
      <c r="C1621" s="202" t="str">
        <f t="shared" si="76"/>
        <v/>
      </c>
      <c r="D1621"/>
      <c r="E1621"/>
      <c r="F1621"/>
      <c r="G1621" s="203"/>
      <c r="H1621"/>
      <c r="I1621"/>
      <c r="J1621"/>
      <c r="K1621"/>
      <c r="L1621"/>
      <c r="M1621"/>
      <c r="N1621" s="204"/>
      <c r="S1621" s="206"/>
      <c r="Z1621" s="207"/>
    </row>
    <row r="1622" spans="1:26" ht="18" customHeight="1">
      <c r="A1622" s="201">
        <f t="shared" si="77"/>
        <v>993</v>
      </c>
      <c r="B1622" s="201" t="str">
        <f t="shared" si="75"/>
        <v>-993</v>
      </c>
      <c r="C1622" s="202" t="str">
        <f t="shared" si="76"/>
        <v/>
      </c>
      <c r="D1622"/>
      <c r="E1622"/>
      <c r="F1622"/>
      <c r="G1622" s="203"/>
      <c r="H1622"/>
      <c r="I1622"/>
      <c r="J1622"/>
      <c r="K1622"/>
      <c r="L1622"/>
      <c r="M1622"/>
      <c r="N1622" s="204"/>
      <c r="S1622" s="206"/>
      <c r="Z1622" s="207"/>
    </row>
    <row r="1623" spans="1:26" ht="18" customHeight="1">
      <c r="A1623" s="201">
        <f t="shared" si="77"/>
        <v>994</v>
      </c>
      <c r="B1623" s="201" t="str">
        <f t="shared" si="75"/>
        <v>-994</v>
      </c>
      <c r="C1623" s="202" t="str">
        <f t="shared" si="76"/>
        <v/>
      </c>
      <c r="D1623"/>
      <c r="E1623"/>
      <c r="F1623"/>
      <c r="G1623" s="203"/>
      <c r="H1623"/>
      <c r="I1623"/>
      <c r="J1623"/>
      <c r="K1623"/>
      <c r="L1623"/>
      <c r="M1623"/>
      <c r="N1623" s="204"/>
      <c r="S1623" s="206"/>
      <c r="Z1623" s="207"/>
    </row>
    <row r="1624" spans="1:26" ht="18" customHeight="1">
      <c r="A1624" s="201">
        <f t="shared" si="77"/>
        <v>995</v>
      </c>
      <c r="B1624" s="201" t="str">
        <f t="shared" si="75"/>
        <v>-995</v>
      </c>
      <c r="C1624" s="202" t="str">
        <f t="shared" si="76"/>
        <v/>
      </c>
      <c r="D1624"/>
      <c r="E1624"/>
      <c r="F1624"/>
      <c r="G1624" s="203"/>
      <c r="H1624"/>
      <c r="I1624"/>
      <c r="J1624"/>
      <c r="K1624"/>
      <c r="L1624"/>
      <c r="M1624"/>
      <c r="N1624" s="204"/>
      <c r="S1624" s="206"/>
      <c r="Z1624" s="207"/>
    </row>
    <row r="1625" spans="1:26" ht="18" customHeight="1">
      <c r="A1625" s="201">
        <f t="shared" si="77"/>
        <v>996</v>
      </c>
      <c r="B1625" s="201" t="str">
        <f t="shared" si="75"/>
        <v>-996</v>
      </c>
      <c r="C1625" s="202" t="str">
        <f t="shared" si="76"/>
        <v/>
      </c>
      <c r="D1625"/>
      <c r="E1625"/>
      <c r="F1625"/>
      <c r="G1625" s="203"/>
      <c r="H1625"/>
      <c r="I1625"/>
      <c r="J1625"/>
      <c r="K1625"/>
      <c r="L1625"/>
      <c r="M1625"/>
      <c r="N1625" s="204"/>
      <c r="S1625" s="206"/>
      <c r="Z1625" s="207"/>
    </row>
    <row r="1626" spans="1:26" ht="18" customHeight="1">
      <c r="A1626" s="201">
        <f t="shared" si="77"/>
        <v>997</v>
      </c>
      <c r="B1626" s="201" t="str">
        <f t="shared" si="75"/>
        <v>-997</v>
      </c>
      <c r="C1626" s="202" t="str">
        <f t="shared" si="76"/>
        <v/>
      </c>
      <c r="D1626"/>
      <c r="E1626"/>
      <c r="F1626"/>
      <c r="G1626" s="203"/>
      <c r="H1626"/>
      <c r="I1626"/>
      <c r="J1626"/>
      <c r="K1626"/>
      <c r="L1626"/>
      <c r="M1626"/>
      <c r="N1626" s="204"/>
      <c r="S1626" s="206"/>
      <c r="Z1626" s="207"/>
    </row>
    <row r="1627" spans="1:26" ht="18" customHeight="1">
      <c r="A1627" s="201">
        <f t="shared" si="77"/>
        <v>998</v>
      </c>
      <c r="B1627" s="201" t="str">
        <f t="shared" si="75"/>
        <v>-998</v>
      </c>
      <c r="C1627" s="202" t="str">
        <f t="shared" si="76"/>
        <v/>
      </c>
      <c r="D1627"/>
      <c r="E1627"/>
      <c r="F1627"/>
      <c r="G1627" s="203"/>
      <c r="H1627"/>
      <c r="I1627"/>
      <c r="J1627"/>
      <c r="K1627"/>
      <c r="L1627"/>
      <c r="M1627"/>
      <c r="N1627" s="204"/>
      <c r="S1627" s="206"/>
      <c r="Z1627" s="207"/>
    </row>
    <row r="1628" spans="1:26" ht="18" customHeight="1">
      <c r="A1628" s="201">
        <f t="shared" si="77"/>
        <v>999</v>
      </c>
      <c r="B1628" s="201" t="str">
        <f t="shared" si="75"/>
        <v>-999</v>
      </c>
      <c r="C1628" s="202" t="str">
        <f t="shared" si="76"/>
        <v/>
      </c>
      <c r="D1628"/>
      <c r="E1628"/>
      <c r="F1628"/>
      <c r="G1628" s="203"/>
      <c r="H1628"/>
      <c r="I1628"/>
      <c r="J1628"/>
      <c r="K1628"/>
      <c r="L1628"/>
      <c r="M1628"/>
      <c r="N1628" s="204"/>
      <c r="S1628" s="206"/>
      <c r="Z1628" s="207"/>
    </row>
    <row r="1629" spans="1:26" ht="18" customHeight="1">
      <c r="A1629" s="201">
        <f t="shared" si="77"/>
        <v>1000</v>
      </c>
      <c r="B1629" s="201" t="str">
        <f t="shared" si="75"/>
        <v>-1000</v>
      </c>
      <c r="C1629" s="202" t="str">
        <f t="shared" si="76"/>
        <v/>
      </c>
      <c r="D1629"/>
      <c r="E1629"/>
      <c r="F1629"/>
      <c r="G1629" s="203"/>
      <c r="H1629"/>
      <c r="I1629"/>
      <c r="J1629"/>
      <c r="K1629"/>
      <c r="L1629"/>
      <c r="M1629"/>
      <c r="N1629" s="204"/>
      <c r="S1629" s="206"/>
      <c r="Z1629" s="207"/>
    </row>
    <row r="1630" spans="1:26" ht="18" customHeight="1">
      <c r="A1630" s="201">
        <f t="shared" si="77"/>
        <v>1001</v>
      </c>
      <c r="B1630" s="201" t="str">
        <f t="shared" si="75"/>
        <v>-1001</v>
      </c>
      <c r="C1630" s="202" t="str">
        <f t="shared" si="76"/>
        <v/>
      </c>
      <c r="D1630"/>
      <c r="E1630"/>
      <c r="F1630"/>
      <c r="G1630" s="203"/>
      <c r="H1630"/>
      <c r="I1630"/>
      <c r="J1630"/>
      <c r="K1630"/>
      <c r="L1630"/>
      <c r="M1630"/>
      <c r="N1630" s="204"/>
      <c r="S1630" s="206"/>
      <c r="Z1630" s="207"/>
    </row>
    <row r="1631" spans="1:26" ht="18" customHeight="1">
      <c r="A1631" s="201">
        <f t="shared" si="77"/>
        <v>1002</v>
      </c>
      <c r="B1631" s="201" t="str">
        <f t="shared" si="75"/>
        <v>-1002</v>
      </c>
      <c r="C1631" s="202" t="str">
        <f t="shared" si="76"/>
        <v/>
      </c>
      <c r="D1631"/>
      <c r="E1631"/>
      <c r="F1631"/>
      <c r="G1631" s="203"/>
      <c r="H1631"/>
      <c r="I1631"/>
      <c r="J1631"/>
      <c r="K1631"/>
      <c r="L1631"/>
      <c r="M1631"/>
      <c r="N1631" s="204"/>
      <c r="S1631" s="206"/>
      <c r="Z1631" s="207"/>
    </row>
    <row r="1632" spans="1:26" ht="18" customHeight="1">
      <c r="A1632" s="201">
        <f t="shared" si="77"/>
        <v>1003</v>
      </c>
      <c r="B1632" s="201" t="str">
        <f t="shared" si="75"/>
        <v>-1003</v>
      </c>
      <c r="C1632" s="202" t="str">
        <f t="shared" si="76"/>
        <v/>
      </c>
      <c r="D1632"/>
      <c r="E1632"/>
      <c r="F1632"/>
      <c r="G1632" s="203"/>
      <c r="H1632"/>
      <c r="I1632"/>
      <c r="J1632"/>
      <c r="K1632"/>
      <c r="L1632"/>
      <c r="M1632"/>
      <c r="N1632" s="204"/>
      <c r="S1632" s="206"/>
      <c r="Z1632" s="207"/>
    </row>
    <row r="1633" spans="1:26" ht="18" customHeight="1">
      <c r="A1633" s="201">
        <f t="shared" si="77"/>
        <v>1004</v>
      </c>
      <c r="B1633" s="201" t="str">
        <f t="shared" si="75"/>
        <v>-1004</v>
      </c>
      <c r="C1633" s="202" t="str">
        <f t="shared" si="76"/>
        <v/>
      </c>
      <c r="D1633"/>
      <c r="E1633"/>
      <c r="F1633"/>
      <c r="G1633" s="203"/>
      <c r="H1633"/>
      <c r="I1633"/>
      <c r="J1633"/>
      <c r="K1633"/>
      <c r="L1633"/>
      <c r="M1633"/>
      <c r="N1633" s="204"/>
      <c r="S1633" s="206"/>
      <c r="Z1633" s="207"/>
    </row>
    <row r="1634" spans="1:26" ht="18" customHeight="1">
      <c r="A1634" s="201">
        <f t="shared" si="77"/>
        <v>1005</v>
      </c>
      <c r="B1634" s="201" t="str">
        <f t="shared" si="75"/>
        <v>-1005</v>
      </c>
      <c r="C1634" s="202" t="str">
        <f t="shared" si="76"/>
        <v/>
      </c>
      <c r="D1634"/>
      <c r="E1634"/>
      <c r="F1634"/>
      <c r="G1634" s="203"/>
      <c r="H1634"/>
      <c r="I1634"/>
      <c r="J1634"/>
      <c r="K1634"/>
      <c r="L1634"/>
      <c r="M1634"/>
      <c r="N1634" s="204"/>
      <c r="S1634" s="206"/>
      <c r="Z1634" s="207"/>
    </row>
    <row r="1635" spans="1:26" ht="18" customHeight="1">
      <c r="A1635" s="201">
        <f t="shared" si="77"/>
        <v>1006</v>
      </c>
      <c r="B1635" s="201" t="str">
        <f t="shared" si="75"/>
        <v>-1006</v>
      </c>
      <c r="C1635" s="202" t="str">
        <f t="shared" si="76"/>
        <v/>
      </c>
      <c r="D1635"/>
      <c r="E1635"/>
      <c r="F1635"/>
      <c r="G1635" s="203"/>
      <c r="H1635"/>
      <c r="I1635"/>
      <c r="J1635"/>
      <c r="K1635"/>
      <c r="L1635"/>
      <c r="M1635"/>
      <c r="N1635" s="204"/>
      <c r="S1635" s="206"/>
      <c r="Z1635" s="207"/>
    </row>
    <row r="1636" spans="1:26" ht="18" customHeight="1">
      <c r="A1636" s="201">
        <f t="shared" si="77"/>
        <v>1007</v>
      </c>
      <c r="B1636" s="201" t="str">
        <f t="shared" si="75"/>
        <v>-1007</v>
      </c>
      <c r="C1636" s="202" t="str">
        <f t="shared" si="76"/>
        <v/>
      </c>
      <c r="D1636"/>
      <c r="E1636"/>
      <c r="F1636"/>
      <c r="G1636" s="203"/>
      <c r="H1636"/>
      <c r="I1636"/>
      <c r="J1636"/>
      <c r="K1636"/>
      <c r="L1636"/>
      <c r="M1636"/>
      <c r="N1636" s="204"/>
      <c r="S1636" s="206"/>
      <c r="Z1636" s="207"/>
    </row>
    <row r="1637" spans="1:26" ht="18" customHeight="1">
      <c r="A1637" s="201">
        <f t="shared" si="77"/>
        <v>1008</v>
      </c>
      <c r="B1637" s="201" t="str">
        <f t="shared" si="75"/>
        <v>-1008</v>
      </c>
      <c r="C1637" s="202" t="str">
        <f t="shared" si="76"/>
        <v/>
      </c>
      <c r="D1637"/>
      <c r="E1637"/>
      <c r="F1637"/>
      <c r="G1637" s="203"/>
      <c r="H1637"/>
      <c r="I1637"/>
      <c r="J1637"/>
      <c r="K1637"/>
      <c r="L1637"/>
      <c r="M1637"/>
      <c r="N1637" s="204"/>
      <c r="S1637" s="206"/>
      <c r="Z1637" s="207"/>
    </row>
    <row r="1638" spans="1:26" ht="18" customHeight="1">
      <c r="A1638" s="201">
        <f t="shared" si="77"/>
        <v>1009</v>
      </c>
      <c r="B1638" s="201" t="str">
        <f t="shared" si="75"/>
        <v>-1009</v>
      </c>
      <c r="C1638" s="202" t="str">
        <f t="shared" si="76"/>
        <v/>
      </c>
      <c r="D1638"/>
      <c r="E1638"/>
      <c r="F1638"/>
      <c r="G1638" s="203"/>
      <c r="H1638"/>
      <c r="I1638"/>
      <c r="J1638"/>
      <c r="K1638"/>
      <c r="L1638"/>
      <c r="M1638"/>
      <c r="N1638" s="204"/>
      <c r="S1638" s="206"/>
      <c r="Z1638" s="207"/>
    </row>
    <row r="1639" spans="1:26" ht="18" customHeight="1">
      <c r="A1639" s="201">
        <f t="shared" si="77"/>
        <v>1010</v>
      </c>
      <c r="B1639" s="201" t="str">
        <f t="shared" si="75"/>
        <v>-1010</v>
      </c>
      <c r="C1639" s="202" t="str">
        <f t="shared" si="76"/>
        <v/>
      </c>
      <c r="D1639"/>
      <c r="E1639"/>
      <c r="F1639"/>
      <c r="G1639" s="203"/>
      <c r="H1639"/>
      <c r="I1639"/>
      <c r="J1639"/>
      <c r="K1639"/>
      <c r="L1639"/>
      <c r="M1639"/>
      <c r="N1639" s="204"/>
      <c r="S1639" s="206"/>
      <c r="Z1639" s="207"/>
    </row>
    <row r="1640" spans="1:26" ht="18" customHeight="1">
      <c r="A1640" s="201">
        <f t="shared" si="77"/>
        <v>1011</v>
      </c>
      <c r="B1640" s="201" t="str">
        <f t="shared" si="75"/>
        <v>-1011</v>
      </c>
      <c r="C1640" s="202" t="str">
        <f t="shared" si="76"/>
        <v/>
      </c>
      <c r="D1640"/>
      <c r="E1640"/>
      <c r="F1640"/>
      <c r="G1640" s="203"/>
      <c r="H1640"/>
      <c r="I1640"/>
      <c r="J1640"/>
      <c r="K1640"/>
      <c r="L1640"/>
      <c r="M1640"/>
      <c r="N1640" s="204"/>
      <c r="S1640" s="206"/>
      <c r="Z1640" s="207"/>
    </row>
    <row r="1641" spans="1:26" ht="18" customHeight="1">
      <c r="A1641" s="201">
        <f t="shared" si="77"/>
        <v>1012</v>
      </c>
      <c r="B1641" s="201" t="str">
        <f t="shared" si="75"/>
        <v>-1012</v>
      </c>
      <c r="C1641" s="202" t="str">
        <f t="shared" si="76"/>
        <v/>
      </c>
      <c r="D1641"/>
      <c r="E1641"/>
      <c r="F1641"/>
      <c r="G1641" s="203"/>
      <c r="H1641"/>
      <c r="I1641"/>
      <c r="J1641"/>
      <c r="K1641"/>
      <c r="L1641"/>
      <c r="M1641"/>
      <c r="N1641" s="204"/>
      <c r="S1641" s="206"/>
      <c r="Z1641" s="207"/>
    </row>
    <row r="1642" spans="1:26" ht="18" customHeight="1">
      <c r="A1642" s="201">
        <f t="shared" si="77"/>
        <v>1013</v>
      </c>
      <c r="B1642" s="201" t="str">
        <f t="shared" si="75"/>
        <v>-1013</v>
      </c>
      <c r="C1642" s="202" t="str">
        <f t="shared" si="76"/>
        <v/>
      </c>
      <c r="D1642"/>
      <c r="E1642"/>
      <c r="F1642"/>
      <c r="G1642" s="203"/>
      <c r="H1642"/>
      <c r="I1642"/>
      <c r="J1642"/>
      <c r="K1642"/>
      <c r="L1642"/>
      <c r="M1642"/>
      <c r="N1642" s="204"/>
      <c r="S1642" s="206"/>
      <c r="Z1642" s="207"/>
    </row>
    <row r="1643" spans="1:26" ht="18" customHeight="1">
      <c r="A1643" s="201">
        <f t="shared" si="77"/>
        <v>1014</v>
      </c>
      <c r="B1643" s="201" t="str">
        <f t="shared" si="75"/>
        <v>-1014</v>
      </c>
      <c r="C1643" s="202" t="str">
        <f t="shared" si="76"/>
        <v/>
      </c>
      <c r="D1643"/>
      <c r="E1643"/>
      <c r="F1643"/>
      <c r="G1643" s="203"/>
      <c r="H1643"/>
      <c r="I1643"/>
      <c r="J1643"/>
      <c r="K1643"/>
      <c r="L1643"/>
      <c r="M1643"/>
      <c r="N1643" s="204"/>
      <c r="S1643" s="206"/>
      <c r="Z1643" s="207"/>
    </row>
    <row r="1644" spans="1:26" ht="18" customHeight="1">
      <c r="A1644" s="201">
        <f t="shared" si="77"/>
        <v>1015</v>
      </c>
      <c r="B1644" s="201" t="str">
        <f t="shared" si="75"/>
        <v>-1015</v>
      </c>
      <c r="C1644" s="202" t="str">
        <f t="shared" si="76"/>
        <v/>
      </c>
      <c r="D1644"/>
      <c r="E1644"/>
      <c r="F1644"/>
      <c r="G1644" s="203"/>
      <c r="H1644"/>
      <c r="I1644"/>
      <c r="J1644"/>
      <c r="K1644"/>
      <c r="L1644"/>
      <c r="M1644"/>
      <c r="N1644" s="204"/>
      <c r="S1644" s="206"/>
      <c r="Z1644" s="207"/>
    </row>
    <row r="1645" spans="1:26" ht="18" customHeight="1">
      <c r="A1645" s="201">
        <f t="shared" si="77"/>
        <v>1016</v>
      </c>
      <c r="B1645" s="201" t="str">
        <f t="shared" si="75"/>
        <v>-1016</v>
      </c>
      <c r="C1645" s="202" t="str">
        <f t="shared" si="76"/>
        <v/>
      </c>
      <c r="D1645"/>
      <c r="E1645"/>
      <c r="F1645"/>
      <c r="G1645" s="203"/>
      <c r="H1645"/>
      <c r="I1645"/>
      <c r="J1645"/>
      <c r="K1645"/>
      <c r="L1645"/>
      <c r="M1645"/>
      <c r="N1645" s="204"/>
      <c r="S1645" s="206"/>
      <c r="Z1645" s="207"/>
    </row>
    <row r="1646" spans="1:26" ht="18" customHeight="1">
      <c r="A1646" s="201">
        <f t="shared" si="77"/>
        <v>1017</v>
      </c>
      <c r="B1646" s="201" t="str">
        <f t="shared" si="75"/>
        <v>-1017</v>
      </c>
      <c r="C1646" s="202" t="str">
        <f t="shared" si="76"/>
        <v/>
      </c>
      <c r="D1646"/>
      <c r="E1646"/>
      <c r="F1646"/>
      <c r="G1646" s="203"/>
      <c r="H1646"/>
      <c r="I1646"/>
      <c r="J1646"/>
      <c r="K1646"/>
      <c r="L1646"/>
      <c r="M1646"/>
      <c r="N1646" s="204"/>
      <c r="S1646" s="206"/>
      <c r="Z1646" s="207"/>
    </row>
    <row r="1647" spans="1:26" ht="18" customHeight="1">
      <c r="A1647" s="201">
        <f t="shared" si="77"/>
        <v>1018</v>
      </c>
      <c r="B1647" s="201" t="str">
        <f t="shared" si="75"/>
        <v>-1018</v>
      </c>
      <c r="C1647" s="202" t="str">
        <f t="shared" si="76"/>
        <v/>
      </c>
      <c r="D1647"/>
      <c r="E1647"/>
      <c r="F1647"/>
      <c r="G1647" s="203"/>
      <c r="H1647"/>
      <c r="I1647"/>
      <c r="J1647"/>
      <c r="K1647"/>
      <c r="L1647"/>
      <c r="M1647"/>
      <c r="N1647" s="204"/>
      <c r="S1647" s="206"/>
      <c r="Z1647" s="207"/>
    </row>
    <row r="1648" spans="1:26" ht="18" customHeight="1">
      <c r="A1648" s="201">
        <f t="shared" si="77"/>
        <v>1019</v>
      </c>
      <c r="B1648" s="201" t="str">
        <f t="shared" si="75"/>
        <v>-1019</v>
      </c>
      <c r="C1648" s="202" t="str">
        <f t="shared" si="76"/>
        <v/>
      </c>
      <c r="D1648"/>
      <c r="E1648"/>
      <c r="F1648"/>
      <c r="G1648" s="203"/>
      <c r="H1648"/>
      <c r="I1648"/>
      <c r="J1648"/>
      <c r="K1648"/>
      <c r="L1648"/>
      <c r="M1648"/>
      <c r="N1648" s="204"/>
      <c r="S1648" s="206"/>
      <c r="Z1648" s="207"/>
    </row>
    <row r="1649" spans="1:26" ht="18" customHeight="1">
      <c r="A1649" s="201">
        <f t="shared" si="77"/>
        <v>1020</v>
      </c>
      <c r="B1649" s="201" t="str">
        <f t="shared" si="75"/>
        <v>-1020</v>
      </c>
      <c r="C1649" s="202" t="str">
        <f t="shared" si="76"/>
        <v/>
      </c>
      <c r="D1649"/>
      <c r="E1649"/>
      <c r="F1649"/>
      <c r="G1649" s="203"/>
      <c r="H1649"/>
      <c r="I1649"/>
      <c r="J1649"/>
      <c r="K1649"/>
      <c r="L1649"/>
      <c r="M1649"/>
      <c r="N1649" s="204"/>
      <c r="S1649" s="206"/>
      <c r="Z1649" s="207"/>
    </row>
    <row r="1650" spans="1:26" ht="18" customHeight="1">
      <c r="A1650" s="201">
        <f t="shared" si="77"/>
        <v>1021</v>
      </c>
      <c r="B1650" s="201" t="str">
        <f t="shared" si="75"/>
        <v>-1021</v>
      </c>
      <c r="C1650" s="202" t="str">
        <f t="shared" si="76"/>
        <v/>
      </c>
      <c r="D1650"/>
      <c r="E1650"/>
      <c r="F1650"/>
      <c r="G1650" s="203"/>
      <c r="H1650"/>
      <c r="I1650"/>
      <c r="J1650"/>
      <c r="K1650"/>
      <c r="L1650"/>
      <c r="M1650"/>
      <c r="N1650" s="204"/>
      <c r="S1650" s="206"/>
      <c r="Z1650" s="207"/>
    </row>
    <row r="1651" spans="1:26" ht="18" customHeight="1">
      <c r="A1651" s="201">
        <f t="shared" si="77"/>
        <v>1022</v>
      </c>
      <c r="B1651" s="201" t="str">
        <f t="shared" si="75"/>
        <v>-1022</v>
      </c>
      <c r="C1651" s="202" t="str">
        <f t="shared" si="76"/>
        <v/>
      </c>
      <c r="D1651"/>
      <c r="E1651"/>
      <c r="F1651"/>
      <c r="G1651" s="203"/>
      <c r="H1651"/>
      <c r="I1651"/>
      <c r="J1651"/>
      <c r="K1651"/>
      <c r="L1651"/>
      <c r="M1651"/>
      <c r="N1651" s="204"/>
      <c r="S1651" s="206"/>
      <c r="Z1651" s="207"/>
    </row>
    <row r="1652" spans="1:26" ht="18" customHeight="1">
      <c r="A1652" s="201">
        <f t="shared" si="77"/>
        <v>1023</v>
      </c>
      <c r="B1652" s="201" t="str">
        <f t="shared" si="75"/>
        <v>-1023</v>
      </c>
      <c r="C1652" s="202" t="str">
        <f t="shared" si="76"/>
        <v/>
      </c>
      <c r="D1652"/>
      <c r="E1652"/>
      <c r="F1652"/>
      <c r="G1652" s="203"/>
      <c r="H1652"/>
      <c r="I1652"/>
      <c r="J1652"/>
      <c r="K1652"/>
      <c r="L1652"/>
      <c r="M1652"/>
      <c r="N1652" s="204"/>
      <c r="S1652" s="206"/>
      <c r="Z1652" s="207"/>
    </row>
    <row r="1653" spans="1:26" ht="18" customHeight="1">
      <c r="A1653" s="201">
        <f t="shared" si="77"/>
        <v>1024</v>
      </c>
      <c r="B1653" s="201" t="str">
        <f t="shared" si="75"/>
        <v>-1024</v>
      </c>
      <c r="C1653" s="202" t="str">
        <f t="shared" si="76"/>
        <v/>
      </c>
      <c r="D1653"/>
      <c r="E1653"/>
      <c r="F1653"/>
      <c r="G1653" s="203"/>
      <c r="H1653"/>
      <c r="I1653"/>
      <c r="J1653"/>
      <c r="K1653"/>
      <c r="L1653"/>
      <c r="M1653"/>
      <c r="N1653" s="204"/>
      <c r="S1653" s="206"/>
      <c r="Z1653" s="207"/>
    </row>
    <row r="1654" spans="1:26" ht="18" customHeight="1">
      <c r="A1654" s="201">
        <f t="shared" si="77"/>
        <v>1025</v>
      </c>
      <c r="B1654" s="201" t="str">
        <f t="shared" si="75"/>
        <v>-1025</v>
      </c>
      <c r="C1654" s="202" t="str">
        <f t="shared" si="76"/>
        <v/>
      </c>
      <c r="D1654"/>
      <c r="E1654"/>
      <c r="F1654"/>
      <c r="G1654" s="203"/>
      <c r="H1654"/>
      <c r="I1654"/>
      <c r="J1654"/>
      <c r="K1654"/>
      <c r="L1654"/>
      <c r="M1654"/>
      <c r="N1654" s="204"/>
      <c r="S1654" s="206"/>
      <c r="Z1654" s="207"/>
    </row>
    <row r="1655" spans="1:26" ht="18" customHeight="1">
      <c r="A1655" s="201">
        <f t="shared" si="77"/>
        <v>1026</v>
      </c>
      <c r="B1655" s="201" t="str">
        <f t="shared" si="75"/>
        <v>-1026</v>
      </c>
      <c r="C1655" s="202" t="str">
        <f t="shared" si="76"/>
        <v/>
      </c>
      <c r="D1655"/>
      <c r="E1655"/>
      <c r="F1655"/>
      <c r="G1655" s="203"/>
      <c r="H1655"/>
      <c r="I1655"/>
      <c r="J1655"/>
      <c r="K1655"/>
      <c r="L1655"/>
      <c r="M1655"/>
      <c r="N1655" s="204"/>
      <c r="S1655" s="206"/>
      <c r="Z1655" s="207"/>
    </row>
    <row r="1656" spans="1:26" ht="18" customHeight="1">
      <c r="A1656" s="201">
        <f t="shared" si="77"/>
        <v>1027</v>
      </c>
      <c r="B1656" s="201" t="str">
        <f t="shared" si="75"/>
        <v>-1027</v>
      </c>
      <c r="C1656" s="202" t="str">
        <f t="shared" si="76"/>
        <v/>
      </c>
      <c r="D1656"/>
      <c r="E1656"/>
      <c r="F1656"/>
      <c r="G1656" s="203"/>
      <c r="H1656"/>
      <c r="I1656"/>
      <c r="J1656"/>
      <c r="K1656"/>
      <c r="L1656"/>
      <c r="M1656"/>
      <c r="N1656" s="204"/>
      <c r="S1656" s="206"/>
      <c r="Z1656" s="207"/>
    </row>
    <row r="1657" spans="1:26" ht="18" customHeight="1">
      <c r="A1657" s="201">
        <f t="shared" si="77"/>
        <v>1028</v>
      </c>
      <c r="B1657" s="201" t="str">
        <f t="shared" si="75"/>
        <v>-1028</v>
      </c>
      <c r="C1657" s="202" t="str">
        <f t="shared" si="76"/>
        <v/>
      </c>
      <c r="D1657"/>
      <c r="E1657"/>
      <c r="F1657"/>
      <c r="G1657" s="203"/>
      <c r="H1657"/>
      <c r="I1657"/>
      <c r="J1657"/>
      <c r="K1657"/>
      <c r="L1657"/>
      <c r="M1657"/>
      <c r="N1657" s="204"/>
      <c r="S1657" s="206"/>
      <c r="Z1657" s="207"/>
    </row>
    <row r="1658" spans="1:26" ht="18" customHeight="1">
      <c r="A1658" s="201">
        <f t="shared" si="77"/>
        <v>1029</v>
      </c>
      <c r="B1658" s="201" t="str">
        <f t="shared" si="75"/>
        <v>-1029</v>
      </c>
      <c r="C1658" s="202" t="str">
        <f t="shared" si="76"/>
        <v/>
      </c>
      <c r="D1658"/>
      <c r="E1658"/>
      <c r="F1658"/>
      <c r="G1658" s="203"/>
      <c r="H1658"/>
      <c r="I1658"/>
      <c r="J1658"/>
      <c r="K1658"/>
      <c r="L1658"/>
      <c r="M1658"/>
      <c r="N1658" s="204"/>
      <c r="S1658" s="206"/>
      <c r="Z1658" s="207"/>
    </row>
    <row r="1659" spans="1:26" ht="18" customHeight="1">
      <c r="A1659" s="201">
        <f t="shared" si="77"/>
        <v>1030</v>
      </c>
      <c r="B1659" s="201" t="str">
        <f t="shared" si="75"/>
        <v>-1030</v>
      </c>
      <c r="C1659" s="202" t="str">
        <f t="shared" si="76"/>
        <v/>
      </c>
      <c r="D1659"/>
      <c r="E1659"/>
      <c r="F1659"/>
      <c r="G1659" s="203"/>
      <c r="H1659"/>
      <c r="I1659"/>
      <c r="J1659"/>
      <c r="K1659"/>
      <c r="L1659"/>
      <c r="M1659"/>
      <c r="N1659" s="204"/>
      <c r="S1659" s="206"/>
      <c r="Z1659" s="207"/>
    </row>
    <row r="1660" spans="1:26" ht="18" customHeight="1">
      <c r="A1660" s="201">
        <f t="shared" si="77"/>
        <v>1031</v>
      </c>
      <c r="B1660" s="201" t="str">
        <f t="shared" si="75"/>
        <v>-1031</v>
      </c>
      <c r="C1660" s="202" t="str">
        <f t="shared" si="76"/>
        <v/>
      </c>
      <c r="D1660"/>
      <c r="E1660"/>
      <c r="F1660"/>
      <c r="G1660" s="203"/>
      <c r="H1660"/>
      <c r="I1660"/>
      <c r="J1660"/>
      <c r="K1660"/>
      <c r="L1660"/>
      <c r="M1660"/>
      <c r="N1660" s="204"/>
      <c r="S1660" s="206"/>
      <c r="Z1660" s="207"/>
    </row>
    <row r="1661" spans="1:26" ht="18" customHeight="1">
      <c r="A1661" s="201">
        <f t="shared" si="77"/>
        <v>1032</v>
      </c>
      <c r="B1661" s="201" t="str">
        <f t="shared" si="75"/>
        <v>-1032</v>
      </c>
      <c r="C1661" s="202" t="str">
        <f t="shared" si="76"/>
        <v/>
      </c>
      <c r="D1661"/>
      <c r="E1661"/>
      <c r="F1661"/>
      <c r="G1661" s="203"/>
      <c r="H1661"/>
      <c r="I1661"/>
      <c r="J1661"/>
      <c r="K1661"/>
      <c r="L1661"/>
      <c r="M1661"/>
      <c r="N1661" s="204"/>
      <c r="S1661" s="206"/>
      <c r="Z1661" s="207"/>
    </row>
    <row r="1662" spans="1:26" ht="18" customHeight="1">
      <c r="A1662" s="201">
        <f t="shared" si="77"/>
        <v>1033</v>
      </c>
      <c r="B1662" s="201" t="str">
        <f t="shared" si="75"/>
        <v>-1033</v>
      </c>
      <c r="C1662" s="202" t="str">
        <f t="shared" si="76"/>
        <v/>
      </c>
      <c r="D1662"/>
      <c r="E1662"/>
      <c r="F1662"/>
      <c r="G1662" s="203"/>
      <c r="H1662"/>
      <c r="I1662"/>
      <c r="J1662"/>
      <c r="K1662"/>
      <c r="L1662"/>
      <c r="M1662"/>
      <c r="N1662" s="204"/>
      <c r="S1662" s="206"/>
      <c r="Z1662" s="207"/>
    </row>
    <row r="1663" spans="1:26" ht="18" customHeight="1">
      <c r="A1663" s="201">
        <f t="shared" si="77"/>
        <v>1034</v>
      </c>
      <c r="B1663" s="201" t="str">
        <f t="shared" si="75"/>
        <v>-1034</v>
      </c>
      <c r="C1663" s="202" t="str">
        <f t="shared" si="76"/>
        <v/>
      </c>
      <c r="D1663"/>
      <c r="E1663"/>
      <c r="F1663"/>
      <c r="G1663" s="203"/>
      <c r="H1663"/>
      <c r="I1663"/>
      <c r="J1663"/>
      <c r="K1663"/>
      <c r="L1663"/>
      <c r="M1663"/>
      <c r="N1663" s="204"/>
      <c r="S1663" s="206"/>
      <c r="Z1663" s="207"/>
    </row>
    <row r="1664" spans="1:26" ht="18" customHeight="1">
      <c r="A1664" s="201">
        <f t="shared" si="77"/>
        <v>1035</v>
      </c>
      <c r="B1664" s="201" t="str">
        <f t="shared" si="75"/>
        <v>-1035</v>
      </c>
      <c r="C1664" s="202" t="str">
        <f t="shared" si="76"/>
        <v/>
      </c>
      <c r="D1664"/>
      <c r="E1664"/>
      <c r="F1664"/>
      <c r="G1664" s="203"/>
      <c r="H1664"/>
      <c r="I1664"/>
      <c r="J1664"/>
      <c r="K1664"/>
      <c r="L1664"/>
      <c r="M1664"/>
      <c r="N1664" s="204"/>
      <c r="S1664" s="206"/>
      <c r="Z1664" s="207"/>
    </row>
    <row r="1665" spans="1:26" ht="18" customHeight="1">
      <c r="A1665" s="201">
        <f t="shared" si="77"/>
        <v>1036</v>
      </c>
      <c r="B1665" s="201" t="str">
        <f t="shared" si="75"/>
        <v>-1036</v>
      </c>
      <c r="C1665" s="202" t="str">
        <f t="shared" si="76"/>
        <v/>
      </c>
      <c r="D1665"/>
      <c r="E1665"/>
      <c r="F1665"/>
      <c r="G1665" s="203"/>
      <c r="H1665"/>
      <c r="I1665"/>
      <c r="J1665"/>
      <c r="K1665"/>
      <c r="L1665"/>
      <c r="M1665"/>
      <c r="N1665" s="204"/>
      <c r="S1665" s="206"/>
      <c r="Z1665" s="207"/>
    </row>
    <row r="1666" spans="1:26" ht="18" customHeight="1">
      <c r="A1666" s="201">
        <f t="shared" si="77"/>
        <v>1037</v>
      </c>
      <c r="B1666" s="201" t="str">
        <f t="shared" ref="B1666:B1729" si="78">L1666&amp;"-"&amp;A1666</f>
        <v>-1037</v>
      </c>
      <c r="C1666" s="202" t="str">
        <f t="shared" ref="C1666:C1729" si="79">E1666&amp;I1666&amp;K1666</f>
        <v/>
      </c>
      <c r="D1666"/>
      <c r="E1666"/>
      <c r="F1666"/>
      <c r="G1666" s="203"/>
      <c r="H1666"/>
      <c r="I1666"/>
      <c r="J1666"/>
      <c r="K1666"/>
      <c r="L1666"/>
      <c r="M1666"/>
      <c r="N1666" s="204"/>
      <c r="S1666" s="206"/>
      <c r="Z1666" s="207"/>
    </row>
    <row r="1667" spans="1:26" ht="18" customHeight="1">
      <c r="A1667" s="201">
        <f t="shared" ref="A1667:A1730" si="80">IF(L1667=L1666,A1666+1,ROW(L1667)-(ROW(L1667)-1))</f>
        <v>1038</v>
      </c>
      <c r="B1667" s="201" t="str">
        <f t="shared" si="78"/>
        <v>-1038</v>
      </c>
      <c r="C1667" s="202" t="str">
        <f t="shared" si="79"/>
        <v/>
      </c>
      <c r="D1667"/>
      <c r="E1667"/>
      <c r="F1667"/>
      <c r="G1667" s="203"/>
      <c r="H1667"/>
      <c r="I1667"/>
      <c r="J1667"/>
      <c r="K1667"/>
      <c r="L1667"/>
      <c r="M1667"/>
      <c r="N1667" s="204"/>
      <c r="S1667" s="206"/>
      <c r="Z1667" s="207"/>
    </row>
    <row r="1668" spans="1:26" ht="18" customHeight="1">
      <c r="A1668" s="201">
        <f t="shared" si="80"/>
        <v>1039</v>
      </c>
      <c r="B1668" s="201" t="str">
        <f t="shared" si="78"/>
        <v>-1039</v>
      </c>
      <c r="C1668" s="202" t="str">
        <f t="shared" si="79"/>
        <v/>
      </c>
      <c r="D1668"/>
      <c r="E1668"/>
      <c r="F1668"/>
      <c r="G1668" s="203"/>
      <c r="H1668"/>
      <c r="I1668"/>
      <c r="J1668"/>
      <c r="K1668"/>
      <c r="L1668"/>
      <c r="M1668"/>
      <c r="N1668" s="204"/>
      <c r="S1668" s="206"/>
      <c r="Z1668" s="207"/>
    </row>
    <row r="1669" spans="1:26" ht="18" customHeight="1">
      <c r="A1669" s="201">
        <f t="shared" si="80"/>
        <v>1040</v>
      </c>
      <c r="B1669" s="201" t="str">
        <f t="shared" si="78"/>
        <v>-1040</v>
      </c>
      <c r="C1669" s="202" t="str">
        <f t="shared" si="79"/>
        <v/>
      </c>
      <c r="D1669"/>
      <c r="E1669"/>
      <c r="F1669"/>
      <c r="G1669" s="203"/>
      <c r="H1669"/>
      <c r="I1669"/>
      <c r="J1669"/>
      <c r="K1669"/>
      <c r="L1669"/>
      <c r="M1669"/>
      <c r="N1669" s="204"/>
      <c r="S1669" s="206"/>
      <c r="Z1669" s="207"/>
    </row>
    <row r="1670" spans="1:26" ht="18" customHeight="1">
      <c r="A1670" s="201">
        <f t="shared" si="80"/>
        <v>1041</v>
      </c>
      <c r="B1670" s="201" t="str">
        <f t="shared" si="78"/>
        <v>-1041</v>
      </c>
      <c r="C1670" s="202" t="str">
        <f t="shared" si="79"/>
        <v/>
      </c>
      <c r="D1670"/>
      <c r="E1670"/>
      <c r="F1670"/>
      <c r="G1670" s="203"/>
      <c r="H1670"/>
      <c r="I1670"/>
      <c r="J1670"/>
      <c r="K1670"/>
      <c r="L1670"/>
      <c r="M1670"/>
      <c r="N1670" s="204"/>
      <c r="S1670" s="206"/>
      <c r="Z1670" s="207"/>
    </row>
    <row r="1671" spans="1:26" ht="18" customHeight="1">
      <c r="A1671" s="201">
        <f t="shared" si="80"/>
        <v>1042</v>
      </c>
      <c r="B1671" s="201" t="str">
        <f t="shared" si="78"/>
        <v>-1042</v>
      </c>
      <c r="C1671" s="202" t="str">
        <f t="shared" si="79"/>
        <v/>
      </c>
      <c r="D1671"/>
      <c r="E1671"/>
      <c r="F1671"/>
      <c r="G1671" s="203"/>
      <c r="H1671"/>
      <c r="I1671"/>
      <c r="J1671"/>
      <c r="K1671"/>
      <c r="L1671"/>
      <c r="M1671"/>
      <c r="N1671" s="204"/>
      <c r="S1671" s="206"/>
      <c r="Z1671" s="207"/>
    </row>
    <row r="1672" spans="1:26" ht="18" customHeight="1">
      <c r="A1672" s="201">
        <f t="shared" si="80"/>
        <v>1043</v>
      </c>
      <c r="B1672" s="201" t="str">
        <f t="shared" si="78"/>
        <v>-1043</v>
      </c>
      <c r="C1672" s="202" t="str">
        <f t="shared" si="79"/>
        <v/>
      </c>
      <c r="D1672"/>
      <c r="E1672"/>
      <c r="F1672"/>
      <c r="G1672" s="203"/>
      <c r="H1672"/>
      <c r="I1672"/>
      <c r="J1672"/>
      <c r="K1672"/>
      <c r="L1672"/>
      <c r="M1672"/>
      <c r="N1672" s="204"/>
      <c r="S1672" s="206"/>
      <c r="Z1672" s="207"/>
    </row>
    <row r="1673" spans="1:26" ht="18" customHeight="1">
      <c r="A1673" s="201">
        <f t="shared" si="80"/>
        <v>1044</v>
      </c>
      <c r="B1673" s="201" t="str">
        <f t="shared" si="78"/>
        <v>-1044</v>
      </c>
      <c r="C1673" s="202" t="str">
        <f t="shared" si="79"/>
        <v/>
      </c>
      <c r="D1673"/>
      <c r="E1673"/>
      <c r="F1673"/>
      <c r="G1673" s="203"/>
      <c r="H1673"/>
      <c r="I1673"/>
      <c r="J1673"/>
      <c r="K1673"/>
      <c r="L1673"/>
      <c r="M1673"/>
      <c r="N1673" s="204"/>
      <c r="S1673" s="206"/>
      <c r="Z1673" s="207"/>
    </row>
    <row r="1674" spans="1:26" ht="18" customHeight="1">
      <c r="A1674" s="201">
        <f t="shared" si="80"/>
        <v>1045</v>
      </c>
      <c r="B1674" s="201" t="str">
        <f t="shared" si="78"/>
        <v>-1045</v>
      </c>
      <c r="C1674" s="202" t="str">
        <f t="shared" si="79"/>
        <v/>
      </c>
      <c r="D1674"/>
      <c r="E1674"/>
      <c r="F1674"/>
      <c r="G1674" s="203"/>
      <c r="H1674"/>
      <c r="I1674"/>
      <c r="J1674"/>
      <c r="K1674"/>
      <c r="L1674"/>
      <c r="M1674"/>
      <c r="N1674" s="204"/>
      <c r="S1674" s="206"/>
      <c r="Z1674" s="207"/>
    </row>
    <row r="1675" spans="1:26" ht="18" customHeight="1">
      <c r="A1675" s="201">
        <f t="shared" si="80"/>
        <v>1046</v>
      </c>
      <c r="B1675" s="201" t="str">
        <f t="shared" si="78"/>
        <v>-1046</v>
      </c>
      <c r="C1675" s="202" t="str">
        <f t="shared" si="79"/>
        <v/>
      </c>
      <c r="D1675"/>
      <c r="E1675"/>
      <c r="F1675"/>
      <c r="G1675" s="203"/>
      <c r="H1675"/>
      <c r="I1675"/>
      <c r="J1675"/>
      <c r="K1675"/>
      <c r="L1675"/>
      <c r="M1675"/>
      <c r="N1675" s="204"/>
      <c r="S1675" s="206"/>
      <c r="Z1675" s="207"/>
    </row>
    <row r="1676" spans="1:26" ht="18" customHeight="1">
      <c r="A1676" s="201">
        <f t="shared" si="80"/>
        <v>1047</v>
      </c>
      <c r="B1676" s="201" t="str">
        <f t="shared" si="78"/>
        <v>-1047</v>
      </c>
      <c r="C1676" s="202" t="str">
        <f t="shared" si="79"/>
        <v/>
      </c>
      <c r="D1676"/>
      <c r="E1676"/>
      <c r="F1676"/>
      <c r="G1676" s="203"/>
      <c r="H1676"/>
      <c r="I1676"/>
      <c r="J1676"/>
      <c r="K1676"/>
      <c r="L1676"/>
      <c r="M1676"/>
      <c r="N1676" s="204"/>
      <c r="S1676" s="206"/>
      <c r="Z1676" s="207"/>
    </row>
    <row r="1677" spans="1:26" ht="18" customHeight="1">
      <c r="A1677" s="201">
        <f t="shared" si="80"/>
        <v>1048</v>
      </c>
      <c r="B1677" s="201" t="str">
        <f t="shared" si="78"/>
        <v>-1048</v>
      </c>
      <c r="C1677" s="202" t="str">
        <f t="shared" si="79"/>
        <v/>
      </c>
      <c r="D1677"/>
      <c r="E1677"/>
      <c r="F1677"/>
      <c r="G1677" s="203"/>
      <c r="H1677"/>
      <c r="I1677"/>
      <c r="J1677"/>
      <c r="K1677"/>
      <c r="L1677"/>
      <c r="M1677"/>
      <c r="N1677" s="204"/>
      <c r="S1677" s="206"/>
      <c r="Z1677" s="207"/>
    </row>
    <row r="1678" spans="1:26" ht="18" customHeight="1">
      <c r="A1678" s="201">
        <f t="shared" si="80"/>
        <v>1049</v>
      </c>
      <c r="B1678" s="201" t="str">
        <f t="shared" si="78"/>
        <v>-1049</v>
      </c>
      <c r="C1678" s="202" t="str">
        <f t="shared" si="79"/>
        <v/>
      </c>
      <c r="D1678"/>
      <c r="E1678"/>
      <c r="F1678"/>
      <c r="G1678" s="203"/>
      <c r="H1678"/>
      <c r="I1678"/>
      <c r="J1678"/>
      <c r="K1678"/>
      <c r="L1678"/>
      <c r="M1678"/>
      <c r="N1678" s="204"/>
      <c r="S1678" s="206"/>
      <c r="Z1678" s="207"/>
    </row>
    <row r="1679" spans="1:26" ht="18" customHeight="1">
      <c r="A1679" s="201">
        <f t="shared" si="80"/>
        <v>1050</v>
      </c>
      <c r="B1679" s="201" t="str">
        <f t="shared" si="78"/>
        <v>-1050</v>
      </c>
      <c r="C1679" s="202" t="str">
        <f t="shared" si="79"/>
        <v/>
      </c>
      <c r="D1679"/>
      <c r="E1679"/>
      <c r="F1679"/>
      <c r="G1679" s="203"/>
      <c r="H1679"/>
      <c r="I1679"/>
      <c r="J1679"/>
      <c r="K1679"/>
      <c r="L1679"/>
      <c r="M1679"/>
      <c r="N1679" s="204"/>
      <c r="S1679" s="206"/>
      <c r="Z1679" s="207"/>
    </row>
    <row r="1680" spans="1:26" ht="18" customHeight="1">
      <c r="A1680" s="201">
        <f t="shared" si="80"/>
        <v>1051</v>
      </c>
      <c r="B1680" s="201" t="str">
        <f t="shared" si="78"/>
        <v>-1051</v>
      </c>
      <c r="C1680" s="202" t="str">
        <f t="shared" si="79"/>
        <v/>
      </c>
      <c r="D1680"/>
      <c r="E1680"/>
      <c r="F1680"/>
      <c r="G1680" s="203"/>
      <c r="H1680"/>
      <c r="I1680"/>
      <c r="J1680"/>
      <c r="K1680"/>
      <c r="L1680"/>
      <c r="M1680"/>
      <c r="N1680" s="204"/>
      <c r="S1680" s="206"/>
      <c r="Z1680" s="207"/>
    </row>
    <row r="1681" spans="1:26" ht="18" customHeight="1">
      <c r="A1681" s="201">
        <f t="shared" si="80"/>
        <v>1052</v>
      </c>
      <c r="B1681" s="201" t="str">
        <f t="shared" si="78"/>
        <v>-1052</v>
      </c>
      <c r="C1681" s="202" t="str">
        <f t="shared" si="79"/>
        <v/>
      </c>
      <c r="D1681"/>
      <c r="E1681"/>
      <c r="F1681"/>
      <c r="G1681" s="203"/>
      <c r="H1681"/>
      <c r="I1681"/>
      <c r="J1681"/>
      <c r="K1681"/>
      <c r="L1681"/>
      <c r="M1681"/>
      <c r="N1681" s="204"/>
      <c r="S1681" s="206"/>
      <c r="Z1681" s="207"/>
    </row>
    <row r="1682" spans="1:26" ht="18" customHeight="1">
      <c r="A1682" s="201">
        <f t="shared" si="80"/>
        <v>1053</v>
      </c>
      <c r="B1682" s="201" t="str">
        <f t="shared" si="78"/>
        <v>-1053</v>
      </c>
      <c r="C1682" s="202" t="str">
        <f t="shared" si="79"/>
        <v/>
      </c>
      <c r="D1682"/>
      <c r="E1682"/>
      <c r="F1682"/>
      <c r="G1682" s="203"/>
      <c r="H1682"/>
      <c r="I1682"/>
      <c r="J1682"/>
      <c r="K1682"/>
      <c r="L1682"/>
      <c r="M1682"/>
      <c r="N1682" s="204"/>
      <c r="S1682" s="206"/>
      <c r="Z1682" s="207"/>
    </row>
    <row r="1683" spans="1:26" ht="18" customHeight="1">
      <c r="A1683" s="201">
        <f t="shared" si="80"/>
        <v>1054</v>
      </c>
      <c r="B1683" s="201" t="str">
        <f t="shared" si="78"/>
        <v>-1054</v>
      </c>
      <c r="C1683" s="202" t="str">
        <f t="shared" si="79"/>
        <v/>
      </c>
      <c r="D1683"/>
      <c r="E1683"/>
      <c r="F1683"/>
      <c r="G1683" s="203"/>
      <c r="H1683"/>
      <c r="I1683"/>
      <c r="J1683"/>
      <c r="K1683"/>
      <c r="L1683"/>
      <c r="M1683"/>
      <c r="N1683" s="204"/>
      <c r="S1683" s="206"/>
      <c r="Z1683" s="207"/>
    </row>
    <row r="1684" spans="1:26" ht="18" customHeight="1">
      <c r="A1684" s="201">
        <f t="shared" si="80"/>
        <v>1055</v>
      </c>
      <c r="B1684" s="201" t="str">
        <f t="shared" si="78"/>
        <v>-1055</v>
      </c>
      <c r="C1684" s="202" t="str">
        <f t="shared" si="79"/>
        <v/>
      </c>
      <c r="D1684"/>
      <c r="E1684"/>
      <c r="F1684"/>
      <c r="G1684" s="203"/>
      <c r="H1684"/>
      <c r="I1684"/>
      <c r="J1684"/>
      <c r="K1684"/>
      <c r="L1684"/>
      <c r="M1684"/>
      <c r="N1684" s="204"/>
      <c r="S1684" s="206"/>
      <c r="Z1684" s="207"/>
    </row>
    <row r="1685" spans="1:26" ht="18" customHeight="1">
      <c r="A1685" s="201">
        <f t="shared" si="80"/>
        <v>1056</v>
      </c>
      <c r="B1685" s="201" t="str">
        <f t="shared" si="78"/>
        <v>-1056</v>
      </c>
      <c r="C1685" s="202" t="str">
        <f t="shared" si="79"/>
        <v/>
      </c>
      <c r="D1685"/>
      <c r="E1685"/>
      <c r="F1685"/>
      <c r="G1685" s="203"/>
      <c r="H1685"/>
      <c r="I1685"/>
      <c r="J1685"/>
      <c r="K1685"/>
      <c r="L1685"/>
      <c r="M1685"/>
      <c r="N1685" s="204"/>
      <c r="S1685" s="206"/>
      <c r="Z1685" s="207"/>
    </row>
    <row r="1686" spans="1:26" ht="18" customHeight="1">
      <c r="A1686" s="201">
        <f t="shared" si="80"/>
        <v>1057</v>
      </c>
      <c r="B1686" s="201" t="str">
        <f t="shared" si="78"/>
        <v>-1057</v>
      </c>
      <c r="C1686" s="202" t="str">
        <f t="shared" si="79"/>
        <v/>
      </c>
      <c r="D1686"/>
      <c r="E1686"/>
      <c r="F1686"/>
      <c r="G1686" s="203"/>
      <c r="H1686"/>
      <c r="I1686"/>
      <c r="J1686"/>
      <c r="K1686"/>
      <c r="L1686"/>
      <c r="M1686"/>
      <c r="N1686" s="204"/>
      <c r="S1686" s="206"/>
      <c r="Z1686" s="207"/>
    </row>
    <row r="1687" spans="1:26" ht="18" customHeight="1">
      <c r="A1687" s="201">
        <f t="shared" si="80"/>
        <v>1058</v>
      </c>
      <c r="B1687" s="201" t="str">
        <f t="shared" si="78"/>
        <v>-1058</v>
      </c>
      <c r="C1687" s="202" t="str">
        <f t="shared" si="79"/>
        <v/>
      </c>
      <c r="D1687"/>
      <c r="E1687"/>
      <c r="F1687"/>
      <c r="G1687" s="203"/>
      <c r="H1687"/>
      <c r="I1687"/>
      <c r="J1687"/>
      <c r="K1687"/>
      <c r="L1687"/>
      <c r="M1687"/>
      <c r="N1687" s="204"/>
      <c r="S1687" s="206"/>
      <c r="Z1687" s="207"/>
    </row>
    <row r="1688" spans="1:26" ht="18" customHeight="1">
      <c r="A1688" s="201">
        <f t="shared" si="80"/>
        <v>1059</v>
      </c>
      <c r="B1688" s="201" t="str">
        <f t="shared" si="78"/>
        <v>-1059</v>
      </c>
      <c r="C1688" s="202" t="str">
        <f t="shared" si="79"/>
        <v/>
      </c>
      <c r="D1688"/>
      <c r="E1688"/>
      <c r="F1688"/>
      <c r="G1688" s="203"/>
      <c r="H1688"/>
      <c r="I1688"/>
      <c r="J1688"/>
      <c r="K1688"/>
      <c r="L1688"/>
      <c r="M1688"/>
      <c r="N1688" s="204"/>
      <c r="S1688" s="206"/>
      <c r="Z1688" s="207"/>
    </row>
    <row r="1689" spans="1:26" ht="18" customHeight="1">
      <c r="A1689" s="201">
        <f t="shared" si="80"/>
        <v>1060</v>
      </c>
      <c r="B1689" s="201" t="str">
        <f t="shared" si="78"/>
        <v>-1060</v>
      </c>
      <c r="C1689" s="202" t="str">
        <f t="shared" si="79"/>
        <v/>
      </c>
      <c r="D1689"/>
      <c r="E1689"/>
      <c r="F1689"/>
      <c r="G1689" s="203"/>
      <c r="H1689"/>
      <c r="I1689"/>
      <c r="J1689"/>
      <c r="K1689"/>
      <c r="L1689"/>
      <c r="M1689"/>
      <c r="N1689" s="204"/>
      <c r="S1689" s="206"/>
      <c r="Z1689" s="207"/>
    </row>
    <row r="1690" spans="1:26" ht="18" customHeight="1">
      <c r="A1690" s="201">
        <f t="shared" si="80"/>
        <v>1061</v>
      </c>
      <c r="B1690" s="201" t="str">
        <f t="shared" si="78"/>
        <v>-1061</v>
      </c>
      <c r="C1690" s="202" t="str">
        <f t="shared" si="79"/>
        <v/>
      </c>
      <c r="D1690"/>
      <c r="E1690"/>
      <c r="F1690"/>
      <c r="G1690" s="203"/>
      <c r="H1690"/>
      <c r="I1690"/>
      <c r="J1690"/>
      <c r="K1690"/>
      <c r="L1690"/>
      <c r="M1690"/>
      <c r="N1690" s="204"/>
      <c r="S1690" s="206"/>
      <c r="Z1690" s="207"/>
    </row>
    <row r="1691" spans="1:26" ht="18" customHeight="1">
      <c r="A1691" s="201">
        <f t="shared" si="80"/>
        <v>1062</v>
      </c>
      <c r="B1691" s="201" t="str">
        <f t="shared" si="78"/>
        <v>-1062</v>
      </c>
      <c r="C1691" s="202" t="str">
        <f t="shared" si="79"/>
        <v/>
      </c>
      <c r="D1691"/>
      <c r="E1691"/>
      <c r="F1691"/>
      <c r="G1691" s="203"/>
      <c r="H1691"/>
      <c r="I1691"/>
      <c r="J1691"/>
      <c r="K1691"/>
      <c r="L1691"/>
      <c r="M1691"/>
      <c r="N1691" s="204"/>
      <c r="S1691" s="206"/>
      <c r="Z1691" s="207"/>
    </row>
    <row r="1692" spans="1:26" ht="18" customHeight="1">
      <c r="A1692" s="201">
        <f t="shared" si="80"/>
        <v>1063</v>
      </c>
      <c r="B1692" s="201" t="str">
        <f t="shared" si="78"/>
        <v>-1063</v>
      </c>
      <c r="C1692" s="202" t="str">
        <f t="shared" si="79"/>
        <v/>
      </c>
      <c r="D1692"/>
      <c r="E1692"/>
      <c r="F1692"/>
      <c r="G1692" s="203"/>
      <c r="H1692"/>
      <c r="I1692"/>
      <c r="J1692"/>
      <c r="K1692"/>
      <c r="L1692"/>
      <c r="M1692"/>
      <c r="N1692" s="204"/>
      <c r="S1692" s="206"/>
      <c r="Z1692" s="207"/>
    </row>
    <row r="1693" spans="1:26" ht="18" customHeight="1">
      <c r="A1693" s="201">
        <f t="shared" si="80"/>
        <v>1064</v>
      </c>
      <c r="B1693" s="201" t="str">
        <f t="shared" si="78"/>
        <v>-1064</v>
      </c>
      <c r="C1693" s="202" t="str">
        <f t="shared" si="79"/>
        <v/>
      </c>
      <c r="D1693"/>
      <c r="E1693"/>
      <c r="F1693"/>
      <c r="G1693" s="203"/>
      <c r="H1693"/>
      <c r="I1693"/>
      <c r="J1693"/>
      <c r="K1693"/>
      <c r="L1693"/>
      <c r="M1693"/>
      <c r="N1693" s="204"/>
      <c r="S1693" s="206"/>
      <c r="Z1693" s="207"/>
    </row>
    <row r="1694" spans="1:26" ht="18" customHeight="1">
      <c r="A1694" s="201">
        <f t="shared" si="80"/>
        <v>1065</v>
      </c>
      <c r="B1694" s="201" t="str">
        <f t="shared" si="78"/>
        <v>-1065</v>
      </c>
      <c r="C1694" s="202" t="str">
        <f t="shared" si="79"/>
        <v/>
      </c>
      <c r="D1694"/>
      <c r="E1694"/>
      <c r="F1694"/>
      <c r="G1694" s="203"/>
      <c r="H1694"/>
      <c r="I1694"/>
      <c r="J1694"/>
      <c r="K1694"/>
      <c r="L1694"/>
      <c r="M1694"/>
      <c r="N1694" s="204"/>
      <c r="S1694" s="206"/>
      <c r="Z1694" s="207"/>
    </row>
    <row r="1695" spans="1:26" ht="18" customHeight="1">
      <c r="A1695" s="201">
        <f t="shared" si="80"/>
        <v>1066</v>
      </c>
      <c r="B1695" s="201" t="str">
        <f t="shared" si="78"/>
        <v>-1066</v>
      </c>
      <c r="C1695" s="202" t="str">
        <f t="shared" si="79"/>
        <v/>
      </c>
      <c r="D1695"/>
      <c r="E1695"/>
      <c r="F1695"/>
      <c r="G1695" s="203"/>
      <c r="H1695"/>
      <c r="I1695"/>
      <c r="J1695"/>
      <c r="K1695"/>
      <c r="L1695"/>
      <c r="M1695"/>
      <c r="N1695" s="204"/>
      <c r="S1695" s="206"/>
      <c r="Z1695" s="207"/>
    </row>
    <row r="1696" spans="1:26" ht="18" customHeight="1">
      <c r="A1696" s="201">
        <f t="shared" si="80"/>
        <v>1067</v>
      </c>
      <c r="B1696" s="201" t="str">
        <f t="shared" si="78"/>
        <v>-1067</v>
      </c>
      <c r="C1696" s="202" t="str">
        <f t="shared" si="79"/>
        <v/>
      </c>
      <c r="D1696"/>
      <c r="E1696"/>
      <c r="F1696"/>
      <c r="G1696" s="203"/>
      <c r="H1696"/>
      <c r="I1696"/>
      <c r="J1696"/>
      <c r="K1696"/>
      <c r="L1696"/>
      <c r="M1696"/>
      <c r="N1696" s="204"/>
      <c r="S1696" s="206"/>
      <c r="Z1696" s="207"/>
    </row>
    <row r="1697" spans="1:26" ht="18" customHeight="1">
      <c r="A1697" s="201">
        <f t="shared" si="80"/>
        <v>1068</v>
      </c>
      <c r="B1697" s="201" t="str">
        <f t="shared" si="78"/>
        <v>-1068</v>
      </c>
      <c r="C1697" s="202" t="str">
        <f t="shared" si="79"/>
        <v/>
      </c>
      <c r="D1697"/>
      <c r="E1697"/>
      <c r="F1697"/>
      <c r="G1697" s="203"/>
      <c r="H1697"/>
      <c r="I1697"/>
      <c r="J1697"/>
      <c r="K1697"/>
      <c r="L1697"/>
      <c r="M1697"/>
      <c r="N1697" s="204"/>
      <c r="S1697" s="206"/>
      <c r="Z1697" s="207"/>
    </row>
    <row r="1698" spans="1:26" ht="18" customHeight="1">
      <c r="A1698" s="201">
        <f t="shared" si="80"/>
        <v>1069</v>
      </c>
      <c r="B1698" s="201" t="str">
        <f t="shared" si="78"/>
        <v>-1069</v>
      </c>
      <c r="C1698" s="202" t="str">
        <f t="shared" si="79"/>
        <v/>
      </c>
      <c r="D1698"/>
      <c r="E1698"/>
      <c r="F1698"/>
      <c r="G1698" s="203"/>
      <c r="H1698"/>
      <c r="I1698"/>
      <c r="J1698"/>
      <c r="K1698"/>
      <c r="L1698"/>
      <c r="M1698"/>
      <c r="N1698" s="204"/>
      <c r="S1698" s="206"/>
      <c r="Z1698" s="207"/>
    </row>
    <row r="1699" spans="1:26" ht="18" customHeight="1">
      <c r="A1699" s="201">
        <f t="shared" si="80"/>
        <v>1070</v>
      </c>
      <c r="B1699" s="201" t="str">
        <f t="shared" si="78"/>
        <v>-1070</v>
      </c>
      <c r="C1699" s="202" t="str">
        <f t="shared" si="79"/>
        <v/>
      </c>
      <c r="D1699"/>
      <c r="E1699"/>
      <c r="F1699"/>
      <c r="G1699" s="203"/>
      <c r="H1699"/>
      <c r="I1699"/>
      <c r="J1699"/>
      <c r="K1699"/>
      <c r="L1699"/>
      <c r="M1699"/>
      <c r="N1699" s="204"/>
      <c r="S1699" s="206"/>
      <c r="Z1699" s="207"/>
    </row>
    <row r="1700" spans="1:26" ht="18" customHeight="1">
      <c r="A1700" s="201">
        <f t="shared" si="80"/>
        <v>1071</v>
      </c>
      <c r="B1700" s="201" t="str">
        <f t="shared" si="78"/>
        <v>-1071</v>
      </c>
      <c r="C1700" s="202" t="str">
        <f t="shared" si="79"/>
        <v/>
      </c>
      <c r="D1700"/>
      <c r="E1700"/>
      <c r="F1700"/>
      <c r="G1700" s="203"/>
      <c r="H1700"/>
      <c r="I1700"/>
      <c r="J1700"/>
      <c r="K1700"/>
      <c r="L1700"/>
      <c r="M1700"/>
      <c r="N1700" s="204"/>
      <c r="S1700" s="206"/>
      <c r="Z1700" s="207"/>
    </row>
    <row r="1701" spans="1:26" ht="18" customHeight="1">
      <c r="A1701" s="201">
        <f t="shared" si="80"/>
        <v>1072</v>
      </c>
      <c r="B1701" s="201" t="str">
        <f t="shared" si="78"/>
        <v>-1072</v>
      </c>
      <c r="C1701" s="202" t="str">
        <f t="shared" si="79"/>
        <v/>
      </c>
      <c r="D1701"/>
      <c r="E1701"/>
      <c r="F1701"/>
      <c r="G1701" s="203"/>
      <c r="H1701"/>
      <c r="I1701"/>
      <c r="J1701"/>
      <c r="K1701"/>
      <c r="L1701"/>
      <c r="M1701"/>
      <c r="N1701" s="204"/>
      <c r="S1701" s="206"/>
      <c r="Z1701" s="207"/>
    </row>
    <row r="1702" spans="1:26" ht="18" customHeight="1">
      <c r="A1702" s="201">
        <f t="shared" si="80"/>
        <v>1073</v>
      </c>
      <c r="B1702" s="201" t="str">
        <f t="shared" si="78"/>
        <v>-1073</v>
      </c>
      <c r="C1702" s="202" t="str">
        <f t="shared" si="79"/>
        <v/>
      </c>
      <c r="D1702"/>
      <c r="E1702"/>
      <c r="F1702"/>
      <c r="G1702" s="203"/>
      <c r="H1702"/>
      <c r="I1702"/>
      <c r="J1702"/>
      <c r="K1702"/>
      <c r="L1702"/>
      <c r="M1702"/>
      <c r="N1702" s="204"/>
      <c r="S1702" s="206"/>
      <c r="Z1702" s="207"/>
    </row>
    <row r="1703" spans="1:26" ht="18" customHeight="1">
      <c r="A1703" s="201">
        <f t="shared" si="80"/>
        <v>1074</v>
      </c>
      <c r="B1703" s="201" t="str">
        <f t="shared" si="78"/>
        <v>-1074</v>
      </c>
      <c r="C1703" s="202" t="str">
        <f t="shared" si="79"/>
        <v/>
      </c>
      <c r="D1703"/>
      <c r="E1703"/>
      <c r="F1703"/>
      <c r="G1703" s="203"/>
      <c r="H1703"/>
      <c r="I1703"/>
      <c r="J1703"/>
      <c r="K1703"/>
      <c r="L1703"/>
      <c r="M1703"/>
      <c r="N1703" s="204"/>
      <c r="S1703" s="206"/>
      <c r="Z1703" s="207"/>
    </row>
    <row r="1704" spans="1:26" ht="18" customHeight="1">
      <c r="A1704" s="201">
        <f t="shared" si="80"/>
        <v>1075</v>
      </c>
      <c r="B1704" s="201" t="str">
        <f t="shared" si="78"/>
        <v>-1075</v>
      </c>
      <c r="C1704" s="202" t="str">
        <f t="shared" si="79"/>
        <v/>
      </c>
      <c r="D1704"/>
      <c r="E1704"/>
      <c r="F1704"/>
      <c r="G1704" s="203"/>
      <c r="H1704"/>
      <c r="I1704"/>
      <c r="J1704"/>
      <c r="K1704"/>
      <c r="L1704"/>
      <c r="M1704"/>
      <c r="N1704" s="204"/>
      <c r="S1704" s="206"/>
      <c r="Z1704" s="207"/>
    </row>
    <row r="1705" spans="1:26" ht="18" customHeight="1">
      <c r="A1705" s="201">
        <f t="shared" si="80"/>
        <v>1076</v>
      </c>
      <c r="B1705" s="201" t="str">
        <f t="shared" si="78"/>
        <v>-1076</v>
      </c>
      <c r="C1705" s="202" t="str">
        <f t="shared" si="79"/>
        <v/>
      </c>
      <c r="D1705"/>
      <c r="E1705"/>
      <c r="F1705"/>
      <c r="G1705" s="203"/>
      <c r="H1705"/>
      <c r="I1705"/>
      <c r="J1705"/>
      <c r="K1705"/>
      <c r="L1705"/>
      <c r="M1705"/>
      <c r="N1705" s="204"/>
      <c r="S1705" s="206"/>
      <c r="Z1705" s="207"/>
    </row>
    <row r="1706" spans="1:26" ht="18" customHeight="1">
      <c r="A1706" s="201">
        <f t="shared" si="80"/>
        <v>1077</v>
      </c>
      <c r="B1706" s="201" t="str">
        <f t="shared" si="78"/>
        <v>-1077</v>
      </c>
      <c r="C1706" s="202" t="str">
        <f t="shared" si="79"/>
        <v/>
      </c>
      <c r="D1706"/>
      <c r="E1706"/>
      <c r="F1706"/>
      <c r="G1706" s="203"/>
      <c r="H1706"/>
      <c r="I1706"/>
      <c r="J1706"/>
      <c r="K1706"/>
      <c r="L1706"/>
      <c r="M1706"/>
      <c r="N1706" s="204"/>
      <c r="S1706" s="206"/>
      <c r="Z1706" s="207"/>
    </row>
    <row r="1707" spans="1:26" ht="18" customHeight="1">
      <c r="A1707" s="201">
        <f t="shared" si="80"/>
        <v>1078</v>
      </c>
      <c r="B1707" s="201" t="str">
        <f t="shared" si="78"/>
        <v>-1078</v>
      </c>
      <c r="C1707" s="202" t="str">
        <f t="shared" si="79"/>
        <v/>
      </c>
      <c r="D1707"/>
      <c r="E1707"/>
      <c r="F1707"/>
      <c r="G1707" s="203"/>
      <c r="H1707"/>
      <c r="I1707"/>
      <c r="J1707"/>
      <c r="K1707"/>
      <c r="L1707"/>
      <c r="M1707"/>
      <c r="N1707" s="204"/>
      <c r="S1707" s="206"/>
      <c r="Z1707" s="207"/>
    </row>
    <row r="1708" spans="1:26" ht="18" customHeight="1">
      <c r="A1708" s="201">
        <f t="shared" si="80"/>
        <v>1079</v>
      </c>
      <c r="B1708" s="201" t="str">
        <f t="shared" si="78"/>
        <v>-1079</v>
      </c>
      <c r="C1708" s="202" t="str">
        <f t="shared" si="79"/>
        <v/>
      </c>
      <c r="D1708"/>
      <c r="E1708"/>
      <c r="F1708"/>
      <c r="G1708" s="203"/>
      <c r="H1708"/>
      <c r="I1708"/>
      <c r="J1708"/>
      <c r="K1708"/>
      <c r="L1708"/>
      <c r="M1708"/>
      <c r="N1708" s="204"/>
      <c r="S1708" s="206"/>
      <c r="Z1708" s="207"/>
    </row>
    <row r="1709" spans="1:26" ht="18" customHeight="1">
      <c r="A1709" s="201">
        <f t="shared" si="80"/>
        <v>1080</v>
      </c>
      <c r="B1709" s="201" t="str">
        <f t="shared" si="78"/>
        <v>-1080</v>
      </c>
      <c r="C1709" s="202" t="str">
        <f t="shared" si="79"/>
        <v/>
      </c>
      <c r="D1709"/>
      <c r="E1709"/>
      <c r="F1709"/>
      <c r="G1709" s="203"/>
      <c r="H1709"/>
      <c r="I1709"/>
      <c r="J1709"/>
      <c r="K1709"/>
      <c r="L1709"/>
      <c r="M1709"/>
      <c r="N1709" s="204"/>
      <c r="S1709" s="206"/>
      <c r="Z1709" s="207"/>
    </row>
    <row r="1710" spans="1:26" ht="18" customHeight="1">
      <c r="A1710" s="201">
        <f t="shared" si="80"/>
        <v>1081</v>
      </c>
      <c r="B1710" s="201" t="str">
        <f t="shared" si="78"/>
        <v>-1081</v>
      </c>
      <c r="C1710" s="202" t="str">
        <f t="shared" si="79"/>
        <v/>
      </c>
      <c r="D1710"/>
      <c r="E1710"/>
      <c r="F1710"/>
      <c r="G1710" s="203"/>
      <c r="H1710"/>
      <c r="I1710"/>
      <c r="J1710"/>
      <c r="K1710"/>
      <c r="L1710"/>
      <c r="M1710"/>
      <c r="N1710" s="204"/>
      <c r="S1710" s="206"/>
      <c r="Z1710" s="207"/>
    </row>
    <row r="1711" spans="1:26" ht="18" customHeight="1">
      <c r="A1711" s="201">
        <f t="shared" si="80"/>
        <v>1082</v>
      </c>
      <c r="B1711" s="201" t="str">
        <f t="shared" si="78"/>
        <v>-1082</v>
      </c>
      <c r="C1711" s="202" t="str">
        <f t="shared" si="79"/>
        <v/>
      </c>
      <c r="D1711"/>
      <c r="E1711"/>
      <c r="F1711"/>
      <c r="G1711" s="203"/>
      <c r="H1711"/>
      <c r="I1711"/>
      <c r="J1711"/>
      <c r="K1711"/>
      <c r="L1711"/>
      <c r="M1711"/>
      <c r="N1711" s="204"/>
      <c r="S1711" s="206"/>
      <c r="Z1711" s="207"/>
    </row>
    <row r="1712" spans="1:26" ht="18" customHeight="1">
      <c r="A1712" s="201">
        <f t="shared" si="80"/>
        <v>1083</v>
      </c>
      <c r="B1712" s="201" t="str">
        <f t="shared" si="78"/>
        <v>-1083</v>
      </c>
      <c r="C1712" s="202" t="str">
        <f t="shared" si="79"/>
        <v/>
      </c>
      <c r="D1712"/>
      <c r="E1712"/>
      <c r="F1712"/>
      <c r="G1712" s="203"/>
      <c r="H1712"/>
      <c r="I1712"/>
      <c r="J1712"/>
      <c r="K1712"/>
      <c r="L1712"/>
      <c r="M1712"/>
      <c r="N1712" s="204"/>
      <c r="S1712" s="206"/>
      <c r="Z1712" s="207"/>
    </row>
    <row r="1713" spans="1:26" ht="18" customHeight="1">
      <c r="A1713" s="201">
        <f t="shared" si="80"/>
        <v>1084</v>
      </c>
      <c r="B1713" s="201" t="str">
        <f t="shared" si="78"/>
        <v>-1084</v>
      </c>
      <c r="C1713" s="202" t="str">
        <f t="shared" si="79"/>
        <v/>
      </c>
      <c r="D1713"/>
      <c r="E1713"/>
      <c r="F1713"/>
      <c r="G1713" s="203"/>
      <c r="H1713"/>
      <c r="I1713"/>
      <c r="J1713"/>
      <c r="K1713"/>
      <c r="L1713"/>
      <c r="M1713"/>
      <c r="N1713" s="204"/>
      <c r="S1713" s="206"/>
      <c r="Z1713" s="207"/>
    </row>
    <row r="1714" spans="1:26" ht="18" customHeight="1">
      <c r="A1714" s="201">
        <f t="shared" si="80"/>
        <v>1085</v>
      </c>
      <c r="B1714" s="201" t="str">
        <f t="shared" si="78"/>
        <v>-1085</v>
      </c>
      <c r="C1714" s="202" t="str">
        <f t="shared" si="79"/>
        <v/>
      </c>
      <c r="D1714"/>
      <c r="E1714"/>
      <c r="F1714"/>
      <c r="G1714" s="203"/>
      <c r="H1714"/>
      <c r="I1714"/>
      <c r="J1714"/>
      <c r="K1714"/>
      <c r="L1714"/>
      <c r="M1714"/>
      <c r="N1714" s="204"/>
      <c r="S1714" s="206"/>
      <c r="Z1714" s="207"/>
    </row>
    <row r="1715" spans="1:26" ht="18" customHeight="1">
      <c r="A1715" s="201">
        <f t="shared" si="80"/>
        <v>1086</v>
      </c>
      <c r="B1715" s="201" t="str">
        <f t="shared" si="78"/>
        <v>-1086</v>
      </c>
      <c r="C1715" s="202" t="str">
        <f t="shared" si="79"/>
        <v/>
      </c>
      <c r="D1715"/>
      <c r="E1715"/>
      <c r="F1715"/>
      <c r="G1715" s="203"/>
      <c r="H1715"/>
      <c r="I1715"/>
      <c r="J1715"/>
      <c r="K1715"/>
      <c r="L1715"/>
      <c r="M1715"/>
      <c r="N1715" s="204"/>
      <c r="S1715" s="206"/>
      <c r="Z1715" s="207"/>
    </row>
    <row r="1716" spans="1:26" ht="18" customHeight="1">
      <c r="A1716" s="201">
        <f t="shared" si="80"/>
        <v>1087</v>
      </c>
      <c r="B1716" s="201" t="str">
        <f t="shared" si="78"/>
        <v>-1087</v>
      </c>
      <c r="C1716" s="202" t="str">
        <f t="shared" si="79"/>
        <v/>
      </c>
      <c r="D1716"/>
      <c r="E1716"/>
      <c r="F1716"/>
      <c r="G1716" s="203"/>
      <c r="H1716"/>
      <c r="I1716"/>
      <c r="J1716"/>
      <c r="K1716"/>
      <c r="L1716"/>
      <c r="M1716"/>
      <c r="N1716" s="204"/>
      <c r="S1716" s="206"/>
      <c r="Z1716" s="207"/>
    </row>
    <row r="1717" spans="1:26" ht="18" customHeight="1">
      <c r="A1717" s="201">
        <f t="shared" si="80"/>
        <v>1088</v>
      </c>
      <c r="B1717" s="201" t="str">
        <f t="shared" si="78"/>
        <v>-1088</v>
      </c>
      <c r="C1717" s="202" t="str">
        <f t="shared" si="79"/>
        <v/>
      </c>
      <c r="D1717"/>
      <c r="E1717"/>
      <c r="F1717"/>
      <c r="G1717" s="203"/>
      <c r="H1717"/>
      <c r="I1717"/>
      <c r="J1717"/>
      <c r="K1717"/>
      <c r="L1717"/>
      <c r="M1717"/>
      <c r="N1717" s="204"/>
      <c r="S1717" s="206"/>
      <c r="Z1717" s="207"/>
    </row>
    <row r="1718" spans="1:26" ht="18" customHeight="1">
      <c r="A1718" s="201">
        <f t="shared" si="80"/>
        <v>1089</v>
      </c>
      <c r="B1718" s="201" t="str">
        <f t="shared" si="78"/>
        <v>-1089</v>
      </c>
      <c r="C1718" s="202" t="str">
        <f t="shared" si="79"/>
        <v/>
      </c>
      <c r="D1718"/>
      <c r="E1718"/>
      <c r="F1718"/>
      <c r="G1718" s="203"/>
      <c r="H1718"/>
      <c r="I1718"/>
      <c r="J1718"/>
      <c r="K1718"/>
      <c r="L1718"/>
      <c r="M1718"/>
      <c r="N1718" s="204"/>
      <c r="S1718" s="206"/>
      <c r="Z1718" s="207"/>
    </row>
    <row r="1719" spans="1:26" ht="18" customHeight="1">
      <c r="A1719" s="201">
        <f t="shared" si="80"/>
        <v>1090</v>
      </c>
      <c r="B1719" s="201" t="str">
        <f t="shared" si="78"/>
        <v>-1090</v>
      </c>
      <c r="C1719" s="202" t="str">
        <f t="shared" si="79"/>
        <v/>
      </c>
      <c r="D1719"/>
      <c r="E1719"/>
      <c r="F1719"/>
      <c r="G1719" s="203"/>
      <c r="H1719"/>
      <c r="I1719"/>
      <c r="J1719"/>
      <c r="K1719"/>
      <c r="L1719"/>
      <c r="M1719"/>
      <c r="N1719" s="204"/>
      <c r="S1719" s="206"/>
      <c r="Z1719" s="207"/>
    </row>
    <row r="1720" spans="1:26" ht="18" customHeight="1">
      <c r="A1720" s="201">
        <f t="shared" si="80"/>
        <v>1091</v>
      </c>
      <c r="B1720" s="201" t="str">
        <f t="shared" si="78"/>
        <v>-1091</v>
      </c>
      <c r="C1720" s="202" t="str">
        <f t="shared" si="79"/>
        <v/>
      </c>
      <c r="D1720"/>
      <c r="E1720"/>
      <c r="F1720"/>
      <c r="G1720" s="203"/>
      <c r="H1720"/>
      <c r="I1720"/>
      <c r="J1720"/>
      <c r="K1720"/>
      <c r="L1720"/>
      <c r="M1720"/>
      <c r="N1720" s="204"/>
      <c r="S1720" s="206"/>
      <c r="Z1720" s="207"/>
    </row>
    <row r="1721" spans="1:26" ht="18" customHeight="1">
      <c r="A1721" s="201">
        <f t="shared" si="80"/>
        <v>1092</v>
      </c>
      <c r="B1721" s="201" t="str">
        <f t="shared" si="78"/>
        <v>-1092</v>
      </c>
      <c r="C1721" s="202" t="str">
        <f t="shared" si="79"/>
        <v/>
      </c>
      <c r="D1721"/>
      <c r="E1721"/>
      <c r="F1721"/>
      <c r="G1721" s="203"/>
      <c r="H1721"/>
      <c r="I1721"/>
      <c r="J1721"/>
      <c r="K1721"/>
      <c r="L1721"/>
      <c r="M1721"/>
      <c r="N1721" s="204"/>
      <c r="S1721" s="206"/>
      <c r="Z1721" s="207"/>
    </row>
    <row r="1722" spans="1:26" ht="18" customHeight="1">
      <c r="A1722" s="201">
        <f t="shared" si="80"/>
        <v>1093</v>
      </c>
      <c r="B1722" s="201" t="str">
        <f t="shared" si="78"/>
        <v>-1093</v>
      </c>
      <c r="C1722" s="202" t="str">
        <f t="shared" si="79"/>
        <v/>
      </c>
      <c r="D1722"/>
      <c r="E1722"/>
      <c r="F1722"/>
      <c r="G1722" s="203"/>
      <c r="H1722"/>
      <c r="I1722"/>
      <c r="J1722"/>
      <c r="K1722"/>
      <c r="L1722"/>
      <c r="M1722"/>
      <c r="N1722" s="204"/>
      <c r="S1722" s="206"/>
      <c r="Z1722" s="207"/>
    </row>
    <row r="1723" spans="1:26" ht="18" customHeight="1">
      <c r="A1723" s="201">
        <f t="shared" si="80"/>
        <v>1094</v>
      </c>
      <c r="B1723" s="201" t="str">
        <f t="shared" si="78"/>
        <v>-1094</v>
      </c>
      <c r="C1723" s="202" t="str">
        <f t="shared" si="79"/>
        <v/>
      </c>
      <c r="D1723"/>
      <c r="E1723"/>
      <c r="F1723"/>
      <c r="G1723" s="203"/>
      <c r="H1723"/>
      <c r="I1723"/>
      <c r="J1723"/>
      <c r="K1723"/>
      <c r="L1723"/>
      <c r="M1723"/>
      <c r="N1723" s="204"/>
      <c r="S1723" s="206"/>
      <c r="Z1723" s="207"/>
    </row>
    <row r="1724" spans="1:26" ht="18" customHeight="1">
      <c r="A1724" s="201">
        <f t="shared" si="80"/>
        <v>1095</v>
      </c>
      <c r="B1724" s="201" t="str">
        <f t="shared" si="78"/>
        <v>-1095</v>
      </c>
      <c r="C1724" s="202" t="str">
        <f t="shared" si="79"/>
        <v/>
      </c>
      <c r="D1724"/>
      <c r="E1724"/>
      <c r="F1724"/>
      <c r="G1724" s="203"/>
      <c r="H1724"/>
      <c r="I1724"/>
      <c r="J1724"/>
      <c r="K1724"/>
      <c r="L1724"/>
      <c r="M1724"/>
      <c r="N1724" s="204"/>
      <c r="S1724" s="206"/>
      <c r="Z1724" s="207"/>
    </row>
    <row r="1725" spans="1:26" ht="18" customHeight="1">
      <c r="A1725" s="201">
        <f t="shared" si="80"/>
        <v>1096</v>
      </c>
      <c r="B1725" s="201" t="str">
        <f t="shared" si="78"/>
        <v>-1096</v>
      </c>
      <c r="C1725" s="202" t="str">
        <f t="shared" si="79"/>
        <v/>
      </c>
      <c r="D1725"/>
      <c r="E1725"/>
      <c r="F1725"/>
      <c r="G1725" s="203"/>
      <c r="H1725"/>
      <c r="I1725"/>
      <c r="J1725"/>
      <c r="K1725"/>
      <c r="L1725"/>
      <c r="M1725"/>
      <c r="N1725" s="204"/>
      <c r="S1725" s="206"/>
      <c r="Z1725" s="207"/>
    </row>
    <row r="1726" spans="1:26" ht="18" customHeight="1">
      <c r="A1726" s="201">
        <f t="shared" si="80"/>
        <v>1097</v>
      </c>
      <c r="B1726" s="201" t="str">
        <f t="shared" si="78"/>
        <v>-1097</v>
      </c>
      <c r="C1726" s="202" t="str">
        <f t="shared" si="79"/>
        <v/>
      </c>
      <c r="D1726"/>
      <c r="E1726"/>
      <c r="F1726"/>
      <c r="G1726" s="203"/>
      <c r="H1726"/>
      <c r="I1726"/>
      <c r="J1726"/>
      <c r="K1726"/>
      <c r="L1726"/>
      <c r="M1726"/>
      <c r="N1726" s="204"/>
      <c r="S1726" s="206"/>
      <c r="Z1726" s="207"/>
    </row>
    <row r="1727" spans="1:26" ht="18" customHeight="1">
      <c r="A1727" s="201">
        <f t="shared" si="80"/>
        <v>1098</v>
      </c>
      <c r="B1727" s="201" t="str">
        <f t="shared" si="78"/>
        <v>-1098</v>
      </c>
      <c r="C1727" s="202" t="str">
        <f t="shared" si="79"/>
        <v/>
      </c>
      <c r="D1727"/>
      <c r="E1727"/>
      <c r="F1727"/>
      <c r="G1727" s="203"/>
      <c r="H1727"/>
      <c r="I1727"/>
      <c r="J1727"/>
      <c r="K1727"/>
      <c r="L1727"/>
      <c r="M1727"/>
      <c r="N1727" s="204"/>
      <c r="S1727" s="206"/>
      <c r="Z1727" s="207"/>
    </row>
    <row r="1728" spans="1:26" ht="18" customHeight="1">
      <c r="A1728" s="201">
        <f t="shared" si="80"/>
        <v>1099</v>
      </c>
      <c r="B1728" s="201" t="str">
        <f t="shared" si="78"/>
        <v>-1099</v>
      </c>
      <c r="C1728" s="202" t="str">
        <f t="shared" si="79"/>
        <v/>
      </c>
      <c r="D1728"/>
      <c r="E1728"/>
      <c r="F1728"/>
      <c r="G1728" s="203"/>
      <c r="H1728"/>
      <c r="I1728"/>
      <c r="J1728"/>
      <c r="K1728"/>
      <c r="L1728"/>
      <c r="M1728"/>
      <c r="N1728" s="204"/>
      <c r="S1728" s="206"/>
      <c r="Z1728" s="207"/>
    </row>
    <row r="1729" spans="1:26" ht="18" customHeight="1">
      <c r="A1729" s="201">
        <f t="shared" si="80"/>
        <v>1100</v>
      </c>
      <c r="B1729" s="201" t="str">
        <f t="shared" si="78"/>
        <v>-1100</v>
      </c>
      <c r="C1729" s="202" t="str">
        <f t="shared" si="79"/>
        <v/>
      </c>
      <c r="D1729"/>
      <c r="E1729"/>
      <c r="F1729"/>
      <c r="G1729" s="203"/>
      <c r="H1729"/>
      <c r="I1729"/>
      <c r="J1729"/>
      <c r="K1729"/>
      <c r="L1729"/>
      <c r="M1729"/>
      <c r="N1729" s="204"/>
      <c r="S1729" s="206"/>
      <c r="Z1729" s="207"/>
    </row>
    <row r="1730" spans="1:26" ht="18" customHeight="1">
      <c r="A1730" s="201">
        <f t="shared" si="80"/>
        <v>1101</v>
      </c>
      <c r="B1730" s="201" t="str">
        <f t="shared" ref="B1730:B1793" si="81">L1730&amp;"-"&amp;A1730</f>
        <v>-1101</v>
      </c>
      <c r="C1730" s="202" t="str">
        <f t="shared" ref="C1730:C1793" si="82">E1730&amp;I1730&amp;K1730</f>
        <v/>
      </c>
      <c r="D1730"/>
      <c r="E1730"/>
      <c r="F1730"/>
      <c r="G1730" s="203"/>
      <c r="H1730"/>
      <c r="I1730"/>
      <c r="J1730"/>
      <c r="K1730"/>
      <c r="L1730"/>
      <c r="M1730"/>
      <c r="N1730" s="204"/>
      <c r="S1730" s="206"/>
      <c r="Z1730" s="207"/>
    </row>
    <row r="1731" spans="1:26" ht="18" customHeight="1">
      <c r="A1731" s="201">
        <f t="shared" ref="A1731:A1794" si="83">IF(L1731=L1730,A1730+1,ROW(L1731)-(ROW(L1731)-1))</f>
        <v>1102</v>
      </c>
      <c r="B1731" s="201" t="str">
        <f t="shared" si="81"/>
        <v>-1102</v>
      </c>
      <c r="C1731" s="202" t="str">
        <f t="shared" si="82"/>
        <v/>
      </c>
      <c r="D1731"/>
      <c r="E1731"/>
      <c r="F1731"/>
      <c r="G1731" s="203"/>
      <c r="H1731"/>
      <c r="I1731"/>
      <c r="J1731"/>
      <c r="K1731"/>
      <c r="L1731"/>
      <c r="M1731"/>
      <c r="N1731" s="204"/>
      <c r="S1731" s="206"/>
      <c r="Z1731" s="207"/>
    </row>
    <row r="1732" spans="1:26" ht="18" customHeight="1">
      <c r="A1732" s="201">
        <f t="shared" si="83"/>
        <v>1103</v>
      </c>
      <c r="B1732" s="201" t="str">
        <f t="shared" si="81"/>
        <v>-1103</v>
      </c>
      <c r="C1732" s="202" t="str">
        <f t="shared" si="82"/>
        <v/>
      </c>
      <c r="D1732"/>
      <c r="E1732"/>
      <c r="F1732"/>
      <c r="G1732" s="203"/>
      <c r="H1732"/>
      <c r="I1732"/>
      <c r="J1732"/>
      <c r="K1732"/>
      <c r="L1732"/>
      <c r="M1732"/>
      <c r="N1732" s="204"/>
      <c r="S1732" s="206"/>
      <c r="Z1732" s="207"/>
    </row>
    <row r="1733" spans="1:26" ht="18" customHeight="1">
      <c r="A1733" s="201">
        <f t="shared" si="83"/>
        <v>1104</v>
      </c>
      <c r="B1733" s="201" t="str">
        <f t="shared" si="81"/>
        <v>-1104</v>
      </c>
      <c r="C1733" s="202" t="str">
        <f t="shared" si="82"/>
        <v/>
      </c>
      <c r="D1733"/>
      <c r="E1733"/>
      <c r="F1733"/>
      <c r="G1733" s="203"/>
      <c r="H1733"/>
      <c r="I1733"/>
      <c r="J1733"/>
      <c r="K1733"/>
      <c r="L1733"/>
      <c r="M1733"/>
      <c r="N1733" s="204"/>
      <c r="S1733" s="206"/>
      <c r="Z1733" s="207"/>
    </row>
    <row r="1734" spans="1:26" ht="18" customHeight="1">
      <c r="A1734" s="201">
        <f t="shared" si="83"/>
        <v>1105</v>
      </c>
      <c r="B1734" s="201" t="str">
        <f t="shared" si="81"/>
        <v>-1105</v>
      </c>
      <c r="C1734" s="202" t="str">
        <f t="shared" si="82"/>
        <v/>
      </c>
      <c r="D1734"/>
      <c r="E1734"/>
      <c r="F1734"/>
      <c r="G1734" s="203"/>
      <c r="H1734"/>
      <c r="I1734"/>
      <c r="J1734"/>
      <c r="K1734"/>
      <c r="L1734"/>
      <c r="M1734"/>
      <c r="N1734" s="204"/>
      <c r="S1734" s="206"/>
      <c r="Z1734" s="207"/>
    </row>
    <row r="1735" spans="1:26" ht="18" customHeight="1">
      <c r="A1735" s="201">
        <f t="shared" si="83"/>
        <v>1106</v>
      </c>
      <c r="B1735" s="201" t="str">
        <f t="shared" si="81"/>
        <v>-1106</v>
      </c>
      <c r="C1735" s="202" t="str">
        <f t="shared" si="82"/>
        <v/>
      </c>
      <c r="D1735"/>
      <c r="E1735"/>
      <c r="F1735"/>
      <c r="G1735" s="203"/>
      <c r="H1735"/>
      <c r="I1735"/>
      <c r="J1735"/>
      <c r="K1735"/>
      <c r="L1735"/>
      <c r="M1735"/>
      <c r="N1735" s="204"/>
      <c r="S1735" s="206"/>
      <c r="Z1735" s="207"/>
    </row>
    <row r="1736" spans="1:26" ht="18" customHeight="1">
      <c r="A1736" s="201">
        <f t="shared" si="83"/>
        <v>1107</v>
      </c>
      <c r="B1736" s="201" t="str">
        <f t="shared" si="81"/>
        <v>-1107</v>
      </c>
      <c r="C1736" s="202" t="str">
        <f t="shared" si="82"/>
        <v/>
      </c>
      <c r="D1736"/>
      <c r="E1736"/>
      <c r="F1736"/>
      <c r="G1736" s="203"/>
      <c r="H1736"/>
      <c r="I1736"/>
      <c r="J1736"/>
      <c r="K1736"/>
      <c r="L1736"/>
      <c r="M1736"/>
      <c r="N1736" s="204"/>
      <c r="S1736" s="206"/>
      <c r="Z1736" s="207"/>
    </row>
    <row r="1737" spans="1:26" ht="18" customHeight="1">
      <c r="A1737" s="201">
        <f t="shared" si="83"/>
        <v>1108</v>
      </c>
      <c r="B1737" s="201" t="str">
        <f t="shared" si="81"/>
        <v>-1108</v>
      </c>
      <c r="C1737" s="202" t="str">
        <f t="shared" si="82"/>
        <v/>
      </c>
      <c r="D1737"/>
      <c r="E1737"/>
      <c r="F1737"/>
      <c r="G1737" s="203"/>
      <c r="H1737"/>
      <c r="I1737"/>
      <c r="J1737"/>
      <c r="K1737"/>
      <c r="L1737"/>
      <c r="M1737"/>
      <c r="N1737" s="204"/>
      <c r="S1737" s="206"/>
      <c r="Z1737" s="207"/>
    </row>
    <row r="1738" spans="1:26" ht="18" customHeight="1">
      <c r="A1738" s="201">
        <f t="shared" si="83"/>
        <v>1109</v>
      </c>
      <c r="B1738" s="201" t="str">
        <f t="shared" si="81"/>
        <v>-1109</v>
      </c>
      <c r="C1738" s="202" t="str">
        <f t="shared" si="82"/>
        <v/>
      </c>
      <c r="D1738"/>
      <c r="E1738"/>
      <c r="F1738"/>
      <c r="G1738" s="203"/>
      <c r="H1738"/>
      <c r="I1738"/>
      <c r="J1738"/>
      <c r="K1738"/>
      <c r="L1738"/>
      <c r="M1738"/>
      <c r="N1738" s="204"/>
      <c r="S1738" s="206"/>
      <c r="Z1738" s="207"/>
    </row>
    <row r="1739" spans="1:26" ht="18" customHeight="1">
      <c r="A1739" s="201">
        <f t="shared" si="83"/>
        <v>1110</v>
      </c>
      <c r="B1739" s="201" t="str">
        <f t="shared" si="81"/>
        <v>-1110</v>
      </c>
      <c r="C1739" s="202" t="str">
        <f t="shared" si="82"/>
        <v/>
      </c>
      <c r="D1739"/>
      <c r="E1739"/>
      <c r="F1739"/>
      <c r="G1739" s="203"/>
      <c r="H1739"/>
      <c r="I1739"/>
      <c r="J1739"/>
      <c r="K1739"/>
      <c r="L1739"/>
      <c r="M1739"/>
      <c r="N1739" s="204"/>
      <c r="S1739" s="206"/>
      <c r="Z1739" s="207"/>
    </row>
    <row r="1740" spans="1:26" ht="18" customHeight="1">
      <c r="A1740" s="201">
        <f t="shared" si="83"/>
        <v>1111</v>
      </c>
      <c r="B1740" s="201" t="str">
        <f t="shared" si="81"/>
        <v>-1111</v>
      </c>
      <c r="C1740" s="202" t="str">
        <f t="shared" si="82"/>
        <v/>
      </c>
      <c r="D1740"/>
      <c r="E1740"/>
      <c r="F1740"/>
      <c r="G1740" s="203"/>
      <c r="H1740"/>
      <c r="I1740"/>
      <c r="J1740"/>
      <c r="K1740"/>
      <c r="L1740"/>
      <c r="M1740"/>
      <c r="N1740" s="204"/>
      <c r="S1740" s="206"/>
      <c r="Z1740" s="207"/>
    </row>
    <row r="1741" spans="1:26" ht="18" customHeight="1">
      <c r="A1741" s="201">
        <f t="shared" si="83"/>
        <v>1112</v>
      </c>
      <c r="B1741" s="201" t="str">
        <f t="shared" si="81"/>
        <v>-1112</v>
      </c>
      <c r="C1741" s="202" t="str">
        <f t="shared" si="82"/>
        <v/>
      </c>
      <c r="D1741"/>
      <c r="E1741"/>
      <c r="F1741"/>
      <c r="G1741" s="203"/>
      <c r="H1741"/>
      <c r="I1741"/>
      <c r="J1741"/>
      <c r="K1741"/>
      <c r="L1741"/>
      <c r="M1741"/>
      <c r="N1741" s="204"/>
      <c r="S1741" s="206"/>
      <c r="Z1741" s="207"/>
    </row>
    <row r="1742" spans="1:26" ht="18" customHeight="1">
      <c r="A1742" s="201">
        <f t="shared" si="83"/>
        <v>1113</v>
      </c>
      <c r="B1742" s="201" t="str">
        <f t="shared" si="81"/>
        <v>-1113</v>
      </c>
      <c r="C1742" s="202" t="str">
        <f t="shared" si="82"/>
        <v/>
      </c>
      <c r="D1742"/>
      <c r="E1742"/>
      <c r="F1742"/>
      <c r="G1742" s="203"/>
      <c r="H1742"/>
      <c r="I1742"/>
      <c r="J1742"/>
      <c r="K1742"/>
      <c r="L1742"/>
      <c r="M1742"/>
      <c r="N1742" s="204"/>
      <c r="S1742" s="206"/>
      <c r="Z1742" s="207"/>
    </row>
    <row r="1743" spans="1:26" ht="18" customHeight="1">
      <c r="A1743" s="201">
        <f t="shared" si="83"/>
        <v>1114</v>
      </c>
      <c r="B1743" s="201" t="str">
        <f t="shared" si="81"/>
        <v>-1114</v>
      </c>
      <c r="C1743" s="202" t="str">
        <f t="shared" si="82"/>
        <v/>
      </c>
      <c r="D1743"/>
      <c r="E1743"/>
      <c r="F1743"/>
      <c r="G1743" s="203"/>
      <c r="H1743"/>
      <c r="I1743"/>
      <c r="J1743"/>
      <c r="K1743"/>
      <c r="L1743"/>
      <c r="M1743"/>
      <c r="N1743" s="204"/>
      <c r="S1743" s="206"/>
      <c r="Z1743" s="207"/>
    </row>
    <row r="1744" spans="1:26" ht="18" customHeight="1">
      <c r="A1744" s="201">
        <f t="shared" si="83"/>
        <v>1115</v>
      </c>
      <c r="B1744" s="201" t="str">
        <f t="shared" si="81"/>
        <v>-1115</v>
      </c>
      <c r="C1744" s="202" t="str">
        <f t="shared" si="82"/>
        <v/>
      </c>
      <c r="D1744"/>
      <c r="E1744"/>
      <c r="F1744"/>
      <c r="G1744" s="203"/>
      <c r="H1744"/>
      <c r="I1744"/>
      <c r="J1744"/>
      <c r="K1744"/>
      <c r="L1744"/>
      <c r="M1744"/>
      <c r="N1744" s="204"/>
      <c r="S1744" s="206"/>
      <c r="Z1744" s="207"/>
    </row>
    <row r="1745" spans="1:26" ht="18" customHeight="1">
      <c r="A1745" s="201">
        <f t="shared" si="83"/>
        <v>1116</v>
      </c>
      <c r="B1745" s="201" t="str">
        <f t="shared" si="81"/>
        <v>-1116</v>
      </c>
      <c r="C1745" s="202" t="str">
        <f t="shared" si="82"/>
        <v/>
      </c>
      <c r="D1745"/>
      <c r="E1745"/>
      <c r="F1745"/>
      <c r="G1745" s="203"/>
      <c r="H1745"/>
      <c r="I1745"/>
      <c r="J1745"/>
      <c r="K1745"/>
      <c r="L1745"/>
      <c r="M1745"/>
      <c r="N1745" s="204"/>
      <c r="S1745" s="206"/>
      <c r="Z1745" s="207"/>
    </row>
    <row r="1746" spans="1:26" ht="18" customHeight="1">
      <c r="A1746" s="201">
        <f t="shared" si="83"/>
        <v>1117</v>
      </c>
      <c r="B1746" s="201" t="str">
        <f t="shared" si="81"/>
        <v>-1117</v>
      </c>
      <c r="C1746" s="202" t="str">
        <f t="shared" si="82"/>
        <v/>
      </c>
      <c r="D1746"/>
      <c r="E1746"/>
      <c r="F1746"/>
      <c r="G1746" s="203"/>
      <c r="H1746"/>
      <c r="I1746"/>
      <c r="J1746"/>
      <c r="K1746"/>
      <c r="L1746"/>
      <c r="M1746"/>
      <c r="N1746" s="204"/>
      <c r="S1746" s="206"/>
      <c r="Z1746" s="207"/>
    </row>
    <row r="1747" spans="1:26" ht="18" customHeight="1">
      <c r="A1747" s="201">
        <f t="shared" si="83"/>
        <v>1118</v>
      </c>
      <c r="B1747" s="201" t="str">
        <f t="shared" si="81"/>
        <v>-1118</v>
      </c>
      <c r="C1747" s="202" t="str">
        <f t="shared" si="82"/>
        <v/>
      </c>
      <c r="D1747"/>
      <c r="E1747"/>
      <c r="F1747"/>
      <c r="G1747" s="203"/>
      <c r="H1747"/>
      <c r="I1747"/>
      <c r="J1747"/>
      <c r="K1747"/>
      <c r="L1747"/>
      <c r="M1747"/>
      <c r="N1747" s="204"/>
      <c r="S1747" s="206"/>
      <c r="Z1747" s="207"/>
    </row>
    <row r="1748" spans="1:26" ht="18" customHeight="1">
      <c r="A1748" s="201">
        <f t="shared" si="83"/>
        <v>1119</v>
      </c>
      <c r="B1748" s="201" t="str">
        <f t="shared" si="81"/>
        <v>-1119</v>
      </c>
      <c r="C1748" s="202" t="str">
        <f t="shared" si="82"/>
        <v/>
      </c>
      <c r="D1748"/>
      <c r="E1748"/>
      <c r="F1748"/>
      <c r="G1748" s="203"/>
      <c r="H1748"/>
      <c r="I1748"/>
      <c r="J1748"/>
      <c r="K1748"/>
      <c r="L1748"/>
      <c r="M1748"/>
      <c r="N1748" s="204"/>
      <c r="S1748" s="206"/>
      <c r="Z1748" s="207"/>
    </row>
    <row r="1749" spans="1:26" ht="18" customHeight="1">
      <c r="A1749" s="201">
        <f t="shared" si="83"/>
        <v>1120</v>
      </c>
      <c r="B1749" s="201" t="str">
        <f t="shared" si="81"/>
        <v>-1120</v>
      </c>
      <c r="C1749" s="202" t="str">
        <f t="shared" si="82"/>
        <v/>
      </c>
      <c r="D1749"/>
      <c r="E1749"/>
      <c r="F1749"/>
      <c r="G1749" s="203"/>
      <c r="H1749"/>
      <c r="I1749"/>
      <c r="J1749"/>
      <c r="K1749"/>
      <c r="L1749"/>
      <c r="M1749"/>
      <c r="N1749" s="204"/>
      <c r="S1749" s="206"/>
      <c r="Z1749" s="207"/>
    </row>
    <row r="1750" spans="1:26" ht="18" customHeight="1">
      <c r="A1750" s="201">
        <f t="shared" si="83"/>
        <v>1121</v>
      </c>
      <c r="B1750" s="201" t="str">
        <f t="shared" si="81"/>
        <v>-1121</v>
      </c>
      <c r="C1750" s="202" t="str">
        <f t="shared" si="82"/>
        <v/>
      </c>
      <c r="D1750"/>
      <c r="E1750"/>
      <c r="F1750"/>
      <c r="G1750" s="203"/>
      <c r="H1750"/>
      <c r="I1750"/>
      <c r="J1750"/>
      <c r="K1750"/>
      <c r="L1750"/>
      <c r="M1750"/>
      <c r="N1750" s="204"/>
      <c r="S1750" s="206"/>
      <c r="Z1750" s="207"/>
    </row>
    <row r="1751" spans="1:26" ht="18" customHeight="1">
      <c r="A1751" s="201">
        <f t="shared" si="83"/>
        <v>1122</v>
      </c>
      <c r="B1751" s="201" t="str">
        <f t="shared" si="81"/>
        <v>-1122</v>
      </c>
      <c r="C1751" s="202" t="str">
        <f t="shared" si="82"/>
        <v/>
      </c>
      <c r="D1751"/>
      <c r="E1751"/>
      <c r="F1751"/>
      <c r="G1751" s="203"/>
      <c r="H1751"/>
      <c r="I1751"/>
      <c r="J1751"/>
      <c r="K1751"/>
      <c r="L1751"/>
      <c r="M1751"/>
      <c r="N1751" s="204"/>
      <c r="S1751" s="206"/>
      <c r="Z1751" s="207"/>
    </row>
    <row r="1752" spans="1:26" ht="18" customHeight="1">
      <c r="A1752" s="201">
        <f t="shared" si="83"/>
        <v>1123</v>
      </c>
      <c r="B1752" s="201" t="str">
        <f t="shared" si="81"/>
        <v>-1123</v>
      </c>
      <c r="C1752" s="202" t="str">
        <f t="shared" si="82"/>
        <v/>
      </c>
      <c r="D1752"/>
      <c r="E1752"/>
      <c r="F1752"/>
      <c r="G1752" s="203"/>
      <c r="H1752"/>
      <c r="I1752"/>
      <c r="J1752"/>
      <c r="K1752"/>
      <c r="L1752"/>
      <c r="M1752"/>
      <c r="N1752" s="204"/>
      <c r="S1752" s="206"/>
      <c r="Z1752" s="207"/>
    </row>
    <row r="1753" spans="1:26" ht="18" customHeight="1">
      <c r="A1753" s="201">
        <f t="shared" si="83"/>
        <v>1124</v>
      </c>
      <c r="B1753" s="201" t="str">
        <f t="shared" si="81"/>
        <v>-1124</v>
      </c>
      <c r="C1753" s="202" t="str">
        <f t="shared" si="82"/>
        <v/>
      </c>
      <c r="D1753"/>
      <c r="E1753"/>
      <c r="F1753"/>
      <c r="G1753" s="203"/>
      <c r="H1753"/>
      <c r="I1753"/>
      <c r="J1753"/>
      <c r="K1753"/>
      <c r="L1753"/>
      <c r="M1753"/>
      <c r="N1753" s="204"/>
      <c r="S1753" s="206"/>
      <c r="Z1753" s="207"/>
    </row>
    <row r="1754" spans="1:26" ht="18" customHeight="1">
      <c r="A1754" s="201">
        <f t="shared" si="83"/>
        <v>1125</v>
      </c>
      <c r="B1754" s="201" t="str">
        <f t="shared" si="81"/>
        <v>-1125</v>
      </c>
      <c r="C1754" s="202" t="str">
        <f t="shared" si="82"/>
        <v/>
      </c>
      <c r="D1754"/>
      <c r="E1754"/>
      <c r="F1754"/>
      <c r="G1754" s="203"/>
      <c r="H1754"/>
      <c r="I1754"/>
      <c r="J1754"/>
      <c r="K1754"/>
      <c r="L1754"/>
      <c r="M1754"/>
      <c r="N1754" s="204"/>
      <c r="S1754" s="206"/>
      <c r="Z1754" s="207"/>
    </row>
    <row r="1755" spans="1:26" ht="18" customHeight="1">
      <c r="A1755" s="201">
        <f t="shared" si="83"/>
        <v>1126</v>
      </c>
      <c r="B1755" s="201" t="str">
        <f t="shared" si="81"/>
        <v>-1126</v>
      </c>
      <c r="C1755" s="202" t="str">
        <f t="shared" si="82"/>
        <v/>
      </c>
      <c r="D1755"/>
      <c r="E1755"/>
      <c r="F1755"/>
      <c r="G1755" s="203"/>
      <c r="H1755"/>
      <c r="I1755"/>
      <c r="J1755"/>
      <c r="K1755"/>
      <c r="L1755"/>
      <c r="M1755"/>
      <c r="N1755" s="204"/>
      <c r="S1755" s="206"/>
      <c r="Z1755" s="207"/>
    </row>
    <row r="1756" spans="1:26" ht="18" customHeight="1">
      <c r="A1756" s="201">
        <f t="shared" si="83"/>
        <v>1127</v>
      </c>
      <c r="B1756" s="201" t="str">
        <f t="shared" si="81"/>
        <v>-1127</v>
      </c>
      <c r="C1756" s="202" t="str">
        <f t="shared" si="82"/>
        <v/>
      </c>
      <c r="D1756"/>
      <c r="E1756"/>
      <c r="F1756"/>
      <c r="G1756" s="203"/>
      <c r="H1756"/>
      <c r="I1756"/>
      <c r="J1756"/>
      <c r="K1756"/>
      <c r="L1756"/>
      <c r="M1756"/>
      <c r="N1756" s="204"/>
      <c r="S1756" s="206"/>
      <c r="Z1756" s="207"/>
    </row>
    <row r="1757" spans="1:26" ht="18" customHeight="1">
      <c r="A1757" s="201">
        <f t="shared" si="83"/>
        <v>1128</v>
      </c>
      <c r="B1757" s="201" t="str">
        <f t="shared" si="81"/>
        <v>-1128</v>
      </c>
      <c r="C1757" s="202" t="str">
        <f t="shared" si="82"/>
        <v/>
      </c>
      <c r="D1757"/>
      <c r="E1757"/>
      <c r="F1757"/>
      <c r="G1757" s="203"/>
      <c r="H1757"/>
      <c r="I1757"/>
      <c r="J1757"/>
      <c r="K1757"/>
      <c r="L1757"/>
      <c r="M1757"/>
      <c r="N1757" s="204"/>
      <c r="S1757" s="206"/>
      <c r="Z1757" s="207"/>
    </row>
    <row r="1758" spans="1:26" ht="18" customHeight="1">
      <c r="A1758" s="201">
        <f t="shared" si="83"/>
        <v>1129</v>
      </c>
      <c r="B1758" s="201" t="str">
        <f t="shared" si="81"/>
        <v>-1129</v>
      </c>
      <c r="C1758" s="202" t="str">
        <f t="shared" si="82"/>
        <v/>
      </c>
      <c r="D1758"/>
      <c r="E1758"/>
      <c r="F1758"/>
      <c r="G1758" s="203"/>
      <c r="H1758"/>
      <c r="I1758"/>
      <c r="J1758"/>
      <c r="K1758"/>
      <c r="L1758"/>
      <c r="M1758"/>
      <c r="N1758" s="204"/>
      <c r="S1758" s="206"/>
      <c r="Z1758" s="207"/>
    </row>
    <row r="1759" spans="1:26" ht="18" customHeight="1">
      <c r="A1759" s="201">
        <f t="shared" si="83"/>
        <v>1130</v>
      </c>
      <c r="B1759" s="201" t="str">
        <f t="shared" si="81"/>
        <v>-1130</v>
      </c>
      <c r="C1759" s="202" t="str">
        <f t="shared" si="82"/>
        <v/>
      </c>
      <c r="D1759"/>
      <c r="E1759"/>
      <c r="F1759"/>
      <c r="G1759" s="203"/>
      <c r="H1759"/>
      <c r="I1759"/>
      <c r="J1759"/>
      <c r="K1759"/>
      <c r="L1759"/>
      <c r="M1759"/>
      <c r="N1759" s="204"/>
      <c r="S1759" s="206"/>
      <c r="Z1759" s="207"/>
    </row>
    <row r="1760" spans="1:26" ht="18" customHeight="1">
      <c r="A1760" s="201">
        <f t="shared" si="83"/>
        <v>1131</v>
      </c>
      <c r="B1760" s="201" t="str">
        <f t="shared" si="81"/>
        <v>-1131</v>
      </c>
      <c r="C1760" s="202" t="str">
        <f t="shared" si="82"/>
        <v/>
      </c>
      <c r="D1760"/>
      <c r="E1760"/>
      <c r="F1760"/>
      <c r="G1760" s="203"/>
      <c r="H1760"/>
      <c r="I1760"/>
      <c r="J1760"/>
      <c r="K1760"/>
      <c r="L1760"/>
      <c r="M1760"/>
      <c r="N1760" s="204"/>
      <c r="S1760" s="206"/>
      <c r="Z1760" s="207"/>
    </row>
    <row r="1761" spans="1:26" ht="18" customHeight="1">
      <c r="A1761" s="201">
        <f t="shared" si="83"/>
        <v>1132</v>
      </c>
      <c r="B1761" s="201" t="str">
        <f t="shared" si="81"/>
        <v>-1132</v>
      </c>
      <c r="C1761" s="202" t="str">
        <f t="shared" si="82"/>
        <v/>
      </c>
      <c r="D1761"/>
      <c r="E1761"/>
      <c r="F1761"/>
      <c r="G1761" s="203"/>
      <c r="H1761"/>
      <c r="I1761"/>
      <c r="J1761"/>
      <c r="K1761"/>
      <c r="L1761"/>
      <c r="M1761"/>
      <c r="N1761" s="204"/>
      <c r="S1761" s="206"/>
      <c r="Z1761" s="207"/>
    </row>
    <row r="1762" spans="1:26" ht="18" customHeight="1">
      <c r="A1762" s="201">
        <f t="shared" si="83"/>
        <v>1133</v>
      </c>
      <c r="B1762" s="201" t="str">
        <f t="shared" si="81"/>
        <v>-1133</v>
      </c>
      <c r="C1762" s="202" t="str">
        <f t="shared" si="82"/>
        <v/>
      </c>
      <c r="D1762"/>
      <c r="E1762"/>
      <c r="F1762"/>
      <c r="G1762" s="203"/>
      <c r="H1762"/>
      <c r="I1762"/>
      <c r="J1762"/>
      <c r="K1762"/>
      <c r="L1762"/>
      <c r="M1762"/>
      <c r="N1762" s="204"/>
      <c r="S1762" s="206"/>
      <c r="Z1762" s="207"/>
    </row>
    <row r="1763" spans="1:26" ht="18" customHeight="1">
      <c r="A1763" s="201">
        <f t="shared" si="83"/>
        <v>1134</v>
      </c>
      <c r="B1763" s="201" t="str">
        <f t="shared" si="81"/>
        <v>-1134</v>
      </c>
      <c r="C1763" s="202" t="str">
        <f t="shared" si="82"/>
        <v/>
      </c>
      <c r="D1763"/>
      <c r="E1763"/>
      <c r="F1763"/>
      <c r="G1763" s="203"/>
      <c r="H1763"/>
      <c r="I1763"/>
      <c r="J1763"/>
      <c r="K1763"/>
      <c r="L1763"/>
      <c r="M1763"/>
      <c r="N1763" s="204"/>
      <c r="S1763" s="206"/>
      <c r="Z1763" s="207"/>
    </row>
    <row r="1764" spans="1:26" ht="18" customHeight="1">
      <c r="A1764" s="201">
        <f t="shared" si="83"/>
        <v>1135</v>
      </c>
      <c r="B1764" s="201" t="str">
        <f t="shared" si="81"/>
        <v>-1135</v>
      </c>
      <c r="C1764" s="202" t="str">
        <f t="shared" si="82"/>
        <v/>
      </c>
      <c r="D1764"/>
      <c r="E1764"/>
      <c r="F1764"/>
      <c r="G1764" s="203"/>
      <c r="H1764"/>
      <c r="I1764"/>
      <c r="J1764"/>
      <c r="K1764"/>
      <c r="L1764"/>
      <c r="M1764"/>
      <c r="N1764" s="204"/>
      <c r="S1764" s="206"/>
      <c r="Z1764" s="207"/>
    </row>
    <row r="1765" spans="1:26" ht="18" customHeight="1">
      <c r="A1765" s="201">
        <f t="shared" si="83"/>
        <v>1136</v>
      </c>
      <c r="B1765" s="201" t="str">
        <f t="shared" si="81"/>
        <v>-1136</v>
      </c>
      <c r="C1765" s="202" t="str">
        <f t="shared" si="82"/>
        <v/>
      </c>
      <c r="D1765"/>
      <c r="E1765"/>
      <c r="F1765"/>
      <c r="G1765" s="203"/>
      <c r="H1765"/>
      <c r="I1765"/>
      <c r="J1765"/>
      <c r="K1765"/>
      <c r="L1765"/>
      <c r="M1765"/>
      <c r="N1765" s="204"/>
      <c r="S1765" s="206"/>
      <c r="Z1765" s="207"/>
    </row>
    <row r="1766" spans="1:26" ht="18" customHeight="1">
      <c r="A1766" s="201">
        <f t="shared" si="83"/>
        <v>1137</v>
      </c>
      <c r="B1766" s="201" t="str">
        <f t="shared" si="81"/>
        <v>-1137</v>
      </c>
      <c r="C1766" s="202" t="str">
        <f t="shared" si="82"/>
        <v/>
      </c>
      <c r="D1766"/>
      <c r="E1766"/>
      <c r="F1766"/>
      <c r="G1766" s="203"/>
      <c r="H1766"/>
      <c r="I1766"/>
      <c r="J1766"/>
      <c r="K1766"/>
      <c r="L1766"/>
      <c r="M1766"/>
      <c r="N1766" s="204"/>
      <c r="S1766" s="206"/>
      <c r="Z1766" s="207"/>
    </row>
    <row r="1767" spans="1:26" ht="18" customHeight="1">
      <c r="A1767" s="201">
        <f t="shared" si="83"/>
        <v>1138</v>
      </c>
      <c r="B1767" s="201" t="str">
        <f t="shared" si="81"/>
        <v>-1138</v>
      </c>
      <c r="C1767" s="202" t="str">
        <f t="shared" si="82"/>
        <v/>
      </c>
      <c r="D1767"/>
      <c r="E1767"/>
      <c r="F1767"/>
      <c r="G1767" s="203"/>
      <c r="H1767"/>
      <c r="I1767"/>
      <c r="J1767"/>
      <c r="K1767"/>
      <c r="L1767"/>
      <c r="M1767"/>
      <c r="N1767" s="204"/>
      <c r="S1767" s="206"/>
      <c r="Z1767" s="207"/>
    </row>
    <row r="1768" spans="1:26" ht="18" customHeight="1">
      <c r="A1768" s="201">
        <f t="shared" si="83"/>
        <v>1139</v>
      </c>
      <c r="B1768" s="201" t="str">
        <f t="shared" si="81"/>
        <v>-1139</v>
      </c>
      <c r="C1768" s="202" t="str">
        <f t="shared" si="82"/>
        <v/>
      </c>
      <c r="D1768"/>
      <c r="E1768"/>
      <c r="F1768"/>
      <c r="G1768" s="203"/>
      <c r="H1768"/>
      <c r="I1768"/>
      <c r="J1768"/>
      <c r="K1768"/>
      <c r="L1768"/>
      <c r="M1768"/>
      <c r="N1768" s="204"/>
      <c r="S1768" s="206"/>
      <c r="Z1768" s="207"/>
    </row>
    <row r="1769" spans="1:26" ht="18" customHeight="1">
      <c r="A1769" s="201">
        <f t="shared" si="83"/>
        <v>1140</v>
      </c>
      <c r="B1769" s="201" t="str">
        <f t="shared" si="81"/>
        <v>-1140</v>
      </c>
      <c r="C1769" s="202" t="str">
        <f t="shared" si="82"/>
        <v/>
      </c>
      <c r="D1769"/>
      <c r="E1769"/>
      <c r="F1769"/>
      <c r="G1769" s="203"/>
      <c r="H1769"/>
      <c r="I1769"/>
      <c r="J1769"/>
      <c r="K1769"/>
      <c r="L1769"/>
      <c r="M1769"/>
      <c r="N1769" s="204"/>
      <c r="S1769" s="206"/>
      <c r="Z1769" s="207"/>
    </row>
    <row r="1770" spans="1:26" ht="18" customHeight="1">
      <c r="A1770" s="201">
        <f t="shared" si="83"/>
        <v>1141</v>
      </c>
      <c r="B1770" s="201" t="str">
        <f t="shared" si="81"/>
        <v>-1141</v>
      </c>
      <c r="C1770" s="202" t="str">
        <f t="shared" si="82"/>
        <v/>
      </c>
      <c r="D1770"/>
      <c r="E1770"/>
      <c r="F1770"/>
      <c r="G1770" s="203"/>
      <c r="H1770"/>
      <c r="I1770"/>
      <c r="J1770"/>
      <c r="K1770"/>
      <c r="L1770"/>
      <c r="M1770"/>
      <c r="N1770" s="204"/>
      <c r="S1770" s="206"/>
      <c r="Z1770" s="207"/>
    </row>
    <row r="1771" spans="1:26" ht="18" customHeight="1">
      <c r="A1771" s="201">
        <f t="shared" si="83"/>
        <v>1142</v>
      </c>
      <c r="B1771" s="201" t="str">
        <f t="shared" si="81"/>
        <v>-1142</v>
      </c>
      <c r="C1771" s="202" t="str">
        <f t="shared" si="82"/>
        <v/>
      </c>
      <c r="D1771"/>
      <c r="E1771"/>
      <c r="F1771"/>
      <c r="G1771" s="203"/>
      <c r="H1771"/>
      <c r="I1771"/>
      <c r="J1771"/>
      <c r="K1771"/>
      <c r="L1771"/>
      <c r="M1771"/>
      <c r="N1771" s="204"/>
      <c r="S1771" s="206"/>
      <c r="Z1771" s="207"/>
    </row>
    <row r="1772" spans="1:26" ht="18" customHeight="1">
      <c r="A1772" s="201">
        <f t="shared" si="83"/>
        <v>1143</v>
      </c>
      <c r="B1772" s="201" t="str">
        <f t="shared" si="81"/>
        <v>-1143</v>
      </c>
      <c r="C1772" s="202" t="str">
        <f t="shared" si="82"/>
        <v/>
      </c>
      <c r="D1772"/>
      <c r="E1772"/>
      <c r="F1772"/>
      <c r="G1772" s="203"/>
      <c r="H1772"/>
      <c r="I1772"/>
      <c r="J1772"/>
      <c r="K1772"/>
      <c r="L1772"/>
      <c r="M1772"/>
      <c r="N1772" s="204"/>
      <c r="S1772" s="206"/>
      <c r="Z1772" s="207"/>
    </row>
    <row r="1773" spans="1:26" ht="18" customHeight="1">
      <c r="A1773" s="201">
        <f t="shared" si="83"/>
        <v>1144</v>
      </c>
      <c r="B1773" s="201" t="str">
        <f t="shared" si="81"/>
        <v>-1144</v>
      </c>
      <c r="C1773" s="202" t="str">
        <f t="shared" si="82"/>
        <v/>
      </c>
      <c r="D1773"/>
      <c r="E1773"/>
      <c r="F1773"/>
      <c r="G1773" s="203"/>
      <c r="H1773"/>
      <c r="I1773"/>
      <c r="J1773"/>
      <c r="K1773"/>
      <c r="L1773"/>
      <c r="M1773"/>
      <c r="N1773" s="204"/>
      <c r="S1773" s="206"/>
      <c r="Z1773" s="207"/>
    </row>
    <row r="1774" spans="1:26" ht="18" customHeight="1">
      <c r="A1774" s="201">
        <f t="shared" si="83"/>
        <v>1145</v>
      </c>
      <c r="B1774" s="201" t="str">
        <f t="shared" si="81"/>
        <v>-1145</v>
      </c>
      <c r="C1774" s="202" t="str">
        <f t="shared" si="82"/>
        <v/>
      </c>
      <c r="D1774"/>
      <c r="E1774"/>
      <c r="F1774"/>
      <c r="G1774" s="203"/>
      <c r="H1774"/>
      <c r="I1774"/>
      <c r="J1774"/>
      <c r="K1774"/>
      <c r="L1774"/>
      <c r="M1774"/>
      <c r="N1774" s="204"/>
      <c r="S1774" s="206"/>
      <c r="Z1774" s="207"/>
    </row>
    <row r="1775" spans="1:26" ht="18" customHeight="1">
      <c r="A1775" s="201">
        <f t="shared" si="83"/>
        <v>1146</v>
      </c>
      <c r="B1775" s="201" t="str">
        <f t="shared" si="81"/>
        <v>-1146</v>
      </c>
      <c r="C1775" s="202" t="str">
        <f t="shared" si="82"/>
        <v/>
      </c>
      <c r="D1775"/>
      <c r="E1775"/>
      <c r="F1775"/>
      <c r="G1775" s="203"/>
      <c r="H1775"/>
      <c r="I1775"/>
      <c r="J1775"/>
      <c r="K1775"/>
      <c r="L1775"/>
      <c r="M1775"/>
      <c r="N1775" s="204"/>
      <c r="S1775" s="206"/>
      <c r="Z1775" s="207"/>
    </row>
    <row r="1776" spans="1:26" ht="18" customHeight="1">
      <c r="A1776" s="201">
        <f t="shared" si="83"/>
        <v>1147</v>
      </c>
      <c r="B1776" s="201" t="str">
        <f t="shared" si="81"/>
        <v>-1147</v>
      </c>
      <c r="C1776" s="202" t="str">
        <f t="shared" si="82"/>
        <v/>
      </c>
      <c r="D1776"/>
      <c r="E1776"/>
      <c r="F1776"/>
      <c r="G1776" s="203"/>
      <c r="H1776"/>
      <c r="I1776"/>
      <c r="J1776"/>
      <c r="K1776"/>
      <c r="L1776"/>
      <c r="M1776"/>
      <c r="N1776" s="204"/>
      <c r="S1776" s="206"/>
      <c r="Z1776" s="207"/>
    </row>
    <row r="1777" spans="1:26" ht="18" customHeight="1">
      <c r="A1777" s="201">
        <f t="shared" si="83"/>
        <v>1148</v>
      </c>
      <c r="B1777" s="201" t="str">
        <f t="shared" si="81"/>
        <v>-1148</v>
      </c>
      <c r="C1777" s="202" t="str">
        <f t="shared" si="82"/>
        <v/>
      </c>
      <c r="D1777"/>
      <c r="E1777"/>
      <c r="F1777"/>
      <c r="G1777" s="203"/>
      <c r="H1777"/>
      <c r="I1777"/>
      <c r="J1777"/>
      <c r="K1777"/>
      <c r="L1777"/>
      <c r="M1777"/>
      <c r="N1777" s="204"/>
      <c r="S1777" s="206"/>
      <c r="Z1777" s="207"/>
    </row>
    <row r="1778" spans="1:26" ht="18" customHeight="1">
      <c r="A1778" s="201">
        <f t="shared" si="83"/>
        <v>1149</v>
      </c>
      <c r="B1778" s="201" t="str">
        <f t="shared" si="81"/>
        <v>-1149</v>
      </c>
      <c r="C1778" s="202" t="str">
        <f t="shared" si="82"/>
        <v/>
      </c>
      <c r="D1778"/>
      <c r="E1778"/>
      <c r="F1778"/>
      <c r="G1778" s="203"/>
      <c r="H1778"/>
      <c r="I1778"/>
      <c r="J1778"/>
      <c r="K1778"/>
      <c r="L1778"/>
      <c r="M1778"/>
      <c r="N1778" s="204"/>
      <c r="S1778" s="206"/>
      <c r="Z1778" s="207"/>
    </row>
    <row r="1779" spans="1:26" ht="18" customHeight="1">
      <c r="A1779" s="201">
        <f t="shared" si="83"/>
        <v>1150</v>
      </c>
      <c r="B1779" s="201" t="str">
        <f t="shared" si="81"/>
        <v>-1150</v>
      </c>
      <c r="C1779" s="202" t="str">
        <f t="shared" si="82"/>
        <v/>
      </c>
      <c r="D1779"/>
      <c r="E1779"/>
      <c r="F1779"/>
      <c r="G1779" s="203"/>
      <c r="H1779"/>
      <c r="I1779"/>
      <c r="J1779"/>
      <c r="K1779"/>
      <c r="L1779"/>
      <c r="M1779"/>
      <c r="N1779" s="204"/>
      <c r="S1779" s="206"/>
      <c r="Z1779" s="207"/>
    </row>
    <row r="1780" spans="1:26" ht="18" customHeight="1">
      <c r="A1780" s="201">
        <f t="shared" si="83"/>
        <v>1151</v>
      </c>
      <c r="B1780" s="201" t="str">
        <f t="shared" si="81"/>
        <v>-1151</v>
      </c>
      <c r="C1780" s="202" t="str">
        <f t="shared" si="82"/>
        <v/>
      </c>
      <c r="D1780"/>
      <c r="E1780"/>
      <c r="F1780"/>
      <c r="G1780" s="203"/>
      <c r="H1780"/>
      <c r="I1780"/>
      <c r="J1780"/>
      <c r="K1780"/>
      <c r="L1780"/>
      <c r="M1780"/>
      <c r="N1780" s="204"/>
      <c r="S1780" s="206"/>
      <c r="Z1780" s="207"/>
    </row>
    <row r="1781" spans="1:26" ht="18" customHeight="1">
      <c r="A1781" s="201">
        <f t="shared" si="83"/>
        <v>1152</v>
      </c>
      <c r="B1781" s="201" t="str">
        <f t="shared" si="81"/>
        <v>-1152</v>
      </c>
      <c r="C1781" s="202" t="str">
        <f t="shared" si="82"/>
        <v/>
      </c>
      <c r="D1781"/>
      <c r="E1781"/>
      <c r="F1781"/>
      <c r="G1781" s="203"/>
      <c r="H1781"/>
      <c r="I1781"/>
      <c r="J1781"/>
      <c r="K1781"/>
      <c r="L1781"/>
      <c r="M1781"/>
      <c r="N1781" s="204"/>
      <c r="S1781" s="206"/>
      <c r="Z1781" s="207"/>
    </row>
    <row r="1782" spans="1:26" ht="18" customHeight="1">
      <c r="A1782" s="201">
        <f t="shared" si="83"/>
        <v>1153</v>
      </c>
      <c r="B1782" s="201" t="str">
        <f t="shared" si="81"/>
        <v>-1153</v>
      </c>
      <c r="C1782" s="202" t="str">
        <f t="shared" si="82"/>
        <v/>
      </c>
      <c r="D1782"/>
      <c r="E1782"/>
      <c r="F1782"/>
      <c r="G1782" s="203"/>
      <c r="H1782"/>
      <c r="I1782"/>
      <c r="J1782"/>
      <c r="K1782"/>
      <c r="L1782"/>
      <c r="M1782"/>
      <c r="N1782" s="204"/>
      <c r="S1782" s="206"/>
      <c r="Z1782" s="207"/>
    </row>
    <row r="1783" spans="1:26" ht="18" customHeight="1">
      <c r="A1783" s="201">
        <f t="shared" si="83"/>
        <v>1154</v>
      </c>
      <c r="B1783" s="201" t="str">
        <f t="shared" si="81"/>
        <v>-1154</v>
      </c>
      <c r="C1783" s="202" t="str">
        <f t="shared" si="82"/>
        <v/>
      </c>
      <c r="D1783"/>
      <c r="E1783"/>
      <c r="F1783"/>
      <c r="G1783" s="203"/>
      <c r="H1783"/>
      <c r="I1783"/>
      <c r="J1783"/>
      <c r="K1783"/>
      <c r="L1783"/>
      <c r="M1783"/>
      <c r="N1783" s="204"/>
      <c r="S1783" s="206"/>
      <c r="Z1783" s="207"/>
    </row>
    <row r="1784" spans="1:26" ht="18" customHeight="1">
      <c r="A1784" s="201">
        <f t="shared" si="83"/>
        <v>1155</v>
      </c>
      <c r="B1784" s="201" t="str">
        <f t="shared" si="81"/>
        <v>-1155</v>
      </c>
      <c r="C1784" s="202" t="str">
        <f t="shared" si="82"/>
        <v/>
      </c>
      <c r="D1784"/>
      <c r="E1784"/>
      <c r="F1784"/>
      <c r="G1784" s="203"/>
      <c r="H1784"/>
      <c r="I1784"/>
      <c r="J1784"/>
      <c r="K1784"/>
      <c r="L1784"/>
      <c r="M1784"/>
      <c r="N1784" s="204"/>
      <c r="S1784" s="206"/>
      <c r="Z1784" s="207"/>
    </row>
    <row r="1785" spans="1:26" ht="18" customHeight="1">
      <c r="A1785" s="201">
        <f t="shared" si="83"/>
        <v>1156</v>
      </c>
      <c r="B1785" s="201" t="str">
        <f t="shared" si="81"/>
        <v>-1156</v>
      </c>
      <c r="C1785" s="202" t="str">
        <f t="shared" si="82"/>
        <v/>
      </c>
      <c r="D1785"/>
      <c r="E1785"/>
      <c r="F1785"/>
      <c r="G1785" s="203"/>
      <c r="H1785"/>
      <c r="I1785"/>
      <c r="J1785"/>
      <c r="K1785"/>
      <c r="L1785"/>
      <c r="M1785"/>
      <c r="N1785" s="204"/>
      <c r="S1785" s="206"/>
      <c r="Z1785" s="207"/>
    </row>
    <row r="1786" spans="1:26" ht="18" customHeight="1">
      <c r="A1786" s="201">
        <f t="shared" si="83"/>
        <v>1157</v>
      </c>
      <c r="B1786" s="201" t="str">
        <f t="shared" si="81"/>
        <v>-1157</v>
      </c>
      <c r="C1786" s="202" t="str">
        <f t="shared" si="82"/>
        <v/>
      </c>
      <c r="D1786"/>
      <c r="E1786"/>
      <c r="F1786"/>
      <c r="G1786" s="203"/>
      <c r="H1786"/>
      <c r="I1786"/>
      <c r="J1786"/>
      <c r="K1786"/>
      <c r="L1786"/>
      <c r="M1786"/>
      <c r="N1786" s="204"/>
      <c r="S1786" s="206"/>
      <c r="Z1786" s="207"/>
    </row>
    <row r="1787" spans="1:26" ht="18" customHeight="1">
      <c r="A1787" s="201">
        <f t="shared" si="83"/>
        <v>1158</v>
      </c>
      <c r="B1787" s="201" t="str">
        <f t="shared" si="81"/>
        <v>-1158</v>
      </c>
      <c r="C1787" s="202" t="str">
        <f t="shared" si="82"/>
        <v/>
      </c>
      <c r="D1787"/>
      <c r="E1787"/>
      <c r="F1787"/>
      <c r="G1787" s="203"/>
      <c r="H1787"/>
      <c r="I1787"/>
      <c r="J1787"/>
      <c r="K1787"/>
      <c r="L1787"/>
      <c r="M1787"/>
      <c r="N1787" s="204"/>
      <c r="S1787" s="206"/>
      <c r="Z1787" s="207"/>
    </row>
    <row r="1788" spans="1:26" ht="18" customHeight="1">
      <c r="A1788" s="201">
        <f t="shared" si="83"/>
        <v>1159</v>
      </c>
      <c r="B1788" s="201" t="str">
        <f t="shared" si="81"/>
        <v>-1159</v>
      </c>
      <c r="C1788" s="202" t="str">
        <f t="shared" si="82"/>
        <v/>
      </c>
      <c r="D1788"/>
      <c r="E1788"/>
      <c r="F1788"/>
      <c r="G1788" s="203"/>
      <c r="H1788"/>
      <c r="I1788"/>
      <c r="J1788"/>
      <c r="K1788"/>
      <c r="L1788"/>
      <c r="M1788"/>
      <c r="N1788" s="204"/>
      <c r="S1788" s="206"/>
      <c r="Z1788" s="207"/>
    </row>
    <row r="1789" spans="1:26" ht="18" customHeight="1">
      <c r="A1789" s="201">
        <f t="shared" si="83"/>
        <v>1160</v>
      </c>
      <c r="B1789" s="201" t="str">
        <f t="shared" si="81"/>
        <v>-1160</v>
      </c>
      <c r="C1789" s="202" t="str">
        <f t="shared" si="82"/>
        <v/>
      </c>
      <c r="D1789"/>
      <c r="E1789"/>
      <c r="F1789"/>
      <c r="G1789" s="203"/>
      <c r="H1789"/>
      <c r="I1789"/>
      <c r="J1789"/>
      <c r="K1789"/>
      <c r="L1789"/>
      <c r="M1789"/>
      <c r="N1789" s="204"/>
      <c r="S1789" s="206"/>
      <c r="Z1789" s="207"/>
    </row>
    <row r="1790" spans="1:26" ht="18" customHeight="1">
      <c r="A1790" s="201">
        <f t="shared" si="83"/>
        <v>1161</v>
      </c>
      <c r="B1790" s="201" t="str">
        <f t="shared" si="81"/>
        <v>-1161</v>
      </c>
      <c r="C1790" s="202" t="str">
        <f t="shared" si="82"/>
        <v/>
      </c>
      <c r="D1790"/>
      <c r="E1790"/>
      <c r="F1790"/>
      <c r="G1790" s="203"/>
      <c r="H1790"/>
      <c r="I1790"/>
      <c r="J1790"/>
      <c r="K1790"/>
      <c r="L1790"/>
      <c r="M1790"/>
      <c r="N1790" s="204"/>
      <c r="S1790" s="206"/>
      <c r="Z1790" s="207"/>
    </row>
    <row r="1791" spans="1:26" ht="18" customHeight="1">
      <c r="A1791" s="201">
        <f t="shared" si="83"/>
        <v>1162</v>
      </c>
      <c r="B1791" s="201" t="str">
        <f t="shared" si="81"/>
        <v>-1162</v>
      </c>
      <c r="C1791" s="202" t="str">
        <f t="shared" si="82"/>
        <v/>
      </c>
      <c r="D1791"/>
      <c r="E1791"/>
      <c r="F1791"/>
      <c r="G1791" s="203"/>
      <c r="H1791"/>
      <c r="I1791"/>
      <c r="J1791"/>
      <c r="K1791"/>
      <c r="L1791"/>
      <c r="M1791"/>
      <c r="N1791" s="204"/>
      <c r="S1791" s="206"/>
      <c r="Z1791" s="207"/>
    </row>
    <row r="1792" spans="1:26" ht="18" customHeight="1">
      <c r="A1792" s="201">
        <f t="shared" si="83"/>
        <v>1163</v>
      </c>
      <c r="B1792" s="201" t="str">
        <f t="shared" si="81"/>
        <v>-1163</v>
      </c>
      <c r="C1792" s="202" t="str">
        <f t="shared" si="82"/>
        <v/>
      </c>
      <c r="D1792"/>
      <c r="E1792"/>
      <c r="F1792"/>
      <c r="G1792" s="203"/>
      <c r="H1792"/>
      <c r="I1792"/>
      <c r="J1792"/>
      <c r="K1792"/>
      <c r="L1792"/>
      <c r="M1792"/>
      <c r="N1792" s="204"/>
      <c r="S1792" s="206"/>
      <c r="Z1792" s="207"/>
    </row>
    <row r="1793" spans="1:26" ht="18" customHeight="1">
      <c r="A1793" s="201">
        <f t="shared" si="83"/>
        <v>1164</v>
      </c>
      <c r="B1793" s="201" t="str">
        <f t="shared" si="81"/>
        <v>-1164</v>
      </c>
      <c r="C1793" s="202" t="str">
        <f t="shared" si="82"/>
        <v/>
      </c>
      <c r="D1793"/>
      <c r="E1793"/>
      <c r="F1793"/>
      <c r="G1793" s="203"/>
      <c r="H1793"/>
      <c r="I1793"/>
      <c r="J1793"/>
      <c r="K1793"/>
      <c r="L1793"/>
      <c r="M1793"/>
      <c r="N1793" s="204"/>
      <c r="S1793" s="206"/>
      <c r="Z1793" s="207"/>
    </row>
    <row r="1794" spans="1:26" ht="18" customHeight="1">
      <c r="A1794" s="201">
        <f t="shared" si="83"/>
        <v>1165</v>
      </c>
      <c r="B1794" s="201" t="str">
        <f t="shared" ref="B1794:B1857" si="84">L1794&amp;"-"&amp;A1794</f>
        <v>-1165</v>
      </c>
      <c r="C1794" s="202" t="str">
        <f t="shared" ref="C1794:C1857" si="85">E1794&amp;I1794&amp;K1794</f>
        <v/>
      </c>
      <c r="D1794"/>
      <c r="E1794"/>
      <c r="F1794"/>
      <c r="G1794" s="203"/>
      <c r="H1794"/>
      <c r="I1794"/>
      <c r="J1794"/>
      <c r="K1794"/>
      <c r="L1794"/>
      <c r="M1794"/>
      <c r="N1794" s="204"/>
      <c r="S1794" s="206"/>
      <c r="Z1794" s="207"/>
    </row>
    <row r="1795" spans="1:26" ht="18" customHeight="1">
      <c r="A1795" s="201">
        <f t="shared" ref="A1795:A1858" si="86">IF(L1795=L1794,A1794+1,ROW(L1795)-(ROW(L1795)-1))</f>
        <v>1166</v>
      </c>
      <c r="B1795" s="201" t="str">
        <f t="shared" si="84"/>
        <v>-1166</v>
      </c>
      <c r="C1795" s="202" t="str">
        <f t="shared" si="85"/>
        <v/>
      </c>
      <c r="D1795"/>
      <c r="E1795"/>
      <c r="F1795"/>
      <c r="G1795" s="203"/>
      <c r="H1795"/>
      <c r="I1795"/>
      <c r="J1795"/>
      <c r="K1795"/>
      <c r="L1795"/>
      <c r="M1795"/>
      <c r="N1795" s="204"/>
      <c r="S1795" s="206"/>
      <c r="Z1795" s="207"/>
    </row>
    <row r="1796" spans="1:26" ht="18" customHeight="1">
      <c r="A1796" s="201">
        <f t="shared" si="86"/>
        <v>1167</v>
      </c>
      <c r="B1796" s="201" t="str">
        <f t="shared" si="84"/>
        <v>-1167</v>
      </c>
      <c r="C1796" s="202" t="str">
        <f t="shared" si="85"/>
        <v/>
      </c>
      <c r="D1796"/>
      <c r="E1796"/>
      <c r="F1796"/>
      <c r="G1796" s="203"/>
      <c r="H1796"/>
      <c r="I1796"/>
      <c r="J1796"/>
      <c r="K1796"/>
      <c r="L1796"/>
      <c r="M1796"/>
      <c r="N1796" s="204"/>
      <c r="S1796" s="206"/>
      <c r="Z1796" s="207"/>
    </row>
    <row r="1797" spans="1:26" ht="18" customHeight="1">
      <c r="A1797" s="201">
        <f t="shared" si="86"/>
        <v>1168</v>
      </c>
      <c r="B1797" s="201" t="str">
        <f t="shared" si="84"/>
        <v>-1168</v>
      </c>
      <c r="C1797" s="202" t="str">
        <f t="shared" si="85"/>
        <v/>
      </c>
      <c r="D1797"/>
      <c r="E1797"/>
      <c r="F1797"/>
      <c r="G1797" s="203"/>
      <c r="H1797"/>
      <c r="I1797"/>
      <c r="J1797"/>
      <c r="K1797"/>
      <c r="L1797"/>
      <c r="M1797"/>
      <c r="N1797" s="204"/>
      <c r="S1797" s="206"/>
      <c r="Z1797" s="207"/>
    </row>
    <row r="1798" spans="1:26" ht="18" customHeight="1">
      <c r="A1798" s="201">
        <f t="shared" si="86"/>
        <v>1169</v>
      </c>
      <c r="B1798" s="201" t="str">
        <f t="shared" si="84"/>
        <v>-1169</v>
      </c>
      <c r="C1798" s="202" t="str">
        <f t="shared" si="85"/>
        <v/>
      </c>
      <c r="D1798"/>
      <c r="E1798"/>
      <c r="F1798"/>
      <c r="G1798" s="203"/>
      <c r="H1798"/>
      <c r="I1798"/>
      <c r="J1798"/>
      <c r="K1798"/>
      <c r="L1798"/>
      <c r="M1798"/>
      <c r="N1798" s="204"/>
      <c r="S1798" s="206"/>
      <c r="Z1798" s="207"/>
    </row>
    <row r="1799" spans="1:26" ht="18" customHeight="1">
      <c r="A1799" s="201">
        <f t="shared" si="86"/>
        <v>1170</v>
      </c>
      <c r="B1799" s="201" t="str">
        <f t="shared" si="84"/>
        <v>-1170</v>
      </c>
      <c r="C1799" s="202" t="str">
        <f t="shared" si="85"/>
        <v/>
      </c>
      <c r="D1799"/>
      <c r="E1799"/>
      <c r="F1799"/>
      <c r="G1799" s="203"/>
      <c r="H1799"/>
      <c r="I1799"/>
      <c r="J1799"/>
      <c r="K1799"/>
      <c r="L1799"/>
      <c r="M1799"/>
      <c r="N1799" s="204"/>
      <c r="S1799" s="206"/>
      <c r="Z1799" s="207"/>
    </row>
    <row r="1800" spans="1:26" ht="18" customHeight="1">
      <c r="A1800" s="201">
        <f t="shared" si="86"/>
        <v>1171</v>
      </c>
      <c r="B1800" s="201" t="str">
        <f t="shared" si="84"/>
        <v>-1171</v>
      </c>
      <c r="C1800" s="202" t="str">
        <f t="shared" si="85"/>
        <v/>
      </c>
      <c r="D1800"/>
      <c r="E1800"/>
      <c r="F1800"/>
      <c r="G1800" s="203"/>
      <c r="H1800"/>
      <c r="I1800"/>
      <c r="J1800"/>
      <c r="K1800"/>
      <c r="L1800"/>
      <c r="M1800"/>
      <c r="N1800" s="204"/>
      <c r="S1800" s="206"/>
      <c r="Z1800" s="207"/>
    </row>
    <row r="1801" spans="1:26" ht="18" customHeight="1">
      <c r="A1801" s="201">
        <f t="shared" si="86"/>
        <v>1172</v>
      </c>
      <c r="B1801" s="201" t="str">
        <f t="shared" si="84"/>
        <v>-1172</v>
      </c>
      <c r="C1801" s="202" t="str">
        <f t="shared" si="85"/>
        <v/>
      </c>
      <c r="D1801"/>
      <c r="E1801"/>
      <c r="F1801"/>
      <c r="G1801" s="203"/>
      <c r="H1801"/>
      <c r="I1801"/>
      <c r="J1801"/>
      <c r="K1801"/>
      <c r="L1801"/>
      <c r="M1801"/>
      <c r="N1801" s="204"/>
      <c r="S1801" s="206"/>
      <c r="Z1801" s="207"/>
    </row>
    <row r="1802" spans="1:26" ht="18" customHeight="1">
      <c r="A1802" s="201">
        <f t="shared" si="86"/>
        <v>1173</v>
      </c>
      <c r="B1802" s="201" t="str">
        <f t="shared" si="84"/>
        <v>-1173</v>
      </c>
      <c r="C1802" s="202" t="str">
        <f t="shared" si="85"/>
        <v/>
      </c>
      <c r="D1802"/>
      <c r="E1802"/>
      <c r="F1802"/>
      <c r="G1802" s="203"/>
      <c r="H1802"/>
      <c r="I1802"/>
      <c r="J1802"/>
      <c r="K1802"/>
      <c r="L1802"/>
      <c r="M1802"/>
      <c r="N1802" s="204"/>
      <c r="S1802" s="206"/>
      <c r="Z1802" s="207"/>
    </row>
    <row r="1803" spans="1:26" ht="18" customHeight="1">
      <c r="A1803" s="201">
        <f t="shared" si="86"/>
        <v>1174</v>
      </c>
      <c r="B1803" s="201" t="str">
        <f t="shared" si="84"/>
        <v>-1174</v>
      </c>
      <c r="C1803" s="202" t="str">
        <f t="shared" si="85"/>
        <v/>
      </c>
      <c r="D1803"/>
      <c r="E1803"/>
      <c r="F1803"/>
      <c r="G1803" s="203"/>
      <c r="H1803"/>
      <c r="I1803"/>
      <c r="J1803"/>
      <c r="K1803"/>
      <c r="L1803"/>
      <c r="M1803"/>
      <c r="N1803" s="204"/>
      <c r="S1803" s="206"/>
      <c r="Z1803" s="207"/>
    </row>
    <row r="1804" spans="1:26" ht="18" customHeight="1">
      <c r="A1804" s="201">
        <f t="shared" si="86"/>
        <v>1175</v>
      </c>
      <c r="B1804" s="201" t="str">
        <f t="shared" si="84"/>
        <v>-1175</v>
      </c>
      <c r="C1804" s="202" t="str">
        <f t="shared" si="85"/>
        <v/>
      </c>
      <c r="D1804"/>
      <c r="E1804"/>
      <c r="F1804"/>
      <c r="G1804" s="203"/>
      <c r="H1804"/>
      <c r="I1804"/>
      <c r="J1804"/>
      <c r="K1804"/>
      <c r="L1804"/>
      <c r="M1804"/>
      <c r="N1804" s="204"/>
      <c r="S1804" s="206"/>
      <c r="Z1804" s="207"/>
    </row>
    <row r="1805" spans="1:26" ht="18" customHeight="1">
      <c r="A1805" s="201">
        <f t="shared" si="86"/>
        <v>1176</v>
      </c>
      <c r="B1805" s="201" t="str">
        <f t="shared" si="84"/>
        <v>-1176</v>
      </c>
      <c r="C1805" s="202" t="str">
        <f t="shared" si="85"/>
        <v/>
      </c>
      <c r="D1805"/>
      <c r="E1805"/>
      <c r="F1805"/>
      <c r="G1805" s="203"/>
      <c r="H1805"/>
      <c r="I1805"/>
      <c r="J1805"/>
      <c r="K1805"/>
      <c r="L1805"/>
      <c r="M1805"/>
      <c r="N1805" s="204"/>
      <c r="S1805" s="206"/>
      <c r="Z1805" s="207"/>
    </row>
    <row r="1806" spans="1:26" ht="18" customHeight="1">
      <c r="A1806" s="201">
        <f t="shared" si="86"/>
        <v>1177</v>
      </c>
      <c r="B1806" s="201" t="str">
        <f t="shared" si="84"/>
        <v>-1177</v>
      </c>
      <c r="C1806" s="202" t="str">
        <f t="shared" si="85"/>
        <v/>
      </c>
      <c r="D1806"/>
      <c r="E1806"/>
      <c r="F1806"/>
      <c r="G1806" s="203"/>
      <c r="H1806"/>
      <c r="I1806"/>
      <c r="J1806"/>
      <c r="K1806"/>
      <c r="L1806"/>
      <c r="M1806"/>
      <c r="N1806" s="204"/>
      <c r="S1806" s="206"/>
      <c r="Z1806" s="207"/>
    </row>
    <row r="1807" spans="1:26" ht="18" customHeight="1">
      <c r="A1807" s="201">
        <f t="shared" si="86"/>
        <v>1178</v>
      </c>
      <c r="B1807" s="201" t="str">
        <f t="shared" si="84"/>
        <v>-1178</v>
      </c>
      <c r="C1807" s="202" t="str">
        <f t="shared" si="85"/>
        <v/>
      </c>
      <c r="D1807"/>
      <c r="E1807"/>
      <c r="F1807"/>
      <c r="G1807" s="203"/>
      <c r="H1807"/>
      <c r="I1807"/>
      <c r="J1807"/>
      <c r="K1807"/>
      <c r="L1807"/>
      <c r="M1807"/>
      <c r="N1807" s="204"/>
      <c r="S1807" s="206"/>
      <c r="Z1807" s="207"/>
    </row>
    <row r="1808" spans="1:26" ht="18" customHeight="1">
      <c r="A1808" s="201">
        <f t="shared" si="86"/>
        <v>1179</v>
      </c>
      <c r="B1808" s="201" t="str">
        <f t="shared" si="84"/>
        <v>-1179</v>
      </c>
      <c r="C1808" s="202" t="str">
        <f t="shared" si="85"/>
        <v/>
      </c>
      <c r="D1808"/>
      <c r="E1808"/>
      <c r="F1808"/>
      <c r="G1808" s="203"/>
      <c r="H1808"/>
      <c r="I1808"/>
      <c r="J1808"/>
      <c r="K1808"/>
      <c r="L1808"/>
      <c r="M1808"/>
      <c r="N1808" s="204"/>
      <c r="S1808" s="206"/>
      <c r="Z1808" s="207"/>
    </row>
    <row r="1809" spans="1:26" ht="18" customHeight="1">
      <c r="A1809" s="201">
        <f t="shared" si="86"/>
        <v>1180</v>
      </c>
      <c r="B1809" s="201" t="str">
        <f t="shared" si="84"/>
        <v>-1180</v>
      </c>
      <c r="C1809" s="202" t="str">
        <f t="shared" si="85"/>
        <v/>
      </c>
      <c r="D1809"/>
      <c r="E1809"/>
      <c r="F1809"/>
      <c r="G1809" s="203"/>
      <c r="H1809"/>
      <c r="I1809"/>
      <c r="J1809"/>
      <c r="K1809"/>
      <c r="L1809"/>
      <c r="M1809"/>
      <c r="N1809" s="204"/>
      <c r="S1809" s="206"/>
      <c r="Z1809" s="207"/>
    </row>
    <row r="1810" spans="1:26" ht="18" customHeight="1">
      <c r="A1810" s="201">
        <f t="shared" si="86"/>
        <v>1181</v>
      </c>
      <c r="B1810" s="201" t="str">
        <f t="shared" si="84"/>
        <v>-1181</v>
      </c>
      <c r="C1810" s="202" t="str">
        <f t="shared" si="85"/>
        <v/>
      </c>
      <c r="D1810"/>
      <c r="E1810"/>
      <c r="F1810"/>
      <c r="G1810" s="203"/>
      <c r="H1810"/>
      <c r="I1810"/>
      <c r="J1810"/>
      <c r="K1810"/>
      <c r="L1810"/>
      <c r="M1810"/>
      <c r="N1810" s="204"/>
      <c r="S1810" s="206"/>
      <c r="Z1810" s="207"/>
    </row>
    <row r="1811" spans="1:26" ht="18" customHeight="1">
      <c r="A1811" s="201">
        <f t="shared" si="86"/>
        <v>1182</v>
      </c>
      <c r="B1811" s="201" t="str">
        <f t="shared" si="84"/>
        <v>-1182</v>
      </c>
      <c r="C1811" s="202" t="str">
        <f t="shared" si="85"/>
        <v/>
      </c>
      <c r="D1811"/>
      <c r="E1811"/>
      <c r="F1811"/>
      <c r="G1811" s="203"/>
      <c r="H1811"/>
      <c r="I1811"/>
      <c r="J1811"/>
      <c r="K1811"/>
      <c r="L1811"/>
      <c r="M1811"/>
      <c r="N1811" s="204"/>
      <c r="S1811" s="206"/>
      <c r="Z1811" s="207"/>
    </row>
    <row r="1812" spans="1:26" ht="18" customHeight="1">
      <c r="A1812" s="201">
        <f t="shared" si="86"/>
        <v>1183</v>
      </c>
      <c r="B1812" s="201" t="str">
        <f t="shared" si="84"/>
        <v>-1183</v>
      </c>
      <c r="C1812" s="202" t="str">
        <f t="shared" si="85"/>
        <v/>
      </c>
      <c r="D1812"/>
      <c r="E1812"/>
      <c r="F1812"/>
      <c r="G1812" s="203"/>
      <c r="H1812"/>
      <c r="I1812"/>
      <c r="J1812"/>
      <c r="K1812"/>
      <c r="L1812"/>
      <c r="M1812"/>
      <c r="N1812" s="204"/>
      <c r="S1812" s="206"/>
      <c r="Z1812" s="207"/>
    </row>
    <row r="1813" spans="1:26" ht="18" customHeight="1">
      <c r="A1813" s="201">
        <f t="shared" si="86"/>
        <v>1184</v>
      </c>
      <c r="B1813" s="201" t="str">
        <f t="shared" si="84"/>
        <v>-1184</v>
      </c>
      <c r="C1813" s="202" t="str">
        <f t="shared" si="85"/>
        <v/>
      </c>
      <c r="D1813"/>
      <c r="E1813"/>
      <c r="F1813"/>
      <c r="G1813" s="203"/>
      <c r="H1813"/>
      <c r="I1813"/>
      <c r="J1813"/>
      <c r="K1813"/>
      <c r="L1813"/>
      <c r="M1813"/>
      <c r="N1813" s="204"/>
      <c r="S1813" s="206"/>
      <c r="Z1813" s="207"/>
    </row>
    <row r="1814" spans="1:26" ht="18" customHeight="1">
      <c r="A1814" s="201">
        <f t="shared" si="86"/>
        <v>1185</v>
      </c>
      <c r="B1814" s="201" t="str">
        <f t="shared" si="84"/>
        <v>-1185</v>
      </c>
      <c r="C1814" s="202" t="str">
        <f t="shared" si="85"/>
        <v/>
      </c>
      <c r="D1814"/>
      <c r="E1814"/>
      <c r="F1814"/>
      <c r="G1814" s="203"/>
      <c r="H1814"/>
      <c r="I1814"/>
      <c r="J1814"/>
      <c r="K1814"/>
      <c r="L1814"/>
      <c r="M1814"/>
      <c r="N1814" s="204"/>
      <c r="S1814" s="206"/>
      <c r="Z1814" s="207"/>
    </row>
    <row r="1815" spans="1:26" ht="18" customHeight="1">
      <c r="A1815" s="201">
        <f t="shared" si="86"/>
        <v>1186</v>
      </c>
      <c r="B1815" s="201" t="str">
        <f t="shared" si="84"/>
        <v>-1186</v>
      </c>
      <c r="C1815" s="202" t="str">
        <f t="shared" si="85"/>
        <v/>
      </c>
      <c r="D1815"/>
      <c r="E1815"/>
      <c r="F1815"/>
      <c r="G1815" s="203"/>
      <c r="H1815"/>
      <c r="I1815"/>
      <c r="J1815"/>
      <c r="K1815"/>
      <c r="L1815"/>
      <c r="M1815"/>
      <c r="N1815" s="204"/>
      <c r="S1815" s="206"/>
      <c r="Z1815" s="207"/>
    </row>
    <row r="1816" spans="1:26" ht="18" customHeight="1">
      <c r="A1816" s="201">
        <f t="shared" si="86"/>
        <v>1187</v>
      </c>
      <c r="B1816" s="201" t="str">
        <f t="shared" si="84"/>
        <v>-1187</v>
      </c>
      <c r="C1816" s="202" t="str">
        <f t="shared" si="85"/>
        <v/>
      </c>
      <c r="D1816"/>
      <c r="E1816"/>
      <c r="F1816"/>
      <c r="G1816" s="203"/>
      <c r="H1816"/>
      <c r="I1816"/>
      <c r="J1816"/>
      <c r="K1816"/>
      <c r="L1816"/>
      <c r="M1816"/>
      <c r="N1816" s="204"/>
      <c r="S1816" s="206"/>
      <c r="Z1816" s="207"/>
    </row>
    <row r="1817" spans="1:26" ht="18" customHeight="1">
      <c r="A1817" s="201">
        <f t="shared" si="86"/>
        <v>1188</v>
      </c>
      <c r="B1817" s="201" t="str">
        <f t="shared" si="84"/>
        <v>-1188</v>
      </c>
      <c r="C1817" s="202" t="str">
        <f t="shared" si="85"/>
        <v/>
      </c>
      <c r="D1817"/>
      <c r="E1817"/>
      <c r="F1817"/>
      <c r="G1817" s="203"/>
      <c r="H1817"/>
      <c r="I1817"/>
      <c r="J1817"/>
      <c r="K1817"/>
      <c r="L1817"/>
      <c r="M1817"/>
      <c r="N1817" s="204"/>
      <c r="S1817" s="206"/>
      <c r="Z1817" s="207"/>
    </row>
    <row r="1818" spans="1:26" ht="18" customHeight="1">
      <c r="A1818" s="201">
        <f t="shared" si="86"/>
        <v>1189</v>
      </c>
      <c r="B1818" s="201" t="str">
        <f t="shared" si="84"/>
        <v>-1189</v>
      </c>
      <c r="C1818" s="202" t="str">
        <f t="shared" si="85"/>
        <v/>
      </c>
      <c r="D1818"/>
      <c r="E1818"/>
      <c r="F1818"/>
      <c r="G1818" s="203"/>
      <c r="H1818"/>
      <c r="I1818"/>
      <c r="J1818"/>
      <c r="K1818"/>
      <c r="L1818"/>
      <c r="M1818"/>
      <c r="N1818" s="204"/>
      <c r="S1818" s="206"/>
      <c r="Z1818" s="207"/>
    </row>
    <row r="1819" spans="1:26" ht="18" customHeight="1">
      <c r="A1819" s="201">
        <f t="shared" si="86"/>
        <v>1190</v>
      </c>
      <c r="B1819" s="201" t="str">
        <f t="shared" si="84"/>
        <v>-1190</v>
      </c>
      <c r="C1819" s="202" t="str">
        <f t="shared" si="85"/>
        <v/>
      </c>
      <c r="D1819"/>
      <c r="E1819"/>
      <c r="F1819"/>
      <c r="G1819" s="203"/>
      <c r="H1819"/>
      <c r="I1819"/>
      <c r="J1819"/>
      <c r="K1819"/>
      <c r="L1819"/>
      <c r="M1819"/>
      <c r="N1819" s="204"/>
      <c r="S1819" s="206"/>
      <c r="Z1819" s="207"/>
    </row>
    <row r="1820" spans="1:26" ht="18" customHeight="1">
      <c r="A1820" s="201">
        <f t="shared" si="86"/>
        <v>1191</v>
      </c>
      <c r="B1820" s="201" t="str">
        <f t="shared" si="84"/>
        <v>-1191</v>
      </c>
      <c r="C1820" s="202" t="str">
        <f t="shared" si="85"/>
        <v/>
      </c>
      <c r="D1820"/>
      <c r="E1820"/>
      <c r="F1820"/>
      <c r="G1820" s="203"/>
      <c r="H1820"/>
      <c r="I1820"/>
      <c r="J1820"/>
      <c r="K1820"/>
      <c r="L1820"/>
      <c r="M1820"/>
      <c r="N1820" s="204"/>
      <c r="S1820" s="206"/>
      <c r="Z1820" s="207"/>
    </row>
    <row r="1821" spans="1:26" ht="18" customHeight="1">
      <c r="A1821" s="201">
        <f t="shared" si="86"/>
        <v>1192</v>
      </c>
      <c r="B1821" s="201" t="str">
        <f t="shared" si="84"/>
        <v>-1192</v>
      </c>
      <c r="C1821" s="202" t="str">
        <f t="shared" si="85"/>
        <v/>
      </c>
      <c r="D1821"/>
      <c r="E1821"/>
      <c r="F1821"/>
      <c r="G1821" s="203"/>
      <c r="H1821"/>
      <c r="I1821"/>
      <c r="J1821"/>
      <c r="K1821"/>
      <c r="L1821"/>
      <c r="M1821"/>
      <c r="N1821" s="204"/>
      <c r="S1821" s="206"/>
      <c r="Z1821" s="207"/>
    </row>
    <row r="1822" spans="1:26" ht="18" customHeight="1">
      <c r="A1822" s="201">
        <f t="shared" si="86"/>
        <v>1193</v>
      </c>
      <c r="B1822" s="201" t="str">
        <f t="shared" si="84"/>
        <v>-1193</v>
      </c>
      <c r="C1822" s="202" t="str">
        <f t="shared" si="85"/>
        <v/>
      </c>
      <c r="D1822"/>
      <c r="E1822"/>
      <c r="F1822"/>
      <c r="G1822" s="203"/>
      <c r="H1822"/>
      <c r="I1822"/>
      <c r="J1822"/>
      <c r="K1822"/>
      <c r="L1822"/>
      <c r="M1822"/>
      <c r="N1822" s="204"/>
      <c r="S1822" s="206"/>
      <c r="Z1822" s="207"/>
    </row>
    <row r="1823" spans="1:26" ht="18" customHeight="1">
      <c r="A1823" s="201">
        <f t="shared" si="86"/>
        <v>1194</v>
      </c>
      <c r="B1823" s="201" t="str">
        <f t="shared" si="84"/>
        <v>-1194</v>
      </c>
      <c r="C1823" s="202" t="str">
        <f t="shared" si="85"/>
        <v/>
      </c>
      <c r="D1823"/>
      <c r="E1823"/>
      <c r="F1823"/>
      <c r="G1823" s="203"/>
      <c r="H1823"/>
      <c r="I1823"/>
      <c r="J1823"/>
      <c r="K1823"/>
      <c r="L1823"/>
      <c r="M1823"/>
      <c r="N1823" s="204"/>
      <c r="S1823" s="206"/>
      <c r="Z1823" s="207"/>
    </row>
    <row r="1824" spans="1:26" ht="18" customHeight="1">
      <c r="A1824" s="201">
        <f t="shared" si="86"/>
        <v>1195</v>
      </c>
      <c r="B1824" s="201" t="str">
        <f t="shared" si="84"/>
        <v>-1195</v>
      </c>
      <c r="C1824" s="202" t="str">
        <f t="shared" si="85"/>
        <v/>
      </c>
      <c r="D1824"/>
      <c r="E1824"/>
      <c r="F1824"/>
      <c r="G1824" s="203"/>
      <c r="H1824"/>
      <c r="I1824"/>
      <c r="J1824"/>
      <c r="K1824"/>
      <c r="L1824"/>
      <c r="M1824"/>
      <c r="N1824" s="204"/>
      <c r="S1824" s="206"/>
      <c r="Z1824" s="207"/>
    </row>
    <row r="1825" spans="1:26" ht="18" customHeight="1">
      <c r="A1825" s="201">
        <f t="shared" si="86"/>
        <v>1196</v>
      </c>
      <c r="B1825" s="201" t="str">
        <f t="shared" si="84"/>
        <v>-1196</v>
      </c>
      <c r="C1825" s="202" t="str">
        <f t="shared" si="85"/>
        <v/>
      </c>
      <c r="D1825"/>
      <c r="E1825"/>
      <c r="F1825"/>
      <c r="G1825" s="203"/>
      <c r="H1825"/>
      <c r="I1825"/>
      <c r="J1825"/>
      <c r="K1825"/>
      <c r="L1825"/>
      <c r="M1825"/>
      <c r="N1825" s="204"/>
      <c r="S1825" s="206"/>
      <c r="Z1825" s="207"/>
    </row>
    <row r="1826" spans="1:26" ht="18" customHeight="1">
      <c r="A1826" s="201">
        <f t="shared" si="86"/>
        <v>1197</v>
      </c>
      <c r="B1826" s="201" t="str">
        <f t="shared" si="84"/>
        <v>-1197</v>
      </c>
      <c r="C1826" s="202" t="str">
        <f t="shared" si="85"/>
        <v/>
      </c>
      <c r="D1826"/>
      <c r="E1826"/>
      <c r="F1826"/>
      <c r="G1826" s="203"/>
      <c r="H1826"/>
      <c r="I1826"/>
      <c r="J1826"/>
      <c r="K1826"/>
      <c r="L1826"/>
      <c r="M1826"/>
      <c r="N1826" s="204"/>
      <c r="S1826" s="206"/>
      <c r="Z1826" s="207"/>
    </row>
    <row r="1827" spans="1:26" ht="18" customHeight="1">
      <c r="A1827" s="201">
        <f t="shared" si="86"/>
        <v>1198</v>
      </c>
      <c r="B1827" s="201" t="str">
        <f t="shared" si="84"/>
        <v>-1198</v>
      </c>
      <c r="C1827" s="202" t="str">
        <f t="shared" si="85"/>
        <v/>
      </c>
      <c r="D1827"/>
      <c r="E1827"/>
      <c r="F1827"/>
      <c r="G1827" s="203"/>
      <c r="H1827"/>
      <c r="I1827"/>
      <c r="J1827"/>
      <c r="K1827"/>
      <c r="L1827"/>
      <c r="M1827"/>
      <c r="N1827" s="204"/>
      <c r="S1827" s="206"/>
      <c r="Z1827" s="207"/>
    </row>
    <row r="1828" spans="1:26" ht="18" customHeight="1">
      <c r="A1828" s="201">
        <f t="shared" si="86"/>
        <v>1199</v>
      </c>
      <c r="B1828" s="201" t="str">
        <f t="shared" si="84"/>
        <v>-1199</v>
      </c>
      <c r="C1828" s="202" t="str">
        <f t="shared" si="85"/>
        <v/>
      </c>
      <c r="D1828"/>
      <c r="E1828"/>
      <c r="F1828"/>
      <c r="G1828" s="203"/>
      <c r="H1828"/>
      <c r="I1828"/>
      <c r="J1828"/>
      <c r="K1828"/>
      <c r="L1828"/>
      <c r="M1828"/>
      <c r="N1828" s="204"/>
      <c r="S1828" s="206"/>
      <c r="Z1828" s="207"/>
    </row>
    <row r="1829" spans="1:26" ht="18" customHeight="1">
      <c r="A1829" s="201">
        <f t="shared" si="86"/>
        <v>1200</v>
      </c>
      <c r="B1829" s="201" t="str">
        <f t="shared" si="84"/>
        <v>-1200</v>
      </c>
      <c r="C1829" s="202" t="str">
        <f t="shared" si="85"/>
        <v/>
      </c>
      <c r="D1829"/>
      <c r="E1829"/>
      <c r="F1829"/>
      <c r="G1829" s="203"/>
      <c r="H1829"/>
      <c r="I1829"/>
      <c r="J1829"/>
      <c r="K1829"/>
      <c r="L1829"/>
      <c r="M1829"/>
      <c r="N1829" s="204"/>
      <c r="S1829" s="206"/>
      <c r="Z1829" s="207"/>
    </row>
    <row r="1830" spans="1:26" ht="18" customHeight="1">
      <c r="A1830" s="201">
        <f t="shared" si="86"/>
        <v>1201</v>
      </c>
      <c r="B1830" s="201" t="str">
        <f t="shared" si="84"/>
        <v>-1201</v>
      </c>
      <c r="C1830" s="202" t="str">
        <f t="shared" si="85"/>
        <v/>
      </c>
      <c r="D1830"/>
      <c r="E1830"/>
      <c r="F1830"/>
      <c r="G1830" s="203"/>
      <c r="H1830"/>
      <c r="I1830"/>
      <c r="J1830"/>
      <c r="K1830"/>
      <c r="L1830"/>
      <c r="M1830"/>
      <c r="N1830" s="204"/>
      <c r="S1830" s="206"/>
      <c r="Z1830" s="207"/>
    </row>
    <row r="1831" spans="1:26" ht="18" customHeight="1">
      <c r="A1831" s="201">
        <f t="shared" si="86"/>
        <v>1202</v>
      </c>
      <c r="B1831" s="201" t="str">
        <f t="shared" si="84"/>
        <v>-1202</v>
      </c>
      <c r="C1831" s="202" t="str">
        <f t="shared" si="85"/>
        <v/>
      </c>
      <c r="D1831"/>
      <c r="E1831"/>
      <c r="F1831"/>
      <c r="G1831" s="203"/>
      <c r="H1831"/>
      <c r="I1831"/>
      <c r="J1831"/>
      <c r="K1831"/>
      <c r="L1831"/>
      <c r="M1831"/>
      <c r="N1831" s="204"/>
      <c r="S1831" s="206"/>
      <c r="Z1831" s="207"/>
    </row>
    <row r="1832" spans="1:26" ht="18" customHeight="1">
      <c r="A1832" s="201">
        <f t="shared" si="86"/>
        <v>1203</v>
      </c>
      <c r="B1832" s="201" t="str">
        <f t="shared" si="84"/>
        <v>-1203</v>
      </c>
      <c r="C1832" s="202" t="str">
        <f t="shared" si="85"/>
        <v/>
      </c>
      <c r="D1832"/>
      <c r="E1832"/>
      <c r="F1832"/>
      <c r="G1832" s="203"/>
      <c r="H1832"/>
      <c r="I1832"/>
      <c r="J1832"/>
      <c r="K1832"/>
      <c r="L1832"/>
      <c r="M1832"/>
      <c r="N1832" s="204"/>
      <c r="S1832" s="206"/>
      <c r="Z1832" s="207"/>
    </row>
    <row r="1833" spans="1:26" ht="18" customHeight="1">
      <c r="A1833" s="201">
        <f t="shared" si="86"/>
        <v>1204</v>
      </c>
      <c r="B1833" s="201" t="str">
        <f t="shared" si="84"/>
        <v>-1204</v>
      </c>
      <c r="C1833" s="202" t="str">
        <f t="shared" si="85"/>
        <v/>
      </c>
      <c r="D1833"/>
      <c r="E1833"/>
      <c r="F1833"/>
      <c r="G1833" s="203"/>
      <c r="H1833"/>
      <c r="I1833"/>
      <c r="J1833"/>
      <c r="K1833"/>
      <c r="L1833"/>
      <c r="M1833"/>
      <c r="N1833" s="204"/>
      <c r="S1833" s="206"/>
      <c r="Z1833" s="207"/>
    </row>
    <row r="1834" spans="1:26" ht="18" customHeight="1">
      <c r="A1834" s="201">
        <f t="shared" si="86"/>
        <v>1205</v>
      </c>
      <c r="B1834" s="201" t="str">
        <f t="shared" si="84"/>
        <v>-1205</v>
      </c>
      <c r="C1834" s="202" t="str">
        <f t="shared" si="85"/>
        <v/>
      </c>
      <c r="D1834"/>
      <c r="E1834"/>
      <c r="F1834"/>
      <c r="G1834" s="203"/>
      <c r="H1834"/>
      <c r="I1834"/>
      <c r="J1834"/>
      <c r="K1834"/>
      <c r="L1834"/>
      <c r="M1834"/>
      <c r="N1834" s="204"/>
      <c r="S1834" s="206"/>
      <c r="Z1834" s="207"/>
    </row>
    <row r="1835" spans="1:26" ht="18" customHeight="1">
      <c r="A1835" s="201">
        <f t="shared" si="86"/>
        <v>1206</v>
      </c>
      <c r="B1835" s="201" t="str">
        <f t="shared" si="84"/>
        <v>-1206</v>
      </c>
      <c r="C1835" s="202" t="str">
        <f t="shared" si="85"/>
        <v/>
      </c>
      <c r="D1835"/>
      <c r="E1835"/>
      <c r="F1835"/>
      <c r="G1835" s="203"/>
      <c r="H1835"/>
      <c r="I1835"/>
      <c r="J1835"/>
      <c r="K1835"/>
      <c r="L1835"/>
      <c r="M1835"/>
      <c r="N1835" s="204"/>
      <c r="S1835" s="206"/>
      <c r="Z1835" s="207"/>
    </row>
    <row r="1836" spans="1:26" ht="18" customHeight="1">
      <c r="A1836" s="201">
        <f t="shared" si="86"/>
        <v>1207</v>
      </c>
      <c r="B1836" s="201" t="str">
        <f t="shared" si="84"/>
        <v>-1207</v>
      </c>
      <c r="C1836" s="202" t="str">
        <f t="shared" si="85"/>
        <v/>
      </c>
      <c r="D1836"/>
      <c r="E1836"/>
      <c r="F1836"/>
      <c r="G1836" s="203"/>
      <c r="H1836"/>
      <c r="I1836"/>
      <c r="J1836"/>
      <c r="K1836"/>
      <c r="L1836"/>
      <c r="M1836"/>
      <c r="N1836" s="204"/>
      <c r="S1836" s="206"/>
      <c r="Z1836" s="207"/>
    </row>
    <row r="1837" spans="1:26" ht="18" customHeight="1">
      <c r="A1837" s="201">
        <f t="shared" si="86"/>
        <v>1208</v>
      </c>
      <c r="B1837" s="201" t="str">
        <f t="shared" si="84"/>
        <v>-1208</v>
      </c>
      <c r="C1837" s="202" t="str">
        <f t="shared" si="85"/>
        <v/>
      </c>
      <c r="D1837"/>
      <c r="E1837"/>
      <c r="F1837"/>
      <c r="G1837" s="203"/>
      <c r="H1837"/>
      <c r="I1837"/>
      <c r="J1837"/>
      <c r="K1837"/>
      <c r="L1837"/>
      <c r="M1837"/>
      <c r="N1837" s="204"/>
      <c r="S1837" s="206"/>
      <c r="Z1837" s="207"/>
    </row>
    <row r="1838" spans="1:26" ht="18" customHeight="1">
      <c r="A1838" s="201">
        <f t="shared" si="86"/>
        <v>1209</v>
      </c>
      <c r="B1838" s="201" t="str">
        <f t="shared" si="84"/>
        <v>-1209</v>
      </c>
      <c r="C1838" s="202" t="str">
        <f t="shared" si="85"/>
        <v/>
      </c>
      <c r="D1838"/>
      <c r="E1838"/>
      <c r="F1838"/>
      <c r="G1838" s="203"/>
      <c r="H1838"/>
      <c r="I1838"/>
      <c r="J1838"/>
      <c r="K1838"/>
      <c r="L1838"/>
      <c r="M1838"/>
      <c r="N1838" s="204"/>
      <c r="S1838" s="206"/>
      <c r="Z1838" s="207"/>
    </row>
    <row r="1839" spans="1:26" ht="18" customHeight="1">
      <c r="A1839" s="201">
        <f t="shared" si="86"/>
        <v>1210</v>
      </c>
      <c r="B1839" s="201" t="str">
        <f t="shared" si="84"/>
        <v>-1210</v>
      </c>
      <c r="C1839" s="202" t="str">
        <f t="shared" si="85"/>
        <v/>
      </c>
      <c r="D1839"/>
      <c r="E1839"/>
      <c r="F1839"/>
      <c r="G1839" s="203"/>
      <c r="H1839"/>
      <c r="I1839"/>
      <c r="J1839"/>
      <c r="K1839"/>
      <c r="L1839"/>
      <c r="M1839"/>
      <c r="N1839" s="204"/>
      <c r="S1839" s="206"/>
      <c r="Z1839" s="207"/>
    </row>
    <row r="1840" spans="1:26" ht="18" customHeight="1">
      <c r="A1840" s="201">
        <f t="shared" si="86"/>
        <v>1211</v>
      </c>
      <c r="B1840" s="201" t="str">
        <f t="shared" si="84"/>
        <v>-1211</v>
      </c>
      <c r="C1840" s="202" t="str">
        <f t="shared" si="85"/>
        <v/>
      </c>
      <c r="D1840"/>
      <c r="E1840"/>
      <c r="F1840"/>
      <c r="G1840" s="203"/>
      <c r="H1840"/>
      <c r="I1840"/>
      <c r="J1840"/>
      <c r="K1840"/>
      <c r="L1840"/>
      <c r="M1840"/>
      <c r="N1840" s="204"/>
      <c r="S1840" s="206"/>
      <c r="Z1840" s="207"/>
    </row>
    <row r="1841" spans="1:26" ht="18" customHeight="1">
      <c r="A1841" s="201">
        <f t="shared" si="86"/>
        <v>1212</v>
      </c>
      <c r="B1841" s="201" t="str">
        <f t="shared" si="84"/>
        <v>-1212</v>
      </c>
      <c r="C1841" s="202" t="str">
        <f t="shared" si="85"/>
        <v/>
      </c>
      <c r="D1841"/>
      <c r="E1841"/>
      <c r="F1841"/>
      <c r="G1841" s="203"/>
      <c r="H1841"/>
      <c r="I1841"/>
      <c r="J1841"/>
      <c r="K1841"/>
      <c r="L1841"/>
      <c r="M1841"/>
      <c r="N1841" s="204"/>
      <c r="S1841" s="206"/>
      <c r="Z1841" s="207"/>
    </row>
    <row r="1842" spans="1:26" ht="18" customHeight="1">
      <c r="A1842" s="201">
        <f t="shared" si="86"/>
        <v>1213</v>
      </c>
      <c r="B1842" s="201" t="str">
        <f t="shared" si="84"/>
        <v>-1213</v>
      </c>
      <c r="C1842" s="202" t="str">
        <f t="shared" si="85"/>
        <v/>
      </c>
      <c r="D1842"/>
      <c r="E1842"/>
      <c r="F1842"/>
      <c r="G1842" s="203"/>
      <c r="H1842"/>
      <c r="I1842"/>
      <c r="J1842"/>
      <c r="K1842"/>
      <c r="L1842"/>
      <c r="M1842"/>
      <c r="N1842" s="204"/>
      <c r="S1842" s="206"/>
      <c r="Z1842" s="207"/>
    </row>
    <row r="1843" spans="1:26" ht="18" customHeight="1">
      <c r="A1843" s="201">
        <f t="shared" si="86"/>
        <v>1214</v>
      </c>
      <c r="B1843" s="201" t="str">
        <f t="shared" si="84"/>
        <v>-1214</v>
      </c>
      <c r="C1843" s="202" t="str">
        <f t="shared" si="85"/>
        <v/>
      </c>
      <c r="D1843"/>
      <c r="E1843"/>
      <c r="F1843"/>
      <c r="G1843" s="203"/>
      <c r="H1843"/>
      <c r="I1843"/>
      <c r="J1843"/>
      <c r="K1843"/>
      <c r="L1843"/>
      <c r="M1843"/>
      <c r="N1843" s="204"/>
      <c r="S1843" s="206"/>
      <c r="Z1843" s="207"/>
    </row>
    <row r="1844" spans="1:26" ht="18" customHeight="1">
      <c r="A1844" s="201">
        <f t="shared" si="86"/>
        <v>1215</v>
      </c>
      <c r="B1844" s="201" t="str">
        <f t="shared" si="84"/>
        <v>-1215</v>
      </c>
      <c r="C1844" s="202" t="str">
        <f t="shared" si="85"/>
        <v/>
      </c>
      <c r="D1844"/>
      <c r="E1844"/>
      <c r="F1844"/>
      <c r="G1844" s="203"/>
      <c r="H1844"/>
      <c r="I1844"/>
      <c r="J1844"/>
      <c r="K1844"/>
      <c r="L1844"/>
      <c r="M1844"/>
      <c r="N1844" s="204"/>
      <c r="S1844" s="206"/>
      <c r="Z1844" s="207"/>
    </row>
    <row r="1845" spans="1:26" ht="18" customHeight="1">
      <c r="A1845" s="201">
        <f t="shared" si="86"/>
        <v>1216</v>
      </c>
      <c r="B1845" s="201" t="str">
        <f t="shared" si="84"/>
        <v>-1216</v>
      </c>
      <c r="C1845" s="202" t="str">
        <f t="shared" si="85"/>
        <v/>
      </c>
      <c r="D1845"/>
      <c r="E1845"/>
      <c r="F1845"/>
      <c r="G1845" s="203"/>
      <c r="H1845"/>
      <c r="I1845"/>
      <c r="J1845"/>
      <c r="K1845"/>
      <c r="L1845"/>
      <c r="M1845"/>
      <c r="N1845" s="204"/>
      <c r="S1845" s="206"/>
      <c r="Z1845" s="207"/>
    </row>
    <row r="1846" spans="1:26" ht="18" customHeight="1">
      <c r="A1846" s="201">
        <f t="shared" si="86"/>
        <v>1217</v>
      </c>
      <c r="B1846" s="201" t="str">
        <f t="shared" si="84"/>
        <v>-1217</v>
      </c>
      <c r="C1846" s="202" t="str">
        <f t="shared" si="85"/>
        <v/>
      </c>
      <c r="D1846"/>
      <c r="E1846"/>
      <c r="F1846"/>
      <c r="G1846" s="203"/>
      <c r="H1846"/>
      <c r="I1846"/>
      <c r="J1846"/>
      <c r="K1846"/>
      <c r="L1846"/>
      <c r="M1846"/>
      <c r="N1846" s="204"/>
      <c r="S1846" s="206"/>
      <c r="Z1846" s="207"/>
    </row>
    <row r="1847" spans="1:26" ht="18" customHeight="1">
      <c r="A1847" s="201">
        <f t="shared" si="86"/>
        <v>1218</v>
      </c>
      <c r="B1847" s="201" t="str">
        <f t="shared" si="84"/>
        <v>-1218</v>
      </c>
      <c r="C1847" s="202" t="str">
        <f t="shared" si="85"/>
        <v/>
      </c>
      <c r="D1847"/>
      <c r="E1847"/>
      <c r="F1847"/>
      <c r="G1847" s="203"/>
      <c r="H1847"/>
      <c r="I1847"/>
      <c r="J1847"/>
      <c r="K1847"/>
      <c r="L1847"/>
      <c r="M1847"/>
      <c r="N1847" s="204"/>
      <c r="S1847" s="206"/>
      <c r="Z1847" s="207"/>
    </row>
    <row r="1848" spans="1:26" ht="18" customHeight="1">
      <c r="A1848" s="201">
        <f t="shared" si="86"/>
        <v>1219</v>
      </c>
      <c r="B1848" s="201" t="str">
        <f t="shared" si="84"/>
        <v>-1219</v>
      </c>
      <c r="C1848" s="202" t="str">
        <f t="shared" si="85"/>
        <v/>
      </c>
      <c r="D1848"/>
      <c r="E1848"/>
      <c r="F1848"/>
      <c r="G1848" s="203"/>
      <c r="H1848"/>
      <c r="I1848"/>
      <c r="J1848"/>
      <c r="K1848"/>
      <c r="L1848"/>
      <c r="M1848"/>
      <c r="N1848" s="204"/>
      <c r="S1848" s="206"/>
      <c r="Z1848" s="207"/>
    </row>
    <row r="1849" spans="1:26" ht="18" customHeight="1">
      <c r="A1849" s="201">
        <f t="shared" si="86"/>
        <v>1220</v>
      </c>
      <c r="B1849" s="201" t="str">
        <f t="shared" si="84"/>
        <v>-1220</v>
      </c>
      <c r="C1849" s="202" t="str">
        <f t="shared" si="85"/>
        <v/>
      </c>
      <c r="D1849"/>
      <c r="E1849"/>
      <c r="F1849"/>
      <c r="G1849" s="203"/>
      <c r="H1849"/>
      <c r="I1849"/>
      <c r="J1849"/>
      <c r="K1849"/>
      <c r="L1849"/>
      <c r="M1849"/>
      <c r="N1849" s="204"/>
      <c r="S1849" s="206"/>
      <c r="Z1849" s="207"/>
    </row>
    <row r="1850" spans="1:26" ht="18" customHeight="1">
      <c r="A1850" s="201">
        <f t="shared" si="86"/>
        <v>1221</v>
      </c>
      <c r="B1850" s="201" t="str">
        <f t="shared" si="84"/>
        <v>-1221</v>
      </c>
      <c r="C1850" s="202" t="str">
        <f t="shared" si="85"/>
        <v/>
      </c>
      <c r="D1850"/>
      <c r="E1850"/>
      <c r="F1850"/>
      <c r="G1850" s="203"/>
      <c r="H1850"/>
      <c r="I1850"/>
      <c r="J1850"/>
      <c r="K1850"/>
      <c r="L1850"/>
      <c r="M1850"/>
      <c r="N1850" s="204"/>
      <c r="S1850" s="206"/>
      <c r="Z1850" s="207"/>
    </row>
    <row r="1851" spans="1:26" ht="18" customHeight="1">
      <c r="A1851" s="201">
        <f t="shared" si="86"/>
        <v>1222</v>
      </c>
      <c r="B1851" s="201" t="str">
        <f t="shared" si="84"/>
        <v>-1222</v>
      </c>
      <c r="C1851" s="202" t="str">
        <f t="shared" si="85"/>
        <v/>
      </c>
      <c r="D1851"/>
      <c r="E1851"/>
      <c r="F1851"/>
      <c r="G1851" s="203"/>
      <c r="H1851"/>
      <c r="I1851"/>
      <c r="J1851"/>
      <c r="K1851"/>
      <c r="L1851"/>
      <c r="M1851"/>
      <c r="N1851" s="204"/>
      <c r="S1851" s="206"/>
      <c r="Z1851" s="207"/>
    </row>
    <row r="1852" spans="1:26" ht="18" customHeight="1">
      <c r="A1852" s="201">
        <f t="shared" si="86"/>
        <v>1223</v>
      </c>
      <c r="B1852" s="201" t="str">
        <f t="shared" si="84"/>
        <v>-1223</v>
      </c>
      <c r="C1852" s="202" t="str">
        <f t="shared" si="85"/>
        <v/>
      </c>
      <c r="D1852"/>
      <c r="E1852"/>
      <c r="F1852"/>
      <c r="G1852" s="203"/>
      <c r="H1852"/>
      <c r="I1852"/>
      <c r="J1852"/>
      <c r="K1852"/>
      <c r="L1852"/>
      <c r="M1852"/>
      <c r="N1852" s="204"/>
      <c r="S1852" s="206"/>
      <c r="Z1852" s="207"/>
    </row>
    <row r="1853" spans="1:26" ht="18" customHeight="1">
      <c r="A1853" s="201">
        <f t="shared" si="86"/>
        <v>1224</v>
      </c>
      <c r="B1853" s="201" t="str">
        <f t="shared" si="84"/>
        <v>-1224</v>
      </c>
      <c r="C1853" s="202" t="str">
        <f t="shared" si="85"/>
        <v/>
      </c>
      <c r="D1853"/>
      <c r="E1853"/>
      <c r="F1853"/>
      <c r="G1853" s="203"/>
      <c r="H1853"/>
      <c r="I1853"/>
      <c r="J1853"/>
      <c r="K1853"/>
      <c r="L1853"/>
      <c r="M1853"/>
      <c r="N1853" s="204"/>
      <c r="S1853" s="206"/>
      <c r="Z1853" s="207"/>
    </row>
    <row r="1854" spans="1:26" ht="18" customHeight="1">
      <c r="A1854" s="201">
        <f t="shared" si="86"/>
        <v>1225</v>
      </c>
      <c r="B1854" s="201" t="str">
        <f t="shared" si="84"/>
        <v>-1225</v>
      </c>
      <c r="C1854" s="202" t="str">
        <f t="shared" si="85"/>
        <v/>
      </c>
      <c r="D1854"/>
      <c r="E1854"/>
      <c r="F1854"/>
      <c r="G1854" s="203"/>
      <c r="H1854"/>
      <c r="I1854"/>
      <c r="J1854"/>
      <c r="K1854"/>
      <c r="L1854"/>
      <c r="M1854"/>
      <c r="N1854" s="204"/>
      <c r="S1854" s="206"/>
      <c r="Z1854" s="207"/>
    </row>
    <row r="1855" spans="1:26" ht="18" customHeight="1">
      <c r="A1855" s="201">
        <f t="shared" si="86"/>
        <v>1226</v>
      </c>
      <c r="B1855" s="201" t="str">
        <f t="shared" si="84"/>
        <v>-1226</v>
      </c>
      <c r="C1855" s="202" t="str">
        <f t="shared" si="85"/>
        <v/>
      </c>
      <c r="D1855"/>
      <c r="E1855"/>
      <c r="F1855"/>
      <c r="G1855" s="203"/>
      <c r="H1855"/>
      <c r="I1855"/>
      <c r="J1855"/>
      <c r="K1855"/>
      <c r="L1855"/>
      <c r="M1855"/>
      <c r="N1855" s="204"/>
      <c r="S1855" s="206"/>
      <c r="Z1855" s="207"/>
    </row>
    <row r="1856" spans="1:26" ht="18" customHeight="1">
      <c r="A1856" s="201">
        <f t="shared" si="86"/>
        <v>1227</v>
      </c>
      <c r="B1856" s="201" t="str">
        <f t="shared" si="84"/>
        <v>-1227</v>
      </c>
      <c r="C1856" s="202" t="str">
        <f t="shared" si="85"/>
        <v/>
      </c>
      <c r="D1856"/>
      <c r="E1856"/>
      <c r="F1856"/>
      <c r="G1856" s="203"/>
      <c r="H1856"/>
      <c r="I1856"/>
      <c r="J1856"/>
      <c r="K1856"/>
      <c r="L1856"/>
      <c r="M1856"/>
      <c r="N1856" s="204"/>
      <c r="S1856" s="206"/>
      <c r="Z1856" s="207"/>
    </row>
    <row r="1857" spans="1:26" ht="18" customHeight="1">
      <c r="A1857" s="201">
        <f t="shared" si="86"/>
        <v>1228</v>
      </c>
      <c r="B1857" s="201" t="str">
        <f t="shared" si="84"/>
        <v>-1228</v>
      </c>
      <c r="C1857" s="202" t="str">
        <f t="shared" si="85"/>
        <v/>
      </c>
      <c r="D1857"/>
      <c r="E1857"/>
      <c r="F1857"/>
      <c r="G1857" s="203"/>
      <c r="H1857"/>
      <c r="I1857"/>
      <c r="J1857"/>
      <c r="K1857"/>
      <c r="L1857"/>
      <c r="M1857"/>
      <c r="N1857" s="204"/>
      <c r="S1857" s="206"/>
      <c r="Z1857" s="207"/>
    </row>
    <row r="1858" spans="1:26" ht="18" customHeight="1">
      <c r="A1858" s="201">
        <f t="shared" si="86"/>
        <v>1229</v>
      </c>
      <c r="B1858" s="201" t="str">
        <f t="shared" ref="B1858:B1921" si="87">L1858&amp;"-"&amp;A1858</f>
        <v>-1229</v>
      </c>
      <c r="C1858" s="202" t="str">
        <f t="shared" ref="C1858:C1921" si="88">E1858&amp;I1858&amp;K1858</f>
        <v/>
      </c>
      <c r="D1858"/>
      <c r="E1858"/>
      <c r="F1858"/>
      <c r="G1858" s="203"/>
      <c r="H1858"/>
      <c r="I1858"/>
      <c r="J1858"/>
      <c r="K1858"/>
      <c r="L1858"/>
      <c r="M1858"/>
      <c r="N1858" s="204"/>
      <c r="S1858" s="206"/>
      <c r="Z1858" s="207"/>
    </row>
    <row r="1859" spans="1:26" ht="18" customHeight="1">
      <c r="A1859" s="201">
        <f t="shared" ref="A1859:A1922" si="89">IF(L1859=L1858,A1858+1,ROW(L1859)-(ROW(L1859)-1))</f>
        <v>1230</v>
      </c>
      <c r="B1859" s="201" t="str">
        <f t="shared" si="87"/>
        <v>-1230</v>
      </c>
      <c r="C1859" s="202" t="str">
        <f t="shared" si="88"/>
        <v/>
      </c>
      <c r="D1859"/>
      <c r="E1859"/>
      <c r="F1859"/>
      <c r="G1859" s="203"/>
      <c r="H1859"/>
      <c r="I1859"/>
      <c r="J1859"/>
      <c r="K1859"/>
      <c r="L1859"/>
      <c r="M1859"/>
      <c r="N1859" s="204"/>
      <c r="S1859" s="206"/>
      <c r="Z1859" s="207"/>
    </row>
    <row r="1860" spans="1:26" ht="18" customHeight="1">
      <c r="A1860" s="201">
        <f t="shared" si="89"/>
        <v>1231</v>
      </c>
      <c r="B1860" s="201" t="str">
        <f t="shared" si="87"/>
        <v>-1231</v>
      </c>
      <c r="C1860" s="202" t="str">
        <f t="shared" si="88"/>
        <v/>
      </c>
      <c r="D1860"/>
      <c r="E1860"/>
      <c r="F1860"/>
      <c r="G1860" s="203"/>
      <c r="H1860"/>
      <c r="I1860"/>
      <c r="J1860"/>
      <c r="K1860"/>
      <c r="L1860"/>
      <c r="M1860"/>
      <c r="N1860" s="204"/>
      <c r="S1860" s="206"/>
      <c r="Z1860" s="207"/>
    </row>
    <row r="1861" spans="1:26" ht="18" customHeight="1">
      <c r="A1861" s="201">
        <f t="shared" si="89"/>
        <v>1232</v>
      </c>
      <c r="B1861" s="201" t="str">
        <f t="shared" si="87"/>
        <v>-1232</v>
      </c>
      <c r="C1861" s="202" t="str">
        <f t="shared" si="88"/>
        <v/>
      </c>
      <c r="D1861"/>
      <c r="E1861"/>
      <c r="F1861"/>
      <c r="G1861" s="203"/>
      <c r="H1861"/>
      <c r="I1861"/>
      <c r="J1861"/>
      <c r="K1861"/>
      <c r="L1861"/>
      <c r="M1861"/>
      <c r="N1861" s="204"/>
      <c r="S1861" s="206"/>
      <c r="Z1861" s="207"/>
    </row>
    <row r="1862" spans="1:26" ht="18" customHeight="1">
      <c r="A1862" s="201">
        <f t="shared" si="89"/>
        <v>1233</v>
      </c>
      <c r="B1862" s="201" t="str">
        <f t="shared" si="87"/>
        <v>-1233</v>
      </c>
      <c r="C1862" s="202" t="str">
        <f t="shared" si="88"/>
        <v/>
      </c>
      <c r="D1862"/>
      <c r="E1862"/>
      <c r="F1862"/>
      <c r="G1862" s="203"/>
      <c r="H1862"/>
      <c r="I1862"/>
      <c r="J1862"/>
      <c r="K1862"/>
      <c r="L1862"/>
      <c r="M1862"/>
      <c r="N1862" s="204"/>
      <c r="S1862" s="206"/>
      <c r="Z1862" s="207"/>
    </row>
    <row r="1863" spans="1:26" ht="18" customHeight="1">
      <c r="A1863" s="201">
        <f t="shared" si="89"/>
        <v>1234</v>
      </c>
      <c r="B1863" s="201" t="str">
        <f t="shared" si="87"/>
        <v>-1234</v>
      </c>
      <c r="C1863" s="202" t="str">
        <f t="shared" si="88"/>
        <v/>
      </c>
      <c r="D1863"/>
      <c r="E1863"/>
      <c r="F1863"/>
      <c r="G1863" s="203"/>
      <c r="H1863"/>
      <c r="I1863"/>
      <c r="J1863"/>
      <c r="K1863"/>
      <c r="L1863"/>
      <c r="M1863"/>
      <c r="N1863" s="204"/>
      <c r="S1863" s="206"/>
      <c r="Z1863" s="207"/>
    </row>
    <row r="1864" spans="1:26" ht="18" customHeight="1">
      <c r="A1864" s="201">
        <f t="shared" si="89"/>
        <v>1235</v>
      </c>
      <c r="B1864" s="201" t="str">
        <f t="shared" si="87"/>
        <v>-1235</v>
      </c>
      <c r="C1864" s="202" t="str">
        <f t="shared" si="88"/>
        <v/>
      </c>
      <c r="D1864"/>
      <c r="E1864"/>
      <c r="F1864"/>
      <c r="G1864" s="203"/>
      <c r="H1864"/>
      <c r="I1864"/>
      <c r="J1864"/>
      <c r="K1864"/>
      <c r="L1864"/>
      <c r="M1864"/>
      <c r="N1864" s="204"/>
      <c r="S1864" s="206"/>
      <c r="Z1864" s="207"/>
    </row>
    <row r="1865" spans="1:26" ht="18" customHeight="1">
      <c r="A1865" s="201">
        <f t="shared" si="89"/>
        <v>1236</v>
      </c>
      <c r="B1865" s="201" t="str">
        <f t="shared" si="87"/>
        <v>-1236</v>
      </c>
      <c r="C1865" s="202" t="str">
        <f t="shared" si="88"/>
        <v/>
      </c>
      <c r="D1865"/>
      <c r="E1865"/>
      <c r="F1865"/>
      <c r="G1865" s="203"/>
      <c r="H1865"/>
      <c r="I1865"/>
      <c r="J1865"/>
      <c r="K1865"/>
      <c r="L1865"/>
      <c r="M1865"/>
      <c r="N1865" s="204"/>
      <c r="S1865" s="206"/>
      <c r="Z1865" s="207"/>
    </row>
    <row r="1866" spans="1:26" ht="18" customHeight="1">
      <c r="A1866" s="201">
        <f t="shared" si="89"/>
        <v>1237</v>
      </c>
      <c r="B1866" s="201" t="str">
        <f t="shared" si="87"/>
        <v>-1237</v>
      </c>
      <c r="C1866" s="202" t="str">
        <f t="shared" si="88"/>
        <v/>
      </c>
      <c r="D1866"/>
      <c r="E1866"/>
      <c r="F1866"/>
      <c r="G1866" s="203"/>
      <c r="H1866"/>
      <c r="I1866"/>
      <c r="J1866"/>
      <c r="K1866"/>
      <c r="L1866"/>
      <c r="M1866"/>
      <c r="N1866" s="204"/>
      <c r="S1866" s="206"/>
      <c r="Z1866" s="207"/>
    </row>
    <row r="1867" spans="1:26" ht="18" customHeight="1">
      <c r="A1867" s="201">
        <f t="shared" si="89"/>
        <v>1238</v>
      </c>
      <c r="B1867" s="201" t="str">
        <f t="shared" si="87"/>
        <v>-1238</v>
      </c>
      <c r="C1867" s="202" t="str">
        <f t="shared" si="88"/>
        <v/>
      </c>
      <c r="D1867"/>
      <c r="E1867"/>
      <c r="F1867"/>
      <c r="G1867" s="203"/>
      <c r="H1867"/>
      <c r="I1867"/>
      <c r="J1867"/>
      <c r="K1867"/>
      <c r="L1867"/>
      <c r="M1867"/>
      <c r="N1867" s="204"/>
      <c r="S1867" s="206"/>
      <c r="Z1867" s="207"/>
    </row>
    <row r="1868" spans="1:26" ht="18" customHeight="1">
      <c r="A1868" s="201">
        <f t="shared" si="89"/>
        <v>1239</v>
      </c>
      <c r="B1868" s="201" t="str">
        <f t="shared" si="87"/>
        <v>-1239</v>
      </c>
      <c r="C1868" s="202" t="str">
        <f t="shared" si="88"/>
        <v/>
      </c>
      <c r="D1868"/>
      <c r="E1868"/>
      <c r="F1868"/>
      <c r="G1868" s="203"/>
      <c r="H1868"/>
      <c r="I1868"/>
      <c r="J1868"/>
      <c r="K1868"/>
      <c r="L1868"/>
      <c r="M1868"/>
      <c r="N1868" s="204"/>
      <c r="S1868" s="206"/>
      <c r="Z1868" s="207"/>
    </row>
    <row r="1869" spans="1:26" ht="18" customHeight="1">
      <c r="A1869" s="201">
        <f t="shared" si="89"/>
        <v>1240</v>
      </c>
      <c r="B1869" s="201" t="str">
        <f t="shared" si="87"/>
        <v>-1240</v>
      </c>
      <c r="C1869" s="202" t="str">
        <f t="shared" si="88"/>
        <v/>
      </c>
      <c r="D1869"/>
      <c r="E1869"/>
      <c r="F1869"/>
      <c r="G1869" s="203"/>
      <c r="H1869"/>
      <c r="I1869"/>
      <c r="J1869"/>
      <c r="K1869"/>
      <c r="L1869"/>
      <c r="M1869"/>
      <c r="N1869" s="204"/>
      <c r="S1869" s="206"/>
      <c r="Z1869" s="207"/>
    </row>
    <row r="1870" spans="1:26" ht="18" customHeight="1">
      <c r="A1870" s="201">
        <f t="shared" si="89"/>
        <v>1241</v>
      </c>
      <c r="B1870" s="201" t="str">
        <f t="shared" si="87"/>
        <v>-1241</v>
      </c>
      <c r="C1870" s="202" t="str">
        <f t="shared" si="88"/>
        <v/>
      </c>
      <c r="D1870"/>
      <c r="E1870"/>
      <c r="F1870"/>
      <c r="G1870" s="203"/>
      <c r="H1870"/>
      <c r="I1870"/>
      <c r="J1870"/>
      <c r="K1870"/>
      <c r="L1870"/>
      <c r="M1870"/>
      <c r="N1870" s="204"/>
      <c r="S1870" s="206"/>
      <c r="Z1870" s="207"/>
    </row>
    <row r="1871" spans="1:26" ht="18" customHeight="1">
      <c r="A1871" s="201">
        <f t="shared" si="89"/>
        <v>1242</v>
      </c>
      <c r="B1871" s="201" t="str">
        <f t="shared" si="87"/>
        <v>-1242</v>
      </c>
      <c r="C1871" s="202" t="str">
        <f t="shared" si="88"/>
        <v/>
      </c>
      <c r="D1871"/>
      <c r="E1871"/>
      <c r="F1871"/>
      <c r="G1871" s="203"/>
      <c r="H1871"/>
      <c r="I1871"/>
      <c r="J1871"/>
      <c r="K1871"/>
      <c r="L1871"/>
      <c r="M1871"/>
      <c r="N1871" s="204"/>
      <c r="S1871" s="206"/>
      <c r="Z1871" s="207"/>
    </row>
    <row r="1872" spans="1:26" ht="18" customHeight="1">
      <c r="A1872" s="201">
        <f t="shared" si="89"/>
        <v>1243</v>
      </c>
      <c r="B1872" s="201" t="str">
        <f t="shared" si="87"/>
        <v>-1243</v>
      </c>
      <c r="C1872" s="202" t="str">
        <f t="shared" si="88"/>
        <v/>
      </c>
      <c r="D1872"/>
      <c r="E1872"/>
      <c r="F1872"/>
      <c r="G1872" s="203"/>
      <c r="H1872"/>
      <c r="I1872"/>
      <c r="J1872"/>
      <c r="K1872"/>
      <c r="L1872"/>
      <c r="M1872"/>
      <c r="N1872" s="204"/>
      <c r="S1872" s="206"/>
      <c r="Z1872" s="207"/>
    </row>
    <row r="1873" spans="1:26" ht="18" customHeight="1">
      <c r="A1873" s="201">
        <f t="shared" si="89"/>
        <v>1244</v>
      </c>
      <c r="B1873" s="201" t="str">
        <f t="shared" si="87"/>
        <v>-1244</v>
      </c>
      <c r="C1873" s="202" t="str">
        <f t="shared" si="88"/>
        <v/>
      </c>
      <c r="D1873"/>
      <c r="E1873"/>
      <c r="F1873"/>
      <c r="G1873" s="203"/>
      <c r="H1873"/>
      <c r="I1873"/>
      <c r="J1873"/>
      <c r="K1873"/>
      <c r="L1873"/>
      <c r="M1873"/>
      <c r="N1873" s="204"/>
      <c r="S1873" s="206"/>
      <c r="Z1873" s="207"/>
    </row>
    <row r="1874" spans="1:26" ht="18" customHeight="1">
      <c r="A1874" s="201">
        <f t="shared" si="89"/>
        <v>1245</v>
      </c>
      <c r="B1874" s="201" t="str">
        <f t="shared" si="87"/>
        <v>-1245</v>
      </c>
      <c r="C1874" s="202" t="str">
        <f t="shared" si="88"/>
        <v/>
      </c>
      <c r="D1874"/>
      <c r="E1874"/>
      <c r="F1874"/>
      <c r="G1874" s="203"/>
      <c r="H1874"/>
      <c r="I1874"/>
      <c r="J1874"/>
      <c r="K1874"/>
      <c r="L1874"/>
      <c r="M1874"/>
      <c r="N1874" s="204"/>
      <c r="S1874" s="206"/>
      <c r="Z1874" s="207"/>
    </row>
    <row r="1875" spans="1:26" ht="18" customHeight="1">
      <c r="A1875" s="201">
        <f t="shared" si="89"/>
        <v>1246</v>
      </c>
      <c r="B1875" s="201" t="str">
        <f t="shared" si="87"/>
        <v>-1246</v>
      </c>
      <c r="C1875" s="202" t="str">
        <f t="shared" si="88"/>
        <v/>
      </c>
      <c r="D1875"/>
      <c r="E1875"/>
      <c r="F1875"/>
      <c r="G1875" s="203"/>
      <c r="H1875"/>
      <c r="I1875"/>
      <c r="J1875"/>
      <c r="K1875"/>
      <c r="L1875"/>
      <c r="M1875"/>
      <c r="N1875" s="204"/>
      <c r="S1875" s="206"/>
      <c r="Z1875" s="207"/>
    </row>
    <row r="1876" spans="1:26" ht="18" customHeight="1">
      <c r="A1876" s="201">
        <f t="shared" si="89"/>
        <v>1247</v>
      </c>
      <c r="B1876" s="201" t="str">
        <f t="shared" si="87"/>
        <v>-1247</v>
      </c>
      <c r="C1876" s="202" t="str">
        <f t="shared" si="88"/>
        <v/>
      </c>
      <c r="D1876"/>
      <c r="E1876"/>
      <c r="F1876"/>
      <c r="G1876" s="203"/>
      <c r="H1876"/>
      <c r="I1876"/>
      <c r="J1876"/>
      <c r="K1876"/>
      <c r="L1876"/>
      <c r="M1876"/>
      <c r="N1876" s="204"/>
      <c r="S1876" s="206"/>
      <c r="Z1876" s="207"/>
    </row>
    <row r="1877" spans="1:26" ht="18" customHeight="1">
      <c r="A1877" s="201">
        <f t="shared" si="89"/>
        <v>1248</v>
      </c>
      <c r="B1877" s="201" t="str">
        <f t="shared" si="87"/>
        <v>-1248</v>
      </c>
      <c r="C1877" s="202" t="str">
        <f t="shared" si="88"/>
        <v/>
      </c>
      <c r="D1877"/>
      <c r="E1877"/>
      <c r="F1877"/>
      <c r="G1877" s="203"/>
      <c r="H1877"/>
      <c r="I1877"/>
      <c r="J1877"/>
      <c r="K1877"/>
      <c r="L1877"/>
      <c r="M1877"/>
      <c r="N1877" s="204"/>
      <c r="S1877" s="206"/>
      <c r="Z1877" s="207"/>
    </row>
    <row r="1878" spans="1:26" ht="18" customHeight="1">
      <c r="A1878" s="201">
        <f t="shared" si="89"/>
        <v>1249</v>
      </c>
      <c r="B1878" s="201" t="str">
        <f t="shared" si="87"/>
        <v>-1249</v>
      </c>
      <c r="C1878" s="202" t="str">
        <f t="shared" si="88"/>
        <v/>
      </c>
      <c r="D1878"/>
      <c r="E1878"/>
      <c r="F1878"/>
      <c r="G1878" s="203"/>
      <c r="H1878"/>
      <c r="I1878"/>
      <c r="J1878"/>
      <c r="K1878"/>
      <c r="L1878"/>
      <c r="M1878"/>
      <c r="N1878" s="204"/>
      <c r="S1878" s="206"/>
      <c r="Z1878" s="207"/>
    </row>
    <row r="1879" spans="1:26" ht="18" customHeight="1">
      <c r="A1879" s="201">
        <f t="shared" si="89"/>
        <v>1250</v>
      </c>
      <c r="B1879" s="201" t="str">
        <f t="shared" si="87"/>
        <v>-1250</v>
      </c>
      <c r="C1879" s="202" t="str">
        <f t="shared" si="88"/>
        <v/>
      </c>
      <c r="D1879"/>
      <c r="E1879"/>
      <c r="F1879"/>
      <c r="G1879" s="203"/>
      <c r="H1879"/>
      <c r="I1879"/>
      <c r="J1879"/>
      <c r="K1879"/>
      <c r="L1879"/>
      <c r="M1879"/>
      <c r="N1879" s="204"/>
      <c r="S1879" s="206"/>
      <c r="Z1879" s="207"/>
    </row>
    <row r="1880" spans="1:26" ht="18" customHeight="1">
      <c r="A1880" s="201">
        <f t="shared" si="89"/>
        <v>1251</v>
      </c>
      <c r="B1880" s="201" t="str">
        <f t="shared" si="87"/>
        <v>-1251</v>
      </c>
      <c r="C1880" s="202" t="str">
        <f t="shared" si="88"/>
        <v/>
      </c>
      <c r="D1880"/>
      <c r="E1880"/>
      <c r="F1880"/>
      <c r="G1880" s="203"/>
      <c r="H1880"/>
      <c r="I1880"/>
      <c r="J1880"/>
      <c r="K1880"/>
      <c r="L1880"/>
      <c r="M1880"/>
      <c r="N1880" s="204"/>
      <c r="S1880" s="206"/>
      <c r="Z1880" s="207"/>
    </row>
    <row r="1881" spans="1:26" ht="18" customHeight="1">
      <c r="A1881" s="201">
        <f t="shared" si="89"/>
        <v>1252</v>
      </c>
      <c r="B1881" s="201" t="str">
        <f t="shared" si="87"/>
        <v>-1252</v>
      </c>
      <c r="C1881" s="202" t="str">
        <f t="shared" si="88"/>
        <v/>
      </c>
      <c r="D1881"/>
      <c r="E1881"/>
      <c r="F1881"/>
      <c r="G1881" s="203"/>
      <c r="H1881"/>
      <c r="I1881"/>
      <c r="J1881"/>
      <c r="K1881"/>
      <c r="L1881"/>
      <c r="M1881"/>
      <c r="N1881" s="204"/>
      <c r="S1881" s="206"/>
      <c r="Z1881" s="207"/>
    </row>
    <row r="1882" spans="1:26" ht="18" customHeight="1">
      <c r="A1882" s="201">
        <f t="shared" si="89"/>
        <v>1253</v>
      </c>
      <c r="B1882" s="201" t="str">
        <f t="shared" si="87"/>
        <v>-1253</v>
      </c>
      <c r="C1882" s="202" t="str">
        <f t="shared" si="88"/>
        <v/>
      </c>
      <c r="D1882"/>
      <c r="E1882"/>
      <c r="F1882"/>
      <c r="G1882" s="203"/>
      <c r="H1882"/>
      <c r="I1882"/>
      <c r="J1882"/>
      <c r="K1882"/>
      <c r="L1882"/>
      <c r="M1882"/>
      <c r="N1882" s="204"/>
      <c r="S1882" s="206"/>
      <c r="Z1882" s="207"/>
    </row>
    <row r="1883" spans="1:26" ht="18" customHeight="1">
      <c r="A1883" s="201">
        <f t="shared" si="89"/>
        <v>1254</v>
      </c>
      <c r="B1883" s="201" t="str">
        <f t="shared" si="87"/>
        <v>-1254</v>
      </c>
      <c r="C1883" s="202" t="str">
        <f t="shared" si="88"/>
        <v/>
      </c>
      <c r="D1883"/>
      <c r="E1883"/>
      <c r="F1883"/>
      <c r="G1883" s="203"/>
      <c r="H1883"/>
      <c r="I1883"/>
      <c r="J1883"/>
      <c r="K1883"/>
      <c r="L1883"/>
      <c r="M1883"/>
      <c r="N1883" s="204"/>
      <c r="S1883" s="206"/>
      <c r="Z1883" s="207"/>
    </row>
    <row r="1884" spans="1:26" ht="18" customHeight="1">
      <c r="A1884" s="201">
        <f t="shared" si="89"/>
        <v>1255</v>
      </c>
      <c r="B1884" s="201" t="str">
        <f t="shared" si="87"/>
        <v>-1255</v>
      </c>
      <c r="C1884" s="202" t="str">
        <f t="shared" si="88"/>
        <v/>
      </c>
      <c r="D1884"/>
      <c r="E1884"/>
      <c r="F1884"/>
      <c r="G1884" s="203"/>
      <c r="H1884"/>
      <c r="I1884"/>
      <c r="J1884"/>
      <c r="K1884"/>
      <c r="L1884"/>
      <c r="M1884"/>
      <c r="N1884" s="204"/>
      <c r="S1884" s="206"/>
      <c r="Z1884" s="207"/>
    </row>
    <row r="1885" spans="1:26" ht="18" customHeight="1">
      <c r="A1885" s="201">
        <f t="shared" si="89"/>
        <v>1256</v>
      </c>
      <c r="B1885" s="201" t="str">
        <f t="shared" si="87"/>
        <v>-1256</v>
      </c>
      <c r="C1885" s="202" t="str">
        <f t="shared" si="88"/>
        <v/>
      </c>
      <c r="D1885"/>
      <c r="E1885"/>
      <c r="F1885"/>
      <c r="G1885" s="203"/>
      <c r="H1885"/>
      <c r="I1885"/>
      <c r="J1885"/>
      <c r="K1885"/>
      <c r="L1885"/>
      <c r="M1885"/>
      <c r="N1885" s="204"/>
      <c r="S1885" s="206"/>
      <c r="Z1885" s="207"/>
    </row>
    <row r="1886" spans="1:26" ht="18" customHeight="1">
      <c r="A1886" s="201">
        <f t="shared" si="89"/>
        <v>1257</v>
      </c>
      <c r="B1886" s="201" t="str">
        <f t="shared" si="87"/>
        <v>-1257</v>
      </c>
      <c r="C1886" s="202" t="str">
        <f t="shared" si="88"/>
        <v/>
      </c>
      <c r="D1886"/>
      <c r="E1886"/>
      <c r="F1886"/>
      <c r="G1886" s="203"/>
      <c r="H1886"/>
      <c r="I1886"/>
      <c r="J1886"/>
      <c r="K1886"/>
      <c r="L1886"/>
      <c r="M1886"/>
      <c r="N1886" s="204"/>
      <c r="S1886" s="206"/>
      <c r="Z1886" s="207"/>
    </row>
    <row r="1887" spans="1:26" ht="18" customHeight="1">
      <c r="A1887" s="201">
        <f t="shared" si="89"/>
        <v>1258</v>
      </c>
      <c r="B1887" s="201" t="str">
        <f t="shared" si="87"/>
        <v>-1258</v>
      </c>
      <c r="C1887" s="202" t="str">
        <f t="shared" si="88"/>
        <v/>
      </c>
      <c r="D1887"/>
      <c r="E1887"/>
      <c r="F1887"/>
      <c r="G1887" s="203"/>
      <c r="H1887"/>
      <c r="I1887"/>
      <c r="J1887"/>
      <c r="K1887"/>
      <c r="L1887"/>
      <c r="M1887"/>
      <c r="N1887" s="204"/>
      <c r="S1887" s="206"/>
      <c r="Z1887" s="207"/>
    </row>
    <row r="1888" spans="1:26" ht="18" customHeight="1">
      <c r="A1888" s="201">
        <f t="shared" si="89"/>
        <v>1259</v>
      </c>
      <c r="B1888" s="201" t="str">
        <f t="shared" si="87"/>
        <v>-1259</v>
      </c>
      <c r="C1888" s="202" t="str">
        <f t="shared" si="88"/>
        <v/>
      </c>
      <c r="D1888"/>
      <c r="E1888"/>
      <c r="F1888"/>
      <c r="G1888" s="203"/>
      <c r="H1888"/>
      <c r="I1888"/>
      <c r="J1888"/>
      <c r="K1888"/>
      <c r="L1888"/>
      <c r="M1888"/>
      <c r="N1888" s="204"/>
      <c r="S1888" s="206"/>
      <c r="Z1888" s="207"/>
    </row>
    <row r="1889" spans="1:26" ht="18" customHeight="1">
      <c r="A1889" s="201">
        <f t="shared" si="89"/>
        <v>1260</v>
      </c>
      <c r="B1889" s="201" t="str">
        <f t="shared" si="87"/>
        <v>-1260</v>
      </c>
      <c r="C1889" s="202" t="str">
        <f t="shared" si="88"/>
        <v/>
      </c>
      <c r="D1889"/>
      <c r="E1889"/>
      <c r="F1889"/>
      <c r="G1889" s="203"/>
      <c r="H1889"/>
      <c r="I1889"/>
      <c r="J1889"/>
      <c r="K1889"/>
      <c r="L1889"/>
      <c r="M1889"/>
      <c r="N1889" s="204"/>
      <c r="S1889" s="206"/>
      <c r="Z1889" s="207"/>
    </row>
    <row r="1890" spans="1:26" ht="18" customHeight="1">
      <c r="A1890" s="201">
        <f t="shared" si="89"/>
        <v>1261</v>
      </c>
      <c r="B1890" s="201" t="str">
        <f t="shared" si="87"/>
        <v>-1261</v>
      </c>
      <c r="C1890" s="202" t="str">
        <f t="shared" si="88"/>
        <v/>
      </c>
      <c r="D1890"/>
      <c r="E1890"/>
      <c r="F1890"/>
      <c r="G1890" s="203"/>
      <c r="H1890"/>
      <c r="I1890"/>
      <c r="J1890"/>
      <c r="K1890"/>
      <c r="L1890"/>
      <c r="M1890"/>
      <c r="N1890" s="204"/>
      <c r="S1890" s="206"/>
      <c r="Z1890" s="207"/>
    </row>
    <row r="1891" spans="1:26" ht="18" customHeight="1">
      <c r="A1891" s="201">
        <f t="shared" si="89"/>
        <v>1262</v>
      </c>
      <c r="B1891" s="201" t="str">
        <f t="shared" si="87"/>
        <v>-1262</v>
      </c>
      <c r="C1891" s="202" t="str">
        <f t="shared" si="88"/>
        <v/>
      </c>
      <c r="D1891"/>
      <c r="E1891"/>
      <c r="F1891"/>
      <c r="G1891" s="203"/>
      <c r="H1891"/>
      <c r="I1891"/>
      <c r="J1891"/>
      <c r="K1891"/>
      <c r="L1891"/>
      <c r="M1891"/>
      <c r="N1891" s="204"/>
      <c r="S1891" s="206"/>
      <c r="Z1891" s="207"/>
    </row>
    <row r="1892" spans="1:26" ht="18" customHeight="1">
      <c r="A1892" s="201">
        <f t="shared" si="89"/>
        <v>1263</v>
      </c>
      <c r="B1892" s="201" t="str">
        <f t="shared" si="87"/>
        <v>-1263</v>
      </c>
      <c r="C1892" s="202" t="str">
        <f t="shared" si="88"/>
        <v/>
      </c>
      <c r="D1892"/>
      <c r="E1892"/>
      <c r="F1892"/>
      <c r="G1892" s="203"/>
      <c r="H1892"/>
      <c r="I1892"/>
      <c r="J1892"/>
      <c r="K1892"/>
      <c r="L1892"/>
      <c r="M1892"/>
      <c r="N1892" s="204"/>
      <c r="S1892" s="206"/>
      <c r="Z1892" s="207"/>
    </row>
    <row r="1893" spans="1:26" ht="18" customHeight="1">
      <c r="A1893" s="201">
        <f t="shared" si="89"/>
        <v>1264</v>
      </c>
      <c r="B1893" s="201" t="str">
        <f t="shared" si="87"/>
        <v>-1264</v>
      </c>
      <c r="C1893" s="202" t="str">
        <f t="shared" si="88"/>
        <v/>
      </c>
      <c r="D1893"/>
      <c r="E1893"/>
      <c r="F1893"/>
      <c r="G1893" s="203"/>
      <c r="H1893"/>
      <c r="I1893"/>
      <c r="J1893"/>
      <c r="K1893"/>
      <c r="L1893"/>
      <c r="M1893"/>
      <c r="N1893" s="204"/>
      <c r="S1893" s="206"/>
      <c r="Z1893" s="207"/>
    </row>
    <row r="1894" spans="1:26" ht="18" customHeight="1">
      <c r="A1894" s="201">
        <f t="shared" si="89"/>
        <v>1265</v>
      </c>
      <c r="B1894" s="201" t="str">
        <f t="shared" si="87"/>
        <v>-1265</v>
      </c>
      <c r="C1894" s="202" t="str">
        <f t="shared" si="88"/>
        <v/>
      </c>
      <c r="D1894"/>
      <c r="E1894"/>
      <c r="F1894"/>
      <c r="G1894" s="203"/>
      <c r="H1894"/>
      <c r="I1894"/>
      <c r="J1894"/>
      <c r="K1894"/>
      <c r="L1894"/>
      <c r="M1894"/>
      <c r="N1894" s="204"/>
      <c r="S1894" s="206"/>
      <c r="Z1894" s="207"/>
    </row>
    <row r="1895" spans="1:26" ht="18" customHeight="1">
      <c r="A1895" s="201">
        <f t="shared" si="89"/>
        <v>1266</v>
      </c>
      <c r="B1895" s="201" t="str">
        <f t="shared" si="87"/>
        <v>-1266</v>
      </c>
      <c r="C1895" s="202" t="str">
        <f t="shared" si="88"/>
        <v/>
      </c>
      <c r="D1895"/>
      <c r="E1895"/>
      <c r="F1895"/>
      <c r="G1895" s="203"/>
      <c r="H1895"/>
      <c r="I1895"/>
      <c r="J1895"/>
      <c r="K1895"/>
      <c r="L1895"/>
      <c r="M1895"/>
      <c r="N1895" s="204"/>
      <c r="S1895" s="206"/>
      <c r="Z1895" s="207"/>
    </row>
    <row r="1896" spans="1:26" ht="18" customHeight="1">
      <c r="A1896" s="201">
        <f t="shared" si="89"/>
        <v>1267</v>
      </c>
      <c r="B1896" s="201" t="str">
        <f t="shared" si="87"/>
        <v>-1267</v>
      </c>
      <c r="C1896" s="202" t="str">
        <f t="shared" si="88"/>
        <v/>
      </c>
      <c r="D1896"/>
      <c r="E1896"/>
      <c r="F1896"/>
      <c r="G1896" s="203"/>
      <c r="H1896"/>
      <c r="I1896"/>
      <c r="J1896"/>
      <c r="K1896"/>
      <c r="L1896"/>
      <c r="M1896"/>
      <c r="N1896" s="204"/>
      <c r="S1896" s="206"/>
      <c r="Z1896" s="207"/>
    </row>
    <row r="1897" spans="1:26" ht="18" customHeight="1">
      <c r="A1897" s="201">
        <f t="shared" si="89"/>
        <v>1268</v>
      </c>
      <c r="B1897" s="201" t="str">
        <f t="shared" si="87"/>
        <v>-1268</v>
      </c>
      <c r="C1897" s="202" t="str">
        <f t="shared" si="88"/>
        <v/>
      </c>
      <c r="D1897"/>
      <c r="E1897"/>
      <c r="F1897"/>
      <c r="G1897" s="203"/>
      <c r="H1897"/>
      <c r="I1897"/>
      <c r="J1897"/>
      <c r="K1897"/>
      <c r="L1897"/>
      <c r="M1897"/>
      <c r="N1897" s="204"/>
      <c r="S1897" s="206"/>
      <c r="Z1897" s="207"/>
    </row>
    <row r="1898" spans="1:26" ht="18" customHeight="1">
      <c r="A1898" s="201">
        <f t="shared" si="89"/>
        <v>1269</v>
      </c>
      <c r="B1898" s="201" t="str">
        <f t="shared" si="87"/>
        <v>-1269</v>
      </c>
      <c r="C1898" s="202" t="str">
        <f t="shared" si="88"/>
        <v/>
      </c>
      <c r="D1898"/>
      <c r="E1898"/>
      <c r="F1898"/>
      <c r="G1898" s="203"/>
      <c r="H1898"/>
      <c r="I1898"/>
      <c r="J1898"/>
      <c r="K1898"/>
      <c r="L1898"/>
      <c r="M1898"/>
      <c r="N1898" s="204"/>
      <c r="S1898" s="206"/>
      <c r="Z1898" s="207"/>
    </row>
    <row r="1899" spans="1:26" ht="18" customHeight="1">
      <c r="A1899" s="201">
        <f t="shared" si="89"/>
        <v>1270</v>
      </c>
      <c r="B1899" s="201" t="str">
        <f t="shared" si="87"/>
        <v>-1270</v>
      </c>
      <c r="C1899" s="202" t="str">
        <f t="shared" si="88"/>
        <v/>
      </c>
      <c r="D1899"/>
      <c r="E1899"/>
      <c r="F1899"/>
      <c r="G1899" s="203"/>
      <c r="H1899"/>
      <c r="I1899"/>
      <c r="J1899"/>
      <c r="K1899"/>
      <c r="L1899"/>
      <c r="M1899"/>
      <c r="N1899" s="204"/>
      <c r="S1899" s="206"/>
      <c r="Z1899" s="207"/>
    </row>
    <row r="1900" spans="1:26" ht="18" customHeight="1">
      <c r="A1900" s="201">
        <f t="shared" si="89"/>
        <v>1271</v>
      </c>
      <c r="B1900" s="201" t="str">
        <f t="shared" si="87"/>
        <v>-1271</v>
      </c>
      <c r="C1900" s="202" t="str">
        <f t="shared" si="88"/>
        <v/>
      </c>
      <c r="D1900"/>
      <c r="E1900"/>
      <c r="F1900"/>
      <c r="G1900" s="203"/>
      <c r="H1900"/>
      <c r="I1900"/>
      <c r="J1900"/>
      <c r="K1900"/>
      <c r="L1900"/>
      <c r="M1900"/>
      <c r="N1900" s="204"/>
      <c r="S1900" s="206"/>
      <c r="Z1900" s="207"/>
    </row>
    <row r="1901" spans="1:26" ht="18" customHeight="1">
      <c r="A1901" s="201">
        <f t="shared" si="89"/>
        <v>1272</v>
      </c>
      <c r="B1901" s="201" t="str">
        <f t="shared" si="87"/>
        <v>-1272</v>
      </c>
      <c r="C1901" s="202" t="str">
        <f t="shared" si="88"/>
        <v/>
      </c>
      <c r="D1901"/>
      <c r="E1901"/>
      <c r="F1901"/>
      <c r="G1901" s="203"/>
      <c r="H1901"/>
      <c r="I1901"/>
      <c r="J1901"/>
      <c r="K1901"/>
      <c r="L1901"/>
      <c r="M1901"/>
      <c r="N1901" s="204"/>
      <c r="S1901" s="206"/>
      <c r="Z1901" s="207"/>
    </row>
    <row r="1902" spans="1:26" ht="18" customHeight="1">
      <c r="A1902" s="201">
        <f t="shared" si="89"/>
        <v>1273</v>
      </c>
      <c r="B1902" s="201" t="str">
        <f t="shared" si="87"/>
        <v>-1273</v>
      </c>
      <c r="C1902" s="202" t="str">
        <f t="shared" si="88"/>
        <v/>
      </c>
      <c r="D1902"/>
      <c r="E1902"/>
      <c r="F1902"/>
      <c r="G1902" s="203"/>
      <c r="H1902"/>
      <c r="I1902"/>
      <c r="J1902"/>
      <c r="K1902"/>
      <c r="L1902"/>
      <c r="M1902"/>
      <c r="N1902" s="204"/>
      <c r="S1902" s="206"/>
      <c r="Z1902" s="207"/>
    </row>
    <row r="1903" spans="1:26" ht="18" customHeight="1">
      <c r="A1903" s="201">
        <f t="shared" si="89"/>
        <v>1274</v>
      </c>
      <c r="B1903" s="201" t="str">
        <f t="shared" si="87"/>
        <v>-1274</v>
      </c>
      <c r="C1903" s="202" t="str">
        <f t="shared" si="88"/>
        <v/>
      </c>
      <c r="D1903"/>
      <c r="E1903"/>
      <c r="F1903"/>
      <c r="G1903" s="203"/>
      <c r="H1903"/>
      <c r="I1903"/>
      <c r="J1903"/>
      <c r="K1903"/>
      <c r="L1903"/>
      <c r="M1903"/>
      <c r="N1903" s="204"/>
      <c r="S1903" s="206"/>
      <c r="Z1903" s="207"/>
    </row>
    <row r="1904" spans="1:26" ht="18" customHeight="1">
      <c r="A1904" s="201">
        <f t="shared" si="89"/>
        <v>1275</v>
      </c>
      <c r="B1904" s="201" t="str">
        <f t="shared" si="87"/>
        <v>-1275</v>
      </c>
      <c r="C1904" s="202" t="str">
        <f t="shared" si="88"/>
        <v/>
      </c>
      <c r="D1904"/>
      <c r="E1904"/>
      <c r="F1904"/>
      <c r="G1904" s="203"/>
      <c r="H1904"/>
      <c r="I1904"/>
      <c r="J1904"/>
      <c r="K1904"/>
      <c r="L1904"/>
      <c r="M1904"/>
      <c r="N1904" s="204"/>
      <c r="S1904" s="206"/>
      <c r="Z1904" s="207"/>
    </row>
    <row r="1905" spans="1:26" ht="18" customHeight="1">
      <c r="A1905" s="201">
        <f t="shared" si="89"/>
        <v>1276</v>
      </c>
      <c r="B1905" s="201" t="str">
        <f t="shared" si="87"/>
        <v>-1276</v>
      </c>
      <c r="C1905" s="202" t="str">
        <f t="shared" si="88"/>
        <v/>
      </c>
      <c r="D1905"/>
      <c r="E1905"/>
      <c r="F1905"/>
      <c r="G1905" s="203"/>
      <c r="H1905"/>
      <c r="I1905"/>
      <c r="J1905"/>
      <c r="K1905"/>
      <c r="L1905"/>
      <c r="M1905"/>
      <c r="N1905" s="204"/>
      <c r="S1905" s="206"/>
      <c r="Z1905" s="207"/>
    </row>
    <row r="1906" spans="1:26" ht="18" customHeight="1">
      <c r="A1906" s="201">
        <f t="shared" si="89"/>
        <v>1277</v>
      </c>
      <c r="B1906" s="201" t="str">
        <f t="shared" si="87"/>
        <v>-1277</v>
      </c>
      <c r="C1906" s="202" t="str">
        <f t="shared" si="88"/>
        <v/>
      </c>
      <c r="D1906"/>
      <c r="E1906"/>
      <c r="F1906"/>
      <c r="G1906" s="203"/>
      <c r="H1906"/>
      <c r="I1906"/>
      <c r="J1906"/>
      <c r="K1906"/>
      <c r="L1906"/>
      <c r="M1906"/>
      <c r="N1906" s="204"/>
      <c r="S1906" s="206"/>
      <c r="Z1906" s="207"/>
    </row>
    <row r="1907" spans="1:26" ht="18" customHeight="1">
      <c r="A1907" s="201">
        <f t="shared" si="89"/>
        <v>1278</v>
      </c>
      <c r="B1907" s="201" t="str">
        <f t="shared" si="87"/>
        <v>-1278</v>
      </c>
      <c r="C1907" s="202" t="str">
        <f t="shared" si="88"/>
        <v/>
      </c>
      <c r="D1907"/>
      <c r="E1907"/>
      <c r="F1907"/>
      <c r="G1907" s="203"/>
      <c r="H1907"/>
      <c r="I1907"/>
      <c r="J1907"/>
      <c r="K1907"/>
      <c r="L1907"/>
      <c r="M1907"/>
      <c r="N1907" s="204"/>
      <c r="S1907" s="206"/>
      <c r="Z1907" s="207"/>
    </row>
    <row r="1908" spans="1:26" ht="18" customHeight="1">
      <c r="A1908" s="201">
        <f t="shared" si="89"/>
        <v>1279</v>
      </c>
      <c r="B1908" s="201" t="str">
        <f t="shared" si="87"/>
        <v>-1279</v>
      </c>
      <c r="C1908" s="202" t="str">
        <f t="shared" si="88"/>
        <v/>
      </c>
      <c r="D1908"/>
      <c r="E1908"/>
      <c r="F1908"/>
      <c r="G1908" s="203"/>
      <c r="H1908"/>
      <c r="I1908"/>
      <c r="J1908"/>
      <c r="K1908"/>
      <c r="L1908"/>
      <c r="M1908"/>
      <c r="N1908" s="204"/>
      <c r="S1908" s="206"/>
      <c r="Z1908" s="207"/>
    </row>
    <row r="1909" spans="1:26" ht="18" customHeight="1">
      <c r="A1909" s="201">
        <f t="shared" si="89"/>
        <v>1280</v>
      </c>
      <c r="B1909" s="201" t="str">
        <f t="shared" si="87"/>
        <v>-1280</v>
      </c>
      <c r="C1909" s="202" t="str">
        <f t="shared" si="88"/>
        <v/>
      </c>
      <c r="D1909"/>
      <c r="E1909"/>
      <c r="F1909"/>
      <c r="G1909" s="203"/>
      <c r="H1909"/>
      <c r="I1909"/>
      <c r="J1909"/>
      <c r="K1909"/>
      <c r="L1909"/>
      <c r="M1909"/>
      <c r="N1909" s="204"/>
      <c r="S1909" s="206"/>
      <c r="Z1909" s="207"/>
    </row>
    <row r="1910" spans="1:26" ht="18" customHeight="1">
      <c r="A1910" s="201">
        <f t="shared" si="89"/>
        <v>1281</v>
      </c>
      <c r="B1910" s="201" t="str">
        <f t="shared" si="87"/>
        <v>-1281</v>
      </c>
      <c r="C1910" s="202" t="str">
        <f t="shared" si="88"/>
        <v/>
      </c>
      <c r="D1910"/>
      <c r="E1910"/>
      <c r="F1910"/>
      <c r="G1910" s="203"/>
      <c r="H1910"/>
      <c r="I1910"/>
      <c r="J1910"/>
      <c r="K1910"/>
      <c r="L1910"/>
      <c r="M1910"/>
      <c r="N1910" s="204"/>
      <c r="S1910" s="206"/>
      <c r="Z1910" s="207"/>
    </row>
    <row r="1911" spans="1:26" ht="18" customHeight="1">
      <c r="A1911" s="201">
        <f t="shared" si="89"/>
        <v>1282</v>
      </c>
      <c r="B1911" s="201" t="str">
        <f t="shared" si="87"/>
        <v>-1282</v>
      </c>
      <c r="C1911" s="202" t="str">
        <f t="shared" si="88"/>
        <v/>
      </c>
      <c r="D1911"/>
      <c r="E1911"/>
      <c r="F1911"/>
      <c r="G1911" s="203"/>
      <c r="H1911"/>
      <c r="I1911"/>
      <c r="J1911"/>
      <c r="K1911"/>
      <c r="L1911"/>
      <c r="M1911"/>
      <c r="N1911" s="204"/>
      <c r="S1911" s="206"/>
      <c r="Z1911" s="207"/>
    </row>
    <row r="1912" spans="1:26" ht="18" customHeight="1">
      <c r="A1912" s="201">
        <f t="shared" si="89"/>
        <v>1283</v>
      </c>
      <c r="B1912" s="201" t="str">
        <f t="shared" si="87"/>
        <v>-1283</v>
      </c>
      <c r="C1912" s="202" t="str">
        <f t="shared" si="88"/>
        <v/>
      </c>
      <c r="D1912"/>
      <c r="E1912"/>
      <c r="F1912"/>
      <c r="G1912" s="203"/>
      <c r="H1912"/>
      <c r="I1912"/>
      <c r="J1912"/>
      <c r="K1912"/>
      <c r="L1912"/>
      <c r="M1912"/>
      <c r="N1912" s="204"/>
      <c r="S1912" s="206"/>
      <c r="Z1912" s="207"/>
    </row>
    <row r="1913" spans="1:26" ht="18" customHeight="1">
      <c r="A1913" s="201">
        <f t="shared" si="89"/>
        <v>1284</v>
      </c>
      <c r="B1913" s="201" t="str">
        <f t="shared" si="87"/>
        <v>-1284</v>
      </c>
      <c r="C1913" s="202" t="str">
        <f t="shared" si="88"/>
        <v/>
      </c>
      <c r="D1913"/>
      <c r="E1913"/>
      <c r="F1913"/>
      <c r="G1913" s="203"/>
      <c r="H1913"/>
      <c r="I1913"/>
      <c r="J1913"/>
      <c r="K1913"/>
      <c r="L1913"/>
      <c r="M1913"/>
      <c r="N1913" s="204"/>
      <c r="S1913" s="206"/>
      <c r="Z1913" s="207"/>
    </row>
    <row r="1914" spans="1:26" ht="18" customHeight="1">
      <c r="A1914" s="201">
        <f t="shared" si="89"/>
        <v>1285</v>
      </c>
      <c r="B1914" s="201" t="str">
        <f t="shared" si="87"/>
        <v>-1285</v>
      </c>
      <c r="C1914" s="202" t="str">
        <f t="shared" si="88"/>
        <v/>
      </c>
      <c r="D1914"/>
      <c r="E1914"/>
      <c r="F1914"/>
      <c r="G1914" s="203"/>
      <c r="H1914"/>
      <c r="I1914"/>
      <c r="J1914"/>
      <c r="K1914"/>
      <c r="L1914"/>
      <c r="M1914"/>
      <c r="N1914" s="204"/>
      <c r="S1914" s="206"/>
      <c r="Z1914" s="207"/>
    </row>
    <row r="1915" spans="1:26" ht="18" customHeight="1">
      <c r="A1915" s="201">
        <f t="shared" si="89"/>
        <v>1286</v>
      </c>
      <c r="B1915" s="201" t="str">
        <f t="shared" si="87"/>
        <v>-1286</v>
      </c>
      <c r="C1915" s="202" t="str">
        <f t="shared" si="88"/>
        <v/>
      </c>
      <c r="D1915"/>
      <c r="E1915"/>
      <c r="F1915"/>
      <c r="G1915" s="203"/>
      <c r="H1915"/>
      <c r="I1915"/>
      <c r="J1915"/>
      <c r="K1915"/>
      <c r="L1915"/>
      <c r="M1915"/>
      <c r="N1915" s="204"/>
      <c r="S1915" s="206"/>
      <c r="Z1915" s="207"/>
    </row>
    <row r="1916" spans="1:26" ht="18" customHeight="1">
      <c r="A1916" s="201">
        <f t="shared" si="89"/>
        <v>1287</v>
      </c>
      <c r="B1916" s="201" t="str">
        <f t="shared" si="87"/>
        <v>-1287</v>
      </c>
      <c r="C1916" s="202" t="str">
        <f t="shared" si="88"/>
        <v/>
      </c>
      <c r="D1916"/>
      <c r="E1916"/>
      <c r="F1916"/>
      <c r="G1916" s="203"/>
      <c r="H1916"/>
      <c r="I1916"/>
      <c r="J1916"/>
      <c r="K1916"/>
      <c r="L1916"/>
      <c r="M1916"/>
      <c r="N1916" s="204"/>
      <c r="S1916" s="206"/>
      <c r="Z1916" s="207"/>
    </row>
    <row r="1917" spans="1:26" ht="18" customHeight="1">
      <c r="A1917" s="201">
        <f t="shared" si="89"/>
        <v>1288</v>
      </c>
      <c r="B1917" s="201" t="str">
        <f t="shared" si="87"/>
        <v>-1288</v>
      </c>
      <c r="C1917" s="202" t="str">
        <f t="shared" si="88"/>
        <v/>
      </c>
      <c r="D1917"/>
      <c r="E1917"/>
      <c r="F1917"/>
      <c r="G1917" s="203"/>
      <c r="H1917"/>
      <c r="I1917"/>
      <c r="J1917"/>
      <c r="K1917"/>
      <c r="L1917"/>
      <c r="M1917"/>
      <c r="N1917" s="204"/>
      <c r="S1917" s="206"/>
      <c r="Z1917" s="207"/>
    </row>
    <row r="1918" spans="1:26" ht="18" customHeight="1">
      <c r="A1918" s="201">
        <f t="shared" si="89"/>
        <v>1289</v>
      </c>
      <c r="B1918" s="201" t="str">
        <f t="shared" si="87"/>
        <v>-1289</v>
      </c>
      <c r="C1918" s="202" t="str">
        <f t="shared" si="88"/>
        <v/>
      </c>
      <c r="D1918"/>
      <c r="E1918"/>
      <c r="F1918"/>
      <c r="G1918" s="203"/>
      <c r="H1918"/>
      <c r="I1918"/>
      <c r="J1918"/>
      <c r="K1918"/>
      <c r="L1918"/>
      <c r="M1918"/>
      <c r="N1918" s="204"/>
      <c r="S1918" s="206"/>
      <c r="Z1918" s="207"/>
    </row>
    <row r="1919" spans="1:26" ht="18" customHeight="1">
      <c r="A1919" s="201">
        <f t="shared" si="89"/>
        <v>1290</v>
      </c>
      <c r="B1919" s="201" t="str">
        <f t="shared" si="87"/>
        <v>-1290</v>
      </c>
      <c r="C1919" s="202" t="str">
        <f t="shared" si="88"/>
        <v/>
      </c>
      <c r="D1919"/>
      <c r="E1919"/>
      <c r="F1919"/>
      <c r="G1919" s="203"/>
      <c r="H1919"/>
      <c r="I1919"/>
      <c r="J1919"/>
      <c r="K1919"/>
      <c r="L1919"/>
      <c r="M1919"/>
      <c r="N1919" s="204"/>
      <c r="S1919" s="206"/>
      <c r="Z1919" s="207"/>
    </row>
    <row r="1920" spans="1:26" ht="18" customHeight="1">
      <c r="A1920" s="201">
        <f t="shared" si="89"/>
        <v>1291</v>
      </c>
      <c r="B1920" s="201" t="str">
        <f t="shared" si="87"/>
        <v>-1291</v>
      </c>
      <c r="C1920" s="202" t="str">
        <f t="shared" si="88"/>
        <v/>
      </c>
      <c r="D1920"/>
      <c r="E1920"/>
      <c r="F1920"/>
      <c r="G1920" s="203"/>
      <c r="H1920"/>
      <c r="I1920"/>
      <c r="J1920"/>
      <c r="K1920"/>
      <c r="L1920"/>
      <c r="M1920"/>
      <c r="N1920" s="204"/>
      <c r="S1920" s="206"/>
      <c r="Z1920" s="207"/>
    </row>
    <row r="1921" spans="1:26" ht="18" customHeight="1">
      <c r="A1921" s="201">
        <f t="shared" si="89"/>
        <v>1292</v>
      </c>
      <c r="B1921" s="201" t="str">
        <f t="shared" si="87"/>
        <v>-1292</v>
      </c>
      <c r="C1921" s="202" t="str">
        <f t="shared" si="88"/>
        <v/>
      </c>
      <c r="D1921"/>
      <c r="E1921"/>
      <c r="F1921"/>
      <c r="G1921" s="203"/>
      <c r="H1921"/>
      <c r="I1921"/>
      <c r="J1921"/>
      <c r="K1921"/>
      <c r="L1921"/>
      <c r="M1921"/>
      <c r="N1921" s="204"/>
      <c r="S1921" s="206"/>
      <c r="Z1921" s="207"/>
    </row>
    <row r="1922" spans="1:26" ht="18" customHeight="1">
      <c r="A1922" s="201">
        <f t="shared" si="89"/>
        <v>1293</v>
      </c>
      <c r="B1922" s="201" t="str">
        <f t="shared" ref="B1922:B1985" si="90">L1922&amp;"-"&amp;A1922</f>
        <v>-1293</v>
      </c>
      <c r="C1922" s="202" t="str">
        <f t="shared" ref="C1922:C1985" si="91">E1922&amp;I1922&amp;K1922</f>
        <v/>
      </c>
      <c r="D1922"/>
      <c r="E1922"/>
      <c r="F1922"/>
      <c r="G1922" s="203"/>
      <c r="H1922"/>
      <c r="I1922"/>
      <c r="J1922"/>
      <c r="K1922"/>
      <c r="L1922"/>
      <c r="M1922"/>
      <c r="N1922" s="204"/>
      <c r="S1922" s="206"/>
      <c r="Z1922" s="207"/>
    </row>
    <row r="1923" spans="1:26" ht="18" customHeight="1">
      <c r="A1923" s="201">
        <f t="shared" ref="A1923:A1986" si="92">IF(L1923=L1922,A1922+1,ROW(L1923)-(ROW(L1923)-1))</f>
        <v>1294</v>
      </c>
      <c r="B1923" s="201" t="str">
        <f t="shared" si="90"/>
        <v>-1294</v>
      </c>
      <c r="C1923" s="202" t="str">
        <f t="shared" si="91"/>
        <v/>
      </c>
      <c r="D1923"/>
      <c r="E1923"/>
      <c r="F1923"/>
      <c r="G1923" s="203"/>
      <c r="H1923"/>
      <c r="I1923"/>
      <c r="J1923"/>
      <c r="K1923"/>
      <c r="L1923"/>
      <c r="M1923"/>
      <c r="N1923" s="204"/>
      <c r="S1923" s="206"/>
      <c r="Z1923" s="207"/>
    </row>
    <row r="1924" spans="1:26" ht="18" customHeight="1">
      <c r="A1924" s="201">
        <f t="shared" si="92"/>
        <v>1295</v>
      </c>
      <c r="B1924" s="201" t="str">
        <f t="shared" si="90"/>
        <v>-1295</v>
      </c>
      <c r="C1924" s="202" t="str">
        <f t="shared" si="91"/>
        <v/>
      </c>
      <c r="D1924"/>
      <c r="E1924"/>
      <c r="F1924"/>
      <c r="G1924" s="203"/>
      <c r="H1924"/>
      <c r="I1924"/>
      <c r="J1924"/>
      <c r="K1924"/>
      <c r="L1924"/>
      <c r="M1924"/>
      <c r="N1924" s="204"/>
      <c r="S1924" s="206"/>
      <c r="Z1924" s="207"/>
    </row>
    <row r="1925" spans="1:26" ht="18" customHeight="1">
      <c r="A1925" s="201">
        <f t="shared" si="92"/>
        <v>1296</v>
      </c>
      <c r="B1925" s="201" t="str">
        <f t="shared" si="90"/>
        <v>-1296</v>
      </c>
      <c r="C1925" s="202" t="str">
        <f t="shared" si="91"/>
        <v/>
      </c>
      <c r="D1925"/>
      <c r="E1925"/>
      <c r="F1925"/>
      <c r="G1925" s="203"/>
      <c r="H1925"/>
      <c r="I1925"/>
      <c r="J1925"/>
      <c r="K1925"/>
      <c r="L1925"/>
      <c r="M1925"/>
      <c r="N1925" s="204"/>
      <c r="S1925" s="206"/>
      <c r="Z1925" s="207"/>
    </row>
    <row r="1926" spans="1:26" ht="18" customHeight="1">
      <c r="A1926" s="201">
        <f t="shared" si="92"/>
        <v>1297</v>
      </c>
      <c r="B1926" s="201" t="str">
        <f t="shared" si="90"/>
        <v>-1297</v>
      </c>
      <c r="C1926" s="202" t="str">
        <f t="shared" si="91"/>
        <v/>
      </c>
      <c r="D1926"/>
      <c r="E1926"/>
      <c r="F1926"/>
      <c r="G1926" s="203"/>
      <c r="H1926"/>
      <c r="I1926"/>
      <c r="J1926"/>
      <c r="K1926"/>
      <c r="L1926"/>
      <c r="M1926"/>
      <c r="N1926" s="204"/>
      <c r="S1926" s="206"/>
      <c r="Z1926" s="207"/>
    </row>
    <row r="1927" spans="1:26" ht="18" customHeight="1">
      <c r="A1927" s="201">
        <f t="shared" si="92"/>
        <v>1298</v>
      </c>
      <c r="B1927" s="201" t="str">
        <f t="shared" si="90"/>
        <v>-1298</v>
      </c>
      <c r="C1927" s="202" t="str">
        <f t="shared" si="91"/>
        <v/>
      </c>
      <c r="D1927"/>
      <c r="E1927"/>
      <c r="F1927"/>
      <c r="G1927" s="203"/>
      <c r="H1927"/>
      <c r="I1927"/>
      <c r="J1927"/>
      <c r="K1927"/>
      <c r="L1927"/>
      <c r="M1927"/>
      <c r="N1927" s="204"/>
      <c r="S1927" s="206"/>
      <c r="Z1927" s="207"/>
    </row>
    <row r="1928" spans="1:26" ht="18" customHeight="1">
      <c r="A1928" s="201">
        <f t="shared" si="92"/>
        <v>1299</v>
      </c>
      <c r="B1928" s="201" t="str">
        <f t="shared" si="90"/>
        <v>-1299</v>
      </c>
      <c r="C1928" s="202" t="str">
        <f t="shared" si="91"/>
        <v/>
      </c>
      <c r="D1928"/>
      <c r="E1928"/>
      <c r="F1928"/>
      <c r="G1928" s="203"/>
      <c r="H1928"/>
      <c r="I1928"/>
      <c r="J1928"/>
      <c r="K1928"/>
      <c r="L1928"/>
      <c r="M1928"/>
      <c r="N1928" s="204"/>
      <c r="S1928" s="206"/>
      <c r="Z1928" s="207"/>
    </row>
    <row r="1929" spans="1:26" ht="18" customHeight="1">
      <c r="A1929" s="201">
        <f t="shared" si="92"/>
        <v>1300</v>
      </c>
      <c r="B1929" s="201" t="str">
        <f t="shared" si="90"/>
        <v>-1300</v>
      </c>
      <c r="C1929" s="202" t="str">
        <f t="shared" si="91"/>
        <v/>
      </c>
      <c r="D1929"/>
      <c r="E1929"/>
      <c r="F1929"/>
      <c r="G1929" s="203"/>
      <c r="H1929"/>
      <c r="I1929"/>
      <c r="J1929"/>
      <c r="K1929"/>
      <c r="L1929"/>
      <c r="M1929"/>
      <c r="N1929" s="204"/>
      <c r="S1929" s="206"/>
      <c r="Z1929" s="207"/>
    </row>
    <row r="1930" spans="1:26" ht="18" customHeight="1">
      <c r="A1930" s="201">
        <f t="shared" si="92"/>
        <v>1301</v>
      </c>
      <c r="B1930" s="201" t="str">
        <f t="shared" si="90"/>
        <v>-1301</v>
      </c>
      <c r="C1930" s="202" t="str">
        <f t="shared" si="91"/>
        <v/>
      </c>
      <c r="D1930"/>
      <c r="E1930"/>
      <c r="F1930"/>
      <c r="G1930" s="203"/>
      <c r="H1930"/>
      <c r="I1930"/>
      <c r="J1930"/>
      <c r="K1930"/>
      <c r="L1930"/>
      <c r="M1930"/>
      <c r="N1930" s="204"/>
      <c r="S1930" s="206"/>
      <c r="Z1930" s="207"/>
    </row>
    <row r="1931" spans="1:26" ht="18" customHeight="1">
      <c r="A1931" s="201">
        <f t="shared" si="92"/>
        <v>1302</v>
      </c>
      <c r="B1931" s="201" t="str">
        <f t="shared" si="90"/>
        <v>-1302</v>
      </c>
      <c r="C1931" s="202" t="str">
        <f t="shared" si="91"/>
        <v/>
      </c>
      <c r="D1931"/>
      <c r="E1931"/>
      <c r="F1931"/>
      <c r="G1931" s="203"/>
      <c r="H1931"/>
      <c r="I1931"/>
      <c r="J1931"/>
      <c r="K1931"/>
      <c r="L1931"/>
      <c r="M1931"/>
      <c r="N1931" s="204"/>
      <c r="S1931" s="206"/>
      <c r="Z1931" s="207"/>
    </row>
    <row r="1932" spans="1:26" ht="18" customHeight="1">
      <c r="A1932" s="201">
        <f t="shared" si="92"/>
        <v>1303</v>
      </c>
      <c r="B1932" s="201" t="str">
        <f t="shared" si="90"/>
        <v>-1303</v>
      </c>
      <c r="C1932" s="202" t="str">
        <f t="shared" si="91"/>
        <v/>
      </c>
      <c r="D1932"/>
      <c r="E1932"/>
      <c r="F1932"/>
      <c r="G1932" s="203"/>
      <c r="H1932"/>
      <c r="I1932"/>
      <c r="J1932"/>
      <c r="K1932"/>
      <c r="L1932"/>
      <c r="M1932"/>
      <c r="N1932" s="204"/>
      <c r="S1932" s="206"/>
      <c r="Z1932" s="207"/>
    </row>
    <row r="1933" spans="1:26" ht="18" customHeight="1">
      <c r="A1933" s="201">
        <f t="shared" si="92"/>
        <v>1304</v>
      </c>
      <c r="B1933" s="201" t="str">
        <f t="shared" si="90"/>
        <v>-1304</v>
      </c>
      <c r="C1933" s="202" t="str">
        <f t="shared" si="91"/>
        <v/>
      </c>
      <c r="D1933"/>
      <c r="E1933"/>
      <c r="F1933"/>
      <c r="G1933" s="203"/>
      <c r="H1933"/>
      <c r="I1933"/>
      <c r="J1933"/>
      <c r="K1933"/>
      <c r="L1933"/>
      <c r="M1933"/>
      <c r="N1933" s="204"/>
      <c r="S1933" s="206"/>
      <c r="Z1933" s="207"/>
    </row>
    <row r="1934" spans="1:26" ht="18" customHeight="1">
      <c r="A1934" s="201">
        <f t="shared" si="92"/>
        <v>1305</v>
      </c>
      <c r="B1934" s="201" t="str">
        <f t="shared" si="90"/>
        <v>-1305</v>
      </c>
      <c r="C1934" s="202" t="str">
        <f t="shared" si="91"/>
        <v/>
      </c>
      <c r="D1934"/>
      <c r="E1934"/>
      <c r="F1934"/>
      <c r="G1934" s="203"/>
      <c r="H1934"/>
      <c r="I1934"/>
      <c r="J1934"/>
      <c r="K1934"/>
      <c r="L1934"/>
      <c r="M1934"/>
      <c r="N1934" s="204"/>
      <c r="S1934" s="206"/>
      <c r="Z1934" s="207"/>
    </row>
    <row r="1935" spans="1:26" ht="18" customHeight="1">
      <c r="A1935" s="201">
        <f t="shared" si="92"/>
        <v>1306</v>
      </c>
      <c r="B1935" s="201" t="str">
        <f t="shared" si="90"/>
        <v>-1306</v>
      </c>
      <c r="C1935" s="202" t="str">
        <f t="shared" si="91"/>
        <v/>
      </c>
      <c r="D1935"/>
      <c r="E1935"/>
      <c r="F1935"/>
      <c r="G1935" s="203"/>
      <c r="H1935"/>
      <c r="I1935"/>
      <c r="J1935"/>
      <c r="K1935"/>
      <c r="L1935"/>
      <c r="M1935"/>
      <c r="N1935" s="204"/>
      <c r="S1935" s="206"/>
      <c r="Z1935" s="207"/>
    </row>
    <row r="1936" spans="1:26" ht="18" customHeight="1">
      <c r="A1936" s="201">
        <f t="shared" si="92"/>
        <v>1307</v>
      </c>
      <c r="B1936" s="201" t="str">
        <f t="shared" si="90"/>
        <v>-1307</v>
      </c>
      <c r="C1936" s="202" t="str">
        <f t="shared" si="91"/>
        <v/>
      </c>
      <c r="D1936"/>
      <c r="E1936"/>
      <c r="F1936"/>
      <c r="G1936" s="203"/>
      <c r="H1936"/>
      <c r="I1936"/>
      <c r="J1936"/>
      <c r="K1936"/>
      <c r="L1936"/>
      <c r="M1936"/>
      <c r="N1936" s="204"/>
      <c r="S1936" s="206"/>
      <c r="Z1936" s="207"/>
    </row>
    <row r="1937" spans="1:26" ht="18" customHeight="1">
      <c r="A1937" s="201">
        <f t="shared" si="92"/>
        <v>1308</v>
      </c>
      <c r="B1937" s="201" t="str">
        <f t="shared" si="90"/>
        <v>-1308</v>
      </c>
      <c r="C1937" s="202" t="str">
        <f t="shared" si="91"/>
        <v/>
      </c>
      <c r="D1937"/>
      <c r="E1937"/>
      <c r="F1937"/>
      <c r="G1937" s="203"/>
      <c r="H1937"/>
      <c r="I1937"/>
      <c r="J1937"/>
      <c r="K1937"/>
      <c r="L1937"/>
      <c r="M1937"/>
      <c r="N1937" s="204"/>
      <c r="S1937" s="206"/>
      <c r="Z1937" s="207"/>
    </row>
    <row r="1938" spans="1:26" ht="18" customHeight="1">
      <c r="A1938" s="201">
        <f t="shared" si="92"/>
        <v>1309</v>
      </c>
      <c r="B1938" s="201" t="str">
        <f t="shared" si="90"/>
        <v>-1309</v>
      </c>
      <c r="C1938" s="202" t="str">
        <f t="shared" si="91"/>
        <v/>
      </c>
      <c r="D1938"/>
      <c r="E1938"/>
      <c r="F1938"/>
      <c r="G1938" s="203"/>
      <c r="H1938"/>
      <c r="I1938"/>
      <c r="J1938"/>
      <c r="K1938"/>
      <c r="L1938"/>
      <c r="M1938"/>
      <c r="N1938" s="204"/>
      <c r="S1938" s="206"/>
      <c r="Z1938" s="207"/>
    </row>
    <row r="1939" spans="1:26" ht="18" customHeight="1">
      <c r="A1939" s="201">
        <f t="shared" si="92"/>
        <v>1310</v>
      </c>
      <c r="B1939" s="201" t="str">
        <f t="shared" si="90"/>
        <v>-1310</v>
      </c>
      <c r="C1939" s="202" t="str">
        <f t="shared" si="91"/>
        <v/>
      </c>
      <c r="D1939"/>
      <c r="E1939"/>
      <c r="F1939"/>
      <c r="G1939" s="203"/>
      <c r="H1939"/>
      <c r="I1939"/>
      <c r="J1939"/>
      <c r="K1939"/>
      <c r="L1939"/>
      <c r="M1939"/>
      <c r="N1939" s="204"/>
      <c r="S1939" s="206"/>
      <c r="Z1939" s="207"/>
    </row>
    <row r="1940" spans="1:26" ht="18" customHeight="1">
      <c r="A1940" s="201">
        <f t="shared" si="92"/>
        <v>1311</v>
      </c>
      <c r="B1940" s="201" t="str">
        <f t="shared" si="90"/>
        <v>-1311</v>
      </c>
      <c r="C1940" s="202" t="str">
        <f t="shared" si="91"/>
        <v/>
      </c>
      <c r="D1940"/>
      <c r="E1940"/>
      <c r="F1940"/>
      <c r="G1940" s="203"/>
      <c r="H1940"/>
      <c r="I1940"/>
      <c r="J1940"/>
      <c r="K1940"/>
      <c r="L1940"/>
      <c r="M1940"/>
      <c r="N1940" s="204"/>
      <c r="S1940" s="206"/>
      <c r="Z1940" s="207"/>
    </row>
    <row r="1941" spans="1:26" ht="18" customHeight="1">
      <c r="A1941" s="201">
        <f t="shared" si="92"/>
        <v>1312</v>
      </c>
      <c r="B1941" s="201" t="str">
        <f t="shared" si="90"/>
        <v>-1312</v>
      </c>
      <c r="C1941" s="202" t="str">
        <f t="shared" si="91"/>
        <v/>
      </c>
      <c r="D1941"/>
      <c r="E1941"/>
      <c r="F1941"/>
      <c r="G1941" s="203"/>
      <c r="H1941"/>
      <c r="I1941"/>
      <c r="J1941"/>
      <c r="K1941"/>
      <c r="L1941"/>
      <c r="M1941"/>
      <c r="N1941" s="204"/>
      <c r="S1941" s="206"/>
      <c r="Z1941" s="207"/>
    </row>
    <row r="1942" spans="1:26" ht="18" customHeight="1">
      <c r="A1942" s="201">
        <f t="shared" si="92"/>
        <v>1313</v>
      </c>
      <c r="B1942" s="201" t="str">
        <f t="shared" si="90"/>
        <v>-1313</v>
      </c>
      <c r="C1942" s="202" t="str">
        <f t="shared" si="91"/>
        <v/>
      </c>
      <c r="D1942"/>
      <c r="E1942"/>
      <c r="F1942"/>
      <c r="G1942" s="203"/>
      <c r="H1942"/>
      <c r="I1942"/>
      <c r="J1942"/>
      <c r="K1942"/>
      <c r="L1942"/>
      <c r="M1942"/>
      <c r="N1942" s="204"/>
      <c r="S1942" s="206"/>
      <c r="Z1942" s="207"/>
    </row>
    <row r="1943" spans="1:26" ht="18" customHeight="1">
      <c r="A1943" s="201">
        <f t="shared" si="92"/>
        <v>1314</v>
      </c>
      <c r="B1943" s="201" t="str">
        <f t="shared" si="90"/>
        <v>-1314</v>
      </c>
      <c r="C1943" s="202" t="str">
        <f t="shared" si="91"/>
        <v/>
      </c>
      <c r="D1943"/>
      <c r="E1943"/>
      <c r="F1943"/>
      <c r="G1943" s="203"/>
      <c r="H1943"/>
      <c r="I1943"/>
      <c r="J1943"/>
      <c r="K1943"/>
      <c r="L1943"/>
      <c r="M1943"/>
      <c r="N1943" s="204"/>
      <c r="S1943" s="206"/>
      <c r="Z1943" s="207"/>
    </row>
    <row r="1944" spans="1:26" ht="18" customHeight="1">
      <c r="A1944" s="201">
        <f t="shared" si="92"/>
        <v>1315</v>
      </c>
      <c r="B1944" s="201" t="str">
        <f t="shared" si="90"/>
        <v>-1315</v>
      </c>
      <c r="C1944" s="202" t="str">
        <f t="shared" si="91"/>
        <v/>
      </c>
      <c r="D1944"/>
      <c r="E1944"/>
      <c r="F1944"/>
      <c r="G1944" s="203"/>
      <c r="H1944"/>
      <c r="I1944"/>
      <c r="J1944"/>
      <c r="K1944"/>
      <c r="L1944"/>
      <c r="M1944"/>
      <c r="N1944" s="204"/>
      <c r="S1944" s="206"/>
      <c r="Z1944" s="207"/>
    </row>
    <row r="1945" spans="1:26" ht="18" customHeight="1">
      <c r="A1945" s="201">
        <f t="shared" si="92"/>
        <v>1316</v>
      </c>
      <c r="B1945" s="201" t="str">
        <f t="shared" si="90"/>
        <v>-1316</v>
      </c>
      <c r="C1945" s="202" t="str">
        <f t="shared" si="91"/>
        <v/>
      </c>
      <c r="D1945"/>
      <c r="E1945"/>
      <c r="F1945"/>
      <c r="G1945" s="203"/>
      <c r="H1945"/>
      <c r="I1945"/>
      <c r="J1945"/>
      <c r="K1945"/>
      <c r="L1945"/>
      <c r="M1945"/>
      <c r="N1945" s="204"/>
      <c r="S1945" s="206"/>
      <c r="Z1945" s="207"/>
    </row>
    <row r="1946" spans="1:26" ht="18" customHeight="1">
      <c r="A1946" s="201">
        <f t="shared" si="92"/>
        <v>1317</v>
      </c>
      <c r="B1946" s="201" t="str">
        <f t="shared" si="90"/>
        <v>-1317</v>
      </c>
      <c r="C1946" s="202" t="str">
        <f t="shared" si="91"/>
        <v/>
      </c>
      <c r="D1946"/>
      <c r="E1946"/>
      <c r="F1946"/>
      <c r="G1946" s="203"/>
      <c r="H1946"/>
      <c r="I1946"/>
      <c r="J1946"/>
      <c r="K1946"/>
      <c r="L1946"/>
      <c r="M1946"/>
      <c r="N1946" s="204"/>
      <c r="S1946" s="206"/>
      <c r="Z1946" s="207"/>
    </row>
    <row r="1947" spans="1:26" ht="18" customHeight="1">
      <c r="A1947" s="201">
        <f t="shared" si="92"/>
        <v>1318</v>
      </c>
      <c r="B1947" s="201" t="str">
        <f t="shared" si="90"/>
        <v>-1318</v>
      </c>
      <c r="C1947" s="202" t="str">
        <f t="shared" si="91"/>
        <v/>
      </c>
      <c r="D1947"/>
      <c r="E1947"/>
      <c r="F1947"/>
      <c r="G1947" s="203"/>
      <c r="H1947"/>
      <c r="I1947"/>
      <c r="J1947"/>
      <c r="K1947"/>
      <c r="L1947"/>
      <c r="M1947"/>
      <c r="N1947" s="204"/>
      <c r="S1947" s="206"/>
      <c r="Z1947" s="207"/>
    </row>
    <row r="1948" spans="1:26" ht="18" customHeight="1">
      <c r="A1948" s="201">
        <f t="shared" si="92"/>
        <v>1319</v>
      </c>
      <c r="B1948" s="201" t="str">
        <f t="shared" si="90"/>
        <v>-1319</v>
      </c>
      <c r="C1948" s="202" t="str">
        <f t="shared" si="91"/>
        <v/>
      </c>
      <c r="D1948"/>
      <c r="E1948"/>
      <c r="F1948"/>
      <c r="G1948" s="203"/>
      <c r="H1948"/>
      <c r="I1948"/>
      <c r="J1948"/>
      <c r="K1948"/>
      <c r="L1948"/>
      <c r="M1948"/>
      <c r="N1948" s="204"/>
      <c r="S1948" s="206"/>
      <c r="Z1948" s="207"/>
    </row>
    <row r="1949" spans="1:26" ht="18" customHeight="1">
      <c r="A1949" s="201">
        <f t="shared" si="92"/>
        <v>1320</v>
      </c>
      <c r="B1949" s="201" t="str">
        <f t="shared" si="90"/>
        <v>-1320</v>
      </c>
      <c r="C1949" s="202" t="str">
        <f t="shared" si="91"/>
        <v/>
      </c>
      <c r="D1949"/>
      <c r="E1949"/>
      <c r="F1949"/>
      <c r="G1949" s="203"/>
      <c r="H1949"/>
      <c r="I1949"/>
      <c r="J1949"/>
      <c r="K1949"/>
      <c r="L1949"/>
      <c r="M1949"/>
      <c r="N1949" s="204"/>
      <c r="S1949" s="206"/>
      <c r="Z1949" s="207"/>
    </row>
    <row r="1950" spans="1:26" ht="18" customHeight="1">
      <c r="A1950" s="201">
        <f t="shared" si="92"/>
        <v>1321</v>
      </c>
      <c r="B1950" s="201" t="str">
        <f t="shared" si="90"/>
        <v>-1321</v>
      </c>
      <c r="C1950" s="202" t="str">
        <f t="shared" si="91"/>
        <v/>
      </c>
      <c r="D1950"/>
      <c r="E1950"/>
      <c r="F1950"/>
      <c r="G1950" s="203"/>
      <c r="H1950"/>
      <c r="I1950"/>
      <c r="J1950"/>
      <c r="K1950"/>
      <c r="L1950"/>
      <c r="M1950"/>
      <c r="N1950" s="204"/>
      <c r="S1950" s="206"/>
      <c r="Z1950" s="207"/>
    </row>
    <row r="1951" spans="1:26" ht="18" customHeight="1">
      <c r="A1951" s="201">
        <f t="shared" si="92"/>
        <v>1322</v>
      </c>
      <c r="B1951" s="201" t="str">
        <f t="shared" si="90"/>
        <v>-1322</v>
      </c>
      <c r="C1951" s="202" t="str">
        <f t="shared" si="91"/>
        <v/>
      </c>
      <c r="D1951"/>
      <c r="E1951"/>
      <c r="F1951"/>
      <c r="G1951" s="203"/>
      <c r="H1951"/>
      <c r="I1951"/>
      <c r="J1951"/>
      <c r="K1951"/>
      <c r="L1951"/>
      <c r="M1951"/>
      <c r="N1951" s="204"/>
      <c r="S1951" s="206"/>
      <c r="Z1951" s="207"/>
    </row>
    <row r="1952" spans="1:26" ht="18" customHeight="1">
      <c r="A1952" s="201">
        <f t="shared" si="92"/>
        <v>1323</v>
      </c>
      <c r="B1952" s="201" t="str">
        <f t="shared" si="90"/>
        <v>-1323</v>
      </c>
      <c r="C1952" s="202" t="str">
        <f t="shared" si="91"/>
        <v/>
      </c>
      <c r="D1952"/>
      <c r="E1952"/>
      <c r="F1952"/>
      <c r="G1952" s="203"/>
      <c r="H1952"/>
      <c r="I1952"/>
      <c r="J1952"/>
      <c r="K1952"/>
      <c r="L1952"/>
      <c r="M1952"/>
      <c r="N1952" s="204"/>
      <c r="S1952" s="206"/>
      <c r="Z1952" s="207"/>
    </row>
    <row r="1953" spans="1:26" ht="18" customHeight="1">
      <c r="A1953" s="201">
        <f t="shared" si="92"/>
        <v>1324</v>
      </c>
      <c r="B1953" s="201" t="str">
        <f t="shared" si="90"/>
        <v>-1324</v>
      </c>
      <c r="C1953" s="202" t="str">
        <f t="shared" si="91"/>
        <v/>
      </c>
      <c r="D1953"/>
      <c r="E1953"/>
      <c r="F1953"/>
      <c r="G1953" s="203"/>
      <c r="H1953"/>
      <c r="I1953"/>
      <c r="J1953"/>
      <c r="K1953"/>
      <c r="L1953"/>
      <c r="M1953"/>
      <c r="N1953" s="204"/>
      <c r="S1953" s="206"/>
      <c r="Z1953" s="207"/>
    </row>
    <row r="1954" spans="1:26" ht="18" customHeight="1">
      <c r="A1954" s="201">
        <f t="shared" si="92"/>
        <v>1325</v>
      </c>
      <c r="B1954" s="201" t="str">
        <f t="shared" si="90"/>
        <v>-1325</v>
      </c>
      <c r="C1954" s="202" t="str">
        <f t="shared" si="91"/>
        <v/>
      </c>
      <c r="D1954"/>
      <c r="E1954"/>
      <c r="F1954"/>
      <c r="G1954" s="203"/>
      <c r="H1954"/>
      <c r="I1954"/>
      <c r="J1954"/>
      <c r="K1954"/>
      <c r="L1954"/>
      <c r="M1954"/>
      <c r="N1954" s="204"/>
      <c r="S1954" s="206"/>
      <c r="Z1954" s="207"/>
    </row>
    <row r="1955" spans="1:26" ht="18" customHeight="1">
      <c r="A1955" s="201">
        <f t="shared" si="92"/>
        <v>1326</v>
      </c>
      <c r="B1955" s="201" t="str">
        <f t="shared" si="90"/>
        <v>-1326</v>
      </c>
      <c r="C1955" s="202" t="str">
        <f t="shared" si="91"/>
        <v/>
      </c>
      <c r="D1955"/>
      <c r="E1955"/>
      <c r="F1955"/>
      <c r="G1955" s="203"/>
      <c r="H1955"/>
      <c r="I1955"/>
      <c r="J1955"/>
      <c r="K1955"/>
      <c r="L1955"/>
      <c r="M1955"/>
      <c r="N1955" s="204"/>
      <c r="S1955" s="206"/>
      <c r="Z1955" s="207"/>
    </row>
    <row r="1956" spans="1:26" ht="18" customHeight="1">
      <c r="A1956" s="201">
        <f t="shared" si="92"/>
        <v>1327</v>
      </c>
      <c r="B1956" s="201" t="str">
        <f t="shared" si="90"/>
        <v>-1327</v>
      </c>
      <c r="C1956" s="202" t="str">
        <f t="shared" si="91"/>
        <v/>
      </c>
      <c r="D1956"/>
      <c r="E1956"/>
      <c r="F1956"/>
      <c r="G1956" s="203"/>
      <c r="H1956"/>
      <c r="I1956"/>
      <c r="J1956"/>
      <c r="K1956"/>
      <c r="L1956"/>
      <c r="M1956"/>
      <c r="N1956" s="204"/>
      <c r="S1956" s="206"/>
      <c r="Z1956" s="207"/>
    </row>
    <row r="1957" spans="1:26" ht="18" customHeight="1">
      <c r="A1957" s="201">
        <f t="shared" si="92"/>
        <v>1328</v>
      </c>
      <c r="B1957" s="201" t="str">
        <f t="shared" si="90"/>
        <v>-1328</v>
      </c>
      <c r="C1957" s="202" t="str">
        <f t="shared" si="91"/>
        <v/>
      </c>
      <c r="D1957"/>
      <c r="E1957"/>
      <c r="F1957"/>
      <c r="G1957" s="203"/>
      <c r="H1957"/>
      <c r="I1957"/>
      <c r="J1957"/>
      <c r="K1957"/>
      <c r="L1957"/>
      <c r="M1957"/>
      <c r="N1957" s="204"/>
      <c r="S1957" s="206"/>
      <c r="Z1957" s="207"/>
    </row>
    <row r="1958" spans="1:26" ht="18" customHeight="1">
      <c r="A1958" s="201">
        <f t="shared" si="92"/>
        <v>1329</v>
      </c>
      <c r="B1958" s="201" t="str">
        <f t="shared" si="90"/>
        <v>-1329</v>
      </c>
      <c r="C1958" s="202" t="str">
        <f t="shared" si="91"/>
        <v/>
      </c>
      <c r="D1958"/>
      <c r="E1958"/>
      <c r="F1958"/>
      <c r="G1958" s="203"/>
      <c r="H1958"/>
      <c r="I1958"/>
      <c r="J1958"/>
      <c r="K1958"/>
      <c r="L1958"/>
      <c r="M1958"/>
      <c r="N1958" s="204"/>
      <c r="S1958" s="206"/>
      <c r="Z1958" s="207"/>
    </row>
    <row r="1959" spans="1:26" ht="18" customHeight="1">
      <c r="A1959" s="201">
        <f t="shared" si="92"/>
        <v>1330</v>
      </c>
      <c r="B1959" s="201" t="str">
        <f t="shared" si="90"/>
        <v>-1330</v>
      </c>
      <c r="C1959" s="202" t="str">
        <f t="shared" si="91"/>
        <v/>
      </c>
      <c r="D1959"/>
      <c r="E1959"/>
      <c r="F1959"/>
      <c r="G1959" s="203"/>
      <c r="H1959"/>
      <c r="I1959"/>
      <c r="J1959"/>
      <c r="K1959"/>
      <c r="L1959"/>
      <c r="M1959"/>
      <c r="N1959" s="204"/>
      <c r="S1959" s="206"/>
      <c r="Z1959" s="207"/>
    </row>
    <row r="1960" spans="1:26" ht="18" customHeight="1">
      <c r="A1960" s="201">
        <f t="shared" si="92"/>
        <v>1331</v>
      </c>
      <c r="B1960" s="201" t="str">
        <f t="shared" si="90"/>
        <v>-1331</v>
      </c>
      <c r="C1960" s="202" t="str">
        <f t="shared" si="91"/>
        <v/>
      </c>
      <c r="D1960"/>
      <c r="E1960"/>
      <c r="F1960"/>
      <c r="G1960" s="203"/>
      <c r="H1960"/>
      <c r="I1960"/>
      <c r="J1960"/>
      <c r="K1960"/>
      <c r="L1960"/>
      <c r="M1960"/>
      <c r="N1960" s="204"/>
      <c r="S1960" s="206"/>
      <c r="Z1960" s="207"/>
    </row>
    <row r="1961" spans="1:26" ht="18" customHeight="1">
      <c r="A1961" s="201">
        <f t="shared" si="92"/>
        <v>1332</v>
      </c>
      <c r="B1961" s="201" t="str">
        <f t="shared" si="90"/>
        <v>-1332</v>
      </c>
      <c r="C1961" s="202" t="str">
        <f t="shared" si="91"/>
        <v/>
      </c>
      <c r="D1961"/>
      <c r="E1961"/>
      <c r="F1961"/>
      <c r="G1961" s="203"/>
      <c r="H1961"/>
      <c r="I1961"/>
      <c r="J1961"/>
      <c r="K1961"/>
      <c r="L1961"/>
      <c r="M1961"/>
      <c r="N1961" s="204"/>
      <c r="S1961" s="206"/>
      <c r="Z1961" s="207"/>
    </row>
    <row r="1962" spans="1:26" ht="18" customHeight="1">
      <c r="A1962" s="201">
        <f t="shared" si="92"/>
        <v>1333</v>
      </c>
      <c r="B1962" s="201" t="str">
        <f t="shared" si="90"/>
        <v>-1333</v>
      </c>
      <c r="C1962" s="202" t="str">
        <f t="shared" si="91"/>
        <v/>
      </c>
      <c r="D1962"/>
      <c r="E1962"/>
      <c r="F1962"/>
      <c r="G1962" s="203"/>
      <c r="H1962"/>
      <c r="I1962"/>
      <c r="J1962"/>
      <c r="K1962"/>
      <c r="L1962"/>
      <c r="M1962"/>
      <c r="N1962" s="204"/>
      <c r="S1962" s="206"/>
      <c r="Z1962" s="207"/>
    </row>
    <row r="1963" spans="1:26" ht="18" customHeight="1">
      <c r="A1963" s="201">
        <f t="shared" si="92"/>
        <v>1334</v>
      </c>
      <c r="B1963" s="201" t="str">
        <f t="shared" si="90"/>
        <v>-1334</v>
      </c>
      <c r="C1963" s="202" t="str">
        <f t="shared" si="91"/>
        <v/>
      </c>
      <c r="D1963"/>
      <c r="E1963"/>
      <c r="F1963"/>
      <c r="G1963" s="203"/>
      <c r="H1963"/>
      <c r="I1963"/>
      <c r="J1963"/>
      <c r="K1963"/>
      <c r="L1963"/>
      <c r="M1963"/>
      <c r="N1963" s="204"/>
      <c r="S1963" s="206"/>
      <c r="Z1963" s="207"/>
    </row>
    <row r="1964" spans="1:26" ht="18" customHeight="1">
      <c r="A1964" s="201">
        <f t="shared" si="92"/>
        <v>1335</v>
      </c>
      <c r="B1964" s="201" t="str">
        <f t="shared" si="90"/>
        <v>-1335</v>
      </c>
      <c r="C1964" s="202" t="str">
        <f t="shared" si="91"/>
        <v/>
      </c>
      <c r="D1964"/>
      <c r="E1964"/>
      <c r="F1964"/>
      <c r="G1964" s="203"/>
      <c r="H1964"/>
      <c r="I1964"/>
      <c r="J1964"/>
      <c r="K1964"/>
      <c r="L1964"/>
      <c r="M1964"/>
      <c r="N1964" s="204"/>
      <c r="S1964" s="206"/>
      <c r="Z1964" s="207"/>
    </row>
    <row r="1965" spans="1:26" ht="18" customHeight="1">
      <c r="A1965" s="201">
        <f t="shared" si="92"/>
        <v>1336</v>
      </c>
      <c r="B1965" s="201" t="str">
        <f t="shared" si="90"/>
        <v>-1336</v>
      </c>
      <c r="C1965" s="202" t="str">
        <f t="shared" si="91"/>
        <v/>
      </c>
      <c r="D1965"/>
      <c r="E1965"/>
      <c r="F1965"/>
      <c r="G1965" s="203"/>
      <c r="H1965"/>
      <c r="I1965"/>
      <c r="J1965"/>
      <c r="K1965"/>
      <c r="L1965"/>
      <c r="M1965"/>
      <c r="N1965" s="204"/>
      <c r="S1965" s="206"/>
      <c r="Z1965" s="207"/>
    </row>
    <row r="1966" spans="1:26" ht="18" customHeight="1">
      <c r="A1966" s="201">
        <f t="shared" si="92"/>
        <v>1337</v>
      </c>
      <c r="B1966" s="201" t="str">
        <f t="shared" si="90"/>
        <v>-1337</v>
      </c>
      <c r="C1966" s="202" t="str">
        <f t="shared" si="91"/>
        <v/>
      </c>
      <c r="D1966"/>
      <c r="E1966"/>
      <c r="F1966"/>
      <c r="G1966" s="203"/>
      <c r="H1966"/>
      <c r="I1966"/>
      <c r="J1966"/>
      <c r="K1966"/>
      <c r="L1966"/>
      <c r="M1966"/>
      <c r="N1966" s="204"/>
      <c r="S1966" s="206"/>
      <c r="Z1966" s="207"/>
    </row>
    <row r="1967" spans="1:26" ht="18" customHeight="1">
      <c r="A1967" s="201">
        <f t="shared" si="92"/>
        <v>1338</v>
      </c>
      <c r="B1967" s="201" t="str">
        <f t="shared" si="90"/>
        <v>-1338</v>
      </c>
      <c r="C1967" s="202" t="str">
        <f t="shared" si="91"/>
        <v/>
      </c>
      <c r="D1967"/>
      <c r="E1967"/>
      <c r="F1967"/>
      <c r="G1967" s="203"/>
      <c r="H1967"/>
      <c r="I1967"/>
      <c r="J1967"/>
      <c r="K1967"/>
      <c r="L1967"/>
      <c r="M1967"/>
      <c r="N1967" s="204"/>
      <c r="S1967" s="206"/>
      <c r="Z1967" s="207"/>
    </row>
    <row r="1968" spans="1:26" ht="18" customHeight="1">
      <c r="A1968" s="201">
        <f t="shared" si="92"/>
        <v>1339</v>
      </c>
      <c r="B1968" s="201" t="str">
        <f t="shared" si="90"/>
        <v>-1339</v>
      </c>
      <c r="C1968" s="202" t="str">
        <f t="shared" si="91"/>
        <v/>
      </c>
      <c r="D1968"/>
      <c r="E1968"/>
      <c r="F1968"/>
      <c r="G1968" s="203"/>
      <c r="H1968"/>
      <c r="I1968"/>
      <c r="J1968"/>
      <c r="K1968"/>
      <c r="L1968"/>
      <c r="M1968"/>
      <c r="N1968" s="204"/>
      <c r="S1968" s="206"/>
      <c r="Z1968" s="207"/>
    </row>
    <row r="1969" spans="1:26" ht="18" customHeight="1">
      <c r="A1969" s="201">
        <f t="shared" si="92"/>
        <v>1340</v>
      </c>
      <c r="B1969" s="201" t="str">
        <f t="shared" si="90"/>
        <v>-1340</v>
      </c>
      <c r="C1969" s="202" t="str">
        <f t="shared" si="91"/>
        <v/>
      </c>
      <c r="D1969"/>
      <c r="E1969"/>
      <c r="F1969"/>
      <c r="G1969" s="203"/>
      <c r="H1969"/>
      <c r="I1969"/>
      <c r="J1969"/>
      <c r="K1969"/>
      <c r="L1969"/>
      <c r="M1969"/>
      <c r="N1969" s="204"/>
      <c r="S1969" s="206"/>
      <c r="Z1969" s="207"/>
    </row>
    <row r="1970" spans="1:26" ht="18" customHeight="1">
      <c r="A1970" s="201">
        <f t="shared" si="92"/>
        <v>1341</v>
      </c>
      <c r="B1970" s="201" t="str">
        <f t="shared" si="90"/>
        <v>-1341</v>
      </c>
      <c r="C1970" s="202" t="str">
        <f t="shared" si="91"/>
        <v/>
      </c>
      <c r="D1970"/>
      <c r="E1970"/>
      <c r="F1970"/>
      <c r="G1970" s="203"/>
      <c r="H1970"/>
      <c r="I1970"/>
      <c r="J1970"/>
      <c r="K1970"/>
      <c r="L1970"/>
      <c r="M1970"/>
      <c r="N1970" s="204"/>
      <c r="S1970" s="206"/>
      <c r="Z1970" s="207"/>
    </row>
    <row r="1971" spans="1:26" ht="18" customHeight="1">
      <c r="A1971" s="201">
        <f t="shared" si="92"/>
        <v>1342</v>
      </c>
      <c r="B1971" s="201" t="str">
        <f t="shared" si="90"/>
        <v>-1342</v>
      </c>
      <c r="C1971" s="202" t="str">
        <f t="shared" si="91"/>
        <v/>
      </c>
      <c r="D1971"/>
      <c r="E1971"/>
      <c r="F1971"/>
      <c r="G1971" s="203"/>
      <c r="H1971"/>
      <c r="I1971"/>
      <c r="J1971"/>
      <c r="K1971"/>
      <c r="L1971"/>
      <c r="M1971"/>
      <c r="N1971" s="204"/>
      <c r="S1971" s="206"/>
      <c r="Z1971" s="207"/>
    </row>
    <row r="1972" spans="1:26" ht="18" customHeight="1">
      <c r="A1972" s="201">
        <f t="shared" si="92"/>
        <v>1343</v>
      </c>
      <c r="B1972" s="201" t="str">
        <f t="shared" si="90"/>
        <v>-1343</v>
      </c>
      <c r="C1972" s="202" t="str">
        <f t="shared" si="91"/>
        <v/>
      </c>
      <c r="D1972"/>
      <c r="E1972"/>
      <c r="F1972"/>
      <c r="G1972" s="203"/>
      <c r="H1972"/>
      <c r="I1972"/>
      <c r="J1972"/>
      <c r="K1972"/>
      <c r="L1972"/>
      <c r="M1972"/>
      <c r="N1972" s="204"/>
      <c r="S1972" s="206"/>
      <c r="Z1972" s="207"/>
    </row>
    <row r="1973" spans="1:26" ht="18" customHeight="1">
      <c r="A1973" s="201">
        <f t="shared" si="92"/>
        <v>1344</v>
      </c>
      <c r="B1973" s="201" t="str">
        <f t="shared" si="90"/>
        <v>-1344</v>
      </c>
      <c r="C1973" s="202" t="str">
        <f t="shared" si="91"/>
        <v/>
      </c>
      <c r="D1973"/>
      <c r="E1973"/>
      <c r="F1973"/>
      <c r="G1973" s="203"/>
      <c r="H1973"/>
      <c r="I1973"/>
      <c r="J1973"/>
      <c r="K1973"/>
      <c r="L1973"/>
      <c r="M1973"/>
      <c r="N1973" s="204"/>
      <c r="S1973" s="206"/>
      <c r="Z1973" s="207"/>
    </row>
    <row r="1974" spans="1:26" ht="18" customHeight="1">
      <c r="A1974" s="201">
        <f t="shared" si="92"/>
        <v>1345</v>
      </c>
      <c r="B1974" s="201" t="str">
        <f t="shared" si="90"/>
        <v>-1345</v>
      </c>
      <c r="C1974" s="202" t="str">
        <f t="shared" si="91"/>
        <v/>
      </c>
      <c r="D1974"/>
      <c r="E1974"/>
      <c r="F1974"/>
      <c r="G1974" s="203"/>
      <c r="H1974"/>
      <c r="I1974"/>
      <c r="J1974"/>
      <c r="K1974"/>
      <c r="L1974"/>
      <c r="M1974"/>
      <c r="N1974" s="204"/>
      <c r="S1974" s="206"/>
      <c r="Z1974" s="207"/>
    </row>
    <row r="1975" spans="1:26" ht="18" customHeight="1">
      <c r="A1975" s="201">
        <f t="shared" si="92"/>
        <v>1346</v>
      </c>
      <c r="B1975" s="201" t="str">
        <f t="shared" si="90"/>
        <v>-1346</v>
      </c>
      <c r="C1975" s="202" t="str">
        <f t="shared" si="91"/>
        <v/>
      </c>
      <c r="D1975"/>
      <c r="E1975"/>
      <c r="F1975"/>
      <c r="G1975" s="203"/>
      <c r="H1975"/>
      <c r="I1975"/>
      <c r="J1975"/>
      <c r="K1975"/>
      <c r="L1975"/>
      <c r="M1975"/>
      <c r="N1975" s="204"/>
      <c r="S1975" s="206"/>
      <c r="Z1975" s="207"/>
    </row>
    <row r="1976" spans="1:26" ht="18" customHeight="1">
      <c r="A1976" s="201">
        <f t="shared" si="92"/>
        <v>1347</v>
      </c>
      <c r="B1976" s="201" t="str">
        <f t="shared" si="90"/>
        <v>-1347</v>
      </c>
      <c r="C1976" s="202" t="str">
        <f t="shared" si="91"/>
        <v/>
      </c>
      <c r="D1976"/>
      <c r="E1976"/>
      <c r="F1976"/>
      <c r="G1976" s="203"/>
      <c r="H1976"/>
      <c r="I1976"/>
      <c r="J1976"/>
      <c r="K1976"/>
      <c r="L1976"/>
      <c r="M1976"/>
      <c r="N1976" s="204"/>
      <c r="S1976" s="206"/>
      <c r="Z1976" s="207"/>
    </row>
    <row r="1977" spans="1:26" ht="18" customHeight="1">
      <c r="A1977" s="201">
        <f t="shared" si="92"/>
        <v>1348</v>
      </c>
      <c r="B1977" s="201" t="str">
        <f t="shared" si="90"/>
        <v>-1348</v>
      </c>
      <c r="C1977" s="202" t="str">
        <f t="shared" si="91"/>
        <v/>
      </c>
      <c r="D1977"/>
      <c r="E1977"/>
      <c r="F1977"/>
      <c r="G1977" s="203"/>
      <c r="H1977"/>
      <c r="I1977"/>
      <c r="J1977"/>
      <c r="K1977"/>
      <c r="L1977"/>
      <c r="M1977"/>
      <c r="N1977" s="204"/>
      <c r="S1977" s="206"/>
      <c r="Z1977" s="207"/>
    </row>
    <row r="1978" spans="1:26" ht="18" customHeight="1">
      <c r="A1978" s="201">
        <f t="shared" si="92"/>
        <v>1349</v>
      </c>
      <c r="B1978" s="201" t="str">
        <f t="shared" si="90"/>
        <v>-1349</v>
      </c>
      <c r="C1978" s="202" t="str">
        <f t="shared" si="91"/>
        <v/>
      </c>
      <c r="D1978"/>
      <c r="E1978"/>
      <c r="F1978"/>
      <c r="G1978" s="203"/>
      <c r="H1978"/>
      <c r="I1978"/>
      <c r="J1978"/>
      <c r="K1978"/>
      <c r="L1978"/>
      <c r="M1978"/>
      <c r="N1978" s="204"/>
      <c r="S1978" s="206"/>
      <c r="Z1978" s="207"/>
    </row>
    <row r="1979" spans="1:26" ht="18" customHeight="1">
      <c r="A1979" s="201">
        <f t="shared" si="92"/>
        <v>1350</v>
      </c>
      <c r="B1979" s="201" t="str">
        <f t="shared" si="90"/>
        <v>-1350</v>
      </c>
      <c r="C1979" s="202" t="str">
        <f t="shared" si="91"/>
        <v/>
      </c>
      <c r="D1979"/>
      <c r="E1979"/>
      <c r="F1979"/>
      <c r="G1979" s="203"/>
      <c r="H1979"/>
      <c r="I1979"/>
      <c r="J1979"/>
      <c r="K1979"/>
      <c r="L1979"/>
      <c r="M1979"/>
      <c r="N1979" s="204"/>
      <c r="S1979" s="206"/>
      <c r="Z1979" s="207"/>
    </row>
    <row r="1980" spans="1:26" ht="18" customHeight="1">
      <c r="A1980" s="201">
        <f t="shared" si="92"/>
        <v>1351</v>
      </c>
      <c r="B1980" s="201" t="str">
        <f t="shared" si="90"/>
        <v>-1351</v>
      </c>
      <c r="C1980" s="202" t="str">
        <f t="shared" si="91"/>
        <v/>
      </c>
      <c r="D1980"/>
      <c r="E1980"/>
      <c r="F1980"/>
      <c r="G1980" s="203"/>
      <c r="H1980"/>
      <c r="I1980"/>
      <c r="J1980"/>
      <c r="K1980"/>
      <c r="L1980"/>
      <c r="M1980"/>
      <c r="N1980" s="204"/>
      <c r="S1980" s="206"/>
      <c r="Z1980" s="207"/>
    </row>
    <row r="1981" spans="1:26" ht="18" customHeight="1">
      <c r="A1981" s="201">
        <f t="shared" si="92"/>
        <v>1352</v>
      </c>
      <c r="B1981" s="201" t="str">
        <f t="shared" si="90"/>
        <v>-1352</v>
      </c>
      <c r="C1981" s="202" t="str">
        <f t="shared" si="91"/>
        <v/>
      </c>
      <c r="D1981"/>
      <c r="E1981"/>
      <c r="F1981"/>
      <c r="G1981" s="203"/>
      <c r="H1981"/>
      <c r="I1981"/>
      <c r="J1981"/>
      <c r="K1981"/>
      <c r="L1981"/>
      <c r="M1981"/>
      <c r="N1981" s="204"/>
      <c r="S1981" s="206"/>
      <c r="Z1981" s="207"/>
    </row>
    <row r="1982" spans="1:26" ht="18" customHeight="1">
      <c r="A1982" s="201">
        <f t="shared" si="92"/>
        <v>1353</v>
      </c>
      <c r="B1982" s="201" t="str">
        <f t="shared" si="90"/>
        <v>-1353</v>
      </c>
      <c r="C1982" s="202" t="str">
        <f t="shared" si="91"/>
        <v/>
      </c>
      <c r="D1982"/>
      <c r="E1982"/>
      <c r="F1982"/>
      <c r="G1982" s="203"/>
      <c r="H1982"/>
      <c r="I1982"/>
      <c r="J1982"/>
      <c r="K1982"/>
      <c r="L1982"/>
      <c r="M1982"/>
      <c r="N1982" s="204"/>
      <c r="S1982" s="206"/>
      <c r="Z1982" s="207"/>
    </row>
    <row r="1983" spans="1:26" ht="18" customHeight="1">
      <c r="A1983" s="201">
        <f t="shared" si="92"/>
        <v>1354</v>
      </c>
      <c r="B1983" s="201" t="str">
        <f t="shared" si="90"/>
        <v>-1354</v>
      </c>
      <c r="C1983" s="202" t="str">
        <f t="shared" si="91"/>
        <v/>
      </c>
      <c r="D1983"/>
      <c r="E1983"/>
      <c r="F1983"/>
      <c r="G1983" s="203"/>
      <c r="H1983"/>
      <c r="I1983"/>
      <c r="J1983"/>
      <c r="K1983"/>
      <c r="L1983"/>
      <c r="M1983"/>
      <c r="N1983" s="204"/>
      <c r="S1983" s="206"/>
      <c r="Z1983" s="207"/>
    </row>
    <row r="1984" spans="1:26" ht="18" customHeight="1">
      <c r="A1984" s="201">
        <f t="shared" si="92"/>
        <v>1355</v>
      </c>
      <c r="B1984" s="201" t="str">
        <f t="shared" si="90"/>
        <v>-1355</v>
      </c>
      <c r="C1984" s="202" t="str">
        <f t="shared" si="91"/>
        <v/>
      </c>
      <c r="D1984"/>
      <c r="E1984"/>
      <c r="F1984"/>
      <c r="G1984" s="203"/>
      <c r="H1984"/>
      <c r="I1984"/>
      <c r="J1984"/>
      <c r="K1984"/>
      <c r="L1984"/>
      <c r="M1984"/>
      <c r="N1984" s="204"/>
      <c r="S1984" s="206"/>
      <c r="Z1984" s="207"/>
    </row>
    <row r="1985" spans="1:26" ht="18" customHeight="1">
      <c r="A1985" s="201">
        <f t="shared" si="92"/>
        <v>1356</v>
      </c>
      <c r="B1985" s="201" t="str">
        <f t="shared" si="90"/>
        <v>-1356</v>
      </c>
      <c r="C1985" s="202" t="str">
        <f t="shared" si="91"/>
        <v/>
      </c>
      <c r="D1985"/>
      <c r="E1985"/>
      <c r="F1985"/>
      <c r="G1985" s="203"/>
      <c r="H1985"/>
      <c r="I1985"/>
      <c r="J1985"/>
      <c r="K1985"/>
      <c r="L1985"/>
      <c r="M1985"/>
      <c r="N1985" s="204"/>
      <c r="S1985" s="206"/>
      <c r="Z1985" s="207"/>
    </row>
    <row r="1986" spans="1:26" ht="18" customHeight="1">
      <c r="A1986" s="201">
        <f t="shared" si="92"/>
        <v>1357</v>
      </c>
      <c r="B1986" s="201" t="str">
        <f t="shared" ref="B1986:B2000" si="93">L1986&amp;"-"&amp;A1986</f>
        <v>-1357</v>
      </c>
      <c r="C1986" s="202" t="str">
        <f t="shared" ref="C1986:C2000" si="94">E1986&amp;I1986&amp;K1986</f>
        <v/>
      </c>
      <c r="D1986"/>
      <c r="E1986"/>
      <c r="F1986"/>
      <c r="G1986" s="203"/>
      <c r="H1986"/>
      <c r="I1986"/>
      <c r="J1986"/>
      <c r="K1986"/>
      <c r="L1986"/>
      <c r="M1986"/>
      <c r="N1986" s="204"/>
      <c r="S1986" s="206"/>
      <c r="Z1986" s="207"/>
    </row>
    <row r="1987" spans="1:26" ht="18" customHeight="1">
      <c r="A1987" s="201">
        <f t="shared" ref="A1987:A2000" si="95">IF(L1987=L1986,A1986+1,ROW(L1987)-(ROW(L1987)-1))</f>
        <v>1358</v>
      </c>
      <c r="B1987" s="201" t="str">
        <f t="shared" si="93"/>
        <v>-1358</v>
      </c>
      <c r="C1987" s="202" t="str">
        <f t="shared" si="94"/>
        <v/>
      </c>
      <c r="D1987"/>
      <c r="E1987"/>
      <c r="F1987"/>
      <c r="G1987" s="203"/>
      <c r="H1987"/>
      <c r="I1987"/>
      <c r="J1987"/>
      <c r="K1987"/>
      <c r="L1987"/>
      <c r="M1987"/>
      <c r="N1987" s="204"/>
      <c r="S1987" s="206"/>
      <c r="Z1987" s="207"/>
    </row>
    <row r="1988" spans="1:26" ht="18" customHeight="1">
      <c r="A1988" s="201">
        <f t="shared" si="95"/>
        <v>1359</v>
      </c>
      <c r="B1988" s="201" t="str">
        <f t="shared" si="93"/>
        <v>-1359</v>
      </c>
      <c r="C1988" s="202" t="str">
        <f t="shared" si="94"/>
        <v/>
      </c>
      <c r="D1988"/>
      <c r="E1988"/>
      <c r="F1988"/>
      <c r="G1988" s="203"/>
      <c r="H1988"/>
      <c r="I1988"/>
      <c r="J1988"/>
      <c r="K1988"/>
      <c r="L1988"/>
      <c r="M1988"/>
      <c r="N1988" s="204"/>
      <c r="S1988" s="206"/>
      <c r="Z1988" s="207"/>
    </row>
    <row r="1989" spans="1:26" ht="18" customHeight="1">
      <c r="A1989" s="201">
        <f t="shared" si="95"/>
        <v>1360</v>
      </c>
      <c r="B1989" s="201" t="str">
        <f t="shared" si="93"/>
        <v>-1360</v>
      </c>
      <c r="C1989" s="202" t="str">
        <f t="shared" si="94"/>
        <v/>
      </c>
      <c r="D1989"/>
      <c r="E1989"/>
      <c r="F1989"/>
      <c r="G1989" s="203"/>
      <c r="H1989"/>
      <c r="I1989"/>
      <c r="J1989"/>
      <c r="K1989"/>
      <c r="L1989"/>
      <c r="M1989"/>
      <c r="N1989" s="204"/>
      <c r="S1989" s="206"/>
      <c r="Z1989" s="207"/>
    </row>
    <row r="1990" spans="1:26" ht="18" customHeight="1">
      <c r="A1990" s="201">
        <f t="shared" si="95"/>
        <v>1361</v>
      </c>
      <c r="B1990" s="201" t="str">
        <f t="shared" si="93"/>
        <v>-1361</v>
      </c>
      <c r="C1990" s="202" t="str">
        <f t="shared" si="94"/>
        <v/>
      </c>
      <c r="D1990"/>
      <c r="E1990"/>
      <c r="F1990"/>
      <c r="G1990" s="203"/>
      <c r="H1990"/>
      <c r="I1990"/>
      <c r="J1990"/>
      <c r="K1990"/>
      <c r="L1990"/>
      <c r="M1990"/>
      <c r="N1990" s="204"/>
      <c r="S1990" s="206"/>
      <c r="Z1990" s="207"/>
    </row>
    <row r="1991" spans="1:26" ht="18" customHeight="1">
      <c r="A1991" s="201">
        <f t="shared" si="95"/>
        <v>1362</v>
      </c>
      <c r="B1991" s="201" t="str">
        <f t="shared" si="93"/>
        <v>-1362</v>
      </c>
      <c r="C1991" s="202" t="str">
        <f t="shared" si="94"/>
        <v/>
      </c>
      <c r="D1991"/>
      <c r="E1991"/>
      <c r="F1991"/>
      <c r="G1991" s="203"/>
      <c r="H1991"/>
      <c r="I1991"/>
      <c r="J1991"/>
      <c r="K1991"/>
      <c r="L1991"/>
      <c r="M1991"/>
      <c r="N1991" s="204"/>
      <c r="S1991" s="206"/>
      <c r="Z1991" s="207"/>
    </row>
    <row r="1992" spans="1:26" ht="18" customHeight="1">
      <c r="A1992" s="201">
        <f t="shared" si="95"/>
        <v>1363</v>
      </c>
      <c r="B1992" s="201" t="str">
        <f t="shared" si="93"/>
        <v>-1363</v>
      </c>
      <c r="C1992" s="202" t="str">
        <f t="shared" si="94"/>
        <v/>
      </c>
      <c r="D1992"/>
      <c r="E1992"/>
      <c r="F1992"/>
      <c r="G1992" s="203"/>
      <c r="H1992"/>
      <c r="I1992"/>
      <c r="J1992"/>
      <c r="K1992"/>
      <c r="L1992"/>
      <c r="M1992"/>
      <c r="N1992" s="204"/>
      <c r="S1992" s="206"/>
      <c r="Z1992" s="207"/>
    </row>
    <row r="1993" spans="1:26" ht="18" customHeight="1">
      <c r="A1993" s="201">
        <f t="shared" si="95"/>
        <v>1364</v>
      </c>
      <c r="B1993" s="201" t="str">
        <f t="shared" si="93"/>
        <v>-1364</v>
      </c>
      <c r="C1993" s="202" t="str">
        <f t="shared" si="94"/>
        <v/>
      </c>
      <c r="D1993"/>
      <c r="E1993"/>
      <c r="F1993"/>
      <c r="G1993" s="203"/>
      <c r="H1993"/>
      <c r="I1993"/>
      <c r="J1993"/>
      <c r="K1993"/>
      <c r="L1993"/>
      <c r="M1993"/>
      <c r="N1993" s="204"/>
      <c r="S1993" s="206"/>
      <c r="Z1993" s="207"/>
    </row>
    <row r="1994" spans="1:26" ht="18" customHeight="1">
      <c r="A1994" s="201">
        <f t="shared" si="95"/>
        <v>1365</v>
      </c>
      <c r="B1994" s="201" t="str">
        <f t="shared" si="93"/>
        <v>-1365</v>
      </c>
      <c r="C1994" s="202" t="str">
        <f t="shared" si="94"/>
        <v/>
      </c>
      <c r="D1994"/>
      <c r="E1994"/>
      <c r="F1994"/>
      <c r="G1994" s="203"/>
      <c r="H1994"/>
      <c r="I1994"/>
      <c r="J1994"/>
      <c r="K1994"/>
      <c r="L1994"/>
      <c r="M1994"/>
      <c r="N1994" s="204"/>
      <c r="S1994" s="206"/>
      <c r="Z1994" s="207"/>
    </row>
    <row r="1995" spans="1:26" ht="18" customHeight="1">
      <c r="A1995" s="201">
        <f t="shared" si="95"/>
        <v>1366</v>
      </c>
      <c r="B1995" s="201" t="str">
        <f t="shared" si="93"/>
        <v>-1366</v>
      </c>
      <c r="C1995" s="202" t="str">
        <f t="shared" si="94"/>
        <v/>
      </c>
      <c r="D1995"/>
      <c r="E1995"/>
      <c r="F1995"/>
      <c r="G1995" s="203"/>
      <c r="H1995"/>
      <c r="I1995"/>
      <c r="J1995"/>
      <c r="K1995"/>
      <c r="L1995"/>
      <c r="M1995"/>
      <c r="N1995" s="204"/>
      <c r="S1995" s="206"/>
      <c r="Z1995" s="207"/>
    </row>
    <row r="1996" spans="1:26" ht="18" customHeight="1">
      <c r="A1996" s="201">
        <f t="shared" si="95"/>
        <v>1367</v>
      </c>
      <c r="B1996" s="201" t="str">
        <f t="shared" si="93"/>
        <v>-1367</v>
      </c>
      <c r="C1996" s="202" t="str">
        <f t="shared" si="94"/>
        <v/>
      </c>
      <c r="D1996"/>
      <c r="E1996"/>
      <c r="F1996"/>
      <c r="G1996" s="203"/>
      <c r="H1996"/>
      <c r="I1996"/>
      <c r="J1996"/>
      <c r="K1996"/>
      <c r="L1996"/>
      <c r="M1996"/>
      <c r="N1996" s="204"/>
      <c r="S1996" s="206"/>
      <c r="Z1996" s="207"/>
    </row>
    <row r="1997" spans="1:26" ht="18" customHeight="1">
      <c r="A1997" s="201">
        <f t="shared" si="95"/>
        <v>1368</v>
      </c>
      <c r="B1997" s="201" t="str">
        <f t="shared" si="93"/>
        <v>-1368</v>
      </c>
      <c r="C1997" s="202" t="str">
        <f t="shared" si="94"/>
        <v/>
      </c>
      <c r="D1997"/>
      <c r="E1997"/>
      <c r="F1997"/>
      <c r="G1997" s="203"/>
      <c r="H1997"/>
      <c r="I1997"/>
      <c r="J1997"/>
      <c r="K1997"/>
      <c r="L1997"/>
      <c r="M1997"/>
      <c r="N1997" s="204"/>
      <c r="S1997" s="206"/>
      <c r="Z1997" s="207"/>
    </row>
    <row r="1998" spans="1:26" ht="18" customHeight="1">
      <c r="A1998" s="201">
        <f t="shared" si="95"/>
        <v>1369</v>
      </c>
      <c r="B1998" s="201" t="str">
        <f t="shared" si="93"/>
        <v>-1369</v>
      </c>
      <c r="C1998" s="202" t="str">
        <f t="shared" si="94"/>
        <v/>
      </c>
      <c r="D1998"/>
      <c r="E1998"/>
      <c r="F1998"/>
      <c r="G1998" s="203"/>
      <c r="H1998"/>
      <c r="I1998"/>
      <c r="J1998"/>
      <c r="K1998"/>
      <c r="L1998"/>
      <c r="M1998"/>
      <c r="N1998" s="204"/>
      <c r="S1998" s="206"/>
      <c r="Z1998" s="207"/>
    </row>
    <row r="1999" spans="1:26" ht="18" customHeight="1">
      <c r="A1999" s="201">
        <f t="shared" si="95"/>
        <v>1370</v>
      </c>
      <c r="B1999" s="201" t="str">
        <f t="shared" si="93"/>
        <v>-1370</v>
      </c>
      <c r="C1999" s="202" t="str">
        <f t="shared" si="94"/>
        <v/>
      </c>
      <c r="D1999"/>
      <c r="E1999"/>
      <c r="F1999"/>
      <c r="G1999" s="203"/>
      <c r="H1999"/>
      <c r="I1999"/>
      <c r="J1999"/>
      <c r="K1999"/>
      <c r="L1999"/>
      <c r="M1999"/>
      <c r="N1999" s="204"/>
      <c r="S1999" s="206"/>
      <c r="Z1999" s="207"/>
    </row>
    <row r="2000" spans="1:26" ht="18" customHeight="1">
      <c r="A2000" s="201">
        <f t="shared" si="95"/>
        <v>1371</v>
      </c>
      <c r="B2000" s="201" t="str">
        <f t="shared" si="93"/>
        <v>-1371</v>
      </c>
      <c r="C2000" s="202" t="str">
        <f t="shared" si="94"/>
        <v/>
      </c>
      <c r="D2000"/>
      <c r="E2000"/>
      <c r="F2000"/>
      <c r="G2000" s="203"/>
      <c r="H2000"/>
      <c r="I2000"/>
      <c r="J2000"/>
      <c r="K2000"/>
      <c r="L2000"/>
      <c r="M2000"/>
      <c r="N2000" s="204"/>
      <c r="S2000" s="206"/>
      <c r="Z2000" s="207"/>
    </row>
  </sheetData>
  <autoFilter ref="A1:N2000" xr:uid="{BA4E9FA7-AC1D-4A2B-89C4-0FCFEECE7A3A}"/>
  <phoneticPr fontId="20"/>
  <conditionalFormatting sqref="L2:L1048576">
    <cfRule type="expression" dxfId="3" priority="22" stopIfTrue="1">
      <formula>L1&lt;&gt;L2</formula>
    </cfRule>
    <cfRule type="expression" dxfId="2" priority="23" stopIfTrue="1">
      <formula>L1&lt;&gt;L1</formula>
    </cfRule>
  </conditionalFormatting>
  <conditionalFormatting sqref="Y514:Y519">
    <cfRule type="expression" dxfId="1" priority="24" stopIfTrue="1">
      <formula>Y513&lt;&gt;Y514</formula>
    </cfRule>
    <cfRule type="expression" dxfId="0" priority="25" stopIfTrue="1">
      <formula>Y513&lt;&gt;Y513</formula>
    </cfRule>
  </conditionalFormatting>
  <pageMargins left="0.70866141732283472" right="0.70866141732283472" top="0.74803149606299213" bottom="0.74803149606299213" header="0.31496062992125984" footer="0.31496062992125984"/>
  <pageSetup paperSize="9" scale="10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B34E2-D006-466F-9D6D-382E53E2D1A4}">
  <sheetPr filterMode="1"/>
  <dimension ref="A2:C156"/>
  <sheetViews>
    <sheetView workbookViewId="0">
      <selection activeCell="C1" sqref="C1:E1"/>
    </sheetView>
  </sheetViews>
  <sheetFormatPr defaultColWidth="8.83203125" defaultRowHeight="18"/>
  <cols>
    <col min="1" max="1" width="8.83203125" style="209" customWidth="1"/>
    <col min="2" max="2" width="8.83203125" customWidth="1"/>
  </cols>
  <sheetData>
    <row r="2" spans="1:2" hidden="1">
      <c r="A2" s="210">
        <v>9051</v>
      </c>
      <c r="B2" s="211">
        <v>20</v>
      </c>
    </row>
    <row r="3" spans="1:2" hidden="1">
      <c r="A3" s="210">
        <v>9057</v>
      </c>
      <c r="B3" s="211">
        <v>10</v>
      </c>
    </row>
    <row r="4" spans="1:2" hidden="1">
      <c r="A4" s="210">
        <v>9058</v>
      </c>
      <c r="B4" s="211">
        <v>10</v>
      </c>
    </row>
    <row r="5" spans="1:2" hidden="1">
      <c r="A5" s="210">
        <v>9061</v>
      </c>
      <c r="B5" s="211">
        <v>30</v>
      </c>
    </row>
    <row r="6" spans="1:2" hidden="1">
      <c r="A6" s="210">
        <v>9062</v>
      </c>
      <c r="B6" s="211">
        <v>30</v>
      </c>
    </row>
    <row r="7" spans="1:2" hidden="1">
      <c r="A7" s="210">
        <v>9064</v>
      </c>
      <c r="B7" s="211">
        <v>20</v>
      </c>
    </row>
    <row r="8" spans="1:2" hidden="1">
      <c r="A8" s="210">
        <v>9065</v>
      </c>
      <c r="B8" s="211">
        <v>20</v>
      </c>
    </row>
    <row r="9" spans="1:2" hidden="1">
      <c r="A9" s="210">
        <v>9156</v>
      </c>
      <c r="B9" s="211">
        <v>20</v>
      </c>
    </row>
    <row r="10" spans="1:2" hidden="1">
      <c r="A10" s="210">
        <v>9157</v>
      </c>
      <c r="B10" s="211">
        <v>30</v>
      </c>
    </row>
    <row r="11" spans="1:2" hidden="1">
      <c r="A11" s="210">
        <v>9158</v>
      </c>
      <c r="B11" s="211">
        <v>30</v>
      </c>
    </row>
    <row r="12" spans="1:2" hidden="1">
      <c r="A12" s="210">
        <v>9159</v>
      </c>
      <c r="B12" s="211">
        <v>30</v>
      </c>
    </row>
    <row r="13" spans="1:2" hidden="1">
      <c r="A13" s="210">
        <v>9160</v>
      </c>
      <c r="B13" s="211">
        <v>30</v>
      </c>
    </row>
    <row r="14" spans="1:2" hidden="1">
      <c r="A14" s="210">
        <v>9161</v>
      </c>
      <c r="B14" s="211">
        <v>20</v>
      </c>
    </row>
    <row r="15" spans="1:2" hidden="1">
      <c r="A15" s="210">
        <v>9162</v>
      </c>
      <c r="B15" s="211">
        <v>20</v>
      </c>
    </row>
    <row r="16" spans="1:2" hidden="1">
      <c r="A16" s="210">
        <v>9163</v>
      </c>
      <c r="B16" s="211">
        <v>20</v>
      </c>
    </row>
    <row r="17" spans="1:2" hidden="1">
      <c r="A17" s="210">
        <v>9208</v>
      </c>
      <c r="B17" s="211">
        <v>20</v>
      </c>
    </row>
    <row r="18" spans="1:2" hidden="1">
      <c r="A18" s="210">
        <v>9209</v>
      </c>
      <c r="B18" s="211">
        <v>20</v>
      </c>
    </row>
    <row r="19" spans="1:2" hidden="1">
      <c r="A19" s="210">
        <v>9210</v>
      </c>
      <c r="B19" s="211">
        <v>20</v>
      </c>
    </row>
    <row r="20" spans="1:2" hidden="1">
      <c r="A20" s="210">
        <v>9211</v>
      </c>
      <c r="B20" s="211">
        <v>20</v>
      </c>
    </row>
    <row r="21" spans="1:2" hidden="1">
      <c r="A21" s="210">
        <v>400617</v>
      </c>
      <c r="B21" s="211">
        <v>10</v>
      </c>
    </row>
    <row r="22" spans="1:2" hidden="1">
      <c r="A22" s="210">
        <v>401011</v>
      </c>
      <c r="B22" s="211">
        <v>10</v>
      </c>
    </row>
    <row r="23" spans="1:2" hidden="1">
      <c r="A23" s="210">
        <v>401041</v>
      </c>
      <c r="B23" s="211">
        <v>10</v>
      </c>
    </row>
    <row r="24" spans="1:2" hidden="1">
      <c r="A24" s="210">
        <v>401055</v>
      </c>
      <c r="B24" s="211">
        <v>10</v>
      </c>
    </row>
    <row r="25" spans="1:2" hidden="1">
      <c r="A25" s="210">
        <v>401554</v>
      </c>
      <c r="B25" s="211">
        <v>10</v>
      </c>
    </row>
    <row r="26" spans="1:2" hidden="1">
      <c r="A26" s="210">
        <v>402505</v>
      </c>
      <c r="B26" s="211">
        <v>10</v>
      </c>
    </row>
    <row r="27" spans="1:2" hidden="1">
      <c r="A27" s="210">
        <v>402522</v>
      </c>
      <c r="B27" s="211">
        <v>10</v>
      </c>
    </row>
    <row r="28" spans="1:2" hidden="1">
      <c r="A28" s="210">
        <v>403055</v>
      </c>
      <c r="B28" s="211">
        <v>10</v>
      </c>
    </row>
    <row r="29" spans="1:2" hidden="1">
      <c r="A29" s="210">
        <v>403506</v>
      </c>
      <c r="B29" s="211">
        <v>10</v>
      </c>
    </row>
    <row r="30" spans="1:2" hidden="1">
      <c r="A30" s="210">
        <v>404060</v>
      </c>
      <c r="B30" s="211">
        <v>5</v>
      </c>
    </row>
    <row r="31" spans="1:2" hidden="1">
      <c r="A31" s="210">
        <v>404064</v>
      </c>
      <c r="B31" s="211">
        <v>5</v>
      </c>
    </row>
    <row r="32" spans="1:2" hidden="1">
      <c r="A32" s="210">
        <v>404065</v>
      </c>
      <c r="B32" s="211">
        <v>10</v>
      </c>
    </row>
    <row r="33" spans="1:2" hidden="1">
      <c r="A33" s="210">
        <v>405057</v>
      </c>
      <c r="B33" s="211">
        <v>10</v>
      </c>
    </row>
    <row r="34" spans="1:2" hidden="1">
      <c r="A34" s="210">
        <v>405501</v>
      </c>
      <c r="B34" s="211">
        <v>10</v>
      </c>
    </row>
    <row r="35" spans="1:2" hidden="1">
      <c r="A35" s="210">
        <v>405565</v>
      </c>
      <c r="B35" s="211">
        <v>10</v>
      </c>
    </row>
    <row r="36" spans="1:2" hidden="1">
      <c r="A36" s="210">
        <v>405568</v>
      </c>
      <c r="B36" s="211">
        <v>10</v>
      </c>
    </row>
    <row r="37" spans="1:2" hidden="1">
      <c r="A37" s="210">
        <v>406145</v>
      </c>
      <c r="B37" s="211">
        <v>10</v>
      </c>
    </row>
    <row r="38" spans="1:2" hidden="1">
      <c r="A38" s="210">
        <v>406146</v>
      </c>
      <c r="B38" s="211">
        <v>10</v>
      </c>
    </row>
    <row r="39" spans="1:2" hidden="1">
      <c r="A39" s="210">
        <v>406603</v>
      </c>
      <c r="B39" s="211">
        <v>10</v>
      </c>
    </row>
    <row r="40" spans="1:2" hidden="1">
      <c r="A40" s="210">
        <v>406605</v>
      </c>
      <c r="B40" s="211">
        <v>10</v>
      </c>
    </row>
    <row r="41" spans="1:2" hidden="1">
      <c r="A41" s="210">
        <v>406609</v>
      </c>
      <c r="B41" s="211">
        <v>10</v>
      </c>
    </row>
    <row r="42" spans="1:2" hidden="1">
      <c r="A42" s="210">
        <v>406629</v>
      </c>
      <c r="B42" s="211">
        <v>10</v>
      </c>
    </row>
    <row r="43" spans="1:2" hidden="1">
      <c r="A43" s="210">
        <v>407608</v>
      </c>
      <c r="B43" s="211">
        <v>10</v>
      </c>
    </row>
    <row r="44" spans="1:2" hidden="1">
      <c r="A44" s="210">
        <v>409034</v>
      </c>
      <c r="B44" s="211">
        <v>5</v>
      </c>
    </row>
    <row r="45" spans="1:2" hidden="1">
      <c r="A45" s="210">
        <v>409035</v>
      </c>
      <c r="B45" s="211">
        <v>5</v>
      </c>
    </row>
    <row r="46" spans="1:2" hidden="1">
      <c r="A46" s="210">
        <v>409083</v>
      </c>
      <c r="B46" s="211">
        <v>10</v>
      </c>
    </row>
    <row r="47" spans="1:2" hidden="1">
      <c r="A47" s="210">
        <v>409104</v>
      </c>
      <c r="B47" s="211">
        <v>10</v>
      </c>
    </row>
    <row r="48" spans="1:2" hidden="1">
      <c r="A48" s="210">
        <v>409167</v>
      </c>
      <c r="B48" s="211">
        <v>10</v>
      </c>
    </row>
    <row r="49" spans="1:2" hidden="1">
      <c r="A49" s="212">
        <v>412148</v>
      </c>
      <c r="B49" s="211" t="s">
        <v>56</v>
      </c>
    </row>
    <row r="50" spans="1:2" hidden="1">
      <c r="A50" s="212">
        <v>412149</v>
      </c>
      <c r="B50" s="211" t="s">
        <v>56</v>
      </c>
    </row>
    <row r="51" spans="1:2" hidden="1">
      <c r="A51" s="212">
        <v>412151</v>
      </c>
      <c r="B51" s="211" t="s">
        <v>56</v>
      </c>
    </row>
    <row r="52" spans="1:2" hidden="1">
      <c r="A52" s="212">
        <v>412168</v>
      </c>
      <c r="B52" s="211" t="s">
        <v>56</v>
      </c>
    </row>
    <row r="53" spans="1:2" hidden="1">
      <c r="A53" s="137">
        <v>412169</v>
      </c>
      <c r="B53" s="213" t="s">
        <v>56</v>
      </c>
    </row>
    <row r="54" spans="1:2" hidden="1">
      <c r="A54" s="209">
        <v>432501</v>
      </c>
      <c r="B54" s="213">
        <v>50</v>
      </c>
    </row>
    <row r="55" spans="1:2" hidden="1">
      <c r="A55" s="209">
        <v>433004</v>
      </c>
      <c r="B55" s="213">
        <v>5</v>
      </c>
    </row>
    <row r="56" spans="1:2" hidden="1">
      <c r="A56" s="209">
        <v>433009</v>
      </c>
      <c r="B56" s="213">
        <v>10</v>
      </c>
    </row>
    <row r="57" spans="1:2" hidden="1">
      <c r="A57" s="209">
        <v>433010</v>
      </c>
      <c r="B57" s="213">
        <v>10</v>
      </c>
    </row>
    <row r="58" spans="1:2" hidden="1">
      <c r="A58" s="209">
        <v>434013</v>
      </c>
      <c r="B58" s="213">
        <v>5</v>
      </c>
    </row>
    <row r="59" spans="1:2" hidden="1">
      <c r="A59" s="209">
        <v>434014</v>
      </c>
      <c r="B59" s="213">
        <v>10</v>
      </c>
    </row>
    <row r="60" spans="1:2" hidden="1">
      <c r="A60" s="209">
        <v>434015</v>
      </c>
      <c r="B60" s="213">
        <v>10</v>
      </c>
    </row>
    <row r="61" spans="1:2" hidden="1">
      <c r="A61" s="209">
        <v>434017</v>
      </c>
      <c r="B61" s="213">
        <v>5</v>
      </c>
    </row>
    <row r="62" spans="1:2" hidden="1">
      <c r="A62" s="209">
        <v>434018</v>
      </c>
      <c r="B62" s="213">
        <v>10</v>
      </c>
    </row>
    <row r="63" spans="1:2" hidden="1">
      <c r="A63" s="209">
        <v>434019</v>
      </c>
      <c r="B63" s="213">
        <v>10</v>
      </c>
    </row>
    <row r="64" spans="1:2" hidden="1">
      <c r="A64" s="209">
        <v>436025</v>
      </c>
      <c r="B64" s="213">
        <v>5</v>
      </c>
    </row>
    <row r="65" spans="1:2" hidden="1">
      <c r="A65" s="209">
        <v>436026</v>
      </c>
      <c r="B65" s="213">
        <v>10</v>
      </c>
    </row>
    <row r="66" spans="1:2" hidden="1">
      <c r="A66" s="209">
        <v>436027</v>
      </c>
      <c r="B66" s="213">
        <v>10</v>
      </c>
    </row>
    <row r="67" spans="1:2" hidden="1">
      <c r="A67" s="209">
        <v>436509</v>
      </c>
      <c r="B67" s="213">
        <v>10</v>
      </c>
    </row>
    <row r="68" spans="1:2" hidden="1">
      <c r="A68" s="209">
        <v>436510</v>
      </c>
      <c r="B68" s="213">
        <v>10</v>
      </c>
    </row>
    <row r="69" spans="1:2" hidden="1">
      <c r="A69" s="209">
        <v>437001</v>
      </c>
      <c r="B69" s="213">
        <v>10</v>
      </c>
    </row>
    <row r="70" spans="1:2" hidden="1">
      <c r="A70" s="209">
        <v>437002</v>
      </c>
      <c r="B70" s="213">
        <v>10</v>
      </c>
    </row>
    <row r="71" spans="1:2" hidden="1">
      <c r="A71" s="209">
        <v>437003</v>
      </c>
      <c r="B71" s="213">
        <v>5</v>
      </c>
    </row>
    <row r="72" spans="1:2" hidden="1">
      <c r="A72" s="209">
        <v>437007</v>
      </c>
      <c r="B72" s="213">
        <v>10</v>
      </c>
    </row>
    <row r="73" spans="1:2" hidden="1">
      <c r="A73" s="209">
        <v>437013</v>
      </c>
      <c r="B73" s="213">
        <v>10</v>
      </c>
    </row>
    <row r="74" spans="1:2" hidden="1">
      <c r="A74" s="209">
        <v>437014</v>
      </c>
      <c r="B74" s="213">
        <v>10</v>
      </c>
    </row>
    <row r="75" spans="1:2" hidden="1">
      <c r="A75" s="209">
        <v>438506</v>
      </c>
      <c r="B75" s="213">
        <v>5</v>
      </c>
    </row>
    <row r="76" spans="1:2" hidden="1">
      <c r="A76" s="209">
        <v>438507</v>
      </c>
      <c r="B76" s="213">
        <v>10</v>
      </c>
    </row>
    <row r="77" spans="1:2" hidden="1">
      <c r="A77" s="209">
        <v>438508</v>
      </c>
      <c r="B77" s="213">
        <v>10</v>
      </c>
    </row>
    <row r="78" spans="1:2" hidden="1">
      <c r="A78" s="209">
        <v>439010</v>
      </c>
      <c r="B78" s="213">
        <v>5</v>
      </c>
    </row>
    <row r="79" spans="1:2" hidden="1">
      <c r="A79" s="209">
        <v>439011</v>
      </c>
      <c r="B79" s="213">
        <v>10</v>
      </c>
    </row>
    <row r="80" spans="1:2" hidden="1">
      <c r="A80" s="209">
        <v>439012</v>
      </c>
      <c r="B80" s="213">
        <v>10</v>
      </c>
    </row>
    <row r="81" spans="1:2" hidden="1">
      <c r="A81" s="209">
        <v>440002</v>
      </c>
      <c r="B81" s="213">
        <v>5</v>
      </c>
    </row>
    <row r="82" spans="1:2" hidden="1">
      <c r="A82" s="209">
        <v>440003</v>
      </c>
      <c r="B82" s="213">
        <v>5</v>
      </c>
    </row>
    <row r="83" spans="1:2" hidden="1">
      <c r="A83" s="209">
        <v>440005</v>
      </c>
      <c r="B83" s="213">
        <v>5</v>
      </c>
    </row>
    <row r="84" spans="1:2" hidden="1">
      <c r="A84" s="209">
        <v>440008</v>
      </c>
      <c r="B84" s="213">
        <v>5</v>
      </c>
    </row>
    <row r="85" spans="1:2" hidden="1">
      <c r="A85" s="209">
        <v>441507</v>
      </c>
      <c r="B85" s="213">
        <v>5</v>
      </c>
    </row>
    <row r="86" spans="1:2" hidden="1">
      <c r="A86" s="209">
        <v>441511</v>
      </c>
      <c r="B86" s="213">
        <v>5</v>
      </c>
    </row>
    <row r="87" spans="1:2" hidden="1">
      <c r="A87" s="209">
        <v>442002</v>
      </c>
      <c r="B87" s="213">
        <v>5</v>
      </c>
    </row>
    <row r="88" spans="1:2" hidden="1">
      <c r="A88" s="209">
        <v>442509</v>
      </c>
      <c r="B88" s="213">
        <v>5</v>
      </c>
    </row>
    <row r="89" spans="1:2" hidden="1">
      <c r="A89" s="209">
        <v>442511</v>
      </c>
      <c r="B89" s="213">
        <v>5</v>
      </c>
    </row>
    <row r="90" spans="1:2" hidden="1">
      <c r="A90" s="209">
        <v>442512</v>
      </c>
      <c r="B90" s="213">
        <v>5</v>
      </c>
    </row>
    <row r="91" spans="1:2" hidden="1">
      <c r="A91" s="209">
        <v>444008</v>
      </c>
      <c r="B91" s="213">
        <v>5</v>
      </c>
    </row>
    <row r="92" spans="1:2" hidden="1">
      <c r="A92" s="209">
        <v>444015</v>
      </c>
      <c r="B92" s="213">
        <v>5</v>
      </c>
    </row>
    <row r="93" spans="1:2" hidden="1">
      <c r="A93" s="209">
        <v>447008</v>
      </c>
      <c r="B93" s="213">
        <v>5</v>
      </c>
    </row>
    <row r="94" spans="1:2" hidden="1">
      <c r="A94" s="209">
        <v>448009</v>
      </c>
      <c r="B94" s="213">
        <v>5</v>
      </c>
    </row>
    <row r="95" spans="1:2" hidden="1">
      <c r="A95" s="209">
        <v>448010</v>
      </c>
      <c r="B95" s="213">
        <v>5</v>
      </c>
    </row>
    <row r="96" spans="1:2" hidden="1">
      <c r="A96" s="209">
        <v>449012</v>
      </c>
      <c r="B96" s="213">
        <v>5</v>
      </c>
    </row>
    <row r="97" spans="1:3" hidden="1">
      <c r="A97" s="209">
        <v>449503</v>
      </c>
      <c r="B97" s="213">
        <v>5</v>
      </c>
    </row>
    <row r="98" spans="1:3" hidden="1">
      <c r="A98" s="209">
        <v>451001</v>
      </c>
      <c r="B98" s="213">
        <v>12</v>
      </c>
    </row>
    <row r="99" spans="1:3" hidden="1">
      <c r="A99" s="209">
        <v>453501</v>
      </c>
      <c r="B99" s="213">
        <v>12</v>
      </c>
    </row>
    <row r="100" spans="1:3" hidden="1">
      <c r="A100" s="209">
        <v>453502</v>
      </c>
      <c r="B100" s="213">
        <v>20</v>
      </c>
    </row>
    <row r="101" spans="1:3" hidden="1">
      <c r="A101" s="209">
        <v>458501</v>
      </c>
      <c r="B101" s="213">
        <v>20</v>
      </c>
    </row>
    <row r="102" spans="1:3" hidden="1">
      <c r="A102" s="209">
        <v>460004</v>
      </c>
      <c r="B102">
        <v>5</v>
      </c>
      <c r="C102" t="s">
        <v>57</v>
      </c>
    </row>
    <row r="103" spans="1:3" hidden="1">
      <c r="A103" s="209">
        <v>460005</v>
      </c>
      <c r="B103">
        <v>5</v>
      </c>
      <c r="C103" t="s">
        <v>58</v>
      </c>
    </row>
    <row r="104" spans="1:3" hidden="1">
      <c r="A104" s="209">
        <v>460110</v>
      </c>
      <c r="B104">
        <v>10</v>
      </c>
      <c r="C104" t="s">
        <v>59</v>
      </c>
    </row>
    <row r="105" spans="1:3" hidden="1">
      <c r="A105" s="209">
        <v>460122</v>
      </c>
      <c r="B105">
        <v>5</v>
      </c>
      <c r="C105" t="s">
        <v>60</v>
      </c>
    </row>
    <row r="106" spans="1:3" hidden="1">
      <c r="C106" t="s">
        <v>61</v>
      </c>
    </row>
    <row r="108" spans="1:3" hidden="1">
      <c r="A108" s="209">
        <v>462009</v>
      </c>
      <c r="B108">
        <v>10</v>
      </c>
    </row>
    <row r="109" spans="1:3" hidden="1">
      <c r="A109" s="209">
        <v>462021</v>
      </c>
      <c r="B109">
        <v>5</v>
      </c>
    </row>
    <row r="110" spans="1:3" hidden="1">
      <c r="A110" s="209">
        <v>463509</v>
      </c>
      <c r="B110">
        <v>5</v>
      </c>
    </row>
    <row r="111" spans="1:3" hidden="1">
      <c r="A111" s="209">
        <v>463510</v>
      </c>
      <c r="B111">
        <v>5</v>
      </c>
    </row>
    <row r="112" spans="1:3" hidden="1">
      <c r="A112" s="209">
        <v>464006</v>
      </c>
      <c r="B112">
        <v>5</v>
      </c>
    </row>
    <row r="113" spans="1:2" hidden="1">
      <c r="A113" s="209">
        <v>465001</v>
      </c>
      <c r="B113">
        <v>10</v>
      </c>
    </row>
    <row r="114" spans="1:2" hidden="1">
      <c r="A114" s="209">
        <v>468007</v>
      </c>
      <c r="B114">
        <v>5</v>
      </c>
    </row>
    <row r="115" spans="1:2" hidden="1">
      <c r="A115" s="209">
        <v>468505</v>
      </c>
      <c r="B115">
        <v>5</v>
      </c>
    </row>
    <row r="116" spans="1:2" hidden="1">
      <c r="A116" s="209">
        <v>468508</v>
      </c>
      <c r="B116">
        <v>10</v>
      </c>
    </row>
    <row r="117" spans="1:2" hidden="1">
      <c r="A117" s="209">
        <v>469031</v>
      </c>
      <c r="B117">
        <v>5</v>
      </c>
    </row>
    <row r="118" spans="1:2" hidden="1">
      <c r="A118" s="209">
        <v>469526</v>
      </c>
      <c r="B118">
        <v>5</v>
      </c>
    </row>
    <row r="119" spans="1:2" hidden="1">
      <c r="A119" s="209">
        <v>469527</v>
      </c>
      <c r="B119">
        <v>5</v>
      </c>
    </row>
    <row r="120" spans="1:2" hidden="1"/>
    <row r="121" spans="1:2" hidden="1">
      <c r="A121" s="209">
        <v>715508</v>
      </c>
      <c r="B121">
        <v>30</v>
      </c>
    </row>
    <row r="122" spans="1:2" hidden="1">
      <c r="A122" s="209">
        <v>715509</v>
      </c>
      <c r="B122">
        <v>20</v>
      </c>
    </row>
    <row r="123" spans="1:2" hidden="1">
      <c r="A123" s="209">
        <v>715510</v>
      </c>
      <c r="B123">
        <v>20</v>
      </c>
    </row>
    <row r="124" spans="1:2" hidden="1">
      <c r="A124" s="209">
        <v>715511</v>
      </c>
      <c r="B124">
        <v>20</v>
      </c>
    </row>
    <row r="125" spans="1:2" hidden="1">
      <c r="A125" s="209">
        <v>860502</v>
      </c>
      <c r="B125">
        <v>5</v>
      </c>
    </row>
    <row r="126" spans="1:2" hidden="1">
      <c r="A126" s="209">
        <v>442101</v>
      </c>
      <c r="B126">
        <v>5</v>
      </c>
    </row>
    <row r="127" spans="1:2" hidden="1">
      <c r="A127" s="209">
        <v>462504</v>
      </c>
      <c r="B127">
        <v>5</v>
      </c>
    </row>
    <row r="128" spans="1:2" hidden="1">
      <c r="A128" s="209">
        <v>463501</v>
      </c>
      <c r="B128">
        <v>5</v>
      </c>
    </row>
    <row r="129" spans="1:2" hidden="1">
      <c r="A129" s="209">
        <v>464006</v>
      </c>
      <c r="B129">
        <v>5</v>
      </c>
    </row>
    <row r="130" spans="1:2" hidden="1">
      <c r="A130" s="209">
        <v>469527</v>
      </c>
      <c r="B130">
        <v>5</v>
      </c>
    </row>
    <row r="131" spans="1:2" hidden="1">
      <c r="A131" s="209">
        <v>463509</v>
      </c>
      <c r="B131">
        <v>5</v>
      </c>
    </row>
    <row r="133" spans="1:2">
      <c r="A133" s="209">
        <v>469529</v>
      </c>
      <c r="B133">
        <v>5</v>
      </c>
    </row>
    <row r="135" spans="1:2">
      <c r="A135" s="209">
        <v>452004</v>
      </c>
      <c r="B135">
        <v>8</v>
      </c>
    </row>
    <row r="137" spans="1:2">
      <c r="A137" s="209">
        <v>866503</v>
      </c>
      <c r="B137">
        <v>5</v>
      </c>
    </row>
    <row r="138" spans="1:2">
      <c r="A138" s="209">
        <v>866505</v>
      </c>
      <c r="B138">
        <v>5</v>
      </c>
    </row>
    <row r="139" spans="1:2">
      <c r="A139" s="209">
        <v>866506</v>
      </c>
      <c r="B139">
        <v>5</v>
      </c>
    </row>
    <row r="140" spans="1:2">
      <c r="A140" s="209">
        <v>869501</v>
      </c>
      <c r="B140">
        <v>5</v>
      </c>
    </row>
    <row r="141" spans="1:2">
      <c r="A141" s="209">
        <v>463549</v>
      </c>
      <c r="B141">
        <v>5</v>
      </c>
    </row>
    <row r="142" spans="1:2">
      <c r="A142" s="209">
        <v>463550</v>
      </c>
      <c r="B142">
        <v>5</v>
      </c>
    </row>
    <row r="143" spans="1:2">
      <c r="A143" s="209">
        <v>462519</v>
      </c>
      <c r="B143">
        <v>5</v>
      </c>
    </row>
    <row r="144" spans="1:2">
      <c r="A144" s="209">
        <v>462520</v>
      </c>
      <c r="B144">
        <v>5</v>
      </c>
    </row>
    <row r="145" spans="1:2">
      <c r="A145" s="209">
        <v>462521</v>
      </c>
      <c r="B145">
        <v>5</v>
      </c>
    </row>
    <row r="146" spans="1:2">
      <c r="A146" s="209">
        <v>462522</v>
      </c>
      <c r="B146">
        <v>5</v>
      </c>
    </row>
    <row r="147" spans="1:2">
      <c r="A147" s="209">
        <v>461517</v>
      </c>
      <c r="B147">
        <v>5</v>
      </c>
    </row>
    <row r="148" spans="1:2">
      <c r="A148" s="209">
        <v>460507</v>
      </c>
      <c r="B148">
        <v>5</v>
      </c>
    </row>
    <row r="149" spans="1:2">
      <c r="A149" s="209">
        <v>467508</v>
      </c>
      <c r="B149">
        <v>5</v>
      </c>
    </row>
    <row r="150" spans="1:2">
      <c r="A150" s="209">
        <v>468524</v>
      </c>
      <c r="B150">
        <v>5</v>
      </c>
    </row>
    <row r="151" spans="1:2">
      <c r="A151" s="209">
        <v>463560</v>
      </c>
      <c r="B151">
        <v>5</v>
      </c>
    </row>
    <row r="152" spans="1:2">
      <c r="A152" s="209">
        <v>863500</v>
      </c>
      <c r="B152">
        <v>5</v>
      </c>
    </row>
    <row r="153" spans="1:2">
      <c r="A153" s="209">
        <v>863501</v>
      </c>
      <c r="B153">
        <v>5</v>
      </c>
    </row>
    <row r="155" spans="1:2">
      <c r="A155" s="209">
        <v>866501</v>
      </c>
      <c r="B155">
        <v>5</v>
      </c>
    </row>
    <row r="156" spans="1:2">
      <c r="A156" s="209">
        <v>465134</v>
      </c>
      <c r="B156">
        <v>5</v>
      </c>
    </row>
  </sheetData>
  <autoFilter ref="A1:B131" xr:uid="{1691CF8A-AA26-4336-9BB5-BC6E35B9F928}">
    <filterColumn colId="0">
      <filters>
        <filter val="461031"/>
      </filters>
    </filterColumn>
  </autoFilter>
  <sortState xmlns:xlrd2="http://schemas.microsoft.com/office/spreadsheetml/2017/richdata2" ref="A2:B127">
    <sortCondition ref="A2:A127"/>
  </sortState>
  <phoneticPr fontId="20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A7936-DEA2-4F72-B4E7-BABC65C6C3D6}">
  <sheetPr>
    <pageSetUpPr fitToPage="1"/>
  </sheetPr>
  <dimension ref="A1:O974"/>
  <sheetViews>
    <sheetView topLeftCell="C1" zoomScale="75" zoomScaleNormal="75" workbookViewId="0">
      <pane ySplit="11" topLeftCell="A12" activePane="bottomLeft" state="frozen"/>
      <selection activeCell="B19" sqref="B19"/>
      <selection pane="bottomLeft" activeCell="J11" sqref="J11"/>
    </sheetView>
  </sheetViews>
  <sheetFormatPr defaultColWidth="12.58203125" defaultRowHeight="18" customHeight="1" outlineLevelRow="1" outlineLevelCol="1"/>
  <cols>
    <col min="1" max="1" width="10.58203125" style="81" hidden="1" customWidth="1" outlineLevel="1"/>
    <col min="2" max="2" width="10" style="81" hidden="1" customWidth="1" outlineLevel="1"/>
    <col min="3" max="3" width="8.58203125" style="81" customWidth="1" collapsed="1"/>
    <col min="4" max="4" width="30.58203125" style="63" customWidth="1"/>
    <col min="5" max="5" width="8.58203125" style="81" customWidth="1"/>
    <col min="6" max="6" width="8.58203125" style="81" hidden="1" customWidth="1" outlineLevel="1"/>
    <col min="7" max="7" width="8.58203125" style="63" customWidth="1" collapsed="1"/>
    <col min="8" max="8" width="8.58203125" style="81" hidden="1" customWidth="1" outlineLevel="1"/>
    <col min="9" max="9" width="8.58203125" style="63" customWidth="1" collapsed="1"/>
    <col min="10" max="10" width="8.58203125" style="81" customWidth="1"/>
    <col min="11" max="11" width="12.58203125" style="81" customWidth="1"/>
    <col min="12" max="12" width="9.58203125" style="81" customWidth="1"/>
    <col min="13" max="13" width="8.58203125" style="81" customWidth="1"/>
    <col min="14" max="14" width="8.58203125" style="115" customWidth="1"/>
    <col min="15" max="15" width="12.58203125" style="115" customWidth="1"/>
    <col min="16" max="16" width="12.58203125" style="81" customWidth="1"/>
    <col min="17" max="16384" width="12.58203125" style="81"/>
  </cols>
  <sheetData>
    <row r="1" spans="1:15" s="63" customFormat="1" ht="32.5" customHeight="1">
      <c r="A1" s="58"/>
      <c r="B1" s="58"/>
      <c r="C1" s="282"/>
      <c r="D1" s="282"/>
      <c r="E1" s="282"/>
      <c r="F1" s="59"/>
      <c r="G1" s="60"/>
      <c r="H1" s="60"/>
      <c r="I1" s="61"/>
      <c r="J1" s="61"/>
      <c r="K1" s="61"/>
      <c r="L1" s="62" t="s">
        <v>24</v>
      </c>
      <c r="M1" s="271"/>
      <c r="N1" s="271"/>
    </row>
    <row r="2" spans="1:15" s="63" customFormat="1" ht="20.5" customHeight="1">
      <c r="A2" s="58"/>
      <c r="B2" s="58"/>
      <c r="C2" s="296" t="s">
        <v>71</v>
      </c>
      <c r="D2" s="296"/>
      <c r="E2" s="296"/>
      <c r="F2" s="59"/>
      <c r="G2" s="64"/>
      <c r="H2" s="60"/>
      <c r="I2" s="65" t="s">
        <v>25</v>
      </c>
      <c r="J2" s="271"/>
      <c r="K2" s="271"/>
      <c r="L2" s="65" t="s">
        <v>26</v>
      </c>
      <c r="M2" s="279"/>
      <c r="N2" s="279"/>
    </row>
    <row r="3" spans="1:15" s="63" customFormat="1" ht="20.5" customHeight="1">
      <c r="A3" s="58"/>
      <c r="B3" s="58"/>
      <c r="C3" s="296"/>
      <c r="D3" s="296"/>
      <c r="E3" s="296"/>
      <c r="F3" s="59"/>
      <c r="G3" s="60"/>
      <c r="H3" s="60"/>
      <c r="I3" s="66"/>
      <c r="J3" s="67"/>
      <c r="K3" s="67"/>
      <c r="L3" s="67"/>
      <c r="M3" s="67"/>
      <c r="N3" s="68"/>
    </row>
    <row r="4" spans="1:15" s="63" customFormat="1" ht="20.5" customHeight="1">
      <c r="A4" s="58"/>
      <c r="B4" s="58"/>
      <c r="C4" s="282"/>
      <c r="D4" s="282"/>
      <c r="E4" s="282"/>
      <c r="F4" s="59"/>
      <c r="G4" s="60"/>
      <c r="H4" s="60"/>
      <c r="I4" s="69" t="s">
        <v>27</v>
      </c>
      <c r="J4" s="295"/>
      <c r="K4" s="295"/>
      <c r="L4" s="295"/>
      <c r="M4" s="295"/>
      <c r="N4" s="295"/>
    </row>
    <row r="5" spans="1:15" s="63" customFormat="1" ht="20.5" customHeight="1">
      <c r="A5" s="58"/>
      <c r="B5" s="58"/>
      <c r="C5" s="70"/>
      <c r="D5" s="70"/>
      <c r="E5" s="71"/>
      <c r="F5" s="59"/>
      <c r="G5" s="60"/>
      <c r="H5" s="60"/>
      <c r="I5" s="72"/>
      <c r="J5" s="289"/>
      <c r="K5" s="289"/>
      <c r="L5" s="289"/>
      <c r="M5" s="289"/>
      <c r="N5" s="289"/>
    </row>
    <row r="6" spans="1:15" s="63" customFormat="1" ht="20.5" customHeight="1">
      <c r="A6" s="58"/>
      <c r="B6" s="58"/>
      <c r="C6" s="70" t="str">
        <f>+受注表表紙!$B$2</f>
        <v>株式会社アバンティ</v>
      </c>
      <c r="D6" s="70"/>
      <c r="E6" s="71"/>
      <c r="F6" s="59"/>
      <c r="G6" s="60"/>
      <c r="H6" s="60"/>
      <c r="I6" s="73"/>
      <c r="J6" s="74" t="s">
        <v>8</v>
      </c>
      <c r="K6" s="75"/>
      <c r="L6" s="65" t="s">
        <v>9</v>
      </c>
      <c r="M6" s="290"/>
      <c r="N6" s="290"/>
    </row>
    <row r="7" spans="1:15" s="63" customFormat="1" ht="20.5" customHeight="1">
      <c r="A7" s="58"/>
      <c r="B7" s="58"/>
      <c r="C7" s="70" t="str">
        <f>+受注表表紙!$B$3</f>
        <v>〒160-0015　東京都新宿区大京町31番地　二宮ビル4F</v>
      </c>
      <c r="D7" s="70"/>
      <c r="E7" s="71"/>
      <c r="F7" s="59"/>
      <c r="G7" s="60"/>
      <c r="H7" s="60"/>
      <c r="I7" s="69" t="s">
        <v>28</v>
      </c>
      <c r="J7" s="291">
        <f>+受注表表紙!$H$13</f>
        <v>0</v>
      </c>
      <c r="K7" s="291"/>
      <c r="L7" s="291"/>
      <c r="M7" s="291"/>
      <c r="N7" s="291"/>
    </row>
    <row r="8" spans="1:15" s="63" customFormat="1" ht="20.5" customHeight="1">
      <c r="A8" s="58"/>
      <c r="B8" s="58"/>
      <c r="C8" s="70" t="str">
        <f>+受注表表紙!$B$4</f>
        <v>TEL:03-3226-7789　/　FAX:03-3226-7580</v>
      </c>
      <c r="D8" s="71"/>
      <c r="E8" s="71"/>
      <c r="F8" s="59"/>
      <c r="G8" s="60"/>
      <c r="H8" s="60"/>
      <c r="I8" s="292" t="s">
        <v>29</v>
      </c>
      <c r="J8" s="293">
        <f>+受注表表紙!$H$14</f>
        <v>0</v>
      </c>
      <c r="K8" s="293"/>
      <c r="L8" s="293"/>
      <c r="M8" s="293"/>
      <c r="N8" s="293"/>
    </row>
    <row r="9" spans="1:15" s="63" customFormat="1" ht="20.5" customHeight="1">
      <c r="A9" s="58"/>
      <c r="B9" s="58"/>
      <c r="C9" s="76">
        <v>261400</v>
      </c>
      <c r="D9" s="77"/>
      <c r="E9" s="77"/>
      <c r="F9" s="59"/>
      <c r="G9" s="60"/>
      <c r="H9" s="60"/>
      <c r="I9" s="292"/>
      <c r="J9" s="74" t="s">
        <v>8</v>
      </c>
      <c r="K9" s="78">
        <f>+受注表表紙!$I$15</f>
        <v>0</v>
      </c>
      <c r="L9" s="65" t="s">
        <v>9</v>
      </c>
      <c r="M9" s="294">
        <f>+受注表表紙!$L$15</f>
        <v>0</v>
      </c>
      <c r="N9" s="294"/>
    </row>
    <row r="10" spans="1:15" ht="12" customHeight="1" thickBot="1">
      <c r="A10" s="79"/>
      <c r="B10" s="79"/>
      <c r="C10" s="80"/>
      <c r="D10" s="70"/>
      <c r="E10" s="70"/>
      <c r="F10" s="59"/>
      <c r="G10" s="60"/>
      <c r="H10" s="60"/>
      <c r="I10" s="58"/>
      <c r="J10" s="70"/>
      <c r="K10" s="80"/>
      <c r="L10" s="80"/>
      <c r="M10" s="80"/>
      <c r="N10" s="79"/>
      <c r="O10" s="81"/>
    </row>
    <row r="11" spans="1:15" ht="21.65" customHeight="1" thickBot="1">
      <c r="C11" s="82" t="s">
        <v>30</v>
      </c>
      <c r="D11" s="82" t="s">
        <v>31</v>
      </c>
      <c r="E11" s="82" t="s">
        <v>32</v>
      </c>
      <c r="F11" s="82" t="s">
        <v>33</v>
      </c>
      <c r="G11" s="82" t="s">
        <v>34</v>
      </c>
      <c r="H11" s="83" t="s">
        <v>35</v>
      </c>
      <c r="I11" s="82" t="s">
        <v>36</v>
      </c>
      <c r="J11" s="84" t="s">
        <v>37</v>
      </c>
      <c r="K11" s="85" t="s">
        <v>14</v>
      </c>
      <c r="L11" s="86" t="s">
        <v>38</v>
      </c>
      <c r="M11" s="86" t="s">
        <v>39</v>
      </c>
      <c r="N11" s="87" t="s">
        <v>40</v>
      </c>
      <c r="O11" s="81"/>
    </row>
    <row r="12" spans="1:15" ht="20.149999999999999" customHeight="1" thickTop="1">
      <c r="A12" s="81" t="str">
        <f t="shared" ref="A12:A13" si="0">+C12&amp;G12&amp;I12</f>
        <v xml:space="preserve">416201W       M       </v>
      </c>
      <c r="B12" s="81" t="str">
        <f t="shared" ref="B12:B13" si="1">$C$9&amp;"-"&amp;ROW(C12)-11</f>
        <v>261400-1</v>
      </c>
      <c r="C12" s="88">
        <f>IF(ISERROR(VLOOKUP($B12,受注EXCEL出力!$B$2:$N$2000,4,0)),"",VLOOKUP($B12,受注EXCEL出力!$B$2:$N$2000,4,0))</f>
        <v>416201</v>
      </c>
      <c r="D12" s="89" t="str">
        <f>IF(ISERROR(VLOOKUP($B12,受注EXCEL出力!$B$2:$N$2000,5,0)),"",VLOOKUP($B12,受注EXCEL出力!$B$2:$N$2000,5,0))</f>
        <v>ﾁﾘﾒﾝｷﾞｬｻﾞｰｼﾞﾚ</v>
      </c>
      <c r="E12" s="90">
        <f>IF(ISERROR(VLOOKUP($B12,受注EXCEL出力!$B$2:$N$2000,6,0)),"",VLOOKUP($B12,受注EXCEL出力!$B$2:$N$2000,6,0))</f>
        <v>29000</v>
      </c>
      <c r="F12" s="91">
        <f>IF(ISERROR(VLOOKUP($B12,受注EXCEL出力!$B$2:$N$2000,7,0)),"",VLOOKUP($B12,受注EXCEL出力!$B$2:$N$2000,7,0))</f>
        <v>901</v>
      </c>
      <c r="G12" s="89" t="str">
        <f>IF(ISERROR(VLOOKUP($B12,受注EXCEL出力!$B$2:$N$2000,8,0)),"",VLOOKUP($B12,受注EXCEL出力!$B$2:$N$2000,8,0))</f>
        <v xml:space="preserve">W       </v>
      </c>
      <c r="H12" s="92">
        <f>IF(ISERROR(VLOOKUP($B12,受注EXCEL出力!$B$2:$N$2000,9,0)),"",VLOOKUP($B12,受注EXCEL出力!$B$2:$N$2000,9,0))</f>
        <v>3</v>
      </c>
      <c r="I12" s="93" t="str">
        <f>IF(ISERROR(VLOOKUP($B12,受注EXCEL出力!$B$2:$N$2000,10,0)),"",VLOOKUP($B12,受注EXCEL出力!$B$2:$N$2000,10,0))</f>
        <v xml:space="preserve">M       </v>
      </c>
      <c r="J12" s="94"/>
      <c r="K12" s="95">
        <f t="shared" ref="K12:K13" si="2">IF(ISERROR(J12*E12),"",J12*E12)</f>
        <v>0</v>
      </c>
      <c r="L12" s="96" t="str">
        <f>VLOOKUP(C12,納期ACC!$E$1:$O$3001,11,FALSE)</f>
        <v>4月下旬</v>
      </c>
      <c r="M12" s="96" t="str">
        <f>IF(ISERROR(VLOOKUP(C12,ロット!$A$2:$B$501,2,FALSE)),"",VLOOKUP(C12,ロット!$A$2:$B$501,2,FALSE))</f>
        <v/>
      </c>
      <c r="N12" s="97">
        <v>1</v>
      </c>
      <c r="O12" s="81"/>
    </row>
    <row r="13" spans="1:15" s="217" customFormat="1" ht="20.149999999999999" customHeight="1">
      <c r="A13" s="217" t="str">
        <f t="shared" si="0"/>
        <v xml:space="preserve">416202W       M       </v>
      </c>
      <c r="B13" s="217" t="str">
        <f t="shared" si="1"/>
        <v>261400-2</v>
      </c>
      <c r="C13" s="218">
        <f>IF(ISERROR(VLOOKUP($B13,受注EXCEL出力!$B$2:$N$2000,4,0)),"",VLOOKUP($B13,受注EXCEL出力!$B$2:$N$2000,4,0))</f>
        <v>416202</v>
      </c>
      <c r="D13" s="219" t="str">
        <f>IF(ISERROR(VLOOKUP($B13,受注EXCEL出力!$B$2:$N$2000,5,0)),"",VLOOKUP($B13,受注EXCEL出力!$B$2:$N$2000,5,0))</f>
        <v>ﾁﾘﾒﾝｷﾞｬｻﾞｰｽｶｰﾄ</v>
      </c>
      <c r="E13" s="220">
        <f>IF(ISERROR(VLOOKUP($B13,受注EXCEL出力!$B$2:$N$2000,6,0)),"",VLOOKUP($B13,受注EXCEL出力!$B$2:$N$2000,6,0))</f>
        <v>50000</v>
      </c>
      <c r="F13" s="221">
        <f>IF(ISERROR(VLOOKUP($B13,受注EXCEL出力!$B$2:$N$2000,7,0)),"",VLOOKUP($B13,受注EXCEL出力!$B$2:$N$2000,7,0))</f>
        <v>901</v>
      </c>
      <c r="G13" s="219" t="str">
        <f>IF(ISERROR(VLOOKUP($B13,受注EXCEL出力!$B$2:$N$2000,8,0)),"",VLOOKUP($B13,受注EXCEL出力!$B$2:$N$2000,8,0))</f>
        <v xml:space="preserve">W       </v>
      </c>
      <c r="H13" s="222">
        <f>IF(ISERROR(VLOOKUP($B13,受注EXCEL出力!$B$2:$N$2000,9,0)),"",VLOOKUP($B13,受注EXCEL出力!$B$2:$N$2000,9,0))</f>
        <v>3</v>
      </c>
      <c r="I13" s="223" t="str">
        <f>IF(ISERROR(VLOOKUP($B13,受注EXCEL出力!$B$2:$N$2000,10,0)),"",VLOOKUP($B13,受注EXCEL出力!$B$2:$N$2000,10,0))</f>
        <v xml:space="preserve">M       </v>
      </c>
      <c r="J13" s="224"/>
      <c r="K13" s="225">
        <f t="shared" si="2"/>
        <v>0</v>
      </c>
      <c r="L13" s="226" t="str">
        <f>VLOOKUP(C13,納期ACC!$E$1:$O$3001,11,FALSE)</f>
        <v>4月下旬</v>
      </c>
      <c r="M13" s="226" t="str">
        <f>IF(ISERROR(VLOOKUP(C13,ロット!$A$2:$B$501,2,FALSE)),"",VLOOKUP(C13,ロット!$A$2:$B$501,2,FALSE))</f>
        <v/>
      </c>
      <c r="N13" s="227">
        <f>+N12</f>
        <v>1</v>
      </c>
    </row>
    <row r="14" spans="1:15" s="217" customFormat="1" ht="20.149999999999999" customHeight="1">
      <c r="A14" s="217" t="str">
        <f t="shared" ref="A14:A65" si="3">+C14&amp;G14&amp;I14</f>
        <v xml:space="preserve">416205W       M       </v>
      </c>
      <c r="B14" s="217" t="str">
        <f t="shared" ref="B14:B65" si="4">$C$9&amp;"-"&amp;ROW(C14)-11</f>
        <v>261400-3</v>
      </c>
      <c r="C14" s="218">
        <f>IF(ISERROR(VLOOKUP($B14,受注EXCEL出力!$B$2:$N$2000,4,0)),"",VLOOKUP($B14,受注EXCEL出力!$B$2:$N$2000,4,0))</f>
        <v>416205</v>
      </c>
      <c r="D14" s="219" t="str">
        <f>IF(ISERROR(VLOOKUP($B14,受注EXCEL出力!$B$2:$N$2000,5,0)),"",VLOOKUP($B14,受注EXCEL出力!$B$2:$N$2000,5,0))</f>
        <v>ﾎﾟﾌﾟﾘﾝﾊﾞﾙｰﾝﾌﾞﾗｳｽ</v>
      </c>
      <c r="E14" s="220">
        <f>IF(ISERROR(VLOOKUP($B14,受注EXCEL出力!$B$2:$N$2000,6,0)),"",VLOOKUP($B14,受注EXCEL出力!$B$2:$N$2000,6,0))</f>
        <v>30000</v>
      </c>
      <c r="F14" s="221">
        <f>IF(ISERROR(VLOOKUP($B14,受注EXCEL出力!$B$2:$N$2000,7,0)),"",VLOOKUP($B14,受注EXCEL出力!$B$2:$N$2000,7,0))</f>
        <v>901</v>
      </c>
      <c r="G14" s="219" t="str">
        <f>IF(ISERROR(VLOOKUP($B14,受注EXCEL出力!$B$2:$N$2000,8,0)),"",VLOOKUP($B14,受注EXCEL出力!$B$2:$N$2000,8,0))</f>
        <v xml:space="preserve">W       </v>
      </c>
      <c r="H14" s="222">
        <f>IF(ISERROR(VLOOKUP($B14,受注EXCEL出力!$B$2:$N$2000,9,0)),"",VLOOKUP($B14,受注EXCEL出力!$B$2:$N$2000,9,0))</f>
        <v>3</v>
      </c>
      <c r="I14" s="223" t="str">
        <f>IF(ISERROR(VLOOKUP($B14,受注EXCEL出力!$B$2:$N$2000,10,0)),"",VLOOKUP($B14,受注EXCEL出力!$B$2:$N$2000,10,0))</f>
        <v xml:space="preserve">M       </v>
      </c>
      <c r="J14" s="224"/>
      <c r="K14" s="225">
        <f t="shared" ref="K14:K65" si="5">IF(ISERROR(J14*E14),"",J14*E14)</f>
        <v>0</v>
      </c>
      <c r="L14" s="226" t="str">
        <f>VLOOKUP(C14,納期ACC!$E$1:$O$3001,11,FALSE)</f>
        <v>4月下旬</v>
      </c>
      <c r="M14" s="226" t="str">
        <f>IF(ISERROR(VLOOKUP(C14,ロット!$A$2:$B$501,2,FALSE)),"",VLOOKUP(C14,ロット!$A$2:$B$501,2,FALSE))</f>
        <v/>
      </c>
      <c r="N14" s="227">
        <f t="shared" ref="N14:N73" si="6">+N13</f>
        <v>1</v>
      </c>
    </row>
    <row r="15" spans="1:15" s="217" customFormat="1" ht="20.149999999999999" customHeight="1">
      <c r="A15" s="217" t="str">
        <f t="shared" si="3"/>
        <v xml:space="preserve">416206W       M       </v>
      </c>
      <c r="B15" s="217" t="str">
        <f t="shared" si="4"/>
        <v>261400-4</v>
      </c>
      <c r="C15" s="218">
        <f>IF(ISERROR(VLOOKUP($B15,受注EXCEL出力!$B$2:$N$2000,4,0)),"",VLOOKUP($B15,受注EXCEL出力!$B$2:$N$2000,4,0))</f>
        <v>416206</v>
      </c>
      <c r="D15" s="219" t="str">
        <f>IF(ISERROR(VLOOKUP($B15,受注EXCEL出力!$B$2:$N$2000,5,0)),"",VLOOKUP($B15,受注EXCEL出力!$B$2:$N$2000,5,0))</f>
        <v>ﾎﾟﾌﾟﾘﾝﾊﾞﾙｰﾝｽｶｰﾄ(ﾐﾃﾞｨｱﾑ)</v>
      </c>
      <c r="E15" s="220">
        <f>IF(ISERROR(VLOOKUP($B15,受注EXCEL出力!$B$2:$N$2000,6,0)),"",VLOOKUP($B15,受注EXCEL出力!$B$2:$N$2000,6,0))</f>
        <v>36000</v>
      </c>
      <c r="F15" s="221">
        <f>IF(ISERROR(VLOOKUP($B15,受注EXCEL出力!$B$2:$N$2000,7,0)),"",VLOOKUP($B15,受注EXCEL出力!$B$2:$N$2000,7,0))</f>
        <v>901</v>
      </c>
      <c r="G15" s="219" t="str">
        <f>IF(ISERROR(VLOOKUP($B15,受注EXCEL出力!$B$2:$N$2000,8,0)),"",VLOOKUP($B15,受注EXCEL出力!$B$2:$N$2000,8,0))</f>
        <v xml:space="preserve">W       </v>
      </c>
      <c r="H15" s="222">
        <f>IF(ISERROR(VLOOKUP($B15,受注EXCEL出力!$B$2:$N$2000,9,0)),"",VLOOKUP($B15,受注EXCEL出力!$B$2:$N$2000,9,0))</f>
        <v>3</v>
      </c>
      <c r="I15" s="223" t="str">
        <f>IF(ISERROR(VLOOKUP($B15,受注EXCEL出力!$B$2:$N$2000,10,0)),"",VLOOKUP($B15,受注EXCEL出力!$B$2:$N$2000,10,0))</f>
        <v xml:space="preserve">M       </v>
      </c>
      <c r="J15" s="224"/>
      <c r="K15" s="225">
        <f t="shared" si="5"/>
        <v>0</v>
      </c>
      <c r="L15" s="226" t="str">
        <f>VLOOKUP(C15,納期ACC!$E$1:$O$3001,11,FALSE)</f>
        <v>4月下旬</v>
      </c>
      <c r="M15" s="226" t="str">
        <f>IF(ISERROR(VLOOKUP(C15,ロット!$A$2:$B$501,2,FALSE)),"",VLOOKUP(C15,ロット!$A$2:$B$501,2,FALSE))</f>
        <v/>
      </c>
      <c r="N15" s="227">
        <f t="shared" si="6"/>
        <v>1</v>
      </c>
    </row>
    <row r="16" spans="1:15" s="217" customFormat="1" ht="20.149999999999999" customHeight="1">
      <c r="A16" s="217" t="str">
        <f t="shared" si="3"/>
        <v xml:space="preserve">416207W       M       </v>
      </c>
      <c r="B16" s="217" t="str">
        <f t="shared" si="4"/>
        <v>261400-5</v>
      </c>
      <c r="C16" s="218">
        <f>IF(ISERROR(VLOOKUP($B16,受注EXCEL出力!$B$2:$N$2000,4,0)),"",VLOOKUP($B16,受注EXCEL出力!$B$2:$N$2000,4,0))</f>
        <v>416207</v>
      </c>
      <c r="D16" s="219" t="str">
        <f>IF(ISERROR(VLOOKUP($B16,受注EXCEL出力!$B$2:$N$2000,5,0)),"",VLOOKUP($B16,受注EXCEL出力!$B$2:$N$2000,5,0))</f>
        <v>ﾎﾟﾌﾟﾘﾝﾊﾞﾙｰﾝｽｶｰﾄ(ﾛﾝｸﾞ)</v>
      </c>
      <c r="E16" s="220">
        <f>IF(ISERROR(VLOOKUP($B16,受注EXCEL出力!$B$2:$N$2000,6,0)),"",VLOOKUP($B16,受注EXCEL出力!$B$2:$N$2000,6,0))</f>
        <v>36000</v>
      </c>
      <c r="F16" s="221">
        <f>IF(ISERROR(VLOOKUP($B16,受注EXCEL出力!$B$2:$N$2000,7,0)),"",VLOOKUP($B16,受注EXCEL出力!$B$2:$N$2000,7,0))</f>
        <v>901</v>
      </c>
      <c r="G16" s="219" t="str">
        <f>IF(ISERROR(VLOOKUP($B16,受注EXCEL出力!$B$2:$N$2000,8,0)),"",VLOOKUP($B16,受注EXCEL出力!$B$2:$N$2000,8,0))</f>
        <v xml:space="preserve">W       </v>
      </c>
      <c r="H16" s="222">
        <f>IF(ISERROR(VLOOKUP($B16,受注EXCEL出力!$B$2:$N$2000,9,0)),"",VLOOKUP($B16,受注EXCEL出力!$B$2:$N$2000,9,0))</f>
        <v>3</v>
      </c>
      <c r="I16" s="223" t="str">
        <f>IF(ISERROR(VLOOKUP($B16,受注EXCEL出力!$B$2:$N$2000,10,0)),"",VLOOKUP($B16,受注EXCEL出力!$B$2:$N$2000,10,0))</f>
        <v xml:space="preserve">M       </v>
      </c>
      <c r="J16" s="224"/>
      <c r="K16" s="225">
        <f t="shared" si="5"/>
        <v>0</v>
      </c>
      <c r="L16" s="226" t="str">
        <f>VLOOKUP(C16,納期ACC!$E$1:$O$3001,11,FALSE)</f>
        <v>4月下旬</v>
      </c>
      <c r="M16" s="226" t="str">
        <f>IF(ISERROR(VLOOKUP(C16,ロット!$A$2:$B$501,2,FALSE)),"",VLOOKUP(C16,ロット!$A$2:$B$501,2,FALSE))</f>
        <v/>
      </c>
      <c r="N16" s="227">
        <f t="shared" si="6"/>
        <v>1</v>
      </c>
    </row>
    <row r="17" spans="1:15" s="217" customFormat="1" ht="20.149999999999999" customHeight="1">
      <c r="A17" s="217" t="str">
        <f t="shared" si="3"/>
        <v xml:space="preserve">415234W       M       </v>
      </c>
      <c r="B17" s="217" t="str">
        <f t="shared" si="4"/>
        <v>261400-6</v>
      </c>
      <c r="C17" s="218">
        <f>IF(ISERROR(VLOOKUP($B17,受注EXCEL出力!$B$2:$N$2000,4,0)),"",VLOOKUP($B17,受注EXCEL出力!$B$2:$N$2000,4,0))</f>
        <v>415234</v>
      </c>
      <c r="D17" s="219" t="str">
        <f>IF(ISERROR(VLOOKUP($B17,受注EXCEL出力!$B$2:$N$2000,5,0)),"",VLOOKUP($B17,受注EXCEL出力!$B$2:$N$2000,5,0))</f>
        <v>ﾁﾘﾒﾝｼﾞｯﾌﾟｱｯﾌﾟﾊﾟｰｶｰ</v>
      </c>
      <c r="E17" s="220">
        <f>IF(ISERROR(VLOOKUP($B17,受注EXCEL出力!$B$2:$N$2000,6,0)),"",VLOOKUP($B17,受注EXCEL出力!$B$2:$N$2000,6,0))</f>
        <v>36000</v>
      </c>
      <c r="F17" s="221">
        <f>IF(ISERROR(VLOOKUP($B17,受注EXCEL出力!$B$2:$N$2000,7,0)),"",VLOOKUP($B17,受注EXCEL出力!$B$2:$N$2000,7,0))</f>
        <v>901</v>
      </c>
      <c r="G17" s="219" t="str">
        <f>IF(ISERROR(VLOOKUP($B17,受注EXCEL出力!$B$2:$N$2000,8,0)),"",VLOOKUP($B17,受注EXCEL出力!$B$2:$N$2000,8,0))</f>
        <v xml:space="preserve">W       </v>
      </c>
      <c r="H17" s="222">
        <f>IF(ISERROR(VLOOKUP($B17,受注EXCEL出力!$B$2:$N$2000,9,0)),"",VLOOKUP($B17,受注EXCEL出力!$B$2:$N$2000,9,0))</f>
        <v>3</v>
      </c>
      <c r="I17" s="223" t="str">
        <f>IF(ISERROR(VLOOKUP($B17,受注EXCEL出力!$B$2:$N$2000,10,0)),"",VLOOKUP($B17,受注EXCEL出力!$B$2:$N$2000,10,0))</f>
        <v xml:space="preserve">M       </v>
      </c>
      <c r="J17" s="224"/>
      <c r="K17" s="225">
        <f t="shared" si="5"/>
        <v>0</v>
      </c>
      <c r="L17" s="226" t="str">
        <f>VLOOKUP(C17,納期ACC!$E$1:$O$3001,11,FALSE)</f>
        <v>4月下旬</v>
      </c>
      <c r="M17" s="226" t="str">
        <f>IF(ISERROR(VLOOKUP(C17,ロット!$A$2:$B$501,2,FALSE)),"",VLOOKUP(C17,ロット!$A$2:$B$501,2,FALSE))</f>
        <v/>
      </c>
      <c r="N17" s="227">
        <f t="shared" si="6"/>
        <v>1</v>
      </c>
    </row>
    <row r="18" spans="1:15" s="217" customFormat="1" ht="20.149999999999999" customHeight="1">
      <c r="A18" s="217" t="str">
        <f t="shared" si="3"/>
        <v xml:space="preserve">415234N       M       </v>
      </c>
      <c r="B18" s="217" t="str">
        <f t="shared" si="4"/>
        <v>261400-7</v>
      </c>
      <c r="C18" s="218">
        <f>IF(ISERROR(VLOOKUP($B18,受注EXCEL出力!$B$2:$N$2000,4,0)),"",VLOOKUP($B18,受注EXCEL出力!$B$2:$N$2000,4,0))</f>
        <v>415234</v>
      </c>
      <c r="D18" s="219" t="str">
        <f>IF(ISERROR(VLOOKUP($B18,受注EXCEL出力!$B$2:$N$2000,5,0)),"",VLOOKUP($B18,受注EXCEL出力!$B$2:$N$2000,5,0))</f>
        <v>ﾁﾘﾒﾝｼﾞｯﾌﾟｱｯﾌﾟﾊﾟｰｶｰ</v>
      </c>
      <c r="E18" s="220">
        <f>IF(ISERROR(VLOOKUP($B18,受注EXCEL出力!$B$2:$N$2000,6,0)),"",VLOOKUP($B18,受注EXCEL出力!$B$2:$N$2000,6,0))</f>
        <v>36000</v>
      </c>
      <c r="F18" s="221">
        <f>IF(ISERROR(VLOOKUP($B18,受注EXCEL出力!$B$2:$N$2000,7,0)),"",VLOOKUP($B18,受注EXCEL出力!$B$2:$N$2000,7,0))</f>
        <v>900</v>
      </c>
      <c r="G18" s="219" t="str">
        <f>IF(ISERROR(VLOOKUP($B18,受注EXCEL出力!$B$2:$N$2000,8,0)),"",VLOOKUP($B18,受注EXCEL出力!$B$2:$N$2000,8,0))</f>
        <v xml:space="preserve">N       </v>
      </c>
      <c r="H18" s="222">
        <f>IF(ISERROR(VLOOKUP($B18,受注EXCEL出力!$B$2:$N$2000,9,0)),"",VLOOKUP($B18,受注EXCEL出力!$B$2:$N$2000,9,0))</f>
        <v>3</v>
      </c>
      <c r="I18" s="223" t="str">
        <f>IF(ISERROR(VLOOKUP($B18,受注EXCEL出力!$B$2:$N$2000,10,0)),"",VLOOKUP($B18,受注EXCEL出力!$B$2:$N$2000,10,0))</f>
        <v xml:space="preserve">M       </v>
      </c>
      <c r="J18" s="224"/>
      <c r="K18" s="225">
        <f t="shared" si="5"/>
        <v>0</v>
      </c>
      <c r="L18" s="226" t="str">
        <f>VLOOKUP(C18,納期ACC!$E$1:$O$3001,11,FALSE)</f>
        <v>4月下旬</v>
      </c>
      <c r="M18" s="226" t="str">
        <f>IF(ISERROR(VLOOKUP(C18,ロット!$A$2:$B$501,2,FALSE)),"",VLOOKUP(C18,ロット!$A$2:$B$501,2,FALSE))</f>
        <v/>
      </c>
      <c r="N18" s="227">
        <f t="shared" si="6"/>
        <v>1</v>
      </c>
    </row>
    <row r="19" spans="1:15" s="217" customFormat="1" ht="20.149999999999999" customHeight="1">
      <c r="A19" s="217" t="str">
        <f t="shared" si="3"/>
        <v xml:space="preserve">413164W       M       </v>
      </c>
      <c r="B19" s="217" t="str">
        <f t="shared" si="4"/>
        <v>261400-8</v>
      </c>
      <c r="C19" s="218">
        <f>IF(ISERROR(VLOOKUP($B19,受注EXCEL出力!$B$2:$N$2000,4,0)),"",VLOOKUP($B19,受注EXCEL出力!$B$2:$N$2000,4,0))</f>
        <v>413164</v>
      </c>
      <c r="D19" s="219" t="str">
        <f>IF(ISERROR(VLOOKUP($B19,受注EXCEL出力!$B$2:$N$2000,5,0)),"",VLOOKUP($B19,受注EXCEL出力!$B$2:$N$2000,5,0))</f>
        <v>和紙ｳﾞｫｲﾙﾌｰﾄﾞﾛｰﾌﾞJK</v>
      </c>
      <c r="E19" s="220">
        <f>IF(ISERROR(VLOOKUP($B19,受注EXCEL出力!$B$2:$N$2000,6,0)),"",VLOOKUP($B19,受注EXCEL出力!$B$2:$N$2000,6,0))</f>
        <v>25000</v>
      </c>
      <c r="F19" s="221">
        <f>IF(ISERROR(VLOOKUP($B19,受注EXCEL出力!$B$2:$N$2000,7,0)),"",VLOOKUP($B19,受注EXCEL出力!$B$2:$N$2000,7,0))</f>
        <v>901</v>
      </c>
      <c r="G19" s="219" t="str">
        <f>IF(ISERROR(VLOOKUP($B19,受注EXCEL出力!$B$2:$N$2000,8,0)),"",VLOOKUP($B19,受注EXCEL出力!$B$2:$N$2000,8,0))</f>
        <v xml:space="preserve">W       </v>
      </c>
      <c r="H19" s="222">
        <f>IF(ISERROR(VLOOKUP($B19,受注EXCEL出力!$B$2:$N$2000,9,0)),"",VLOOKUP($B19,受注EXCEL出力!$B$2:$N$2000,9,0))</f>
        <v>3</v>
      </c>
      <c r="I19" s="223" t="str">
        <f>IF(ISERROR(VLOOKUP($B19,受注EXCEL出力!$B$2:$N$2000,10,0)),"",VLOOKUP($B19,受注EXCEL出力!$B$2:$N$2000,10,0))</f>
        <v xml:space="preserve">M       </v>
      </c>
      <c r="J19" s="224"/>
      <c r="K19" s="225">
        <f t="shared" si="5"/>
        <v>0</v>
      </c>
      <c r="L19" s="226" t="str">
        <f>VLOOKUP(C19,納期ACC!$E$1:$O$3001,11,FALSE)</f>
        <v>4月下旬</v>
      </c>
      <c r="M19" s="226" t="str">
        <f>IF(ISERROR(VLOOKUP(C19,ロット!$A$2:$B$501,2,FALSE)),"",VLOOKUP(C19,ロット!$A$2:$B$501,2,FALSE))</f>
        <v/>
      </c>
      <c r="N19" s="227">
        <f t="shared" si="6"/>
        <v>1</v>
      </c>
    </row>
    <row r="20" spans="1:15" s="217" customFormat="1" ht="20.149999999999999" customHeight="1">
      <c r="A20" s="217" t="str">
        <f t="shared" si="3"/>
        <v xml:space="preserve">416203G       M       </v>
      </c>
      <c r="B20" s="217" t="str">
        <f t="shared" si="4"/>
        <v>261400-9</v>
      </c>
      <c r="C20" s="218">
        <f>IF(ISERROR(VLOOKUP($B20,受注EXCEL出力!$B$2:$N$2000,4,0)),"",VLOOKUP($B20,受注EXCEL出力!$B$2:$N$2000,4,0))</f>
        <v>416203</v>
      </c>
      <c r="D20" s="219" t="str">
        <f>IF(ISERROR(VLOOKUP($B20,受注EXCEL出力!$B$2:$N$2000,5,0)),"",VLOOKUP($B20,受注EXCEL出力!$B$2:$N$2000,5,0))</f>
        <v>ｺｯﾄﾝﾘﾈﾝﾚｰｼｰPO</v>
      </c>
      <c r="E20" s="220">
        <f>IF(ISERROR(VLOOKUP($B20,受注EXCEL出力!$B$2:$N$2000,6,0)),"",VLOOKUP($B20,受注EXCEL出力!$B$2:$N$2000,6,0))</f>
        <v>25000</v>
      </c>
      <c r="F20" s="221">
        <f>IF(ISERROR(VLOOKUP($B20,受注EXCEL出力!$B$2:$N$2000,7,0)),"",VLOOKUP($B20,受注EXCEL出力!$B$2:$N$2000,7,0))</f>
        <v>902</v>
      </c>
      <c r="G20" s="219" t="str">
        <f>IF(ISERROR(VLOOKUP($B20,受注EXCEL出力!$B$2:$N$2000,8,0)),"",VLOOKUP($B20,受注EXCEL出力!$B$2:$N$2000,8,0))</f>
        <v xml:space="preserve">G       </v>
      </c>
      <c r="H20" s="222">
        <f>IF(ISERROR(VLOOKUP($B20,受注EXCEL出力!$B$2:$N$2000,9,0)),"",VLOOKUP($B20,受注EXCEL出力!$B$2:$N$2000,9,0))</f>
        <v>3</v>
      </c>
      <c r="I20" s="223" t="str">
        <f>IF(ISERROR(VLOOKUP($B20,受注EXCEL出力!$B$2:$N$2000,10,0)),"",VLOOKUP($B20,受注EXCEL出力!$B$2:$N$2000,10,0))</f>
        <v xml:space="preserve">M       </v>
      </c>
      <c r="J20" s="224"/>
      <c r="K20" s="225">
        <f t="shared" si="5"/>
        <v>0</v>
      </c>
      <c r="L20" s="226" t="str">
        <f>VLOOKUP(C20,納期ACC!$E$1:$O$3001,11,FALSE)</f>
        <v>4月下旬</v>
      </c>
      <c r="M20" s="226" t="str">
        <f>IF(ISERROR(VLOOKUP(C20,ロット!$A$2:$B$501,2,FALSE)),"",VLOOKUP(C20,ロット!$A$2:$B$501,2,FALSE))</f>
        <v/>
      </c>
      <c r="N20" s="227">
        <f t="shared" si="6"/>
        <v>1</v>
      </c>
    </row>
    <row r="21" spans="1:15" s="217" customFormat="1" ht="20.149999999999999" customHeight="1">
      <c r="A21" s="217" t="str">
        <f t="shared" si="3"/>
        <v xml:space="preserve">416204G       M       </v>
      </c>
      <c r="B21" s="217" t="str">
        <f t="shared" si="4"/>
        <v>261400-10</v>
      </c>
      <c r="C21" s="218">
        <f>IF(ISERROR(VLOOKUP($B21,受注EXCEL出力!$B$2:$N$2000,4,0)),"",VLOOKUP($B21,受注EXCEL出力!$B$2:$N$2000,4,0))</f>
        <v>416204</v>
      </c>
      <c r="D21" s="219" t="str">
        <f>IF(ISERROR(VLOOKUP($B21,受注EXCEL出力!$B$2:$N$2000,5,0)),"",VLOOKUP($B21,受注EXCEL出力!$B$2:$N$2000,5,0))</f>
        <v>ｺｯﾄﾝﾘﾈﾝﾚｰｼｰｶｰﾃﾞｨｶﾞﾝ</v>
      </c>
      <c r="E21" s="220">
        <f>IF(ISERROR(VLOOKUP($B21,受注EXCEL出力!$B$2:$N$2000,6,0)),"",VLOOKUP($B21,受注EXCEL出力!$B$2:$N$2000,6,0))</f>
        <v>27000</v>
      </c>
      <c r="F21" s="221">
        <f>IF(ISERROR(VLOOKUP($B21,受注EXCEL出力!$B$2:$N$2000,7,0)),"",VLOOKUP($B21,受注EXCEL出力!$B$2:$N$2000,7,0))</f>
        <v>902</v>
      </c>
      <c r="G21" s="219" t="str">
        <f>IF(ISERROR(VLOOKUP($B21,受注EXCEL出力!$B$2:$N$2000,8,0)),"",VLOOKUP($B21,受注EXCEL出力!$B$2:$N$2000,8,0))</f>
        <v xml:space="preserve">G       </v>
      </c>
      <c r="H21" s="222">
        <f>IF(ISERROR(VLOOKUP($B21,受注EXCEL出力!$B$2:$N$2000,9,0)),"",VLOOKUP($B21,受注EXCEL出力!$B$2:$N$2000,9,0))</f>
        <v>3</v>
      </c>
      <c r="I21" s="223" t="str">
        <f>IF(ISERROR(VLOOKUP($B21,受注EXCEL出力!$B$2:$N$2000,10,0)),"",VLOOKUP($B21,受注EXCEL出力!$B$2:$N$2000,10,0))</f>
        <v xml:space="preserve">M       </v>
      </c>
      <c r="J21" s="224"/>
      <c r="K21" s="225">
        <f t="shared" si="5"/>
        <v>0</v>
      </c>
      <c r="L21" s="226" t="str">
        <f>VLOOKUP(C21,納期ACC!$E$1:$O$3001,11,FALSE)</f>
        <v>4月下旬</v>
      </c>
      <c r="M21" s="226" t="str">
        <f>IF(ISERROR(VLOOKUP(C21,ロット!$A$2:$B$501,2,FALSE)),"",VLOOKUP(C21,ロット!$A$2:$B$501,2,FALSE))</f>
        <v/>
      </c>
      <c r="N21" s="227">
        <f t="shared" si="6"/>
        <v>1</v>
      </c>
    </row>
    <row r="22" spans="1:15" s="217" customFormat="1" ht="20.149999999999999" customHeight="1">
      <c r="A22" s="217" t="str">
        <f t="shared" si="3"/>
        <v xml:space="preserve">416211W       M       </v>
      </c>
      <c r="B22" s="217" t="str">
        <f t="shared" si="4"/>
        <v>261400-11</v>
      </c>
      <c r="C22" s="218">
        <f>IF(ISERROR(VLOOKUP($B22,受注EXCEL出力!$B$2:$N$2000,4,0)),"",VLOOKUP($B22,受注EXCEL出力!$B$2:$N$2000,4,0))</f>
        <v>416211</v>
      </c>
      <c r="D22" s="219" t="str">
        <f>IF(ISERROR(VLOOKUP($B22,受注EXCEL出力!$B$2:$N$2000,5,0)),"",VLOOKUP($B22,受注EXCEL出力!$B$2:$N$2000,5,0))</f>
        <v>ﾃﾚｺｶｯﾌﾟ付きﾀﾝｸﾄｯﾌﾟ</v>
      </c>
      <c r="E22" s="220">
        <f>IF(ISERROR(VLOOKUP($B22,受注EXCEL出力!$B$2:$N$2000,6,0)),"",VLOOKUP($B22,受注EXCEL出力!$B$2:$N$2000,6,0))</f>
        <v>12000</v>
      </c>
      <c r="F22" s="221">
        <f>IF(ISERROR(VLOOKUP($B22,受注EXCEL出力!$B$2:$N$2000,7,0)),"",VLOOKUP($B22,受注EXCEL出力!$B$2:$N$2000,7,0))</f>
        <v>901</v>
      </c>
      <c r="G22" s="219" t="str">
        <f>IF(ISERROR(VLOOKUP($B22,受注EXCEL出力!$B$2:$N$2000,8,0)),"",VLOOKUP($B22,受注EXCEL出力!$B$2:$N$2000,8,0))</f>
        <v xml:space="preserve">W       </v>
      </c>
      <c r="H22" s="222">
        <f>IF(ISERROR(VLOOKUP($B22,受注EXCEL出力!$B$2:$N$2000,9,0)),"",VLOOKUP($B22,受注EXCEL出力!$B$2:$N$2000,9,0))</f>
        <v>3</v>
      </c>
      <c r="I22" s="223" t="str">
        <f>IF(ISERROR(VLOOKUP($B22,受注EXCEL出力!$B$2:$N$2000,10,0)),"",VLOOKUP($B22,受注EXCEL出力!$B$2:$N$2000,10,0))</f>
        <v xml:space="preserve">M       </v>
      </c>
      <c r="J22" s="224"/>
      <c r="K22" s="225">
        <f t="shared" si="5"/>
        <v>0</v>
      </c>
      <c r="L22" s="226" t="str">
        <f>VLOOKUP(C22,納期ACC!$E$1:$O$3001,11,FALSE)</f>
        <v>4月下旬</v>
      </c>
      <c r="M22" s="226" t="str">
        <f>IF(ISERROR(VLOOKUP(C22,ロット!$A$2:$B$501,2,FALSE)),"",VLOOKUP(C22,ロット!$A$2:$B$501,2,FALSE))</f>
        <v/>
      </c>
      <c r="N22" s="227">
        <f t="shared" si="6"/>
        <v>1</v>
      </c>
    </row>
    <row r="23" spans="1:15" s="217" customFormat="1" ht="20.149999999999999" customHeight="1">
      <c r="A23" s="217" t="str">
        <f t="shared" si="3"/>
        <v xml:space="preserve">446026W       M       </v>
      </c>
      <c r="B23" s="217" t="str">
        <f t="shared" si="4"/>
        <v>261400-12</v>
      </c>
      <c r="C23" s="218">
        <f>IF(ISERROR(VLOOKUP($B23,受注EXCEL出力!$B$2:$N$2000,4,0)),"",VLOOKUP($B23,受注EXCEL出力!$B$2:$N$2000,4,0))</f>
        <v>446026</v>
      </c>
      <c r="D23" s="219" t="str">
        <f>IF(ISERROR(VLOOKUP($B23,受注EXCEL出力!$B$2:$N$2000,5,0)),"",VLOOKUP($B23,受注EXCEL出力!$B$2:$N$2000,5,0))</f>
        <v>強撚ﾌﾗｲｽ汗とりﾀﾝｸﾄｯﾌﾟ</v>
      </c>
      <c r="E23" s="220">
        <f>IF(ISERROR(VLOOKUP($B23,受注EXCEL出力!$B$2:$N$2000,6,0)),"",VLOOKUP($B23,受注EXCEL出力!$B$2:$N$2000,6,0))</f>
        <v>9000</v>
      </c>
      <c r="F23" s="221">
        <f>IF(ISERROR(VLOOKUP($B23,受注EXCEL出力!$B$2:$N$2000,7,0)),"",VLOOKUP($B23,受注EXCEL出力!$B$2:$N$2000,7,0))</f>
        <v>901</v>
      </c>
      <c r="G23" s="219" t="str">
        <f>IF(ISERROR(VLOOKUP($B23,受注EXCEL出力!$B$2:$N$2000,8,0)),"",VLOOKUP($B23,受注EXCEL出力!$B$2:$N$2000,8,0))</f>
        <v xml:space="preserve">W       </v>
      </c>
      <c r="H23" s="222">
        <f>IF(ISERROR(VLOOKUP($B23,受注EXCEL出力!$B$2:$N$2000,9,0)),"",VLOOKUP($B23,受注EXCEL出力!$B$2:$N$2000,9,0))</f>
        <v>3</v>
      </c>
      <c r="I23" s="223" t="str">
        <f>IF(ISERROR(VLOOKUP($B23,受注EXCEL出力!$B$2:$N$2000,10,0)),"",VLOOKUP($B23,受注EXCEL出力!$B$2:$N$2000,10,0))</f>
        <v xml:space="preserve">M       </v>
      </c>
      <c r="J23" s="224"/>
      <c r="K23" s="225">
        <f t="shared" si="5"/>
        <v>0</v>
      </c>
      <c r="L23" s="226" t="str">
        <f>VLOOKUP(C23,納期ACC!$E$1:$O$3001,11,FALSE)</f>
        <v>4月下旬</v>
      </c>
      <c r="M23" s="226" t="str">
        <f>IF(ISERROR(VLOOKUP(C23,ロット!$A$2:$B$501,2,FALSE)),"",VLOOKUP(C23,ロット!$A$2:$B$501,2,FALSE))</f>
        <v/>
      </c>
      <c r="N23" s="227">
        <f t="shared" si="6"/>
        <v>1</v>
      </c>
    </row>
    <row r="24" spans="1:15" s="217" customFormat="1" ht="20.149999999999999" customHeight="1">
      <c r="A24" s="217" t="str">
        <f t="shared" si="3"/>
        <v xml:space="preserve">446026W       L       </v>
      </c>
      <c r="B24" s="217" t="str">
        <f t="shared" si="4"/>
        <v>261400-13</v>
      </c>
      <c r="C24" s="218">
        <f>IF(ISERROR(VLOOKUP($B24,受注EXCEL出力!$B$2:$N$2000,4,0)),"",VLOOKUP($B24,受注EXCEL出力!$B$2:$N$2000,4,0))</f>
        <v>446026</v>
      </c>
      <c r="D24" s="219" t="str">
        <f>IF(ISERROR(VLOOKUP($B24,受注EXCEL出力!$B$2:$N$2000,5,0)),"",VLOOKUP($B24,受注EXCEL出力!$B$2:$N$2000,5,0))</f>
        <v>強撚ﾌﾗｲｽ汗とりﾀﾝｸﾄｯﾌﾟ</v>
      </c>
      <c r="E24" s="220">
        <f>IF(ISERROR(VLOOKUP($B24,受注EXCEL出力!$B$2:$N$2000,6,0)),"",VLOOKUP($B24,受注EXCEL出力!$B$2:$N$2000,6,0))</f>
        <v>9000</v>
      </c>
      <c r="F24" s="221">
        <f>IF(ISERROR(VLOOKUP($B24,受注EXCEL出力!$B$2:$N$2000,7,0)),"",VLOOKUP($B24,受注EXCEL出力!$B$2:$N$2000,7,0))</f>
        <v>901</v>
      </c>
      <c r="G24" s="219" t="str">
        <f>IF(ISERROR(VLOOKUP($B24,受注EXCEL出力!$B$2:$N$2000,8,0)),"",VLOOKUP($B24,受注EXCEL出力!$B$2:$N$2000,8,0))</f>
        <v xml:space="preserve">W       </v>
      </c>
      <c r="H24" s="222">
        <f>IF(ISERROR(VLOOKUP($B24,受注EXCEL出力!$B$2:$N$2000,9,0)),"",VLOOKUP($B24,受注EXCEL出力!$B$2:$N$2000,9,0))</f>
        <v>4</v>
      </c>
      <c r="I24" s="223" t="str">
        <f>IF(ISERROR(VLOOKUP($B24,受注EXCEL出力!$B$2:$N$2000,10,0)),"",VLOOKUP($B24,受注EXCEL出力!$B$2:$N$2000,10,0))</f>
        <v xml:space="preserve">L       </v>
      </c>
      <c r="J24" s="224"/>
      <c r="K24" s="225">
        <f t="shared" si="5"/>
        <v>0</v>
      </c>
      <c r="L24" s="226" t="str">
        <f>VLOOKUP(C24,納期ACC!$E$1:$O$3001,11,FALSE)</f>
        <v>4月下旬</v>
      </c>
      <c r="M24" s="226" t="str">
        <f>IF(ISERROR(VLOOKUP(C24,ロット!$A$2:$B$501,2,FALSE)),"",VLOOKUP(C24,ロット!$A$2:$B$501,2,FALSE))</f>
        <v/>
      </c>
      <c r="N24" s="227">
        <f t="shared" si="6"/>
        <v>1</v>
      </c>
    </row>
    <row r="25" spans="1:15" s="217" customFormat="1" ht="20.149999999999999" customHeight="1">
      <c r="A25" s="217" t="str">
        <f t="shared" si="3"/>
        <v xml:space="preserve">416208IG      M       </v>
      </c>
      <c r="B25" s="217" t="str">
        <f t="shared" si="4"/>
        <v>261400-14</v>
      </c>
      <c r="C25" s="218">
        <f>IF(ISERROR(VLOOKUP($B25,受注EXCEL出力!$B$2:$N$2000,4,0)),"",VLOOKUP($B25,受注EXCEL出力!$B$2:$N$2000,4,0))</f>
        <v>416208</v>
      </c>
      <c r="D25" s="219" t="str">
        <f>IF(ISERROR(VLOOKUP($B25,受注EXCEL出力!$B$2:$N$2000,5,0)),"",VLOOKUP($B25,受注EXCEL出力!$B$2:$N$2000,5,0))</f>
        <v>Breath Check ｼｬﾂ</v>
      </c>
      <c r="E25" s="220">
        <f>IF(ISERROR(VLOOKUP($B25,受注EXCEL出力!$B$2:$N$2000,6,0)),"",VLOOKUP($B25,受注EXCEL出力!$B$2:$N$2000,6,0))</f>
        <v>40000</v>
      </c>
      <c r="F25" s="221">
        <f>IF(ISERROR(VLOOKUP($B25,受注EXCEL出力!$B$2:$N$2000,7,0)),"",VLOOKUP($B25,受注EXCEL出力!$B$2:$N$2000,7,0))</f>
        <v>939</v>
      </c>
      <c r="G25" s="219" t="str">
        <f>IF(ISERROR(VLOOKUP($B25,受注EXCEL出力!$B$2:$N$2000,8,0)),"",VLOOKUP($B25,受注EXCEL出力!$B$2:$N$2000,8,0))</f>
        <v xml:space="preserve">IG      </v>
      </c>
      <c r="H25" s="222">
        <f>IF(ISERROR(VLOOKUP($B25,受注EXCEL出力!$B$2:$N$2000,9,0)),"",VLOOKUP($B25,受注EXCEL出力!$B$2:$N$2000,9,0))</f>
        <v>3</v>
      </c>
      <c r="I25" s="223" t="str">
        <f>IF(ISERROR(VLOOKUP($B25,受注EXCEL出力!$B$2:$N$2000,10,0)),"",VLOOKUP($B25,受注EXCEL出力!$B$2:$N$2000,10,0))</f>
        <v xml:space="preserve">M       </v>
      </c>
      <c r="J25" s="224"/>
      <c r="K25" s="225">
        <f t="shared" si="5"/>
        <v>0</v>
      </c>
      <c r="L25" s="226" t="str">
        <f>VLOOKUP(C25,納期ACC!$E$1:$O$3001,11,FALSE)</f>
        <v>5月</v>
      </c>
      <c r="M25" s="226" t="str">
        <f>IF(ISERROR(VLOOKUP(C25,ロット!$A$2:$B$501,2,FALSE)),"",VLOOKUP(C25,ロット!$A$2:$B$501,2,FALSE))</f>
        <v/>
      </c>
      <c r="N25" s="227">
        <v>2</v>
      </c>
    </row>
    <row r="26" spans="1:15" ht="20.149999999999999" customHeight="1">
      <c r="A26" s="217" t="str">
        <f t="shared" si="3"/>
        <v xml:space="preserve">416209IG      M       </v>
      </c>
      <c r="B26" s="217" t="str">
        <f t="shared" si="4"/>
        <v>261400-15</v>
      </c>
      <c r="C26" s="218">
        <f>IF(ISERROR(VLOOKUP($B26,受注EXCEL出力!$B$2:$N$2000,4,0)),"",VLOOKUP($B26,受注EXCEL出力!$B$2:$N$2000,4,0))</f>
        <v>416209</v>
      </c>
      <c r="D26" s="219" t="str">
        <f>IF(ISERROR(VLOOKUP($B26,受注EXCEL出力!$B$2:$N$2000,5,0)),"",VLOOKUP($B26,受注EXCEL出力!$B$2:$N$2000,5,0))</f>
        <v>Breath Check ﾜｲﾄﾞﾊﾟﾝﾂ</v>
      </c>
      <c r="E26" s="220">
        <f>IF(ISERROR(VLOOKUP($B26,受注EXCEL出力!$B$2:$N$2000,6,0)),"",VLOOKUP($B26,受注EXCEL出力!$B$2:$N$2000,6,0))</f>
        <v>50000</v>
      </c>
      <c r="F26" s="221">
        <f>IF(ISERROR(VLOOKUP($B26,受注EXCEL出力!$B$2:$N$2000,7,0)),"",VLOOKUP($B26,受注EXCEL出力!$B$2:$N$2000,7,0))</f>
        <v>939</v>
      </c>
      <c r="G26" s="219" t="str">
        <f>IF(ISERROR(VLOOKUP($B26,受注EXCEL出力!$B$2:$N$2000,8,0)),"",VLOOKUP($B26,受注EXCEL出力!$B$2:$N$2000,8,0))</f>
        <v xml:space="preserve">IG      </v>
      </c>
      <c r="H26" s="222">
        <f>IF(ISERROR(VLOOKUP($B26,受注EXCEL出力!$B$2:$N$2000,9,0)),"",VLOOKUP($B26,受注EXCEL出力!$B$2:$N$2000,9,0))</f>
        <v>3</v>
      </c>
      <c r="I26" s="223" t="str">
        <f>IF(ISERROR(VLOOKUP($B26,受注EXCEL出力!$B$2:$N$2000,10,0)),"",VLOOKUP($B26,受注EXCEL出力!$B$2:$N$2000,10,0))</f>
        <v xml:space="preserve">M       </v>
      </c>
      <c r="J26" s="224"/>
      <c r="K26" s="225">
        <f t="shared" si="5"/>
        <v>0</v>
      </c>
      <c r="L26" s="226" t="str">
        <f>VLOOKUP(C26,納期ACC!$E$1:$O$3001,11,FALSE)</f>
        <v>5月</v>
      </c>
      <c r="M26" s="226" t="str">
        <f>IF(ISERROR(VLOOKUP(C26,ロット!$A$2:$B$501,2,FALSE)),"",VLOOKUP(C26,ロット!$A$2:$B$501,2,FALSE))</f>
        <v/>
      </c>
      <c r="N26" s="227">
        <f t="shared" si="6"/>
        <v>2</v>
      </c>
      <c r="O26" s="81"/>
    </row>
    <row r="27" spans="1:15" ht="20.149999999999999" customHeight="1">
      <c r="A27" s="217" t="str">
        <f t="shared" si="3"/>
        <v xml:space="preserve">416210IG      M       </v>
      </c>
      <c r="B27" s="217" t="str">
        <f t="shared" si="4"/>
        <v>261400-16</v>
      </c>
      <c r="C27" s="218">
        <f>IF(ISERROR(VLOOKUP($B27,受注EXCEL出力!$B$2:$N$2000,4,0)),"",VLOOKUP($B27,受注EXCEL出力!$B$2:$N$2000,4,0))</f>
        <v>416210</v>
      </c>
      <c r="D27" s="219" t="str">
        <f>IF(ISERROR(VLOOKUP($B27,受注EXCEL出力!$B$2:$N$2000,5,0)),"",VLOOKUP($B27,受注EXCEL出力!$B$2:$N$2000,5,0))</f>
        <v>Breath Check ﾉｰｽﾘｰﾌﾞOP</v>
      </c>
      <c r="E27" s="220">
        <f>IF(ISERROR(VLOOKUP($B27,受注EXCEL出力!$B$2:$N$2000,6,0)),"",VLOOKUP($B27,受注EXCEL出力!$B$2:$N$2000,6,0))</f>
        <v>45000</v>
      </c>
      <c r="F27" s="221">
        <f>IF(ISERROR(VLOOKUP($B27,受注EXCEL出力!$B$2:$N$2000,7,0)),"",VLOOKUP($B27,受注EXCEL出力!$B$2:$N$2000,7,0))</f>
        <v>939</v>
      </c>
      <c r="G27" s="219" t="str">
        <f>IF(ISERROR(VLOOKUP($B27,受注EXCEL出力!$B$2:$N$2000,8,0)),"",VLOOKUP($B27,受注EXCEL出力!$B$2:$N$2000,8,0))</f>
        <v xml:space="preserve">IG      </v>
      </c>
      <c r="H27" s="222">
        <f>IF(ISERROR(VLOOKUP($B27,受注EXCEL出力!$B$2:$N$2000,9,0)),"",VLOOKUP($B27,受注EXCEL出力!$B$2:$N$2000,9,0))</f>
        <v>3</v>
      </c>
      <c r="I27" s="223" t="str">
        <f>IF(ISERROR(VLOOKUP($B27,受注EXCEL出力!$B$2:$N$2000,10,0)),"",VLOOKUP($B27,受注EXCEL出力!$B$2:$N$2000,10,0))</f>
        <v xml:space="preserve">M       </v>
      </c>
      <c r="J27" s="224"/>
      <c r="K27" s="225">
        <f t="shared" si="5"/>
        <v>0</v>
      </c>
      <c r="L27" s="226" t="str">
        <f>VLOOKUP(C27,納期ACC!$E$1:$O$3001,11,FALSE)</f>
        <v>5月</v>
      </c>
      <c r="M27" s="226" t="str">
        <f>IF(ISERROR(VLOOKUP(C27,ロット!$A$2:$B$501,2,FALSE)),"",VLOOKUP(C27,ロット!$A$2:$B$501,2,FALSE))</f>
        <v/>
      </c>
      <c r="N27" s="227">
        <f t="shared" si="6"/>
        <v>2</v>
      </c>
      <c r="O27" s="81"/>
    </row>
    <row r="28" spans="1:15" ht="20.149999999999999" customHeight="1">
      <c r="A28" s="217" t="str">
        <f t="shared" si="3"/>
        <v xml:space="preserve">412127W       M       </v>
      </c>
      <c r="B28" s="217" t="str">
        <f t="shared" si="4"/>
        <v>261400-17</v>
      </c>
      <c r="C28" s="218">
        <f>IF(ISERROR(VLOOKUP($B28,受注EXCEL出力!$B$2:$N$2000,4,0)),"",VLOOKUP($B28,受注EXCEL出力!$B$2:$N$2000,4,0))</f>
        <v>412127</v>
      </c>
      <c r="D28" s="219" t="str">
        <f>IF(ISERROR(VLOOKUP($B28,受注EXCEL出力!$B$2:$N$2000,5,0)),"",VLOOKUP($B28,受注EXCEL出力!$B$2:$N$2000,5,0))</f>
        <v>ﾘﾈﾝﾒｯｼｭﾎﾞﾚﾛ</v>
      </c>
      <c r="E28" s="220">
        <f>IF(ISERROR(VLOOKUP($B28,受注EXCEL出力!$B$2:$N$2000,6,0)),"",VLOOKUP($B28,受注EXCEL出力!$B$2:$N$2000,6,0))</f>
        <v>16000</v>
      </c>
      <c r="F28" s="221">
        <f>IF(ISERROR(VLOOKUP($B28,受注EXCEL出力!$B$2:$N$2000,7,0)),"",VLOOKUP($B28,受注EXCEL出力!$B$2:$N$2000,7,0))</f>
        <v>901</v>
      </c>
      <c r="G28" s="219" t="str">
        <f>IF(ISERROR(VLOOKUP($B28,受注EXCEL出力!$B$2:$N$2000,8,0)),"",VLOOKUP($B28,受注EXCEL出力!$B$2:$N$2000,8,0))</f>
        <v xml:space="preserve">W       </v>
      </c>
      <c r="H28" s="222">
        <f>IF(ISERROR(VLOOKUP($B28,受注EXCEL出力!$B$2:$N$2000,9,0)),"",VLOOKUP($B28,受注EXCEL出力!$B$2:$N$2000,9,0))</f>
        <v>3</v>
      </c>
      <c r="I28" s="223" t="str">
        <f>IF(ISERROR(VLOOKUP($B28,受注EXCEL出力!$B$2:$N$2000,10,0)),"",VLOOKUP($B28,受注EXCEL出力!$B$2:$N$2000,10,0))</f>
        <v xml:space="preserve">M       </v>
      </c>
      <c r="J28" s="224"/>
      <c r="K28" s="225">
        <f t="shared" si="5"/>
        <v>0</v>
      </c>
      <c r="L28" s="226" t="str">
        <f>VLOOKUP(C28,納期ACC!$E$1:$O$3001,11,FALSE)</f>
        <v>5月</v>
      </c>
      <c r="M28" s="226" t="str">
        <f>IF(ISERROR(VLOOKUP(C28,ロット!$A$2:$B$501,2,FALSE)),"",VLOOKUP(C28,ロット!$A$2:$B$501,2,FALSE))</f>
        <v/>
      </c>
      <c r="N28" s="227">
        <f t="shared" si="6"/>
        <v>2</v>
      </c>
      <c r="O28" s="81"/>
    </row>
    <row r="29" spans="1:15" ht="20.149999999999999" customHeight="1">
      <c r="A29" s="217" t="str">
        <f t="shared" si="3"/>
        <v xml:space="preserve">412127G       M       </v>
      </c>
      <c r="B29" s="217" t="str">
        <f t="shared" si="4"/>
        <v>261400-18</v>
      </c>
      <c r="C29" s="218">
        <f>IF(ISERROR(VLOOKUP($B29,受注EXCEL出力!$B$2:$N$2000,4,0)),"",VLOOKUP($B29,受注EXCEL出力!$B$2:$N$2000,4,0))</f>
        <v>412127</v>
      </c>
      <c r="D29" s="219" t="str">
        <f>IF(ISERROR(VLOOKUP($B29,受注EXCEL出力!$B$2:$N$2000,5,0)),"",VLOOKUP($B29,受注EXCEL出力!$B$2:$N$2000,5,0))</f>
        <v>ﾘﾈﾝﾒｯｼｭﾎﾞﾚﾛ</v>
      </c>
      <c r="E29" s="220">
        <f>IF(ISERROR(VLOOKUP($B29,受注EXCEL出力!$B$2:$N$2000,6,0)),"",VLOOKUP($B29,受注EXCEL出力!$B$2:$N$2000,6,0))</f>
        <v>16000</v>
      </c>
      <c r="F29" s="221">
        <f>IF(ISERROR(VLOOKUP($B29,受注EXCEL出力!$B$2:$N$2000,7,0)),"",VLOOKUP($B29,受注EXCEL出力!$B$2:$N$2000,7,0))</f>
        <v>902</v>
      </c>
      <c r="G29" s="219" t="str">
        <f>IF(ISERROR(VLOOKUP($B29,受注EXCEL出力!$B$2:$N$2000,8,0)),"",VLOOKUP($B29,受注EXCEL出力!$B$2:$N$2000,8,0))</f>
        <v xml:space="preserve">G       </v>
      </c>
      <c r="H29" s="222">
        <f>IF(ISERROR(VLOOKUP($B29,受注EXCEL出力!$B$2:$N$2000,9,0)),"",VLOOKUP($B29,受注EXCEL出力!$B$2:$N$2000,9,0))</f>
        <v>3</v>
      </c>
      <c r="I29" s="223" t="str">
        <f>IF(ISERROR(VLOOKUP($B29,受注EXCEL出力!$B$2:$N$2000,10,0)),"",VLOOKUP($B29,受注EXCEL出力!$B$2:$N$2000,10,0))</f>
        <v xml:space="preserve">M       </v>
      </c>
      <c r="J29" s="224"/>
      <c r="K29" s="225">
        <f t="shared" si="5"/>
        <v>0</v>
      </c>
      <c r="L29" s="226" t="str">
        <f>VLOOKUP(C29,納期ACC!$E$1:$O$3001,11,FALSE)</f>
        <v>5月</v>
      </c>
      <c r="M29" s="226" t="str">
        <f>IF(ISERROR(VLOOKUP(C29,ロット!$A$2:$B$501,2,FALSE)),"",VLOOKUP(C29,ロット!$A$2:$B$501,2,FALSE))</f>
        <v/>
      </c>
      <c r="N29" s="227">
        <f t="shared" si="6"/>
        <v>2</v>
      </c>
      <c r="O29" s="81"/>
    </row>
    <row r="30" spans="1:15" ht="20.149999999999999" customHeight="1">
      <c r="A30" s="217" t="str">
        <f t="shared" si="3"/>
        <v xml:space="preserve">415250G       M       </v>
      </c>
      <c r="B30" s="217" t="str">
        <f t="shared" si="4"/>
        <v>261400-19</v>
      </c>
      <c r="C30" s="218">
        <f>IF(ISERROR(VLOOKUP($B30,受注EXCEL出力!$B$2:$N$2000,4,0)),"",VLOOKUP($B30,受注EXCEL出力!$B$2:$N$2000,4,0))</f>
        <v>415250</v>
      </c>
      <c r="D30" s="219" t="str">
        <f>IF(ISERROR(VLOOKUP($B30,受注EXCEL出力!$B$2:$N$2000,5,0)),"",VLOOKUP($B30,受注EXCEL出力!$B$2:$N$2000,5,0))</f>
        <v>爽ﾔｸﾎﾞﾚﾛｶｰﾃﾞ</v>
      </c>
      <c r="E30" s="220">
        <f>IF(ISERROR(VLOOKUP($B30,受注EXCEL出力!$B$2:$N$2000,6,0)),"",VLOOKUP($B30,受注EXCEL出力!$B$2:$N$2000,6,0))</f>
        <v>22000</v>
      </c>
      <c r="F30" s="221">
        <f>IF(ISERROR(VLOOKUP($B30,受注EXCEL出力!$B$2:$N$2000,7,0)),"",VLOOKUP($B30,受注EXCEL出力!$B$2:$N$2000,7,0))</f>
        <v>902</v>
      </c>
      <c r="G30" s="219" t="str">
        <f>IF(ISERROR(VLOOKUP($B30,受注EXCEL出力!$B$2:$N$2000,8,0)),"",VLOOKUP($B30,受注EXCEL出力!$B$2:$N$2000,8,0))</f>
        <v xml:space="preserve">G       </v>
      </c>
      <c r="H30" s="222">
        <f>IF(ISERROR(VLOOKUP($B30,受注EXCEL出力!$B$2:$N$2000,9,0)),"",VLOOKUP($B30,受注EXCEL出力!$B$2:$N$2000,9,0))</f>
        <v>3</v>
      </c>
      <c r="I30" s="223" t="str">
        <f>IF(ISERROR(VLOOKUP($B30,受注EXCEL出力!$B$2:$N$2000,10,0)),"",VLOOKUP($B30,受注EXCEL出力!$B$2:$N$2000,10,0))</f>
        <v xml:space="preserve">M       </v>
      </c>
      <c r="J30" s="224"/>
      <c r="K30" s="225">
        <f t="shared" si="5"/>
        <v>0</v>
      </c>
      <c r="L30" s="226" t="str">
        <f>VLOOKUP(C30,納期ACC!$E$1:$O$3001,11,FALSE)</f>
        <v>5月</v>
      </c>
      <c r="M30" s="226" t="str">
        <f>IF(ISERROR(VLOOKUP(C30,ロット!$A$2:$B$501,2,FALSE)),"",VLOOKUP(C30,ロット!$A$2:$B$501,2,FALSE))</f>
        <v/>
      </c>
      <c r="N30" s="227">
        <f t="shared" si="6"/>
        <v>2</v>
      </c>
      <c r="O30" s="81"/>
    </row>
    <row r="31" spans="1:15" ht="20.149999999999999" customHeight="1">
      <c r="A31" s="217" t="str">
        <f t="shared" si="3"/>
        <v xml:space="preserve">415274G       M       </v>
      </c>
      <c r="B31" s="217" t="str">
        <f t="shared" si="4"/>
        <v>261400-20</v>
      </c>
      <c r="C31" s="218">
        <f>IF(ISERROR(VLOOKUP($B31,受注EXCEL出力!$B$2:$N$2000,4,0)),"",VLOOKUP($B31,受注EXCEL出力!$B$2:$N$2000,4,0))</f>
        <v>415274</v>
      </c>
      <c r="D31" s="219" t="str">
        <f>IF(ISERROR(VLOOKUP($B31,受注EXCEL出力!$B$2:$N$2000,5,0)),"",VLOOKUP($B31,受注EXCEL出力!$B$2:$N$2000,5,0))</f>
        <v>爽ﾔｸﾉｰｽﾘｰﾌﾞPO</v>
      </c>
      <c r="E31" s="220">
        <f>IF(ISERROR(VLOOKUP($B31,受注EXCEL出力!$B$2:$N$2000,6,0)),"",VLOOKUP($B31,受注EXCEL出力!$B$2:$N$2000,6,0))</f>
        <v>16000</v>
      </c>
      <c r="F31" s="221">
        <f>IF(ISERROR(VLOOKUP($B31,受注EXCEL出力!$B$2:$N$2000,7,0)),"",VLOOKUP($B31,受注EXCEL出力!$B$2:$N$2000,7,0))</f>
        <v>902</v>
      </c>
      <c r="G31" s="219" t="str">
        <f>IF(ISERROR(VLOOKUP($B31,受注EXCEL出力!$B$2:$N$2000,8,0)),"",VLOOKUP($B31,受注EXCEL出力!$B$2:$N$2000,8,0))</f>
        <v xml:space="preserve">G       </v>
      </c>
      <c r="H31" s="222">
        <f>IF(ISERROR(VLOOKUP($B31,受注EXCEL出力!$B$2:$N$2000,9,0)),"",VLOOKUP($B31,受注EXCEL出力!$B$2:$N$2000,9,0))</f>
        <v>3</v>
      </c>
      <c r="I31" s="223" t="str">
        <f>IF(ISERROR(VLOOKUP($B31,受注EXCEL出力!$B$2:$N$2000,10,0)),"",VLOOKUP($B31,受注EXCEL出力!$B$2:$N$2000,10,0))</f>
        <v xml:space="preserve">M       </v>
      </c>
      <c r="J31" s="224"/>
      <c r="K31" s="225">
        <f t="shared" si="5"/>
        <v>0</v>
      </c>
      <c r="L31" s="226" t="str">
        <f>VLOOKUP(C31,納期ACC!$E$1:$O$3001,11,FALSE)</f>
        <v>5月</v>
      </c>
      <c r="M31" s="226" t="str">
        <f>IF(ISERROR(VLOOKUP(C31,ロット!$A$2:$B$501,2,FALSE)),"",VLOOKUP(C31,ロット!$A$2:$B$501,2,FALSE))</f>
        <v/>
      </c>
      <c r="N31" s="227">
        <f t="shared" si="6"/>
        <v>2</v>
      </c>
      <c r="O31" s="81"/>
    </row>
    <row r="32" spans="1:15" ht="20.149999999999999" customHeight="1">
      <c r="A32" s="217" t="str">
        <f t="shared" si="3"/>
        <v xml:space="preserve">415274G       L       </v>
      </c>
      <c r="B32" s="217" t="str">
        <f t="shared" si="4"/>
        <v>261400-21</v>
      </c>
      <c r="C32" s="218">
        <f>IF(ISERROR(VLOOKUP($B32,受注EXCEL出力!$B$2:$N$2000,4,0)),"",VLOOKUP($B32,受注EXCEL出力!$B$2:$N$2000,4,0))</f>
        <v>415274</v>
      </c>
      <c r="D32" s="219" t="str">
        <f>IF(ISERROR(VLOOKUP($B32,受注EXCEL出力!$B$2:$N$2000,5,0)),"",VLOOKUP($B32,受注EXCEL出力!$B$2:$N$2000,5,0))</f>
        <v>爽ﾔｸﾉｰｽﾘｰﾌﾞPO</v>
      </c>
      <c r="E32" s="220">
        <f>IF(ISERROR(VLOOKUP($B32,受注EXCEL出力!$B$2:$N$2000,6,0)),"",VLOOKUP($B32,受注EXCEL出力!$B$2:$N$2000,6,0))</f>
        <v>16000</v>
      </c>
      <c r="F32" s="221">
        <f>IF(ISERROR(VLOOKUP($B32,受注EXCEL出力!$B$2:$N$2000,7,0)),"",VLOOKUP($B32,受注EXCEL出力!$B$2:$N$2000,7,0))</f>
        <v>902</v>
      </c>
      <c r="G32" s="219" t="str">
        <f>IF(ISERROR(VLOOKUP($B32,受注EXCEL出力!$B$2:$N$2000,8,0)),"",VLOOKUP($B32,受注EXCEL出力!$B$2:$N$2000,8,0))</f>
        <v xml:space="preserve">G       </v>
      </c>
      <c r="H32" s="222">
        <f>IF(ISERROR(VLOOKUP($B32,受注EXCEL出力!$B$2:$N$2000,9,0)),"",VLOOKUP($B32,受注EXCEL出力!$B$2:$N$2000,9,0))</f>
        <v>4</v>
      </c>
      <c r="I32" s="223" t="str">
        <f>IF(ISERROR(VLOOKUP($B32,受注EXCEL出力!$B$2:$N$2000,10,0)),"",VLOOKUP($B32,受注EXCEL出力!$B$2:$N$2000,10,0))</f>
        <v xml:space="preserve">L       </v>
      </c>
      <c r="J32" s="224"/>
      <c r="K32" s="225">
        <f t="shared" si="5"/>
        <v>0</v>
      </c>
      <c r="L32" s="226" t="str">
        <f>VLOOKUP(C32,納期ACC!$E$1:$O$3001,11,FALSE)</f>
        <v>5月</v>
      </c>
      <c r="M32" s="226" t="str">
        <f>IF(ISERROR(VLOOKUP(C32,ロット!$A$2:$B$501,2,FALSE)),"",VLOOKUP(C32,ロット!$A$2:$B$501,2,FALSE))</f>
        <v/>
      </c>
      <c r="N32" s="227">
        <f t="shared" si="6"/>
        <v>2</v>
      </c>
      <c r="O32" s="81"/>
    </row>
    <row r="33" spans="1:14" s="81" customFormat="1" ht="20.149999999999999" customHeight="1">
      <c r="A33" s="217" t="str">
        <f t="shared" si="3"/>
        <v xml:space="preserve">415252G       M       </v>
      </c>
      <c r="B33" s="217" t="str">
        <f t="shared" si="4"/>
        <v>261400-22</v>
      </c>
      <c r="C33" s="218">
        <f>IF(ISERROR(VLOOKUP($B33,受注EXCEL出力!$B$2:$N$2000,4,0)),"",VLOOKUP($B33,受注EXCEL出力!$B$2:$N$2000,4,0))</f>
        <v>415252</v>
      </c>
      <c r="D33" s="219" t="str">
        <f>IF(ISERROR(VLOOKUP($B33,受注EXCEL出力!$B$2:$N$2000,5,0)),"",VLOOKUP($B33,受注EXCEL出力!$B$2:$N$2000,5,0))</f>
        <v>爽ﾔｸﾘﾌﾞﾚｷﾞﾝｽ</v>
      </c>
      <c r="E33" s="220">
        <f>IF(ISERROR(VLOOKUP($B33,受注EXCEL出力!$B$2:$N$2000,6,0)),"",VLOOKUP($B33,受注EXCEL出力!$B$2:$N$2000,6,0))</f>
        <v>16000</v>
      </c>
      <c r="F33" s="221">
        <f>IF(ISERROR(VLOOKUP($B33,受注EXCEL出力!$B$2:$N$2000,7,0)),"",VLOOKUP($B33,受注EXCEL出力!$B$2:$N$2000,7,0))</f>
        <v>902</v>
      </c>
      <c r="G33" s="219" t="str">
        <f>IF(ISERROR(VLOOKUP($B33,受注EXCEL出力!$B$2:$N$2000,8,0)),"",VLOOKUP($B33,受注EXCEL出力!$B$2:$N$2000,8,0))</f>
        <v xml:space="preserve">G       </v>
      </c>
      <c r="H33" s="222">
        <f>IF(ISERROR(VLOOKUP($B33,受注EXCEL出力!$B$2:$N$2000,9,0)),"",VLOOKUP($B33,受注EXCEL出力!$B$2:$N$2000,9,0))</f>
        <v>3</v>
      </c>
      <c r="I33" s="223" t="str">
        <f>IF(ISERROR(VLOOKUP($B33,受注EXCEL出力!$B$2:$N$2000,10,0)),"",VLOOKUP($B33,受注EXCEL出力!$B$2:$N$2000,10,0))</f>
        <v xml:space="preserve">M       </v>
      </c>
      <c r="J33" s="224"/>
      <c r="K33" s="225">
        <f t="shared" si="5"/>
        <v>0</v>
      </c>
      <c r="L33" s="226" t="str">
        <f>VLOOKUP(C33,納期ACC!$E$1:$O$3001,11,FALSE)</f>
        <v>5月</v>
      </c>
      <c r="M33" s="226" t="str">
        <f>IF(ISERROR(VLOOKUP(C33,ロット!$A$2:$B$501,2,FALSE)),"",VLOOKUP(C33,ロット!$A$2:$B$501,2,FALSE))</f>
        <v/>
      </c>
      <c r="N33" s="227">
        <f t="shared" si="6"/>
        <v>2</v>
      </c>
    </row>
    <row r="34" spans="1:14" s="81" customFormat="1" ht="20.149999999999999" customHeight="1">
      <c r="A34" s="217" t="str">
        <f t="shared" si="3"/>
        <v xml:space="preserve">416214W       M       </v>
      </c>
      <c r="B34" s="217" t="str">
        <f t="shared" si="4"/>
        <v>261400-23</v>
      </c>
      <c r="C34" s="218">
        <f>IF(ISERROR(VLOOKUP($B34,受注EXCEL出力!$B$2:$N$2000,4,0)),"",VLOOKUP($B34,受注EXCEL出力!$B$2:$N$2000,4,0))</f>
        <v>416214</v>
      </c>
      <c r="D34" s="219" t="str">
        <f>IF(ISERROR(VLOOKUP($B34,受注EXCEL出力!$B$2:$N$2000,5,0)),"",VLOOKUP($B34,受注EXCEL出力!$B$2:$N$2000,5,0))</f>
        <v>ｺｯﾄﾝﾘﾈﾝ半袖ｼｬﾂ</v>
      </c>
      <c r="E34" s="220">
        <f>IF(ISERROR(VLOOKUP($B34,受注EXCEL出力!$B$2:$N$2000,6,0)),"",VLOOKUP($B34,受注EXCEL出力!$B$2:$N$2000,6,0))</f>
        <v>25000</v>
      </c>
      <c r="F34" s="221">
        <f>IF(ISERROR(VLOOKUP($B34,受注EXCEL出力!$B$2:$N$2000,7,0)),"",VLOOKUP($B34,受注EXCEL出力!$B$2:$N$2000,7,0))</f>
        <v>901</v>
      </c>
      <c r="G34" s="219" t="str">
        <f>IF(ISERROR(VLOOKUP($B34,受注EXCEL出力!$B$2:$N$2000,8,0)),"",VLOOKUP($B34,受注EXCEL出力!$B$2:$N$2000,8,0))</f>
        <v xml:space="preserve">W       </v>
      </c>
      <c r="H34" s="222">
        <f>IF(ISERROR(VLOOKUP($B34,受注EXCEL出力!$B$2:$N$2000,9,0)),"",VLOOKUP($B34,受注EXCEL出力!$B$2:$N$2000,9,0))</f>
        <v>3</v>
      </c>
      <c r="I34" s="223" t="str">
        <f>IF(ISERROR(VLOOKUP($B34,受注EXCEL出力!$B$2:$N$2000,10,0)),"",VLOOKUP($B34,受注EXCEL出力!$B$2:$N$2000,10,0))</f>
        <v xml:space="preserve">M       </v>
      </c>
      <c r="J34" s="224"/>
      <c r="K34" s="225">
        <f t="shared" si="5"/>
        <v>0</v>
      </c>
      <c r="L34" s="226" t="str">
        <f>VLOOKUP(C34,納期ACC!$E$1:$O$3001,11,FALSE)</f>
        <v>6月</v>
      </c>
      <c r="M34" s="226" t="str">
        <f>IF(ISERROR(VLOOKUP(C34,ロット!$A$2:$B$501,2,FALSE)),"",VLOOKUP(C34,ロット!$A$2:$B$501,2,FALSE))</f>
        <v/>
      </c>
      <c r="N34" s="227">
        <v>3</v>
      </c>
    </row>
    <row r="35" spans="1:14" s="81" customFormat="1" ht="20.149999999999999" customHeight="1">
      <c r="A35" s="217" t="str">
        <f t="shared" si="3"/>
        <v xml:space="preserve">416212W       M       </v>
      </c>
      <c r="B35" s="217" t="str">
        <f t="shared" si="4"/>
        <v>261400-24</v>
      </c>
      <c r="C35" s="218">
        <f>IF(ISERROR(VLOOKUP($B35,受注EXCEL出力!$B$2:$N$2000,4,0)),"",VLOOKUP($B35,受注EXCEL出力!$B$2:$N$2000,4,0))</f>
        <v>416212</v>
      </c>
      <c r="D35" s="219" t="str">
        <f>IF(ISERROR(VLOOKUP($B35,受注EXCEL出力!$B$2:$N$2000,5,0)),"",VLOOKUP($B35,受注EXCEL出力!$B$2:$N$2000,5,0))</f>
        <v>ｺｯﾄﾝﾘﾈﾝﾌﾘﾝｼﾞOP(ﾐﾃﾞｨｱﾑ)</v>
      </c>
      <c r="E35" s="220">
        <f>IF(ISERROR(VLOOKUP($B35,受注EXCEL出力!$B$2:$N$2000,6,0)),"",VLOOKUP($B35,受注EXCEL出力!$B$2:$N$2000,6,0))</f>
        <v>60000</v>
      </c>
      <c r="F35" s="221">
        <f>IF(ISERROR(VLOOKUP($B35,受注EXCEL出力!$B$2:$N$2000,7,0)),"",VLOOKUP($B35,受注EXCEL出力!$B$2:$N$2000,7,0))</f>
        <v>901</v>
      </c>
      <c r="G35" s="219" t="str">
        <f>IF(ISERROR(VLOOKUP($B35,受注EXCEL出力!$B$2:$N$2000,8,0)),"",VLOOKUP($B35,受注EXCEL出力!$B$2:$N$2000,8,0))</f>
        <v xml:space="preserve">W       </v>
      </c>
      <c r="H35" s="222">
        <f>IF(ISERROR(VLOOKUP($B35,受注EXCEL出力!$B$2:$N$2000,9,0)),"",VLOOKUP($B35,受注EXCEL出力!$B$2:$N$2000,9,0))</f>
        <v>3</v>
      </c>
      <c r="I35" s="223" t="str">
        <f>IF(ISERROR(VLOOKUP($B35,受注EXCEL出力!$B$2:$N$2000,10,0)),"",VLOOKUP($B35,受注EXCEL出力!$B$2:$N$2000,10,0))</f>
        <v xml:space="preserve">M       </v>
      </c>
      <c r="J35" s="224"/>
      <c r="K35" s="225">
        <f t="shared" si="5"/>
        <v>0</v>
      </c>
      <c r="L35" s="226" t="str">
        <f>VLOOKUP(C35,納期ACC!$E$1:$O$3001,11,FALSE)</f>
        <v>6月</v>
      </c>
      <c r="M35" s="226" t="str">
        <f>IF(ISERROR(VLOOKUP(C35,ロット!$A$2:$B$501,2,FALSE)),"",VLOOKUP(C35,ロット!$A$2:$B$501,2,FALSE))</f>
        <v/>
      </c>
      <c r="N35" s="227">
        <f t="shared" si="6"/>
        <v>3</v>
      </c>
    </row>
    <row r="36" spans="1:14" s="81" customFormat="1" ht="20.149999999999999" customHeight="1">
      <c r="A36" s="217" t="str">
        <f t="shared" si="3"/>
        <v xml:space="preserve">416213W       M       </v>
      </c>
      <c r="B36" s="217" t="str">
        <f t="shared" si="4"/>
        <v>261400-25</v>
      </c>
      <c r="C36" s="218">
        <f>IF(ISERROR(VLOOKUP($B36,受注EXCEL出力!$B$2:$N$2000,4,0)),"",VLOOKUP($B36,受注EXCEL出力!$B$2:$N$2000,4,0))</f>
        <v>416213</v>
      </c>
      <c r="D36" s="219" t="str">
        <f>IF(ISERROR(VLOOKUP($B36,受注EXCEL出力!$B$2:$N$2000,5,0)),"",VLOOKUP($B36,受注EXCEL出力!$B$2:$N$2000,5,0))</f>
        <v>ｺｯﾄﾝﾘﾈﾝﾌﾘﾝｼﾞOP(ﾛﾝｸﾞ)</v>
      </c>
      <c r="E36" s="220">
        <f>IF(ISERROR(VLOOKUP($B36,受注EXCEL出力!$B$2:$N$2000,6,0)),"",VLOOKUP($B36,受注EXCEL出力!$B$2:$N$2000,6,0))</f>
        <v>60000</v>
      </c>
      <c r="F36" s="221">
        <f>IF(ISERROR(VLOOKUP($B36,受注EXCEL出力!$B$2:$N$2000,7,0)),"",VLOOKUP($B36,受注EXCEL出力!$B$2:$N$2000,7,0))</f>
        <v>901</v>
      </c>
      <c r="G36" s="219" t="str">
        <f>IF(ISERROR(VLOOKUP($B36,受注EXCEL出力!$B$2:$N$2000,8,0)),"",VLOOKUP($B36,受注EXCEL出力!$B$2:$N$2000,8,0))</f>
        <v xml:space="preserve">W       </v>
      </c>
      <c r="H36" s="222">
        <f>IF(ISERROR(VLOOKUP($B36,受注EXCEL出力!$B$2:$N$2000,9,0)),"",VLOOKUP($B36,受注EXCEL出力!$B$2:$N$2000,9,0))</f>
        <v>3</v>
      </c>
      <c r="I36" s="223" t="str">
        <f>IF(ISERROR(VLOOKUP($B36,受注EXCEL出力!$B$2:$N$2000,10,0)),"",VLOOKUP($B36,受注EXCEL出力!$B$2:$N$2000,10,0))</f>
        <v xml:space="preserve">M       </v>
      </c>
      <c r="J36" s="224"/>
      <c r="K36" s="225">
        <f t="shared" si="5"/>
        <v>0</v>
      </c>
      <c r="L36" s="226" t="str">
        <f>VLOOKUP(C36,納期ACC!$E$1:$O$3001,11,FALSE)</f>
        <v>6月</v>
      </c>
      <c r="M36" s="226" t="str">
        <f>IF(ISERROR(VLOOKUP(C36,ロット!$A$2:$B$501,2,FALSE)),"",VLOOKUP(C36,ロット!$A$2:$B$501,2,FALSE))</f>
        <v/>
      </c>
      <c r="N36" s="227">
        <f t="shared" si="6"/>
        <v>3</v>
      </c>
    </row>
    <row r="37" spans="1:14" s="81" customFormat="1" ht="20.149999999999999" customHeight="1">
      <c r="A37" s="217" t="str">
        <f t="shared" si="3"/>
        <v xml:space="preserve">415237G       M       </v>
      </c>
      <c r="B37" s="217" t="str">
        <f t="shared" si="4"/>
        <v>261400-26</v>
      </c>
      <c r="C37" s="218">
        <f>IF(ISERROR(VLOOKUP($B37,受注EXCEL出力!$B$2:$N$2000,4,0)),"",VLOOKUP($B37,受注EXCEL出力!$B$2:$N$2000,4,0))</f>
        <v>415237</v>
      </c>
      <c r="D37" s="219" t="str">
        <f>IF(ISERROR(VLOOKUP($B37,受注EXCEL出力!$B$2:$N$2000,5,0)),"",VLOOKUP($B37,受注EXCEL出力!$B$2:$N$2000,5,0))</f>
        <v>CLﾂｲﾙVﾈｯｸPO</v>
      </c>
      <c r="E37" s="220">
        <f>IF(ISERROR(VLOOKUP($B37,受注EXCEL出力!$B$2:$N$2000,6,0)),"",VLOOKUP($B37,受注EXCEL出力!$B$2:$N$2000,6,0))</f>
        <v>26000</v>
      </c>
      <c r="F37" s="221">
        <f>IF(ISERROR(VLOOKUP($B37,受注EXCEL出力!$B$2:$N$2000,7,0)),"",VLOOKUP($B37,受注EXCEL出力!$B$2:$N$2000,7,0))</f>
        <v>902</v>
      </c>
      <c r="G37" s="219" t="str">
        <f>IF(ISERROR(VLOOKUP($B37,受注EXCEL出力!$B$2:$N$2000,8,0)),"",VLOOKUP($B37,受注EXCEL出力!$B$2:$N$2000,8,0))</f>
        <v xml:space="preserve">G       </v>
      </c>
      <c r="H37" s="222">
        <f>IF(ISERROR(VLOOKUP($B37,受注EXCEL出力!$B$2:$N$2000,9,0)),"",VLOOKUP($B37,受注EXCEL出力!$B$2:$N$2000,9,0))</f>
        <v>3</v>
      </c>
      <c r="I37" s="223" t="str">
        <f>IF(ISERROR(VLOOKUP($B37,受注EXCEL出力!$B$2:$N$2000,10,0)),"",VLOOKUP($B37,受注EXCEL出力!$B$2:$N$2000,10,0))</f>
        <v xml:space="preserve">M       </v>
      </c>
      <c r="J37" s="224"/>
      <c r="K37" s="225">
        <f t="shared" si="5"/>
        <v>0</v>
      </c>
      <c r="L37" s="226" t="str">
        <f>VLOOKUP(C37,納期ACC!$E$1:$O$3001,11,FALSE)</f>
        <v>6月</v>
      </c>
      <c r="M37" s="226" t="str">
        <f>IF(ISERROR(VLOOKUP(C37,ロット!$A$2:$B$501,2,FALSE)),"",VLOOKUP(C37,ロット!$A$2:$B$501,2,FALSE))</f>
        <v/>
      </c>
      <c r="N37" s="227">
        <f t="shared" si="6"/>
        <v>3</v>
      </c>
    </row>
    <row r="38" spans="1:14" s="81" customFormat="1" ht="20.149999999999999" customHeight="1">
      <c r="A38" s="217" t="str">
        <f t="shared" si="3"/>
        <v xml:space="preserve">416220G       M       </v>
      </c>
      <c r="B38" s="217" t="str">
        <f t="shared" si="4"/>
        <v>261400-27</v>
      </c>
      <c r="C38" s="218">
        <f>IF(ISERROR(VLOOKUP($B38,受注EXCEL出力!$B$2:$N$2000,4,0)),"",VLOOKUP($B38,受注EXCEL出力!$B$2:$N$2000,4,0))</f>
        <v>416220</v>
      </c>
      <c r="D38" s="219" t="str">
        <f>IF(ISERROR(VLOOKUP($B38,受注EXCEL出力!$B$2:$N$2000,5,0)),"",VLOOKUP($B38,受注EXCEL出力!$B$2:$N$2000,5,0))</f>
        <v>ｺｯﾄﾝﾘﾈﾝﾂｲﾙﾊｰﾌﾊﾟﾝﾂ</v>
      </c>
      <c r="E38" s="220">
        <f>IF(ISERROR(VLOOKUP($B38,受注EXCEL出力!$B$2:$N$2000,6,0)),"",VLOOKUP($B38,受注EXCEL出力!$B$2:$N$2000,6,0))</f>
        <v>26000</v>
      </c>
      <c r="F38" s="221">
        <f>IF(ISERROR(VLOOKUP($B38,受注EXCEL出力!$B$2:$N$2000,7,0)),"",VLOOKUP($B38,受注EXCEL出力!$B$2:$N$2000,7,0))</f>
        <v>902</v>
      </c>
      <c r="G38" s="219" t="str">
        <f>IF(ISERROR(VLOOKUP($B38,受注EXCEL出力!$B$2:$N$2000,8,0)),"",VLOOKUP($B38,受注EXCEL出力!$B$2:$N$2000,8,0))</f>
        <v xml:space="preserve">G       </v>
      </c>
      <c r="H38" s="222">
        <f>IF(ISERROR(VLOOKUP($B38,受注EXCEL出力!$B$2:$N$2000,9,0)),"",VLOOKUP($B38,受注EXCEL出力!$B$2:$N$2000,9,0))</f>
        <v>3</v>
      </c>
      <c r="I38" s="223" t="str">
        <f>IF(ISERROR(VLOOKUP($B38,受注EXCEL出力!$B$2:$N$2000,10,0)),"",VLOOKUP($B38,受注EXCEL出力!$B$2:$N$2000,10,0))</f>
        <v xml:space="preserve">M       </v>
      </c>
      <c r="J38" s="224"/>
      <c r="K38" s="225">
        <f t="shared" si="5"/>
        <v>0</v>
      </c>
      <c r="L38" s="226" t="str">
        <f>VLOOKUP(C38,納期ACC!$E$1:$O$3001,11,FALSE)</f>
        <v>6月</v>
      </c>
      <c r="M38" s="226" t="str">
        <f>IF(ISERROR(VLOOKUP(C38,ロット!$A$2:$B$501,2,FALSE)),"",VLOOKUP(C38,ロット!$A$2:$B$501,2,FALSE))</f>
        <v/>
      </c>
      <c r="N38" s="227">
        <f t="shared" si="6"/>
        <v>3</v>
      </c>
    </row>
    <row r="39" spans="1:14" s="81" customFormat="1" ht="20.149999999999999" customHeight="1">
      <c r="A39" s="217" t="str">
        <f t="shared" si="3"/>
        <v xml:space="preserve">416221G       M       </v>
      </c>
      <c r="B39" s="217" t="str">
        <f t="shared" si="4"/>
        <v>261400-28</v>
      </c>
      <c r="C39" s="218">
        <f>IF(ISERROR(VLOOKUP($B39,受注EXCEL出力!$B$2:$N$2000,4,0)),"",VLOOKUP($B39,受注EXCEL出力!$B$2:$N$2000,4,0))</f>
        <v>416221</v>
      </c>
      <c r="D39" s="219" t="str">
        <f>IF(ISERROR(VLOOKUP($B39,受注EXCEL出力!$B$2:$N$2000,5,0)),"",VLOOKUP($B39,受注EXCEL出力!$B$2:$N$2000,5,0))</f>
        <v>ｺｯﾄﾝﾘﾈﾝﾂｲﾙｵｰﾙｲﾝﾜﾝ</v>
      </c>
      <c r="E39" s="220">
        <f>IF(ISERROR(VLOOKUP($B39,受注EXCEL出力!$B$2:$N$2000,6,0)),"",VLOOKUP($B39,受注EXCEL出力!$B$2:$N$2000,6,0))</f>
        <v>38000</v>
      </c>
      <c r="F39" s="221">
        <f>IF(ISERROR(VLOOKUP($B39,受注EXCEL出力!$B$2:$N$2000,7,0)),"",VLOOKUP($B39,受注EXCEL出力!$B$2:$N$2000,7,0))</f>
        <v>902</v>
      </c>
      <c r="G39" s="219" t="str">
        <f>IF(ISERROR(VLOOKUP($B39,受注EXCEL出力!$B$2:$N$2000,8,0)),"",VLOOKUP($B39,受注EXCEL出力!$B$2:$N$2000,8,0))</f>
        <v xml:space="preserve">G       </v>
      </c>
      <c r="H39" s="222">
        <f>IF(ISERROR(VLOOKUP($B39,受注EXCEL出力!$B$2:$N$2000,9,0)),"",VLOOKUP($B39,受注EXCEL出力!$B$2:$N$2000,9,0))</f>
        <v>3</v>
      </c>
      <c r="I39" s="223" t="str">
        <f>IF(ISERROR(VLOOKUP($B39,受注EXCEL出力!$B$2:$N$2000,10,0)),"",VLOOKUP($B39,受注EXCEL出力!$B$2:$N$2000,10,0))</f>
        <v xml:space="preserve">M       </v>
      </c>
      <c r="J39" s="224"/>
      <c r="K39" s="225">
        <f t="shared" si="5"/>
        <v>0</v>
      </c>
      <c r="L39" s="226" t="str">
        <f>VLOOKUP(C39,納期ACC!$E$1:$O$3001,11,FALSE)</f>
        <v>6月</v>
      </c>
      <c r="M39" s="226" t="str">
        <f>IF(ISERROR(VLOOKUP(C39,ロット!$A$2:$B$501,2,FALSE)),"",VLOOKUP(C39,ロット!$A$2:$B$501,2,FALSE))</f>
        <v/>
      </c>
      <c r="N39" s="227">
        <f t="shared" si="6"/>
        <v>3</v>
      </c>
    </row>
    <row r="40" spans="1:14" s="81" customFormat="1" ht="20.149999999999999" customHeight="1">
      <c r="A40" s="217" t="str">
        <f t="shared" si="3"/>
        <v xml:space="preserve">416217N       M       </v>
      </c>
      <c r="B40" s="217" t="str">
        <f t="shared" si="4"/>
        <v>261400-29</v>
      </c>
      <c r="C40" s="218">
        <f>IF(ISERROR(VLOOKUP($B40,受注EXCEL出力!$B$2:$N$2000,4,0)),"",VLOOKUP($B40,受注EXCEL出力!$B$2:$N$2000,4,0))</f>
        <v>416217</v>
      </c>
      <c r="D40" s="219" t="str">
        <f>IF(ISERROR(VLOOKUP($B40,受注EXCEL出力!$B$2:$N$2000,5,0)),"",VLOOKUP($B40,受注EXCEL出力!$B$2:$N$2000,5,0))</f>
        <v>ﾍﾟｰﾊﾟｰｺｯﾄﾝﾉｰｽﾘｰﾌﾞPO</v>
      </c>
      <c r="E40" s="220">
        <f>IF(ISERROR(VLOOKUP($B40,受注EXCEL出力!$B$2:$N$2000,6,0)),"",VLOOKUP($B40,受注EXCEL出力!$B$2:$N$2000,6,0))</f>
        <v>18000</v>
      </c>
      <c r="F40" s="221">
        <f>IF(ISERROR(VLOOKUP($B40,受注EXCEL出力!$B$2:$N$2000,7,0)),"",VLOOKUP($B40,受注EXCEL出力!$B$2:$N$2000,7,0))</f>
        <v>900</v>
      </c>
      <c r="G40" s="219" t="str">
        <f>IF(ISERROR(VLOOKUP($B40,受注EXCEL出力!$B$2:$N$2000,8,0)),"",VLOOKUP($B40,受注EXCEL出力!$B$2:$N$2000,8,0))</f>
        <v xml:space="preserve">N       </v>
      </c>
      <c r="H40" s="222">
        <f>IF(ISERROR(VLOOKUP($B40,受注EXCEL出力!$B$2:$N$2000,9,0)),"",VLOOKUP($B40,受注EXCEL出力!$B$2:$N$2000,9,0))</f>
        <v>3</v>
      </c>
      <c r="I40" s="223" t="str">
        <f>IF(ISERROR(VLOOKUP($B40,受注EXCEL出力!$B$2:$N$2000,10,0)),"",VLOOKUP($B40,受注EXCEL出力!$B$2:$N$2000,10,0))</f>
        <v xml:space="preserve">M       </v>
      </c>
      <c r="J40" s="224"/>
      <c r="K40" s="225">
        <f t="shared" si="5"/>
        <v>0</v>
      </c>
      <c r="L40" s="226" t="str">
        <f>VLOOKUP(C40,納期ACC!$E$1:$O$3001,11,FALSE)</f>
        <v>6月</v>
      </c>
      <c r="M40" s="226" t="str">
        <f>IF(ISERROR(VLOOKUP(C40,ロット!$A$2:$B$501,2,FALSE)),"",VLOOKUP(C40,ロット!$A$2:$B$501,2,FALSE))</f>
        <v/>
      </c>
      <c r="N40" s="227">
        <f t="shared" si="6"/>
        <v>3</v>
      </c>
    </row>
    <row r="41" spans="1:14" s="81" customFormat="1" ht="20.149999999999999" customHeight="1">
      <c r="A41" s="217" t="str">
        <f t="shared" si="3"/>
        <v xml:space="preserve">416218N       M       </v>
      </c>
      <c r="B41" s="217" t="str">
        <f t="shared" si="4"/>
        <v>261400-30</v>
      </c>
      <c r="C41" s="218">
        <f>IF(ISERROR(VLOOKUP($B41,受注EXCEL出力!$B$2:$N$2000,4,0)),"",VLOOKUP($B41,受注EXCEL出力!$B$2:$N$2000,4,0))</f>
        <v>416218</v>
      </c>
      <c r="D41" s="219" t="str">
        <f>IF(ISERROR(VLOOKUP($B41,受注EXCEL出力!$B$2:$N$2000,5,0)),"",VLOOKUP($B41,受注EXCEL出力!$B$2:$N$2000,5,0))</f>
        <v>ﾍﾟｰﾊﾟｰｺｯﾄﾝ半袖PO</v>
      </c>
      <c r="E41" s="220">
        <f>IF(ISERROR(VLOOKUP($B41,受注EXCEL出力!$B$2:$N$2000,6,0)),"",VLOOKUP($B41,受注EXCEL出力!$B$2:$N$2000,6,0))</f>
        <v>20000</v>
      </c>
      <c r="F41" s="221">
        <f>IF(ISERROR(VLOOKUP($B41,受注EXCEL出力!$B$2:$N$2000,7,0)),"",VLOOKUP($B41,受注EXCEL出力!$B$2:$N$2000,7,0))</f>
        <v>900</v>
      </c>
      <c r="G41" s="219" t="str">
        <f>IF(ISERROR(VLOOKUP($B41,受注EXCEL出力!$B$2:$N$2000,8,0)),"",VLOOKUP($B41,受注EXCEL出力!$B$2:$N$2000,8,0))</f>
        <v xml:space="preserve">N       </v>
      </c>
      <c r="H41" s="222">
        <f>IF(ISERROR(VLOOKUP($B41,受注EXCEL出力!$B$2:$N$2000,9,0)),"",VLOOKUP($B41,受注EXCEL出力!$B$2:$N$2000,9,0))</f>
        <v>3</v>
      </c>
      <c r="I41" s="223" t="str">
        <f>IF(ISERROR(VLOOKUP($B41,受注EXCEL出力!$B$2:$N$2000,10,0)),"",VLOOKUP($B41,受注EXCEL出力!$B$2:$N$2000,10,0))</f>
        <v xml:space="preserve">M       </v>
      </c>
      <c r="J41" s="224"/>
      <c r="K41" s="225">
        <f t="shared" si="5"/>
        <v>0</v>
      </c>
      <c r="L41" s="226" t="str">
        <f>VLOOKUP(C41,納期ACC!$E$1:$O$3001,11,FALSE)</f>
        <v>6月</v>
      </c>
      <c r="M41" s="226" t="str">
        <f>IF(ISERROR(VLOOKUP(C41,ロット!$A$2:$B$501,2,FALSE)),"",VLOOKUP(C41,ロット!$A$2:$B$501,2,FALSE))</f>
        <v/>
      </c>
      <c r="N41" s="227">
        <f t="shared" si="6"/>
        <v>3</v>
      </c>
    </row>
    <row r="42" spans="1:14" s="81" customFormat="1" ht="20.149999999999999" customHeight="1">
      <c r="A42" s="217" t="str">
        <f t="shared" si="3"/>
        <v xml:space="preserve">419098N       M       </v>
      </c>
      <c r="B42" s="217" t="str">
        <f t="shared" si="4"/>
        <v>261400-31</v>
      </c>
      <c r="C42" s="218">
        <f>IF(ISERROR(VLOOKUP($B42,受注EXCEL出力!$B$2:$N$2000,4,0)),"",VLOOKUP($B42,受注EXCEL出力!$B$2:$N$2000,4,0))</f>
        <v>419098</v>
      </c>
      <c r="D42" s="219" t="str">
        <f>IF(ISERROR(VLOOKUP($B42,受注EXCEL出力!$B$2:$N$2000,5,0)),"",VLOOKUP($B42,受注EXCEL出力!$B$2:$N$2000,5,0))</f>
        <v>ﾍﾟｰﾊﾟｰｺｯﾄﾝPO</v>
      </c>
      <c r="E42" s="220">
        <f>IF(ISERROR(VLOOKUP($B42,受注EXCEL出力!$B$2:$N$2000,6,0)),"",VLOOKUP($B42,受注EXCEL出力!$B$2:$N$2000,6,0))</f>
        <v>22000</v>
      </c>
      <c r="F42" s="221">
        <f>IF(ISERROR(VLOOKUP($B42,受注EXCEL出力!$B$2:$N$2000,7,0)),"",VLOOKUP($B42,受注EXCEL出力!$B$2:$N$2000,7,0))</f>
        <v>900</v>
      </c>
      <c r="G42" s="219" t="str">
        <f>IF(ISERROR(VLOOKUP($B42,受注EXCEL出力!$B$2:$N$2000,8,0)),"",VLOOKUP($B42,受注EXCEL出力!$B$2:$N$2000,8,0))</f>
        <v xml:space="preserve">N       </v>
      </c>
      <c r="H42" s="222">
        <f>IF(ISERROR(VLOOKUP($B42,受注EXCEL出力!$B$2:$N$2000,9,0)),"",VLOOKUP($B42,受注EXCEL出力!$B$2:$N$2000,9,0))</f>
        <v>3</v>
      </c>
      <c r="I42" s="223" t="str">
        <f>IF(ISERROR(VLOOKUP($B42,受注EXCEL出力!$B$2:$N$2000,10,0)),"",VLOOKUP($B42,受注EXCEL出力!$B$2:$N$2000,10,0))</f>
        <v xml:space="preserve">M       </v>
      </c>
      <c r="J42" s="224"/>
      <c r="K42" s="225">
        <f t="shared" si="5"/>
        <v>0</v>
      </c>
      <c r="L42" s="226" t="str">
        <f>VLOOKUP(C42,納期ACC!$E$1:$O$3001,11,FALSE)</f>
        <v>6月</v>
      </c>
      <c r="M42" s="226" t="str">
        <f>IF(ISERROR(VLOOKUP(C42,ロット!$A$2:$B$501,2,FALSE)),"",VLOOKUP(C42,ロット!$A$2:$B$501,2,FALSE))</f>
        <v/>
      </c>
      <c r="N42" s="227">
        <f t="shared" si="6"/>
        <v>3</v>
      </c>
    </row>
    <row r="43" spans="1:14" s="81" customFormat="1" ht="20.149999999999999" customHeight="1">
      <c r="A43" s="217" t="str">
        <f t="shared" si="3"/>
        <v xml:space="preserve">416219N       M       </v>
      </c>
      <c r="B43" s="217" t="str">
        <f t="shared" si="4"/>
        <v>261400-32</v>
      </c>
      <c r="C43" s="218">
        <f>IF(ISERROR(VLOOKUP($B43,受注EXCEL出力!$B$2:$N$2000,4,0)),"",VLOOKUP($B43,受注EXCEL出力!$B$2:$N$2000,4,0))</f>
        <v>416219</v>
      </c>
      <c r="D43" s="219" t="str">
        <f>IF(ISERROR(VLOOKUP($B43,受注EXCEL出力!$B$2:$N$2000,5,0)),"",VLOOKUP($B43,受注EXCEL出力!$B$2:$N$2000,5,0))</f>
        <v>ﾍﾟｰﾊﾟｰｺｯﾄﾝﾎﾞﾚﾛｶｰﾃﾞｨｶﾞﾝ</v>
      </c>
      <c r="E43" s="220">
        <f>IF(ISERROR(VLOOKUP($B43,受注EXCEL出力!$B$2:$N$2000,6,0)),"",VLOOKUP($B43,受注EXCEL出力!$B$2:$N$2000,6,0))</f>
        <v>22000</v>
      </c>
      <c r="F43" s="221">
        <f>IF(ISERROR(VLOOKUP($B43,受注EXCEL出力!$B$2:$N$2000,7,0)),"",VLOOKUP($B43,受注EXCEL出力!$B$2:$N$2000,7,0))</f>
        <v>900</v>
      </c>
      <c r="G43" s="219" t="str">
        <f>IF(ISERROR(VLOOKUP($B43,受注EXCEL出力!$B$2:$N$2000,8,0)),"",VLOOKUP($B43,受注EXCEL出力!$B$2:$N$2000,8,0))</f>
        <v xml:space="preserve">N       </v>
      </c>
      <c r="H43" s="222">
        <f>IF(ISERROR(VLOOKUP($B43,受注EXCEL出力!$B$2:$N$2000,9,0)),"",VLOOKUP($B43,受注EXCEL出力!$B$2:$N$2000,9,0))</f>
        <v>3</v>
      </c>
      <c r="I43" s="223" t="str">
        <f>IF(ISERROR(VLOOKUP($B43,受注EXCEL出力!$B$2:$N$2000,10,0)),"",VLOOKUP($B43,受注EXCEL出力!$B$2:$N$2000,10,0))</f>
        <v xml:space="preserve">M       </v>
      </c>
      <c r="J43" s="224"/>
      <c r="K43" s="225">
        <f t="shared" si="5"/>
        <v>0</v>
      </c>
      <c r="L43" s="226" t="str">
        <f>VLOOKUP(C43,納期ACC!$E$1:$O$3001,11,FALSE)</f>
        <v>6月</v>
      </c>
      <c r="M43" s="226" t="str">
        <f>IF(ISERROR(VLOOKUP(C43,ロット!$A$2:$B$501,2,FALSE)),"",VLOOKUP(C43,ロット!$A$2:$B$501,2,FALSE))</f>
        <v/>
      </c>
      <c r="N43" s="227">
        <f t="shared" si="6"/>
        <v>3</v>
      </c>
    </row>
    <row r="44" spans="1:14" s="81" customFormat="1" ht="20.149999999999999" customHeight="1">
      <c r="A44" s="217" t="str">
        <f t="shared" si="3"/>
        <v xml:space="preserve">413201N       M       </v>
      </c>
      <c r="B44" s="217" t="str">
        <f t="shared" si="4"/>
        <v>261400-33</v>
      </c>
      <c r="C44" s="218">
        <f>IF(ISERROR(VLOOKUP($B44,受注EXCEL出力!$B$2:$N$2000,4,0)),"",VLOOKUP($B44,受注EXCEL出力!$B$2:$N$2000,4,0))</f>
        <v>413201</v>
      </c>
      <c r="D44" s="219" t="str">
        <f>IF(ISERROR(VLOOKUP($B44,受注EXCEL出力!$B$2:$N$2000,5,0)),"",VLOOKUP($B44,受注EXCEL出力!$B$2:$N$2000,5,0))</f>
        <v>ﾍﾟｰﾊﾟｰｺｯﾄﾝﾛﾝｸﾞｶｰﾃﾞｨｶﾞﾝ</v>
      </c>
      <c r="E44" s="220">
        <f>IF(ISERROR(VLOOKUP($B44,受注EXCEL出力!$B$2:$N$2000,6,0)),"",VLOOKUP($B44,受注EXCEL出力!$B$2:$N$2000,6,0))</f>
        <v>23000</v>
      </c>
      <c r="F44" s="221">
        <f>IF(ISERROR(VLOOKUP($B44,受注EXCEL出力!$B$2:$N$2000,7,0)),"",VLOOKUP($B44,受注EXCEL出力!$B$2:$N$2000,7,0))</f>
        <v>900</v>
      </c>
      <c r="G44" s="219" t="str">
        <f>IF(ISERROR(VLOOKUP($B44,受注EXCEL出力!$B$2:$N$2000,8,0)),"",VLOOKUP($B44,受注EXCEL出力!$B$2:$N$2000,8,0))</f>
        <v xml:space="preserve">N       </v>
      </c>
      <c r="H44" s="222">
        <f>IF(ISERROR(VLOOKUP($B44,受注EXCEL出力!$B$2:$N$2000,9,0)),"",VLOOKUP($B44,受注EXCEL出力!$B$2:$N$2000,9,0))</f>
        <v>3</v>
      </c>
      <c r="I44" s="223" t="str">
        <f>IF(ISERROR(VLOOKUP($B44,受注EXCEL出力!$B$2:$N$2000,10,0)),"",VLOOKUP($B44,受注EXCEL出力!$B$2:$N$2000,10,0))</f>
        <v xml:space="preserve">M       </v>
      </c>
      <c r="J44" s="224"/>
      <c r="K44" s="225">
        <f t="shared" si="5"/>
        <v>0</v>
      </c>
      <c r="L44" s="226" t="str">
        <f>VLOOKUP(C44,納期ACC!$E$1:$O$3001,11,FALSE)</f>
        <v>6月</v>
      </c>
      <c r="M44" s="226" t="str">
        <f>IF(ISERROR(VLOOKUP(C44,ロット!$A$2:$B$501,2,FALSE)),"",VLOOKUP(C44,ロット!$A$2:$B$501,2,FALSE))</f>
        <v/>
      </c>
      <c r="N44" s="227">
        <f t="shared" si="6"/>
        <v>3</v>
      </c>
    </row>
    <row r="45" spans="1:14" s="81" customFormat="1" ht="20.149999999999999" customHeight="1">
      <c r="A45" s="217" t="str">
        <f t="shared" si="3"/>
        <v xml:space="preserve">416224N       M       </v>
      </c>
      <c r="B45" s="217" t="str">
        <f t="shared" si="4"/>
        <v>261400-34</v>
      </c>
      <c r="C45" s="218">
        <f>IF(ISERROR(VLOOKUP($B45,受注EXCEL出力!$B$2:$N$2000,4,0)),"",VLOOKUP($B45,受注EXCEL出力!$B$2:$N$2000,4,0))</f>
        <v>416224</v>
      </c>
      <c r="D45" s="219" t="str">
        <f>IF(ISERROR(VLOOKUP($B45,受注EXCEL出力!$B$2:$N$2000,5,0)),"",VLOOKUP($B45,受注EXCEL出力!$B$2:$N$2000,5,0))</f>
        <v>楊柳ﾉｰｶﾗｰｼﾞｬｹｯﾄ</v>
      </c>
      <c r="E45" s="220">
        <f>IF(ISERROR(VLOOKUP($B45,受注EXCEL出力!$B$2:$N$2000,6,0)),"",VLOOKUP($B45,受注EXCEL出力!$B$2:$N$2000,6,0))</f>
        <v>34000</v>
      </c>
      <c r="F45" s="221">
        <f>IF(ISERROR(VLOOKUP($B45,受注EXCEL出力!$B$2:$N$2000,7,0)),"",VLOOKUP($B45,受注EXCEL出力!$B$2:$N$2000,7,0))</f>
        <v>900</v>
      </c>
      <c r="G45" s="219" t="str">
        <f>IF(ISERROR(VLOOKUP($B45,受注EXCEL出力!$B$2:$N$2000,8,0)),"",VLOOKUP($B45,受注EXCEL出力!$B$2:$N$2000,8,0))</f>
        <v xml:space="preserve">N       </v>
      </c>
      <c r="H45" s="222">
        <f>IF(ISERROR(VLOOKUP($B45,受注EXCEL出力!$B$2:$N$2000,9,0)),"",VLOOKUP($B45,受注EXCEL出力!$B$2:$N$2000,9,0))</f>
        <v>3</v>
      </c>
      <c r="I45" s="223" t="str">
        <f>IF(ISERROR(VLOOKUP($B45,受注EXCEL出力!$B$2:$N$2000,10,0)),"",VLOOKUP($B45,受注EXCEL出力!$B$2:$N$2000,10,0))</f>
        <v xml:space="preserve">M       </v>
      </c>
      <c r="J45" s="224"/>
      <c r="K45" s="225">
        <f t="shared" si="5"/>
        <v>0</v>
      </c>
      <c r="L45" s="226" t="str">
        <f>VLOOKUP(C45,納期ACC!$E$1:$O$3001,11,FALSE)</f>
        <v>6月</v>
      </c>
      <c r="M45" s="226" t="str">
        <f>IF(ISERROR(VLOOKUP(C45,ロット!$A$2:$B$501,2,FALSE)),"",VLOOKUP(C45,ロット!$A$2:$B$501,2,FALSE))</f>
        <v/>
      </c>
      <c r="N45" s="227">
        <v>4</v>
      </c>
    </row>
    <row r="46" spans="1:14" s="81" customFormat="1" ht="20.149999999999999" customHeight="1">
      <c r="A46" s="217" t="str">
        <f t="shared" si="3"/>
        <v xml:space="preserve">416225GY      M       </v>
      </c>
      <c r="B46" s="217" t="str">
        <f t="shared" si="4"/>
        <v>261400-35</v>
      </c>
      <c r="C46" s="218">
        <f>IF(ISERROR(VLOOKUP($B46,受注EXCEL出力!$B$2:$N$2000,4,0)),"",VLOOKUP($B46,受注EXCEL出力!$B$2:$N$2000,4,0))</f>
        <v>416225</v>
      </c>
      <c r="D46" s="219" t="str">
        <f>IF(ISERROR(VLOOKUP($B46,受注EXCEL出力!$B$2:$N$2000,5,0)),"",VLOOKUP($B46,受注EXCEL出力!$B$2:$N$2000,5,0))</f>
        <v>楊柳ﾉｰｶﾗｰｼﾞｬｹｯﾄ(染)</v>
      </c>
      <c r="E46" s="220">
        <f>IF(ISERROR(VLOOKUP($B46,受注EXCEL出力!$B$2:$N$2000,6,0)),"",VLOOKUP($B46,受注EXCEL出力!$B$2:$N$2000,6,0))</f>
        <v>40000</v>
      </c>
      <c r="F46" s="221">
        <f>IF(ISERROR(VLOOKUP($B46,受注EXCEL出力!$B$2:$N$2000,7,0)),"",VLOOKUP($B46,受注EXCEL出力!$B$2:$N$2000,7,0))</f>
        <v>945</v>
      </c>
      <c r="G46" s="219" t="str">
        <f>IF(ISERROR(VLOOKUP($B46,受注EXCEL出力!$B$2:$N$2000,8,0)),"",VLOOKUP($B46,受注EXCEL出力!$B$2:$N$2000,8,0))</f>
        <v xml:space="preserve">GY      </v>
      </c>
      <c r="H46" s="222">
        <f>IF(ISERROR(VLOOKUP($B46,受注EXCEL出力!$B$2:$N$2000,9,0)),"",VLOOKUP($B46,受注EXCEL出力!$B$2:$N$2000,9,0))</f>
        <v>3</v>
      </c>
      <c r="I46" s="223" t="str">
        <f>IF(ISERROR(VLOOKUP($B46,受注EXCEL出力!$B$2:$N$2000,10,0)),"",VLOOKUP($B46,受注EXCEL出力!$B$2:$N$2000,10,0))</f>
        <v xml:space="preserve">M       </v>
      </c>
      <c r="J46" s="224"/>
      <c r="K46" s="225">
        <f t="shared" si="5"/>
        <v>0</v>
      </c>
      <c r="L46" s="226" t="str">
        <f>VLOOKUP(C46,納期ACC!$E$1:$O$3001,11,FALSE)</f>
        <v>6月</v>
      </c>
      <c r="M46" s="226" t="str">
        <f>IF(ISERROR(VLOOKUP(C46,ロット!$A$2:$B$501,2,FALSE)),"",VLOOKUP(C46,ロット!$A$2:$B$501,2,FALSE))</f>
        <v/>
      </c>
      <c r="N46" s="227">
        <f t="shared" si="6"/>
        <v>4</v>
      </c>
    </row>
    <row r="47" spans="1:14" s="81" customFormat="1" ht="20.149999999999999" customHeight="1">
      <c r="A47" s="217" t="str">
        <f t="shared" si="3"/>
        <v xml:space="preserve">416222N       M       </v>
      </c>
      <c r="B47" s="217" t="str">
        <f t="shared" si="4"/>
        <v>261400-36</v>
      </c>
      <c r="C47" s="218">
        <f>IF(ISERROR(VLOOKUP($B47,受注EXCEL出力!$B$2:$N$2000,4,0)),"",VLOOKUP($B47,受注EXCEL出力!$B$2:$N$2000,4,0))</f>
        <v>416222</v>
      </c>
      <c r="D47" s="219" t="str">
        <f>IF(ISERROR(VLOOKUP($B47,受注EXCEL出力!$B$2:$N$2000,5,0)),"",VLOOKUP($B47,受注EXCEL出力!$B$2:$N$2000,5,0))</f>
        <v>楊柳ﾊﾞﾙｰﾝﾊﾟﾝﾂ</v>
      </c>
      <c r="E47" s="220">
        <f>IF(ISERROR(VLOOKUP($B47,受注EXCEL出力!$B$2:$N$2000,6,0)),"",VLOOKUP($B47,受注EXCEL出力!$B$2:$N$2000,6,0))</f>
        <v>32000</v>
      </c>
      <c r="F47" s="221">
        <f>IF(ISERROR(VLOOKUP($B47,受注EXCEL出力!$B$2:$N$2000,7,0)),"",VLOOKUP($B47,受注EXCEL出力!$B$2:$N$2000,7,0))</f>
        <v>900</v>
      </c>
      <c r="G47" s="219" t="str">
        <f>IF(ISERROR(VLOOKUP($B47,受注EXCEL出力!$B$2:$N$2000,8,0)),"",VLOOKUP($B47,受注EXCEL出力!$B$2:$N$2000,8,0))</f>
        <v xml:space="preserve">N       </v>
      </c>
      <c r="H47" s="222">
        <f>IF(ISERROR(VLOOKUP($B47,受注EXCEL出力!$B$2:$N$2000,9,0)),"",VLOOKUP($B47,受注EXCEL出力!$B$2:$N$2000,9,0))</f>
        <v>3</v>
      </c>
      <c r="I47" s="223" t="str">
        <f>IF(ISERROR(VLOOKUP($B47,受注EXCEL出力!$B$2:$N$2000,10,0)),"",VLOOKUP($B47,受注EXCEL出力!$B$2:$N$2000,10,0))</f>
        <v xml:space="preserve">M       </v>
      </c>
      <c r="J47" s="224"/>
      <c r="K47" s="225">
        <f t="shared" si="5"/>
        <v>0</v>
      </c>
      <c r="L47" s="226" t="str">
        <f>VLOOKUP(C47,納期ACC!$E$1:$O$3001,11,FALSE)</f>
        <v>6月</v>
      </c>
      <c r="M47" s="226" t="str">
        <f>IF(ISERROR(VLOOKUP(C47,ロット!$A$2:$B$501,2,FALSE)),"",VLOOKUP(C47,ロット!$A$2:$B$501,2,FALSE))</f>
        <v/>
      </c>
      <c r="N47" s="227">
        <f t="shared" si="6"/>
        <v>4</v>
      </c>
    </row>
    <row r="48" spans="1:14" s="81" customFormat="1" ht="20.149999999999999" customHeight="1">
      <c r="A48" s="217" t="str">
        <f t="shared" si="3"/>
        <v xml:space="preserve">416223GY      M       </v>
      </c>
      <c r="B48" s="217" t="str">
        <f t="shared" si="4"/>
        <v>261400-37</v>
      </c>
      <c r="C48" s="218">
        <f>IF(ISERROR(VLOOKUP($B48,受注EXCEL出力!$B$2:$N$2000,4,0)),"",VLOOKUP($B48,受注EXCEL出力!$B$2:$N$2000,4,0))</f>
        <v>416223</v>
      </c>
      <c r="D48" s="219" t="str">
        <f>IF(ISERROR(VLOOKUP($B48,受注EXCEL出力!$B$2:$N$2000,5,0)),"",VLOOKUP($B48,受注EXCEL出力!$B$2:$N$2000,5,0))</f>
        <v>楊柳ﾊﾞﾙｰﾝﾊﾟﾝﾂ（染）</v>
      </c>
      <c r="E48" s="220">
        <f>IF(ISERROR(VLOOKUP($B48,受注EXCEL出力!$B$2:$N$2000,6,0)),"",VLOOKUP($B48,受注EXCEL出力!$B$2:$N$2000,6,0))</f>
        <v>38000</v>
      </c>
      <c r="F48" s="221">
        <f>IF(ISERROR(VLOOKUP($B48,受注EXCEL出力!$B$2:$N$2000,7,0)),"",VLOOKUP($B48,受注EXCEL出力!$B$2:$N$2000,7,0))</f>
        <v>945</v>
      </c>
      <c r="G48" s="219" t="str">
        <f>IF(ISERROR(VLOOKUP($B48,受注EXCEL出力!$B$2:$N$2000,8,0)),"",VLOOKUP($B48,受注EXCEL出力!$B$2:$N$2000,8,0))</f>
        <v xml:space="preserve">GY      </v>
      </c>
      <c r="H48" s="222">
        <f>IF(ISERROR(VLOOKUP($B48,受注EXCEL出力!$B$2:$N$2000,9,0)),"",VLOOKUP($B48,受注EXCEL出力!$B$2:$N$2000,9,0))</f>
        <v>3</v>
      </c>
      <c r="I48" s="223" t="str">
        <f>IF(ISERROR(VLOOKUP($B48,受注EXCEL出力!$B$2:$N$2000,10,0)),"",VLOOKUP($B48,受注EXCEL出力!$B$2:$N$2000,10,0))</f>
        <v xml:space="preserve">M       </v>
      </c>
      <c r="J48" s="224"/>
      <c r="K48" s="225">
        <f t="shared" si="5"/>
        <v>0</v>
      </c>
      <c r="L48" s="226" t="str">
        <f>VLOOKUP(C48,納期ACC!$E$1:$O$3001,11,FALSE)</f>
        <v>6月</v>
      </c>
      <c r="M48" s="226" t="str">
        <f>IF(ISERROR(VLOOKUP(C48,ロット!$A$2:$B$501,2,FALSE)),"",VLOOKUP(C48,ロット!$A$2:$B$501,2,FALSE))</f>
        <v/>
      </c>
      <c r="N48" s="227">
        <f t="shared" si="6"/>
        <v>4</v>
      </c>
    </row>
    <row r="49" spans="1:14" s="81" customFormat="1" ht="20.149999999999999" customHeight="1">
      <c r="A49" s="217" t="str">
        <f t="shared" si="3"/>
        <v xml:space="preserve">415218W       M       </v>
      </c>
      <c r="B49" s="217" t="str">
        <f t="shared" si="4"/>
        <v>261400-38</v>
      </c>
      <c r="C49" s="218">
        <f>IF(ISERROR(VLOOKUP($B49,受注EXCEL出力!$B$2:$N$2000,4,0)),"",VLOOKUP($B49,受注EXCEL出力!$B$2:$N$2000,4,0))</f>
        <v>415218</v>
      </c>
      <c r="D49" s="219" t="str">
        <f>IF(ISERROR(VLOOKUP($B49,受注EXCEL出力!$B$2:$N$2000,5,0)),"",VLOOKUP($B49,受注EXCEL出力!$B$2:$N$2000,5,0))</f>
        <v>CLﾌﾟﾚｰﾃｨﾝｸﾞ天竺ﾉｰｽﾘｰﾌﾞﾌﾚｱPO</v>
      </c>
      <c r="E49" s="220">
        <f>IF(ISERROR(VLOOKUP($B49,受注EXCEL出力!$B$2:$N$2000,6,0)),"",VLOOKUP($B49,受注EXCEL出力!$B$2:$N$2000,6,0))</f>
        <v>19000</v>
      </c>
      <c r="F49" s="221">
        <f>IF(ISERROR(VLOOKUP($B49,受注EXCEL出力!$B$2:$N$2000,7,0)),"",VLOOKUP($B49,受注EXCEL出力!$B$2:$N$2000,7,0))</f>
        <v>901</v>
      </c>
      <c r="G49" s="219" t="str">
        <f>IF(ISERROR(VLOOKUP($B49,受注EXCEL出力!$B$2:$N$2000,8,0)),"",VLOOKUP($B49,受注EXCEL出力!$B$2:$N$2000,8,0))</f>
        <v xml:space="preserve">W       </v>
      </c>
      <c r="H49" s="222">
        <f>IF(ISERROR(VLOOKUP($B49,受注EXCEL出力!$B$2:$N$2000,9,0)),"",VLOOKUP($B49,受注EXCEL出力!$B$2:$N$2000,9,0))</f>
        <v>3</v>
      </c>
      <c r="I49" s="223" t="str">
        <f>IF(ISERROR(VLOOKUP($B49,受注EXCEL出力!$B$2:$N$2000,10,0)),"",VLOOKUP($B49,受注EXCEL出力!$B$2:$N$2000,10,0))</f>
        <v xml:space="preserve">M       </v>
      </c>
      <c r="J49" s="224"/>
      <c r="K49" s="225">
        <f t="shared" si="5"/>
        <v>0</v>
      </c>
      <c r="L49" s="226" t="str">
        <f>VLOOKUP(C49,納期ACC!$E$1:$O$3001,11,FALSE)</f>
        <v>6月</v>
      </c>
      <c r="M49" s="226" t="str">
        <f>IF(ISERROR(VLOOKUP(C49,ロット!$A$2:$B$501,2,FALSE)),"",VLOOKUP(C49,ロット!$A$2:$B$501,2,FALSE))</f>
        <v/>
      </c>
      <c r="N49" s="227">
        <f t="shared" si="6"/>
        <v>4</v>
      </c>
    </row>
    <row r="50" spans="1:14" s="81" customFormat="1" ht="20.149999999999999" customHeight="1">
      <c r="A50" s="217" t="str">
        <f t="shared" si="3"/>
        <v xml:space="preserve">415218G       M       </v>
      </c>
      <c r="B50" s="217" t="str">
        <f t="shared" si="4"/>
        <v>261400-39</v>
      </c>
      <c r="C50" s="218">
        <f>IF(ISERROR(VLOOKUP($B50,受注EXCEL出力!$B$2:$N$2000,4,0)),"",VLOOKUP($B50,受注EXCEL出力!$B$2:$N$2000,4,0))</f>
        <v>415218</v>
      </c>
      <c r="D50" s="219" t="str">
        <f>IF(ISERROR(VLOOKUP($B50,受注EXCEL出力!$B$2:$N$2000,5,0)),"",VLOOKUP($B50,受注EXCEL出力!$B$2:$N$2000,5,0))</f>
        <v>CLﾌﾟﾚｰﾃｨﾝｸﾞ天竺ﾉｰｽﾘｰﾌﾞﾌﾚｱPO</v>
      </c>
      <c r="E50" s="220">
        <f>IF(ISERROR(VLOOKUP($B50,受注EXCEL出力!$B$2:$N$2000,6,0)),"",VLOOKUP($B50,受注EXCEL出力!$B$2:$N$2000,6,0))</f>
        <v>19000</v>
      </c>
      <c r="F50" s="221">
        <f>IF(ISERROR(VLOOKUP($B50,受注EXCEL出力!$B$2:$N$2000,7,0)),"",VLOOKUP($B50,受注EXCEL出力!$B$2:$N$2000,7,0))</f>
        <v>902</v>
      </c>
      <c r="G50" s="219" t="str">
        <f>IF(ISERROR(VLOOKUP($B50,受注EXCEL出力!$B$2:$N$2000,8,0)),"",VLOOKUP($B50,受注EXCEL出力!$B$2:$N$2000,8,0))</f>
        <v xml:space="preserve">G       </v>
      </c>
      <c r="H50" s="222">
        <f>IF(ISERROR(VLOOKUP($B50,受注EXCEL出力!$B$2:$N$2000,9,0)),"",VLOOKUP($B50,受注EXCEL出力!$B$2:$N$2000,9,0))</f>
        <v>3</v>
      </c>
      <c r="I50" s="223" t="str">
        <f>IF(ISERROR(VLOOKUP($B50,受注EXCEL出力!$B$2:$N$2000,10,0)),"",VLOOKUP($B50,受注EXCEL出力!$B$2:$N$2000,10,0))</f>
        <v xml:space="preserve">M       </v>
      </c>
      <c r="J50" s="224"/>
      <c r="K50" s="225">
        <f t="shared" si="5"/>
        <v>0</v>
      </c>
      <c r="L50" s="226" t="str">
        <f>VLOOKUP(C50,納期ACC!$E$1:$O$3001,11,FALSE)</f>
        <v>6月</v>
      </c>
      <c r="M50" s="226" t="str">
        <f>IF(ISERROR(VLOOKUP(C50,ロット!$A$2:$B$501,2,FALSE)),"",VLOOKUP(C50,ロット!$A$2:$B$501,2,FALSE))</f>
        <v/>
      </c>
      <c r="N50" s="227">
        <f t="shared" si="6"/>
        <v>4</v>
      </c>
    </row>
    <row r="51" spans="1:14" s="81" customFormat="1" ht="20.149999999999999" customHeight="1">
      <c r="A51" s="217" t="str">
        <f t="shared" si="3"/>
        <v xml:space="preserve">416216W       M       </v>
      </c>
      <c r="B51" s="217" t="str">
        <f t="shared" si="4"/>
        <v>261400-40</v>
      </c>
      <c r="C51" s="218">
        <f>IF(ISERROR(VLOOKUP($B51,受注EXCEL出力!$B$2:$N$2000,4,0)),"",VLOOKUP($B51,受注EXCEL出力!$B$2:$N$2000,4,0))</f>
        <v>416216</v>
      </c>
      <c r="D51" s="219" t="str">
        <f>IF(ISERROR(VLOOKUP($B51,受注EXCEL出力!$B$2:$N$2000,5,0)),"",VLOOKUP($B51,受注EXCEL出力!$B$2:$N$2000,5,0))</f>
        <v>ﾌﾟﾚｰﾃｨﾝｸﾞ天竺ﾄﾞｯｷﾝｸﾞOP</v>
      </c>
      <c r="E51" s="220">
        <f>IF(ISERROR(VLOOKUP($B51,受注EXCEL出力!$B$2:$N$2000,6,0)),"",VLOOKUP($B51,受注EXCEL出力!$B$2:$N$2000,6,0))</f>
        <v>43000</v>
      </c>
      <c r="F51" s="221">
        <f>IF(ISERROR(VLOOKUP($B51,受注EXCEL出力!$B$2:$N$2000,7,0)),"",VLOOKUP($B51,受注EXCEL出力!$B$2:$N$2000,7,0))</f>
        <v>901</v>
      </c>
      <c r="G51" s="219" t="str">
        <f>IF(ISERROR(VLOOKUP($B51,受注EXCEL出力!$B$2:$N$2000,8,0)),"",VLOOKUP($B51,受注EXCEL出力!$B$2:$N$2000,8,0))</f>
        <v xml:space="preserve">W       </v>
      </c>
      <c r="H51" s="222">
        <f>IF(ISERROR(VLOOKUP($B51,受注EXCEL出力!$B$2:$N$2000,9,0)),"",VLOOKUP($B51,受注EXCEL出力!$B$2:$N$2000,9,0))</f>
        <v>3</v>
      </c>
      <c r="I51" s="223" t="str">
        <f>IF(ISERROR(VLOOKUP($B51,受注EXCEL出力!$B$2:$N$2000,10,0)),"",VLOOKUP($B51,受注EXCEL出力!$B$2:$N$2000,10,0))</f>
        <v xml:space="preserve">M       </v>
      </c>
      <c r="J51" s="224"/>
      <c r="K51" s="225">
        <f t="shared" si="5"/>
        <v>0</v>
      </c>
      <c r="L51" s="226" t="str">
        <f>VLOOKUP(C51,納期ACC!$E$1:$O$3001,11,FALSE)</f>
        <v>6月</v>
      </c>
      <c r="M51" s="226" t="str">
        <f>IF(ISERROR(VLOOKUP(C51,ロット!$A$2:$B$501,2,FALSE)),"",VLOOKUP(C51,ロット!$A$2:$B$501,2,FALSE))</f>
        <v/>
      </c>
      <c r="N51" s="227">
        <f t="shared" si="6"/>
        <v>4</v>
      </c>
    </row>
    <row r="52" spans="1:14" s="81" customFormat="1" ht="20.149999999999999" customHeight="1">
      <c r="A52" s="217" t="str">
        <f t="shared" si="3"/>
        <v xml:space="preserve">416216G       M       </v>
      </c>
      <c r="B52" s="217" t="str">
        <f t="shared" si="4"/>
        <v>261400-41</v>
      </c>
      <c r="C52" s="218">
        <f>IF(ISERROR(VLOOKUP($B52,受注EXCEL出力!$B$2:$N$2000,4,0)),"",VLOOKUP($B52,受注EXCEL出力!$B$2:$N$2000,4,0))</f>
        <v>416216</v>
      </c>
      <c r="D52" s="219" t="str">
        <f>IF(ISERROR(VLOOKUP($B52,受注EXCEL出力!$B$2:$N$2000,5,0)),"",VLOOKUP($B52,受注EXCEL出力!$B$2:$N$2000,5,0))</f>
        <v>ﾌﾟﾚｰﾃｨﾝｸﾞ天竺ﾄﾞｯｷﾝｸﾞOP</v>
      </c>
      <c r="E52" s="220">
        <f>IF(ISERROR(VLOOKUP($B52,受注EXCEL出力!$B$2:$N$2000,6,0)),"",VLOOKUP($B52,受注EXCEL出力!$B$2:$N$2000,6,0))</f>
        <v>43000</v>
      </c>
      <c r="F52" s="221">
        <f>IF(ISERROR(VLOOKUP($B52,受注EXCEL出力!$B$2:$N$2000,7,0)),"",VLOOKUP($B52,受注EXCEL出力!$B$2:$N$2000,7,0))</f>
        <v>902</v>
      </c>
      <c r="G52" s="219" t="str">
        <f>IF(ISERROR(VLOOKUP($B52,受注EXCEL出力!$B$2:$N$2000,8,0)),"",VLOOKUP($B52,受注EXCEL出力!$B$2:$N$2000,8,0))</f>
        <v xml:space="preserve">G       </v>
      </c>
      <c r="H52" s="222">
        <f>IF(ISERROR(VLOOKUP($B52,受注EXCEL出力!$B$2:$N$2000,9,0)),"",VLOOKUP($B52,受注EXCEL出力!$B$2:$N$2000,9,0))</f>
        <v>3</v>
      </c>
      <c r="I52" s="223" t="str">
        <f>IF(ISERROR(VLOOKUP($B52,受注EXCEL出力!$B$2:$N$2000,10,0)),"",VLOOKUP($B52,受注EXCEL出力!$B$2:$N$2000,10,0))</f>
        <v xml:space="preserve">M       </v>
      </c>
      <c r="J52" s="224"/>
      <c r="K52" s="225">
        <f t="shared" si="5"/>
        <v>0</v>
      </c>
      <c r="L52" s="226" t="str">
        <f>VLOOKUP(C52,納期ACC!$E$1:$O$3001,11,FALSE)</f>
        <v>6月</v>
      </c>
      <c r="M52" s="226" t="str">
        <f>IF(ISERROR(VLOOKUP(C52,ロット!$A$2:$B$501,2,FALSE)),"",VLOOKUP(C52,ロット!$A$2:$B$501,2,FALSE))</f>
        <v/>
      </c>
      <c r="N52" s="227">
        <f t="shared" si="6"/>
        <v>4</v>
      </c>
    </row>
    <row r="53" spans="1:14" s="81" customFormat="1" ht="20.149999999999999" customHeight="1">
      <c r="A53" s="217" t="str">
        <f t="shared" si="3"/>
        <v xml:space="preserve">446027W       M       </v>
      </c>
      <c r="B53" s="217" t="str">
        <f t="shared" si="4"/>
        <v>261400-42</v>
      </c>
      <c r="C53" s="218">
        <f>IF(ISERROR(VLOOKUP($B53,受注EXCEL出力!$B$2:$N$2000,4,0)),"",VLOOKUP($B53,受注EXCEL出力!$B$2:$N$2000,4,0))</f>
        <v>446027</v>
      </c>
      <c r="D53" s="219" t="str">
        <f>IF(ISERROR(VLOOKUP($B53,受注EXCEL出力!$B$2:$N$2000,5,0)),"",VLOOKUP($B53,受注EXCEL出力!$B$2:$N$2000,5,0))</f>
        <v>ｶﾙｾﾞﾚｰｽｷｬﾐ</v>
      </c>
      <c r="E53" s="220">
        <f>IF(ISERROR(VLOOKUP($B53,受注EXCEL出力!$B$2:$N$2000,6,0)),"",VLOOKUP($B53,受注EXCEL出力!$B$2:$N$2000,6,0))</f>
        <v>26000</v>
      </c>
      <c r="F53" s="221">
        <f>IF(ISERROR(VLOOKUP($B53,受注EXCEL出力!$B$2:$N$2000,7,0)),"",VLOOKUP($B53,受注EXCEL出力!$B$2:$N$2000,7,0))</f>
        <v>901</v>
      </c>
      <c r="G53" s="219" t="str">
        <f>IF(ISERROR(VLOOKUP($B53,受注EXCEL出力!$B$2:$N$2000,8,0)),"",VLOOKUP($B53,受注EXCEL出力!$B$2:$N$2000,8,0))</f>
        <v xml:space="preserve">W       </v>
      </c>
      <c r="H53" s="222">
        <f>IF(ISERROR(VLOOKUP($B53,受注EXCEL出力!$B$2:$N$2000,9,0)),"",VLOOKUP($B53,受注EXCEL出力!$B$2:$N$2000,9,0))</f>
        <v>3</v>
      </c>
      <c r="I53" s="223" t="str">
        <f>IF(ISERROR(VLOOKUP($B53,受注EXCEL出力!$B$2:$N$2000,10,0)),"",VLOOKUP($B53,受注EXCEL出力!$B$2:$N$2000,10,0))</f>
        <v xml:space="preserve">M       </v>
      </c>
      <c r="J53" s="224"/>
      <c r="K53" s="225">
        <f t="shared" si="5"/>
        <v>0</v>
      </c>
      <c r="L53" s="226" t="str">
        <f>VLOOKUP(C53,納期ACC!$E$1:$O$3001,11,FALSE)</f>
        <v>6月</v>
      </c>
      <c r="M53" s="226" t="str">
        <f>IF(ISERROR(VLOOKUP(C53,ロット!$A$2:$B$501,2,FALSE)),"",VLOOKUP(C53,ロット!$A$2:$B$501,2,FALSE))</f>
        <v/>
      </c>
      <c r="N53" s="227">
        <f t="shared" si="6"/>
        <v>4</v>
      </c>
    </row>
    <row r="54" spans="1:14" s="81" customFormat="1" ht="20.149999999999999" customHeight="1">
      <c r="A54" s="217" t="str">
        <f t="shared" si="3"/>
        <v xml:space="preserve">446028W       M       </v>
      </c>
      <c r="B54" s="217" t="str">
        <f t="shared" si="4"/>
        <v>261400-43</v>
      </c>
      <c r="C54" s="218">
        <f>IF(ISERROR(VLOOKUP($B54,受注EXCEL出力!$B$2:$N$2000,4,0)),"",VLOOKUP($B54,受注EXCEL出力!$B$2:$N$2000,4,0))</f>
        <v>446028</v>
      </c>
      <c r="D54" s="219" t="str">
        <f>IF(ISERROR(VLOOKUP($B54,受注EXCEL出力!$B$2:$N$2000,5,0)),"",VLOOKUP($B54,受注EXCEL出力!$B$2:$N$2000,5,0))</f>
        <v>ｶﾙｾﾞﾚｰｽｼｮｰﾄﾊﾟﾝﾂ</v>
      </c>
      <c r="E54" s="220">
        <f>IF(ISERROR(VLOOKUP($B54,受注EXCEL出力!$B$2:$N$2000,6,0)),"",VLOOKUP($B54,受注EXCEL出力!$B$2:$N$2000,6,0))</f>
        <v>24000</v>
      </c>
      <c r="F54" s="221">
        <f>IF(ISERROR(VLOOKUP($B54,受注EXCEL出力!$B$2:$N$2000,7,0)),"",VLOOKUP($B54,受注EXCEL出力!$B$2:$N$2000,7,0))</f>
        <v>901</v>
      </c>
      <c r="G54" s="219" t="str">
        <f>IF(ISERROR(VLOOKUP($B54,受注EXCEL出力!$B$2:$N$2000,8,0)),"",VLOOKUP($B54,受注EXCEL出力!$B$2:$N$2000,8,0))</f>
        <v xml:space="preserve">W       </v>
      </c>
      <c r="H54" s="222">
        <f>IF(ISERROR(VLOOKUP($B54,受注EXCEL出力!$B$2:$N$2000,9,0)),"",VLOOKUP($B54,受注EXCEL出力!$B$2:$N$2000,9,0))</f>
        <v>3</v>
      </c>
      <c r="I54" s="223" t="str">
        <f>IF(ISERROR(VLOOKUP($B54,受注EXCEL出力!$B$2:$N$2000,10,0)),"",VLOOKUP($B54,受注EXCEL出力!$B$2:$N$2000,10,0))</f>
        <v xml:space="preserve">M       </v>
      </c>
      <c r="J54" s="224"/>
      <c r="K54" s="225">
        <f t="shared" si="5"/>
        <v>0</v>
      </c>
      <c r="L54" s="226" t="str">
        <f>VLOOKUP(C54,納期ACC!$E$1:$O$3001,11,FALSE)</f>
        <v>6月</v>
      </c>
      <c r="M54" s="226" t="str">
        <f>IF(ISERROR(VLOOKUP(C54,ロット!$A$2:$B$501,2,FALSE)),"",VLOOKUP(C54,ロット!$A$2:$B$501,2,FALSE))</f>
        <v/>
      </c>
      <c r="N54" s="227">
        <f t="shared" si="6"/>
        <v>4</v>
      </c>
    </row>
    <row r="55" spans="1:14" s="81" customFormat="1" ht="20.149999999999999" customHeight="1">
      <c r="A55" s="217" t="str">
        <f t="shared" si="3"/>
        <v xml:space="preserve">446029W       M       </v>
      </c>
      <c r="B55" s="217" t="str">
        <f t="shared" si="4"/>
        <v>261400-44</v>
      </c>
      <c r="C55" s="218">
        <f>IF(ISERROR(VLOOKUP($B55,受注EXCEL出力!$B$2:$N$2000,4,0)),"",VLOOKUP($B55,受注EXCEL出力!$B$2:$N$2000,4,0))</f>
        <v>446029</v>
      </c>
      <c r="D55" s="219" t="str">
        <f>IF(ISERROR(VLOOKUP($B55,受注EXCEL出力!$B$2:$N$2000,5,0)),"",VLOOKUP($B55,受注EXCEL出力!$B$2:$N$2000,5,0))</f>
        <v>ｶﾙｾﾞﾚｰｽﾜﾝﾋﾟｰｽ</v>
      </c>
      <c r="E55" s="220">
        <f>IF(ISERROR(VLOOKUP($B55,受注EXCEL出力!$B$2:$N$2000,6,0)),"",VLOOKUP($B55,受注EXCEL出力!$B$2:$N$2000,6,0))</f>
        <v>40000</v>
      </c>
      <c r="F55" s="221">
        <f>IF(ISERROR(VLOOKUP($B55,受注EXCEL出力!$B$2:$N$2000,7,0)),"",VLOOKUP($B55,受注EXCEL出力!$B$2:$N$2000,7,0))</f>
        <v>901</v>
      </c>
      <c r="G55" s="219" t="str">
        <f>IF(ISERROR(VLOOKUP($B55,受注EXCEL出力!$B$2:$N$2000,8,0)),"",VLOOKUP($B55,受注EXCEL出力!$B$2:$N$2000,8,0))</f>
        <v xml:space="preserve">W       </v>
      </c>
      <c r="H55" s="222">
        <f>IF(ISERROR(VLOOKUP($B55,受注EXCEL出力!$B$2:$N$2000,9,0)),"",VLOOKUP($B55,受注EXCEL出力!$B$2:$N$2000,9,0))</f>
        <v>3</v>
      </c>
      <c r="I55" s="223" t="str">
        <f>IF(ISERROR(VLOOKUP($B55,受注EXCEL出力!$B$2:$N$2000,10,0)),"",VLOOKUP($B55,受注EXCEL出力!$B$2:$N$2000,10,0))</f>
        <v xml:space="preserve">M       </v>
      </c>
      <c r="J55" s="224"/>
      <c r="K55" s="225">
        <f t="shared" si="5"/>
        <v>0</v>
      </c>
      <c r="L55" s="226" t="str">
        <f>VLOOKUP(C55,納期ACC!$E$1:$O$3001,11,FALSE)</f>
        <v>6月</v>
      </c>
      <c r="M55" s="226" t="str">
        <f>IF(ISERROR(VLOOKUP(C55,ロット!$A$2:$B$501,2,FALSE)),"",VLOOKUP(C55,ロット!$A$2:$B$501,2,FALSE))</f>
        <v/>
      </c>
      <c r="N55" s="227">
        <f t="shared" si="6"/>
        <v>4</v>
      </c>
    </row>
    <row r="56" spans="1:14" s="81" customFormat="1" ht="20.149999999999999" customHeight="1">
      <c r="A56" s="217" t="str">
        <f t="shared" si="3"/>
        <v xml:space="preserve">416229multi   M       </v>
      </c>
      <c r="B56" s="217" t="str">
        <f t="shared" si="4"/>
        <v>261400-45</v>
      </c>
      <c r="C56" s="218">
        <f>IF(ISERROR(VLOOKUP($B56,受注EXCEL出力!$B$2:$N$2000,4,0)),"",VLOOKUP($B56,受注EXCEL出力!$B$2:$N$2000,4,0))</f>
        <v>416229</v>
      </c>
      <c r="D56" s="219" t="str">
        <f>IF(ISERROR(VLOOKUP($B56,受注EXCEL出力!$B$2:$N$2000,5,0)),"",VLOOKUP($B56,受注EXCEL出力!$B$2:$N$2000,5,0))</f>
        <v>Sun Stripe ｽｷｯﾊﾟｰｼｬﾂ</v>
      </c>
      <c r="E56" s="220">
        <f>IF(ISERROR(VLOOKUP($B56,受注EXCEL出力!$B$2:$N$2000,6,0)),"",VLOOKUP($B56,受注EXCEL出力!$B$2:$N$2000,6,0))</f>
        <v>29000</v>
      </c>
      <c r="F56" s="221">
        <f>IF(ISERROR(VLOOKUP($B56,受注EXCEL出力!$B$2:$N$2000,7,0)),"",VLOOKUP($B56,受注EXCEL出力!$B$2:$N$2000,7,0))</f>
        <v>938</v>
      </c>
      <c r="G56" s="219" t="str">
        <f>IF(ISERROR(VLOOKUP($B56,受注EXCEL出力!$B$2:$N$2000,8,0)),"",VLOOKUP($B56,受注EXCEL出力!$B$2:$N$2000,8,0))</f>
        <v xml:space="preserve">multi   </v>
      </c>
      <c r="H56" s="222">
        <f>IF(ISERROR(VLOOKUP($B56,受注EXCEL出力!$B$2:$N$2000,9,0)),"",VLOOKUP($B56,受注EXCEL出力!$B$2:$N$2000,9,0))</f>
        <v>3</v>
      </c>
      <c r="I56" s="223" t="str">
        <f>IF(ISERROR(VLOOKUP($B56,受注EXCEL出力!$B$2:$N$2000,10,0)),"",VLOOKUP($B56,受注EXCEL出力!$B$2:$N$2000,10,0))</f>
        <v xml:space="preserve">M       </v>
      </c>
      <c r="J56" s="224"/>
      <c r="K56" s="225">
        <f t="shared" si="5"/>
        <v>0</v>
      </c>
      <c r="L56" s="226" t="str">
        <f>VLOOKUP(C56,納期ACC!$E$1:$O$3001,11,FALSE)</f>
        <v>7月</v>
      </c>
      <c r="M56" s="226" t="str">
        <f>IF(ISERROR(VLOOKUP(C56,ロット!$A$2:$B$501,2,FALSE)),"",VLOOKUP(C56,ロット!$A$2:$B$501,2,FALSE))</f>
        <v/>
      </c>
      <c r="N56" s="227">
        <v>5</v>
      </c>
    </row>
    <row r="57" spans="1:14" s="81" customFormat="1" ht="20.149999999999999" customHeight="1">
      <c r="A57" s="217" t="str">
        <f t="shared" si="3"/>
        <v xml:space="preserve">416230multi   M       </v>
      </c>
      <c r="B57" s="217" t="str">
        <f t="shared" si="4"/>
        <v>261400-46</v>
      </c>
      <c r="C57" s="218">
        <f>IF(ISERROR(VLOOKUP($B57,受注EXCEL出力!$B$2:$N$2000,4,0)),"",VLOOKUP($B57,受注EXCEL出力!$B$2:$N$2000,4,0))</f>
        <v>416230</v>
      </c>
      <c r="D57" s="219" t="str">
        <f>IF(ISERROR(VLOOKUP($B57,受注EXCEL出力!$B$2:$N$2000,5,0)),"",VLOOKUP($B57,受注EXCEL出力!$B$2:$N$2000,5,0))</f>
        <v>Sun Stripe ﾊﾟﾝﾂ</v>
      </c>
      <c r="E57" s="220">
        <f>IF(ISERROR(VLOOKUP($B57,受注EXCEL出力!$B$2:$N$2000,6,0)),"",VLOOKUP($B57,受注EXCEL出力!$B$2:$N$2000,6,0))</f>
        <v>32000</v>
      </c>
      <c r="F57" s="221">
        <f>IF(ISERROR(VLOOKUP($B57,受注EXCEL出力!$B$2:$N$2000,7,0)),"",VLOOKUP($B57,受注EXCEL出力!$B$2:$N$2000,7,0))</f>
        <v>938</v>
      </c>
      <c r="G57" s="219" t="str">
        <f>IF(ISERROR(VLOOKUP($B57,受注EXCEL出力!$B$2:$N$2000,8,0)),"",VLOOKUP($B57,受注EXCEL出力!$B$2:$N$2000,8,0))</f>
        <v xml:space="preserve">multi   </v>
      </c>
      <c r="H57" s="222">
        <f>IF(ISERROR(VLOOKUP($B57,受注EXCEL出力!$B$2:$N$2000,9,0)),"",VLOOKUP($B57,受注EXCEL出力!$B$2:$N$2000,9,0))</f>
        <v>3</v>
      </c>
      <c r="I57" s="223" t="str">
        <f>IF(ISERROR(VLOOKUP($B57,受注EXCEL出力!$B$2:$N$2000,10,0)),"",VLOOKUP($B57,受注EXCEL出力!$B$2:$N$2000,10,0))</f>
        <v xml:space="preserve">M       </v>
      </c>
      <c r="J57" s="224"/>
      <c r="K57" s="225">
        <f t="shared" si="5"/>
        <v>0</v>
      </c>
      <c r="L57" s="226" t="str">
        <f>VLOOKUP(C57,納期ACC!$E$1:$O$3001,11,FALSE)</f>
        <v>7月</v>
      </c>
      <c r="M57" s="226" t="str">
        <f>IF(ISERROR(VLOOKUP(C57,ロット!$A$2:$B$501,2,FALSE)),"",VLOOKUP(C57,ロット!$A$2:$B$501,2,FALSE))</f>
        <v/>
      </c>
      <c r="N57" s="227">
        <f t="shared" si="6"/>
        <v>5</v>
      </c>
    </row>
    <row r="58" spans="1:14" s="81" customFormat="1" ht="20.149999999999999" customHeight="1">
      <c r="A58" s="217" t="str">
        <f t="shared" si="3"/>
        <v xml:space="preserve">416226multi   M       </v>
      </c>
      <c r="B58" s="217" t="str">
        <f t="shared" si="4"/>
        <v>261400-47</v>
      </c>
      <c r="C58" s="218">
        <f>IF(ISERROR(VLOOKUP($B58,受注EXCEL出力!$B$2:$N$2000,4,0)),"",VLOOKUP($B58,受注EXCEL出力!$B$2:$N$2000,4,0))</f>
        <v>416226</v>
      </c>
      <c r="D58" s="219" t="str">
        <f>IF(ISERROR(VLOOKUP($B58,受注EXCEL出力!$B$2:$N$2000,5,0)),"",VLOOKUP($B58,受注EXCEL出力!$B$2:$N$2000,5,0))</f>
        <v>Sun Stripe Tｼｬﾂ</v>
      </c>
      <c r="E58" s="220">
        <f>IF(ISERROR(VLOOKUP($B58,受注EXCEL出力!$B$2:$N$2000,6,0)),"",VLOOKUP($B58,受注EXCEL出力!$B$2:$N$2000,6,0))</f>
        <v>15000</v>
      </c>
      <c r="F58" s="221">
        <f>IF(ISERROR(VLOOKUP($B58,受注EXCEL出力!$B$2:$N$2000,7,0)),"",VLOOKUP($B58,受注EXCEL出力!$B$2:$N$2000,7,0))</f>
        <v>938</v>
      </c>
      <c r="G58" s="219" t="str">
        <f>IF(ISERROR(VLOOKUP($B58,受注EXCEL出力!$B$2:$N$2000,8,0)),"",VLOOKUP($B58,受注EXCEL出力!$B$2:$N$2000,8,0))</f>
        <v xml:space="preserve">multi   </v>
      </c>
      <c r="H58" s="222">
        <f>IF(ISERROR(VLOOKUP($B58,受注EXCEL出力!$B$2:$N$2000,9,0)),"",VLOOKUP($B58,受注EXCEL出力!$B$2:$N$2000,9,0))</f>
        <v>3</v>
      </c>
      <c r="I58" s="223" t="str">
        <f>IF(ISERROR(VLOOKUP($B58,受注EXCEL出力!$B$2:$N$2000,10,0)),"",VLOOKUP($B58,受注EXCEL出力!$B$2:$N$2000,10,0))</f>
        <v xml:space="preserve">M       </v>
      </c>
      <c r="J58" s="224"/>
      <c r="K58" s="225">
        <f t="shared" si="5"/>
        <v>0</v>
      </c>
      <c r="L58" s="226" t="str">
        <f>VLOOKUP(C58,納期ACC!$E$1:$O$3001,11,FALSE)</f>
        <v>7月</v>
      </c>
      <c r="M58" s="226" t="str">
        <f>IF(ISERROR(VLOOKUP(C58,ロット!$A$2:$B$501,2,FALSE)),"",VLOOKUP(C58,ロット!$A$2:$B$501,2,FALSE))</f>
        <v/>
      </c>
      <c r="N58" s="227">
        <f t="shared" si="6"/>
        <v>5</v>
      </c>
    </row>
    <row r="59" spans="1:14" s="81" customFormat="1" ht="20.149999999999999" customHeight="1">
      <c r="A59" s="217" t="str">
        <f t="shared" si="3"/>
        <v xml:space="preserve">446041multi   ｻｲｽﾞﾅｼ  </v>
      </c>
      <c r="B59" s="217" t="str">
        <f t="shared" si="4"/>
        <v>261400-48</v>
      </c>
      <c r="C59" s="218">
        <f>IF(ISERROR(VLOOKUP($B59,受注EXCEL出力!$B$2:$N$2000,4,0)),"",VLOOKUP($B59,受注EXCEL出力!$B$2:$N$2000,4,0))</f>
        <v>446041</v>
      </c>
      <c r="D59" s="219" t="str">
        <f>IF(ISERROR(VLOOKUP($B59,受注EXCEL出力!$B$2:$N$2000,5,0)),"",VLOOKUP($B59,受注EXCEL出力!$B$2:$N$2000,5,0))</f>
        <v>Sun Stripe ｽｶｰﾌ</v>
      </c>
      <c r="E59" s="220">
        <f>IF(ISERROR(VLOOKUP($B59,受注EXCEL出力!$B$2:$N$2000,6,0)),"",VLOOKUP($B59,受注EXCEL出力!$B$2:$N$2000,6,0))</f>
        <v>5000</v>
      </c>
      <c r="F59" s="221">
        <f>IF(ISERROR(VLOOKUP($B59,受注EXCEL出力!$B$2:$N$2000,7,0)),"",VLOOKUP($B59,受注EXCEL出力!$B$2:$N$2000,7,0))</f>
        <v>938</v>
      </c>
      <c r="G59" s="219" t="str">
        <f>IF(ISERROR(VLOOKUP($B59,受注EXCEL出力!$B$2:$N$2000,8,0)),"",VLOOKUP($B59,受注EXCEL出力!$B$2:$N$2000,8,0))</f>
        <v xml:space="preserve">multi   </v>
      </c>
      <c r="H59" s="222">
        <f>IF(ISERROR(VLOOKUP($B59,受注EXCEL出力!$B$2:$N$2000,9,0)),"",VLOOKUP($B59,受注EXCEL出力!$B$2:$N$2000,9,0))</f>
        <v>99</v>
      </c>
      <c r="I59" s="223" t="str">
        <f>IF(ISERROR(VLOOKUP($B59,受注EXCEL出力!$B$2:$N$2000,10,0)),"",VLOOKUP($B59,受注EXCEL出力!$B$2:$N$2000,10,0))</f>
        <v xml:space="preserve">ｻｲｽﾞﾅｼ  </v>
      </c>
      <c r="J59" s="224"/>
      <c r="K59" s="225">
        <f t="shared" si="5"/>
        <v>0</v>
      </c>
      <c r="L59" s="226" t="str">
        <f>VLOOKUP(C59,納期ACC!$E$1:$O$3001,11,FALSE)</f>
        <v>7月</v>
      </c>
      <c r="M59" s="226" t="str">
        <f>IF(ISERROR(VLOOKUP(C59,ロット!$A$2:$B$501,2,FALSE)),"",VLOOKUP(C59,ロット!$A$2:$B$501,2,FALSE))</f>
        <v/>
      </c>
      <c r="N59" s="227">
        <f t="shared" si="6"/>
        <v>5</v>
      </c>
    </row>
    <row r="60" spans="1:14" s="81" customFormat="1" ht="20.149999999999999" customHeight="1">
      <c r="A60" s="217" t="str">
        <f t="shared" si="3"/>
        <v xml:space="preserve">416227N       M       </v>
      </c>
      <c r="B60" s="217" t="str">
        <f t="shared" si="4"/>
        <v>261400-49</v>
      </c>
      <c r="C60" s="218">
        <f>IF(ISERROR(VLOOKUP($B60,受注EXCEL出力!$B$2:$N$2000,4,0)),"",VLOOKUP($B60,受注EXCEL出力!$B$2:$N$2000,4,0))</f>
        <v>416227</v>
      </c>
      <c r="D60" s="219" t="str">
        <f>IF(ISERROR(VLOOKUP($B60,受注EXCEL出力!$B$2:$N$2000,5,0)),"",VLOOKUP($B60,受注EXCEL出力!$B$2:$N$2000,5,0))</f>
        <v>ReCottonTｼｬﾂ</v>
      </c>
      <c r="E60" s="220">
        <f>IF(ISERROR(VLOOKUP($B60,受注EXCEL出力!$B$2:$N$2000,6,0)),"",VLOOKUP($B60,受注EXCEL出力!$B$2:$N$2000,6,0))</f>
        <v>13000</v>
      </c>
      <c r="F60" s="221">
        <f>IF(ISERROR(VLOOKUP($B60,受注EXCEL出力!$B$2:$N$2000,7,0)),"",VLOOKUP($B60,受注EXCEL出力!$B$2:$N$2000,7,0))</f>
        <v>900</v>
      </c>
      <c r="G60" s="219" t="str">
        <f>IF(ISERROR(VLOOKUP($B60,受注EXCEL出力!$B$2:$N$2000,8,0)),"",VLOOKUP($B60,受注EXCEL出力!$B$2:$N$2000,8,0))</f>
        <v xml:space="preserve">N       </v>
      </c>
      <c r="H60" s="222">
        <f>IF(ISERROR(VLOOKUP($B60,受注EXCEL出力!$B$2:$N$2000,9,0)),"",VLOOKUP($B60,受注EXCEL出力!$B$2:$N$2000,9,0))</f>
        <v>3</v>
      </c>
      <c r="I60" s="223" t="str">
        <f>IF(ISERROR(VLOOKUP($B60,受注EXCEL出力!$B$2:$N$2000,10,0)),"",VLOOKUP($B60,受注EXCEL出力!$B$2:$N$2000,10,0))</f>
        <v xml:space="preserve">M       </v>
      </c>
      <c r="J60" s="224"/>
      <c r="K60" s="225">
        <f t="shared" si="5"/>
        <v>0</v>
      </c>
      <c r="L60" s="226" t="str">
        <f>VLOOKUP(C60,納期ACC!$E$1:$O$3001,11,FALSE)</f>
        <v>7月</v>
      </c>
      <c r="M60" s="226" t="str">
        <f>IF(ISERROR(VLOOKUP(C60,ロット!$A$2:$B$501,2,FALSE)),"",VLOOKUP(C60,ロット!$A$2:$B$501,2,FALSE))</f>
        <v/>
      </c>
      <c r="N60" s="227">
        <f t="shared" si="6"/>
        <v>5</v>
      </c>
    </row>
    <row r="61" spans="1:14" s="81" customFormat="1" ht="20.149999999999999" customHeight="1">
      <c r="A61" s="217" t="str">
        <f t="shared" si="3"/>
        <v xml:space="preserve">416228W       M       </v>
      </c>
      <c r="B61" s="217" t="str">
        <f t="shared" si="4"/>
        <v>261400-50</v>
      </c>
      <c r="C61" s="218">
        <f>IF(ISERROR(VLOOKUP($B61,受注EXCEL出力!$B$2:$N$2000,4,0)),"",VLOOKUP($B61,受注EXCEL出力!$B$2:$N$2000,4,0))</f>
        <v>416228</v>
      </c>
      <c r="D61" s="219" t="str">
        <f>IF(ISERROR(VLOOKUP($B61,受注EXCEL出力!$B$2:$N$2000,5,0)),"",VLOOKUP($B61,受注EXCEL出力!$B$2:$N$2000,5,0))</f>
        <v>ReCottonTｼｬﾂ</v>
      </c>
      <c r="E61" s="220">
        <f>IF(ISERROR(VLOOKUP($B61,受注EXCEL出力!$B$2:$N$2000,6,0)),"",VLOOKUP($B61,受注EXCEL出力!$B$2:$N$2000,6,0))</f>
        <v>13000</v>
      </c>
      <c r="F61" s="221">
        <f>IF(ISERROR(VLOOKUP($B61,受注EXCEL出力!$B$2:$N$2000,7,0)),"",VLOOKUP($B61,受注EXCEL出力!$B$2:$N$2000,7,0))</f>
        <v>901</v>
      </c>
      <c r="G61" s="219" t="str">
        <f>IF(ISERROR(VLOOKUP($B61,受注EXCEL出力!$B$2:$N$2000,8,0)),"",VLOOKUP($B61,受注EXCEL出力!$B$2:$N$2000,8,0))</f>
        <v xml:space="preserve">W       </v>
      </c>
      <c r="H61" s="222">
        <f>IF(ISERROR(VLOOKUP($B61,受注EXCEL出力!$B$2:$N$2000,9,0)),"",VLOOKUP($B61,受注EXCEL出力!$B$2:$N$2000,9,0))</f>
        <v>3</v>
      </c>
      <c r="I61" s="223" t="str">
        <f>IF(ISERROR(VLOOKUP($B61,受注EXCEL出力!$B$2:$N$2000,10,0)),"",VLOOKUP($B61,受注EXCEL出力!$B$2:$N$2000,10,0))</f>
        <v xml:space="preserve">M       </v>
      </c>
      <c r="J61" s="224"/>
      <c r="K61" s="225">
        <f t="shared" si="5"/>
        <v>0</v>
      </c>
      <c r="L61" s="226" t="str">
        <f>VLOOKUP(C61,納期ACC!$E$1:$O$3001,11,FALSE)</f>
        <v>7月</v>
      </c>
      <c r="M61" s="226" t="str">
        <f>IF(ISERROR(VLOOKUP(C61,ロット!$A$2:$B$501,2,FALSE)),"",VLOOKUP(C61,ロット!$A$2:$B$501,2,FALSE))</f>
        <v/>
      </c>
      <c r="N61" s="227">
        <f t="shared" si="6"/>
        <v>5</v>
      </c>
    </row>
    <row r="62" spans="1:14" s="81" customFormat="1" ht="20.149999999999999" customHeight="1">
      <c r="A62" s="217" t="str">
        <f t="shared" si="3"/>
        <v xml:space="preserve">572893N       ｻｲｽﾞﾅｼ  </v>
      </c>
      <c r="B62" s="217" t="str">
        <f t="shared" si="4"/>
        <v>261400-51</v>
      </c>
      <c r="C62" s="218">
        <f>IF(ISERROR(VLOOKUP($B62,受注EXCEL出力!$B$2:$N$2000,4,0)),"",VLOOKUP($B62,受注EXCEL出力!$B$2:$N$2000,4,0))</f>
        <v>572893</v>
      </c>
      <c r="D62" s="219" t="str">
        <f>IF(ISERROR(VLOOKUP($B62,受注EXCEL出力!$B$2:$N$2000,5,0)),"",VLOOKUP($B62,受注EXCEL出力!$B$2:$N$2000,5,0))</f>
        <v>ﾗﾌｨｱﾌﾞﾚｰﾄﾞﾏﾙｼｪﾊﾞｯｸﾞ</v>
      </c>
      <c r="E62" s="220">
        <f>IF(ISERROR(VLOOKUP($B62,受注EXCEL出力!$B$2:$N$2000,6,0)),"",VLOOKUP($B62,受注EXCEL出力!$B$2:$N$2000,6,0))</f>
        <v>29000</v>
      </c>
      <c r="F62" s="221">
        <f>IF(ISERROR(VLOOKUP($B62,受注EXCEL出力!$B$2:$N$2000,7,0)),"",VLOOKUP($B62,受注EXCEL出力!$B$2:$N$2000,7,0))</f>
        <v>900</v>
      </c>
      <c r="G62" s="219" t="str">
        <f>IF(ISERROR(VLOOKUP($B62,受注EXCEL出力!$B$2:$N$2000,8,0)),"",VLOOKUP($B62,受注EXCEL出力!$B$2:$N$2000,8,0))</f>
        <v xml:space="preserve">N       </v>
      </c>
      <c r="H62" s="222">
        <f>IF(ISERROR(VLOOKUP($B62,受注EXCEL出力!$B$2:$N$2000,9,0)),"",VLOOKUP($B62,受注EXCEL出力!$B$2:$N$2000,9,0))</f>
        <v>99</v>
      </c>
      <c r="I62" s="223" t="str">
        <f>IF(ISERROR(VLOOKUP($B62,受注EXCEL出力!$B$2:$N$2000,10,0)),"",VLOOKUP($B62,受注EXCEL出力!$B$2:$N$2000,10,0))</f>
        <v xml:space="preserve">ｻｲｽﾞﾅｼ  </v>
      </c>
      <c r="J62" s="224"/>
      <c r="K62" s="225">
        <f t="shared" si="5"/>
        <v>0</v>
      </c>
      <c r="L62" s="226" t="str">
        <f>VLOOKUP(C62,納期ACC!$E$1:$O$3001,11,FALSE)</f>
        <v>7月</v>
      </c>
      <c r="M62" s="226" t="str">
        <f>IF(ISERROR(VLOOKUP(C62,ロット!$A$2:$B$501,2,FALSE)),"",VLOOKUP(C62,ロット!$A$2:$B$501,2,FALSE))</f>
        <v/>
      </c>
      <c r="N62" s="227">
        <f t="shared" si="6"/>
        <v>5</v>
      </c>
    </row>
    <row r="63" spans="1:14" s="81" customFormat="1" ht="20.149999999999999" customHeight="1">
      <c r="A63" s="217" t="str">
        <f t="shared" si="3"/>
        <v xml:space="preserve">416231W       M       </v>
      </c>
      <c r="B63" s="217" t="str">
        <f t="shared" si="4"/>
        <v>261400-52</v>
      </c>
      <c r="C63" s="218">
        <f>IF(ISERROR(VLOOKUP($B63,受注EXCEL出力!$B$2:$N$2000,4,0)),"",VLOOKUP($B63,受注EXCEL出力!$B$2:$N$2000,4,0))</f>
        <v>416231</v>
      </c>
      <c r="D63" s="219" t="str">
        <f>IF(ISERROR(VLOOKUP($B63,受注EXCEL出力!$B$2:$N$2000,5,0)),"",VLOOKUP($B63,受注EXCEL出力!$B$2:$N$2000,5,0))</f>
        <v>ﾌﾗｲｽｶｯﾄｵﾌﾀﾝｸﾄｯﾌﾟ</v>
      </c>
      <c r="E63" s="220">
        <f>IF(ISERROR(VLOOKUP($B63,受注EXCEL出力!$B$2:$N$2000,6,0)),"",VLOOKUP($B63,受注EXCEL出力!$B$2:$N$2000,6,0))</f>
        <v>9000</v>
      </c>
      <c r="F63" s="221">
        <f>IF(ISERROR(VLOOKUP($B63,受注EXCEL出力!$B$2:$N$2000,7,0)),"",VLOOKUP($B63,受注EXCEL出力!$B$2:$N$2000,7,0))</f>
        <v>901</v>
      </c>
      <c r="G63" s="219" t="str">
        <f>IF(ISERROR(VLOOKUP($B63,受注EXCEL出力!$B$2:$N$2000,8,0)),"",VLOOKUP($B63,受注EXCEL出力!$B$2:$N$2000,8,0))</f>
        <v xml:space="preserve">W       </v>
      </c>
      <c r="H63" s="222">
        <f>IF(ISERROR(VLOOKUP($B63,受注EXCEL出力!$B$2:$N$2000,9,0)),"",VLOOKUP($B63,受注EXCEL出力!$B$2:$N$2000,9,0))</f>
        <v>3</v>
      </c>
      <c r="I63" s="223" t="str">
        <f>IF(ISERROR(VLOOKUP($B63,受注EXCEL出力!$B$2:$N$2000,10,0)),"",VLOOKUP($B63,受注EXCEL出力!$B$2:$N$2000,10,0))</f>
        <v xml:space="preserve">M       </v>
      </c>
      <c r="J63" s="224"/>
      <c r="K63" s="225">
        <f t="shared" si="5"/>
        <v>0</v>
      </c>
      <c r="L63" s="226" t="str">
        <f>VLOOKUP(C63,納期ACC!$E$1:$O$3001,11,FALSE)</f>
        <v>7月</v>
      </c>
      <c r="M63" s="226" t="str">
        <f>IF(ISERROR(VLOOKUP(C63,ロット!$A$2:$B$501,2,FALSE)),"",VLOOKUP(C63,ロット!$A$2:$B$501,2,FALSE))</f>
        <v/>
      </c>
      <c r="N63" s="227">
        <f t="shared" si="6"/>
        <v>5</v>
      </c>
    </row>
    <row r="64" spans="1:14" s="81" customFormat="1" ht="20.149999999999999" customHeight="1">
      <c r="A64" s="217" t="str">
        <f t="shared" si="3"/>
        <v xml:space="preserve">416232PK      M       </v>
      </c>
      <c r="B64" s="217" t="str">
        <f t="shared" si="4"/>
        <v>261400-53</v>
      </c>
      <c r="C64" s="218">
        <f>IF(ISERROR(VLOOKUP($B64,受注EXCEL出力!$B$2:$N$2000,4,0)),"",VLOOKUP($B64,受注EXCEL出力!$B$2:$N$2000,4,0))</f>
        <v>416232</v>
      </c>
      <c r="D64" s="219" t="str">
        <f>IF(ISERROR(VLOOKUP($B64,受注EXCEL出力!$B$2:$N$2000,5,0)),"",VLOOKUP($B64,受注EXCEL出力!$B$2:$N$2000,5,0))</f>
        <v>ﾌﾗｲｽｶｯﾄｵﾌﾀﾝｸﾄｯﾌﾟ(染)</v>
      </c>
      <c r="E64" s="220">
        <f>IF(ISERROR(VLOOKUP($B64,受注EXCEL出力!$B$2:$N$2000,6,0)),"",VLOOKUP($B64,受注EXCEL出力!$B$2:$N$2000,6,0))</f>
        <v>12000</v>
      </c>
      <c r="F64" s="221">
        <f>IF(ISERROR(VLOOKUP($B64,受注EXCEL出力!$B$2:$N$2000,7,0)),"",VLOOKUP($B64,受注EXCEL出力!$B$2:$N$2000,7,0))</f>
        <v>929</v>
      </c>
      <c r="G64" s="219" t="str">
        <f>IF(ISERROR(VLOOKUP($B64,受注EXCEL出力!$B$2:$N$2000,8,0)),"",VLOOKUP($B64,受注EXCEL出力!$B$2:$N$2000,8,0))</f>
        <v xml:space="preserve">PK      </v>
      </c>
      <c r="H64" s="222">
        <f>IF(ISERROR(VLOOKUP($B64,受注EXCEL出力!$B$2:$N$2000,9,0)),"",VLOOKUP($B64,受注EXCEL出力!$B$2:$N$2000,9,0))</f>
        <v>3</v>
      </c>
      <c r="I64" s="223" t="str">
        <f>IF(ISERROR(VLOOKUP($B64,受注EXCEL出力!$B$2:$N$2000,10,0)),"",VLOOKUP($B64,受注EXCEL出力!$B$2:$N$2000,10,0))</f>
        <v xml:space="preserve">M       </v>
      </c>
      <c r="J64" s="224"/>
      <c r="K64" s="225">
        <f t="shared" si="5"/>
        <v>0</v>
      </c>
      <c r="L64" s="226" t="str">
        <f>VLOOKUP(C64,納期ACC!$E$1:$O$3001,11,FALSE)</f>
        <v>7月</v>
      </c>
      <c r="M64" s="226" t="str">
        <f>IF(ISERROR(VLOOKUP(C64,ロット!$A$2:$B$501,2,FALSE)),"",VLOOKUP(C64,ロット!$A$2:$B$501,2,FALSE))</f>
        <v/>
      </c>
      <c r="N64" s="227">
        <f t="shared" si="6"/>
        <v>5</v>
      </c>
    </row>
    <row r="65" spans="1:15" ht="20.149999999999999" customHeight="1">
      <c r="A65" s="217" t="str">
        <f t="shared" si="3"/>
        <v xml:space="preserve">416232YE      M       </v>
      </c>
      <c r="B65" s="217" t="str">
        <f t="shared" si="4"/>
        <v>261400-54</v>
      </c>
      <c r="C65" s="218">
        <f>IF(ISERROR(VLOOKUP($B65,受注EXCEL出力!$B$2:$N$2000,4,0)),"",VLOOKUP($B65,受注EXCEL出力!$B$2:$N$2000,4,0))</f>
        <v>416232</v>
      </c>
      <c r="D65" s="219" t="str">
        <f>IF(ISERROR(VLOOKUP($B65,受注EXCEL出力!$B$2:$N$2000,5,0)),"",VLOOKUP($B65,受注EXCEL出力!$B$2:$N$2000,5,0))</f>
        <v>ﾌﾗｲｽｶｯﾄｵﾌﾀﾝｸﾄｯﾌﾟ(染)</v>
      </c>
      <c r="E65" s="220">
        <f>IF(ISERROR(VLOOKUP($B65,受注EXCEL出力!$B$2:$N$2000,6,0)),"",VLOOKUP($B65,受注EXCEL出力!$B$2:$N$2000,6,0))</f>
        <v>12000</v>
      </c>
      <c r="F65" s="221">
        <f>IF(ISERROR(VLOOKUP($B65,受注EXCEL出力!$B$2:$N$2000,7,0)),"",VLOOKUP($B65,受注EXCEL出力!$B$2:$N$2000,7,0))</f>
        <v>931</v>
      </c>
      <c r="G65" s="219" t="str">
        <f>IF(ISERROR(VLOOKUP($B65,受注EXCEL出力!$B$2:$N$2000,8,0)),"",VLOOKUP($B65,受注EXCEL出力!$B$2:$N$2000,8,0))</f>
        <v xml:space="preserve">YE      </v>
      </c>
      <c r="H65" s="222">
        <f>IF(ISERROR(VLOOKUP($B65,受注EXCEL出力!$B$2:$N$2000,9,0)),"",VLOOKUP($B65,受注EXCEL出力!$B$2:$N$2000,9,0))</f>
        <v>3</v>
      </c>
      <c r="I65" s="223" t="str">
        <f>IF(ISERROR(VLOOKUP($B65,受注EXCEL出力!$B$2:$N$2000,10,0)),"",VLOOKUP($B65,受注EXCEL出力!$B$2:$N$2000,10,0))</f>
        <v xml:space="preserve">M       </v>
      </c>
      <c r="J65" s="224"/>
      <c r="K65" s="225">
        <f t="shared" si="5"/>
        <v>0</v>
      </c>
      <c r="L65" s="226" t="str">
        <f>VLOOKUP(C65,納期ACC!$E$1:$O$3001,11,FALSE)</f>
        <v>7月</v>
      </c>
      <c r="M65" s="226" t="str">
        <f>IF(ISERROR(VLOOKUP(C65,ロット!$A$2:$B$501,2,FALSE)),"",VLOOKUP(C65,ロット!$A$2:$B$501,2,FALSE))</f>
        <v/>
      </c>
      <c r="N65" s="227">
        <f t="shared" si="6"/>
        <v>5</v>
      </c>
      <c r="O65" s="81"/>
    </row>
    <row r="66" spans="1:15" ht="20.149999999999999" customHeight="1">
      <c r="A66" s="217" t="str">
        <f t="shared" ref="A66:A71" si="7">+C66&amp;G66&amp;I66</f>
        <v xml:space="preserve">416233G       M       </v>
      </c>
      <c r="B66" s="217" t="str">
        <f t="shared" ref="B66:B71" si="8">$C$9&amp;"-"&amp;ROW(C66)-11</f>
        <v>261400-55</v>
      </c>
      <c r="C66" s="218">
        <f>IF(ISERROR(VLOOKUP($B66,受注EXCEL出力!$B$2:$N$2000,4,0)),"",VLOOKUP($B66,受注EXCEL出力!$B$2:$N$2000,4,0))</f>
        <v>416233</v>
      </c>
      <c r="D66" s="219" t="str">
        <f>IF(ISERROR(VLOOKUP($B66,受注EXCEL出力!$B$2:$N$2000,5,0)),"",VLOOKUP($B66,受注EXCEL出力!$B$2:$N$2000,5,0))</f>
        <v>爽ﾔｸﾚｰｼｰﾆｯﾄ長袖PO</v>
      </c>
      <c r="E66" s="220">
        <f>IF(ISERROR(VLOOKUP($B66,受注EXCEL出力!$B$2:$N$2000,6,0)),"",VLOOKUP($B66,受注EXCEL出力!$B$2:$N$2000,6,0))</f>
        <v>21000</v>
      </c>
      <c r="F66" s="221">
        <f>IF(ISERROR(VLOOKUP($B66,受注EXCEL出力!$B$2:$N$2000,7,0)),"",VLOOKUP($B66,受注EXCEL出力!$B$2:$N$2000,7,0))</f>
        <v>902</v>
      </c>
      <c r="G66" s="219" t="str">
        <f>IF(ISERROR(VLOOKUP($B66,受注EXCEL出力!$B$2:$N$2000,8,0)),"",VLOOKUP($B66,受注EXCEL出力!$B$2:$N$2000,8,0))</f>
        <v xml:space="preserve">G       </v>
      </c>
      <c r="H66" s="222">
        <f>IF(ISERROR(VLOOKUP($B66,受注EXCEL出力!$B$2:$N$2000,9,0)),"",VLOOKUP($B66,受注EXCEL出力!$B$2:$N$2000,9,0))</f>
        <v>3</v>
      </c>
      <c r="I66" s="223" t="str">
        <f>IF(ISERROR(VLOOKUP($B66,受注EXCEL出力!$B$2:$N$2000,10,0)),"",VLOOKUP($B66,受注EXCEL出力!$B$2:$N$2000,10,0))</f>
        <v xml:space="preserve">M       </v>
      </c>
      <c r="J66" s="224"/>
      <c r="K66" s="225">
        <f t="shared" ref="K66:K71" si="9">IF(ISERROR(J66*E66),"",J66*E66)</f>
        <v>0</v>
      </c>
      <c r="L66" s="226" t="str">
        <f>VLOOKUP(C66,納期ACC!$E$1:$O$3001,11,FALSE)</f>
        <v>8月</v>
      </c>
      <c r="M66" s="226" t="str">
        <f>IF(ISERROR(VLOOKUP(C66,ロット!$A$2:$B$501,2,FALSE)),"",VLOOKUP(C66,ロット!$A$2:$B$501,2,FALSE))</f>
        <v/>
      </c>
      <c r="N66" s="227">
        <v>6</v>
      </c>
      <c r="O66" s="81"/>
    </row>
    <row r="67" spans="1:15" ht="20.149999999999999" customHeight="1">
      <c r="A67" s="217" t="str">
        <f t="shared" si="7"/>
        <v xml:space="preserve">416233G       L       </v>
      </c>
      <c r="B67" s="217" t="str">
        <f t="shared" si="8"/>
        <v>261400-56</v>
      </c>
      <c r="C67" s="218">
        <f>IF(ISERROR(VLOOKUP($B67,受注EXCEL出力!$B$2:$N$2000,4,0)),"",VLOOKUP($B67,受注EXCEL出力!$B$2:$N$2000,4,0))</f>
        <v>416233</v>
      </c>
      <c r="D67" s="219" t="str">
        <f>IF(ISERROR(VLOOKUP($B67,受注EXCEL出力!$B$2:$N$2000,5,0)),"",VLOOKUP($B67,受注EXCEL出力!$B$2:$N$2000,5,0))</f>
        <v>爽ﾔｸﾚｰｼｰﾆｯﾄ長袖PO</v>
      </c>
      <c r="E67" s="220">
        <f>IF(ISERROR(VLOOKUP($B67,受注EXCEL出力!$B$2:$N$2000,6,0)),"",VLOOKUP($B67,受注EXCEL出力!$B$2:$N$2000,6,0))</f>
        <v>21000</v>
      </c>
      <c r="F67" s="221">
        <f>IF(ISERROR(VLOOKUP($B67,受注EXCEL出力!$B$2:$N$2000,7,0)),"",VLOOKUP($B67,受注EXCEL出力!$B$2:$N$2000,7,0))</f>
        <v>902</v>
      </c>
      <c r="G67" s="219" t="str">
        <f>IF(ISERROR(VLOOKUP($B67,受注EXCEL出力!$B$2:$N$2000,8,0)),"",VLOOKUP($B67,受注EXCEL出力!$B$2:$N$2000,8,0))</f>
        <v xml:space="preserve">G       </v>
      </c>
      <c r="H67" s="222">
        <f>IF(ISERROR(VLOOKUP($B67,受注EXCEL出力!$B$2:$N$2000,9,0)),"",VLOOKUP($B67,受注EXCEL出力!$B$2:$N$2000,9,0))</f>
        <v>4</v>
      </c>
      <c r="I67" s="223" t="str">
        <f>IF(ISERROR(VLOOKUP($B67,受注EXCEL出力!$B$2:$N$2000,10,0)),"",VLOOKUP($B67,受注EXCEL出力!$B$2:$N$2000,10,0))</f>
        <v xml:space="preserve">L       </v>
      </c>
      <c r="J67" s="224"/>
      <c r="K67" s="225">
        <f t="shared" si="9"/>
        <v>0</v>
      </c>
      <c r="L67" s="226" t="str">
        <f>VLOOKUP(C67,納期ACC!$E$1:$O$3001,11,FALSE)</f>
        <v>8月</v>
      </c>
      <c r="M67" s="226" t="str">
        <f>IF(ISERROR(VLOOKUP(C67,ロット!$A$2:$B$501,2,FALSE)),"",VLOOKUP(C67,ロット!$A$2:$B$501,2,FALSE))</f>
        <v/>
      </c>
      <c r="N67" s="227">
        <f t="shared" si="6"/>
        <v>6</v>
      </c>
      <c r="O67" s="81"/>
    </row>
    <row r="68" spans="1:15" ht="20.149999999999999" customHeight="1">
      <c r="A68" s="217" t="str">
        <f t="shared" si="7"/>
        <v xml:space="preserve">416234G       M       </v>
      </c>
      <c r="B68" s="217" t="str">
        <f t="shared" si="8"/>
        <v>261400-57</v>
      </c>
      <c r="C68" s="218">
        <f>IF(ISERROR(VLOOKUP($B68,受注EXCEL出力!$B$2:$N$2000,4,0)),"",VLOOKUP($B68,受注EXCEL出力!$B$2:$N$2000,4,0))</f>
        <v>416234</v>
      </c>
      <c r="D68" s="219" t="str">
        <f>IF(ISERROR(VLOOKUP($B68,受注EXCEL出力!$B$2:$N$2000,5,0)),"",VLOOKUP($B68,受注EXCEL出力!$B$2:$N$2000,5,0))</f>
        <v>爽ﾔｸﾚｰｼｰﾆｯﾄﾉｰｽﾘｰﾌﾞPO</v>
      </c>
      <c r="E68" s="220">
        <f>IF(ISERROR(VLOOKUP($B68,受注EXCEL出力!$B$2:$N$2000,6,0)),"",VLOOKUP($B68,受注EXCEL出力!$B$2:$N$2000,6,0))</f>
        <v>18000</v>
      </c>
      <c r="F68" s="221">
        <f>IF(ISERROR(VLOOKUP($B68,受注EXCEL出力!$B$2:$N$2000,7,0)),"",VLOOKUP($B68,受注EXCEL出力!$B$2:$N$2000,7,0))</f>
        <v>902</v>
      </c>
      <c r="G68" s="219" t="str">
        <f>IF(ISERROR(VLOOKUP($B68,受注EXCEL出力!$B$2:$N$2000,8,0)),"",VLOOKUP($B68,受注EXCEL出力!$B$2:$N$2000,8,0))</f>
        <v xml:space="preserve">G       </v>
      </c>
      <c r="H68" s="222">
        <f>IF(ISERROR(VLOOKUP($B68,受注EXCEL出力!$B$2:$N$2000,9,0)),"",VLOOKUP($B68,受注EXCEL出力!$B$2:$N$2000,9,0))</f>
        <v>3</v>
      </c>
      <c r="I68" s="223" t="str">
        <f>IF(ISERROR(VLOOKUP($B68,受注EXCEL出力!$B$2:$N$2000,10,0)),"",VLOOKUP($B68,受注EXCEL出力!$B$2:$N$2000,10,0))</f>
        <v xml:space="preserve">M       </v>
      </c>
      <c r="J68" s="224"/>
      <c r="K68" s="225">
        <f t="shared" si="9"/>
        <v>0</v>
      </c>
      <c r="L68" s="226" t="str">
        <f>VLOOKUP(C68,納期ACC!$E$1:$O$3001,11,FALSE)</f>
        <v>8月</v>
      </c>
      <c r="M68" s="226" t="str">
        <f>IF(ISERROR(VLOOKUP(C68,ロット!$A$2:$B$501,2,FALSE)),"",VLOOKUP(C68,ロット!$A$2:$B$501,2,FALSE))</f>
        <v/>
      </c>
      <c r="N68" s="227">
        <f t="shared" si="6"/>
        <v>6</v>
      </c>
      <c r="O68" s="81"/>
    </row>
    <row r="69" spans="1:15" ht="20.149999999999999" customHeight="1">
      <c r="A69" s="217" t="str">
        <f t="shared" si="7"/>
        <v xml:space="preserve">416234G       L       </v>
      </c>
      <c r="B69" s="217" t="str">
        <f t="shared" si="8"/>
        <v>261400-58</v>
      </c>
      <c r="C69" s="218">
        <f>IF(ISERROR(VLOOKUP($B69,受注EXCEL出力!$B$2:$N$2000,4,0)),"",VLOOKUP($B69,受注EXCEL出力!$B$2:$N$2000,4,0))</f>
        <v>416234</v>
      </c>
      <c r="D69" s="219" t="str">
        <f>IF(ISERROR(VLOOKUP($B69,受注EXCEL出力!$B$2:$N$2000,5,0)),"",VLOOKUP($B69,受注EXCEL出力!$B$2:$N$2000,5,0))</f>
        <v>爽ﾔｸﾚｰｼｰﾆｯﾄﾉｰｽﾘｰﾌﾞPO</v>
      </c>
      <c r="E69" s="220">
        <f>IF(ISERROR(VLOOKUP($B69,受注EXCEL出力!$B$2:$N$2000,6,0)),"",VLOOKUP($B69,受注EXCEL出力!$B$2:$N$2000,6,0))</f>
        <v>18000</v>
      </c>
      <c r="F69" s="221">
        <f>IF(ISERROR(VLOOKUP($B69,受注EXCEL出力!$B$2:$N$2000,7,0)),"",VLOOKUP($B69,受注EXCEL出力!$B$2:$N$2000,7,0))</f>
        <v>902</v>
      </c>
      <c r="G69" s="219" t="str">
        <f>IF(ISERROR(VLOOKUP($B69,受注EXCEL出力!$B$2:$N$2000,8,0)),"",VLOOKUP($B69,受注EXCEL出力!$B$2:$N$2000,8,0))</f>
        <v xml:space="preserve">G       </v>
      </c>
      <c r="H69" s="222">
        <f>IF(ISERROR(VLOOKUP($B69,受注EXCEL出力!$B$2:$N$2000,9,0)),"",VLOOKUP($B69,受注EXCEL出力!$B$2:$N$2000,9,0))</f>
        <v>4</v>
      </c>
      <c r="I69" s="223" t="str">
        <f>IF(ISERROR(VLOOKUP($B69,受注EXCEL出力!$B$2:$N$2000,10,0)),"",VLOOKUP($B69,受注EXCEL出力!$B$2:$N$2000,10,0))</f>
        <v xml:space="preserve">L       </v>
      </c>
      <c r="J69" s="224"/>
      <c r="K69" s="225">
        <f t="shared" si="9"/>
        <v>0</v>
      </c>
      <c r="L69" s="226" t="str">
        <f>VLOOKUP(C69,納期ACC!$E$1:$O$3001,11,FALSE)</f>
        <v>8月</v>
      </c>
      <c r="M69" s="226" t="str">
        <f>IF(ISERROR(VLOOKUP(C69,ロット!$A$2:$B$501,2,FALSE)),"",VLOOKUP(C69,ロット!$A$2:$B$501,2,FALSE))</f>
        <v/>
      </c>
      <c r="N69" s="227">
        <f t="shared" si="6"/>
        <v>6</v>
      </c>
      <c r="O69" s="81"/>
    </row>
    <row r="70" spans="1:15" ht="20.149999999999999" customHeight="1">
      <c r="A70" s="217" t="str">
        <f t="shared" si="7"/>
        <v xml:space="preserve">415282N       M       </v>
      </c>
      <c r="B70" s="217" t="str">
        <f t="shared" si="8"/>
        <v>261400-59</v>
      </c>
      <c r="C70" s="218">
        <f>IF(ISERROR(VLOOKUP($B70,受注EXCEL出力!$B$2:$N$2000,4,0)),"",VLOOKUP($B70,受注EXCEL出力!$B$2:$N$2000,4,0))</f>
        <v>415282</v>
      </c>
      <c r="D70" s="219" t="str">
        <f>IF(ISERROR(VLOOKUP($B70,受注EXCEL出力!$B$2:$N$2000,5,0)),"",VLOOKUP($B70,受注EXCEL出力!$B$2:$N$2000,5,0))</f>
        <v>ｸﾙｰﾈｯｸｶｰﾃﾞｨｶﾞﾝ</v>
      </c>
      <c r="E70" s="220">
        <f>IF(ISERROR(VLOOKUP($B70,受注EXCEL出力!$B$2:$N$2000,6,0)),"",VLOOKUP($B70,受注EXCEL出力!$B$2:$N$2000,6,0))</f>
        <v>26000</v>
      </c>
      <c r="F70" s="221">
        <f>IF(ISERROR(VLOOKUP($B70,受注EXCEL出力!$B$2:$N$2000,7,0)),"",VLOOKUP($B70,受注EXCEL出力!$B$2:$N$2000,7,0))</f>
        <v>900</v>
      </c>
      <c r="G70" s="219" t="str">
        <f>IF(ISERROR(VLOOKUP($B70,受注EXCEL出力!$B$2:$N$2000,8,0)),"",VLOOKUP($B70,受注EXCEL出力!$B$2:$N$2000,8,0))</f>
        <v xml:space="preserve">N       </v>
      </c>
      <c r="H70" s="222">
        <f>IF(ISERROR(VLOOKUP($B70,受注EXCEL出力!$B$2:$N$2000,9,0)),"",VLOOKUP($B70,受注EXCEL出力!$B$2:$N$2000,9,0))</f>
        <v>3</v>
      </c>
      <c r="I70" s="223" t="str">
        <f>IF(ISERROR(VLOOKUP($B70,受注EXCEL出力!$B$2:$N$2000,10,0)),"",VLOOKUP($B70,受注EXCEL出力!$B$2:$N$2000,10,0))</f>
        <v xml:space="preserve">M       </v>
      </c>
      <c r="J70" s="224"/>
      <c r="K70" s="225">
        <f t="shared" si="9"/>
        <v>0</v>
      </c>
      <c r="L70" s="226" t="str">
        <f>VLOOKUP(C70,納期ACC!$E$1:$O$3001,11,FALSE)</f>
        <v>8月</v>
      </c>
      <c r="M70" s="226" t="str">
        <f>IF(ISERROR(VLOOKUP(C70,ロット!$A$2:$B$501,2,FALSE)),"",VLOOKUP(C70,ロット!$A$2:$B$501,2,FALSE))</f>
        <v/>
      </c>
      <c r="N70" s="227">
        <f t="shared" si="6"/>
        <v>6</v>
      </c>
      <c r="O70" s="81"/>
    </row>
    <row r="71" spans="1:15" ht="20.149999999999999" customHeight="1">
      <c r="A71" s="217" t="str">
        <f t="shared" si="7"/>
        <v xml:space="preserve">415282N       L       </v>
      </c>
      <c r="B71" s="217" t="str">
        <f t="shared" si="8"/>
        <v>261400-60</v>
      </c>
      <c r="C71" s="218">
        <f>IF(ISERROR(VLOOKUP($B71,受注EXCEL出力!$B$2:$N$2000,4,0)),"",VLOOKUP($B71,受注EXCEL出力!$B$2:$N$2000,4,0))</f>
        <v>415282</v>
      </c>
      <c r="D71" s="219" t="str">
        <f>IF(ISERROR(VLOOKUP($B71,受注EXCEL出力!$B$2:$N$2000,5,0)),"",VLOOKUP($B71,受注EXCEL出力!$B$2:$N$2000,5,0))</f>
        <v>ｸﾙｰﾈｯｸｶｰﾃﾞｨｶﾞﾝ</v>
      </c>
      <c r="E71" s="220">
        <f>IF(ISERROR(VLOOKUP($B71,受注EXCEL出力!$B$2:$N$2000,6,0)),"",VLOOKUP($B71,受注EXCEL出力!$B$2:$N$2000,6,0))</f>
        <v>26000</v>
      </c>
      <c r="F71" s="221">
        <f>IF(ISERROR(VLOOKUP($B71,受注EXCEL出力!$B$2:$N$2000,7,0)),"",VLOOKUP($B71,受注EXCEL出力!$B$2:$N$2000,7,0))</f>
        <v>900</v>
      </c>
      <c r="G71" s="219" t="str">
        <f>IF(ISERROR(VLOOKUP($B71,受注EXCEL出力!$B$2:$N$2000,8,0)),"",VLOOKUP($B71,受注EXCEL出力!$B$2:$N$2000,8,0))</f>
        <v xml:space="preserve">N       </v>
      </c>
      <c r="H71" s="222">
        <f>IF(ISERROR(VLOOKUP($B71,受注EXCEL出力!$B$2:$N$2000,9,0)),"",VLOOKUP($B71,受注EXCEL出力!$B$2:$N$2000,9,0))</f>
        <v>4</v>
      </c>
      <c r="I71" s="223" t="str">
        <f>IF(ISERROR(VLOOKUP($B71,受注EXCEL出力!$B$2:$N$2000,10,0)),"",VLOOKUP($B71,受注EXCEL出力!$B$2:$N$2000,10,0))</f>
        <v xml:space="preserve">L       </v>
      </c>
      <c r="J71" s="224"/>
      <c r="K71" s="225">
        <f t="shared" si="9"/>
        <v>0</v>
      </c>
      <c r="L71" s="226" t="str">
        <f>VLOOKUP(C71,納期ACC!$E$1:$O$3001,11,FALSE)</f>
        <v>8月</v>
      </c>
      <c r="M71" s="226" t="str">
        <f>IF(ISERROR(VLOOKUP(C71,ロット!$A$2:$B$501,2,FALSE)),"",VLOOKUP(C71,ロット!$A$2:$B$501,2,FALSE))</f>
        <v/>
      </c>
      <c r="N71" s="227">
        <f t="shared" si="6"/>
        <v>6</v>
      </c>
      <c r="O71" s="81"/>
    </row>
    <row r="72" spans="1:15" ht="20.149999999999999" customHeight="1">
      <c r="A72" s="217" t="str">
        <f t="shared" ref="A72:A73" si="10">+C72&amp;G72&amp;I72</f>
        <v xml:space="preserve">415283G       M       </v>
      </c>
      <c r="B72" s="217" t="str">
        <f t="shared" ref="B72:B73" si="11">$C$9&amp;"-"&amp;ROW(C72)-11</f>
        <v>261400-61</v>
      </c>
      <c r="C72" s="218">
        <f>IF(ISERROR(VLOOKUP($B72,受注EXCEL出力!$B$2:$N$2000,4,0)),"",VLOOKUP($B72,受注EXCEL出力!$B$2:$N$2000,4,0))</f>
        <v>415283</v>
      </c>
      <c r="D72" s="219" t="str">
        <f>IF(ISERROR(VLOOKUP($B72,受注EXCEL出力!$B$2:$N$2000,5,0)),"",VLOOKUP($B72,受注EXCEL出力!$B$2:$N$2000,5,0))</f>
        <v>爽ﾔｸｸﾙｰﾈｯｸｶｰﾃﾞｨｶﾞﾝ</v>
      </c>
      <c r="E72" s="220">
        <f>IF(ISERROR(VLOOKUP($B72,受注EXCEL出力!$B$2:$N$2000,6,0)),"",VLOOKUP($B72,受注EXCEL出力!$B$2:$N$2000,6,0))</f>
        <v>28000</v>
      </c>
      <c r="F72" s="221">
        <f>IF(ISERROR(VLOOKUP($B72,受注EXCEL出力!$B$2:$N$2000,7,0)),"",VLOOKUP($B72,受注EXCEL出力!$B$2:$N$2000,7,0))</f>
        <v>902</v>
      </c>
      <c r="G72" s="219" t="str">
        <f>IF(ISERROR(VLOOKUP($B72,受注EXCEL出力!$B$2:$N$2000,8,0)),"",VLOOKUP($B72,受注EXCEL出力!$B$2:$N$2000,8,0))</f>
        <v xml:space="preserve">G       </v>
      </c>
      <c r="H72" s="222">
        <f>IF(ISERROR(VLOOKUP($B72,受注EXCEL出力!$B$2:$N$2000,9,0)),"",VLOOKUP($B72,受注EXCEL出力!$B$2:$N$2000,9,0))</f>
        <v>3</v>
      </c>
      <c r="I72" s="223" t="str">
        <f>IF(ISERROR(VLOOKUP($B72,受注EXCEL出力!$B$2:$N$2000,10,0)),"",VLOOKUP($B72,受注EXCEL出力!$B$2:$N$2000,10,0))</f>
        <v xml:space="preserve">M       </v>
      </c>
      <c r="J72" s="224"/>
      <c r="K72" s="225">
        <f t="shared" ref="K72:K73" si="12">IF(ISERROR(J72*E72),"",J72*E72)</f>
        <v>0</v>
      </c>
      <c r="L72" s="226" t="str">
        <f>VLOOKUP(C72,納期ACC!$E$1:$O$3001,11,FALSE)</f>
        <v>8月</v>
      </c>
      <c r="M72" s="226" t="str">
        <f>IF(ISERROR(VLOOKUP(C72,ロット!$A$2:$B$501,2,FALSE)),"",VLOOKUP(C72,ロット!$A$2:$B$501,2,FALSE))</f>
        <v/>
      </c>
      <c r="N72" s="227">
        <f t="shared" si="6"/>
        <v>6</v>
      </c>
      <c r="O72" s="81"/>
    </row>
    <row r="73" spans="1:15" ht="20.149999999999999" customHeight="1">
      <c r="A73" s="217" t="str">
        <f t="shared" si="10"/>
        <v xml:space="preserve">415283G       L       </v>
      </c>
      <c r="B73" s="217" t="str">
        <f t="shared" si="11"/>
        <v>261400-62</v>
      </c>
      <c r="C73" s="218">
        <f>IF(ISERROR(VLOOKUP($B73,受注EXCEL出力!$B$2:$N$2000,4,0)),"",VLOOKUP($B73,受注EXCEL出力!$B$2:$N$2000,4,0))</f>
        <v>415283</v>
      </c>
      <c r="D73" s="219" t="str">
        <f>IF(ISERROR(VLOOKUP($B73,受注EXCEL出力!$B$2:$N$2000,5,0)),"",VLOOKUP($B73,受注EXCEL出力!$B$2:$N$2000,5,0))</f>
        <v>爽ﾔｸｸﾙｰﾈｯｸｶｰﾃﾞｨｶﾞﾝ</v>
      </c>
      <c r="E73" s="220">
        <f>IF(ISERROR(VLOOKUP($B73,受注EXCEL出力!$B$2:$N$2000,6,0)),"",VLOOKUP($B73,受注EXCEL出力!$B$2:$N$2000,6,0))</f>
        <v>28000</v>
      </c>
      <c r="F73" s="221">
        <f>IF(ISERROR(VLOOKUP($B73,受注EXCEL出力!$B$2:$N$2000,7,0)),"",VLOOKUP($B73,受注EXCEL出力!$B$2:$N$2000,7,0))</f>
        <v>902</v>
      </c>
      <c r="G73" s="219" t="str">
        <f>IF(ISERROR(VLOOKUP($B73,受注EXCEL出力!$B$2:$N$2000,8,0)),"",VLOOKUP($B73,受注EXCEL出力!$B$2:$N$2000,8,0))</f>
        <v xml:space="preserve">G       </v>
      </c>
      <c r="H73" s="222">
        <f>IF(ISERROR(VLOOKUP($B73,受注EXCEL出力!$B$2:$N$2000,9,0)),"",VLOOKUP($B73,受注EXCEL出力!$B$2:$N$2000,9,0))</f>
        <v>4</v>
      </c>
      <c r="I73" s="223" t="str">
        <f>IF(ISERROR(VLOOKUP($B73,受注EXCEL出力!$B$2:$N$2000,10,0)),"",VLOOKUP($B73,受注EXCEL出力!$B$2:$N$2000,10,0))</f>
        <v xml:space="preserve">L       </v>
      </c>
      <c r="J73" s="224"/>
      <c r="K73" s="225">
        <f t="shared" si="12"/>
        <v>0</v>
      </c>
      <c r="L73" s="226" t="str">
        <f>VLOOKUP(C73,納期ACC!$E$1:$O$3001,11,FALSE)</f>
        <v>8月</v>
      </c>
      <c r="M73" s="226" t="str">
        <f>IF(ISERROR(VLOOKUP(C73,ロット!$A$2:$B$501,2,FALSE)),"",VLOOKUP(C73,ロット!$A$2:$B$501,2,FALSE))</f>
        <v/>
      </c>
      <c r="N73" s="227">
        <f t="shared" si="6"/>
        <v>6</v>
      </c>
      <c r="O73" s="81"/>
    </row>
    <row r="74" spans="1:15" ht="20.149999999999999" hidden="1" customHeight="1" outlineLevel="1">
      <c r="C74" s="107"/>
      <c r="D74" s="108"/>
      <c r="E74" s="109"/>
      <c r="F74" s="110"/>
      <c r="G74" s="108"/>
      <c r="H74" s="111"/>
      <c r="I74" s="108"/>
      <c r="J74" s="112"/>
      <c r="K74" s="109"/>
      <c r="L74" s="113"/>
      <c r="M74" s="113"/>
      <c r="N74" s="114"/>
      <c r="O74" s="81"/>
    </row>
    <row r="75" spans="1:15" ht="20.149999999999999" hidden="1" customHeight="1" outlineLevel="1">
      <c r="C75" s="107"/>
      <c r="D75" s="108"/>
      <c r="E75" s="109"/>
      <c r="F75" s="110"/>
      <c r="G75" s="108"/>
      <c r="H75" s="111"/>
      <c r="I75" s="108"/>
      <c r="J75" s="112"/>
      <c r="K75" s="109"/>
      <c r="L75" s="113"/>
      <c r="M75" s="113"/>
      <c r="N75" s="114"/>
      <c r="O75" s="81"/>
    </row>
    <row r="76" spans="1:15" ht="20.149999999999999" hidden="1" customHeight="1" outlineLevel="1">
      <c r="C76" s="107"/>
      <c r="D76" s="108"/>
      <c r="E76" s="109"/>
      <c r="F76" s="110"/>
      <c r="G76" s="108"/>
      <c r="H76" s="111"/>
      <c r="I76" s="108"/>
      <c r="J76" s="112"/>
      <c r="K76" s="109"/>
      <c r="L76" s="113"/>
      <c r="M76" s="113"/>
      <c r="N76" s="114"/>
      <c r="O76" s="81"/>
    </row>
    <row r="77" spans="1:15" ht="20.149999999999999" hidden="1" customHeight="1" outlineLevel="1">
      <c r="C77" s="107"/>
      <c r="D77" s="108"/>
      <c r="E77" s="109"/>
      <c r="F77" s="110"/>
      <c r="G77" s="108"/>
      <c r="H77" s="111"/>
      <c r="I77" s="108"/>
      <c r="J77" s="112"/>
      <c r="K77" s="109"/>
      <c r="L77" s="113"/>
      <c r="M77" s="113"/>
      <c r="N77" s="114"/>
      <c r="O77" s="81"/>
    </row>
    <row r="78" spans="1:15" ht="20.149999999999999" hidden="1" customHeight="1" outlineLevel="1">
      <c r="C78" s="107"/>
      <c r="D78" s="108"/>
      <c r="E78" s="109"/>
      <c r="F78" s="110"/>
      <c r="G78" s="108"/>
      <c r="H78" s="111"/>
      <c r="I78" s="108"/>
      <c r="J78" s="112"/>
      <c r="K78" s="109"/>
      <c r="L78" s="113"/>
      <c r="M78" s="113"/>
      <c r="N78" s="114"/>
      <c r="O78" s="81"/>
    </row>
    <row r="79" spans="1:15" ht="20.149999999999999" hidden="1" customHeight="1" outlineLevel="1">
      <c r="C79" s="107"/>
      <c r="D79" s="108"/>
      <c r="E79" s="109"/>
      <c r="F79" s="110"/>
      <c r="G79" s="108"/>
      <c r="H79" s="111"/>
      <c r="I79" s="108"/>
      <c r="J79" s="112"/>
      <c r="K79" s="109"/>
      <c r="L79" s="113"/>
      <c r="M79" s="113"/>
      <c r="N79" s="114"/>
      <c r="O79" s="81"/>
    </row>
    <row r="80" spans="1:15" ht="20.149999999999999" hidden="1" customHeight="1" outlineLevel="1">
      <c r="C80" s="107"/>
      <c r="D80" s="108"/>
      <c r="E80" s="109"/>
      <c r="F80" s="110"/>
      <c r="G80" s="108"/>
      <c r="H80" s="111"/>
      <c r="I80" s="108"/>
      <c r="J80" s="112"/>
      <c r="K80" s="109"/>
      <c r="L80" s="113"/>
      <c r="M80" s="113"/>
      <c r="N80" s="114"/>
      <c r="O80" s="81"/>
    </row>
    <row r="81" spans="3:15" ht="20.149999999999999" hidden="1" customHeight="1" outlineLevel="1">
      <c r="C81" s="107"/>
      <c r="D81" s="108"/>
      <c r="E81" s="109"/>
      <c r="F81" s="110"/>
      <c r="G81" s="108"/>
      <c r="H81" s="111"/>
      <c r="I81" s="108"/>
      <c r="J81" s="112"/>
      <c r="K81" s="109"/>
      <c r="L81" s="113"/>
      <c r="M81" s="113"/>
      <c r="N81" s="114"/>
      <c r="O81" s="81"/>
    </row>
    <row r="82" spans="3:15" ht="20.149999999999999" hidden="1" customHeight="1" outlineLevel="1">
      <c r="C82" s="107"/>
      <c r="D82" s="108"/>
      <c r="E82" s="109"/>
      <c r="F82" s="110"/>
      <c r="G82" s="108"/>
      <c r="H82" s="111"/>
      <c r="I82" s="108"/>
      <c r="J82" s="112"/>
      <c r="K82" s="109"/>
      <c r="L82" s="113"/>
      <c r="M82" s="113"/>
      <c r="N82" s="114"/>
      <c r="O82" s="81"/>
    </row>
    <row r="83" spans="3:15" ht="20.149999999999999" hidden="1" customHeight="1" outlineLevel="1">
      <c r="C83" s="107"/>
      <c r="D83" s="108"/>
      <c r="E83" s="109"/>
      <c r="F83" s="110"/>
      <c r="G83" s="108"/>
      <c r="H83" s="111"/>
      <c r="I83" s="108"/>
      <c r="J83" s="112"/>
      <c r="K83" s="109"/>
      <c r="L83" s="113"/>
      <c r="M83" s="113"/>
      <c r="N83" s="114"/>
      <c r="O83" s="81"/>
    </row>
    <row r="84" spans="3:15" ht="20.149999999999999" hidden="1" customHeight="1" outlineLevel="1">
      <c r="C84" s="107"/>
      <c r="D84" s="108"/>
      <c r="E84" s="109"/>
      <c r="F84" s="110"/>
      <c r="G84" s="108"/>
      <c r="H84" s="111"/>
      <c r="I84" s="108"/>
      <c r="J84" s="112"/>
      <c r="K84" s="109"/>
      <c r="L84" s="113"/>
      <c r="M84" s="113"/>
      <c r="N84" s="114"/>
      <c r="O84" s="81"/>
    </row>
    <row r="85" spans="3:15" ht="20.149999999999999" hidden="1" customHeight="1" outlineLevel="1">
      <c r="C85" s="107"/>
      <c r="D85" s="108"/>
      <c r="E85" s="109"/>
      <c r="F85" s="110"/>
      <c r="G85" s="108"/>
      <c r="H85" s="111"/>
      <c r="I85" s="108"/>
      <c r="J85" s="112"/>
      <c r="K85" s="109"/>
      <c r="L85" s="113"/>
      <c r="M85" s="113"/>
      <c r="N85" s="114"/>
      <c r="O85" s="81"/>
    </row>
    <row r="86" spans="3:15" ht="20.149999999999999" hidden="1" customHeight="1" outlineLevel="1">
      <c r="C86" s="107"/>
      <c r="D86" s="108"/>
      <c r="E86" s="109"/>
      <c r="F86" s="110"/>
      <c r="G86" s="108"/>
      <c r="H86" s="111"/>
      <c r="I86" s="108"/>
      <c r="J86" s="112"/>
      <c r="K86" s="109"/>
      <c r="L86" s="113"/>
      <c r="M86" s="113"/>
      <c r="N86" s="114"/>
      <c r="O86" s="81"/>
    </row>
    <row r="87" spans="3:15" ht="20.149999999999999" hidden="1" customHeight="1" outlineLevel="1">
      <c r="C87" s="107"/>
      <c r="D87" s="108"/>
      <c r="E87" s="109"/>
      <c r="F87" s="110"/>
      <c r="G87" s="108"/>
      <c r="H87" s="111"/>
      <c r="I87" s="108"/>
      <c r="J87" s="112"/>
      <c r="K87" s="109"/>
      <c r="L87" s="113"/>
      <c r="M87" s="113"/>
      <c r="N87" s="114"/>
      <c r="O87" s="81"/>
    </row>
    <row r="88" spans="3:15" ht="20.149999999999999" hidden="1" customHeight="1" outlineLevel="1">
      <c r="C88" s="107"/>
      <c r="D88" s="108"/>
      <c r="E88" s="109"/>
      <c r="F88" s="110"/>
      <c r="G88" s="108"/>
      <c r="H88" s="111"/>
      <c r="I88" s="108"/>
      <c r="J88" s="112"/>
      <c r="K88" s="109"/>
      <c r="L88" s="113"/>
      <c r="M88" s="113"/>
      <c r="N88" s="114"/>
      <c r="O88" s="81"/>
    </row>
    <row r="89" spans="3:15" ht="20.149999999999999" hidden="1" customHeight="1" outlineLevel="1">
      <c r="C89" s="107"/>
      <c r="D89" s="108"/>
      <c r="E89" s="109"/>
      <c r="F89" s="110"/>
      <c r="G89" s="108"/>
      <c r="H89" s="111"/>
      <c r="I89" s="108"/>
      <c r="J89" s="112"/>
      <c r="K89" s="109"/>
      <c r="L89" s="113"/>
      <c r="M89" s="113"/>
      <c r="N89" s="114"/>
      <c r="O89" s="81"/>
    </row>
    <row r="90" spans="3:15" ht="20.149999999999999" hidden="1" customHeight="1" outlineLevel="1">
      <c r="C90" s="107"/>
      <c r="D90" s="108"/>
      <c r="E90" s="109"/>
      <c r="F90" s="110"/>
      <c r="G90" s="108"/>
      <c r="H90" s="111"/>
      <c r="I90" s="108"/>
      <c r="J90" s="112"/>
      <c r="K90" s="109"/>
      <c r="L90" s="113"/>
      <c r="M90" s="113"/>
      <c r="N90" s="114"/>
      <c r="O90" s="81"/>
    </row>
    <row r="91" spans="3:15" ht="20.149999999999999" hidden="1" customHeight="1" outlineLevel="1">
      <c r="C91" s="107"/>
      <c r="D91" s="108"/>
      <c r="E91" s="109"/>
      <c r="F91" s="110"/>
      <c r="G91" s="108"/>
      <c r="H91" s="111"/>
      <c r="I91" s="108"/>
      <c r="J91" s="112"/>
      <c r="K91" s="109"/>
      <c r="L91" s="113"/>
      <c r="M91" s="113"/>
      <c r="N91" s="114"/>
      <c r="O91" s="81"/>
    </row>
    <row r="92" spans="3:15" ht="20.149999999999999" hidden="1" customHeight="1" outlineLevel="1">
      <c r="C92" s="107"/>
      <c r="D92" s="108"/>
      <c r="E92" s="109"/>
      <c r="F92" s="110"/>
      <c r="G92" s="108"/>
      <c r="H92" s="111"/>
      <c r="I92" s="108"/>
      <c r="J92" s="112"/>
      <c r="K92" s="109"/>
      <c r="L92" s="113"/>
      <c r="M92" s="113"/>
      <c r="N92" s="114"/>
      <c r="O92" s="81"/>
    </row>
    <row r="93" spans="3:15" ht="20.149999999999999" hidden="1" customHeight="1" outlineLevel="1">
      <c r="C93" s="107"/>
      <c r="D93" s="108"/>
      <c r="E93" s="109"/>
      <c r="F93" s="110"/>
      <c r="G93" s="108"/>
      <c r="H93" s="111"/>
      <c r="I93" s="108"/>
      <c r="J93" s="112"/>
      <c r="K93" s="109"/>
      <c r="L93" s="113"/>
      <c r="M93" s="113"/>
      <c r="N93" s="114"/>
      <c r="O93" s="81"/>
    </row>
    <row r="94" spans="3:15" ht="20.149999999999999" hidden="1" customHeight="1" outlineLevel="1">
      <c r="C94" s="107"/>
      <c r="D94" s="108"/>
      <c r="E94" s="109"/>
      <c r="F94" s="110"/>
      <c r="G94" s="108"/>
      <c r="H94" s="111"/>
      <c r="I94" s="108"/>
      <c r="J94" s="112"/>
      <c r="K94" s="109"/>
      <c r="L94" s="113"/>
      <c r="M94" s="113"/>
      <c r="N94" s="114"/>
      <c r="O94" s="81"/>
    </row>
    <row r="95" spans="3:15" ht="20.149999999999999" hidden="1" customHeight="1" outlineLevel="1">
      <c r="C95" s="107"/>
      <c r="D95" s="108"/>
      <c r="E95" s="109"/>
      <c r="F95" s="110"/>
      <c r="G95" s="108"/>
      <c r="H95" s="111"/>
      <c r="I95" s="108"/>
      <c r="J95" s="112"/>
      <c r="K95" s="109"/>
      <c r="L95" s="113"/>
      <c r="M95" s="113"/>
      <c r="N95" s="114"/>
      <c r="O95" s="81"/>
    </row>
    <row r="96" spans="3:15" ht="20.149999999999999" hidden="1" customHeight="1" outlineLevel="1">
      <c r="C96" s="107"/>
      <c r="D96" s="108"/>
      <c r="E96" s="109"/>
      <c r="F96" s="110"/>
      <c r="G96" s="108"/>
      <c r="H96" s="111"/>
      <c r="I96" s="108"/>
      <c r="J96" s="112"/>
      <c r="K96" s="109"/>
      <c r="L96" s="113"/>
      <c r="M96" s="113"/>
      <c r="N96" s="114"/>
      <c r="O96" s="81"/>
    </row>
    <row r="97" spans="3:15" ht="20.149999999999999" hidden="1" customHeight="1" outlineLevel="1">
      <c r="C97" s="107"/>
      <c r="D97" s="108"/>
      <c r="E97" s="109"/>
      <c r="F97" s="110"/>
      <c r="G97" s="108"/>
      <c r="H97" s="111"/>
      <c r="I97" s="108"/>
      <c r="J97" s="112"/>
      <c r="K97" s="109"/>
      <c r="L97" s="113"/>
      <c r="M97" s="113"/>
      <c r="N97" s="114"/>
      <c r="O97" s="81"/>
    </row>
    <row r="98" spans="3:15" ht="20.149999999999999" hidden="1" customHeight="1" outlineLevel="1">
      <c r="C98" s="107"/>
      <c r="D98" s="108"/>
      <c r="E98" s="109"/>
      <c r="F98" s="110"/>
      <c r="G98" s="108"/>
      <c r="H98" s="111"/>
      <c r="I98" s="108"/>
      <c r="J98" s="112"/>
      <c r="K98" s="109"/>
      <c r="L98" s="113"/>
      <c r="M98" s="113"/>
      <c r="N98" s="114"/>
      <c r="O98" s="81"/>
    </row>
    <row r="99" spans="3:15" ht="20.149999999999999" hidden="1" customHeight="1" outlineLevel="1">
      <c r="C99" s="107"/>
      <c r="D99" s="108"/>
      <c r="E99" s="109"/>
      <c r="F99" s="110"/>
      <c r="G99" s="108"/>
      <c r="H99" s="111"/>
      <c r="I99" s="108"/>
      <c r="J99" s="112"/>
      <c r="K99" s="109"/>
      <c r="L99" s="113"/>
      <c r="M99" s="113"/>
      <c r="N99" s="114"/>
      <c r="O99" s="81"/>
    </row>
    <row r="100" spans="3:15" ht="20.149999999999999" hidden="1" customHeight="1" outlineLevel="1">
      <c r="C100" s="107"/>
      <c r="D100" s="108"/>
      <c r="E100" s="109"/>
      <c r="F100" s="110"/>
      <c r="G100" s="108"/>
      <c r="H100" s="111"/>
      <c r="I100" s="108"/>
      <c r="J100" s="112"/>
      <c r="K100" s="109"/>
      <c r="L100" s="113"/>
      <c r="M100" s="113"/>
      <c r="N100" s="114"/>
      <c r="O100" s="81"/>
    </row>
    <row r="101" spans="3:15" ht="20.149999999999999" hidden="1" customHeight="1" outlineLevel="1">
      <c r="C101" s="107"/>
      <c r="D101" s="108"/>
      <c r="E101" s="109"/>
      <c r="F101" s="110"/>
      <c r="G101" s="108"/>
      <c r="H101" s="111"/>
      <c r="I101" s="108"/>
      <c r="J101" s="112"/>
      <c r="K101" s="109"/>
      <c r="L101" s="113"/>
      <c r="M101" s="113"/>
      <c r="N101" s="114"/>
      <c r="O101" s="81"/>
    </row>
    <row r="102" spans="3:15" ht="20.149999999999999" hidden="1" customHeight="1" outlineLevel="1">
      <c r="C102" s="107"/>
      <c r="D102" s="108"/>
      <c r="E102" s="109"/>
      <c r="F102" s="110"/>
      <c r="G102" s="108"/>
      <c r="H102" s="111"/>
      <c r="I102" s="108"/>
      <c r="J102" s="112"/>
      <c r="K102" s="109"/>
      <c r="L102" s="113"/>
      <c r="M102" s="113"/>
      <c r="N102" s="114"/>
      <c r="O102" s="81"/>
    </row>
    <row r="103" spans="3:15" ht="20.149999999999999" hidden="1" customHeight="1" outlineLevel="1">
      <c r="C103" s="107"/>
      <c r="D103" s="108"/>
      <c r="E103" s="109"/>
      <c r="F103" s="110"/>
      <c r="G103" s="108"/>
      <c r="H103" s="111"/>
      <c r="I103" s="108"/>
      <c r="J103" s="112"/>
      <c r="K103" s="109"/>
      <c r="L103" s="113"/>
      <c r="M103" s="113"/>
      <c r="N103" s="114"/>
      <c r="O103" s="81"/>
    </row>
    <row r="104" spans="3:15" ht="20.149999999999999" hidden="1" customHeight="1" outlineLevel="1">
      <c r="C104" s="107"/>
      <c r="D104" s="108"/>
      <c r="E104" s="109"/>
      <c r="F104" s="110"/>
      <c r="G104" s="108"/>
      <c r="H104" s="111"/>
      <c r="I104" s="108"/>
      <c r="J104" s="112"/>
      <c r="K104" s="109"/>
      <c r="L104" s="113"/>
      <c r="M104" s="113"/>
      <c r="N104" s="114"/>
      <c r="O104" s="81"/>
    </row>
    <row r="105" spans="3:15" ht="20.149999999999999" hidden="1" customHeight="1" outlineLevel="1">
      <c r="C105" s="107"/>
      <c r="D105" s="108"/>
      <c r="E105" s="109"/>
      <c r="F105" s="110"/>
      <c r="G105" s="108"/>
      <c r="H105" s="111"/>
      <c r="I105" s="108"/>
      <c r="J105" s="112"/>
      <c r="K105" s="109"/>
      <c r="L105" s="113"/>
      <c r="M105" s="113"/>
      <c r="N105" s="114"/>
      <c r="O105" s="81"/>
    </row>
    <row r="106" spans="3:15" ht="20.149999999999999" hidden="1" customHeight="1" outlineLevel="1">
      <c r="C106" s="107"/>
      <c r="D106" s="108"/>
      <c r="E106" s="109"/>
      <c r="F106" s="110"/>
      <c r="G106" s="108"/>
      <c r="H106" s="111"/>
      <c r="I106" s="108"/>
      <c r="J106" s="112"/>
      <c r="K106" s="109"/>
      <c r="L106" s="113"/>
      <c r="M106" s="113"/>
      <c r="N106" s="114"/>
      <c r="O106" s="81"/>
    </row>
    <row r="107" spans="3:15" ht="20.149999999999999" hidden="1" customHeight="1" outlineLevel="1">
      <c r="C107" s="107"/>
      <c r="D107" s="108"/>
      <c r="E107" s="109"/>
      <c r="F107" s="110"/>
      <c r="G107" s="108"/>
      <c r="H107" s="111"/>
      <c r="I107" s="108"/>
      <c r="J107" s="112"/>
      <c r="K107" s="109"/>
      <c r="L107" s="113"/>
      <c r="M107" s="113"/>
      <c r="N107" s="114"/>
      <c r="O107" s="81"/>
    </row>
    <row r="108" spans="3:15" ht="20.149999999999999" hidden="1" customHeight="1" outlineLevel="1">
      <c r="C108" s="107"/>
      <c r="D108" s="108"/>
      <c r="E108" s="109"/>
      <c r="F108" s="110"/>
      <c r="G108" s="108"/>
      <c r="H108" s="111"/>
      <c r="I108" s="108"/>
      <c r="J108" s="112"/>
      <c r="K108" s="109"/>
      <c r="L108" s="113"/>
      <c r="M108" s="113"/>
      <c r="N108" s="114"/>
      <c r="O108" s="81"/>
    </row>
    <row r="109" spans="3:15" ht="20.149999999999999" hidden="1" customHeight="1" outlineLevel="1">
      <c r="C109" s="107"/>
      <c r="D109" s="108"/>
      <c r="E109" s="109"/>
      <c r="F109" s="110"/>
      <c r="G109" s="108"/>
      <c r="H109" s="111"/>
      <c r="I109" s="108"/>
      <c r="J109" s="112"/>
      <c r="K109" s="109"/>
      <c r="L109" s="113"/>
      <c r="M109" s="113"/>
      <c r="N109" s="114"/>
      <c r="O109" s="81"/>
    </row>
    <row r="110" spans="3:15" ht="20.149999999999999" hidden="1" customHeight="1" outlineLevel="1">
      <c r="C110" s="107"/>
      <c r="D110" s="108"/>
      <c r="E110" s="109"/>
      <c r="F110" s="110"/>
      <c r="G110" s="108"/>
      <c r="H110" s="111"/>
      <c r="I110" s="108"/>
      <c r="J110" s="112"/>
      <c r="K110" s="109"/>
      <c r="L110" s="113"/>
      <c r="M110" s="113"/>
      <c r="N110" s="114"/>
      <c r="O110" s="81"/>
    </row>
    <row r="111" spans="3:15" ht="20.149999999999999" hidden="1" customHeight="1" outlineLevel="1">
      <c r="C111" s="107"/>
      <c r="D111" s="108"/>
      <c r="E111" s="109"/>
      <c r="F111" s="110"/>
      <c r="G111" s="108"/>
      <c r="H111" s="111"/>
      <c r="I111" s="108"/>
      <c r="J111" s="112"/>
      <c r="K111" s="109"/>
      <c r="L111" s="113"/>
      <c r="M111" s="113"/>
      <c r="N111" s="114"/>
      <c r="O111" s="81"/>
    </row>
    <row r="112" spans="3:15" ht="20.149999999999999" hidden="1" customHeight="1" outlineLevel="1">
      <c r="C112" s="107"/>
      <c r="D112" s="108"/>
      <c r="E112" s="109"/>
      <c r="F112" s="110"/>
      <c r="G112" s="108"/>
      <c r="H112" s="111"/>
      <c r="I112" s="108"/>
      <c r="J112" s="112"/>
      <c r="K112" s="109"/>
      <c r="L112" s="113"/>
      <c r="M112" s="113"/>
      <c r="N112" s="114"/>
      <c r="O112" s="81"/>
    </row>
    <row r="113" spans="3:15" ht="20.149999999999999" hidden="1" customHeight="1" outlineLevel="1">
      <c r="C113" s="107"/>
      <c r="D113" s="108"/>
      <c r="E113" s="109"/>
      <c r="F113" s="110"/>
      <c r="G113" s="108"/>
      <c r="H113" s="111"/>
      <c r="I113" s="108"/>
      <c r="J113" s="112"/>
      <c r="K113" s="109"/>
      <c r="L113" s="113"/>
      <c r="M113" s="113"/>
      <c r="N113" s="114"/>
      <c r="O113" s="81"/>
    </row>
    <row r="114" spans="3:15" ht="20.149999999999999" hidden="1" customHeight="1" outlineLevel="1">
      <c r="C114" s="107"/>
      <c r="D114" s="108"/>
      <c r="E114" s="109"/>
      <c r="F114" s="110"/>
      <c r="G114" s="108"/>
      <c r="H114" s="111"/>
      <c r="I114" s="108"/>
      <c r="J114" s="112"/>
      <c r="K114" s="109"/>
      <c r="L114" s="113"/>
      <c r="M114" s="113"/>
      <c r="N114" s="114"/>
      <c r="O114" s="81"/>
    </row>
    <row r="115" spans="3:15" ht="20.149999999999999" hidden="1" customHeight="1" outlineLevel="1">
      <c r="C115" s="107"/>
      <c r="D115" s="108"/>
      <c r="E115" s="109"/>
      <c r="F115" s="110"/>
      <c r="G115" s="108"/>
      <c r="H115" s="111"/>
      <c r="I115" s="108"/>
      <c r="J115" s="112"/>
      <c r="K115" s="109"/>
      <c r="L115" s="113"/>
      <c r="M115" s="113"/>
      <c r="N115" s="114"/>
      <c r="O115" s="81"/>
    </row>
    <row r="116" spans="3:15" ht="20.149999999999999" hidden="1" customHeight="1" outlineLevel="1">
      <c r="C116" s="107"/>
      <c r="D116" s="108"/>
      <c r="E116" s="109"/>
      <c r="F116" s="110"/>
      <c r="G116" s="108"/>
      <c r="H116" s="111"/>
      <c r="I116" s="108"/>
      <c r="J116" s="112"/>
      <c r="K116" s="109"/>
      <c r="L116" s="113"/>
      <c r="M116" s="113"/>
      <c r="N116" s="114"/>
      <c r="O116" s="81"/>
    </row>
    <row r="117" spans="3:15" ht="20.149999999999999" hidden="1" customHeight="1" outlineLevel="1">
      <c r="C117" s="107"/>
      <c r="D117" s="108"/>
      <c r="E117" s="109"/>
      <c r="F117" s="110"/>
      <c r="G117" s="108"/>
      <c r="H117" s="111"/>
      <c r="I117" s="108"/>
      <c r="J117" s="112"/>
      <c r="K117" s="109"/>
      <c r="L117" s="113"/>
      <c r="M117" s="113"/>
      <c r="N117" s="114"/>
      <c r="O117" s="81"/>
    </row>
    <row r="118" spans="3:15" ht="20.149999999999999" hidden="1" customHeight="1" outlineLevel="1">
      <c r="C118" s="107"/>
      <c r="D118" s="108"/>
      <c r="E118" s="109"/>
      <c r="F118" s="110"/>
      <c r="G118" s="108"/>
      <c r="H118" s="111"/>
      <c r="I118" s="108"/>
      <c r="J118" s="112"/>
      <c r="K118" s="109"/>
      <c r="L118" s="113"/>
      <c r="M118" s="113"/>
      <c r="N118" s="114"/>
      <c r="O118" s="81"/>
    </row>
    <row r="119" spans="3:15" ht="20.149999999999999" hidden="1" customHeight="1" outlineLevel="1">
      <c r="C119" s="107"/>
      <c r="D119" s="108"/>
      <c r="E119" s="109"/>
      <c r="F119" s="110"/>
      <c r="G119" s="108"/>
      <c r="H119" s="111"/>
      <c r="I119" s="108"/>
      <c r="J119" s="112"/>
      <c r="K119" s="109"/>
      <c r="L119" s="113"/>
      <c r="M119" s="113"/>
      <c r="N119" s="114"/>
      <c r="O119" s="81"/>
    </row>
    <row r="120" spans="3:15" ht="20.149999999999999" hidden="1" customHeight="1" outlineLevel="1">
      <c r="C120" s="107"/>
      <c r="D120" s="108"/>
      <c r="E120" s="109"/>
      <c r="F120" s="110"/>
      <c r="G120" s="108"/>
      <c r="H120" s="111"/>
      <c r="I120" s="108"/>
      <c r="J120" s="112"/>
      <c r="K120" s="109"/>
      <c r="L120" s="113"/>
      <c r="M120" s="113"/>
      <c r="N120" s="114"/>
      <c r="O120" s="81"/>
    </row>
    <row r="121" spans="3:15" ht="20.149999999999999" hidden="1" customHeight="1" outlineLevel="1">
      <c r="C121" s="107"/>
      <c r="D121" s="108"/>
      <c r="E121" s="109"/>
      <c r="F121" s="110"/>
      <c r="G121" s="108"/>
      <c r="H121" s="111"/>
      <c r="I121" s="108"/>
      <c r="J121" s="112"/>
      <c r="K121" s="109"/>
      <c r="L121" s="113"/>
      <c r="M121" s="113"/>
      <c r="N121" s="114"/>
      <c r="O121" s="81"/>
    </row>
    <row r="122" spans="3:15" ht="20.149999999999999" hidden="1" customHeight="1" outlineLevel="1">
      <c r="C122" s="107"/>
      <c r="D122" s="108"/>
      <c r="E122" s="109"/>
      <c r="F122" s="110"/>
      <c r="G122" s="108"/>
      <c r="H122" s="111"/>
      <c r="I122" s="108"/>
      <c r="J122" s="112"/>
      <c r="K122" s="109"/>
      <c r="L122" s="113"/>
      <c r="M122" s="113"/>
      <c r="N122" s="114"/>
      <c r="O122" s="81"/>
    </row>
    <row r="123" spans="3:15" ht="20.149999999999999" hidden="1" customHeight="1" outlineLevel="1">
      <c r="C123" s="107"/>
      <c r="D123" s="108"/>
      <c r="E123" s="109"/>
      <c r="F123" s="110"/>
      <c r="G123" s="108"/>
      <c r="H123" s="111"/>
      <c r="I123" s="108"/>
      <c r="J123" s="112"/>
      <c r="K123" s="109"/>
      <c r="L123" s="113"/>
      <c r="M123" s="113"/>
      <c r="N123" s="114"/>
      <c r="O123" s="81"/>
    </row>
    <row r="124" spans="3:15" ht="20.149999999999999" hidden="1" customHeight="1" outlineLevel="1">
      <c r="C124" s="107"/>
      <c r="D124" s="108"/>
      <c r="E124" s="109"/>
      <c r="F124" s="110"/>
      <c r="G124" s="108"/>
      <c r="H124" s="111"/>
      <c r="I124" s="108"/>
      <c r="J124" s="112"/>
      <c r="K124" s="109"/>
      <c r="L124" s="113"/>
      <c r="M124" s="113"/>
      <c r="N124" s="114"/>
      <c r="O124" s="81"/>
    </row>
    <row r="125" spans="3:15" ht="20.149999999999999" hidden="1" customHeight="1" outlineLevel="1">
      <c r="C125" s="107"/>
      <c r="D125" s="108"/>
      <c r="E125" s="109"/>
      <c r="F125" s="110"/>
      <c r="G125" s="108"/>
      <c r="H125" s="111"/>
      <c r="I125" s="108"/>
      <c r="J125" s="112"/>
      <c r="K125" s="109"/>
      <c r="L125" s="113"/>
      <c r="M125" s="113"/>
      <c r="N125" s="114"/>
      <c r="O125" s="81"/>
    </row>
    <row r="126" spans="3:15" ht="20.149999999999999" hidden="1" customHeight="1" outlineLevel="1">
      <c r="C126" s="107"/>
      <c r="D126" s="108"/>
      <c r="E126" s="109"/>
      <c r="F126" s="110"/>
      <c r="G126" s="108"/>
      <c r="H126" s="111"/>
      <c r="I126" s="108"/>
      <c r="J126" s="112"/>
      <c r="K126" s="109"/>
      <c r="L126" s="113"/>
      <c r="M126" s="113"/>
      <c r="N126" s="114"/>
      <c r="O126" s="81"/>
    </row>
    <row r="127" spans="3:15" ht="20.149999999999999" hidden="1" customHeight="1" outlineLevel="1">
      <c r="C127" s="107"/>
      <c r="D127" s="108"/>
      <c r="E127" s="109"/>
      <c r="F127" s="110"/>
      <c r="G127" s="108"/>
      <c r="H127" s="111"/>
      <c r="I127" s="108"/>
      <c r="J127" s="112"/>
      <c r="K127" s="109"/>
      <c r="L127" s="113"/>
      <c r="M127" s="113"/>
      <c r="N127" s="114"/>
      <c r="O127" s="81"/>
    </row>
    <row r="128" spans="3:15" ht="20.149999999999999" hidden="1" customHeight="1" outlineLevel="1">
      <c r="C128" s="107"/>
      <c r="D128" s="108"/>
      <c r="E128" s="109"/>
      <c r="F128" s="110"/>
      <c r="G128" s="108"/>
      <c r="H128" s="111"/>
      <c r="I128" s="108"/>
      <c r="J128" s="112"/>
      <c r="K128" s="109"/>
      <c r="L128" s="113"/>
      <c r="M128" s="113"/>
      <c r="N128" s="114"/>
      <c r="O128" s="81"/>
    </row>
    <row r="129" spans="3:14" s="81" customFormat="1" ht="20.149999999999999" hidden="1" customHeight="1" outlineLevel="1">
      <c r="C129" s="107"/>
      <c r="D129" s="108"/>
      <c r="E129" s="109"/>
      <c r="F129" s="110"/>
      <c r="G129" s="108"/>
      <c r="H129" s="111"/>
      <c r="I129" s="108"/>
      <c r="J129" s="112"/>
      <c r="K129" s="109"/>
      <c r="L129" s="113"/>
      <c r="M129" s="113"/>
      <c r="N129" s="114"/>
    </row>
    <row r="130" spans="3:14" s="81" customFormat="1" ht="20.149999999999999" hidden="1" customHeight="1" outlineLevel="1">
      <c r="C130" s="107"/>
      <c r="D130" s="108"/>
      <c r="E130" s="109"/>
      <c r="F130" s="110"/>
      <c r="G130" s="108"/>
      <c r="H130" s="111"/>
      <c r="I130" s="108"/>
      <c r="J130" s="112"/>
      <c r="K130" s="109"/>
      <c r="L130" s="113"/>
      <c r="M130" s="113"/>
      <c r="N130" s="114"/>
    </row>
    <row r="131" spans="3:14" s="81" customFormat="1" ht="20.149999999999999" hidden="1" customHeight="1" outlineLevel="1">
      <c r="C131" s="107"/>
      <c r="D131" s="108"/>
      <c r="E131" s="109"/>
      <c r="F131" s="110"/>
      <c r="G131" s="108"/>
      <c r="H131" s="111"/>
      <c r="I131" s="108"/>
      <c r="J131" s="112"/>
      <c r="K131" s="109"/>
      <c r="L131" s="113"/>
      <c r="M131" s="113"/>
      <c r="N131" s="114"/>
    </row>
    <row r="132" spans="3:14" s="81" customFormat="1" ht="20.149999999999999" hidden="1" customHeight="1" outlineLevel="1">
      <c r="C132" s="107"/>
      <c r="D132" s="108"/>
      <c r="E132" s="109"/>
      <c r="F132" s="110"/>
      <c r="G132" s="108"/>
      <c r="H132" s="111"/>
      <c r="I132" s="108"/>
      <c r="J132" s="112"/>
      <c r="K132" s="109"/>
      <c r="L132" s="113"/>
      <c r="M132" s="113"/>
      <c r="N132" s="114"/>
    </row>
    <row r="133" spans="3:14" s="81" customFormat="1" ht="20.149999999999999" hidden="1" customHeight="1" outlineLevel="1">
      <c r="C133" s="107"/>
      <c r="D133" s="108"/>
      <c r="E133" s="109"/>
      <c r="F133" s="110"/>
      <c r="G133" s="108"/>
      <c r="H133" s="111"/>
      <c r="I133" s="108"/>
      <c r="J133" s="112"/>
      <c r="K133" s="109"/>
      <c r="L133" s="113"/>
      <c r="M133" s="113"/>
      <c r="N133" s="114"/>
    </row>
    <row r="134" spans="3:14" s="81" customFormat="1" ht="20.149999999999999" hidden="1" customHeight="1" outlineLevel="1">
      <c r="C134" s="107"/>
      <c r="D134" s="108"/>
      <c r="E134" s="109"/>
      <c r="F134" s="110"/>
      <c r="G134" s="108"/>
      <c r="H134" s="111"/>
      <c r="I134" s="108"/>
      <c r="J134" s="112"/>
      <c r="K134" s="109"/>
      <c r="L134" s="113"/>
      <c r="M134" s="113"/>
      <c r="N134" s="114"/>
    </row>
    <row r="135" spans="3:14" s="81" customFormat="1" ht="20.149999999999999" hidden="1" customHeight="1" outlineLevel="1">
      <c r="C135" s="107"/>
      <c r="D135" s="108"/>
      <c r="E135" s="109"/>
      <c r="F135" s="110"/>
      <c r="G135" s="108"/>
      <c r="H135" s="111"/>
      <c r="I135" s="108"/>
      <c r="J135" s="112"/>
      <c r="K135" s="109"/>
      <c r="L135" s="113"/>
      <c r="M135" s="113"/>
      <c r="N135" s="114"/>
    </row>
    <row r="136" spans="3:14" s="81" customFormat="1" ht="20.149999999999999" hidden="1" customHeight="1" outlineLevel="1">
      <c r="C136" s="107"/>
      <c r="D136" s="108"/>
      <c r="E136" s="109"/>
      <c r="F136" s="110"/>
      <c r="G136" s="108"/>
      <c r="H136" s="111"/>
      <c r="I136" s="108"/>
      <c r="J136" s="112"/>
      <c r="K136" s="109"/>
      <c r="L136" s="113"/>
      <c r="M136" s="113"/>
      <c r="N136" s="114"/>
    </row>
    <row r="137" spans="3:14" s="81" customFormat="1" ht="20.149999999999999" hidden="1" customHeight="1" outlineLevel="1">
      <c r="C137" s="107"/>
      <c r="D137" s="108"/>
      <c r="E137" s="109"/>
      <c r="F137" s="110"/>
      <c r="G137" s="108"/>
      <c r="H137" s="111"/>
      <c r="I137" s="108"/>
      <c r="J137" s="112"/>
      <c r="K137" s="109"/>
      <c r="L137" s="113"/>
      <c r="M137" s="113"/>
      <c r="N137" s="114"/>
    </row>
    <row r="138" spans="3:14" s="81" customFormat="1" ht="20.149999999999999" hidden="1" customHeight="1" outlineLevel="1">
      <c r="C138" s="107"/>
      <c r="D138" s="108"/>
      <c r="E138" s="109"/>
      <c r="F138" s="110"/>
      <c r="G138" s="108"/>
      <c r="H138" s="111"/>
      <c r="I138" s="108"/>
      <c r="J138" s="112"/>
      <c r="K138" s="109"/>
      <c r="L138" s="113"/>
      <c r="M138" s="113"/>
      <c r="N138" s="114"/>
    </row>
    <row r="139" spans="3:14" s="81" customFormat="1" ht="20.149999999999999" hidden="1" customHeight="1" outlineLevel="1">
      <c r="C139" s="107"/>
      <c r="D139" s="108"/>
      <c r="E139" s="109"/>
      <c r="F139" s="110"/>
      <c r="G139" s="108"/>
      <c r="H139" s="111"/>
      <c r="I139" s="108"/>
      <c r="J139" s="112"/>
      <c r="K139" s="109"/>
      <c r="L139" s="113"/>
      <c r="M139" s="113"/>
      <c r="N139" s="114"/>
    </row>
    <row r="140" spans="3:14" s="81" customFormat="1" ht="20.149999999999999" hidden="1" customHeight="1" outlineLevel="1">
      <c r="C140" s="107"/>
      <c r="D140" s="108"/>
      <c r="E140" s="109"/>
      <c r="F140" s="110"/>
      <c r="G140" s="108"/>
      <c r="H140" s="111"/>
      <c r="I140" s="108"/>
      <c r="J140" s="112"/>
      <c r="K140" s="109"/>
      <c r="L140" s="113"/>
      <c r="M140" s="113"/>
      <c r="N140" s="114"/>
    </row>
    <row r="141" spans="3:14" s="81" customFormat="1" ht="20.149999999999999" hidden="1" customHeight="1" outlineLevel="1">
      <c r="C141" s="107"/>
      <c r="D141" s="108"/>
      <c r="E141" s="109"/>
      <c r="F141" s="110"/>
      <c r="G141" s="108"/>
      <c r="H141" s="111"/>
      <c r="I141" s="108"/>
      <c r="J141" s="112"/>
      <c r="K141" s="109"/>
      <c r="L141" s="113"/>
      <c r="M141" s="113"/>
      <c r="N141" s="114"/>
    </row>
    <row r="142" spans="3:14" s="81" customFormat="1" ht="20.149999999999999" hidden="1" customHeight="1" outlineLevel="1">
      <c r="C142" s="107"/>
      <c r="D142" s="108"/>
      <c r="E142" s="109"/>
      <c r="F142" s="110"/>
      <c r="G142" s="108"/>
      <c r="H142" s="111"/>
      <c r="I142" s="108"/>
      <c r="J142" s="112"/>
      <c r="K142" s="109"/>
      <c r="L142" s="113"/>
      <c r="M142" s="113"/>
      <c r="N142" s="114"/>
    </row>
    <row r="143" spans="3:14" s="81" customFormat="1" ht="20.149999999999999" hidden="1" customHeight="1" outlineLevel="1">
      <c r="C143" s="107"/>
      <c r="D143" s="108"/>
      <c r="E143" s="109"/>
      <c r="F143" s="110"/>
      <c r="G143" s="108"/>
      <c r="H143" s="111"/>
      <c r="I143" s="108"/>
      <c r="J143" s="112"/>
      <c r="K143" s="109"/>
      <c r="L143" s="113"/>
      <c r="M143" s="113"/>
      <c r="N143" s="114"/>
    </row>
    <row r="144" spans="3:14" s="81" customFormat="1" ht="20.149999999999999" hidden="1" customHeight="1" outlineLevel="1">
      <c r="C144" s="107"/>
      <c r="D144" s="108"/>
      <c r="E144" s="109"/>
      <c r="F144" s="110"/>
      <c r="G144" s="108"/>
      <c r="H144" s="111"/>
      <c r="I144" s="108"/>
      <c r="J144" s="112"/>
      <c r="K144" s="109"/>
      <c r="L144" s="113"/>
      <c r="M144" s="113"/>
      <c r="N144" s="114"/>
    </row>
    <row r="145" spans="3:14" s="81" customFormat="1" ht="20.149999999999999" hidden="1" customHeight="1" outlineLevel="1">
      <c r="C145" s="107"/>
      <c r="D145" s="108"/>
      <c r="E145" s="109"/>
      <c r="F145" s="110"/>
      <c r="G145" s="108"/>
      <c r="H145" s="111"/>
      <c r="I145" s="108"/>
      <c r="J145" s="112"/>
      <c r="K145" s="109"/>
      <c r="L145" s="113"/>
      <c r="M145" s="113"/>
      <c r="N145" s="114"/>
    </row>
    <row r="146" spans="3:14" s="81" customFormat="1" ht="20.149999999999999" hidden="1" customHeight="1" outlineLevel="1">
      <c r="C146" s="107"/>
      <c r="D146" s="108"/>
      <c r="E146" s="109"/>
      <c r="F146" s="110"/>
      <c r="G146" s="108"/>
      <c r="H146" s="111"/>
      <c r="I146" s="108"/>
      <c r="J146" s="112"/>
      <c r="K146" s="109"/>
      <c r="L146" s="113"/>
      <c r="M146" s="113"/>
      <c r="N146" s="114"/>
    </row>
    <row r="147" spans="3:14" s="81" customFormat="1" ht="20.149999999999999" hidden="1" customHeight="1" outlineLevel="1">
      <c r="C147" s="107"/>
      <c r="D147" s="108"/>
      <c r="E147" s="109"/>
      <c r="F147" s="110"/>
      <c r="G147" s="108"/>
      <c r="H147" s="111"/>
      <c r="I147" s="108"/>
      <c r="J147" s="112"/>
      <c r="K147" s="109"/>
      <c r="L147" s="113"/>
      <c r="M147" s="113"/>
      <c r="N147" s="114"/>
    </row>
    <row r="148" spans="3:14" s="81" customFormat="1" ht="20.149999999999999" hidden="1" customHeight="1" outlineLevel="1">
      <c r="C148" s="107"/>
      <c r="D148" s="108"/>
      <c r="E148" s="109"/>
      <c r="F148" s="110"/>
      <c r="G148" s="108"/>
      <c r="H148" s="111"/>
      <c r="I148" s="108"/>
      <c r="J148" s="112"/>
      <c r="K148" s="109"/>
      <c r="L148" s="113"/>
      <c r="M148" s="113"/>
      <c r="N148" s="114"/>
    </row>
    <row r="149" spans="3:14" s="81" customFormat="1" ht="20.149999999999999" hidden="1" customHeight="1" outlineLevel="1">
      <c r="C149" s="107"/>
      <c r="D149" s="108"/>
      <c r="E149" s="109"/>
      <c r="F149" s="110"/>
      <c r="G149" s="108"/>
      <c r="H149" s="111"/>
      <c r="I149" s="108"/>
      <c r="J149" s="112"/>
      <c r="K149" s="109"/>
      <c r="L149" s="113"/>
      <c r="M149" s="113"/>
      <c r="N149" s="114"/>
    </row>
    <row r="150" spans="3:14" s="81" customFormat="1" ht="20.149999999999999" hidden="1" customHeight="1" outlineLevel="1">
      <c r="C150" s="107"/>
      <c r="D150" s="108"/>
      <c r="E150" s="109"/>
      <c r="F150" s="110"/>
      <c r="G150" s="108"/>
      <c r="H150" s="111"/>
      <c r="I150" s="108"/>
      <c r="J150" s="112"/>
      <c r="K150" s="109"/>
      <c r="L150" s="113"/>
      <c r="M150" s="113"/>
      <c r="N150" s="114"/>
    </row>
    <row r="151" spans="3:14" s="81" customFormat="1" ht="20.149999999999999" hidden="1" customHeight="1" outlineLevel="1">
      <c r="C151" s="107"/>
      <c r="D151" s="108"/>
      <c r="E151" s="109"/>
      <c r="F151" s="110"/>
      <c r="G151" s="108"/>
      <c r="H151" s="111"/>
      <c r="I151" s="108"/>
      <c r="J151" s="112"/>
      <c r="K151" s="109"/>
      <c r="L151" s="113"/>
      <c r="M151" s="113"/>
      <c r="N151" s="114"/>
    </row>
    <row r="152" spans="3:14" s="81" customFormat="1" ht="20.149999999999999" hidden="1" customHeight="1" outlineLevel="1">
      <c r="C152" s="107"/>
      <c r="D152" s="108"/>
      <c r="E152" s="109"/>
      <c r="F152" s="110"/>
      <c r="G152" s="108"/>
      <c r="H152" s="111"/>
      <c r="I152" s="108"/>
      <c r="J152" s="112"/>
      <c r="K152" s="109"/>
      <c r="L152" s="113"/>
      <c r="M152" s="113"/>
      <c r="N152" s="114"/>
    </row>
    <row r="153" spans="3:14" s="81" customFormat="1" ht="20.149999999999999" hidden="1" customHeight="1" outlineLevel="1">
      <c r="C153" s="107"/>
      <c r="D153" s="108"/>
      <c r="E153" s="109"/>
      <c r="F153" s="110"/>
      <c r="G153" s="108"/>
      <c r="H153" s="111"/>
      <c r="I153" s="108"/>
      <c r="J153" s="112"/>
      <c r="K153" s="109"/>
      <c r="L153" s="113"/>
      <c r="M153" s="113"/>
      <c r="N153" s="114"/>
    </row>
    <row r="154" spans="3:14" s="81" customFormat="1" ht="20.149999999999999" hidden="1" customHeight="1" outlineLevel="1">
      <c r="C154" s="107"/>
      <c r="D154" s="108"/>
      <c r="E154" s="109"/>
      <c r="F154" s="110"/>
      <c r="G154" s="108"/>
      <c r="H154" s="111"/>
      <c r="I154" s="108"/>
      <c r="J154" s="112"/>
      <c r="K154" s="109"/>
      <c r="L154" s="113"/>
      <c r="M154" s="113"/>
      <c r="N154" s="114"/>
    </row>
    <row r="155" spans="3:14" s="81" customFormat="1" ht="20.149999999999999" hidden="1" customHeight="1" outlineLevel="1">
      <c r="C155" s="107"/>
      <c r="D155" s="108"/>
      <c r="E155" s="109"/>
      <c r="F155" s="110"/>
      <c r="G155" s="108"/>
      <c r="H155" s="111"/>
      <c r="I155" s="108"/>
      <c r="J155" s="112"/>
      <c r="K155" s="109"/>
      <c r="L155" s="113"/>
      <c r="M155" s="113"/>
      <c r="N155" s="114"/>
    </row>
    <row r="156" spans="3:14" s="81" customFormat="1" ht="20.149999999999999" hidden="1" customHeight="1" outlineLevel="1">
      <c r="C156" s="107"/>
      <c r="D156" s="108"/>
      <c r="E156" s="109"/>
      <c r="F156" s="110"/>
      <c r="G156" s="108"/>
      <c r="H156" s="111"/>
      <c r="I156" s="108"/>
      <c r="J156" s="112"/>
      <c r="K156" s="109"/>
      <c r="L156" s="113"/>
      <c r="M156" s="113"/>
      <c r="N156" s="114"/>
    </row>
    <row r="157" spans="3:14" s="81" customFormat="1" ht="20.149999999999999" hidden="1" customHeight="1" outlineLevel="1">
      <c r="C157" s="107"/>
      <c r="D157" s="108"/>
      <c r="E157" s="109"/>
      <c r="F157" s="110"/>
      <c r="G157" s="108"/>
      <c r="H157" s="111"/>
      <c r="I157" s="108"/>
      <c r="J157" s="112"/>
      <c r="K157" s="109"/>
      <c r="L157" s="113"/>
      <c r="M157" s="113"/>
      <c r="N157" s="114"/>
    </row>
    <row r="158" spans="3:14" s="81" customFormat="1" ht="20.149999999999999" hidden="1" customHeight="1" outlineLevel="1">
      <c r="C158" s="107"/>
      <c r="D158" s="108"/>
      <c r="E158" s="109"/>
      <c r="F158" s="110"/>
      <c r="G158" s="108"/>
      <c r="H158" s="111"/>
      <c r="I158" s="108"/>
      <c r="J158" s="112"/>
      <c r="K158" s="109"/>
      <c r="L158" s="113"/>
      <c r="M158" s="113"/>
      <c r="N158" s="114"/>
    </row>
    <row r="159" spans="3:14" s="81" customFormat="1" ht="20.149999999999999" hidden="1" customHeight="1" outlineLevel="1">
      <c r="C159" s="107"/>
      <c r="D159" s="108"/>
      <c r="E159" s="109"/>
      <c r="F159" s="110"/>
      <c r="G159" s="108"/>
      <c r="H159" s="111"/>
      <c r="I159" s="108"/>
      <c r="J159" s="112"/>
      <c r="K159" s="109"/>
      <c r="L159" s="113"/>
      <c r="M159" s="113"/>
      <c r="N159" s="114"/>
    </row>
    <row r="160" spans="3:14" s="81" customFormat="1" ht="20.149999999999999" hidden="1" customHeight="1" outlineLevel="1">
      <c r="C160" s="107"/>
      <c r="D160" s="108"/>
      <c r="E160" s="109"/>
      <c r="F160" s="110"/>
      <c r="G160" s="108"/>
      <c r="H160" s="111"/>
      <c r="I160" s="108"/>
      <c r="J160" s="112"/>
      <c r="K160" s="109"/>
      <c r="L160" s="113"/>
      <c r="M160" s="113"/>
      <c r="N160" s="114"/>
    </row>
    <row r="161" spans="3:14" s="81" customFormat="1" ht="20.149999999999999" hidden="1" customHeight="1" outlineLevel="1">
      <c r="C161" s="107"/>
      <c r="D161" s="108"/>
      <c r="E161" s="109"/>
      <c r="F161" s="110"/>
      <c r="G161" s="108"/>
      <c r="H161" s="111"/>
      <c r="I161" s="108"/>
      <c r="J161" s="112"/>
      <c r="K161" s="109"/>
      <c r="L161" s="113"/>
      <c r="M161" s="113"/>
      <c r="N161" s="114"/>
    </row>
    <row r="162" spans="3:14" s="81" customFormat="1" ht="20.149999999999999" hidden="1" customHeight="1" outlineLevel="1">
      <c r="C162" s="107"/>
      <c r="D162" s="108"/>
      <c r="E162" s="109"/>
      <c r="F162" s="110"/>
      <c r="G162" s="108"/>
      <c r="H162" s="111"/>
      <c r="I162" s="108"/>
      <c r="J162" s="112"/>
      <c r="K162" s="109"/>
      <c r="L162" s="113"/>
      <c r="M162" s="113"/>
      <c r="N162" s="114"/>
    </row>
    <row r="163" spans="3:14" s="81" customFormat="1" ht="20.149999999999999" hidden="1" customHeight="1" outlineLevel="1">
      <c r="C163" s="107"/>
      <c r="D163" s="108"/>
      <c r="E163" s="109"/>
      <c r="F163" s="110"/>
      <c r="G163" s="108"/>
      <c r="H163" s="111"/>
      <c r="I163" s="108"/>
      <c r="J163" s="112"/>
      <c r="K163" s="109"/>
      <c r="L163" s="113"/>
      <c r="M163" s="113"/>
      <c r="N163" s="114"/>
    </row>
    <row r="164" spans="3:14" s="81" customFormat="1" ht="20.149999999999999" hidden="1" customHeight="1" outlineLevel="1">
      <c r="C164" s="107"/>
      <c r="D164" s="108"/>
      <c r="E164" s="109"/>
      <c r="F164" s="110"/>
      <c r="G164" s="108"/>
      <c r="H164" s="111"/>
      <c r="I164" s="108"/>
      <c r="J164" s="112"/>
      <c r="K164" s="109"/>
      <c r="L164" s="113"/>
      <c r="M164" s="113"/>
      <c r="N164" s="114"/>
    </row>
    <row r="165" spans="3:14" s="81" customFormat="1" ht="20.149999999999999" hidden="1" customHeight="1" outlineLevel="1">
      <c r="C165" s="107"/>
      <c r="D165" s="108"/>
      <c r="E165" s="109"/>
      <c r="F165" s="110"/>
      <c r="G165" s="108"/>
      <c r="H165" s="111"/>
      <c r="I165" s="108"/>
      <c r="J165" s="112"/>
      <c r="K165" s="109"/>
      <c r="L165" s="113"/>
      <c r="M165" s="113"/>
      <c r="N165" s="114"/>
    </row>
    <row r="166" spans="3:14" s="81" customFormat="1" ht="20.149999999999999" hidden="1" customHeight="1" outlineLevel="1">
      <c r="C166" s="107"/>
      <c r="D166" s="108"/>
      <c r="E166" s="109"/>
      <c r="F166" s="110"/>
      <c r="G166" s="108"/>
      <c r="H166" s="111"/>
      <c r="I166" s="108"/>
      <c r="J166" s="112"/>
      <c r="K166" s="109"/>
      <c r="L166" s="113"/>
      <c r="M166" s="113"/>
      <c r="N166" s="114"/>
    </row>
    <row r="167" spans="3:14" s="81" customFormat="1" ht="20.149999999999999" hidden="1" customHeight="1" outlineLevel="1">
      <c r="C167" s="107"/>
      <c r="D167" s="108"/>
      <c r="E167" s="109"/>
      <c r="F167" s="110"/>
      <c r="G167" s="108"/>
      <c r="H167" s="111"/>
      <c r="I167" s="108"/>
      <c r="J167" s="112"/>
      <c r="K167" s="109"/>
      <c r="L167" s="113"/>
      <c r="M167" s="113"/>
      <c r="N167" s="114"/>
    </row>
    <row r="168" spans="3:14" s="81" customFormat="1" ht="20.149999999999999" hidden="1" customHeight="1" outlineLevel="1">
      <c r="C168" s="107"/>
      <c r="D168" s="108"/>
      <c r="E168" s="109"/>
      <c r="F168" s="110"/>
      <c r="G168" s="108"/>
      <c r="H168" s="111"/>
      <c r="I168" s="108"/>
      <c r="J168" s="112"/>
      <c r="K168" s="109"/>
      <c r="L168" s="113"/>
      <c r="M168" s="113"/>
      <c r="N168" s="114"/>
    </row>
    <row r="169" spans="3:14" s="81" customFormat="1" ht="20.149999999999999" hidden="1" customHeight="1" outlineLevel="1">
      <c r="C169" s="107"/>
      <c r="D169" s="108"/>
      <c r="E169" s="109"/>
      <c r="F169" s="110"/>
      <c r="G169" s="108"/>
      <c r="H169" s="111"/>
      <c r="I169" s="108"/>
      <c r="J169" s="112"/>
      <c r="K169" s="109"/>
      <c r="L169" s="113"/>
      <c r="M169" s="113"/>
      <c r="N169" s="114"/>
    </row>
    <row r="170" spans="3:14" s="81" customFormat="1" ht="20.149999999999999" hidden="1" customHeight="1" outlineLevel="1">
      <c r="C170" s="107"/>
      <c r="D170" s="108"/>
      <c r="E170" s="109"/>
      <c r="F170" s="110"/>
      <c r="G170" s="108"/>
      <c r="H170" s="111"/>
      <c r="I170" s="108"/>
      <c r="J170" s="112"/>
      <c r="K170" s="109"/>
      <c r="L170" s="113"/>
      <c r="M170" s="113"/>
      <c r="N170" s="114"/>
    </row>
    <row r="171" spans="3:14" s="81" customFormat="1" ht="20.149999999999999" hidden="1" customHeight="1" outlineLevel="1">
      <c r="C171" s="107"/>
      <c r="D171" s="108"/>
      <c r="E171" s="109"/>
      <c r="F171" s="110"/>
      <c r="G171" s="108"/>
      <c r="H171" s="111"/>
      <c r="I171" s="108"/>
      <c r="J171" s="112"/>
      <c r="K171" s="109"/>
      <c r="L171" s="113"/>
      <c r="M171" s="113"/>
      <c r="N171" s="114"/>
    </row>
    <row r="172" spans="3:14" s="81" customFormat="1" ht="20.149999999999999" hidden="1" customHeight="1" outlineLevel="1">
      <c r="C172" s="107"/>
      <c r="D172" s="108"/>
      <c r="E172" s="109"/>
      <c r="F172" s="110"/>
      <c r="G172" s="108"/>
      <c r="H172" s="111"/>
      <c r="I172" s="108"/>
      <c r="J172" s="112"/>
      <c r="K172" s="109"/>
      <c r="L172" s="113"/>
      <c r="M172" s="113"/>
      <c r="N172" s="114"/>
    </row>
    <row r="173" spans="3:14" s="81" customFormat="1" ht="20.149999999999999" hidden="1" customHeight="1" outlineLevel="1">
      <c r="C173" s="107"/>
      <c r="D173" s="108"/>
      <c r="E173" s="109"/>
      <c r="F173" s="110"/>
      <c r="G173" s="108"/>
      <c r="H173" s="111"/>
      <c r="I173" s="108"/>
      <c r="J173" s="112"/>
      <c r="K173" s="109"/>
      <c r="L173" s="113"/>
      <c r="M173" s="113"/>
      <c r="N173" s="114"/>
    </row>
    <row r="174" spans="3:14" s="81" customFormat="1" ht="20.149999999999999" hidden="1" customHeight="1" outlineLevel="1">
      <c r="C174" s="107"/>
      <c r="D174" s="108"/>
      <c r="E174" s="109"/>
      <c r="F174" s="110"/>
      <c r="G174" s="108"/>
      <c r="H174" s="111"/>
      <c r="I174" s="108"/>
      <c r="J174" s="112"/>
      <c r="K174" s="109"/>
      <c r="L174" s="113"/>
      <c r="M174" s="113"/>
      <c r="N174" s="114"/>
    </row>
    <row r="175" spans="3:14" s="81" customFormat="1" ht="20.149999999999999" hidden="1" customHeight="1" outlineLevel="1">
      <c r="C175" s="107"/>
      <c r="D175" s="108"/>
      <c r="E175" s="109"/>
      <c r="F175" s="110"/>
      <c r="G175" s="108"/>
      <c r="H175" s="111"/>
      <c r="I175" s="108"/>
      <c r="J175" s="112"/>
      <c r="K175" s="109"/>
      <c r="L175" s="113"/>
      <c r="M175" s="113"/>
      <c r="N175" s="114"/>
    </row>
    <row r="176" spans="3:14" s="81" customFormat="1" ht="20.149999999999999" hidden="1" customHeight="1" outlineLevel="1">
      <c r="C176" s="107"/>
      <c r="D176" s="108"/>
      <c r="E176" s="109"/>
      <c r="F176" s="110"/>
      <c r="G176" s="108"/>
      <c r="H176" s="111"/>
      <c r="I176" s="108"/>
      <c r="J176" s="112"/>
      <c r="K176" s="109"/>
      <c r="L176" s="113"/>
      <c r="M176" s="113"/>
      <c r="N176" s="114"/>
    </row>
    <row r="177" spans="3:14" s="81" customFormat="1" ht="20.149999999999999" hidden="1" customHeight="1" outlineLevel="1">
      <c r="C177" s="107"/>
      <c r="D177" s="108"/>
      <c r="E177" s="109"/>
      <c r="F177" s="110"/>
      <c r="G177" s="108"/>
      <c r="H177" s="111"/>
      <c r="I177" s="108"/>
      <c r="J177" s="112"/>
      <c r="K177" s="109"/>
      <c r="L177" s="113"/>
      <c r="M177" s="113"/>
      <c r="N177" s="114"/>
    </row>
    <row r="178" spans="3:14" s="81" customFormat="1" ht="20.149999999999999" hidden="1" customHeight="1" outlineLevel="1">
      <c r="C178" s="107"/>
      <c r="D178" s="108"/>
      <c r="E178" s="109"/>
      <c r="F178" s="110"/>
      <c r="G178" s="108"/>
      <c r="H178" s="111"/>
      <c r="I178" s="108"/>
      <c r="J178" s="112"/>
      <c r="K178" s="109"/>
      <c r="L178" s="113"/>
      <c r="M178" s="113"/>
      <c r="N178" s="114"/>
    </row>
    <row r="179" spans="3:14" s="81" customFormat="1" ht="20.149999999999999" hidden="1" customHeight="1" outlineLevel="1">
      <c r="C179" s="107"/>
      <c r="D179" s="108"/>
      <c r="E179" s="109"/>
      <c r="F179" s="110"/>
      <c r="G179" s="108"/>
      <c r="H179" s="111"/>
      <c r="I179" s="108"/>
      <c r="J179" s="112"/>
      <c r="K179" s="109"/>
      <c r="L179" s="113"/>
      <c r="M179" s="113"/>
      <c r="N179" s="114"/>
    </row>
    <row r="180" spans="3:14" s="81" customFormat="1" ht="20.149999999999999" hidden="1" customHeight="1" outlineLevel="1">
      <c r="C180" s="107"/>
      <c r="D180" s="108"/>
      <c r="E180" s="109"/>
      <c r="F180" s="110"/>
      <c r="G180" s="108"/>
      <c r="H180" s="111"/>
      <c r="I180" s="108"/>
      <c r="J180" s="112"/>
      <c r="K180" s="109"/>
      <c r="L180" s="113"/>
      <c r="M180" s="113"/>
      <c r="N180" s="114"/>
    </row>
    <row r="181" spans="3:14" s="81" customFormat="1" ht="20.149999999999999" hidden="1" customHeight="1" outlineLevel="1">
      <c r="C181" s="107"/>
      <c r="D181" s="108"/>
      <c r="E181" s="109"/>
      <c r="F181" s="110"/>
      <c r="G181" s="108"/>
      <c r="H181" s="111"/>
      <c r="I181" s="108"/>
      <c r="J181" s="112"/>
      <c r="K181" s="109"/>
      <c r="L181" s="113"/>
      <c r="M181" s="113"/>
      <c r="N181" s="114"/>
    </row>
    <row r="182" spans="3:14" s="81" customFormat="1" ht="20.149999999999999" hidden="1" customHeight="1" outlineLevel="1">
      <c r="C182" s="107"/>
      <c r="D182" s="108"/>
      <c r="E182" s="109"/>
      <c r="F182" s="110"/>
      <c r="G182" s="108"/>
      <c r="H182" s="111"/>
      <c r="I182" s="108"/>
      <c r="J182" s="112"/>
      <c r="K182" s="109"/>
      <c r="L182" s="113"/>
      <c r="M182" s="113"/>
      <c r="N182" s="114"/>
    </row>
    <row r="183" spans="3:14" s="81" customFormat="1" ht="20.149999999999999" hidden="1" customHeight="1" outlineLevel="1">
      <c r="C183" s="107"/>
      <c r="D183" s="108"/>
      <c r="E183" s="109"/>
      <c r="F183" s="110"/>
      <c r="G183" s="108"/>
      <c r="H183" s="111"/>
      <c r="I183" s="108"/>
      <c r="J183" s="112"/>
      <c r="K183" s="109"/>
      <c r="L183" s="113"/>
      <c r="M183" s="113"/>
      <c r="N183" s="114"/>
    </row>
    <row r="184" spans="3:14" s="81" customFormat="1" ht="20.149999999999999" hidden="1" customHeight="1" outlineLevel="1">
      <c r="C184" s="107"/>
      <c r="D184" s="108"/>
      <c r="E184" s="109"/>
      <c r="F184" s="110"/>
      <c r="G184" s="108"/>
      <c r="H184" s="111"/>
      <c r="I184" s="108"/>
      <c r="J184" s="112"/>
      <c r="K184" s="109"/>
      <c r="L184" s="113"/>
      <c r="M184" s="113"/>
      <c r="N184" s="114"/>
    </row>
    <row r="185" spans="3:14" s="81" customFormat="1" ht="20.149999999999999" hidden="1" customHeight="1" outlineLevel="1">
      <c r="C185" s="107"/>
      <c r="D185" s="108"/>
      <c r="E185" s="109"/>
      <c r="F185" s="110"/>
      <c r="G185" s="108"/>
      <c r="H185" s="111"/>
      <c r="I185" s="108"/>
      <c r="J185" s="112"/>
      <c r="K185" s="109"/>
      <c r="L185" s="113"/>
      <c r="M185" s="113"/>
      <c r="N185" s="114"/>
    </row>
    <row r="186" spans="3:14" s="81" customFormat="1" ht="20.149999999999999" hidden="1" customHeight="1" outlineLevel="1">
      <c r="C186" s="107"/>
      <c r="D186" s="108"/>
      <c r="E186" s="109"/>
      <c r="F186" s="110"/>
      <c r="G186" s="108"/>
      <c r="H186" s="111"/>
      <c r="I186" s="108"/>
      <c r="J186" s="112"/>
      <c r="K186" s="109"/>
      <c r="L186" s="113"/>
      <c r="M186" s="113"/>
      <c r="N186" s="114"/>
    </row>
    <row r="187" spans="3:14" s="81" customFormat="1" ht="20.149999999999999" hidden="1" customHeight="1" outlineLevel="1">
      <c r="C187" s="107"/>
      <c r="D187" s="108"/>
      <c r="E187" s="109"/>
      <c r="F187" s="110"/>
      <c r="G187" s="108"/>
      <c r="H187" s="111"/>
      <c r="I187" s="108"/>
      <c r="J187" s="112"/>
      <c r="K187" s="109"/>
      <c r="L187" s="113"/>
      <c r="M187" s="113"/>
      <c r="N187" s="114"/>
    </row>
    <row r="188" spans="3:14" s="81" customFormat="1" ht="20.149999999999999" hidden="1" customHeight="1" outlineLevel="1">
      <c r="C188" s="107"/>
      <c r="D188" s="108"/>
      <c r="E188" s="109"/>
      <c r="F188" s="110"/>
      <c r="G188" s="108"/>
      <c r="H188" s="111"/>
      <c r="I188" s="108"/>
      <c r="J188" s="112"/>
      <c r="K188" s="109"/>
      <c r="L188" s="113"/>
      <c r="M188" s="113"/>
      <c r="N188" s="114"/>
    </row>
    <row r="189" spans="3:14" s="81" customFormat="1" ht="20.149999999999999" hidden="1" customHeight="1" outlineLevel="1">
      <c r="C189" s="107"/>
      <c r="D189" s="108"/>
      <c r="E189" s="109"/>
      <c r="F189" s="110"/>
      <c r="G189" s="108"/>
      <c r="H189" s="111"/>
      <c r="I189" s="108"/>
      <c r="J189" s="112"/>
      <c r="K189" s="109"/>
      <c r="L189" s="113"/>
      <c r="M189" s="113"/>
      <c r="N189" s="114"/>
    </row>
    <row r="190" spans="3:14" s="81" customFormat="1" ht="20.149999999999999" hidden="1" customHeight="1" outlineLevel="1">
      <c r="C190" s="107"/>
      <c r="D190" s="108"/>
      <c r="E190" s="109"/>
      <c r="F190" s="110"/>
      <c r="G190" s="108"/>
      <c r="H190" s="111"/>
      <c r="I190" s="108"/>
      <c r="J190" s="112"/>
      <c r="K190" s="109"/>
      <c r="L190" s="113"/>
      <c r="M190" s="113"/>
      <c r="N190" s="114"/>
    </row>
    <row r="191" spans="3:14" s="81" customFormat="1" ht="20.149999999999999" hidden="1" customHeight="1" outlineLevel="1">
      <c r="C191" s="107"/>
      <c r="D191" s="108"/>
      <c r="E191" s="109"/>
      <c r="F191" s="110"/>
      <c r="G191" s="108"/>
      <c r="H191" s="111"/>
      <c r="I191" s="108"/>
      <c r="J191" s="112"/>
      <c r="K191" s="109"/>
      <c r="L191" s="113"/>
      <c r="M191" s="113"/>
      <c r="N191" s="114"/>
    </row>
    <row r="192" spans="3:14" s="81" customFormat="1" ht="20.149999999999999" hidden="1" customHeight="1" outlineLevel="1">
      <c r="C192" s="107"/>
      <c r="D192" s="108"/>
      <c r="E192" s="109"/>
      <c r="F192" s="110"/>
      <c r="G192" s="108"/>
      <c r="H192" s="111"/>
      <c r="I192" s="108"/>
      <c r="J192" s="112"/>
      <c r="K192" s="109"/>
      <c r="L192" s="113"/>
      <c r="M192" s="113"/>
      <c r="N192" s="114"/>
    </row>
    <row r="193" spans="3:14" s="81" customFormat="1" ht="20.149999999999999" hidden="1" customHeight="1" outlineLevel="1">
      <c r="C193" s="107"/>
      <c r="D193" s="108"/>
      <c r="E193" s="109"/>
      <c r="F193" s="110"/>
      <c r="G193" s="108"/>
      <c r="H193" s="111"/>
      <c r="I193" s="108"/>
      <c r="J193" s="112"/>
      <c r="K193" s="109"/>
      <c r="L193" s="113"/>
      <c r="M193" s="113"/>
      <c r="N193" s="114"/>
    </row>
    <row r="194" spans="3:14" s="81" customFormat="1" ht="20.149999999999999" hidden="1" customHeight="1" outlineLevel="1">
      <c r="C194" s="107"/>
      <c r="D194" s="108"/>
      <c r="E194" s="109"/>
      <c r="F194" s="110"/>
      <c r="G194" s="108"/>
      <c r="H194" s="111"/>
      <c r="I194" s="108"/>
      <c r="J194" s="112"/>
      <c r="K194" s="109"/>
      <c r="L194" s="113"/>
      <c r="M194" s="113"/>
      <c r="N194" s="114"/>
    </row>
    <row r="195" spans="3:14" s="81" customFormat="1" ht="20.149999999999999" hidden="1" customHeight="1" outlineLevel="1">
      <c r="C195" s="107"/>
      <c r="D195" s="108"/>
      <c r="E195" s="109"/>
      <c r="F195" s="110"/>
      <c r="G195" s="108"/>
      <c r="H195" s="111"/>
      <c r="I195" s="108"/>
      <c r="J195" s="112"/>
      <c r="K195" s="109"/>
      <c r="L195" s="113"/>
      <c r="M195" s="113"/>
      <c r="N195" s="114"/>
    </row>
    <row r="196" spans="3:14" s="81" customFormat="1" ht="20.149999999999999" hidden="1" customHeight="1" outlineLevel="1">
      <c r="C196" s="107"/>
      <c r="D196" s="108"/>
      <c r="E196" s="109"/>
      <c r="F196" s="110"/>
      <c r="G196" s="108"/>
      <c r="H196" s="111"/>
      <c r="I196" s="108"/>
      <c r="J196" s="112"/>
      <c r="K196" s="109"/>
      <c r="L196" s="113"/>
      <c r="M196" s="113"/>
      <c r="N196" s="114"/>
    </row>
    <row r="197" spans="3:14" s="81" customFormat="1" ht="20.149999999999999" hidden="1" customHeight="1" outlineLevel="1">
      <c r="C197" s="107"/>
      <c r="D197" s="108"/>
      <c r="E197" s="109"/>
      <c r="F197" s="110"/>
      <c r="G197" s="108"/>
      <c r="H197" s="111"/>
      <c r="I197" s="108"/>
      <c r="J197" s="112"/>
      <c r="K197" s="109"/>
      <c r="L197" s="113"/>
      <c r="M197" s="113"/>
      <c r="N197" s="114"/>
    </row>
    <row r="198" spans="3:14" s="81" customFormat="1" ht="20.149999999999999" hidden="1" customHeight="1" outlineLevel="1">
      <c r="C198" s="107"/>
      <c r="D198" s="108"/>
      <c r="E198" s="109"/>
      <c r="F198" s="110"/>
      <c r="G198" s="108"/>
      <c r="H198" s="111"/>
      <c r="I198" s="108"/>
      <c r="J198" s="112"/>
      <c r="K198" s="109"/>
      <c r="L198" s="113"/>
      <c r="M198" s="113"/>
      <c r="N198" s="114"/>
    </row>
    <row r="199" spans="3:14" s="81" customFormat="1" ht="20.149999999999999" hidden="1" customHeight="1" outlineLevel="1">
      <c r="C199" s="107"/>
      <c r="D199" s="108"/>
      <c r="E199" s="109"/>
      <c r="F199" s="110"/>
      <c r="G199" s="108"/>
      <c r="H199" s="111"/>
      <c r="I199" s="108"/>
      <c r="J199" s="112"/>
      <c r="K199" s="109"/>
      <c r="L199" s="113"/>
      <c r="M199" s="113"/>
      <c r="N199" s="114"/>
    </row>
    <row r="200" spans="3:14" s="81" customFormat="1" ht="20.149999999999999" hidden="1" customHeight="1" outlineLevel="1">
      <c r="C200" s="107"/>
      <c r="D200" s="108"/>
      <c r="E200" s="109"/>
      <c r="F200" s="110"/>
      <c r="G200" s="108"/>
      <c r="H200" s="111"/>
      <c r="I200" s="108"/>
      <c r="J200" s="112"/>
      <c r="K200" s="109"/>
      <c r="L200" s="113"/>
      <c r="M200" s="113"/>
      <c r="N200" s="114"/>
    </row>
    <row r="201" spans="3:14" s="81" customFormat="1" ht="20.149999999999999" hidden="1" customHeight="1" outlineLevel="1">
      <c r="C201" s="107"/>
      <c r="D201" s="108"/>
      <c r="E201" s="109"/>
      <c r="F201" s="110"/>
      <c r="G201" s="108"/>
      <c r="H201" s="111"/>
      <c r="I201" s="108"/>
      <c r="J201" s="112"/>
      <c r="K201" s="109"/>
      <c r="L201" s="113"/>
      <c r="M201" s="113"/>
      <c r="N201" s="114"/>
    </row>
    <row r="202" spans="3:14" s="81" customFormat="1" ht="20.149999999999999" hidden="1" customHeight="1" outlineLevel="1">
      <c r="C202" s="107"/>
      <c r="D202" s="108"/>
      <c r="E202" s="109"/>
      <c r="F202" s="110"/>
      <c r="G202" s="108"/>
      <c r="H202" s="111"/>
      <c r="I202" s="108"/>
      <c r="J202" s="112"/>
      <c r="K202" s="109"/>
      <c r="L202" s="113"/>
      <c r="M202" s="113"/>
      <c r="N202" s="114"/>
    </row>
    <row r="203" spans="3:14" s="81" customFormat="1" ht="20.149999999999999" hidden="1" customHeight="1" outlineLevel="1">
      <c r="C203" s="107"/>
      <c r="D203" s="108"/>
      <c r="E203" s="109"/>
      <c r="F203" s="110"/>
      <c r="G203" s="108"/>
      <c r="H203" s="111"/>
      <c r="I203" s="108"/>
      <c r="J203" s="112"/>
      <c r="K203" s="109"/>
      <c r="L203" s="113"/>
      <c r="M203" s="113"/>
      <c r="N203" s="114"/>
    </row>
    <row r="204" spans="3:14" s="81" customFormat="1" ht="20.149999999999999" hidden="1" customHeight="1" outlineLevel="1">
      <c r="C204" s="107"/>
      <c r="D204" s="108"/>
      <c r="E204" s="109"/>
      <c r="F204" s="110"/>
      <c r="G204" s="108"/>
      <c r="H204" s="111"/>
      <c r="I204" s="108"/>
      <c r="J204" s="112"/>
      <c r="K204" s="109"/>
      <c r="L204" s="113"/>
      <c r="M204" s="113"/>
      <c r="N204" s="114"/>
    </row>
    <row r="205" spans="3:14" s="81" customFormat="1" ht="20.149999999999999" hidden="1" customHeight="1" outlineLevel="1">
      <c r="C205" s="107"/>
      <c r="D205" s="108"/>
      <c r="E205" s="109"/>
      <c r="F205" s="110"/>
      <c r="G205" s="108"/>
      <c r="H205" s="111"/>
      <c r="I205" s="108"/>
      <c r="J205" s="112"/>
      <c r="K205" s="109"/>
      <c r="L205" s="113"/>
      <c r="M205" s="113"/>
      <c r="N205" s="114"/>
    </row>
    <row r="206" spans="3:14" s="81" customFormat="1" ht="20.149999999999999" hidden="1" customHeight="1" outlineLevel="1">
      <c r="C206" s="107"/>
      <c r="D206" s="108"/>
      <c r="E206" s="109"/>
      <c r="F206" s="110"/>
      <c r="G206" s="108"/>
      <c r="H206" s="111"/>
      <c r="I206" s="108"/>
      <c r="J206" s="112"/>
      <c r="K206" s="109"/>
      <c r="L206" s="113"/>
      <c r="M206" s="113"/>
      <c r="N206" s="114"/>
    </row>
    <row r="207" spans="3:14" s="81" customFormat="1" ht="20.149999999999999" hidden="1" customHeight="1" outlineLevel="1">
      <c r="C207" s="107"/>
      <c r="D207" s="108"/>
      <c r="E207" s="109"/>
      <c r="F207" s="110"/>
      <c r="G207" s="108"/>
      <c r="H207" s="111"/>
      <c r="I207" s="108"/>
      <c r="J207" s="112"/>
      <c r="K207" s="109"/>
      <c r="L207" s="113"/>
      <c r="M207" s="113"/>
      <c r="N207" s="114"/>
    </row>
    <row r="208" spans="3:14" s="81" customFormat="1" ht="20.149999999999999" hidden="1" customHeight="1" outlineLevel="1">
      <c r="C208" s="107"/>
      <c r="D208" s="108"/>
      <c r="E208" s="109"/>
      <c r="F208" s="110"/>
      <c r="G208" s="108"/>
      <c r="H208" s="111"/>
      <c r="I208" s="108"/>
      <c r="J208" s="112"/>
      <c r="K208" s="109"/>
      <c r="L208" s="113"/>
      <c r="M208" s="113"/>
      <c r="N208" s="114"/>
    </row>
    <row r="209" spans="3:14" s="81" customFormat="1" ht="20.149999999999999" hidden="1" customHeight="1" outlineLevel="1">
      <c r="C209" s="107"/>
      <c r="D209" s="108"/>
      <c r="E209" s="109"/>
      <c r="F209" s="110"/>
      <c r="G209" s="108"/>
      <c r="H209" s="111"/>
      <c r="I209" s="108"/>
      <c r="J209" s="112"/>
      <c r="K209" s="109"/>
      <c r="L209" s="113"/>
      <c r="M209" s="113"/>
      <c r="N209" s="114"/>
    </row>
    <row r="210" spans="3:14" s="81" customFormat="1" ht="20.149999999999999" hidden="1" customHeight="1" outlineLevel="1">
      <c r="C210" s="107"/>
      <c r="D210" s="108"/>
      <c r="E210" s="109"/>
      <c r="F210" s="110"/>
      <c r="G210" s="108"/>
      <c r="H210" s="111"/>
      <c r="I210" s="108"/>
      <c r="J210" s="112"/>
      <c r="K210" s="109"/>
      <c r="L210" s="113"/>
      <c r="M210" s="113"/>
      <c r="N210" s="114"/>
    </row>
    <row r="211" spans="3:14" s="81" customFormat="1" ht="20.149999999999999" hidden="1" customHeight="1" outlineLevel="1">
      <c r="C211" s="107"/>
      <c r="D211" s="108"/>
      <c r="E211" s="109"/>
      <c r="F211" s="110"/>
      <c r="G211" s="108"/>
      <c r="H211" s="111"/>
      <c r="I211" s="108"/>
      <c r="J211" s="112"/>
      <c r="K211" s="109"/>
      <c r="L211" s="113"/>
      <c r="M211" s="113"/>
      <c r="N211" s="114"/>
    </row>
    <row r="212" spans="3:14" s="81" customFormat="1" ht="20.149999999999999" hidden="1" customHeight="1" outlineLevel="1">
      <c r="C212" s="107"/>
      <c r="D212" s="108"/>
      <c r="E212" s="109"/>
      <c r="F212" s="110"/>
      <c r="G212" s="108"/>
      <c r="H212" s="111"/>
      <c r="I212" s="108"/>
      <c r="J212" s="112"/>
      <c r="K212" s="109"/>
      <c r="L212" s="113"/>
      <c r="M212" s="113"/>
      <c r="N212" s="114"/>
    </row>
    <row r="213" spans="3:14" s="81" customFormat="1" ht="20.149999999999999" hidden="1" customHeight="1" outlineLevel="1">
      <c r="C213" s="107"/>
      <c r="D213" s="108"/>
      <c r="E213" s="109"/>
      <c r="F213" s="110"/>
      <c r="G213" s="108"/>
      <c r="H213" s="111"/>
      <c r="I213" s="108"/>
      <c r="J213" s="112"/>
      <c r="K213" s="109"/>
      <c r="L213" s="113"/>
      <c r="M213" s="113"/>
      <c r="N213" s="114"/>
    </row>
    <row r="214" spans="3:14" s="81" customFormat="1" ht="20.149999999999999" hidden="1" customHeight="1" outlineLevel="1">
      <c r="C214" s="107"/>
      <c r="D214" s="108"/>
      <c r="E214" s="109"/>
      <c r="F214" s="110"/>
      <c r="G214" s="108"/>
      <c r="H214" s="111"/>
      <c r="I214" s="108"/>
      <c r="J214" s="112"/>
      <c r="K214" s="109"/>
      <c r="L214" s="113"/>
      <c r="M214" s="113"/>
      <c r="N214" s="114"/>
    </row>
    <row r="215" spans="3:14" s="81" customFormat="1" ht="20.149999999999999" hidden="1" customHeight="1" outlineLevel="1">
      <c r="C215" s="107"/>
      <c r="D215" s="108"/>
      <c r="E215" s="109"/>
      <c r="F215" s="110"/>
      <c r="G215" s="108"/>
      <c r="H215" s="111"/>
      <c r="I215" s="108"/>
      <c r="J215" s="112"/>
      <c r="K215" s="109"/>
      <c r="L215" s="113"/>
      <c r="M215" s="113"/>
      <c r="N215" s="114"/>
    </row>
    <row r="216" spans="3:14" s="81" customFormat="1" ht="20.149999999999999" hidden="1" customHeight="1" outlineLevel="1">
      <c r="C216" s="107"/>
      <c r="D216" s="108"/>
      <c r="E216" s="109"/>
      <c r="F216" s="110"/>
      <c r="G216" s="108"/>
      <c r="H216" s="111"/>
      <c r="I216" s="108"/>
      <c r="J216" s="112"/>
      <c r="K216" s="109"/>
      <c r="L216" s="113"/>
      <c r="M216" s="113"/>
      <c r="N216" s="114"/>
    </row>
    <row r="217" spans="3:14" s="81" customFormat="1" ht="20.149999999999999" hidden="1" customHeight="1" outlineLevel="1">
      <c r="C217" s="107"/>
      <c r="D217" s="108"/>
      <c r="E217" s="109"/>
      <c r="F217" s="110"/>
      <c r="G217" s="108"/>
      <c r="H217" s="111"/>
      <c r="I217" s="108"/>
      <c r="J217" s="112"/>
      <c r="K217" s="109"/>
      <c r="L217" s="113"/>
      <c r="M217" s="113"/>
      <c r="N217" s="114"/>
    </row>
    <row r="218" spans="3:14" s="81" customFormat="1" ht="20.149999999999999" hidden="1" customHeight="1" outlineLevel="1">
      <c r="C218" s="107"/>
      <c r="D218" s="108"/>
      <c r="E218" s="109"/>
      <c r="F218" s="110"/>
      <c r="G218" s="108"/>
      <c r="H218" s="111"/>
      <c r="I218" s="108"/>
      <c r="J218" s="112"/>
      <c r="K218" s="109"/>
      <c r="L218" s="113"/>
      <c r="M218" s="113"/>
      <c r="N218" s="114"/>
    </row>
    <row r="219" spans="3:14" s="81" customFormat="1" ht="20.149999999999999" hidden="1" customHeight="1" outlineLevel="1">
      <c r="C219" s="107"/>
      <c r="D219" s="108"/>
      <c r="E219" s="109"/>
      <c r="F219" s="110"/>
      <c r="G219" s="108"/>
      <c r="H219" s="111"/>
      <c r="I219" s="108"/>
      <c r="J219" s="112"/>
      <c r="K219" s="109"/>
      <c r="L219" s="113"/>
      <c r="M219" s="113"/>
      <c r="N219" s="114"/>
    </row>
    <row r="220" spans="3:14" s="81" customFormat="1" ht="20.149999999999999" hidden="1" customHeight="1" outlineLevel="1">
      <c r="C220" s="107"/>
      <c r="D220" s="108"/>
      <c r="E220" s="109"/>
      <c r="F220" s="110"/>
      <c r="G220" s="108"/>
      <c r="H220" s="111"/>
      <c r="I220" s="108"/>
      <c r="J220" s="112"/>
      <c r="K220" s="109"/>
      <c r="L220" s="113"/>
      <c r="M220" s="113"/>
      <c r="N220" s="114"/>
    </row>
    <row r="221" spans="3:14" s="81" customFormat="1" ht="20.149999999999999" hidden="1" customHeight="1" outlineLevel="1">
      <c r="C221" s="107"/>
      <c r="D221" s="108"/>
      <c r="E221" s="109"/>
      <c r="F221" s="110"/>
      <c r="G221" s="108"/>
      <c r="H221" s="111"/>
      <c r="I221" s="108"/>
      <c r="J221" s="112"/>
      <c r="K221" s="109"/>
      <c r="L221" s="113"/>
      <c r="M221" s="113"/>
      <c r="N221" s="114"/>
    </row>
    <row r="222" spans="3:14" s="81" customFormat="1" ht="20.149999999999999" hidden="1" customHeight="1" outlineLevel="1">
      <c r="C222" s="107"/>
      <c r="D222" s="108"/>
      <c r="E222" s="109"/>
      <c r="F222" s="110"/>
      <c r="G222" s="108"/>
      <c r="H222" s="111"/>
      <c r="I222" s="108"/>
      <c r="J222" s="112"/>
      <c r="K222" s="109"/>
      <c r="L222" s="113"/>
      <c r="M222" s="113"/>
      <c r="N222" s="114"/>
    </row>
    <row r="223" spans="3:14" s="81" customFormat="1" ht="20.149999999999999" hidden="1" customHeight="1" outlineLevel="1">
      <c r="C223" s="107"/>
      <c r="D223" s="108"/>
      <c r="E223" s="109"/>
      <c r="F223" s="110"/>
      <c r="G223" s="108"/>
      <c r="H223" s="111"/>
      <c r="I223" s="108"/>
      <c r="J223" s="112"/>
      <c r="K223" s="109"/>
      <c r="L223" s="113"/>
      <c r="M223" s="113"/>
      <c r="N223" s="114"/>
    </row>
    <row r="224" spans="3:14" s="81" customFormat="1" ht="20.149999999999999" hidden="1" customHeight="1" outlineLevel="1">
      <c r="C224" s="107"/>
      <c r="D224" s="108"/>
      <c r="E224" s="109"/>
      <c r="F224" s="110"/>
      <c r="G224" s="108"/>
      <c r="H224" s="111"/>
      <c r="I224" s="108"/>
      <c r="J224" s="112"/>
      <c r="K224" s="109"/>
      <c r="L224" s="113"/>
      <c r="M224" s="113"/>
      <c r="N224" s="114"/>
    </row>
    <row r="225" spans="3:14" s="81" customFormat="1" ht="20.149999999999999" hidden="1" customHeight="1" outlineLevel="1">
      <c r="C225" s="107"/>
      <c r="D225" s="108"/>
      <c r="E225" s="109"/>
      <c r="F225" s="110"/>
      <c r="G225" s="108"/>
      <c r="H225" s="111"/>
      <c r="I225" s="108"/>
      <c r="J225" s="112"/>
      <c r="K225" s="109"/>
      <c r="L225" s="113"/>
      <c r="M225" s="113"/>
      <c r="N225" s="114"/>
    </row>
    <row r="226" spans="3:14" s="81" customFormat="1" ht="20.149999999999999" hidden="1" customHeight="1" outlineLevel="1">
      <c r="C226" s="107"/>
      <c r="D226" s="108"/>
      <c r="E226" s="109"/>
      <c r="F226" s="110"/>
      <c r="G226" s="108"/>
      <c r="H226" s="111"/>
      <c r="I226" s="108"/>
      <c r="J226" s="112"/>
      <c r="K226" s="109"/>
      <c r="L226" s="113"/>
      <c r="M226" s="113"/>
      <c r="N226" s="114"/>
    </row>
    <row r="227" spans="3:14" s="81" customFormat="1" ht="20.149999999999999" hidden="1" customHeight="1" outlineLevel="1">
      <c r="C227" s="107"/>
      <c r="D227" s="108"/>
      <c r="E227" s="109"/>
      <c r="F227" s="110"/>
      <c r="G227" s="108"/>
      <c r="H227" s="111"/>
      <c r="I227" s="108"/>
      <c r="J227" s="112"/>
      <c r="K227" s="109"/>
      <c r="L227" s="113"/>
      <c r="M227" s="113"/>
      <c r="N227" s="114"/>
    </row>
    <row r="228" spans="3:14" s="81" customFormat="1" ht="20.149999999999999" hidden="1" customHeight="1" outlineLevel="1">
      <c r="C228" s="107"/>
      <c r="D228" s="108"/>
      <c r="E228" s="109"/>
      <c r="F228" s="110"/>
      <c r="G228" s="108"/>
      <c r="H228" s="111"/>
      <c r="I228" s="108"/>
      <c r="J228" s="112"/>
      <c r="K228" s="109"/>
      <c r="L228" s="113"/>
      <c r="M228" s="113"/>
      <c r="N228" s="114"/>
    </row>
    <row r="229" spans="3:14" s="81" customFormat="1" ht="20.149999999999999" hidden="1" customHeight="1" outlineLevel="1">
      <c r="C229" s="107"/>
      <c r="D229" s="108"/>
      <c r="E229" s="109"/>
      <c r="F229" s="110"/>
      <c r="G229" s="108"/>
      <c r="H229" s="111"/>
      <c r="I229" s="108"/>
      <c r="J229" s="112"/>
      <c r="K229" s="109"/>
      <c r="L229" s="113"/>
      <c r="M229" s="113"/>
      <c r="N229" s="114"/>
    </row>
    <row r="230" spans="3:14" s="81" customFormat="1" ht="20.149999999999999" hidden="1" customHeight="1" outlineLevel="1">
      <c r="C230" s="107"/>
      <c r="D230" s="108"/>
      <c r="E230" s="109"/>
      <c r="F230" s="110"/>
      <c r="G230" s="108"/>
      <c r="H230" s="111"/>
      <c r="I230" s="108"/>
      <c r="J230" s="112"/>
      <c r="K230" s="109"/>
      <c r="L230" s="113"/>
      <c r="M230" s="113"/>
      <c r="N230" s="114"/>
    </row>
    <row r="231" spans="3:14" s="81" customFormat="1" ht="20.149999999999999" hidden="1" customHeight="1" outlineLevel="1">
      <c r="C231" s="107"/>
      <c r="D231" s="108"/>
      <c r="E231" s="109"/>
      <c r="F231" s="110"/>
      <c r="G231" s="108"/>
      <c r="H231" s="111"/>
      <c r="I231" s="108"/>
      <c r="J231" s="112"/>
      <c r="K231" s="109"/>
      <c r="L231" s="113"/>
      <c r="M231" s="113"/>
      <c r="N231" s="114"/>
    </row>
    <row r="232" spans="3:14" s="81" customFormat="1" ht="20.149999999999999" hidden="1" customHeight="1" outlineLevel="1">
      <c r="C232" s="107"/>
      <c r="D232" s="108"/>
      <c r="E232" s="109"/>
      <c r="F232" s="110"/>
      <c r="G232" s="108"/>
      <c r="H232" s="111"/>
      <c r="I232" s="108"/>
      <c r="J232" s="112"/>
      <c r="K232" s="109"/>
      <c r="L232" s="113"/>
      <c r="M232" s="113"/>
      <c r="N232" s="114"/>
    </row>
    <row r="233" spans="3:14" s="81" customFormat="1" ht="20.149999999999999" hidden="1" customHeight="1" outlineLevel="1">
      <c r="C233" s="107"/>
      <c r="D233" s="108"/>
      <c r="E233" s="109"/>
      <c r="F233" s="110"/>
      <c r="G233" s="108"/>
      <c r="H233" s="111"/>
      <c r="I233" s="108"/>
      <c r="J233" s="112"/>
      <c r="K233" s="109"/>
      <c r="L233" s="113"/>
      <c r="M233" s="113"/>
      <c r="N233" s="114"/>
    </row>
    <row r="234" spans="3:14" s="81" customFormat="1" ht="20.149999999999999" hidden="1" customHeight="1" outlineLevel="1">
      <c r="C234" s="107"/>
      <c r="D234" s="108"/>
      <c r="E234" s="109"/>
      <c r="F234" s="110"/>
      <c r="G234" s="108"/>
      <c r="H234" s="111"/>
      <c r="I234" s="108"/>
      <c r="J234" s="112"/>
      <c r="K234" s="109"/>
      <c r="L234" s="113"/>
      <c r="M234" s="113"/>
      <c r="N234" s="114"/>
    </row>
    <row r="235" spans="3:14" s="81" customFormat="1" ht="20.149999999999999" hidden="1" customHeight="1" outlineLevel="1">
      <c r="C235" s="107"/>
      <c r="D235" s="108"/>
      <c r="E235" s="109"/>
      <c r="F235" s="110"/>
      <c r="G235" s="108"/>
      <c r="H235" s="111"/>
      <c r="I235" s="108"/>
      <c r="J235" s="112"/>
      <c r="K235" s="109"/>
      <c r="L235" s="113"/>
      <c r="M235" s="113"/>
      <c r="N235" s="114"/>
    </row>
    <row r="236" spans="3:14" s="81" customFormat="1" ht="20.149999999999999" hidden="1" customHeight="1" outlineLevel="1">
      <c r="C236" s="107"/>
      <c r="D236" s="108"/>
      <c r="E236" s="109"/>
      <c r="F236" s="110"/>
      <c r="G236" s="108"/>
      <c r="H236" s="111"/>
      <c r="I236" s="108"/>
      <c r="J236" s="112"/>
      <c r="K236" s="109"/>
      <c r="L236" s="113"/>
      <c r="M236" s="113"/>
      <c r="N236" s="114"/>
    </row>
    <row r="237" spans="3:14" s="81" customFormat="1" ht="20.149999999999999" hidden="1" customHeight="1" outlineLevel="1">
      <c r="C237" s="107"/>
      <c r="D237" s="108"/>
      <c r="E237" s="109"/>
      <c r="F237" s="110"/>
      <c r="G237" s="108"/>
      <c r="H237" s="111"/>
      <c r="I237" s="108"/>
      <c r="J237" s="112"/>
      <c r="K237" s="109"/>
      <c r="L237" s="113"/>
      <c r="M237" s="113"/>
      <c r="N237" s="114"/>
    </row>
    <row r="238" spans="3:14" s="81" customFormat="1" ht="20.149999999999999" hidden="1" customHeight="1" outlineLevel="1">
      <c r="C238" s="107"/>
      <c r="D238" s="108"/>
      <c r="E238" s="109"/>
      <c r="F238" s="110"/>
      <c r="G238" s="108"/>
      <c r="H238" s="111"/>
      <c r="I238" s="108"/>
      <c r="J238" s="112"/>
      <c r="K238" s="109"/>
      <c r="L238" s="113"/>
      <c r="M238" s="113"/>
      <c r="N238" s="114"/>
    </row>
    <row r="239" spans="3:14" s="81" customFormat="1" ht="20.149999999999999" hidden="1" customHeight="1" outlineLevel="1">
      <c r="C239" s="107"/>
      <c r="D239" s="108"/>
      <c r="E239" s="109"/>
      <c r="F239" s="110"/>
      <c r="G239" s="108"/>
      <c r="H239" s="111"/>
      <c r="I239" s="108"/>
      <c r="J239" s="112"/>
      <c r="K239" s="109"/>
      <c r="L239" s="113"/>
      <c r="M239" s="113"/>
      <c r="N239" s="114"/>
    </row>
    <row r="240" spans="3:14" s="81" customFormat="1" ht="20.149999999999999" hidden="1" customHeight="1" outlineLevel="1">
      <c r="C240" s="107"/>
      <c r="D240" s="108"/>
      <c r="E240" s="109"/>
      <c r="F240" s="110"/>
      <c r="G240" s="108"/>
      <c r="H240" s="111"/>
      <c r="I240" s="108"/>
      <c r="J240" s="112"/>
      <c r="K240" s="109"/>
      <c r="L240" s="113"/>
      <c r="M240" s="113"/>
      <c r="N240" s="114"/>
    </row>
    <row r="241" spans="3:14" s="81" customFormat="1" ht="20.149999999999999" hidden="1" customHeight="1" outlineLevel="1">
      <c r="C241" s="107"/>
      <c r="D241" s="108"/>
      <c r="E241" s="109"/>
      <c r="F241" s="110"/>
      <c r="G241" s="108"/>
      <c r="H241" s="111"/>
      <c r="I241" s="108"/>
      <c r="J241" s="112"/>
      <c r="K241" s="109"/>
      <c r="L241" s="113"/>
      <c r="M241" s="113"/>
      <c r="N241" s="114"/>
    </row>
    <row r="242" spans="3:14" s="81" customFormat="1" ht="20.149999999999999" hidden="1" customHeight="1" outlineLevel="1">
      <c r="C242" s="107"/>
      <c r="D242" s="108"/>
      <c r="E242" s="109"/>
      <c r="F242" s="110"/>
      <c r="G242" s="108"/>
      <c r="H242" s="111"/>
      <c r="I242" s="108"/>
      <c r="J242" s="112"/>
      <c r="K242" s="109"/>
      <c r="L242" s="113"/>
      <c r="M242" s="113"/>
      <c r="N242" s="114"/>
    </row>
    <row r="243" spans="3:14" s="81" customFormat="1" ht="20.149999999999999" hidden="1" customHeight="1" outlineLevel="1">
      <c r="C243" s="107"/>
      <c r="D243" s="108"/>
      <c r="E243" s="109"/>
      <c r="F243" s="110"/>
      <c r="G243" s="108"/>
      <c r="H243" s="111"/>
      <c r="I243" s="108"/>
      <c r="J243" s="112"/>
      <c r="K243" s="109"/>
      <c r="L243" s="113"/>
      <c r="M243" s="113"/>
      <c r="N243" s="114"/>
    </row>
    <row r="244" spans="3:14" s="81" customFormat="1" ht="20.149999999999999" hidden="1" customHeight="1" outlineLevel="1">
      <c r="C244" s="107"/>
      <c r="D244" s="108"/>
      <c r="E244" s="109"/>
      <c r="F244" s="110"/>
      <c r="G244" s="108"/>
      <c r="H244" s="111"/>
      <c r="I244" s="108"/>
      <c r="J244" s="112"/>
      <c r="K244" s="109"/>
      <c r="L244" s="113"/>
      <c r="M244" s="113"/>
      <c r="N244" s="114"/>
    </row>
    <row r="245" spans="3:14" s="81" customFormat="1" ht="20.149999999999999" hidden="1" customHeight="1" outlineLevel="1">
      <c r="C245" s="107"/>
      <c r="D245" s="108"/>
      <c r="E245" s="109"/>
      <c r="F245" s="110"/>
      <c r="G245" s="108"/>
      <c r="H245" s="111"/>
      <c r="I245" s="108"/>
      <c r="J245" s="112"/>
      <c r="K245" s="109"/>
      <c r="L245" s="113"/>
      <c r="M245" s="113"/>
      <c r="N245" s="114"/>
    </row>
    <row r="246" spans="3:14" s="81" customFormat="1" ht="20.149999999999999" hidden="1" customHeight="1" outlineLevel="1">
      <c r="C246" s="107"/>
      <c r="D246" s="108"/>
      <c r="E246" s="109"/>
      <c r="F246" s="110"/>
      <c r="G246" s="108"/>
      <c r="H246" s="111"/>
      <c r="I246" s="108"/>
      <c r="J246" s="112"/>
      <c r="K246" s="109"/>
      <c r="L246" s="113"/>
      <c r="M246" s="113"/>
      <c r="N246" s="114"/>
    </row>
    <row r="247" spans="3:14" s="81" customFormat="1" ht="20.149999999999999" hidden="1" customHeight="1" outlineLevel="1">
      <c r="C247" s="107"/>
      <c r="D247" s="108"/>
      <c r="E247" s="109"/>
      <c r="F247" s="110"/>
      <c r="G247" s="108"/>
      <c r="H247" s="111"/>
      <c r="I247" s="108"/>
      <c r="J247" s="112"/>
      <c r="K247" s="109"/>
      <c r="L247" s="113"/>
      <c r="M247" s="113"/>
      <c r="N247" s="114"/>
    </row>
    <row r="248" spans="3:14" s="81" customFormat="1" ht="20.149999999999999" hidden="1" customHeight="1" outlineLevel="1">
      <c r="C248" s="107"/>
      <c r="D248" s="108"/>
      <c r="E248" s="109"/>
      <c r="F248" s="110"/>
      <c r="G248" s="108"/>
      <c r="H248" s="111"/>
      <c r="I248" s="108"/>
      <c r="J248" s="112"/>
      <c r="K248" s="109"/>
      <c r="L248" s="113"/>
      <c r="M248" s="113"/>
      <c r="N248" s="114"/>
    </row>
    <row r="249" spans="3:14" s="81" customFormat="1" ht="20.149999999999999" hidden="1" customHeight="1" outlineLevel="1">
      <c r="C249" s="107"/>
      <c r="D249" s="108"/>
      <c r="E249" s="109"/>
      <c r="F249" s="110"/>
      <c r="G249" s="108"/>
      <c r="H249" s="111"/>
      <c r="I249" s="108"/>
      <c r="J249" s="112"/>
      <c r="K249" s="109"/>
      <c r="L249" s="113"/>
      <c r="M249" s="113"/>
      <c r="N249" s="114"/>
    </row>
    <row r="250" spans="3:14" s="81" customFormat="1" ht="20.149999999999999" hidden="1" customHeight="1" outlineLevel="1">
      <c r="C250" s="107"/>
      <c r="D250" s="108"/>
      <c r="E250" s="109"/>
      <c r="F250" s="110"/>
      <c r="G250" s="108"/>
      <c r="H250" s="111"/>
      <c r="I250" s="108"/>
      <c r="J250" s="112"/>
      <c r="K250" s="109"/>
      <c r="L250" s="113"/>
      <c r="M250" s="113"/>
      <c r="N250" s="114"/>
    </row>
    <row r="251" spans="3:14" s="81" customFormat="1" ht="20.149999999999999" hidden="1" customHeight="1" outlineLevel="1">
      <c r="C251" s="107"/>
      <c r="D251" s="108"/>
      <c r="E251" s="109"/>
      <c r="F251" s="110"/>
      <c r="G251" s="108"/>
      <c r="H251" s="111"/>
      <c r="I251" s="108"/>
      <c r="J251" s="112"/>
      <c r="K251" s="109"/>
      <c r="L251" s="113"/>
      <c r="M251" s="113"/>
      <c r="N251" s="114"/>
    </row>
    <row r="252" spans="3:14" s="81" customFormat="1" ht="20.149999999999999" hidden="1" customHeight="1" outlineLevel="1">
      <c r="C252" s="107"/>
      <c r="D252" s="108"/>
      <c r="E252" s="109"/>
      <c r="F252" s="110"/>
      <c r="G252" s="108"/>
      <c r="H252" s="111"/>
      <c r="I252" s="108"/>
      <c r="J252" s="112"/>
      <c r="K252" s="109"/>
      <c r="L252" s="113"/>
      <c r="M252" s="113"/>
      <c r="N252" s="114"/>
    </row>
    <row r="253" spans="3:14" s="81" customFormat="1" ht="20.149999999999999" hidden="1" customHeight="1" outlineLevel="1">
      <c r="C253" s="107"/>
      <c r="D253" s="108"/>
      <c r="E253" s="109"/>
      <c r="F253" s="110"/>
      <c r="G253" s="108"/>
      <c r="H253" s="111"/>
      <c r="I253" s="108"/>
      <c r="J253" s="112"/>
      <c r="K253" s="109"/>
      <c r="L253" s="113"/>
      <c r="M253" s="113"/>
      <c r="N253" s="114"/>
    </row>
    <row r="254" spans="3:14" s="81" customFormat="1" ht="20.149999999999999" hidden="1" customHeight="1" outlineLevel="1">
      <c r="C254" s="107"/>
      <c r="D254" s="108"/>
      <c r="E254" s="109"/>
      <c r="F254" s="110"/>
      <c r="G254" s="108"/>
      <c r="H254" s="111"/>
      <c r="I254" s="108"/>
      <c r="J254" s="112"/>
      <c r="K254" s="109"/>
      <c r="L254" s="113"/>
      <c r="M254" s="113"/>
      <c r="N254" s="114"/>
    </row>
    <row r="255" spans="3:14" s="81" customFormat="1" ht="20.149999999999999" hidden="1" customHeight="1" outlineLevel="1">
      <c r="C255" s="107"/>
      <c r="D255" s="108"/>
      <c r="E255" s="109"/>
      <c r="F255" s="110"/>
      <c r="G255" s="108"/>
      <c r="H255" s="111"/>
      <c r="I255" s="108"/>
      <c r="J255" s="112"/>
      <c r="K255" s="109"/>
      <c r="L255" s="113"/>
      <c r="M255" s="113"/>
      <c r="N255" s="114"/>
    </row>
    <row r="256" spans="3:14" s="81" customFormat="1" ht="20.149999999999999" hidden="1" customHeight="1" outlineLevel="1">
      <c r="C256" s="107"/>
      <c r="D256" s="108"/>
      <c r="E256" s="109"/>
      <c r="F256" s="110"/>
      <c r="G256" s="108"/>
      <c r="H256" s="111"/>
      <c r="I256" s="108"/>
      <c r="J256" s="112"/>
      <c r="K256" s="109"/>
      <c r="L256" s="113"/>
      <c r="M256" s="113"/>
      <c r="N256" s="114"/>
    </row>
    <row r="257" spans="3:14" s="81" customFormat="1" ht="20.149999999999999" hidden="1" customHeight="1" outlineLevel="1">
      <c r="C257" s="107"/>
      <c r="D257" s="108"/>
      <c r="E257" s="109"/>
      <c r="F257" s="110"/>
      <c r="G257" s="108"/>
      <c r="H257" s="111"/>
      <c r="I257" s="108"/>
      <c r="J257" s="112"/>
      <c r="K257" s="109"/>
      <c r="L257" s="113"/>
      <c r="M257" s="113"/>
      <c r="N257" s="114"/>
    </row>
    <row r="258" spans="3:14" s="81" customFormat="1" ht="20.149999999999999" hidden="1" customHeight="1" outlineLevel="1">
      <c r="C258" s="107"/>
      <c r="D258" s="108"/>
      <c r="E258" s="109"/>
      <c r="F258" s="110"/>
      <c r="G258" s="108"/>
      <c r="H258" s="111"/>
      <c r="I258" s="108"/>
      <c r="J258" s="112"/>
      <c r="K258" s="109"/>
      <c r="L258" s="113"/>
      <c r="M258" s="113"/>
      <c r="N258" s="114"/>
    </row>
    <row r="259" spans="3:14" s="81" customFormat="1" ht="20.149999999999999" hidden="1" customHeight="1" outlineLevel="1">
      <c r="C259" s="107"/>
      <c r="D259" s="108"/>
      <c r="E259" s="109"/>
      <c r="F259" s="110"/>
      <c r="G259" s="108"/>
      <c r="H259" s="111"/>
      <c r="I259" s="108"/>
      <c r="J259" s="112"/>
      <c r="K259" s="109"/>
      <c r="L259" s="113"/>
      <c r="M259" s="113"/>
      <c r="N259" s="114"/>
    </row>
    <row r="260" spans="3:14" s="81" customFormat="1" ht="20.149999999999999" hidden="1" customHeight="1" outlineLevel="1">
      <c r="C260" s="107"/>
      <c r="D260" s="108"/>
      <c r="E260" s="109"/>
      <c r="F260" s="110"/>
      <c r="G260" s="108"/>
      <c r="H260" s="111"/>
      <c r="I260" s="108"/>
      <c r="J260" s="112"/>
      <c r="K260" s="109"/>
      <c r="L260" s="113"/>
      <c r="M260" s="113"/>
      <c r="N260" s="114"/>
    </row>
    <row r="261" spans="3:14" s="81" customFormat="1" ht="20.149999999999999" hidden="1" customHeight="1" outlineLevel="1">
      <c r="C261" s="107"/>
      <c r="D261" s="108"/>
      <c r="E261" s="109"/>
      <c r="F261" s="110"/>
      <c r="G261" s="108"/>
      <c r="H261" s="111"/>
      <c r="I261" s="108"/>
      <c r="J261" s="112"/>
      <c r="K261" s="109"/>
      <c r="L261" s="113"/>
      <c r="M261" s="113"/>
      <c r="N261" s="114"/>
    </row>
    <row r="262" spans="3:14" s="81" customFormat="1" ht="20.149999999999999" hidden="1" customHeight="1" outlineLevel="1">
      <c r="C262" s="107"/>
      <c r="D262" s="108"/>
      <c r="E262" s="109"/>
      <c r="F262" s="110"/>
      <c r="G262" s="108"/>
      <c r="H262" s="111"/>
      <c r="I262" s="108"/>
      <c r="J262" s="112"/>
      <c r="K262" s="109"/>
      <c r="L262" s="113"/>
      <c r="M262" s="113"/>
      <c r="N262" s="114"/>
    </row>
    <row r="263" spans="3:14" s="81" customFormat="1" ht="20.149999999999999" hidden="1" customHeight="1" outlineLevel="1">
      <c r="C263" s="107"/>
      <c r="D263" s="108"/>
      <c r="E263" s="109"/>
      <c r="F263" s="110"/>
      <c r="G263" s="108"/>
      <c r="H263" s="111"/>
      <c r="I263" s="108"/>
      <c r="J263" s="112"/>
      <c r="K263" s="109"/>
      <c r="L263" s="113"/>
      <c r="M263" s="113"/>
      <c r="N263" s="114"/>
    </row>
    <row r="264" spans="3:14" s="81" customFormat="1" ht="20.149999999999999" hidden="1" customHeight="1" outlineLevel="1">
      <c r="C264" s="107"/>
      <c r="D264" s="108"/>
      <c r="E264" s="109"/>
      <c r="F264" s="110"/>
      <c r="G264" s="108"/>
      <c r="H264" s="111"/>
      <c r="I264" s="108"/>
      <c r="J264" s="112"/>
      <c r="K264" s="109"/>
      <c r="L264" s="113"/>
      <c r="M264" s="113"/>
      <c r="N264" s="114"/>
    </row>
    <row r="265" spans="3:14" s="81" customFormat="1" ht="20.149999999999999" hidden="1" customHeight="1" outlineLevel="1">
      <c r="C265" s="107"/>
      <c r="D265" s="108"/>
      <c r="E265" s="109"/>
      <c r="F265" s="110"/>
      <c r="G265" s="108"/>
      <c r="H265" s="111"/>
      <c r="I265" s="108"/>
      <c r="J265" s="112"/>
      <c r="K265" s="109"/>
      <c r="L265" s="113"/>
      <c r="M265" s="113"/>
      <c r="N265" s="114"/>
    </row>
    <row r="266" spans="3:14" s="81" customFormat="1" ht="20.149999999999999" hidden="1" customHeight="1" outlineLevel="1">
      <c r="C266" s="107"/>
      <c r="D266" s="108"/>
      <c r="E266" s="109"/>
      <c r="F266" s="110"/>
      <c r="G266" s="108"/>
      <c r="H266" s="111"/>
      <c r="I266" s="108"/>
      <c r="J266" s="112"/>
      <c r="K266" s="109"/>
      <c r="L266" s="113"/>
      <c r="M266" s="113"/>
      <c r="N266" s="114"/>
    </row>
    <row r="267" spans="3:14" s="81" customFormat="1" ht="20.149999999999999" hidden="1" customHeight="1" outlineLevel="1">
      <c r="C267" s="107"/>
      <c r="D267" s="108"/>
      <c r="E267" s="109"/>
      <c r="F267" s="110"/>
      <c r="G267" s="108"/>
      <c r="H267" s="111"/>
      <c r="I267" s="108"/>
      <c r="J267" s="112"/>
      <c r="K267" s="109"/>
      <c r="L267" s="113"/>
      <c r="M267" s="113"/>
      <c r="N267" s="114"/>
    </row>
    <row r="268" spans="3:14" s="81" customFormat="1" ht="20.149999999999999" hidden="1" customHeight="1" outlineLevel="1">
      <c r="C268" s="107"/>
      <c r="D268" s="108"/>
      <c r="E268" s="109"/>
      <c r="F268" s="110"/>
      <c r="G268" s="108"/>
      <c r="H268" s="111"/>
      <c r="I268" s="108"/>
      <c r="J268" s="112"/>
      <c r="K268" s="109"/>
      <c r="L268" s="113"/>
      <c r="M268" s="113"/>
      <c r="N268" s="114"/>
    </row>
    <row r="269" spans="3:14" s="81" customFormat="1" ht="20.149999999999999" hidden="1" customHeight="1" outlineLevel="1">
      <c r="C269" s="107"/>
      <c r="D269" s="108"/>
      <c r="E269" s="109"/>
      <c r="F269" s="110"/>
      <c r="G269" s="108"/>
      <c r="H269" s="111"/>
      <c r="I269" s="108"/>
      <c r="J269" s="112"/>
      <c r="K269" s="109"/>
      <c r="L269" s="113"/>
      <c r="M269" s="113"/>
      <c r="N269" s="114"/>
    </row>
    <row r="270" spans="3:14" s="81" customFormat="1" ht="20.149999999999999" hidden="1" customHeight="1" outlineLevel="1">
      <c r="C270" s="107"/>
      <c r="D270" s="108"/>
      <c r="E270" s="109"/>
      <c r="F270" s="110"/>
      <c r="G270" s="108"/>
      <c r="H270" s="111"/>
      <c r="I270" s="108"/>
      <c r="J270" s="112"/>
      <c r="K270" s="109"/>
      <c r="L270" s="113"/>
      <c r="M270" s="113"/>
      <c r="N270" s="114"/>
    </row>
    <row r="271" spans="3:14" s="81" customFormat="1" ht="20.149999999999999" hidden="1" customHeight="1" outlineLevel="1">
      <c r="C271" s="107"/>
      <c r="D271" s="108"/>
      <c r="E271" s="109"/>
      <c r="F271" s="110"/>
      <c r="G271" s="108"/>
      <c r="H271" s="111"/>
      <c r="I271" s="108"/>
      <c r="J271" s="112"/>
      <c r="K271" s="109"/>
      <c r="L271" s="113"/>
      <c r="M271" s="113"/>
      <c r="N271" s="114"/>
    </row>
    <row r="272" spans="3:14" s="81" customFormat="1" ht="20.149999999999999" hidden="1" customHeight="1" outlineLevel="1">
      <c r="C272" s="107"/>
      <c r="D272" s="108"/>
      <c r="E272" s="109"/>
      <c r="F272" s="110"/>
      <c r="G272" s="108"/>
      <c r="H272" s="111"/>
      <c r="I272" s="108"/>
      <c r="J272" s="112"/>
      <c r="K272" s="109"/>
      <c r="L272" s="113"/>
      <c r="M272" s="113"/>
      <c r="N272" s="114"/>
    </row>
    <row r="273" spans="3:14" s="81" customFormat="1" ht="20.149999999999999" hidden="1" customHeight="1" outlineLevel="1">
      <c r="C273" s="107"/>
      <c r="D273" s="108"/>
      <c r="E273" s="109"/>
      <c r="F273" s="110"/>
      <c r="G273" s="108"/>
      <c r="H273" s="111"/>
      <c r="I273" s="108"/>
      <c r="J273" s="112"/>
      <c r="K273" s="109"/>
      <c r="L273" s="113"/>
      <c r="M273" s="113"/>
      <c r="N273" s="114"/>
    </row>
    <row r="274" spans="3:14" s="81" customFormat="1" ht="20.149999999999999" hidden="1" customHeight="1" outlineLevel="1">
      <c r="C274" s="107"/>
      <c r="D274" s="108"/>
      <c r="E274" s="109"/>
      <c r="F274" s="110"/>
      <c r="G274" s="108"/>
      <c r="H274" s="111"/>
      <c r="I274" s="108"/>
      <c r="J274" s="112"/>
      <c r="K274" s="109"/>
      <c r="L274" s="113"/>
      <c r="M274" s="113"/>
      <c r="N274" s="114"/>
    </row>
    <row r="275" spans="3:14" s="81" customFormat="1" ht="20.149999999999999" hidden="1" customHeight="1" outlineLevel="1">
      <c r="C275" s="107"/>
      <c r="D275" s="108"/>
      <c r="E275" s="109"/>
      <c r="F275" s="110"/>
      <c r="G275" s="108"/>
      <c r="H275" s="111"/>
      <c r="I275" s="108"/>
      <c r="J275" s="112"/>
      <c r="K275" s="109"/>
      <c r="L275" s="113"/>
      <c r="M275" s="113"/>
      <c r="N275" s="114"/>
    </row>
    <row r="276" spans="3:14" s="81" customFormat="1" ht="20.149999999999999" hidden="1" customHeight="1" outlineLevel="1">
      <c r="C276" s="107"/>
      <c r="D276" s="108"/>
      <c r="E276" s="109"/>
      <c r="F276" s="110"/>
      <c r="G276" s="108"/>
      <c r="H276" s="111"/>
      <c r="I276" s="108"/>
      <c r="J276" s="112"/>
      <c r="K276" s="109"/>
      <c r="L276" s="113"/>
      <c r="M276" s="113"/>
      <c r="N276" s="114"/>
    </row>
    <row r="277" spans="3:14" s="81" customFormat="1" ht="20.149999999999999" hidden="1" customHeight="1" outlineLevel="1">
      <c r="C277" s="107"/>
      <c r="D277" s="108"/>
      <c r="E277" s="109"/>
      <c r="F277" s="110"/>
      <c r="G277" s="108"/>
      <c r="H277" s="111"/>
      <c r="I277" s="108"/>
      <c r="J277" s="112"/>
      <c r="K277" s="109"/>
      <c r="L277" s="113"/>
      <c r="M277" s="113"/>
      <c r="N277" s="114"/>
    </row>
    <row r="278" spans="3:14" s="81" customFormat="1" ht="20.149999999999999" hidden="1" customHeight="1" outlineLevel="1">
      <c r="C278" s="107"/>
      <c r="D278" s="108"/>
      <c r="E278" s="109"/>
      <c r="F278" s="110"/>
      <c r="G278" s="108"/>
      <c r="H278" s="111"/>
      <c r="I278" s="108"/>
      <c r="J278" s="112"/>
      <c r="K278" s="109"/>
      <c r="L278" s="113"/>
      <c r="M278" s="113"/>
      <c r="N278" s="114"/>
    </row>
    <row r="279" spans="3:14" s="81" customFormat="1" ht="20.149999999999999" hidden="1" customHeight="1" outlineLevel="1">
      <c r="C279" s="107"/>
      <c r="D279" s="108"/>
      <c r="E279" s="109"/>
      <c r="F279" s="110"/>
      <c r="G279" s="108"/>
      <c r="H279" s="111"/>
      <c r="I279" s="108"/>
      <c r="J279" s="112"/>
      <c r="K279" s="109"/>
      <c r="L279" s="113"/>
      <c r="M279" s="113"/>
      <c r="N279" s="114"/>
    </row>
    <row r="280" spans="3:14" s="81" customFormat="1" ht="20.149999999999999" hidden="1" customHeight="1" outlineLevel="1">
      <c r="C280" s="107"/>
      <c r="D280" s="108"/>
      <c r="E280" s="109"/>
      <c r="F280" s="110"/>
      <c r="G280" s="108"/>
      <c r="H280" s="111"/>
      <c r="I280" s="108"/>
      <c r="J280" s="112"/>
      <c r="K280" s="109"/>
      <c r="L280" s="113"/>
      <c r="M280" s="113"/>
      <c r="N280" s="114"/>
    </row>
    <row r="281" spans="3:14" s="81" customFormat="1" ht="20.149999999999999" hidden="1" customHeight="1" outlineLevel="1">
      <c r="C281" s="107"/>
      <c r="D281" s="108"/>
      <c r="E281" s="109"/>
      <c r="F281" s="110"/>
      <c r="G281" s="108"/>
      <c r="H281" s="111"/>
      <c r="I281" s="108"/>
      <c r="J281" s="112"/>
      <c r="K281" s="109"/>
      <c r="L281" s="113"/>
      <c r="M281" s="113"/>
      <c r="N281" s="114"/>
    </row>
    <row r="282" spans="3:14" s="81" customFormat="1" ht="20.149999999999999" hidden="1" customHeight="1" outlineLevel="1">
      <c r="C282" s="107"/>
      <c r="D282" s="108"/>
      <c r="E282" s="109"/>
      <c r="F282" s="110"/>
      <c r="G282" s="108"/>
      <c r="H282" s="111"/>
      <c r="I282" s="108"/>
      <c r="J282" s="112"/>
      <c r="K282" s="109"/>
      <c r="L282" s="113"/>
      <c r="M282" s="113"/>
      <c r="N282" s="114"/>
    </row>
    <row r="283" spans="3:14" s="81" customFormat="1" ht="20.149999999999999" hidden="1" customHeight="1" outlineLevel="1">
      <c r="C283" s="107"/>
      <c r="D283" s="108"/>
      <c r="E283" s="109"/>
      <c r="F283" s="110"/>
      <c r="G283" s="108"/>
      <c r="H283" s="111"/>
      <c r="I283" s="108"/>
      <c r="J283" s="112"/>
      <c r="K283" s="109"/>
      <c r="L283" s="113"/>
      <c r="M283" s="113"/>
      <c r="N283" s="114"/>
    </row>
    <row r="284" spans="3:14" s="81" customFormat="1" ht="20.149999999999999" hidden="1" customHeight="1" outlineLevel="1">
      <c r="C284" s="107"/>
      <c r="D284" s="108"/>
      <c r="E284" s="109"/>
      <c r="F284" s="110"/>
      <c r="G284" s="108"/>
      <c r="H284" s="111"/>
      <c r="I284" s="108"/>
      <c r="J284" s="112"/>
      <c r="K284" s="109"/>
      <c r="L284" s="113"/>
      <c r="M284" s="113"/>
      <c r="N284" s="114"/>
    </row>
    <row r="285" spans="3:14" s="81" customFormat="1" ht="20.149999999999999" hidden="1" customHeight="1" outlineLevel="1">
      <c r="C285" s="107"/>
      <c r="D285" s="108"/>
      <c r="E285" s="109"/>
      <c r="F285" s="110"/>
      <c r="G285" s="108"/>
      <c r="H285" s="111"/>
      <c r="I285" s="108"/>
      <c r="J285" s="112"/>
      <c r="K285" s="109"/>
      <c r="L285" s="113"/>
      <c r="M285" s="113"/>
      <c r="N285" s="114"/>
    </row>
    <row r="286" spans="3:14" s="81" customFormat="1" ht="20.149999999999999" hidden="1" customHeight="1" outlineLevel="1">
      <c r="C286" s="107"/>
      <c r="D286" s="108"/>
      <c r="E286" s="109"/>
      <c r="F286" s="110"/>
      <c r="G286" s="108"/>
      <c r="H286" s="111"/>
      <c r="I286" s="108"/>
      <c r="J286" s="112"/>
      <c r="K286" s="109"/>
      <c r="L286" s="113"/>
      <c r="M286" s="113"/>
      <c r="N286" s="114"/>
    </row>
    <row r="287" spans="3:14" s="81" customFormat="1" ht="20.149999999999999" hidden="1" customHeight="1" outlineLevel="1">
      <c r="C287" s="107"/>
      <c r="D287" s="108"/>
      <c r="E287" s="109"/>
      <c r="F287" s="110"/>
      <c r="G287" s="108"/>
      <c r="H287" s="111"/>
      <c r="I287" s="108"/>
      <c r="J287" s="112"/>
      <c r="K287" s="109"/>
      <c r="L287" s="113"/>
      <c r="M287" s="113"/>
      <c r="N287" s="114"/>
    </row>
    <row r="288" spans="3:14" s="81" customFormat="1" ht="20.149999999999999" hidden="1" customHeight="1" outlineLevel="1">
      <c r="C288" s="107"/>
      <c r="D288" s="108"/>
      <c r="E288" s="109"/>
      <c r="F288" s="110"/>
      <c r="G288" s="108"/>
      <c r="H288" s="111"/>
      <c r="I288" s="108"/>
      <c r="J288" s="112"/>
      <c r="K288" s="109"/>
      <c r="L288" s="113"/>
      <c r="M288" s="113"/>
      <c r="N288" s="114"/>
    </row>
    <row r="289" spans="3:14" s="81" customFormat="1" ht="20.149999999999999" hidden="1" customHeight="1" outlineLevel="1">
      <c r="C289" s="107"/>
      <c r="D289" s="108"/>
      <c r="E289" s="109"/>
      <c r="F289" s="110"/>
      <c r="G289" s="108"/>
      <c r="H289" s="111"/>
      <c r="I289" s="108"/>
      <c r="J289" s="112"/>
      <c r="K289" s="109"/>
      <c r="L289" s="113"/>
      <c r="M289" s="113"/>
      <c r="N289" s="114"/>
    </row>
    <row r="290" spans="3:14" s="81" customFormat="1" ht="20.149999999999999" hidden="1" customHeight="1" outlineLevel="1">
      <c r="C290" s="107"/>
      <c r="D290" s="108"/>
      <c r="E290" s="109"/>
      <c r="F290" s="110"/>
      <c r="G290" s="108"/>
      <c r="H290" s="111"/>
      <c r="I290" s="108"/>
      <c r="J290" s="112"/>
      <c r="K290" s="109"/>
      <c r="L290" s="113"/>
      <c r="M290" s="113"/>
      <c r="N290" s="114"/>
    </row>
    <row r="291" spans="3:14" s="81" customFormat="1" ht="20.149999999999999" hidden="1" customHeight="1" outlineLevel="1">
      <c r="C291" s="107"/>
      <c r="D291" s="108"/>
      <c r="E291" s="109"/>
      <c r="F291" s="110"/>
      <c r="G291" s="108"/>
      <c r="H291" s="111"/>
      <c r="I291" s="108"/>
      <c r="J291" s="112"/>
      <c r="K291" s="109"/>
      <c r="L291" s="113"/>
      <c r="M291" s="113"/>
      <c r="N291" s="114"/>
    </row>
    <row r="292" spans="3:14" s="81" customFormat="1" ht="20.149999999999999" hidden="1" customHeight="1" outlineLevel="1">
      <c r="C292" s="107"/>
      <c r="D292" s="108"/>
      <c r="E292" s="109"/>
      <c r="F292" s="110"/>
      <c r="G292" s="108"/>
      <c r="H292" s="111"/>
      <c r="I292" s="108"/>
      <c r="J292" s="112"/>
      <c r="K292" s="109"/>
      <c r="L292" s="113"/>
      <c r="M292" s="113"/>
      <c r="N292" s="114"/>
    </row>
    <row r="293" spans="3:14" s="81" customFormat="1" ht="20.149999999999999" hidden="1" customHeight="1" outlineLevel="1">
      <c r="C293" s="107"/>
      <c r="D293" s="108"/>
      <c r="E293" s="109"/>
      <c r="F293" s="110"/>
      <c r="G293" s="108"/>
      <c r="H293" s="111"/>
      <c r="I293" s="108"/>
      <c r="J293" s="112"/>
      <c r="K293" s="109"/>
      <c r="L293" s="113"/>
      <c r="M293" s="113"/>
      <c r="N293" s="114"/>
    </row>
    <row r="294" spans="3:14" s="81" customFormat="1" ht="20.149999999999999" hidden="1" customHeight="1" outlineLevel="1">
      <c r="C294" s="107"/>
      <c r="D294" s="108"/>
      <c r="E294" s="109"/>
      <c r="F294" s="110"/>
      <c r="G294" s="108"/>
      <c r="H294" s="111"/>
      <c r="I294" s="108"/>
      <c r="J294" s="112"/>
      <c r="K294" s="109"/>
      <c r="L294" s="113"/>
      <c r="M294" s="113"/>
      <c r="N294" s="114"/>
    </row>
    <row r="295" spans="3:14" s="81" customFormat="1" ht="20.149999999999999" hidden="1" customHeight="1" outlineLevel="1">
      <c r="C295" s="107"/>
      <c r="D295" s="108"/>
      <c r="E295" s="109"/>
      <c r="F295" s="110"/>
      <c r="G295" s="108"/>
      <c r="H295" s="111"/>
      <c r="I295" s="108"/>
      <c r="J295" s="112"/>
      <c r="K295" s="109"/>
      <c r="L295" s="113"/>
      <c r="M295" s="113"/>
      <c r="N295" s="114"/>
    </row>
    <row r="296" spans="3:14" s="81" customFormat="1" ht="20.149999999999999" hidden="1" customHeight="1" outlineLevel="1">
      <c r="C296" s="107"/>
      <c r="D296" s="108"/>
      <c r="E296" s="109"/>
      <c r="F296" s="110"/>
      <c r="G296" s="108"/>
      <c r="H296" s="111"/>
      <c r="I296" s="108"/>
      <c r="J296" s="112"/>
      <c r="K296" s="109"/>
      <c r="L296" s="113"/>
      <c r="M296" s="113"/>
      <c r="N296" s="114"/>
    </row>
    <row r="297" spans="3:14" s="81" customFormat="1" ht="20.149999999999999" hidden="1" customHeight="1" outlineLevel="1">
      <c r="C297" s="107"/>
      <c r="D297" s="108"/>
      <c r="E297" s="109"/>
      <c r="F297" s="110"/>
      <c r="G297" s="108"/>
      <c r="H297" s="111"/>
      <c r="I297" s="108"/>
      <c r="J297" s="112"/>
      <c r="K297" s="109"/>
      <c r="L297" s="113"/>
      <c r="M297" s="113"/>
      <c r="N297" s="114"/>
    </row>
    <row r="298" spans="3:14" s="81" customFormat="1" ht="20.149999999999999" hidden="1" customHeight="1" outlineLevel="1">
      <c r="C298" s="107"/>
      <c r="D298" s="108"/>
      <c r="E298" s="109"/>
      <c r="F298" s="110"/>
      <c r="G298" s="108"/>
      <c r="H298" s="111"/>
      <c r="I298" s="108"/>
      <c r="J298" s="112"/>
      <c r="K298" s="109"/>
      <c r="L298" s="113"/>
      <c r="M298" s="113"/>
      <c r="N298" s="114"/>
    </row>
    <row r="299" spans="3:14" s="81" customFormat="1" ht="20.149999999999999" hidden="1" customHeight="1" outlineLevel="1">
      <c r="C299" s="107"/>
      <c r="D299" s="108"/>
      <c r="E299" s="109"/>
      <c r="F299" s="110"/>
      <c r="G299" s="108"/>
      <c r="H299" s="111"/>
      <c r="I299" s="108"/>
      <c r="J299" s="112"/>
      <c r="K299" s="109"/>
      <c r="L299" s="113"/>
      <c r="M299" s="113"/>
      <c r="N299" s="114"/>
    </row>
    <row r="300" spans="3:14" s="81" customFormat="1" ht="20.149999999999999" hidden="1" customHeight="1" outlineLevel="1">
      <c r="C300" s="107"/>
      <c r="D300" s="108"/>
      <c r="E300" s="109"/>
      <c r="F300" s="110"/>
      <c r="G300" s="108"/>
      <c r="H300" s="111"/>
      <c r="I300" s="108"/>
      <c r="J300" s="112"/>
      <c r="K300" s="109"/>
      <c r="L300" s="113"/>
      <c r="M300" s="113"/>
      <c r="N300" s="114"/>
    </row>
    <row r="301" spans="3:14" s="81" customFormat="1" ht="20.149999999999999" hidden="1" customHeight="1" outlineLevel="1">
      <c r="C301" s="107"/>
      <c r="D301" s="108"/>
      <c r="E301" s="109"/>
      <c r="F301" s="110"/>
      <c r="G301" s="108"/>
      <c r="H301" s="111"/>
      <c r="I301" s="108"/>
      <c r="J301" s="112"/>
      <c r="K301" s="109"/>
      <c r="L301" s="113"/>
      <c r="M301" s="113"/>
      <c r="N301" s="114"/>
    </row>
    <row r="302" spans="3:14" s="81" customFormat="1" ht="20.149999999999999" hidden="1" customHeight="1" outlineLevel="1">
      <c r="C302" s="107"/>
      <c r="D302" s="108"/>
      <c r="E302" s="109"/>
      <c r="F302" s="110"/>
      <c r="G302" s="108"/>
      <c r="H302" s="111"/>
      <c r="I302" s="108"/>
      <c r="J302" s="112"/>
      <c r="K302" s="109"/>
      <c r="L302" s="113"/>
      <c r="M302" s="113"/>
      <c r="N302" s="114"/>
    </row>
    <row r="303" spans="3:14" s="81" customFormat="1" ht="20.149999999999999" hidden="1" customHeight="1" outlineLevel="1">
      <c r="C303" s="107"/>
      <c r="D303" s="108"/>
      <c r="E303" s="109"/>
      <c r="F303" s="110"/>
      <c r="G303" s="108"/>
      <c r="H303" s="111"/>
      <c r="I303" s="108"/>
      <c r="J303" s="112"/>
      <c r="K303" s="109"/>
      <c r="L303" s="113"/>
      <c r="M303" s="113"/>
      <c r="N303" s="114"/>
    </row>
    <row r="304" spans="3:14" s="81" customFormat="1" ht="20.149999999999999" hidden="1" customHeight="1" outlineLevel="1">
      <c r="C304" s="107"/>
      <c r="D304" s="108"/>
      <c r="E304" s="109"/>
      <c r="F304" s="110"/>
      <c r="G304" s="108"/>
      <c r="H304" s="111"/>
      <c r="I304" s="108"/>
      <c r="J304" s="112"/>
      <c r="K304" s="109"/>
      <c r="L304" s="113"/>
      <c r="M304" s="113"/>
      <c r="N304" s="114"/>
    </row>
    <row r="305" spans="3:14" s="81" customFormat="1" ht="20.149999999999999" hidden="1" customHeight="1" outlineLevel="1">
      <c r="C305" s="107"/>
      <c r="D305" s="108"/>
      <c r="E305" s="109"/>
      <c r="F305" s="110"/>
      <c r="G305" s="108"/>
      <c r="H305" s="111"/>
      <c r="I305" s="108"/>
      <c r="J305" s="112"/>
      <c r="K305" s="109"/>
      <c r="L305" s="113"/>
      <c r="M305" s="113"/>
      <c r="N305" s="114"/>
    </row>
    <row r="306" spans="3:14" s="81" customFormat="1" ht="20.149999999999999" hidden="1" customHeight="1" outlineLevel="1">
      <c r="C306" s="107"/>
      <c r="D306" s="108"/>
      <c r="E306" s="109"/>
      <c r="F306" s="110"/>
      <c r="G306" s="108"/>
      <c r="H306" s="111"/>
      <c r="I306" s="108"/>
      <c r="J306" s="112"/>
      <c r="K306" s="109"/>
      <c r="L306" s="113"/>
      <c r="M306" s="113"/>
      <c r="N306" s="114"/>
    </row>
    <row r="307" spans="3:14" s="81" customFormat="1" ht="20.149999999999999" hidden="1" customHeight="1" outlineLevel="1">
      <c r="C307" s="107"/>
      <c r="D307" s="108"/>
      <c r="E307" s="109"/>
      <c r="F307" s="110"/>
      <c r="G307" s="108"/>
      <c r="H307" s="111"/>
      <c r="I307" s="108"/>
      <c r="J307" s="112"/>
      <c r="K307" s="109"/>
      <c r="L307" s="113"/>
      <c r="M307" s="113"/>
      <c r="N307" s="114"/>
    </row>
    <row r="308" spans="3:14" s="81" customFormat="1" ht="20.149999999999999" hidden="1" customHeight="1" outlineLevel="1">
      <c r="C308" s="107"/>
      <c r="D308" s="108"/>
      <c r="E308" s="109"/>
      <c r="F308" s="110"/>
      <c r="G308" s="108"/>
      <c r="H308" s="111"/>
      <c r="I308" s="108"/>
      <c r="J308" s="112"/>
      <c r="K308" s="109"/>
      <c r="L308" s="113"/>
      <c r="M308" s="113"/>
      <c r="N308" s="114"/>
    </row>
    <row r="309" spans="3:14" s="81" customFormat="1" ht="20.149999999999999" hidden="1" customHeight="1" outlineLevel="1">
      <c r="C309" s="107"/>
      <c r="D309" s="108"/>
      <c r="E309" s="109"/>
      <c r="F309" s="110"/>
      <c r="G309" s="108"/>
      <c r="H309" s="111"/>
      <c r="I309" s="108"/>
      <c r="J309" s="112"/>
      <c r="K309" s="109"/>
      <c r="L309" s="113"/>
      <c r="M309" s="113"/>
      <c r="N309" s="114"/>
    </row>
    <row r="310" spans="3:14" s="81" customFormat="1" ht="20.149999999999999" hidden="1" customHeight="1" outlineLevel="1">
      <c r="C310" s="107"/>
      <c r="D310" s="108"/>
      <c r="E310" s="109"/>
      <c r="F310" s="110"/>
      <c r="G310" s="108"/>
      <c r="H310" s="111"/>
      <c r="I310" s="108"/>
      <c r="J310" s="112"/>
      <c r="K310" s="109"/>
      <c r="L310" s="113"/>
      <c r="M310" s="113"/>
      <c r="N310" s="114"/>
    </row>
    <row r="311" spans="3:14" s="81" customFormat="1" ht="20.149999999999999" hidden="1" customHeight="1" outlineLevel="1">
      <c r="C311" s="107"/>
      <c r="D311" s="108"/>
      <c r="E311" s="109"/>
      <c r="F311" s="110"/>
      <c r="G311" s="108"/>
      <c r="H311" s="111"/>
      <c r="I311" s="108"/>
      <c r="J311" s="112"/>
      <c r="K311" s="109"/>
      <c r="L311" s="113"/>
      <c r="M311" s="113"/>
      <c r="N311" s="114"/>
    </row>
    <row r="312" spans="3:14" s="81" customFormat="1" ht="20.149999999999999" hidden="1" customHeight="1" outlineLevel="1">
      <c r="C312" s="107"/>
      <c r="D312" s="108"/>
      <c r="E312" s="109"/>
      <c r="F312" s="110"/>
      <c r="G312" s="108"/>
      <c r="H312" s="111"/>
      <c r="I312" s="108"/>
      <c r="J312" s="112"/>
      <c r="K312" s="109"/>
      <c r="L312" s="113"/>
      <c r="M312" s="113"/>
      <c r="N312" s="114"/>
    </row>
    <row r="313" spans="3:14" s="81" customFormat="1" ht="20.149999999999999" hidden="1" customHeight="1" outlineLevel="1">
      <c r="C313" s="107"/>
      <c r="D313" s="108"/>
      <c r="E313" s="109"/>
      <c r="F313" s="110"/>
      <c r="G313" s="108"/>
      <c r="H313" s="111"/>
      <c r="I313" s="108"/>
      <c r="J313" s="112"/>
      <c r="K313" s="109"/>
      <c r="L313" s="113"/>
      <c r="M313" s="113"/>
      <c r="N313" s="114"/>
    </row>
    <row r="314" spans="3:14" s="81" customFormat="1" ht="20.149999999999999" hidden="1" customHeight="1" outlineLevel="1">
      <c r="C314" s="107"/>
      <c r="D314" s="108"/>
      <c r="E314" s="109"/>
      <c r="F314" s="110"/>
      <c r="G314" s="108"/>
      <c r="H314" s="111"/>
      <c r="I314" s="108"/>
      <c r="J314" s="112"/>
      <c r="K314" s="109"/>
      <c r="L314" s="113"/>
      <c r="M314" s="113"/>
      <c r="N314" s="114"/>
    </row>
    <row r="315" spans="3:14" s="81" customFormat="1" ht="20.149999999999999" hidden="1" customHeight="1" outlineLevel="1">
      <c r="C315" s="107"/>
      <c r="D315" s="108"/>
      <c r="E315" s="109"/>
      <c r="F315" s="110"/>
      <c r="G315" s="108"/>
      <c r="H315" s="111"/>
      <c r="I315" s="108"/>
      <c r="J315" s="112"/>
      <c r="K315" s="109"/>
      <c r="L315" s="113"/>
      <c r="M315" s="113"/>
      <c r="N315" s="114"/>
    </row>
    <row r="316" spans="3:14" s="81" customFormat="1" ht="20.149999999999999" hidden="1" customHeight="1" outlineLevel="1">
      <c r="C316" s="107"/>
      <c r="D316" s="108"/>
      <c r="E316" s="109"/>
      <c r="F316" s="110"/>
      <c r="G316" s="108"/>
      <c r="H316" s="111"/>
      <c r="I316" s="108"/>
      <c r="J316" s="112"/>
      <c r="K316" s="109"/>
      <c r="L316" s="113"/>
      <c r="M316" s="113"/>
      <c r="N316" s="114"/>
    </row>
    <row r="317" spans="3:14" s="81" customFormat="1" ht="20.149999999999999" hidden="1" customHeight="1" outlineLevel="1">
      <c r="C317" s="107"/>
      <c r="D317" s="108"/>
      <c r="E317" s="109"/>
      <c r="F317" s="110"/>
      <c r="G317" s="108"/>
      <c r="H317" s="111"/>
      <c r="I317" s="108"/>
      <c r="J317" s="112"/>
      <c r="K317" s="109"/>
      <c r="L317" s="113"/>
      <c r="M317" s="113"/>
      <c r="N317" s="114"/>
    </row>
    <row r="318" spans="3:14" s="81" customFormat="1" ht="20.149999999999999" hidden="1" customHeight="1" outlineLevel="1">
      <c r="C318" s="107"/>
      <c r="D318" s="108"/>
      <c r="E318" s="109"/>
      <c r="F318" s="110"/>
      <c r="G318" s="108"/>
      <c r="H318" s="111"/>
      <c r="I318" s="108"/>
      <c r="J318" s="112"/>
      <c r="K318" s="109"/>
      <c r="L318" s="113"/>
      <c r="M318" s="113"/>
      <c r="N318" s="114"/>
    </row>
    <row r="319" spans="3:14" s="81" customFormat="1" ht="20.149999999999999" hidden="1" customHeight="1" outlineLevel="1">
      <c r="C319" s="107"/>
      <c r="D319" s="108"/>
      <c r="E319" s="109"/>
      <c r="F319" s="110"/>
      <c r="G319" s="108"/>
      <c r="H319" s="111"/>
      <c r="I319" s="108"/>
      <c r="J319" s="112"/>
      <c r="K319" s="109"/>
      <c r="L319" s="113"/>
      <c r="M319" s="113"/>
      <c r="N319" s="114"/>
    </row>
    <row r="320" spans="3:14" s="81" customFormat="1" ht="20.149999999999999" hidden="1" customHeight="1" outlineLevel="1">
      <c r="C320" s="107"/>
      <c r="D320" s="108"/>
      <c r="E320" s="109"/>
      <c r="F320" s="110"/>
      <c r="G320" s="108"/>
      <c r="H320" s="111"/>
      <c r="I320" s="108"/>
      <c r="J320" s="112"/>
      <c r="K320" s="109"/>
      <c r="L320" s="113"/>
      <c r="M320" s="113"/>
      <c r="N320" s="114"/>
    </row>
    <row r="321" spans="3:14" s="81" customFormat="1" ht="20.149999999999999" hidden="1" customHeight="1" outlineLevel="1">
      <c r="C321" s="107"/>
      <c r="D321" s="108"/>
      <c r="E321" s="109"/>
      <c r="F321" s="110"/>
      <c r="G321" s="108"/>
      <c r="H321" s="111"/>
      <c r="I321" s="108"/>
      <c r="J321" s="112"/>
      <c r="K321" s="109"/>
      <c r="L321" s="113"/>
      <c r="M321" s="113"/>
      <c r="N321" s="114"/>
    </row>
    <row r="322" spans="3:14" s="81" customFormat="1" ht="20.149999999999999" hidden="1" customHeight="1" outlineLevel="1">
      <c r="C322" s="107"/>
      <c r="D322" s="108"/>
      <c r="E322" s="109"/>
      <c r="F322" s="110"/>
      <c r="G322" s="108"/>
      <c r="H322" s="111"/>
      <c r="I322" s="108"/>
      <c r="J322" s="112"/>
      <c r="K322" s="109"/>
      <c r="L322" s="113"/>
      <c r="M322" s="113"/>
      <c r="N322" s="114"/>
    </row>
    <row r="323" spans="3:14" s="81" customFormat="1" ht="20.149999999999999" hidden="1" customHeight="1" outlineLevel="1">
      <c r="C323" s="107"/>
      <c r="D323" s="108"/>
      <c r="E323" s="109"/>
      <c r="F323" s="110"/>
      <c r="G323" s="108"/>
      <c r="H323" s="111"/>
      <c r="I323" s="108"/>
      <c r="J323" s="112"/>
      <c r="K323" s="109"/>
      <c r="L323" s="113"/>
      <c r="M323" s="113"/>
      <c r="N323" s="114"/>
    </row>
    <row r="324" spans="3:14" s="81" customFormat="1" ht="20.149999999999999" hidden="1" customHeight="1" outlineLevel="1">
      <c r="C324" s="107"/>
      <c r="D324" s="108"/>
      <c r="E324" s="109"/>
      <c r="F324" s="110"/>
      <c r="G324" s="108"/>
      <c r="H324" s="111"/>
      <c r="I324" s="108"/>
      <c r="J324" s="112"/>
      <c r="K324" s="109"/>
      <c r="L324" s="113"/>
      <c r="M324" s="113"/>
      <c r="N324" s="114"/>
    </row>
    <row r="325" spans="3:14" s="81" customFormat="1" ht="20.149999999999999" hidden="1" customHeight="1" outlineLevel="1">
      <c r="C325" s="107"/>
      <c r="D325" s="108"/>
      <c r="E325" s="109"/>
      <c r="F325" s="110"/>
      <c r="G325" s="108"/>
      <c r="H325" s="111"/>
      <c r="I325" s="108"/>
      <c r="J325" s="112"/>
      <c r="K325" s="109"/>
      <c r="L325" s="113"/>
      <c r="M325" s="113"/>
      <c r="N325" s="114"/>
    </row>
    <row r="326" spans="3:14" s="81" customFormat="1" ht="20.149999999999999" hidden="1" customHeight="1" outlineLevel="1">
      <c r="C326" s="107"/>
      <c r="D326" s="108"/>
      <c r="E326" s="109"/>
      <c r="F326" s="110"/>
      <c r="G326" s="108"/>
      <c r="H326" s="111"/>
      <c r="I326" s="108"/>
      <c r="J326" s="112"/>
      <c r="K326" s="109"/>
      <c r="L326" s="113"/>
      <c r="M326" s="113"/>
      <c r="N326" s="114"/>
    </row>
    <row r="327" spans="3:14" s="81" customFormat="1" ht="20.149999999999999" hidden="1" customHeight="1" outlineLevel="1">
      <c r="C327" s="107"/>
      <c r="D327" s="108"/>
      <c r="E327" s="109"/>
      <c r="F327" s="110"/>
      <c r="G327" s="108"/>
      <c r="H327" s="111"/>
      <c r="I327" s="108"/>
      <c r="J327" s="112"/>
      <c r="K327" s="109"/>
      <c r="L327" s="113"/>
      <c r="M327" s="113"/>
      <c r="N327" s="114"/>
    </row>
    <row r="328" spans="3:14" s="81" customFormat="1" ht="20.149999999999999" hidden="1" customHeight="1" outlineLevel="1">
      <c r="C328" s="107"/>
      <c r="D328" s="108"/>
      <c r="E328" s="109"/>
      <c r="F328" s="110"/>
      <c r="G328" s="108"/>
      <c r="H328" s="111"/>
      <c r="I328" s="108"/>
      <c r="J328" s="112"/>
      <c r="K328" s="109"/>
      <c r="L328" s="113"/>
      <c r="M328" s="113"/>
      <c r="N328" s="114"/>
    </row>
    <row r="329" spans="3:14" s="81" customFormat="1" ht="20.149999999999999" hidden="1" customHeight="1" outlineLevel="1">
      <c r="C329" s="107"/>
      <c r="D329" s="108"/>
      <c r="E329" s="109"/>
      <c r="F329" s="110"/>
      <c r="G329" s="108"/>
      <c r="H329" s="111"/>
      <c r="I329" s="108"/>
      <c r="J329" s="112"/>
      <c r="K329" s="109"/>
      <c r="L329" s="113"/>
      <c r="M329" s="113"/>
      <c r="N329" s="114"/>
    </row>
    <row r="330" spans="3:14" s="81" customFormat="1" ht="20.149999999999999" hidden="1" customHeight="1" outlineLevel="1">
      <c r="C330" s="107"/>
      <c r="D330" s="108"/>
      <c r="E330" s="109"/>
      <c r="F330" s="110"/>
      <c r="G330" s="108"/>
      <c r="H330" s="111"/>
      <c r="I330" s="108"/>
      <c r="J330" s="112"/>
      <c r="K330" s="109"/>
      <c r="L330" s="113"/>
      <c r="M330" s="113"/>
      <c r="N330" s="114"/>
    </row>
    <row r="331" spans="3:14" s="81" customFormat="1" ht="20.149999999999999" hidden="1" customHeight="1" outlineLevel="1">
      <c r="C331" s="107"/>
      <c r="D331" s="108"/>
      <c r="E331" s="109"/>
      <c r="F331" s="110"/>
      <c r="G331" s="108"/>
      <c r="H331" s="111"/>
      <c r="I331" s="108"/>
      <c r="J331" s="112"/>
      <c r="K331" s="109"/>
      <c r="L331" s="113"/>
      <c r="M331" s="113"/>
      <c r="N331" s="114"/>
    </row>
    <row r="332" spans="3:14" s="81" customFormat="1" ht="20.149999999999999" hidden="1" customHeight="1" outlineLevel="1">
      <c r="C332" s="107"/>
      <c r="D332" s="108"/>
      <c r="E332" s="109"/>
      <c r="F332" s="110"/>
      <c r="G332" s="108"/>
      <c r="H332" s="111"/>
      <c r="I332" s="108"/>
      <c r="J332" s="112"/>
      <c r="K332" s="109"/>
      <c r="L332" s="113"/>
      <c r="M332" s="113"/>
      <c r="N332" s="114"/>
    </row>
    <row r="333" spans="3:14" s="81" customFormat="1" ht="20.149999999999999" hidden="1" customHeight="1" outlineLevel="1">
      <c r="C333" s="107"/>
      <c r="D333" s="108"/>
      <c r="E333" s="109"/>
      <c r="F333" s="110"/>
      <c r="G333" s="108"/>
      <c r="H333" s="111"/>
      <c r="I333" s="108"/>
      <c r="J333" s="112"/>
      <c r="K333" s="109"/>
      <c r="L333" s="113"/>
      <c r="M333" s="113"/>
      <c r="N333" s="114"/>
    </row>
    <row r="334" spans="3:14" s="81" customFormat="1" ht="20.149999999999999" hidden="1" customHeight="1" outlineLevel="1">
      <c r="C334" s="107"/>
      <c r="D334" s="108"/>
      <c r="E334" s="109"/>
      <c r="F334" s="110"/>
      <c r="G334" s="108"/>
      <c r="H334" s="111"/>
      <c r="I334" s="108"/>
      <c r="J334" s="112"/>
      <c r="K334" s="109"/>
      <c r="L334" s="113"/>
      <c r="M334" s="113"/>
      <c r="N334" s="114"/>
    </row>
    <row r="335" spans="3:14" s="81" customFormat="1" ht="20.149999999999999" hidden="1" customHeight="1" outlineLevel="1">
      <c r="C335" s="107"/>
      <c r="D335" s="108"/>
      <c r="E335" s="109"/>
      <c r="F335" s="110"/>
      <c r="G335" s="108"/>
      <c r="H335" s="111"/>
      <c r="I335" s="108"/>
      <c r="J335" s="112"/>
      <c r="K335" s="109"/>
      <c r="L335" s="113"/>
      <c r="M335" s="113"/>
      <c r="N335" s="114"/>
    </row>
    <row r="336" spans="3:14" s="81" customFormat="1" ht="20.149999999999999" hidden="1" customHeight="1" outlineLevel="1">
      <c r="C336" s="107"/>
      <c r="D336" s="108"/>
      <c r="E336" s="109"/>
      <c r="F336" s="110"/>
      <c r="G336" s="108"/>
      <c r="H336" s="111"/>
      <c r="I336" s="108"/>
      <c r="J336" s="112"/>
      <c r="K336" s="109"/>
      <c r="L336" s="113"/>
      <c r="M336" s="113"/>
      <c r="N336" s="114"/>
    </row>
    <row r="337" spans="3:14" s="81" customFormat="1" ht="20.149999999999999" hidden="1" customHeight="1" outlineLevel="1">
      <c r="C337" s="107"/>
      <c r="D337" s="108"/>
      <c r="E337" s="109"/>
      <c r="F337" s="110"/>
      <c r="G337" s="108"/>
      <c r="H337" s="111"/>
      <c r="I337" s="108"/>
      <c r="J337" s="112"/>
      <c r="K337" s="109"/>
      <c r="L337" s="113"/>
      <c r="M337" s="113"/>
      <c r="N337" s="114"/>
    </row>
    <row r="338" spans="3:14" s="81" customFormat="1" ht="20.149999999999999" hidden="1" customHeight="1" outlineLevel="1">
      <c r="C338" s="107"/>
      <c r="D338" s="108"/>
      <c r="E338" s="109"/>
      <c r="F338" s="110"/>
      <c r="G338" s="108"/>
      <c r="H338" s="111"/>
      <c r="I338" s="108"/>
      <c r="J338" s="112"/>
      <c r="K338" s="109"/>
      <c r="L338" s="113"/>
      <c r="M338" s="113"/>
      <c r="N338" s="114"/>
    </row>
    <row r="339" spans="3:14" s="81" customFormat="1" ht="20.149999999999999" hidden="1" customHeight="1" outlineLevel="1">
      <c r="C339" s="107"/>
      <c r="D339" s="108"/>
      <c r="E339" s="109"/>
      <c r="F339" s="110"/>
      <c r="G339" s="108"/>
      <c r="H339" s="111"/>
      <c r="I339" s="108"/>
      <c r="J339" s="112"/>
      <c r="K339" s="109"/>
      <c r="L339" s="113"/>
      <c r="M339" s="113"/>
      <c r="N339" s="114"/>
    </row>
    <row r="340" spans="3:14" s="81" customFormat="1" ht="20.149999999999999" hidden="1" customHeight="1" outlineLevel="1">
      <c r="C340" s="107"/>
      <c r="D340" s="108"/>
      <c r="E340" s="109"/>
      <c r="F340" s="110"/>
      <c r="G340" s="108"/>
      <c r="H340" s="111"/>
      <c r="I340" s="108"/>
      <c r="J340" s="112"/>
      <c r="K340" s="109"/>
      <c r="L340" s="113"/>
      <c r="M340" s="113"/>
      <c r="N340" s="114"/>
    </row>
    <row r="341" spans="3:14" s="81" customFormat="1" ht="20.149999999999999" hidden="1" customHeight="1" outlineLevel="1">
      <c r="C341" s="107"/>
      <c r="D341" s="108"/>
      <c r="E341" s="109"/>
      <c r="F341" s="110"/>
      <c r="G341" s="108"/>
      <c r="H341" s="111"/>
      <c r="I341" s="108"/>
      <c r="J341" s="112"/>
      <c r="K341" s="109"/>
      <c r="L341" s="113"/>
      <c r="M341" s="113"/>
      <c r="N341" s="114"/>
    </row>
    <row r="342" spans="3:14" s="81" customFormat="1" ht="20.149999999999999" hidden="1" customHeight="1" outlineLevel="1">
      <c r="C342" s="107"/>
      <c r="D342" s="108"/>
      <c r="E342" s="109"/>
      <c r="F342" s="110"/>
      <c r="G342" s="108"/>
      <c r="H342" s="111"/>
      <c r="I342" s="108"/>
      <c r="J342" s="112"/>
      <c r="K342" s="109"/>
      <c r="L342" s="113"/>
      <c r="M342" s="113"/>
      <c r="N342" s="114"/>
    </row>
    <row r="343" spans="3:14" s="81" customFormat="1" ht="20.149999999999999" hidden="1" customHeight="1" outlineLevel="1">
      <c r="C343" s="107"/>
      <c r="D343" s="108"/>
      <c r="E343" s="109"/>
      <c r="F343" s="110"/>
      <c r="G343" s="108"/>
      <c r="H343" s="111"/>
      <c r="I343" s="108"/>
      <c r="J343" s="112"/>
      <c r="K343" s="109"/>
      <c r="L343" s="113"/>
      <c r="M343" s="113"/>
      <c r="N343" s="114"/>
    </row>
    <row r="344" spans="3:14" s="81" customFormat="1" ht="20.149999999999999" hidden="1" customHeight="1" outlineLevel="1">
      <c r="C344" s="107"/>
      <c r="D344" s="108"/>
      <c r="E344" s="109"/>
      <c r="F344" s="110"/>
      <c r="G344" s="108"/>
      <c r="H344" s="111"/>
      <c r="I344" s="108"/>
      <c r="J344" s="112"/>
      <c r="K344" s="109"/>
      <c r="L344" s="113"/>
      <c r="M344" s="113"/>
      <c r="N344" s="114"/>
    </row>
    <row r="345" spans="3:14" s="81" customFormat="1" ht="20.149999999999999" hidden="1" customHeight="1" outlineLevel="1">
      <c r="C345" s="107"/>
      <c r="D345" s="108"/>
      <c r="E345" s="109"/>
      <c r="F345" s="110"/>
      <c r="G345" s="108"/>
      <c r="H345" s="111"/>
      <c r="I345" s="108"/>
      <c r="J345" s="112"/>
      <c r="K345" s="109"/>
      <c r="L345" s="113"/>
      <c r="M345" s="113"/>
      <c r="N345" s="114"/>
    </row>
    <row r="346" spans="3:14" s="81" customFormat="1" ht="20.149999999999999" hidden="1" customHeight="1" outlineLevel="1">
      <c r="C346" s="107"/>
      <c r="D346" s="108"/>
      <c r="E346" s="109"/>
      <c r="F346" s="110"/>
      <c r="G346" s="108"/>
      <c r="H346" s="111"/>
      <c r="I346" s="108"/>
      <c r="J346" s="112"/>
      <c r="K346" s="109"/>
      <c r="L346" s="113"/>
      <c r="M346" s="113"/>
      <c r="N346" s="114"/>
    </row>
    <row r="347" spans="3:14" s="81" customFormat="1" ht="20.149999999999999" hidden="1" customHeight="1" outlineLevel="1">
      <c r="C347" s="107"/>
      <c r="D347" s="108"/>
      <c r="E347" s="109"/>
      <c r="F347" s="110"/>
      <c r="G347" s="108"/>
      <c r="H347" s="111"/>
      <c r="I347" s="108"/>
      <c r="J347" s="112"/>
      <c r="K347" s="109"/>
      <c r="L347" s="113"/>
      <c r="M347" s="113"/>
      <c r="N347" s="114"/>
    </row>
    <row r="348" spans="3:14" s="81" customFormat="1" ht="20.149999999999999" hidden="1" customHeight="1" outlineLevel="1">
      <c r="C348" s="107"/>
      <c r="D348" s="108"/>
      <c r="E348" s="109"/>
      <c r="F348" s="110"/>
      <c r="G348" s="108"/>
      <c r="H348" s="111"/>
      <c r="I348" s="108"/>
      <c r="J348" s="112"/>
      <c r="K348" s="109"/>
      <c r="L348" s="113"/>
      <c r="M348" s="113"/>
      <c r="N348" s="114"/>
    </row>
    <row r="349" spans="3:14" s="81" customFormat="1" ht="20.149999999999999" hidden="1" customHeight="1" outlineLevel="1">
      <c r="C349" s="107"/>
      <c r="D349" s="108"/>
      <c r="E349" s="109"/>
      <c r="F349" s="110"/>
      <c r="G349" s="108"/>
      <c r="H349" s="111"/>
      <c r="I349" s="108"/>
      <c r="J349" s="112"/>
      <c r="K349" s="109"/>
      <c r="L349" s="113"/>
      <c r="M349" s="113"/>
      <c r="N349" s="114"/>
    </row>
    <row r="350" spans="3:14" s="81" customFormat="1" ht="20.149999999999999" hidden="1" customHeight="1" outlineLevel="1">
      <c r="C350" s="107"/>
      <c r="D350" s="108"/>
      <c r="E350" s="109"/>
      <c r="F350" s="110"/>
      <c r="G350" s="108"/>
      <c r="H350" s="111"/>
      <c r="I350" s="108"/>
      <c r="J350" s="112"/>
      <c r="K350" s="109"/>
      <c r="L350" s="113"/>
      <c r="M350" s="113"/>
      <c r="N350" s="114"/>
    </row>
    <row r="351" spans="3:14" s="115" customFormat="1" ht="21.65" customHeight="1" collapsed="1" thickBot="1">
      <c r="C351" s="116"/>
      <c r="D351" s="117"/>
      <c r="E351" s="118"/>
      <c r="F351" s="118"/>
      <c r="G351" s="117"/>
      <c r="H351" s="118"/>
      <c r="I351" s="117" t="s">
        <v>41</v>
      </c>
      <c r="J351" s="119">
        <f>SUM(J12:J350)</f>
        <v>0</v>
      </c>
      <c r="K351" s="120">
        <f>SUM(K12:K350)</f>
        <v>0</v>
      </c>
      <c r="L351" s="118"/>
      <c r="M351" s="118"/>
      <c r="N351" s="121"/>
    </row>
    <row r="352" spans="3:14" ht="10.4" customHeight="1">
      <c r="N352" s="122"/>
    </row>
    <row r="353" spans="14:14" ht="18" customHeight="1">
      <c r="N353" s="122"/>
    </row>
    <row r="354" spans="14:14" ht="18" customHeight="1">
      <c r="N354" s="122"/>
    </row>
    <row r="355" spans="14:14" ht="18" customHeight="1">
      <c r="N355" s="122"/>
    </row>
    <row r="356" spans="14:14" ht="18" customHeight="1">
      <c r="N356" s="122"/>
    </row>
    <row r="357" spans="14:14" ht="18" customHeight="1">
      <c r="N357" s="122"/>
    </row>
    <row r="358" spans="14:14" ht="18" customHeight="1">
      <c r="N358" s="122"/>
    </row>
    <row r="359" spans="14:14" ht="18" customHeight="1">
      <c r="N359" s="122"/>
    </row>
    <row r="360" spans="14:14" ht="18" customHeight="1">
      <c r="N360" s="122"/>
    </row>
    <row r="361" spans="14:14" ht="18" customHeight="1">
      <c r="N361" s="122"/>
    </row>
    <row r="362" spans="14:14" ht="18" customHeight="1">
      <c r="N362" s="122"/>
    </row>
    <row r="363" spans="14:14" ht="18" customHeight="1">
      <c r="N363" s="122"/>
    </row>
    <row r="364" spans="14:14" ht="18" customHeight="1">
      <c r="N364" s="122"/>
    </row>
    <row r="365" spans="14:14" ht="18" customHeight="1">
      <c r="N365" s="122"/>
    </row>
    <row r="366" spans="14:14" ht="18" customHeight="1">
      <c r="N366" s="122"/>
    </row>
    <row r="367" spans="14:14" ht="18" customHeight="1">
      <c r="N367" s="122"/>
    </row>
    <row r="368" spans="14:14" ht="18" customHeight="1">
      <c r="N368" s="122"/>
    </row>
    <row r="369" spans="14:14" ht="18" customHeight="1">
      <c r="N369" s="122"/>
    </row>
    <row r="370" spans="14:14" ht="18" customHeight="1">
      <c r="N370" s="122"/>
    </row>
    <row r="371" spans="14:14" ht="18" customHeight="1">
      <c r="N371" s="122"/>
    </row>
    <row r="372" spans="14:14" ht="18" customHeight="1">
      <c r="N372" s="122"/>
    </row>
    <row r="373" spans="14:14" ht="18" customHeight="1">
      <c r="N373" s="122"/>
    </row>
    <row r="374" spans="14:14" ht="18" customHeight="1">
      <c r="N374" s="122"/>
    </row>
    <row r="375" spans="14:14" ht="18" customHeight="1">
      <c r="N375" s="122"/>
    </row>
    <row r="376" spans="14:14" ht="18" customHeight="1">
      <c r="N376" s="122"/>
    </row>
    <row r="377" spans="14:14" ht="18" customHeight="1">
      <c r="N377" s="122"/>
    </row>
    <row r="378" spans="14:14" ht="18" customHeight="1">
      <c r="N378" s="122"/>
    </row>
    <row r="379" spans="14:14" ht="18" customHeight="1">
      <c r="N379" s="122"/>
    </row>
    <row r="380" spans="14:14" ht="18" customHeight="1">
      <c r="N380" s="122"/>
    </row>
    <row r="381" spans="14:14" ht="18" customHeight="1">
      <c r="N381" s="122"/>
    </row>
    <row r="382" spans="14:14" ht="18" customHeight="1">
      <c r="N382" s="122"/>
    </row>
    <row r="383" spans="14:14" ht="18" customHeight="1">
      <c r="N383" s="122"/>
    </row>
    <row r="384" spans="14:14" ht="18" customHeight="1">
      <c r="N384" s="122"/>
    </row>
    <row r="385" spans="14:14" ht="18" customHeight="1">
      <c r="N385" s="122"/>
    </row>
    <row r="386" spans="14:14" ht="18" customHeight="1">
      <c r="N386" s="122"/>
    </row>
    <row r="387" spans="14:14" ht="18" customHeight="1">
      <c r="N387" s="122"/>
    </row>
    <row r="388" spans="14:14" ht="18" customHeight="1">
      <c r="N388" s="122"/>
    </row>
    <row r="389" spans="14:14" ht="18" customHeight="1">
      <c r="N389" s="122"/>
    </row>
    <row r="390" spans="14:14" ht="18" customHeight="1">
      <c r="N390" s="122"/>
    </row>
    <row r="391" spans="14:14" ht="18" customHeight="1">
      <c r="N391" s="122"/>
    </row>
    <row r="392" spans="14:14" ht="18" customHeight="1">
      <c r="N392" s="122"/>
    </row>
    <row r="393" spans="14:14" ht="18" customHeight="1">
      <c r="N393" s="122"/>
    </row>
    <row r="394" spans="14:14" ht="18" customHeight="1">
      <c r="N394" s="122"/>
    </row>
    <row r="395" spans="14:14" ht="18" customHeight="1">
      <c r="N395" s="122"/>
    </row>
    <row r="396" spans="14:14" ht="18" customHeight="1">
      <c r="N396" s="122"/>
    </row>
    <row r="397" spans="14:14" ht="18" customHeight="1">
      <c r="N397" s="122"/>
    </row>
    <row r="398" spans="14:14" ht="18" customHeight="1">
      <c r="N398" s="122"/>
    </row>
    <row r="399" spans="14:14" ht="18" customHeight="1">
      <c r="N399" s="122"/>
    </row>
    <row r="400" spans="14:14" ht="18" customHeight="1">
      <c r="N400" s="122"/>
    </row>
    <row r="401" spans="14:14" ht="18" customHeight="1">
      <c r="N401" s="122"/>
    </row>
    <row r="402" spans="14:14" ht="18" customHeight="1">
      <c r="N402" s="122"/>
    </row>
    <row r="403" spans="14:14" ht="18" customHeight="1">
      <c r="N403" s="122"/>
    </row>
    <row r="404" spans="14:14" ht="18" customHeight="1">
      <c r="N404" s="122"/>
    </row>
    <row r="405" spans="14:14" ht="18" customHeight="1">
      <c r="N405" s="122"/>
    </row>
    <row r="406" spans="14:14" ht="18" customHeight="1">
      <c r="N406" s="122"/>
    </row>
    <row r="407" spans="14:14" ht="18" customHeight="1">
      <c r="N407" s="122"/>
    </row>
    <row r="408" spans="14:14" ht="18" customHeight="1">
      <c r="N408" s="122"/>
    </row>
    <row r="409" spans="14:14" ht="18" customHeight="1">
      <c r="N409" s="122"/>
    </row>
    <row r="410" spans="14:14" ht="18" customHeight="1">
      <c r="N410" s="122"/>
    </row>
    <row r="411" spans="14:14" ht="18" customHeight="1">
      <c r="N411" s="122"/>
    </row>
    <row r="412" spans="14:14" ht="18" customHeight="1">
      <c r="N412" s="122"/>
    </row>
    <row r="413" spans="14:14" ht="18" customHeight="1">
      <c r="N413" s="122"/>
    </row>
    <row r="414" spans="14:14" ht="18" customHeight="1">
      <c r="N414" s="122"/>
    </row>
    <row r="415" spans="14:14" ht="18" customHeight="1">
      <c r="N415" s="122"/>
    </row>
    <row r="416" spans="14:14" ht="18" customHeight="1">
      <c r="N416" s="122"/>
    </row>
    <row r="417" spans="14:14" ht="18" customHeight="1">
      <c r="N417" s="122"/>
    </row>
    <row r="418" spans="14:14" ht="18" customHeight="1">
      <c r="N418" s="122"/>
    </row>
    <row r="419" spans="14:14" ht="18" customHeight="1">
      <c r="N419" s="122"/>
    </row>
    <row r="420" spans="14:14" ht="18" customHeight="1">
      <c r="N420" s="122"/>
    </row>
    <row r="421" spans="14:14" ht="18" customHeight="1">
      <c r="N421" s="122"/>
    </row>
    <row r="422" spans="14:14" ht="18" customHeight="1">
      <c r="N422" s="122"/>
    </row>
    <row r="423" spans="14:14" ht="18" customHeight="1">
      <c r="N423" s="122"/>
    </row>
    <row r="424" spans="14:14" ht="18" customHeight="1">
      <c r="N424" s="122"/>
    </row>
    <row r="425" spans="14:14" ht="18" customHeight="1">
      <c r="N425" s="122"/>
    </row>
    <row r="426" spans="14:14" ht="18" customHeight="1">
      <c r="N426" s="122"/>
    </row>
    <row r="427" spans="14:14" ht="18" customHeight="1">
      <c r="N427" s="122"/>
    </row>
    <row r="428" spans="14:14" ht="18" customHeight="1">
      <c r="N428" s="122"/>
    </row>
    <row r="429" spans="14:14" ht="18" customHeight="1">
      <c r="N429" s="122"/>
    </row>
    <row r="430" spans="14:14" ht="18" customHeight="1">
      <c r="N430" s="122"/>
    </row>
    <row r="431" spans="14:14" ht="18" customHeight="1">
      <c r="N431" s="122"/>
    </row>
    <row r="432" spans="14:14" ht="18" customHeight="1">
      <c r="N432" s="122"/>
    </row>
    <row r="433" spans="14:14" ht="18" customHeight="1">
      <c r="N433" s="122"/>
    </row>
    <row r="434" spans="14:14" ht="18" customHeight="1">
      <c r="N434" s="122"/>
    </row>
    <row r="435" spans="14:14" ht="18" customHeight="1">
      <c r="N435" s="122"/>
    </row>
    <row r="436" spans="14:14" ht="18" customHeight="1">
      <c r="N436" s="122"/>
    </row>
    <row r="437" spans="14:14" ht="18" customHeight="1">
      <c r="N437" s="122"/>
    </row>
    <row r="438" spans="14:14" ht="18" customHeight="1">
      <c r="N438" s="122"/>
    </row>
    <row r="439" spans="14:14" ht="18" customHeight="1">
      <c r="N439" s="122"/>
    </row>
    <row r="440" spans="14:14" ht="18" customHeight="1">
      <c r="N440" s="122"/>
    </row>
    <row r="441" spans="14:14" ht="18" customHeight="1">
      <c r="N441" s="122"/>
    </row>
    <row r="442" spans="14:14" ht="18" customHeight="1">
      <c r="N442" s="122"/>
    </row>
    <row r="443" spans="14:14" ht="18" customHeight="1">
      <c r="N443" s="122"/>
    </row>
    <row r="444" spans="14:14" ht="18" customHeight="1">
      <c r="N444" s="122"/>
    </row>
    <row r="445" spans="14:14" ht="18" customHeight="1">
      <c r="N445" s="122"/>
    </row>
    <row r="446" spans="14:14" ht="18" customHeight="1">
      <c r="N446" s="122"/>
    </row>
    <row r="447" spans="14:14" ht="18" customHeight="1">
      <c r="N447" s="122"/>
    </row>
    <row r="448" spans="14:14" ht="18" customHeight="1">
      <c r="N448" s="122"/>
    </row>
    <row r="449" spans="14:14" ht="18" customHeight="1">
      <c r="N449" s="122"/>
    </row>
    <row r="450" spans="14:14" ht="18" customHeight="1">
      <c r="N450" s="122"/>
    </row>
    <row r="451" spans="14:14" ht="18" customHeight="1">
      <c r="N451" s="122"/>
    </row>
    <row r="452" spans="14:14" ht="18" customHeight="1">
      <c r="N452" s="122"/>
    </row>
    <row r="453" spans="14:14" ht="18" customHeight="1">
      <c r="N453" s="122"/>
    </row>
    <row r="454" spans="14:14" ht="18" customHeight="1">
      <c r="N454" s="122"/>
    </row>
    <row r="455" spans="14:14" ht="18" customHeight="1">
      <c r="N455" s="122"/>
    </row>
    <row r="456" spans="14:14" ht="18" customHeight="1">
      <c r="N456" s="122"/>
    </row>
    <row r="457" spans="14:14" ht="18" customHeight="1">
      <c r="N457" s="122"/>
    </row>
    <row r="458" spans="14:14" ht="18" customHeight="1">
      <c r="N458" s="122"/>
    </row>
    <row r="459" spans="14:14" ht="18" customHeight="1">
      <c r="N459" s="122"/>
    </row>
    <row r="460" spans="14:14" ht="18" customHeight="1">
      <c r="N460" s="122"/>
    </row>
    <row r="461" spans="14:14" ht="18" customHeight="1">
      <c r="N461" s="122"/>
    </row>
    <row r="462" spans="14:14" ht="18" customHeight="1">
      <c r="N462" s="122"/>
    </row>
    <row r="463" spans="14:14" ht="18" customHeight="1">
      <c r="N463" s="122"/>
    </row>
    <row r="464" spans="14:14" ht="18" customHeight="1">
      <c r="N464" s="122"/>
    </row>
    <row r="465" spans="14:14" ht="18" customHeight="1">
      <c r="N465" s="122"/>
    </row>
    <row r="466" spans="14:14" ht="18" customHeight="1">
      <c r="N466" s="122"/>
    </row>
    <row r="467" spans="14:14" ht="18" customHeight="1">
      <c r="N467" s="122"/>
    </row>
    <row r="468" spans="14:14" ht="18" customHeight="1">
      <c r="N468" s="122"/>
    </row>
    <row r="469" spans="14:14" ht="18" customHeight="1">
      <c r="N469" s="122"/>
    </row>
    <row r="470" spans="14:14" ht="18" customHeight="1">
      <c r="N470" s="122"/>
    </row>
    <row r="471" spans="14:14" ht="18" customHeight="1">
      <c r="N471" s="122"/>
    </row>
    <row r="472" spans="14:14" ht="18" customHeight="1">
      <c r="N472" s="122"/>
    </row>
    <row r="473" spans="14:14" ht="18" customHeight="1">
      <c r="N473" s="122"/>
    </row>
    <row r="474" spans="14:14" ht="18" customHeight="1">
      <c r="N474" s="122"/>
    </row>
    <row r="475" spans="14:14" ht="18" customHeight="1">
      <c r="N475" s="122"/>
    </row>
    <row r="476" spans="14:14" ht="18" customHeight="1">
      <c r="N476" s="122"/>
    </row>
    <row r="477" spans="14:14" ht="18" customHeight="1">
      <c r="N477" s="122"/>
    </row>
    <row r="478" spans="14:14" ht="18" customHeight="1">
      <c r="N478" s="122"/>
    </row>
    <row r="479" spans="14:14" ht="18" customHeight="1">
      <c r="N479" s="122"/>
    </row>
    <row r="480" spans="14:14" ht="18" customHeight="1">
      <c r="N480" s="122"/>
    </row>
    <row r="481" spans="14:14" ht="18" customHeight="1">
      <c r="N481" s="122"/>
    </row>
    <row r="482" spans="14:14" ht="18" customHeight="1">
      <c r="N482" s="122"/>
    </row>
    <row r="483" spans="14:14" ht="18" customHeight="1">
      <c r="N483" s="122"/>
    </row>
    <row r="484" spans="14:14" ht="18" customHeight="1">
      <c r="N484" s="122"/>
    </row>
    <row r="485" spans="14:14" ht="18" customHeight="1">
      <c r="N485" s="122"/>
    </row>
    <row r="486" spans="14:14" ht="18" customHeight="1">
      <c r="N486" s="122"/>
    </row>
    <row r="487" spans="14:14" ht="18" customHeight="1">
      <c r="N487" s="122"/>
    </row>
    <row r="488" spans="14:14" ht="18" customHeight="1">
      <c r="N488" s="122"/>
    </row>
    <row r="489" spans="14:14" ht="18" customHeight="1">
      <c r="N489" s="122"/>
    </row>
    <row r="490" spans="14:14" ht="18" customHeight="1">
      <c r="N490" s="122"/>
    </row>
    <row r="491" spans="14:14" ht="18" customHeight="1">
      <c r="N491" s="122"/>
    </row>
    <row r="492" spans="14:14" ht="18" customHeight="1">
      <c r="N492" s="122"/>
    </row>
    <row r="493" spans="14:14" ht="18" customHeight="1">
      <c r="N493" s="122"/>
    </row>
    <row r="494" spans="14:14" ht="18" customHeight="1">
      <c r="N494" s="122"/>
    </row>
    <row r="495" spans="14:14" ht="18" customHeight="1">
      <c r="N495" s="122"/>
    </row>
    <row r="496" spans="14:14" ht="18" customHeight="1">
      <c r="N496" s="122"/>
    </row>
    <row r="497" spans="14:14" ht="18" customHeight="1">
      <c r="N497" s="122"/>
    </row>
    <row r="498" spans="14:14" ht="18" customHeight="1">
      <c r="N498" s="122"/>
    </row>
    <row r="499" spans="14:14" ht="18" customHeight="1">
      <c r="N499" s="122"/>
    </row>
    <row r="500" spans="14:14" ht="18" customHeight="1">
      <c r="N500" s="122"/>
    </row>
    <row r="501" spans="14:14" ht="18" customHeight="1">
      <c r="N501" s="122"/>
    </row>
    <row r="502" spans="14:14" ht="18" customHeight="1">
      <c r="N502" s="122"/>
    </row>
    <row r="503" spans="14:14" ht="18" customHeight="1">
      <c r="N503" s="122"/>
    </row>
    <row r="504" spans="14:14" ht="18" customHeight="1">
      <c r="N504" s="122"/>
    </row>
    <row r="505" spans="14:14" ht="18" customHeight="1">
      <c r="N505" s="122"/>
    </row>
    <row r="506" spans="14:14" ht="18" customHeight="1">
      <c r="N506" s="122"/>
    </row>
    <row r="507" spans="14:14" ht="18" customHeight="1">
      <c r="N507" s="122"/>
    </row>
    <row r="508" spans="14:14" ht="18" customHeight="1">
      <c r="N508" s="122"/>
    </row>
    <row r="509" spans="14:14" ht="18" customHeight="1">
      <c r="N509" s="122"/>
    </row>
    <row r="510" spans="14:14" ht="18" customHeight="1">
      <c r="N510" s="122"/>
    </row>
    <row r="511" spans="14:14" ht="18" customHeight="1">
      <c r="N511" s="122"/>
    </row>
    <row r="512" spans="14:14" ht="18" customHeight="1">
      <c r="N512" s="122"/>
    </row>
    <row r="513" spans="14:14" ht="18" customHeight="1">
      <c r="N513" s="122"/>
    </row>
    <row r="514" spans="14:14" ht="18" customHeight="1">
      <c r="N514" s="122"/>
    </row>
    <row r="515" spans="14:14" ht="18" customHeight="1">
      <c r="N515" s="122"/>
    </row>
    <row r="516" spans="14:14" ht="18" customHeight="1">
      <c r="N516" s="122"/>
    </row>
    <row r="517" spans="14:14" ht="18" customHeight="1">
      <c r="N517" s="122"/>
    </row>
    <row r="518" spans="14:14" ht="18" customHeight="1">
      <c r="N518" s="122"/>
    </row>
    <row r="519" spans="14:14" ht="18" customHeight="1">
      <c r="N519" s="122"/>
    </row>
    <row r="520" spans="14:14" ht="18" customHeight="1">
      <c r="N520" s="122"/>
    </row>
    <row r="521" spans="14:14" ht="18" customHeight="1">
      <c r="N521" s="122"/>
    </row>
    <row r="522" spans="14:14" ht="18" customHeight="1">
      <c r="N522" s="122"/>
    </row>
    <row r="523" spans="14:14" ht="18" customHeight="1">
      <c r="N523" s="122"/>
    </row>
    <row r="524" spans="14:14" ht="18" customHeight="1">
      <c r="N524" s="122"/>
    </row>
    <row r="525" spans="14:14" ht="18" customHeight="1">
      <c r="N525" s="122"/>
    </row>
    <row r="526" spans="14:14" ht="18" customHeight="1">
      <c r="N526" s="122"/>
    </row>
    <row r="527" spans="14:14" ht="18" customHeight="1">
      <c r="N527" s="122"/>
    </row>
    <row r="528" spans="14:14" ht="18" customHeight="1">
      <c r="N528" s="122"/>
    </row>
    <row r="529" spans="14:14" ht="18" customHeight="1">
      <c r="N529" s="122"/>
    </row>
    <row r="530" spans="14:14" ht="18" customHeight="1">
      <c r="N530" s="122"/>
    </row>
    <row r="531" spans="14:14" ht="18" customHeight="1">
      <c r="N531" s="122"/>
    </row>
    <row r="532" spans="14:14" ht="18" customHeight="1">
      <c r="N532" s="122"/>
    </row>
    <row r="533" spans="14:14" ht="18" customHeight="1">
      <c r="N533" s="122"/>
    </row>
    <row r="534" spans="14:14" ht="18" customHeight="1">
      <c r="N534" s="122"/>
    </row>
    <row r="535" spans="14:14" ht="18" customHeight="1">
      <c r="N535" s="122"/>
    </row>
    <row r="536" spans="14:14" ht="18" customHeight="1">
      <c r="N536" s="122"/>
    </row>
    <row r="537" spans="14:14" ht="18" customHeight="1">
      <c r="N537" s="122"/>
    </row>
    <row r="538" spans="14:14" ht="18" customHeight="1">
      <c r="N538" s="122"/>
    </row>
    <row r="539" spans="14:14" ht="18" customHeight="1">
      <c r="N539" s="122"/>
    </row>
    <row r="540" spans="14:14" ht="18" customHeight="1">
      <c r="N540" s="122"/>
    </row>
    <row r="541" spans="14:14" ht="18" customHeight="1">
      <c r="N541" s="122"/>
    </row>
    <row r="542" spans="14:14" ht="18" customHeight="1">
      <c r="N542" s="122"/>
    </row>
    <row r="543" spans="14:14" ht="18" customHeight="1">
      <c r="N543" s="122"/>
    </row>
    <row r="544" spans="14:14" ht="18" customHeight="1">
      <c r="N544" s="122"/>
    </row>
    <row r="545" spans="14:14" ht="18" customHeight="1">
      <c r="N545" s="122"/>
    </row>
    <row r="546" spans="14:14" ht="18" customHeight="1">
      <c r="N546" s="122"/>
    </row>
    <row r="547" spans="14:14" ht="18" customHeight="1">
      <c r="N547" s="122"/>
    </row>
    <row r="548" spans="14:14" ht="18" customHeight="1">
      <c r="N548" s="122"/>
    </row>
    <row r="549" spans="14:14" ht="18" customHeight="1">
      <c r="N549" s="122"/>
    </row>
    <row r="550" spans="14:14" ht="18" customHeight="1">
      <c r="N550" s="122"/>
    </row>
    <row r="551" spans="14:14" ht="18" customHeight="1">
      <c r="N551" s="122"/>
    </row>
    <row r="552" spans="14:14" ht="18" customHeight="1">
      <c r="N552" s="122"/>
    </row>
    <row r="553" spans="14:14" ht="18" customHeight="1">
      <c r="N553" s="122"/>
    </row>
    <row r="554" spans="14:14" ht="18" customHeight="1">
      <c r="N554" s="122"/>
    </row>
    <row r="555" spans="14:14" ht="18" customHeight="1">
      <c r="N555" s="122"/>
    </row>
    <row r="556" spans="14:14" ht="18" customHeight="1">
      <c r="N556" s="122"/>
    </row>
    <row r="557" spans="14:14" ht="18" customHeight="1">
      <c r="N557" s="122"/>
    </row>
    <row r="558" spans="14:14" ht="18" customHeight="1">
      <c r="N558" s="122"/>
    </row>
    <row r="559" spans="14:14" ht="18" customHeight="1">
      <c r="N559" s="122"/>
    </row>
    <row r="560" spans="14:14" ht="18" customHeight="1">
      <c r="N560" s="122"/>
    </row>
    <row r="561" spans="14:14" ht="18" customHeight="1">
      <c r="N561" s="122"/>
    </row>
    <row r="562" spans="14:14" ht="18" customHeight="1">
      <c r="N562" s="122"/>
    </row>
    <row r="563" spans="14:14" ht="18" customHeight="1">
      <c r="N563" s="122"/>
    </row>
    <row r="564" spans="14:14" ht="18" customHeight="1">
      <c r="N564" s="122"/>
    </row>
    <row r="565" spans="14:14" ht="18" customHeight="1">
      <c r="N565" s="122"/>
    </row>
    <row r="566" spans="14:14" ht="18" customHeight="1">
      <c r="N566" s="122"/>
    </row>
    <row r="567" spans="14:14" ht="18" customHeight="1">
      <c r="N567" s="122"/>
    </row>
    <row r="568" spans="14:14" ht="18" customHeight="1">
      <c r="N568" s="122"/>
    </row>
    <row r="569" spans="14:14" ht="18" customHeight="1">
      <c r="N569" s="122"/>
    </row>
    <row r="570" spans="14:14" ht="18" customHeight="1">
      <c r="N570" s="122"/>
    </row>
    <row r="571" spans="14:14" ht="18" customHeight="1">
      <c r="N571" s="122"/>
    </row>
    <row r="572" spans="14:14" ht="18" customHeight="1">
      <c r="N572" s="122"/>
    </row>
    <row r="573" spans="14:14" ht="18" customHeight="1">
      <c r="N573" s="122"/>
    </row>
    <row r="574" spans="14:14" ht="18" customHeight="1">
      <c r="N574" s="122"/>
    </row>
    <row r="575" spans="14:14" ht="18" customHeight="1">
      <c r="N575" s="122"/>
    </row>
    <row r="576" spans="14:14" ht="18" customHeight="1">
      <c r="N576" s="122"/>
    </row>
    <row r="577" spans="14:14" ht="18" customHeight="1">
      <c r="N577" s="122"/>
    </row>
    <row r="578" spans="14:14" ht="18" customHeight="1">
      <c r="N578" s="122"/>
    </row>
    <row r="579" spans="14:14" ht="18" customHeight="1">
      <c r="N579" s="122"/>
    </row>
    <row r="580" spans="14:14" ht="18" customHeight="1">
      <c r="N580" s="122"/>
    </row>
    <row r="581" spans="14:14" ht="18" customHeight="1">
      <c r="N581" s="122"/>
    </row>
    <row r="582" spans="14:14" ht="18" customHeight="1">
      <c r="N582" s="122"/>
    </row>
    <row r="583" spans="14:14" ht="18" customHeight="1">
      <c r="N583" s="122"/>
    </row>
    <row r="584" spans="14:14" ht="18" customHeight="1">
      <c r="N584" s="122"/>
    </row>
    <row r="585" spans="14:14" ht="18" customHeight="1">
      <c r="N585" s="122"/>
    </row>
    <row r="586" spans="14:14" ht="18" customHeight="1">
      <c r="N586" s="122"/>
    </row>
    <row r="587" spans="14:14" ht="18" customHeight="1">
      <c r="N587" s="122"/>
    </row>
    <row r="588" spans="14:14" ht="18" customHeight="1">
      <c r="N588" s="122"/>
    </row>
    <row r="589" spans="14:14" ht="18" customHeight="1">
      <c r="N589" s="122"/>
    </row>
    <row r="590" spans="14:14" ht="18" customHeight="1">
      <c r="N590" s="122"/>
    </row>
    <row r="591" spans="14:14" ht="18" customHeight="1">
      <c r="N591" s="122"/>
    </row>
    <row r="592" spans="14:14" ht="18" customHeight="1">
      <c r="N592" s="122"/>
    </row>
    <row r="593" spans="14:14" ht="18" customHeight="1">
      <c r="N593" s="122"/>
    </row>
    <row r="594" spans="14:14" ht="18" customHeight="1">
      <c r="N594" s="122"/>
    </row>
    <row r="595" spans="14:14" ht="18" customHeight="1">
      <c r="N595" s="122"/>
    </row>
    <row r="596" spans="14:14" ht="18" customHeight="1">
      <c r="N596" s="122"/>
    </row>
    <row r="597" spans="14:14" ht="18" customHeight="1">
      <c r="N597" s="122"/>
    </row>
    <row r="598" spans="14:14" ht="18" customHeight="1">
      <c r="N598" s="122"/>
    </row>
    <row r="599" spans="14:14" ht="18" customHeight="1">
      <c r="N599" s="122"/>
    </row>
    <row r="600" spans="14:14" ht="18" customHeight="1">
      <c r="N600" s="122"/>
    </row>
    <row r="601" spans="14:14" ht="18" customHeight="1">
      <c r="N601" s="122"/>
    </row>
    <row r="602" spans="14:14" ht="18" customHeight="1">
      <c r="N602" s="122"/>
    </row>
    <row r="603" spans="14:14" ht="18" customHeight="1">
      <c r="N603" s="122"/>
    </row>
    <row r="604" spans="14:14" ht="18" customHeight="1">
      <c r="N604" s="122"/>
    </row>
    <row r="605" spans="14:14" ht="18" customHeight="1">
      <c r="N605" s="122"/>
    </row>
    <row r="606" spans="14:14" ht="18" customHeight="1">
      <c r="N606" s="122"/>
    </row>
    <row r="607" spans="14:14" ht="18" customHeight="1">
      <c r="N607" s="122"/>
    </row>
    <row r="608" spans="14:14" ht="18" customHeight="1">
      <c r="N608" s="122"/>
    </row>
    <row r="609" spans="14:14" ht="18" customHeight="1">
      <c r="N609" s="122"/>
    </row>
    <row r="610" spans="14:14" ht="18" customHeight="1">
      <c r="N610" s="122"/>
    </row>
    <row r="611" spans="14:14" ht="18" customHeight="1">
      <c r="N611" s="122"/>
    </row>
    <row r="612" spans="14:14" ht="18" customHeight="1">
      <c r="N612" s="122"/>
    </row>
    <row r="613" spans="14:14" ht="18" customHeight="1">
      <c r="N613" s="122"/>
    </row>
    <row r="614" spans="14:14" ht="18" customHeight="1">
      <c r="N614" s="122"/>
    </row>
    <row r="615" spans="14:14" ht="18" customHeight="1">
      <c r="N615" s="122"/>
    </row>
    <row r="616" spans="14:14" ht="18" customHeight="1">
      <c r="N616" s="122"/>
    </row>
    <row r="617" spans="14:14" ht="18" customHeight="1">
      <c r="N617" s="122"/>
    </row>
    <row r="618" spans="14:14" ht="18" customHeight="1">
      <c r="N618" s="122"/>
    </row>
    <row r="619" spans="14:14" ht="18" customHeight="1">
      <c r="N619" s="122"/>
    </row>
    <row r="620" spans="14:14" ht="18" customHeight="1">
      <c r="N620" s="122"/>
    </row>
    <row r="621" spans="14:14" ht="18" customHeight="1">
      <c r="N621" s="122"/>
    </row>
    <row r="622" spans="14:14" ht="18" customHeight="1">
      <c r="N622" s="122"/>
    </row>
    <row r="623" spans="14:14" ht="18" customHeight="1">
      <c r="N623" s="122"/>
    </row>
    <row r="624" spans="14:14" ht="18" customHeight="1">
      <c r="N624" s="122"/>
    </row>
    <row r="625" spans="14:14" ht="18" customHeight="1">
      <c r="N625" s="122"/>
    </row>
    <row r="626" spans="14:14" ht="18" customHeight="1">
      <c r="N626" s="122"/>
    </row>
    <row r="627" spans="14:14" ht="18" customHeight="1">
      <c r="N627" s="122"/>
    </row>
    <row r="628" spans="14:14" ht="18" customHeight="1">
      <c r="N628" s="122"/>
    </row>
    <row r="629" spans="14:14" ht="18" customHeight="1">
      <c r="N629" s="122"/>
    </row>
    <row r="630" spans="14:14" ht="18" customHeight="1">
      <c r="N630" s="122"/>
    </row>
    <row r="631" spans="14:14" ht="18" customHeight="1">
      <c r="N631" s="122"/>
    </row>
    <row r="632" spans="14:14" ht="18" customHeight="1">
      <c r="N632" s="122"/>
    </row>
    <row r="633" spans="14:14" ht="18" customHeight="1">
      <c r="N633" s="122"/>
    </row>
    <row r="634" spans="14:14" ht="18" customHeight="1">
      <c r="N634" s="122"/>
    </row>
    <row r="635" spans="14:14" ht="18" customHeight="1">
      <c r="N635" s="122"/>
    </row>
    <row r="636" spans="14:14" ht="18" customHeight="1">
      <c r="N636" s="122"/>
    </row>
    <row r="637" spans="14:14" ht="18" customHeight="1">
      <c r="N637" s="122"/>
    </row>
    <row r="638" spans="14:14" ht="18" customHeight="1">
      <c r="N638" s="122"/>
    </row>
    <row r="639" spans="14:14" ht="18" customHeight="1">
      <c r="N639" s="122"/>
    </row>
    <row r="640" spans="14:14" ht="18" customHeight="1">
      <c r="N640" s="122"/>
    </row>
    <row r="641" spans="14:14" ht="18" customHeight="1">
      <c r="N641" s="122"/>
    </row>
    <row r="642" spans="14:14" ht="18" customHeight="1">
      <c r="N642" s="122"/>
    </row>
    <row r="643" spans="14:14" ht="18" customHeight="1">
      <c r="N643" s="122"/>
    </row>
    <row r="644" spans="14:14" ht="18" customHeight="1">
      <c r="N644" s="122"/>
    </row>
    <row r="645" spans="14:14" ht="18" customHeight="1">
      <c r="N645" s="122"/>
    </row>
    <row r="646" spans="14:14" ht="18" customHeight="1">
      <c r="N646" s="122"/>
    </row>
    <row r="647" spans="14:14" ht="18" customHeight="1">
      <c r="N647" s="122"/>
    </row>
    <row r="648" spans="14:14" ht="18" customHeight="1">
      <c r="N648" s="122"/>
    </row>
    <row r="649" spans="14:14" ht="18" customHeight="1">
      <c r="N649" s="122"/>
    </row>
    <row r="650" spans="14:14" ht="18" customHeight="1">
      <c r="N650" s="122"/>
    </row>
    <row r="651" spans="14:14" ht="18" customHeight="1">
      <c r="N651" s="122"/>
    </row>
    <row r="652" spans="14:14" ht="18" customHeight="1">
      <c r="N652" s="122"/>
    </row>
    <row r="653" spans="14:14" ht="18" customHeight="1">
      <c r="N653" s="122"/>
    </row>
    <row r="654" spans="14:14" ht="18" customHeight="1">
      <c r="N654" s="122"/>
    </row>
    <row r="655" spans="14:14" ht="18" customHeight="1">
      <c r="N655" s="122"/>
    </row>
    <row r="656" spans="14:14" ht="18" customHeight="1">
      <c r="N656" s="122"/>
    </row>
    <row r="657" spans="14:14" ht="18" customHeight="1">
      <c r="N657" s="122"/>
    </row>
    <row r="658" spans="14:14" ht="18" customHeight="1">
      <c r="N658" s="122"/>
    </row>
    <row r="659" spans="14:14" ht="18" customHeight="1">
      <c r="N659" s="122"/>
    </row>
    <row r="660" spans="14:14" ht="18" customHeight="1">
      <c r="N660" s="122"/>
    </row>
    <row r="661" spans="14:14" ht="18" customHeight="1">
      <c r="N661" s="122"/>
    </row>
    <row r="662" spans="14:14" ht="18" customHeight="1">
      <c r="N662" s="122"/>
    </row>
    <row r="663" spans="14:14" ht="18" customHeight="1">
      <c r="N663" s="122"/>
    </row>
    <row r="664" spans="14:14" ht="18" customHeight="1">
      <c r="N664" s="122"/>
    </row>
    <row r="665" spans="14:14" ht="18" customHeight="1">
      <c r="N665" s="122"/>
    </row>
    <row r="666" spans="14:14" ht="18" customHeight="1">
      <c r="N666" s="122"/>
    </row>
    <row r="667" spans="14:14" ht="18" customHeight="1">
      <c r="N667" s="122"/>
    </row>
    <row r="668" spans="14:14" ht="18" customHeight="1">
      <c r="N668" s="122"/>
    </row>
    <row r="669" spans="14:14" ht="18" customHeight="1">
      <c r="N669" s="122"/>
    </row>
    <row r="670" spans="14:14" ht="18" customHeight="1">
      <c r="N670" s="122"/>
    </row>
    <row r="671" spans="14:14" ht="18" customHeight="1">
      <c r="N671" s="122"/>
    </row>
    <row r="672" spans="14:14" ht="18" customHeight="1">
      <c r="N672" s="122"/>
    </row>
    <row r="673" spans="14:14" ht="18" customHeight="1">
      <c r="N673" s="122"/>
    </row>
    <row r="674" spans="14:14" ht="18" customHeight="1">
      <c r="N674" s="122"/>
    </row>
    <row r="675" spans="14:14" ht="18" customHeight="1">
      <c r="N675" s="122"/>
    </row>
    <row r="676" spans="14:14" ht="18" customHeight="1">
      <c r="N676" s="122"/>
    </row>
    <row r="677" spans="14:14" ht="18" customHeight="1">
      <c r="N677" s="122"/>
    </row>
    <row r="678" spans="14:14" ht="18" customHeight="1">
      <c r="N678" s="122"/>
    </row>
    <row r="679" spans="14:14" ht="18" customHeight="1">
      <c r="N679" s="122"/>
    </row>
    <row r="680" spans="14:14" ht="18" customHeight="1">
      <c r="N680" s="122"/>
    </row>
    <row r="681" spans="14:14" ht="18" customHeight="1">
      <c r="N681" s="122"/>
    </row>
    <row r="682" spans="14:14" ht="18" customHeight="1">
      <c r="N682" s="122"/>
    </row>
    <row r="683" spans="14:14" ht="18" customHeight="1">
      <c r="N683" s="122"/>
    </row>
    <row r="684" spans="14:14" ht="18" customHeight="1">
      <c r="N684" s="122"/>
    </row>
    <row r="685" spans="14:14" ht="18" customHeight="1">
      <c r="N685" s="122"/>
    </row>
    <row r="686" spans="14:14" ht="18" customHeight="1">
      <c r="N686" s="122"/>
    </row>
    <row r="687" spans="14:14" ht="18" customHeight="1">
      <c r="N687" s="122"/>
    </row>
    <row r="688" spans="14:14" ht="18" customHeight="1">
      <c r="N688" s="122"/>
    </row>
    <row r="689" spans="14:14" ht="18" customHeight="1">
      <c r="N689" s="122"/>
    </row>
    <row r="690" spans="14:14" ht="18" customHeight="1">
      <c r="N690" s="122"/>
    </row>
    <row r="691" spans="14:14" ht="18" customHeight="1">
      <c r="N691" s="122"/>
    </row>
    <row r="692" spans="14:14" ht="18" customHeight="1">
      <c r="N692" s="122"/>
    </row>
    <row r="693" spans="14:14" ht="18" customHeight="1">
      <c r="N693" s="122"/>
    </row>
    <row r="694" spans="14:14" ht="18" customHeight="1">
      <c r="N694" s="122"/>
    </row>
    <row r="695" spans="14:14" ht="18" customHeight="1">
      <c r="N695" s="122"/>
    </row>
    <row r="696" spans="14:14" ht="18" customHeight="1">
      <c r="N696" s="122"/>
    </row>
    <row r="697" spans="14:14" ht="18" customHeight="1">
      <c r="N697" s="122"/>
    </row>
    <row r="698" spans="14:14" ht="18" customHeight="1">
      <c r="N698" s="122"/>
    </row>
    <row r="699" spans="14:14" ht="18" customHeight="1">
      <c r="N699" s="122"/>
    </row>
    <row r="700" spans="14:14" ht="18" customHeight="1">
      <c r="N700" s="122"/>
    </row>
    <row r="701" spans="14:14" ht="18" customHeight="1">
      <c r="N701" s="122"/>
    </row>
    <row r="702" spans="14:14" ht="18" customHeight="1">
      <c r="N702" s="122"/>
    </row>
    <row r="703" spans="14:14" ht="18" customHeight="1">
      <c r="N703" s="122"/>
    </row>
    <row r="704" spans="14:14" ht="18" customHeight="1">
      <c r="N704" s="122"/>
    </row>
    <row r="705" spans="14:14" ht="18" customHeight="1">
      <c r="N705" s="122"/>
    </row>
    <row r="706" spans="14:14" ht="18" customHeight="1">
      <c r="N706" s="122"/>
    </row>
    <row r="707" spans="14:14" ht="18" customHeight="1">
      <c r="N707" s="122"/>
    </row>
    <row r="708" spans="14:14" ht="18" customHeight="1">
      <c r="N708" s="122"/>
    </row>
    <row r="709" spans="14:14" ht="18" customHeight="1">
      <c r="N709" s="122"/>
    </row>
    <row r="710" spans="14:14" ht="18" customHeight="1">
      <c r="N710" s="122"/>
    </row>
    <row r="711" spans="14:14" ht="18" customHeight="1">
      <c r="N711" s="122"/>
    </row>
    <row r="712" spans="14:14" ht="18" customHeight="1">
      <c r="N712" s="122"/>
    </row>
    <row r="713" spans="14:14" ht="18" customHeight="1">
      <c r="N713" s="122"/>
    </row>
    <row r="714" spans="14:14" ht="18" customHeight="1">
      <c r="N714" s="122"/>
    </row>
    <row r="715" spans="14:14" ht="18" customHeight="1">
      <c r="N715" s="122"/>
    </row>
    <row r="716" spans="14:14" ht="18" customHeight="1">
      <c r="N716" s="122"/>
    </row>
    <row r="717" spans="14:14" ht="18" customHeight="1">
      <c r="N717" s="122"/>
    </row>
    <row r="718" spans="14:14" ht="18" customHeight="1">
      <c r="N718" s="122"/>
    </row>
    <row r="719" spans="14:14" ht="18" customHeight="1">
      <c r="N719" s="122"/>
    </row>
    <row r="720" spans="14:14" ht="18" customHeight="1">
      <c r="N720" s="122"/>
    </row>
    <row r="721" spans="14:14" ht="18" customHeight="1">
      <c r="N721" s="122"/>
    </row>
    <row r="722" spans="14:14" ht="18" customHeight="1">
      <c r="N722" s="122"/>
    </row>
    <row r="723" spans="14:14" ht="18" customHeight="1">
      <c r="N723" s="122"/>
    </row>
    <row r="724" spans="14:14" ht="18" customHeight="1">
      <c r="N724" s="122"/>
    </row>
    <row r="725" spans="14:14" ht="18" customHeight="1">
      <c r="N725" s="122"/>
    </row>
    <row r="726" spans="14:14" ht="18" customHeight="1">
      <c r="N726" s="122"/>
    </row>
    <row r="727" spans="14:14" ht="18" customHeight="1">
      <c r="N727" s="122"/>
    </row>
    <row r="728" spans="14:14" ht="18" customHeight="1">
      <c r="N728" s="122"/>
    </row>
    <row r="729" spans="14:14" ht="18" customHeight="1">
      <c r="N729" s="122"/>
    </row>
    <row r="730" spans="14:14" ht="18" customHeight="1">
      <c r="N730" s="122"/>
    </row>
    <row r="731" spans="14:14" ht="18" customHeight="1">
      <c r="N731" s="122"/>
    </row>
    <row r="732" spans="14:14" ht="18" customHeight="1">
      <c r="N732" s="122"/>
    </row>
    <row r="733" spans="14:14" ht="18" customHeight="1">
      <c r="N733" s="122"/>
    </row>
    <row r="734" spans="14:14" ht="18" customHeight="1">
      <c r="N734" s="122"/>
    </row>
    <row r="735" spans="14:14" ht="18" customHeight="1">
      <c r="N735" s="122"/>
    </row>
    <row r="736" spans="14:14" ht="18" customHeight="1">
      <c r="N736" s="122"/>
    </row>
    <row r="737" spans="14:14" ht="18" customHeight="1">
      <c r="N737" s="122"/>
    </row>
    <row r="738" spans="14:14" ht="18" customHeight="1">
      <c r="N738" s="122"/>
    </row>
    <row r="739" spans="14:14" ht="18" customHeight="1">
      <c r="N739" s="122"/>
    </row>
    <row r="740" spans="14:14" ht="18" customHeight="1">
      <c r="N740" s="122"/>
    </row>
    <row r="741" spans="14:14" ht="18" customHeight="1">
      <c r="N741" s="122"/>
    </row>
    <row r="742" spans="14:14" ht="18" customHeight="1">
      <c r="N742" s="122"/>
    </row>
    <row r="743" spans="14:14" ht="18" customHeight="1">
      <c r="N743" s="122"/>
    </row>
    <row r="744" spans="14:14" ht="18" customHeight="1">
      <c r="N744" s="122"/>
    </row>
    <row r="745" spans="14:14" ht="18" customHeight="1">
      <c r="N745" s="122"/>
    </row>
    <row r="746" spans="14:14" ht="18" customHeight="1">
      <c r="N746" s="122"/>
    </row>
    <row r="747" spans="14:14" ht="18" customHeight="1">
      <c r="N747" s="122"/>
    </row>
    <row r="748" spans="14:14" ht="18" customHeight="1">
      <c r="N748" s="122"/>
    </row>
    <row r="749" spans="14:14" ht="18" customHeight="1">
      <c r="N749" s="122"/>
    </row>
    <row r="750" spans="14:14" ht="18" customHeight="1">
      <c r="N750" s="122"/>
    </row>
    <row r="751" spans="14:14" ht="18" customHeight="1">
      <c r="N751" s="122"/>
    </row>
    <row r="752" spans="14:14" ht="18" customHeight="1">
      <c r="N752" s="122"/>
    </row>
    <row r="753" spans="14:14" ht="18" customHeight="1">
      <c r="N753" s="122"/>
    </row>
    <row r="754" spans="14:14" ht="18" customHeight="1">
      <c r="N754" s="122"/>
    </row>
    <row r="755" spans="14:14" ht="18" customHeight="1">
      <c r="N755" s="122"/>
    </row>
    <row r="756" spans="14:14" ht="18" customHeight="1">
      <c r="N756" s="122"/>
    </row>
    <row r="757" spans="14:14" ht="18" customHeight="1">
      <c r="N757" s="122"/>
    </row>
    <row r="758" spans="14:14" ht="18" customHeight="1">
      <c r="N758" s="122"/>
    </row>
    <row r="759" spans="14:14" ht="18" customHeight="1">
      <c r="N759" s="122"/>
    </row>
    <row r="760" spans="14:14" ht="18" customHeight="1">
      <c r="N760" s="122"/>
    </row>
    <row r="761" spans="14:14" ht="18" customHeight="1">
      <c r="N761" s="122"/>
    </row>
    <row r="762" spans="14:14" ht="18" customHeight="1">
      <c r="N762" s="122"/>
    </row>
    <row r="763" spans="14:14" ht="18" customHeight="1">
      <c r="N763" s="122"/>
    </row>
    <row r="764" spans="14:14" ht="18" customHeight="1">
      <c r="N764" s="122"/>
    </row>
    <row r="765" spans="14:14" ht="18" customHeight="1">
      <c r="N765" s="122"/>
    </row>
    <row r="766" spans="14:14" ht="18" customHeight="1">
      <c r="N766" s="122"/>
    </row>
    <row r="767" spans="14:14" ht="18" customHeight="1">
      <c r="N767" s="122"/>
    </row>
    <row r="768" spans="14:14" ht="18" customHeight="1">
      <c r="N768" s="122"/>
    </row>
    <row r="769" spans="14:14" ht="18" customHeight="1">
      <c r="N769" s="122"/>
    </row>
    <row r="770" spans="14:14" ht="18" customHeight="1">
      <c r="N770" s="122"/>
    </row>
    <row r="771" spans="14:14" ht="18" customHeight="1">
      <c r="N771" s="122"/>
    </row>
    <row r="772" spans="14:14" ht="18" customHeight="1">
      <c r="N772" s="122"/>
    </row>
    <row r="773" spans="14:14" ht="18" customHeight="1">
      <c r="N773" s="122"/>
    </row>
    <row r="774" spans="14:14" ht="18" customHeight="1">
      <c r="N774" s="122"/>
    </row>
    <row r="775" spans="14:14" ht="18" customHeight="1">
      <c r="N775" s="122"/>
    </row>
    <row r="776" spans="14:14" ht="18" customHeight="1">
      <c r="N776" s="122"/>
    </row>
    <row r="777" spans="14:14" ht="18" customHeight="1">
      <c r="N777" s="122"/>
    </row>
    <row r="778" spans="14:14" ht="18" customHeight="1">
      <c r="N778" s="122"/>
    </row>
    <row r="779" spans="14:14" ht="18" customHeight="1">
      <c r="N779" s="122"/>
    </row>
    <row r="780" spans="14:14" ht="18" customHeight="1">
      <c r="N780" s="122"/>
    </row>
    <row r="781" spans="14:14" ht="18" customHeight="1">
      <c r="N781" s="122"/>
    </row>
    <row r="782" spans="14:14" ht="18" customHeight="1">
      <c r="N782" s="122"/>
    </row>
    <row r="783" spans="14:14" ht="18" customHeight="1">
      <c r="N783" s="122"/>
    </row>
    <row r="784" spans="14:14" ht="18" customHeight="1">
      <c r="N784" s="122"/>
    </row>
    <row r="785" spans="14:14" ht="18" customHeight="1">
      <c r="N785" s="122"/>
    </row>
    <row r="786" spans="14:14" ht="18" customHeight="1">
      <c r="N786" s="122"/>
    </row>
    <row r="787" spans="14:14" ht="18" customHeight="1">
      <c r="N787" s="122"/>
    </row>
    <row r="788" spans="14:14" ht="18" customHeight="1">
      <c r="N788" s="122"/>
    </row>
    <row r="789" spans="14:14" ht="18" customHeight="1">
      <c r="N789" s="122"/>
    </row>
    <row r="790" spans="14:14" ht="18" customHeight="1">
      <c r="N790" s="122"/>
    </row>
    <row r="791" spans="14:14" ht="18" customHeight="1">
      <c r="N791" s="122"/>
    </row>
    <row r="792" spans="14:14" ht="18" customHeight="1">
      <c r="N792" s="122"/>
    </row>
    <row r="793" spans="14:14" ht="18" customHeight="1">
      <c r="N793" s="122"/>
    </row>
    <row r="794" spans="14:14" ht="18" customHeight="1">
      <c r="N794" s="122"/>
    </row>
    <row r="795" spans="14:14" ht="18" customHeight="1">
      <c r="N795" s="122"/>
    </row>
    <row r="796" spans="14:14" ht="18" customHeight="1">
      <c r="N796" s="122"/>
    </row>
    <row r="797" spans="14:14" ht="18" customHeight="1">
      <c r="N797" s="122"/>
    </row>
    <row r="798" spans="14:14" ht="18" customHeight="1">
      <c r="N798" s="122"/>
    </row>
    <row r="799" spans="14:14" ht="18" customHeight="1">
      <c r="N799" s="122"/>
    </row>
    <row r="800" spans="14:14" ht="18" customHeight="1">
      <c r="N800" s="122"/>
    </row>
    <row r="801" spans="14:14" ht="18" customHeight="1">
      <c r="N801" s="122"/>
    </row>
    <row r="802" spans="14:14" ht="18" customHeight="1">
      <c r="N802" s="122"/>
    </row>
    <row r="803" spans="14:14" ht="18" customHeight="1">
      <c r="N803" s="122"/>
    </row>
    <row r="804" spans="14:14" ht="18" customHeight="1">
      <c r="N804" s="122"/>
    </row>
    <row r="805" spans="14:14" ht="18" customHeight="1">
      <c r="N805" s="122"/>
    </row>
    <row r="806" spans="14:14" ht="18" customHeight="1">
      <c r="N806" s="122"/>
    </row>
    <row r="807" spans="14:14" ht="18" customHeight="1">
      <c r="N807" s="122"/>
    </row>
    <row r="808" spans="14:14" ht="18" customHeight="1">
      <c r="N808" s="122"/>
    </row>
    <row r="809" spans="14:14" ht="18" customHeight="1">
      <c r="N809" s="122"/>
    </row>
    <row r="810" spans="14:14" ht="18" customHeight="1">
      <c r="N810" s="122"/>
    </row>
    <row r="811" spans="14:14" ht="18" customHeight="1">
      <c r="N811" s="122"/>
    </row>
    <row r="812" spans="14:14" ht="18" customHeight="1">
      <c r="N812" s="122"/>
    </row>
    <row r="813" spans="14:14" ht="18" customHeight="1">
      <c r="N813" s="122"/>
    </row>
    <row r="814" spans="14:14" ht="18" customHeight="1">
      <c r="N814" s="122"/>
    </row>
    <row r="815" spans="14:14" ht="18" customHeight="1">
      <c r="N815" s="122"/>
    </row>
    <row r="816" spans="14:14" ht="18" customHeight="1">
      <c r="N816" s="122"/>
    </row>
    <row r="817" spans="14:14" ht="18" customHeight="1">
      <c r="N817" s="122"/>
    </row>
    <row r="818" spans="14:14" ht="18" customHeight="1">
      <c r="N818" s="122"/>
    </row>
    <row r="819" spans="14:14" ht="18" customHeight="1">
      <c r="N819" s="122"/>
    </row>
    <row r="820" spans="14:14" ht="18" customHeight="1">
      <c r="N820" s="122"/>
    </row>
    <row r="821" spans="14:14" ht="18" customHeight="1">
      <c r="N821" s="122"/>
    </row>
    <row r="822" spans="14:14" ht="18" customHeight="1">
      <c r="N822" s="122"/>
    </row>
    <row r="823" spans="14:14" ht="18" customHeight="1">
      <c r="N823" s="122"/>
    </row>
    <row r="824" spans="14:14" ht="18" customHeight="1">
      <c r="N824" s="122"/>
    </row>
    <row r="825" spans="14:14" ht="18" customHeight="1">
      <c r="N825" s="122"/>
    </row>
    <row r="826" spans="14:14" ht="18" customHeight="1">
      <c r="N826" s="122"/>
    </row>
    <row r="827" spans="14:14" ht="18" customHeight="1">
      <c r="N827" s="122"/>
    </row>
    <row r="828" spans="14:14" ht="18" customHeight="1">
      <c r="N828" s="122"/>
    </row>
    <row r="829" spans="14:14" ht="18" customHeight="1">
      <c r="N829" s="122"/>
    </row>
    <row r="830" spans="14:14" ht="18" customHeight="1">
      <c r="N830" s="122"/>
    </row>
    <row r="831" spans="14:14" ht="18" customHeight="1">
      <c r="N831" s="122"/>
    </row>
    <row r="832" spans="14:14" ht="18" customHeight="1">
      <c r="N832" s="122"/>
    </row>
    <row r="833" spans="14:14" ht="18" customHeight="1">
      <c r="N833" s="122"/>
    </row>
    <row r="834" spans="14:14" ht="18" customHeight="1">
      <c r="N834" s="122"/>
    </row>
    <row r="835" spans="14:14" ht="18" customHeight="1">
      <c r="N835" s="122"/>
    </row>
    <row r="836" spans="14:14" ht="18" customHeight="1">
      <c r="N836" s="122"/>
    </row>
    <row r="837" spans="14:14" ht="18" customHeight="1">
      <c r="N837" s="122"/>
    </row>
    <row r="838" spans="14:14" ht="18" customHeight="1">
      <c r="N838" s="122"/>
    </row>
    <row r="839" spans="14:14" ht="18" customHeight="1">
      <c r="N839" s="122"/>
    </row>
    <row r="840" spans="14:14" ht="18" customHeight="1">
      <c r="N840" s="122"/>
    </row>
    <row r="841" spans="14:14" ht="18" customHeight="1">
      <c r="N841" s="122"/>
    </row>
    <row r="842" spans="14:14" ht="18" customHeight="1">
      <c r="N842" s="122"/>
    </row>
    <row r="843" spans="14:14" ht="18" customHeight="1">
      <c r="N843" s="122"/>
    </row>
    <row r="844" spans="14:14" ht="18" customHeight="1">
      <c r="N844" s="122"/>
    </row>
    <row r="845" spans="14:14" ht="18" customHeight="1">
      <c r="N845" s="122"/>
    </row>
    <row r="846" spans="14:14" ht="18" customHeight="1">
      <c r="N846" s="122"/>
    </row>
    <row r="847" spans="14:14" ht="18" customHeight="1">
      <c r="N847" s="122"/>
    </row>
    <row r="848" spans="14:14" ht="18" customHeight="1">
      <c r="N848" s="122"/>
    </row>
    <row r="849" spans="14:14" ht="18" customHeight="1">
      <c r="N849" s="122"/>
    </row>
    <row r="850" spans="14:14" ht="18" customHeight="1">
      <c r="N850" s="122"/>
    </row>
    <row r="851" spans="14:14" ht="18" customHeight="1">
      <c r="N851" s="122"/>
    </row>
    <row r="852" spans="14:14" ht="18" customHeight="1">
      <c r="N852" s="122"/>
    </row>
    <row r="853" spans="14:14" ht="18" customHeight="1">
      <c r="N853" s="122"/>
    </row>
    <row r="854" spans="14:14" ht="18" customHeight="1">
      <c r="N854" s="122"/>
    </row>
    <row r="855" spans="14:14" ht="18" customHeight="1">
      <c r="N855" s="122"/>
    </row>
    <row r="856" spans="14:14" ht="18" customHeight="1">
      <c r="N856" s="122"/>
    </row>
    <row r="857" spans="14:14" ht="18" customHeight="1">
      <c r="N857" s="122"/>
    </row>
    <row r="858" spans="14:14" ht="18" customHeight="1">
      <c r="N858" s="122"/>
    </row>
    <row r="859" spans="14:14" ht="18" customHeight="1">
      <c r="N859" s="122"/>
    </row>
    <row r="860" spans="14:14" ht="18" customHeight="1">
      <c r="N860" s="122"/>
    </row>
    <row r="861" spans="14:14" ht="18" customHeight="1">
      <c r="N861" s="122"/>
    </row>
    <row r="862" spans="14:14" ht="18" customHeight="1">
      <c r="N862" s="122"/>
    </row>
    <row r="863" spans="14:14" ht="18" customHeight="1">
      <c r="N863" s="122"/>
    </row>
    <row r="864" spans="14:14" ht="18" customHeight="1">
      <c r="N864" s="122"/>
    </row>
    <row r="865" spans="14:14" ht="18" customHeight="1">
      <c r="N865" s="122"/>
    </row>
    <row r="866" spans="14:14" ht="18" customHeight="1">
      <c r="N866" s="122"/>
    </row>
    <row r="867" spans="14:14" ht="18" customHeight="1">
      <c r="N867" s="122"/>
    </row>
    <row r="868" spans="14:14" ht="18" customHeight="1">
      <c r="N868" s="122"/>
    </row>
    <row r="869" spans="14:14" ht="18" customHeight="1">
      <c r="N869" s="122"/>
    </row>
    <row r="870" spans="14:14" ht="18" customHeight="1">
      <c r="N870" s="122"/>
    </row>
    <row r="871" spans="14:14" ht="18" customHeight="1">
      <c r="N871" s="122"/>
    </row>
    <row r="872" spans="14:14" ht="18" customHeight="1">
      <c r="N872" s="122"/>
    </row>
    <row r="873" spans="14:14" ht="18" customHeight="1">
      <c r="N873" s="122"/>
    </row>
    <row r="874" spans="14:14" ht="18" customHeight="1">
      <c r="N874" s="122"/>
    </row>
    <row r="875" spans="14:14" ht="18" customHeight="1">
      <c r="N875" s="122"/>
    </row>
    <row r="876" spans="14:14" ht="18" customHeight="1">
      <c r="N876" s="122"/>
    </row>
    <row r="877" spans="14:14" ht="18" customHeight="1">
      <c r="N877" s="122"/>
    </row>
    <row r="878" spans="14:14" ht="18" customHeight="1">
      <c r="N878" s="122"/>
    </row>
    <row r="879" spans="14:14" ht="18" customHeight="1">
      <c r="N879" s="122"/>
    </row>
    <row r="880" spans="14:14" ht="18" customHeight="1">
      <c r="N880" s="122"/>
    </row>
    <row r="881" spans="14:14" ht="18" customHeight="1">
      <c r="N881" s="122"/>
    </row>
    <row r="882" spans="14:14" ht="18" customHeight="1">
      <c r="N882" s="122"/>
    </row>
    <row r="883" spans="14:14" ht="18" customHeight="1">
      <c r="N883" s="122"/>
    </row>
    <row r="884" spans="14:14" ht="18" customHeight="1">
      <c r="N884" s="122"/>
    </row>
    <row r="885" spans="14:14" ht="18" customHeight="1">
      <c r="N885" s="122"/>
    </row>
    <row r="886" spans="14:14" ht="18" customHeight="1">
      <c r="N886" s="122"/>
    </row>
    <row r="887" spans="14:14" ht="18" customHeight="1">
      <c r="N887" s="122"/>
    </row>
    <row r="888" spans="14:14" ht="18" customHeight="1">
      <c r="N888" s="122"/>
    </row>
    <row r="889" spans="14:14" ht="18" customHeight="1">
      <c r="N889" s="122"/>
    </row>
    <row r="890" spans="14:14" ht="18" customHeight="1">
      <c r="N890" s="122"/>
    </row>
    <row r="891" spans="14:14" ht="18" customHeight="1">
      <c r="N891" s="122"/>
    </row>
    <row r="892" spans="14:14" ht="18" customHeight="1">
      <c r="N892" s="122"/>
    </row>
    <row r="893" spans="14:14" ht="18" customHeight="1">
      <c r="N893" s="122"/>
    </row>
    <row r="894" spans="14:14" ht="18" customHeight="1">
      <c r="N894" s="122"/>
    </row>
    <row r="895" spans="14:14" ht="18" customHeight="1">
      <c r="N895" s="122"/>
    </row>
    <row r="896" spans="14:14" ht="18" customHeight="1">
      <c r="N896" s="122"/>
    </row>
    <row r="897" spans="14:14" ht="18" customHeight="1">
      <c r="N897" s="122"/>
    </row>
    <row r="898" spans="14:14" ht="18" customHeight="1">
      <c r="N898" s="122"/>
    </row>
    <row r="899" spans="14:14" ht="18" customHeight="1">
      <c r="N899" s="122"/>
    </row>
    <row r="900" spans="14:14" ht="18" customHeight="1">
      <c r="N900" s="122"/>
    </row>
    <row r="901" spans="14:14" ht="18" customHeight="1">
      <c r="N901" s="122"/>
    </row>
    <row r="902" spans="14:14" ht="18" customHeight="1">
      <c r="N902" s="122"/>
    </row>
    <row r="903" spans="14:14" ht="18" customHeight="1">
      <c r="N903" s="122"/>
    </row>
    <row r="904" spans="14:14" ht="18" customHeight="1">
      <c r="N904" s="122"/>
    </row>
    <row r="905" spans="14:14" ht="18" customHeight="1">
      <c r="N905" s="122"/>
    </row>
    <row r="906" spans="14:14" ht="18" customHeight="1">
      <c r="N906" s="122"/>
    </row>
    <row r="907" spans="14:14" ht="18" customHeight="1">
      <c r="N907" s="122"/>
    </row>
    <row r="908" spans="14:14" ht="18" customHeight="1">
      <c r="N908" s="122"/>
    </row>
    <row r="909" spans="14:14" ht="18" customHeight="1">
      <c r="N909" s="122"/>
    </row>
    <row r="910" spans="14:14" ht="18" customHeight="1">
      <c r="N910" s="122"/>
    </row>
    <row r="911" spans="14:14" ht="18" customHeight="1">
      <c r="N911" s="122"/>
    </row>
    <row r="912" spans="14:14" ht="18" customHeight="1">
      <c r="N912" s="122"/>
    </row>
    <row r="913" spans="14:14" ht="18" customHeight="1">
      <c r="N913" s="122"/>
    </row>
    <row r="914" spans="14:14" ht="18" customHeight="1">
      <c r="N914" s="122"/>
    </row>
    <row r="915" spans="14:14" ht="18" customHeight="1">
      <c r="N915" s="122"/>
    </row>
    <row r="916" spans="14:14" ht="18" customHeight="1">
      <c r="N916" s="122"/>
    </row>
    <row r="917" spans="14:14" ht="18" customHeight="1">
      <c r="N917" s="122"/>
    </row>
    <row r="918" spans="14:14" ht="18" customHeight="1">
      <c r="N918" s="122"/>
    </row>
    <row r="919" spans="14:14" ht="18" customHeight="1">
      <c r="N919" s="122"/>
    </row>
    <row r="920" spans="14:14" ht="18" customHeight="1">
      <c r="N920" s="122"/>
    </row>
    <row r="921" spans="14:14" ht="18" customHeight="1">
      <c r="N921" s="122"/>
    </row>
    <row r="922" spans="14:14" ht="18" customHeight="1">
      <c r="N922" s="122"/>
    </row>
    <row r="923" spans="14:14" ht="18" customHeight="1">
      <c r="N923" s="122"/>
    </row>
    <row r="924" spans="14:14" ht="18" customHeight="1">
      <c r="N924" s="122"/>
    </row>
    <row r="925" spans="14:14" ht="18" customHeight="1">
      <c r="N925" s="122"/>
    </row>
    <row r="926" spans="14:14" ht="18" customHeight="1">
      <c r="N926" s="122"/>
    </row>
    <row r="927" spans="14:14" ht="18" customHeight="1">
      <c r="N927" s="122"/>
    </row>
    <row r="928" spans="14:14" ht="18" customHeight="1">
      <c r="N928" s="122"/>
    </row>
    <row r="929" spans="14:14" ht="18" customHeight="1">
      <c r="N929" s="122"/>
    </row>
    <row r="930" spans="14:14" ht="18" customHeight="1">
      <c r="N930" s="122"/>
    </row>
    <row r="931" spans="14:14" ht="18" customHeight="1">
      <c r="N931" s="122"/>
    </row>
    <row r="932" spans="14:14" ht="18" customHeight="1">
      <c r="N932" s="122"/>
    </row>
    <row r="933" spans="14:14" ht="18" customHeight="1">
      <c r="N933" s="122"/>
    </row>
    <row r="934" spans="14:14" ht="18" customHeight="1">
      <c r="N934" s="122"/>
    </row>
    <row r="935" spans="14:14" ht="18" customHeight="1">
      <c r="N935" s="122"/>
    </row>
    <row r="936" spans="14:14" ht="18" customHeight="1">
      <c r="N936" s="122"/>
    </row>
    <row r="937" spans="14:14" ht="18" customHeight="1">
      <c r="N937" s="122"/>
    </row>
    <row r="938" spans="14:14" ht="18" customHeight="1">
      <c r="N938" s="122"/>
    </row>
    <row r="939" spans="14:14" ht="18" customHeight="1">
      <c r="N939" s="122"/>
    </row>
    <row r="940" spans="14:14" ht="18" customHeight="1">
      <c r="N940" s="122"/>
    </row>
    <row r="941" spans="14:14" ht="18" customHeight="1">
      <c r="N941" s="122"/>
    </row>
    <row r="942" spans="14:14" ht="18" customHeight="1">
      <c r="N942" s="122"/>
    </row>
    <row r="943" spans="14:14" ht="18" customHeight="1">
      <c r="N943" s="122"/>
    </row>
    <row r="944" spans="14:14" ht="18" customHeight="1">
      <c r="N944" s="122"/>
    </row>
    <row r="945" spans="14:14" ht="18" customHeight="1">
      <c r="N945" s="122"/>
    </row>
    <row r="946" spans="14:14" ht="18" customHeight="1">
      <c r="N946" s="122"/>
    </row>
    <row r="947" spans="14:14" ht="18" customHeight="1">
      <c r="N947" s="122"/>
    </row>
    <row r="948" spans="14:14" ht="18" customHeight="1">
      <c r="N948" s="122"/>
    </row>
    <row r="949" spans="14:14" ht="18" customHeight="1">
      <c r="N949" s="122"/>
    </row>
    <row r="950" spans="14:14" ht="18" customHeight="1">
      <c r="N950" s="122"/>
    </row>
    <row r="951" spans="14:14" ht="18" customHeight="1">
      <c r="N951" s="122"/>
    </row>
    <row r="952" spans="14:14" ht="18" customHeight="1">
      <c r="N952" s="122"/>
    </row>
    <row r="953" spans="14:14" ht="18" customHeight="1">
      <c r="N953" s="122"/>
    </row>
    <row r="954" spans="14:14" ht="18" customHeight="1">
      <c r="N954" s="122"/>
    </row>
    <row r="955" spans="14:14" ht="18" customHeight="1">
      <c r="N955" s="122"/>
    </row>
    <row r="956" spans="14:14" ht="18" customHeight="1">
      <c r="N956" s="122"/>
    </row>
    <row r="957" spans="14:14" ht="18" customHeight="1">
      <c r="N957" s="122"/>
    </row>
    <row r="958" spans="14:14" ht="18" customHeight="1">
      <c r="N958" s="122"/>
    </row>
    <row r="959" spans="14:14" ht="18" customHeight="1">
      <c r="N959" s="122"/>
    </row>
    <row r="960" spans="14:14" ht="18" customHeight="1">
      <c r="N960" s="122"/>
    </row>
    <row r="961" spans="14:14" ht="18" customHeight="1">
      <c r="N961" s="122"/>
    </row>
    <row r="962" spans="14:14" ht="18" customHeight="1">
      <c r="N962" s="122"/>
    </row>
    <row r="963" spans="14:14" ht="18" customHeight="1">
      <c r="N963" s="122"/>
    </row>
    <row r="964" spans="14:14" ht="18" customHeight="1">
      <c r="N964" s="122"/>
    </row>
    <row r="965" spans="14:14" ht="18" customHeight="1">
      <c r="N965" s="122"/>
    </row>
    <row r="966" spans="14:14" ht="18" customHeight="1">
      <c r="N966" s="122"/>
    </row>
    <row r="967" spans="14:14" ht="18" customHeight="1">
      <c r="N967" s="122"/>
    </row>
    <row r="968" spans="14:14" ht="18" customHeight="1">
      <c r="N968" s="122"/>
    </row>
    <row r="969" spans="14:14" ht="18" customHeight="1">
      <c r="N969" s="122"/>
    </row>
    <row r="970" spans="14:14" ht="18" customHeight="1">
      <c r="N970" s="122"/>
    </row>
    <row r="971" spans="14:14" ht="18" customHeight="1">
      <c r="N971" s="122"/>
    </row>
    <row r="972" spans="14:14" ht="18" customHeight="1">
      <c r="N972" s="122"/>
    </row>
    <row r="973" spans="14:14" ht="18" customHeight="1">
      <c r="N973" s="122"/>
    </row>
    <row r="974" spans="14:14" ht="18" customHeight="1">
      <c r="N974" s="122"/>
    </row>
  </sheetData>
  <sheetProtection sheet="1" objects="1" scenarios="1"/>
  <mergeCells count="13">
    <mergeCell ref="C4:E4"/>
    <mergeCell ref="J4:N4"/>
    <mergeCell ref="C1:E1"/>
    <mergeCell ref="M1:N1"/>
    <mergeCell ref="C2:E3"/>
    <mergeCell ref="J2:K2"/>
    <mergeCell ref="M2:N2"/>
    <mergeCell ref="J5:N5"/>
    <mergeCell ref="M6:N6"/>
    <mergeCell ref="J7:N7"/>
    <mergeCell ref="I8:I9"/>
    <mergeCell ref="J8:N8"/>
    <mergeCell ref="M9:N9"/>
  </mergeCells>
  <phoneticPr fontId="20"/>
  <conditionalFormatting sqref="C13:E73">
    <cfRule type="expression" dxfId="28" priority="1">
      <formula>$C13=$C12</formula>
    </cfRule>
  </conditionalFormatting>
  <conditionalFormatting sqref="C26:E73">
    <cfRule type="expression" dxfId="27" priority="3" stopIfTrue="1">
      <formula>$C26=$C25</formula>
    </cfRule>
  </conditionalFormatting>
  <conditionalFormatting sqref="C13:N73">
    <cfRule type="expression" dxfId="26" priority="2">
      <formula>$C13=$C12</formula>
    </cfRule>
  </conditionalFormatting>
  <conditionalFormatting sqref="C26:N73">
    <cfRule type="expression" dxfId="25" priority="4" stopIfTrue="1">
      <formula>$C26=$C25</formula>
    </cfRule>
  </conditionalFormatting>
  <dataValidations count="1">
    <dataValidation type="whole" allowBlank="1" showInputMessage="1" showErrorMessage="1" sqref="J12:J350" xr:uid="{838CFA75-0C6B-44EC-906B-F36BF32522AB}">
      <formula1>1</formula1>
      <formula2>99999</formula2>
    </dataValidation>
  </dataValidations>
  <printOptions horizontalCentered="1"/>
  <pageMargins left="0.70866141732283472" right="0.70866141732283472" top="0.35433070866141736" bottom="0.15748031496062992" header="0.31496062992125984" footer="0.15748031496062992"/>
  <pageSetup paperSize="9" scale="71" fitToHeight="0" orientation="portrait" r:id="rId1"/>
  <headerFooter>
    <oddHeader>&amp;RPAGE &amp;P/&amp;N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EAF0C-5628-4835-B77B-742E1E981BEB}">
  <sheetPr>
    <pageSetUpPr fitToPage="1"/>
  </sheetPr>
  <dimension ref="A1:O974"/>
  <sheetViews>
    <sheetView topLeftCell="C1" zoomScale="75" zoomScaleNormal="75" workbookViewId="0">
      <pane ySplit="11" topLeftCell="A12" activePane="bottomLeft" state="frozen"/>
      <selection activeCell="B19" sqref="B19"/>
      <selection pane="bottomLeft" activeCell="J12" sqref="J12"/>
    </sheetView>
  </sheetViews>
  <sheetFormatPr defaultColWidth="12.58203125" defaultRowHeight="19.399999999999999" customHeight="1" outlineLevelRow="1" outlineLevelCol="1"/>
  <cols>
    <col min="1" max="1" width="10.58203125" style="81" hidden="1" customWidth="1" outlineLevel="1"/>
    <col min="2" max="2" width="10" style="81" hidden="1" customWidth="1" outlineLevel="1"/>
    <col min="3" max="3" width="8.58203125" style="127" customWidth="1" collapsed="1"/>
    <col min="4" max="4" width="30.58203125" style="81" customWidth="1"/>
    <col min="5" max="5" width="8.58203125" style="81" customWidth="1"/>
    <col min="6" max="6" width="8.58203125" style="81" hidden="1" customWidth="1" outlineLevel="1"/>
    <col min="7" max="7" width="8.58203125" style="63" customWidth="1" collapsed="1"/>
    <col min="8" max="8" width="8.58203125" style="81" hidden="1" customWidth="1" outlineLevel="1"/>
    <col min="9" max="9" width="8.58203125" style="63" customWidth="1" collapsed="1"/>
    <col min="10" max="10" width="8.58203125" style="81" customWidth="1"/>
    <col min="11" max="11" width="12.58203125" style="81" customWidth="1"/>
    <col min="12" max="13" width="8.58203125" style="81" customWidth="1"/>
    <col min="14" max="14" width="8.58203125" style="115" customWidth="1"/>
    <col min="15" max="15" width="12.58203125" style="115" customWidth="1"/>
    <col min="16" max="16" width="12.58203125" style="81" customWidth="1"/>
    <col min="17" max="16384" width="12.58203125" style="81"/>
  </cols>
  <sheetData>
    <row r="1" spans="1:15" s="63" customFormat="1" ht="45.75" customHeight="1">
      <c r="A1" s="58"/>
      <c r="B1" s="58"/>
      <c r="C1" s="282"/>
      <c r="D1" s="282"/>
      <c r="E1" s="282"/>
      <c r="F1" s="59"/>
      <c r="G1" s="60"/>
      <c r="H1" s="60"/>
      <c r="I1" s="61"/>
      <c r="J1" s="61"/>
      <c r="K1" s="61"/>
      <c r="L1" s="62" t="s">
        <v>24</v>
      </c>
      <c r="M1" s="271"/>
      <c r="N1" s="271"/>
    </row>
    <row r="2" spans="1:15" s="63" customFormat="1" ht="20.5" customHeight="1">
      <c r="A2" s="58"/>
      <c r="B2" s="58"/>
      <c r="C2" s="296" t="s">
        <v>70</v>
      </c>
      <c r="D2" s="296"/>
      <c r="E2" s="296"/>
      <c r="F2" s="59"/>
      <c r="G2" s="64"/>
      <c r="H2" s="60"/>
      <c r="I2" s="65" t="s">
        <v>25</v>
      </c>
      <c r="J2" s="271"/>
      <c r="K2" s="271"/>
      <c r="L2" s="65" t="s">
        <v>26</v>
      </c>
      <c r="M2" s="279"/>
      <c r="N2" s="279"/>
    </row>
    <row r="3" spans="1:15" s="63" customFormat="1" ht="20.5" customHeight="1">
      <c r="A3" s="58"/>
      <c r="B3" s="58"/>
      <c r="C3" s="296"/>
      <c r="D3" s="296"/>
      <c r="E3" s="296"/>
      <c r="F3" s="59"/>
      <c r="G3" s="60"/>
      <c r="H3" s="60"/>
      <c r="I3" s="66"/>
      <c r="J3" s="67"/>
      <c r="K3" s="67"/>
      <c r="L3" s="67"/>
      <c r="M3" s="67"/>
      <c r="N3" s="68"/>
    </row>
    <row r="4" spans="1:15" s="63" customFormat="1" ht="20.5" customHeight="1">
      <c r="A4" s="58"/>
      <c r="B4" s="58"/>
      <c r="C4" s="282"/>
      <c r="D4" s="282"/>
      <c r="E4" s="282"/>
      <c r="F4" s="59"/>
      <c r="G4" s="60"/>
      <c r="H4" s="60"/>
      <c r="I4" s="69" t="s">
        <v>27</v>
      </c>
      <c r="J4" s="295"/>
      <c r="K4" s="295"/>
      <c r="L4" s="295"/>
      <c r="M4" s="295"/>
      <c r="N4" s="295"/>
    </row>
    <row r="5" spans="1:15" s="63" customFormat="1" ht="20.5" customHeight="1">
      <c r="A5" s="58"/>
      <c r="B5" s="58"/>
      <c r="C5" s="70"/>
      <c r="D5" s="70"/>
      <c r="E5" s="71"/>
      <c r="F5" s="59"/>
      <c r="G5" s="60"/>
      <c r="H5" s="60"/>
      <c r="I5" s="72"/>
      <c r="J5" s="289"/>
      <c r="K5" s="289"/>
      <c r="L5" s="289"/>
      <c r="M5" s="289"/>
      <c r="N5" s="289"/>
    </row>
    <row r="6" spans="1:15" s="63" customFormat="1" ht="20.5" customHeight="1">
      <c r="A6" s="58"/>
      <c r="B6" s="58"/>
      <c r="C6" s="70" t="str">
        <f>+受注表表紙!$B$2</f>
        <v>株式会社アバンティ</v>
      </c>
      <c r="D6" s="70"/>
      <c r="E6" s="71"/>
      <c r="F6" s="59"/>
      <c r="G6" s="60"/>
      <c r="H6" s="60"/>
      <c r="I6" s="73"/>
      <c r="J6" s="74" t="s">
        <v>8</v>
      </c>
      <c r="K6" s="75"/>
      <c r="L6" s="65" t="s">
        <v>9</v>
      </c>
      <c r="M6" s="290"/>
      <c r="N6" s="290"/>
    </row>
    <row r="7" spans="1:15" s="63" customFormat="1" ht="20.5" customHeight="1">
      <c r="A7" s="58"/>
      <c r="B7" s="58"/>
      <c r="C7" s="70" t="str">
        <f>+受注表表紙!$B$3</f>
        <v>〒160-0015　東京都新宿区大京町31番地　二宮ビル4F</v>
      </c>
      <c r="D7" s="70"/>
      <c r="E7" s="71"/>
      <c r="F7" s="59"/>
      <c r="G7" s="60"/>
      <c r="H7" s="60"/>
      <c r="I7" s="69" t="s">
        <v>28</v>
      </c>
      <c r="J7" s="291">
        <f>+受注表表紙!$H$13</f>
        <v>0</v>
      </c>
      <c r="K7" s="291"/>
      <c r="L7" s="291"/>
      <c r="M7" s="291"/>
      <c r="N7" s="291"/>
    </row>
    <row r="8" spans="1:15" s="63" customFormat="1" ht="20.5" customHeight="1">
      <c r="A8" s="58"/>
      <c r="B8" s="58"/>
      <c r="C8" s="70" t="str">
        <f>+受注表表紙!$B$4</f>
        <v>TEL:03-3226-7789　/　FAX:03-3226-7580</v>
      </c>
      <c r="D8" s="71"/>
      <c r="E8" s="71"/>
      <c r="F8" s="59"/>
      <c r="G8" s="60"/>
      <c r="H8" s="60"/>
      <c r="I8" s="292" t="s">
        <v>29</v>
      </c>
      <c r="J8" s="293">
        <f>+受注表表紙!$H$14</f>
        <v>0</v>
      </c>
      <c r="K8" s="293"/>
      <c r="L8" s="293"/>
      <c r="M8" s="293"/>
      <c r="N8" s="293"/>
    </row>
    <row r="9" spans="1:15" s="63" customFormat="1" ht="20.5" customHeight="1">
      <c r="A9" s="58"/>
      <c r="B9" s="58"/>
      <c r="C9" s="76">
        <v>262400</v>
      </c>
      <c r="D9" s="77"/>
      <c r="E9" s="77"/>
      <c r="F9" s="59"/>
      <c r="G9" s="60"/>
      <c r="H9" s="60"/>
      <c r="I9" s="292"/>
      <c r="J9" s="74" t="s">
        <v>8</v>
      </c>
      <c r="K9" s="78">
        <f>+受注表表紙!$I$15</f>
        <v>0</v>
      </c>
      <c r="L9" s="65" t="s">
        <v>9</v>
      </c>
      <c r="M9" s="294">
        <f>+受注表表紙!$L$15</f>
        <v>0</v>
      </c>
      <c r="N9" s="294"/>
    </row>
    <row r="10" spans="1:15" ht="20.5" customHeight="1" thickBot="1">
      <c r="A10" s="79"/>
      <c r="B10" s="79"/>
      <c r="C10" s="80"/>
      <c r="D10" s="70"/>
      <c r="E10" s="70"/>
      <c r="F10" s="59"/>
      <c r="G10" s="60"/>
      <c r="H10" s="60"/>
      <c r="I10" s="58"/>
      <c r="J10" s="70"/>
      <c r="K10" s="80"/>
      <c r="L10" s="80"/>
      <c r="M10" s="80"/>
      <c r="N10" s="79"/>
      <c r="O10" s="81"/>
    </row>
    <row r="11" spans="1:15" ht="21.65" customHeight="1" thickBot="1">
      <c r="C11" s="82" t="s">
        <v>30</v>
      </c>
      <c r="D11" s="82" t="s">
        <v>31</v>
      </c>
      <c r="E11" s="82" t="s">
        <v>32</v>
      </c>
      <c r="F11" s="82" t="s">
        <v>33</v>
      </c>
      <c r="G11" s="82" t="s">
        <v>34</v>
      </c>
      <c r="H11" s="83" t="s">
        <v>35</v>
      </c>
      <c r="I11" s="82" t="s">
        <v>36</v>
      </c>
      <c r="J11" s="84" t="s">
        <v>37</v>
      </c>
      <c r="K11" s="85" t="s">
        <v>14</v>
      </c>
      <c r="L11" s="86" t="s">
        <v>38</v>
      </c>
      <c r="M11" s="86" t="s">
        <v>39</v>
      </c>
      <c r="N11" s="87" t="s">
        <v>40</v>
      </c>
      <c r="O11" s="81"/>
    </row>
    <row r="12" spans="1:15" ht="20.149999999999999" customHeight="1" thickTop="1">
      <c r="A12" s="81" t="str">
        <f t="shared" ref="A12:A75" si="0">+C12&amp;G12&amp;I12</f>
        <v xml:space="preserve">440120N       M       </v>
      </c>
      <c r="B12" s="81" t="str">
        <f t="shared" ref="B12:B75" si="1">$C$9&amp;"-"&amp;ROW(C12)-11</f>
        <v>262400-1</v>
      </c>
      <c r="C12" s="88">
        <f>IF(ISERROR(VLOOKUP($B12,受注EXCEL出力!$B$2:$N$2000,4,0)),"",VLOOKUP($B12,受注EXCEL出力!$B$2:$N$2000,4,0))</f>
        <v>440120</v>
      </c>
      <c r="D12" s="89" t="str">
        <f>IF(ISERROR(VLOOKUP($B12,受注EXCEL出力!$B$2:$N$2000,5,0)),"",VLOOKUP($B12,受注EXCEL出力!$B$2:$N$2000,5,0))</f>
        <v>ふわぴたスワンブラ</v>
      </c>
      <c r="E12" s="90">
        <f>IF(ISERROR(VLOOKUP($B12,受注EXCEL出力!$B$2:$N$2000,6,0)),"",VLOOKUP($B12,受注EXCEL出力!$B$2:$N$2000,6,0))</f>
        <v>12000</v>
      </c>
      <c r="F12" s="91">
        <f>IF(ISERROR(VLOOKUP($B12,受注EXCEL出力!$B$2:$N$2000,7,0)),"",VLOOKUP($B12,受注EXCEL出力!$B$2:$N$2000,7,0))</f>
        <v>900</v>
      </c>
      <c r="G12" s="89" t="str">
        <f>IF(ISERROR(VLOOKUP($B12,受注EXCEL出力!$B$2:$N$2000,8,0)),"",VLOOKUP($B12,受注EXCEL出力!$B$2:$N$2000,8,0))</f>
        <v xml:space="preserve">N       </v>
      </c>
      <c r="H12" s="92">
        <f>IF(ISERROR(VLOOKUP($B12,受注EXCEL出力!$B$2:$N$2000,9,0)),"",VLOOKUP($B12,受注EXCEL出力!$B$2:$N$2000,9,0))</f>
        <v>3</v>
      </c>
      <c r="I12" s="93" t="str">
        <f>IF(ISERROR(VLOOKUP($B12,受注EXCEL出力!$B$2:$N$2000,10,0)),"",VLOOKUP($B12,受注EXCEL出力!$B$2:$N$2000,10,0))</f>
        <v xml:space="preserve">M       </v>
      </c>
      <c r="J12" s="94"/>
      <c r="K12" s="95">
        <f t="shared" ref="K12:K75" si="2">IF(ISERROR(J12*E12),"",J12*E12)</f>
        <v>0</v>
      </c>
      <c r="L12" s="96" t="str">
        <f>VLOOKUP(C12,納期ACC!$E$1:$O$3001,11,FALSE)</f>
        <v>-</v>
      </c>
      <c r="M12" s="96" t="str">
        <f>IF(ISERROR(VLOOKUP(C12,ロット!$A$2:$B$501,2,FALSE)),"",VLOOKUP(C12,ロット!$A$2:$B$501,2,FALSE))</f>
        <v/>
      </c>
      <c r="N12" s="97">
        <v>1</v>
      </c>
      <c r="O12" s="81"/>
    </row>
    <row r="13" spans="1:15" s="217" customFormat="1" ht="20.149999999999999" customHeight="1">
      <c r="A13" s="217" t="str">
        <f t="shared" si="0"/>
        <v xml:space="preserve">440120N       L       </v>
      </c>
      <c r="B13" s="217" t="str">
        <f t="shared" si="1"/>
        <v>262400-2</v>
      </c>
      <c r="C13" s="218">
        <f>IF(ISERROR(VLOOKUP($B13,受注EXCEL出力!$B$2:$N$2000,4,0)),"",VLOOKUP($B13,受注EXCEL出力!$B$2:$N$2000,4,0))</f>
        <v>440120</v>
      </c>
      <c r="D13" s="219" t="str">
        <f>IF(ISERROR(VLOOKUP($B13,受注EXCEL出力!$B$2:$N$2000,5,0)),"",VLOOKUP($B13,受注EXCEL出力!$B$2:$N$2000,5,0))</f>
        <v>ふわぴたスワンブラ</v>
      </c>
      <c r="E13" s="220">
        <f>IF(ISERROR(VLOOKUP($B13,受注EXCEL出力!$B$2:$N$2000,6,0)),"",VLOOKUP($B13,受注EXCEL出力!$B$2:$N$2000,6,0))</f>
        <v>12000</v>
      </c>
      <c r="F13" s="221">
        <f>IF(ISERROR(VLOOKUP($B13,受注EXCEL出力!$B$2:$N$2000,7,0)),"",VLOOKUP($B13,受注EXCEL出力!$B$2:$N$2000,7,0))</f>
        <v>900</v>
      </c>
      <c r="G13" s="219" t="str">
        <f>IF(ISERROR(VLOOKUP($B13,受注EXCEL出力!$B$2:$N$2000,8,0)),"",VLOOKUP($B13,受注EXCEL出力!$B$2:$N$2000,8,0))</f>
        <v xml:space="preserve">N       </v>
      </c>
      <c r="H13" s="222">
        <f>IF(ISERROR(VLOOKUP($B13,受注EXCEL出力!$B$2:$N$2000,9,0)),"",VLOOKUP($B13,受注EXCEL出力!$B$2:$N$2000,9,0))</f>
        <v>4</v>
      </c>
      <c r="I13" s="223" t="str">
        <f>IF(ISERROR(VLOOKUP($B13,受注EXCEL出力!$B$2:$N$2000,10,0)),"",VLOOKUP($B13,受注EXCEL出力!$B$2:$N$2000,10,0))</f>
        <v xml:space="preserve">L       </v>
      </c>
      <c r="J13" s="224"/>
      <c r="K13" s="225">
        <f t="shared" si="2"/>
        <v>0</v>
      </c>
      <c r="L13" s="226" t="str">
        <f>VLOOKUP(C13,納期ACC!$E$1:$O$3001,11,FALSE)</f>
        <v>-</v>
      </c>
      <c r="M13" s="226" t="str">
        <f>IF(ISERROR(VLOOKUP(C13,ロット!$A$2:$B$501,2,FALSE)),"",VLOOKUP(C13,ロット!$A$2:$B$501,2,FALSE))</f>
        <v/>
      </c>
      <c r="N13" s="227">
        <f t="shared" ref="N13:N76" si="3">+N12</f>
        <v>1</v>
      </c>
    </row>
    <row r="14" spans="1:15" s="217" customFormat="1" ht="20.149999999999999" customHeight="1">
      <c r="A14" s="217" t="str">
        <f t="shared" si="0"/>
        <v xml:space="preserve">440120W       M       </v>
      </c>
      <c r="B14" s="217" t="str">
        <f t="shared" si="1"/>
        <v>262400-3</v>
      </c>
      <c r="C14" s="218">
        <f>IF(ISERROR(VLOOKUP($B14,受注EXCEL出力!$B$2:$N$2000,4,0)),"",VLOOKUP($B14,受注EXCEL出力!$B$2:$N$2000,4,0))</f>
        <v>440120</v>
      </c>
      <c r="D14" s="219" t="str">
        <f>IF(ISERROR(VLOOKUP($B14,受注EXCEL出力!$B$2:$N$2000,5,0)),"",VLOOKUP($B14,受注EXCEL出力!$B$2:$N$2000,5,0))</f>
        <v>ふわぴたスワンブラ</v>
      </c>
      <c r="E14" s="220">
        <f>IF(ISERROR(VLOOKUP($B14,受注EXCEL出力!$B$2:$N$2000,6,0)),"",VLOOKUP($B14,受注EXCEL出力!$B$2:$N$2000,6,0))</f>
        <v>12000</v>
      </c>
      <c r="F14" s="221">
        <f>IF(ISERROR(VLOOKUP($B14,受注EXCEL出力!$B$2:$N$2000,7,0)),"",VLOOKUP($B14,受注EXCEL出力!$B$2:$N$2000,7,0))</f>
        <v>901</v>
      </c>
      <c r="G14" s="219" t="str">
        <f>IF(ISERROR(VLOOKUP($B14,受注EXCEL出力!$B$2:$N$2000,8,0)),"",VLOOKUP($B14,受注EXCEL出力!$B$2:$N$2000,8,0))</f>
        <v xml:space="preserve">W       </v>
      </c>
      <c r="H14" s="222">
        <f>IF(ISERROR(VLOOKUP($B14,受注EXCEL出力!$B$2:$N$2000,9,0)),"",VLOOKUP($B14,受注EXCEL出力!$B$2:$N$2000,9,0))</f>
        <v>3</v>
      </c>
      <c r="I14" s="223" t="str">
        <f>IF(ISERROR(VLOOKUP($B14,受注EXCEL出力!$B$2:$N$2000,10,0)),"",VLOOKUP($B14,受注EXCEL出力!$B$2:$N$2000,10,0))</f>
        <v xml:space="preserve">M       </v>
      </c>
      <c r="J14" s="224"/>
      <c r="K14" s="225">
        <f t="shared" si="2"/>
        <v>0</v>
      </c>
      <c r="L14" s="226" t="str">
        <f>VLOOKUP(C14,納期ACC!$E$1:$O$3001,11,FALSE)</f>
        <v>-</v>
      </c>
      <c r="M14" s="226" t="str">
        <f>IF(ISERROR(VLOOKUP(C14,ロット!$A$2:$B$501,2,FALSE)),"",VLOOKUP(C14,ロット!$A$2:$B$501,2,FALSE))</f>
        <v/>
      </c>
      <c r="N14" s="227">
        <f t="shared" si="3"/>
        <v>1</v>
      </c>
    </row>
    <row r="15" spans="1:15" s="217" customFormat="1" ht="20.149999999999999" customHeight="1">
      <c r="A15" s="217" t="str">
        <f t="shared" si="0"/>
        <v xml:space="preserve">440120W       L       </v>
      </c>
      <c r="B15" s="217" t="str">
        <f t="shared" si="1"/>
        <v>262400-4</v>
      </c>
      <c r="C15" s="218">
        <f>IF(ISERROR(VLOOKUP($B15,受注EXCEL出力!$B$2:$N$2000,4,0)),"",VLOOKUP($B15,受注EXCEL出力!$B$2:$N$2000,4,0))</f>
        <v>440120</v>
      </c>
      <c r="D15" s="219" t="str">
        <f>IF(ISERROR(VLOOKUP($B15,受注EXCEL出力!$B$2:$N$2000,5,0)),"",VLOOKUP($B15,受注EXCEL出力!$B$2:$N$2000,5,0))</f>
        <v>ふわぴたスワンブラ</v>
      </c>
      <c r="E15" s="220">
        <f>IF(ISERROR(VLOOKUP($B15,受注EXCEL出力!$B$2:$N$2000,6,0)),"",VLOOKUP($B15,受注EXCEL出力!$B$2:$N$2000,6,0))</f>
        <v>12000</v>
      </c>
      <c r="F15" s="221">
        <f>IF(ISERROR(VLOOKUP($B15,受注EXCEL出力!$B$2:$N$2000,7,0)),"",VLOOKUP($B15,受注EXCEL出力!$B$2:$N$2000,7,0))</f>
        <v>901</v>
      </c>
      <c r="G15" s="219" t="str">
        <f>IF(ISERROR(VLOOKUP($B15,受注EXCEL出力!$B$2:$N$2000,8,0)),"",VLOOKUP($B15,受注EXCEL出力!$B$2:$N$2000,8,0))</f>
        <v xml:space="preserve">W       </v>
      </c>
      <c r="H15" s="222">
        <f>IF(ISERROR(VLOOKUP($B15,受注EXCEL出力!$B$2:$N$2000,9,0)),"",VLOOKUP($B15,受注EXCEL出力!$B$2:$N$2000,9,0))</f>
        <v>4</v>
      </c>
      <c r="I15" s="223" t="str">
        <f>IF(ISERROR(VLOOKUP($B15,受注EXCEL出力!$B$2:$N$2000,10,0)),"",VLOOKUP($B15,受注EXCEL出力!$B$2:$N$2000,10,0))</f>
        <v xml:space="preserve">L       </v>
      </c>
      <c r="J15" s="224"/>
      <c r="K15" s="225">
        <f t="shared" si="2"/>
        <v>0</v>
      </c>
      <c r="L15" s="226" t="str">
        <f>VLOOKUP(C15,納期ACC!$E$1:$O$3001,11,FALSE)</f>
        <v>-</v>
      </c>
      <c r="M15" s="226" t="str">
        <f>IF(ISERROR(VLOOKUP(C15,ロット!$A$2:$B$501,2,FALSE)),"",VLOOKUP(C15,ロット!$A$2:$B$501,2,FALSE))</f>
        <v/>
      </c>
      <c r="N15" s="227">
        <f t="shared" si="3"/>
        <v>1</v>
      </c>
    </row>
    <row r="16" spans="1:15" s="217" customFormat="1" ht="20.149999999999999" customHeight="1">
      <c r="A16" s="217" t="str">
        <f t="shared" si="0"/>
        <v xml:space="preserve">444015N       M       </v>
      </c>
      <c r="B16" s="217" t="str">
        <f t="shared" si="1"/>
        <v>262400-5</v>
      </c>
      <c r="C16" s="218">
        <f>IF(ISERROR(VLOOKUP($B16,受注EXCEL出力!$B$2:$N$2000,4,0)),"",VLOOKUP($B16,受注EXCEL出力!$B$2:$N$2000,4,0))</f>
        <v>444015</v>
      </c>
      <c r="D16" s="219" t="str">
        <f>IF(ISERROR(VLOOKUP($B16,受注EXCEL出力!$B$2:$N$2000,5,0)),"",VLOOKUP($B16,受注EXCEL出力!$B$2:$N$2000,5,0))</f>
        <v>ふわふわスワンショーツ</v>
      </c>
      <c r="E16" s="220">
        <f>IF(ISERROR(VLOOKUP($B16,受注EXCEL出力!$B$2:$N$2000,6,0)),"",VLOOKUP($B16,受注EXCEL出力!$B$2:$N$2000,6,0))</f>
        <v>4500</v>
      </c>
      <c r="F16" s="221">
        <f>IF(ISERROR(VLOOKUP($B16,受注EXCEL出力!$B$2:$N$2000,7,0)),"",VLOOKUP($B16,受注EXCEL出力!$B$2:$N$2000,7,0))</f>
        <v>1</v>
      </c>
      <c r="G16" s="219" t="str">
        <f>IF(ISERROR(VLOOKUP($B16,受注EXCEL出力!$B$2:$N$2000,8,0)),"",VLOOKUP($B16,受注EXCEL出力!$B$2:$N$2000,8,0))</f>
        <v xml:space="preserve">N       </v>
      </c>
      <c r="H16" s="222">
        <f>IF(ISERROR(VLOOKUP($B16,受注EXCEL出力!$B$2:$N$2000,9,0)),"",VLOOKUP($B16,受注EXCEL出力!$B$2:$N$2000,9,0))</f>
        <v>3</v>
      </c>
      <c r="I16" s="223" t="str">
        <f>IF(ISERROR(VLOOKUP($B16,受注EXCEL出力!$B$2:$N$2000,10,0)),"",VLOOKUP($B16,受注EXCEL出力!$B$2:$N$2000,10,0))</f>
        <v xml:space="preserve">M       </v>
      </c>
      <c r="J16" s="224"/>
      <c r="K16" s="225">
        <f t="shared" si="2"/>
        <v>0</v>
      </c>
      <c r="L16" s="226" t="str">
        <f>VLOOKUP(C16,納期ACC!$E$1:$O$3001,11,FALSE)</f>
        <v>-</v>
      </c>
      <c r="M16" s="226">
        <f>IF(ISERROR(VLOOKUP(C16,ロット!$A$2:$B$501,2,FALSE)),"",VLOOKUP(C16,ロット!$A$2:$B$501,2,FALSE))</f>
        <v>5</v>
      </c>
      <c r="N16" s="227">
        <f t="shared" si="3"/>
        <v>1</v>
      </c>
    </row>
    <row r="17" spans="1:14" s="217" customFormat="1" ht="20.149999999999999" customHeight="1">
      <c r="A17" s="217" t="str">
        <f t="shared" si="0"/>
        <v xml:space="preserve">444015N       L       </v>
      </c>
      <c r="B17" s="217" t="str">
        <f t="shared" si="1"/>
        <v>262400-6</v>
      </c>
      <c r="C17" s="218">
        <f>IF(ISERROR(VLOOKUP($B17,受注EXCEL出力!$B$2:$N$2000,4,0)),"",VLOOKUP($B17,受注EXCEL出力!$B$2:$N$2000,4,0))</f>
        <v>444015</v>
      </c>
      <c r="D17" s="219" t="str">
        <f>IF(ISERROR(VLOOKUP($B17,受注EXCEL出力!$B$2:$N$2000,5,0)),"",VLOOKUP($B17,受注EXCEL出力!$B$2:$N$2000,5,0))</f>
        <v>ふわふわスワンショーツ</v>
      </c>
      <c r="E17" s="220">
        <f>IF(ISERROR(VLOOKUP($B17,受注EXCEL出力!$B$2:$N$2000,6,0)),"",VLOOKUP($B17,受注EXCEL出力!$B$2:$N$2000,6,0))</f>
        <v>4500</v>
      </c>
      <c r="F17" s="221">
        <f>IF(ISERROR(VLOOKUP($B17,受注EXCEL出力!$B$2:$N$2000,7,0)),"",VLOOKUP($B17,受注EXCEL出力!$B$2:$N$2000,7,0))</f>
        <v>1</v>
      </c>
      <c r="G17" s="219" t="str">
        <f>IF(ISERROR(VLOOKUP($B17,受注EXCEL出力!$B$2:$N$2000,8,0)),"",VLOOKUP($B17,受注EXCEL出力!$B$2:$N$2000,8,0))</f>
        <v xml:space="preserve">N       </v>
      </c>
      <c r="H17" s="222">
        <f>IF(ISERROR(VLOOKUP($B17,受注EXCEL出力!$B$2:$N$2000,9,0)),"",VLOOKUP($B17,受注EXCEL出力!$B$2:$N$2000,9,0))</f>
        <v>4</v>
      </c>
      <c r="I17" s="223" t="str">
        <f>IF(ISERROR(VLOOKUP($B17,受注EXCEL出力!$B$2:$N$2000,10,0)),"",VLOOKUP($B17,受注EXCEL出力!$B$2:$N$2000,10,0))</f>
        <v xml:space="preserve">L       </v>
      </c>
      <c r="J17" s="224"/>
      <c r="K17" s="225">
        <f t="shared" si="2"/>
        <v>0</v>
      </c>
      <c r="L17" s="226" t="str">
        <f>VLOOKUP(C17,納期ACC!$E$1:$O$3001,11,FALSE)</f>
        <v>-</v>
      </c>
      <c r="M17" s="226">
        <f>IF(ISERROR(VLOOKUP(C17,ロット!$A$2:$B$501,2,FALSE)),"",VLOOKUP(C17,ロット!$A$2:$B$501,2,FALSE))</f>
        <v>5</v>
      </c>
      <c r="N17" s="227">
        <f t="shared" si="3"/>
        <v>1</v>
      </c>
    </row>
    <row r="18" spans="1:14" s="217" customFormat="1" ht="20.149999999999999" customHeight="1">
      <c r="A18" s="217" t="str">
        <f t="shared" si="0"/>
        <v xml:space="preserve">444015W       M       </v>
      </c>
      <c r="B18" s="217" t="str">
        <f t="shared" si="1"/>
        <v>262400-7</v>
      </c>
      <c r="C18" s="218">
        <f>IF(ISERROR(VLOOKUP($B18,受注EXCEL出力!$B$2:$N$2000,4,0)),"",VLOOKUP($B18,受注EXCEL出力!$B$2:$N$2000,4,0))</f>
        <v>444015</v>
      </c>
      <c r="D18" s="219" t="str">
        <f>IF(ISERROR(VLOOKUP($B18,受注EXCEL出力!$B$2:$N$2000,5,0)),"",VLOOKUP($B18,受注EXCEL出力!$B$2:$N$2000,5,0))</f>
        <v>ふわふわスワンショーツ</v>
      </c>
      <c r="E18" s="220">
        <f>IF(ISERROR(VLOOKUP($B18,受注EXCEL出力!$B$2:$N$2000,6,0)),"",VLOOKUP($B18,受注EXCEL出力!$B$2:$N$2000,6,0))</f>
        <v>4500</v>
      </c>
      <c r="F18" s="221">
        <f>IF(ISERROR(VLOOKUP($B18,受注EXCEL出力!$B$2:$N$2000,7,0)),"",VLOOKUP($B18,受注EXCEL出力!$B$2:$N$2000,7,0))</f>
        <v>537</v>
      </c>
      <c r="G18" s="219" t="str">
        <f>IF(ISERROR(VLOOKUP($B18,受注EXCEL出力!$B$2:$N$2000,8,0)),"",VLOOKUP($B18,受注EXCEL出力!$B$2:$N$2000,8,0))</f>
        <v xml:space="preserve">W       </v>
      </c>
      <c r="H18" s="222">
        <f>IF(ISERROR(VLOOKUP($B18,受注EXCEL出力!$B$2:$N$2000,9,0)),"",VLOOKUP($B18,受注EXCEL出力!$B$2:$N$2000,9,0))</f>
        <v>3</v>
      </c>
      <c r="I18" s="223" t="str">
        <f>IF(ISERROR(VLOOKUP($B18,受注EXCEL出力!$B$2:$N$2000,10,0)),"",VLOOKUP($B18,受注EXCEL出力!$B$2:$N$2000,10,0))</f>
        <v xml:space="preserve">M       </v>
      </c>
      <c r="J18" s="224"/>
      <c r="K18" s="225">
        <f t="shared" si="2"/>
        <v>0</v>
      </c>
      <c r="L18" s="226" t="str">
        <f>VLOOKUP(C18,納期ACC!$E$1:$O$3001,11,FALSE)</f>
        <v>-</v>
      </c>
      <c r="M18" s="226">
        <f>IF(ISERROR(VLOOKUP(C18,ロット!$A$2:$B$501,2,FALSE)),"",VLOOKUP(C18,ロット!$A$2:$B$501,2,FALSE))</f>
        <v>5</v>
      </c>
      <c r="N18" s="227">
        <f t="shared" si="3"/>
        <v>1</v>
      </c>
    </row>
    <row r="19" spans="1:14" s="217" customFormat="1" ht="20.149999999999999" customHeight="1">
      <c r="A19" s="217" t="str">
        <f t="shared" si="0"/>
        <v xml:space="preserve">444015W       L       </v>
      </c>
      <c r="B19" s="217" t="str">
        <f t="shared" si="1"/>
        <v>262400-8</v>
      </c>
      <c r="C19" s="218">
        <f>IF(ISERROR(VLOOKUP($B19,受注EXCEL出力!$B$2:$N$2000,4,0)),"",VLOOKUP($B19,受注EXCEL出力!$B$2:$N$2000,4,0))</f>
        <v>444015</v>
      </c>
      <c r="D19" s="219" t="str">
        <f>IF(ISERROR(VLOOKUP($B19,受注EXCEL出力!$B$2:$N$2000,5,0)),"",VLOOKUP($B19,受注EXCEL出力!$B$2:$N$2000,5,0))</f>
        <v>ふわふわスワンショーツ</v>
      </c>
      <c r="E19" s="220">
        <f>IF(ISERROR(VLOOKUP($B19,受注EXCEL出力!$B$2:$N$2000,6,0)),"",VLOOKUP($B19,受注EXCEL出力!$B$2:$N$2000,6,0))</f>
        <v>4500</v>
      </c>
      <c r="F19" s="221">
        <f>IF(ISERROR(VLOOKUP($B19,受注EXCEL出力!$B$2:$N$2000,7,0)),"",VLOOKUP($B19,受注EXCEL出力!$B$2:$N$2000,7,0))</f>
        <v>537</v>
      </c>
      <c r="G19" s="219" t="str">
        <f>IF(ISERROR(VLOOKUP($B19,受注EXCEL出力!$B$2:$N$2000,8,0)),"",VLOOKUP($B19,受注EXCEL出力!$B$2:$N$2000,8,0))</f>
        <v xml:space="preserve">W       </v>
      </c>
      <c r="H19" s="222">
        <f>IF(ISERROR(VLOOKUP($B19,受注EXCEL出力!$B$2:$N$2000,9,0)),"",VLOOKUP($B19,受注EXCEL出力!$B$2:$N$2000,9,0))</f>
        <v>4</v>
      </c>
      <c r="I19" s="223" t="str">
        <f>IF(ISERROR(VLOOKUP($B19,受注EXCEL出力!$B$2:$N$2000,10,0)),"",VLOOKUP($B19,受注EXCEL出力!$B$2:$N$2000,10,0))</f>
        <v xml:space="preserve">L       </v>
      </c>
      <c r="J19" s="224"/>
      <c r="K19" s="225">
        <f t="shared" si="2"/>
        <v>0</v>
      </c>
      <c r="L19" s="226" t="str">
        <f>VLOOKUP(C19,納期ACC!$E$1:$O$3001,11,FALSE)</f>
        <v>-</v>
      </c>
      <c r="M19" s="226">
        <f>IF(ISERROR(VLOOKUP(C19,ロット!$A$2:$B$501,2,FALSE)),"",VLOOKUP(C19,ロット!$A$2:$B$501,2,FALSE))</f>
        <v>5</v>
      </c>
      <c r="N19" s="227">
        <f t="shared" si="3"/>
        <v>1</v>
      </c>
    </row>
    <row r="20" spans="1:14" s="217" customFormat="1" ht="20.149999999999999" customHeight="1">
      <c r="A20" s="217" t="str">
        <f t="shared" si="0"/>
        <v xml:space="preserve">446016N       L       </v>
      </c>
      <c r="B20" s="217" t="str">
        <f t="shared" si="1"/>
        <v>262400-9</v>
      </c>
      <c r="C20" s="218">
        <f>IF(ISERROR(VLOOKUP($B20,受注EXCEL出力!$B$2:$N$2000,4,0)),"",VLOOKUP($B20,受注EXCEL出力!$B$2:$N$2000,4,0))</f>
        <v>446016</v>
      </c>
      <c r="D20" s="219" t="str">
        <f>IF(ISERROR(VLOOKUP($B20,受注EXCEL出力!$B$2:$N$2000,5,0)),"",VLOOKUP($B20,受注EXCEL出力!$B$2:$N$2000,5,0))</f>
        <v xml:space="preserve">メッシュラッセルブラ                </v>
      </c>
      <c r="E20" s="220">
        <f>IF(ISERROR(VLOOKUP($B20,受注EXCEL出力!$B$2:$N$2000,6,0)),"",VLOOKUP($B20,受注EXCEL出力!$B$2:$N$2000,6,0))</f>
        <v>10000</v>
      </c>
      <c r="F20" s="221">
        <f>IF(ISERROR(VLOOKUP($B20,受注EXCEL出力!$B$2:$N$2000,7,0)),"",VLOOKUP($B20,受注EXCEL出力!$B$2:$N$2000,7,0))</f>
        <v>1</v>
      </c>
      <c r="G20" s="219" t="str">
        <f>IF(ISERROR(VLOOKUP($B20,受注EXCEL出力!$B$2:$N$2000,8,0)),"",VLOOKUP($B20,受注EXCEL出力!$B$2:$N$2000,8,0))</f>
        <v xml:space="preserve">N       </v>
      </c>
      <c r="H20" s="222">
        <f>IF(ISERROR(VLOOKUP($B20,受注EXCEL出力!$B$2:$N$2000,9,0)),"",VLOOKUP($B20,受注EXCEL出力!$B$2:$N$2000,9,0))</f>
        <v>4</v>
      </c>
      <c r="I20" s="223" t="str">
        <f>IF(ISERROR(VLOOKUP($B20,受注EXCEL出力!$B$2:$N$2000,10,0)),"",VLOOKUP($B20,受注EXCEL出力!$B$2:$N$2000,10,0))</f>
        <v xml:space="preserve">L       </v>
      </c>
      <c r="J20" s="224"/>
      <c r="K20" s="225">
        <f t="shared" si="2"/>
        <v>0</v>
      </c>
      <c r="L20" s="226" t="str">
        <f>VLOOKUP(C20,納期ACC!$E$1:$O$3001,11,FALSE)</f>
        <v>-</v>
      </c>
      <c r="M20" s="226" t="str">
        <f>IF(ISERROR(VLOOKUP(C20,ロット!$A$2:$B$501,2,FALSE)),"",VLOOKUP(C20,ロット!$A$2:$B$501,2,FALSE))</f>
        <v/>
      </c>
      <c r="N20" s="227">
        <f t="shared" si="3"/>
        <v>1</v>
      </c>
    </row>
    <row r="21" spans="1:14" s="217" customFormat="1" ht="20.149999999999999" customHeight="1">
      <c r="A21" s="217" t="str">
        <f t="shared" si="0"/>
        <v xml:space="preserve">444507N       M       </v>
      </c>
      <c r="B21" s="217" t="str">
        <f t="shared" si="1"/>
        <v>262400-10</v>
      </c>
      <c r="C21" s="218">
        <f>IF(ISERROR(VLOOKUP($B21,受注EXCEL出力!$B$2:$N$2000,4,0)),"",VLOOKUP($B21,受注EXCEL出力!$B$2:$N$2000,4,0))</f>
        <v>444507</v>
      </c>
      <c r="D21" s="219" t="str">
        <f>IF(ISERROR(VLOOKUP($B21,受注EXCEL出力!$B$2:$N$2000,5,0)),"",VLOOKUP($B21,受注EXCEL出力!$B$2:$N$2000,5,0))</f>
        <v>エンブロイダリーレースブラ</v>
      </c>
      <c r="E21" s="220">
        <f>IF(ISERROR(VLOOKUP($B21,受注EXCEL出力!$B$2:$N$2000,6,0)),"",VLOOKUP($B21,受注EXCEL出力!$B$2:$N$2000,6,0))</f>
        <v>12000</v>
      </c>
      <c r="F21" s="221">
        <f>IF(ISERROR(VLOOKUP($B21,受注EXCEL出力!$B$2:$N$2000,7,0)),"",VLOOKUP($B21,受注EXCEL出力!$B$2:$N$2000,7,0))</f>
        <v>1</v>
      </c>
      <c r="G21" s="219" t="str">
        <f>IF(ISERROR(VLOOKUP($B21,受注EXCEL出力!$B$2:$N$2000,8,0)),"",VLOOKUP($B21,受注EXCEL出力!$B$2:$N$2000,8,0))</f>
        <v xml:space="preserve">N       </v>
      </c>
      <c r="H21" s="222">
        <f>IF(ISERROR(VLOOKUP($B21,受注EXCEL出力!$B$2:$N$2000,9,0)),"",VLOOKUP($B21,受注EXCEL出力!$B$2:$N$2000,9,0))</f>
        <v>3</v>
      </c>
      <c r="I21" s="223" t="str">
        <f>IF(ISERROR(VLOOKUP($B21,受注EXCEL出力!$B$2:$N$2000,10,0)),"",VLOOKUP($B21,受注EXCEL出力!$B$2:$N$2000,10,0))</f>
        <v xml:space="preserve">M       </v>
      </c>
      <c r="J21" s="224"/>
      <c r="K21" s="225">
        <f t="shared" si="2"/>
        <v>0</v>
      </c>
      <c r="L21" s="226" t="str">
        <f>VLOOKUP(C21,納期ACC!$E$1:$O$3001,11,FALSE)</f>
        <v>-</v>
      </c>
      <c r="M21" s="226" t="str">
        <f>IF(ISERROR(VLOOKUP(C21,ロット!$A$2:$B$501,2,FALSE)),"",VLOOKUP(C21,ロット!$A$2:$B$501,2,FALSE))</f>
        <v/>
      </c>
      <c r="N21" s="227">
        <f t="shared" si="3"/>
        <v>1</v>
      </c>
    </row>
    <row r="22" spans="1:14" s="217" customFormat="1" ht="20.149999999999999" customHeight="1">
      <c r="A22" s="217" t="str">
        <f t="shared" si="0"/>
        <v xml:space="preserve">444507N       L       </v>
      </c>
      <c r="B22" s="217" t="str">
        <f t="shared" si="1"/>
        <v>262400-11</v>
      </c>
      <c r="C22" s="218">
        <f>IF(ISERROR(VLOOKUP($B22,受注EXCEL出力!$B$2:$N$2000,4,0)),"",VLOOKUP($B22,受注EXCEL出力!$B$2:$N$2000,4,0))</f>
        <v>444507</v>
      </c>
      <c r="D22" s="219" t="str">
        <f>IF(ISERROR(VLOOKUP($B22,受注EXCEL出力!$B$2:$N$2000,5,0)),"",VLOOKUP($B22,受注EXCEL出力!$B$2:$N$2000,5,0))</f>
        <v>エンブロイダリーレースブラ</v>
      </c>
      <c r="E22" s="220">
        <f>IF(ISERROR(VLOOKUP($B22,受注EXCEL出力!$B$2:$N$2000,6,0)),"",VLOOKUP($B22,受注EXCEL出力!$B$2:$N$2000,6,0))</f>
        <v>12000</v>
      </c>
      <c r="F22" s="221">
        <f>IF(ISERROR(VLOOKUP($B22,受注EXCEL出力!$B$2:$N$2000,7,0)),"",VLOOKUP($B22,受注EXCEL出力!$B$2:$N$2000,7,0))</f>
        <v>1</v>
      </c>
      <c r="G22" s="219" t="str">
        <f>IF(ISERROR(VLOOKUP($B22,受注EXCEL出力!$B$2:$N$2000,8,0)),"",VLOOKUP($B22,受注EXCEL出力!$B$2:$N$2000,8,0))</f>
        <v xml:space="preserve">N       </v>
      </c>
      <c r="H22" s="222">
        <f>IF(ISERROR(VLOOKUP($B22,受注EXCEL出力!$B$2:$N$2000,9,0)),"",VLOOKUP($B22,受注EXCEL出力!$B$2:$N$2000,9,0))</f>
        <v>4</v>
      </c>
      <c r="I22" s="223" t="str">
        <f>IF(ISERROR(VLOOKUP($B22,受注EXCEL出力!$B$2:$N$2000,10,0)),"",VLOOKUP($B22,受注EXCEL出力!$B$2:$N$2000,10,0))</f>
        <v xml:space="preserve">L       </v>
      </c>
      <c r="J22" s="224"/>
      <c r="K22" s="225">
        <f t="shared" si="2"/>
        <v>0</v>
      </c>
      <c r="L22" s="226" t="str">
        <f>VLOOKUP(C22,納期ACC!$E$1:$O$3001,11,FALSE)</f>
        <v>-</v>
      </c>
      <c r="M22" s="226" t="str">
        <f>IF(ISERROR(VLOOKUP(C22,ロット!$A$2:$B$501,2,FALSE)),"",VLOOKUP(C22,ロット!$A$2:$B$501,2,FALSE))</f>
        <v/>
      </c>
      <c r="N22" s="227">
        <f t="shared" si="3"/>
        <v>1</v>
      </c>
    </row>
    <row r="23" spans="1:14" s="217" customFormat="1" ht="20.149999999999999" customHeight="1">
      <c r="A23" s="217" t="str">
        <f t="shared" si="0"/>
        <v xml:space="preserve">442002N       M       </v>
      </c>
      <c r="B23" s="217" t="str">
        <f t="shared" si="1"/>
        <v>262400-12</v>
      </c>
      <c r="C23" s="218">
        <f>IF(ISERROR(VLOOKUP($B23,受注EXCEL出力!$B$2:$N$2000,4,0)),"",VLOOKUP($B23,受注EXCEL出力!$B$2:$N$2000,4,0))</f>
        <v>442002</v>
      </c>
      <c r="D23" s="219" t="str">
        <f>IF(ISERROR(VLOOKUP($B23,受注EXCEL出力!$B$2:$N$2000,5,0)),"",VLOOKUP($B23,受注EXCEL出力!$B$2:$N$2000,5,0))</f>
        <v xml:space="preserve">エンブロイダリーレースショーツ      </v>
      </c>
      <c r="E23" s="220">
        <f>IF(ISERROR(VLOOKUP($B23,受注EXCEL出力!$B$2:$N$2000,6,0)),"",VLOOKUP($B23,受注EXCEL出力!$B$2:$N$2000,6,0))</f>
        <v>4500</v>
      </c>
      <c r="F23" s="221">
        <f>IF(ISERROR(VLOOKUP($B23,受注EXCEL出力!$B$2:$N$2000,7,0)),"",VLOOKUP($B23,受注EXCEL出力!$B$2:$N$2000,7,0))</f>
        <v>1</v>
      </c>
      <c r="G23" s="219" t="str">
        <f>IF(ISERROR(VLOOKUP($B23,受注EXCEL出力!$B$2:$N$2000,8,0)),"",VLOOKUP($B23,受注EXCEL出力!$B$2:$N$2000,8,0))</f>
        <v xml:space="preserve">N       </v>
      </c>
      <c r="H23" s="222">
        <f>IF(ISERROR(VLOOKUP($B23,受注EXCEL出力!$B$2:$N$2000,9,0)),"",VLOOKUP($B23,受注EXCEL出力!$B$2:$N$2000,9,0))</f>
        <v>3</v>
      </c>
      <c r="I23" s="223" t="str">
        <f>IF(ISERROR(VLOOKUP($B23,受注EXCEL出力!$B$2:$N$2000,10,0)),"",VLOOKUP($B23,受注EXCEL出力!$B$2:$N$2000,10,0))</f>
        <v xml:space="preserve">M       </v>
      </c>
      <c r="J23" s="224"/>
      <c r="K23" s="225">
        <f t="shared" si="2"/>
        <v>0</v>
      </c>
      <c r="L23" s="226" t="str">
        <f>VLOOKUP(C23,納期ACC!$E$1:$O$3001,11,FALSE)</f>
        <v>-</v>
      </c>
      <c r="M23" s="226">
        <f>IF(ISERROR(VLOOKUP(C23,ロット!$A$2:$B$501,2,FALSE)),"",VLOOKUP(C23,ロット!$A$2:$B$501,2,FALSE))</f>
        <v>5</v>
      </c>
      <c r="N23" s="227">
        <f t="shared" si="3"/>
        <v>1</v>
      </c>
    </row>
    <row r="24" spans="1:14" s="217" customFormat="1" ht="20.149999999999999" customHeight="1">
      <c r="A24" s="217" t="str">
        <f t="shared" si="0"/>
        <v xml:space="preserve">442002N       L       </v>
      </c>
      <c r="B24" s="217" t="str">
        <f t="shared" si="1"/>
        <v>262400-13</v>
      </c>
      <c r="C24" s="218">
        <f>IF(ISERROR(VLOOKUP($B24,受注EXCEL出力!$B$2:$N$2000,4,0)),"",VLOOKUP($B24,受注EXCEL出力!$B$2:$N$2000,4,0))</f>
        <v>442002</v>
      </c>
      <c r="D24" s="219" t="str">
        <f>IF(ISERROR(VLOOKUP($B24,受注EXCEL出力!$B$2:$N$2000,5,0)),"",VLOOKUP($B24,受注EXCEL出力!$B$2:$N$2000,5,0))</f>
        <v xml:space="preserve">エンブロイダリーレースショーツ      </v>
      </c>
      <c r="E24" s="220">
        <f>IF(ISERROR(VLOOKUP($B24,受注EXCEL出力!$B$2:$N$2000,6,0)),"",VLOOKUP($B24,受注EXCEL出力!$B$2:$N$2000,6,0))</f>
        <v>4500</v>
      </c>
      <c r="F24" s="221">
        <f>IF(ISERROR(VLOOKUP($B24,受注EXCEL出力!$B$2:$N$2000,7,0)),"",VLOOKUP($B24,受注EXCEL出力!$B$2:$N$2000,7,0))</f>
        <v>1</v>
      </c>
      <c r="G24" s="219" t="str">
        <f>IF(ISERROR(VLOOKUP($B24,受注EXCEL出力!$B$2:$N$2000,8,0)),"",VLOOKUP($B24,受注EXCEL出力!$B$2:$N$2000,8,0))</f>
        <v xml:space="preserve">N       </v>
      </c>
      <c r="H24" s="222">
        <f>IF(ISERROR(VLOOKUP($B24,受注EXCEL出力!$B$2:$N$2000,9,0)),"",VLOOKUP($B24,受注EXCEL出力!$B$2:$N$2000,9,0))</f>
        <v>4</v>
      </c>
      <c r="I24" s="223" t="str">
        <f>IF(ISERROR(VLOOKUP($B24,受注EXCEL出力!$B$2:$N$2000,10,0)),"",VLOOKUP($B24,受注EXCEL出力!$B$2:$N$2000,10,0))</f>
        <v xml:space="preserve">L       </v>
      </c>
      <c r="J24" s="224"/>
      <c r="K24" s="225">
        <f t="shared" si="2"/>
        <v>0</v>
      </c>
      <c r="L24" s="226" t="str">
        <f>VLOOKUP(C24,納期ACC!$E$1:$O$3001,11,FALSE)</f>
        <v>-</v>
      </c>
      <c r="M24" s="226">
        <f>IF(ISERROR(VLOOKUP(C24,ロット!$A$2:$B$501,2,FALSE)),"",VLOOKUP(C24,ロット!$A$2:$B$501,2,FALSE))</f>
        <v>5</v>
      </c>
      <c r="N24" s="227">
        <f t="shared" si="3"/>
        <v>1</v>
      </c>
    </row>
    <row r="25" spans="1:14" s="217" customFormat="1" ht="20.149999999999999" customHeight="1">
      <c r="A25" s="217" t="str">
        <f t="shared" si="0"/>
        <v xml:space="preserve">449502N       M       </v>
      </c>
      <c r="B25" s="217" t="str">
        <f t="shared" si="1"/>
        <v>262400-14</v>
      </c>
      <c r="C25" s="218">
        <f>IF(ISERROR(VLOOKUP($B25,受注EXCEL出力!$B$2:$N$2000,4,0)),"",VLOOKUP($B25,受注EXCEL出力!$B$2:$N$2000,4,0))</f>
        <v>449502</v>
      </c>
      <c r="D25" s="219" t="str">
        <f>IF(ISERROR(VLOOKUP($B25,受注EXCEL出力!$B$2:$N$2000,5,0)),"",VLOOKUP($B25,受注EXCEL出力!$B$2:$N$2000,5,0))</f>
        <v>オールオーガニックブラ</v>
      </c>
      <c r="E25" s="220">
        <f>IF(ISERROR(VLOOKUP($B25,受注EXCEL出力!$B$2:$N$2000,6,0)),"",VLOOKUP($B25,受注EXCEL出力!$B$2:$N$2000,6,0))</f>
        <v>10000</v>
      </c>
      <c r="F25" s="221">
        <f>IF(ISERROR(VLOOKUP($B25,受注EXCEL出力!$B$2:$N$2000,7,0)),"",VLOOKUP($B25,受注EXCEL出力!$B$2:$N$2000,7,0))</f>
        <v>1</v>
      </c>
      <c r="G25" s="219" t="str">
        <f>IF(ISERROR(VLOOKUP($B25,受注EXCEL出力!$B$2:$N$2000,8,0)),"",VLOOKUP($B25,受注EXCEL出力!$B$2:$N$2000,8,0))</f>
        <v xml:space="preserve">N       </v>
      </c>
      <c r="H25" s="222">
        <f>IF(ISERROR(VLOOKUP($B25,受注EXCEL出力!$B$2:$N$2000,9,0)),"",VLOOKUP($B25,受注EXCEL出力!$B$2:$N$2000,9,0))</f>
        <v>3</v>
      </c>
      <c r="I25" s="223" t="str">
        <f>IF(ISERROR(VLOOKUP($B25,受注EXCEL出力!$B$2:$N$2000,10,0)),"",VLOOKUP($B25,受注EXCEL出力!$B$2:$N$2000,10,0))</f>
        <v xml:space="preserve">M       </v>
      </c>
      <c r="J25" s="224"/>
      <c r="K25" s="225">
        <f t="shared" si="2"/>
        <v>0</v>
      </c>
      <c r="L25" s="226" t="str">
        <f>VLOOKUP(C25,納期ACC!$E$1:$O$3001,11,FALSE)</f>
        <v>-</v>
      </c>
      <c r="M25" s="226" t="str">
        <f>IF(ISERROR(VLOOKUP(C25,ロット!$A$2:$B$501,2,FALSE)),"",VLOOKUP(C25,ロット!$A$2:$B$501,2,FALSE))</f>
        <v/>
      </c>
      <c r="N25" s="227">
        <f t="shared" si="3"/>
        <v>1</v>
      </c>
    </row>
    <row r="26" spans="1:14" s="217" customFormat="1" ht="20.149999999999999" customHeight="1">
      <c r="A26" s="217" t="str">
        <f t="shared" si="0"/>
        <v xml:space="preserve">449502N       L       </v>
      </c>
      <c r="B26" s="217" t="str">
        <f t="shared" si="1"/>
        <v>262400-15</v>
      </c>
      <c r="C26" s="218">
        <f>IF(ISERROR(VLOOKUP($B26,受注EXCEL出力!$B$2:$N$2000,4,0)),"",VLOOKUP($B26,受注EXCEL出力!$B$2:$N$2000,4,0))</f>
        <v>449502</v>
      </c>
      <c r="D26" s="219" t="str">
        <f>IF(ISERROR(VLOOKUP($B26,受注EXCEL出力!$B$2:$N$2000,5,0)),"",VLOOKUP($B26,受注EXCEL出力!$B$2:$N$2000,5,0))</f>
        <v>オールオーガニックブラ</v>
      </c>
      <c r="E26" s="220">
        <f>IF(ISERROR(VLOOKUP($B26,受注EXCEL出力!$B$2:$N$2000,6,0)),"",VLOOKUP($B26,受注EXCEL出力!$B$2:$N$2000,6,0))</f>
        <v>10000</v>
      </c>
      <c r="F26" s="221">
        <f>IF(ISERROR(VLOOKUP($B26,受注EXCEL出力!$B$2:$N$2000,7,0)),"",VLOOKUP($B26,受注EXCEL出力!$B$2:$N$2000,7,0))</f>
        <v>1</v>
      </c>
      <c r="G26" s="219" t="str">
        <f>IF(ISERROR(VLOOKUP($B26,受注EXCEL出力!$B$2:$N$2000,8,0)),"",VLOOKUP($B26,受注EXCEL出力!$B$2:$N$2000,8,0))</f>
        <v xml:space="preserve">N       </v>
      </c>
      <c r="H26" s="222">
        <f>IF(ISERROR(VLOOKUP($B26,受注EXCEL出力!$B$2:$N$2000,9,0)),"",VLOOKUP($B26,受注EXCEL出力!$B$2:$N$2000,9,0))</f>
        <v>4</v>
      </c>
      <c r="I26" s="223" t="str">
        <f>IF(ISERROR(VLOOKUP($B26,受注EXCEL出力!$B$2:$N$2000,10,0)),"",VLOOKUP($B26,受注EXCEL出力!$B$2:$N$2000,10,0))</f>
        <v xml:space="preserve">L       </v>
      </c>
      <c r="J26" s="224"/>
      <c r="K26" s="225">
        <f t="shared" si="2"/>
        <v>0</v>
      </c>
      <c r="L26" s="226" t="str">
        <f>VLOOKUP(C26,納期ACC!$E$1:$O$3001,11,FALSE)</f>
        <v>-</v>
      </c>
      <c r="M26" s="226" t="str">
        <f>IF(ISERROR(VLOOKUP(C26,ロット!$A$2:$B$501,2,FALSE)),"",VLOOKUP(C26,ロット!$A$2:$B$501,2,FALSE))</f>
        <v/>
      </c>
      <c r="N26" s="227">
        <f t="shared" si="3"/>
        <v>1</v>
      </c>
    </row>
    <row r="27" spans="1:14" s="217" customFormat="1" ht="20.149999999999999" customHeight="1">
      <c r="A27" s="217" t="str">
        <f t="shared" si="0"/>
        <v xml:space="preserve">449503N       M       </v>
      </c>
      <c r="B27" s="217" t="str">
        <f t="shared" si="1"/>
        <v>262400-16</v>
      </c>
      <c r="C27" s="218">
        <f>IF(ISERROR(VLOOKUP($B27,受注EXCEL出力!$B$2:$N$2000,4,0)),"",VLOOKUP($B27,受注EXCEL出力!$B$2:$N$2000,4,0))</f>
        <v>449503</v>
      </c>
      <c r="D27" s="219" t="str">
        <f>IF(ISERROR(VLOOKUP($B27,受注EXCEL出力!$B$2:$N$2000,5,0)),"",VLOOKUP($B27,受注EXCEL出力!$B$2:$N$2000,5,0))</f>
        <v>オールオーガニックショーツ</v>
      </c>
      <c r="E27" s="220">
        <f>IF(ISERROR(VLOOKUP($B27,受注EXCEL出力!$B$2:$N$2000,6,0)),"",VLOOKUP($B27,受注EXCEL出力!$B$2:$N$2000,6,0))</f>
        <v>5000</v>
      </c>
      <c r="F27" s="221">
        <f>IF(ISERROR(VLOOKUP($B27,受注EXCEL出力!$B$2:$N$2000,7,0)),"",VLOOKUP($B27,受注EXCEL出力!$B$2:$N$2000,7,0))</f>
        <v>1</v>
      </c>
      <c r="G27" s="219" t="str">
        <f>IF(ISERROR(VLOOKUP($B27,受注EXCEL出力!$B$2:$N$2000,8,0)),"",VLOOKUP($B27,受注EXCEL出力!$B$2:$N$2000,8,0))</f>
        <v xml:space="preserve">N       </v>
      </c>
      <c r="H27" s="222">
        <f>IF(ISERROR(VLOOKUP($B27,受注EXCEL出力!$B$2:$N$2000,9,0)),"",VLOOKUP($B27,受注EXCEL出力!$B$2:$N$2000,9,0))</f>
        <v>3</v>
      </c>
      <c r="I27" s="223" t="str">
        <f>IF(ISERROR(VLOOKUP($B27,受注EXCEL出力!$B$2:$N$2000,10,0)),"",VLOOKUP($B27,受注EXCEL出力!$B$2:$N$2000,10,0))</f>
        <v xml:space="preserve">M       </v>
      </c>
      <c r="J27" s="224"/>
      <c r="K27" s="225">
        <f t="shared" si="2"/>
        <v>0</v>
      </c>
      <c r="L27" s="226" t="str">
        <f>VLOOKUP(C27,納期ACC!$E$1:$O$3001,11,FALSE)</f>
        <v>-</v>
      </c>
      <c r="M27" s="226">
        <f>IF(ISERROR(VLOOKUP(C27,ロット!$A$2:$B$501,2,FALSE)),"",VLOOKUP(C27,ロット!$A$2:$B$501,2,FALSE))</f>
        <v>5</v>
      </c>
      <c r="N27" s="227">
        <f t="shared" si="3"/>
        <v>1</v>
      </c>
    </row>
    <row r="28" spans="1:14" s="217" customFormat="1" ht="20.149999999999999" customHeight="1">
      <c r="A28" s="217" t="str">
        <f t="shared" si="0"/>
        <v xml:space="preserve">449503N       L       </v>
      </c>
      <c r="B28" s="217" t="str">
        <f t="shared" si="1"/>
        <v>262400-17</v>
      </c>
      <c r="C28" s="218">
        <f>IF(ISERROR(VLOOKUP($B28,受注EXCEL出力!$B$2:$N$2000,4,0)),"",VLOOKUP($B28,受注EXCEL出力!$B$2:$N$2000,4,0))</f>
        <v>449503</v>
      </c>
      <c r="D28" s="219" t="str">
        <f>IF(ISERROR(VLOOKUP($B28,受注EXCEL出力!$B$2:$N$2000,5,0)),"",VLOOKUP($B28,受注EXCEL出力!$B$2:$N$2000,5,0))</f>
        <v>オールオーガニックショーツ</v>
      </c>
      <c r="E28" s="220">
        <f>IF(ISERROR(VLOOKUP($B28,受注EXCEL出力!$B$2:$N$2000,6,0)),"",VLOOKUP($B28,受注EXCEL出力!$B$2:$N$2000,6,0))</f>
        <v>5000</v>
      </c>
      <c r="F28" s="221">
        <f>IF(ISERROR(VLOOKUP($B28,受注EXCEL出力!$B$2:$N$2000,7,0)),"",VLOOKUP($B28,受注EXCEL出力!$B$2:$N$2000,7,0))</f>
        <v>1</v>
      </c>
      <c r="G28" s="219" t="str">
        <f>IF(ISERROR(VLOOKUP($B28,受注EXCEL出力!$B$2:$N$2000,8,0)),"",VLOOKUP($B28,受注EXCEL出力!$B$2:$N$2000,8,0))</f>
        <v xml:space="preserve">N       </v>
      </c>
      <c r="H28" s="222">
        <f>IF(ISERROR(VLOOKUP($B28,受注EXCEL出力!$B$2:$N$2000,9,0)),"",VLOOKUP($B28,受注EXCEL出力!$B$2:$N$2000,9,0))</f>
        <v>4</v>
      </c>
      <c r="I28" s="223" t="str">
        <f>IF(ISERROR(VLOOKUP($B28,受注EXCEL出力!$B$2:$N$2000,10,0)),"",VLOOKUP($B28,受注EXCEL出力!$B$2:$N$2000,10,0))</f>
        <v xml:space="preserve">L       </v>
      </c>
      <c r="J28" s="224"/>
      <c r="K28" s="225">
        <f t="shared" si="2"/>
        <v>0</v>
      </c>
      <c r="L28" s="226" t="str">
        <f>VLOOKUP(C28,納期ACC!$E$1:$O$3001,11,FALSE)</f>
        <v>-</v>
      </c>
      <c r="M28" s="226">
        <f>IF(ISERROR(VLOOKUP(C28,ロット!$A$2:$B$501,2,FALSE)),"",VLOOKUP(C28,ロット!$A$2:$B$501,2,FALSE))</f>
        <v>5</v>
      </c>
      <c r="N28" s="227">
        <f t="shared" si="3"/>
        <v>1</v>
      </c>
    </row>
    <row r="29" spans="1:14" s="217" customFormat="1" ht="20.149999999999999" customHeight="1">
      <c r="A29" s="217" t="str">
        <f t="shared" si="0"/>
        <v xml:space="preserve">444006N       M       </v>
      </c>
      <c r="B29" s="217" t="str">
        <f t="shared" si="1"/>
        <v>262400-18</v>
      </c>
      <c r="C29" s="218">
        <f>IF(ISERROR(VLOOKUP($B29,受注EXCEL出力!$B$2:$N$2000,4,0)),"",VLOOKUP($B29,受注EXCEL出力!$B$2:$N$2000,4,0))</f>
        <v>444006</v>
      </c>
      <c r="D29" s="219" t="str">
        <f>IF(ISERROR(VLOOKUP($B29,受注EXCEL出力!$B$2:$N$2000,5,0)),"",VLOOKUP($B29,受注EXCEL出力!$B$2:$N$2000,5,0))</f>
        <v>切替フロントホックブラ40/-フライス</v>
      </c>
      <c r="E29" s="220">
        <f>IF(ISERROR(VLOOKUP($B29,受注EXCEL出力!$B$2:$N$2000,6,0)),"",VLOOKUP($B29,受注EXCEL出力!$B$2:$N$2000,6,0))</f>
        <v>10000</v>
      </c>
      <c r="F29" s="221">
        <f>IF(ISERROR(VLOOKUP($B29,受注EXCEL出力!$B$2:$N$2000,7,0)),"",VLOOKUP($B29,受注EXCEL出力!$B$2:$N$2000,7,0))</f>
        <v>1</v>
      </c>
      <c r="G29" s="219" t="str">
        <f>IF(ISERROR(VLOOKUP($B29,受注EXCEL出力!$B$2:$N$2000,8,0)),"",VLOOKUP($B29,受注EXCEL出力!$B$2:$N$2000,8,0))</f>
        <v xml:space="preserve">N       </v>
      </c>
      <c r="H29" s="222">
        <f>IF(ISERROR(VLOOKUP($B29,受注EXCEL出力!$B$2:$N$2000,9,0)),"",VLOOKUP($B29,受注EXCEL出力!$B$2:$N$2000,9,0))</f>
        <v>3</v>
      </c>
      <c r="I29" s="223" t="str">
        <f>IF(ISERROR(VLOOKUP($B29,受注EXCEL出力!$B$2:$N$2000,10,0)),"",VLOOKUP($B29,受注EXCEL出力!$B$2:$N$2000,10,0))</f>
        <v xml:space="preserve">M       </v>
      </c>
      <c r="J29" s="224"/>
      <c r="K29" s="225">
        <f t="shared" si="2"/>
        <v>0</v>
      </c>
      <c r="L29" s="226" t="str">
        <f>VLOOKUP(C29,納期ACC!$E$1:$O$3001,11,FALSE)</f>
        <v>-</v>
      </c>
      <c r="M29" s="226" t="str">
        <f>IF(ISERROR(VLOOKUP(C29,ロット!$A$2:$B$501,2,FALSE)),"",VLOOKUP(C29,ロット!$A$2:$B$501,2,FALSE))</f>
        <v/>
      </c>
      <c r="N29" s="227">
        <f t="shared" si="3"/>
        <v>1</v>
      </c>
    </row>
    <row r="30" spans="1:14" s="217" customFormat="1" ht="20.149999999999999" customHeight="1">
      <c r="A30" s="217" t="str">
        <f t="shared" si="0"/>
        <v xml:space="preserve">444006N       L       </v>
      </c>
      <c r="B30" s="217" t="str">
        <f t="shared" si="1"/>
        <v>262400-19</v>
      </c>
      <c r="C30" s="218">
        <f>IF(ISERROR(VLOOKUP($B30,受注EXCEL出力!$B$2:$N$2000,4,0)),"",VLOOKUP($B30,受注EXCEL出力!$B$2:$N$2000,4,0))</f>
        <v>444006</v>
      </c>
      <c r="D30" s="219" t="str">
        <f>IF(ISERROR(VLOOKUP($B30,受注EXCEL出力!$B$2:$N$2000,5,0)),"",VLOOKUP($B30,受注EXCEL出力!$B$2:$N$2000,5,0))</f>
        <v>切替フロントホックブラ40/-フライス</v>
      </c>
      <c r="E30" s="220">
        <f>IF(ISERROR(VLOOKUP($B30,受注EXCEL出力!$B$2:$N$2000,6,0)),"",VLOOKUP($B30,受注EXCEL出力!$B$2:$N$2000,6,0))</f>
        <v>10000</v>
      </c>
      <c r="F30" s="221">
        <f>IF(ISERROR(VLOOKUP($B30,受注EXCEL出力!$B$2:$N$2000,7,0)),"",VLOOKUP($B30,受注EXCEL出力!$B$2:$N$2000,7,0))</f>
        <v>1</v>
      </c>
      <c r="G30" s="219" t="str">
        <f>IF(ISERROR(VLOOKUP($B30,受注EXCEL出力!$B$2:$N$2000,8,0)),"",VLOOKUP($B30,受注EXCEL出力!$B$2:$N$2000,8,0))</f>
        <v xml:space="preserve">N       </v>
      </c>
      <c r="H30" s="222">
        <f>IF(ISERROR(VLOOKUP($B30,受注EXCEL出力!$B$2:$N$2000,9,0)),"",VLOOKUP($B30,受注EXCEL出力!$B$2:$N$2000,9,0))</f>
        <v>4</v>
      </c>
      <c r="I30" s="223" t="str">
        <f>IF(ISERROR(VLOOKUP($B30,受注EXCEL出力!$B$2:$N$2000,10,0)),"",VLOOKUP($B30,受注EXCEL出力!$B$2:$N$2000,10,0))</f>
        <v xml:space="preserve">L       </v>
      </c>
      <c r="J30" s="224"/>
      <c r="K30" s="225">
        <f t="shared" si="2"/>
        <v>0</v>
      </c>
      <c r="L30" s="226" t="str">
        <f>VLOOKUP(C30,納期ACC!$E$1:$O$3001,11,FALSE)</f>
        <v>-</v>
      </c>
      <c r="M30" s="226" t="str">
        <f>IF(ISERROR(VLOOKUP(C30,ロット!$A$2:$B$501,2,FALSE)),"",VLOOKUP(C30,ロット!$A$2:$B$501,2,FALSE))</f>
        <v/>
      </c>
      <c r="N30" s="227">
        <f t="shared" si="3"/>
        <v>1</v>
      </c>
    </row>
    <row r="31" spans="1:14" s="217" customFormat="1" ht="20.149999999999999" customHeight="1">
      <c r="A31" s="217" t="str">
        <f t="shared" si="0"/>
        <v xml:space="preserve">444008N       M       </v>
      </c>
      <c r="B31" s="217" t="str">
        <f t="shared" si="1"/>
        <v>262400-20</v>
      </c>
      <c r="C31" s="218">
        <f>IF(ISERROR(VLOOKUP($B31,受注EXCEL出力!$B$2:$N$2000,4,0)),"",VLOOKUP($B31,受注EXCEL出力!$B$2:$N$2000,4,0))</f>
        <v>444008</v>
      </c>
      <c r="D31" s="219" t="str">
        <f>IF(ISERROR(VLOOKUP($B31,受注EXCEL出力!$B$2:$N$2000,5,0)),"",VLOOKUP($B31,受注EXCEL出力!$B$2:$N$2000,5,0))</f>
        <v>カルソンショーツ40/－フライス</v>
      </c>
      <c r="E31" s="220">
        <f>IF(ISERROR(VLOOKUP($B31,受注EXCEL出力!$B$2:$N$2000,6,0)),"",VLOOKUP($B31,受注EXCEL出力!$B$2:$N$2000,6,0))</f>
        <v>3800</v>
      </c>
      <c r="F31" s="221">
        <f>IF(ISERROR(VLOOKUP($B31,受注EXCEL出力!$B$2:$N$2000,7,0)),"",VLOOKUP($B31,受注EXCEL出力!$B$2:$N$2000,7,0))</f>
        <v>1</v>
      </c>
      <c r="G31" s="219" t="str">
        <f>IF(ISERROR(VLOOKUP($B31,受注EXCEL出力!$B$2:$N$2000,8,0)),"",VLOOKUP($B31,受注EXCEL出力!$B$2:$N$2000,8,0))</f>
        <v xml:space="preserve">N       </v>
      </c>
      <c r="H31" s="222">
        <f>IF(ISERROR(VLOOKUP($B31,受注EXCEL出力!$B$2:$N$2000,9,0)),"",VLOOKUP($B31,受注EXCEL出力!$B$2:$N$2000,9,0))</f>
        <v>3</v>
      </c>
      <c r="I31" s="223" t="str">
        <f>IF(ISERROR(VLOOKUP($B31,受注EXCEL出力!$B$2:$N$2000,10,0)),"",VLOOKUP($B31,受注EXCEL出力!$B$2:$N$2000,10,0))</f>
        <v xml:space="preserve">M       </v>
      </c>
      <c r="J31" s="224"/>
      <c r="K31" s="225">
        <f t="shared" si="2"/>
        <v>0</v>
      </c>
      <c r="L31" s="226" t="str">
        <f>VLOOKUP(C31,納期ACC!$E$1:$O$3001,11,FALSE)</f>
        <v>-</v>
      </c>
      <c r="M31" s="226">
        <f>IF(ISERROR(VLOOKUP(C31,ロット!$A$2:$B$501,2,FALSE)),"",VLOOKUP(C31,ロット!$A$2:$B$501,2,FALSE))</f>
        <v>5</v>
      </c>
      <c r="N31" s="227">
        <f t="shared" si="3"/>
        <v>1</v>
      </c>
    </row>
    <row r="32" spans="1:14" s="217" customFormat="1" ht="20.149999999999999" customHeight="1">
      <c r="A32" s="217" t="str">
        <f t="shared" si="0"/>
        <v xml:space="preserve">444008N       L       </v>
      </c>
      <c r="B32" s="217" t="str">
        <f t="shared" si="1"/>
        <v>262400-21</v>
      </c>
      <c r="C32" s="218">
        <f>IF(ISERROR(VLOOKUP($B32,受注EXCEL出力!$B$2:$N$2000,4,0)),"",VLOOKUP($B32,受注EXCEL出力!$B$2:$N$2000,4,0))</f>
        <v>444008</v>
      </c>
      <c r="D32" s="219" t="str">
        <f>IF(ISERROR(VLOOKUP($B32,受注EXCEL出力!$B$2:$N$2000,5,0)),"",VLOOKUP($B32,受注EXCEL出力!$B$2:$N$2000,5,0))</f>
        <v>カルソンショーツ40/－フライス</v>
      </c>
      <c r="E32" s="220">
        <f>IF(ISERROR(VLOOKUP($B32,受注EXCEL出力!$B$2:$N$2000,6,0)),"",VLOOKUP($B32,受注EXCEL出力!$B$2:$N$2000,6,0))</f>
        <v>3800</v>
      </c>
      <c r="F32" s="221">
        <f>IF(ISERROR(VLOOKUP($B32,受注EXCEL出力!$B$2:$N$2000,7,0)),"",VLOOKUP($B32,受注EXCEL出力!$B$2:$N$2000,7,0))</f>
        <v>1</v>
      </c>
      <c r="G32" s="219" t="str">
        <f>IF(ISERROR(VLOOKUP($B32,受注EXCEL出力!$B$2:$N$2000,8,0)),"",VLOOKUP($B32,受注EXCEL出力!$B$2:$N$2000,8,0))</f>
        <v xml:space="preserve">N       </v>
      </c>
      <c r="H32" s="222">
        <f>IF(ISERROR(VLOOKUP($B32,受注EXCEL出力!$B$2:$N$2000,9,0)),"",VLOOKUP($B32,受注EXCEL出力!$B$2:$N$2000,9,0))</f>
        <v>4</v>
      </c>
      <c r="I32" s="223" t="str">
        <f>IF(ISERROR(VLOOKUP($B32,受注EXCEL出力!$B$2:$N$2000,10,0)),"",VLOOKUP($B32,受注EXCEL出力!$B$2:$N$2000,10,0))</f>
        <v xml:space="preserve">L       </v>
      </c>
      <c r="J32" s="224"/>
      <c r="K32" s="225">
        <f t="shared" si="2"/>
        <v>0</v>
      </c>
      <c r="L32" s="226" t="str">
        <f>VLOOKUP(C32,納期ACC!$E$1:$O$3001,11,FALSE)</f>
        <v>-</v>
      </c>
      <c r="M32" s="226">
        <f>IF(ISERROR(VLOOKUP(C32,ロット!$A$2:$B$501,2,FALSE)),"",VLOOKUP(C32,ロット!$A$2:$B$501,2,FALSE))</f>
        <v>5</v>
      </c>
      <c r="N32" s="227">
        <f t="shared" si="3"/>
        <v>1</v>
      </c>
    </row>
    <row r="33" spans="1:14" s="217" customFormat="1" ht="20.149999999999999" customHeight="1">
      <c r="A33" s="217" t="str">
        <f t="shared" si="0"/>
        <v xml:space="preserve">448008N       M       </v>
      </c>
      <c r="B33" s="217" t="str">
        <f t="shared" si="1"/>
        <v>262400-22</v>
      </c>
      <c r="C33" s="218">
        <f>IF(ISERROR(VLOOKUP($B33,受注EXCEL出力!$B$2:$N$2000,4,0)),"",VLOOKUP($B33,受注EXCEL出力!$B$2:$N$2000,4,0))</f>
        <v>448008</v>
      </c>
      <c r="D33" s="219" t="str">
        <f>IF(ISERROR(VLOOKUP($B33,受注EXCEL出力!$B$2:$N$2000,5,0)),"",VLOOKUP($B33,受注EXCEL出力!$B$2:$N$2000,5,0))</f>
        <v>成形レーシーブラ</v>
      </c>
      <c r="E33" s="220">
        <f>IF(ISERROR(VLOOKUP($B33,受注EXCEL出力!$B$2:$N$2000,6,0)),"",VLOOKUP($B33,受注EXCEL出力!$B$2:$N$2000,6,0))</f>
        <v>12500</v>
      </c>
      <c r="F33" s="221">
        <f>IF(ISERROR(VLOOKUP($B33,受注EXCEL出力!$B$2:$N$2000,7,0)),"",VLOOKUP($B33,受注EXCEL出力!$B$2:$N$2000,7,0))</f>
        <v>1</v>
      </c>
      <c r="G33" s="219" t="str">
        <f>IF(ISERROR(VLOOKUP($B33,受注EXCEL出力!$B$2:$N$2000,8,0)),"",VLOOKUP($B33,受注EXCEL出力!$B$2:$N$2000,8,0))</f>
        <v xml:space="preserve">N       </v>
      </c>
      <c r="H33" s="222">
        <f>IF(ISERROR(VLOOKUP($B33,受注EXCEL出力!$B$2:$N$2000,9,0)),"",VLOOKUP($B33,受注EXCEL出力!$B$2:$N$2000,9,0))</f>
        <v>3</v>
      </c>
      <c r="I33" s="223" t="str">
        <f>IF(ISERROR(VLOOKUP($B33,受注EXCEL出力!$B$2:$N$2000,10,0)),"",VLOOKUP($B33,受注EXCEL出力!$B$2:$N$2000,10,0))</f>
        <v xml:space="preserve">M       </v>
      </c>
      <c r="J33" s="224"/>
      <c r="K33" s="225">
        <f t="shared" si="2"/>
        <v>0</v>
      </c>
      <c r="L33" s="226" t="str">
        <f>VLOOKUP(C33,納期ACC!$E$1:$O$3001,11,FALSE)</f>
        <v>-</v>
      </c>
      <c r="M33" s="226" t="str">
        <f>IF(ISERROR(VLOOKUP(C33,ロット!$A$2:$B$501,2,FALSE)),"",VLOOKUP(C33,ロット!$A$2:$B$501,2,FALSE))</f>
        <v/>
      </c>
      <c r="N33" s="227">
        <v>2</v>
      </c>
    </row>
    <row r="34" spans="1:14" s="217" customFormat="1" ht="20.149999999999999" customHeight="1">
      <c r="A34" s="217" t="str">
        <f t="shared" si="0"/>
        <v xml:space="preserve">448008N       L       </v>
      </c>
      <c r="B34" s="217" t="str">
        <f t="shared" si="1"/>
        <v>262400-23</v>
      </c>
      <c r="C34" s="218">
        <f>IF(ISERROR(VLOOKUP($B34,受注EXCEL出力!$B$2:$N$2000,4,0)),"",VLOOKUP($B34,受注EXCEL出力!$B$2:$N$2000,4,0))</f>
        <v>448008</v>
      </c>
      <c r="D34" s="219" t="str">
        <f>IF(ISERROR(VLOOKUP($B34,受注EXCEL出力!$B$2:$N$2000,5,0)),"",VLOOKUP($B34,受注EXCEL出力!$B$2:$N$2000,5,0))</f>
        <v>成形レーシーブラ</v>
      </c>
      <c r="E34" s="220">
        <f>IF(ISERROR(VLOOKUP($B34,受注EXCEL出力!$B$2:$N$2000,6,0)),"",VLOOKUP($B34,受注EXCEL出力!$B$2:$N$2000,6,0))</f>
        <v>12500</v>
      </c>
      <c r="F34" s="221">
        <f>IF(ISERROR(VLOOKUP($B34,受注EXCEL出力!$B$2:$N$2000,7,0)),"",VLOOKUP($B34,受注EXCEL出力!$B$2:$N$2000,7,0))</f>
        <v>1</v>
      </c>
      <c r="G34" s="219" t="str">
        <f>IF(ISERROR(VLOOKUP($B34,受注EXCEL出力!$B$2:$N$2000,8,0)),"",VLOOKUP($B34,受注EXCEL出力!$B$2:$N$2000,8,0))</f>
        <v xml:space="preserve">N       </v>
      </c>
      <c r="H34" s="222">
        <f>IF(ISERROR(VLOOKUP($B34,受注EXCEL出力!$B$2:$N$2000,9,0)),"",VLOOKUP($B34,受注EXCEL出力!$B$2:$N$2000,9,0))</f>
        <v>4</v>
      </c>
      <c r="I34" s="223" t="str">
        <f>IF(ISERROR(VLOOKUP($B34,受注EXCEL出力!$B$2:$N$2000,10,0)),"",VLOOKUP($B34,受注EXCEL出力!$B$2:$N$2000,10,0))</f>
        <v xml:space="preserve">L       </v>
      </c>
      <c r="J34" s="224"/>
      <c r="K34" s="225">
        <f t="shared" si="2"/>
        <v>0</v>
      </c>
      <c r="L34" s="226" t="str">
        <f>VLOOKUP(C34,納期ACC!$E$1:$O$3001,11,FALSE)</f>
        <v>-</v>
      </c>
      <c r="M34" s="226" t="str">
        <f>IF(ISERROR(VLOOKUP(C34,ロット!$A$2:$B$501,2,FALSE)),"",VLOOKUP(C34,ロット!$A$2:$B$501,2,FALSE))</f>
        <v/>
      </c>
      <c r="N34" s="227">
        <f t="shared" si="3"/>
        <v>2</v>
      </c>
    </row>
    <row r="35" spans="1:14" s="217" customFormat="1" ht="20.149999999999999" customHeight="1">
      <c r="A35" s="217" t="str">
        <f t="shared" si="0"/>
        <v xml:space="preserve">448009N       M       </v>
      </c>
      <c r="B35" s="217" t="str">
        <f t="shared" si="1"/>
        <v>262400-24</v>
      </c>
      <c r="C35" s="218">
        <f>IF(ISERROR(VLOOKUP($B35,受注EXCEL出力!$B$2:$N$2000,4,0)),"",VLOOKUP($B35,受注EXCEL出力!$B$2:$N$2000,4,0))</f>
        <v>448009</v>
      </c>
      <c r="D35" s="219" t="str">
        <f>IF(ISERROR(VLOOKUP($B35,受注EXCEL出力!$B$2:$N$2000,5,0)),"",VLOOKUP($B35,受注EXCEL出力!$B$2:$N$2000,5,0))</f>
        <v>成形ローライズショーツ</v>
      </c>
      <c r="E35" s="220">
        <f>IF(ISERROR(VLOOKUP($B35,受注EXCEL出力!$B$2:$N$2000,6,0)),"",VLOOKUP($B35,受注EXCEL出力!$B$2:$N$2000,6,0))</f>
        <v>5500</v>
      </c>
      <c r="F35" s="221">
        <f>IF(ISERROR(VLOOKUP($B35,受注EXCEL出力!$B$2:$N$2000,7,0)),"",VLOOKUP($B35,受注EXCEL出力!$B$2:$N$2000,7,0))</f>
        <v>1</v>
      </c>
      <c r="G35" s="219" t="str">
        <f>IF(ISERROR(VLOOKUP($B35,受注EXCEL出力!$B$2:$N$2000,8,0)),"",VLOOKUP($B35,受注EXCEL出力!$B$2:$N$2000,8,0))</f>
        <v xml:space="preserve">N       </v>
      </c>
      <c r="H35" s="222">
        <f>IF(ISERROR(VLOOKUP($B35,受注EXCEL出力!$B$2:$N$2000,9,0)),"",VLOOKUP($B35,受注EXCEL出力!$B$2:$N$2000,9,0))</f>
        <v>3</v>
      </c>
      <c r="I35" s="223" t="str">
        <f>IF(ISERROR(VLOOKUP($B35,受注EXCEL出力!$B$2:$N$2000,10,0)),"",VLOOKUP($B35,受注EXCEL出力!$B$2:$N$2000,10,0))</f>
        <v xml:space="preserve">M       </v>
      </c>
      <c r="J35" s="224"/>
      <c r="K35" s="225">
        <f t="shared" si="2"/>
        <v>0</v>
      </c>
      <c r="L35" s="226" t="str">
        <f>VLOOKUP(C35,納期ACC!$E$1:$O$3001,11,FALSE)</f>
        <v>-</v>
      </c>
      <c r="M35" s="226">
        <f>IF(ISERROR(VLOOKUP(C35,ロット!$A$2:$B$501,2,FALSE)),"",VLOOKUP(C35,ロット!$A$2:$B$501,2,FALSE))</f>
        <v>5</v>
      </c>
      <c r="N35" s="227">
        <f t="shared" si="3"/>
        <v>2</v>
      </c>
    </row>
    <row r="36" spans="1:14" s="217" customFormat="1" ht="20.149999999999999" customHeight="1">
      <c r="A36" s="217" t="str">
        <f t="shared" si="0"/>
        <v xml:space="preserve">448009N       L       </v>
      </c>
      <c r="B36" s="217" t="str">
        <f t="shared" si="1"/>
        <v>262400-25</v>
      </c>
      <c r="C36" s="218">
        <f>IF(ISERROR(VLOOKUP($B36,受注EXCEL出力!$B$2:$N$2000,4,0)),"",VLOOKUP($B36,受注EXCEL出力!$B$2:$N$2000,4,0))</f>
        <v>448009</v>
      </c>
      <c r="D36" s="219" t="str">
        <f>IF(ISERROR(VLOOKUP($B36,受注EXCEL出力!$B$2:$N$2000,5,0)),"",VLOOKUP($B36,受注EXCEL出力!$B$2:$N$2000,5,0))</f>
        <v>成形ローライズショーツ</v>
      </c>
      <c r="E36" s="220">
        <f>IF(ISERROR(VLOOKUP($B36,受注EXCEL出力!$B$2:$N$2000,6,0)),"",VLOOKUP($B36,受注EXCEL出力!$B$2:$N$2000,6,0))</f>
        <v>5500</v>
      </c>
      <c r="F36" s="221">
        <f>IF(ISERROR(VLOOKUP($B36,受注EXCEL出力!$B$2:$N$2000,7,0)),"",VLOOKUP($B36,受注EXCEL出力!$B$2:$N$2000,7,0))</f>
        <v>1</v>
      </c>
      <c r="G36" s="219" t="str">
        <f>IF(ISERROR(VLOOKUP($B36,受注EXCEL出力!$B$2:$N$2000,8,0)),"",VLOOKUP($B36,受注EXCEL出力!$B$2:$N$2000,8,0))</f>
        <v xml:space="preserve">N       </v>
      </c>
      <c r="H36" s="222">
        <f>IF(ISERROR(VLOOKUP($B36,受注EXCEL出力!$B$2:$N$2000,9,0)),"",VLOOKUP($B36,受注EXCEL出力!$B$2:$N$2000,9,0))</f>
        <v>4</v>
      </c>
      <c r="I36" s="223" t="str">
        <f>IF(ISERROR(VLOOKUP($B36,受注EXCEL出力!$B$2:$N$2000,10,0)),"",VLOOKUP($B36,受注EXCEL出力!$B$2:$N$2000,10,0))</f>
        <v xml:space="preserve">L       </v>
      </c>
      <c r="J36" s="224"/>
      <c r="K36" s="225">
        <f t="shared" si="2"/>
        <v>0</v>
      </c>
      <c r="L36" s="226" t="str">
        <f>VLOOKUP(C36,納期ACC!$E$1:$O$3001,11,FALSE)</f>
        <v>-</v>
      </c>
      <c r="M36" s="226">
        <f>IF(ISERROR(VLOOKUP(C36,ロット!$A$2:$B$501,2,FALSE)),"",VLOOKUP(C36,ロット!$A$2:$B$501,2,FALSE))</f>
        <v>5</v>
      </c>
      <c r="N36" s="227">
        <f t="shared" si="3"/>
        <v>2</v>
      </c>
    </row>
    <row r="37" spans="1:14" s="217" customFormat="1" ht="20.149999999999999" customHeight="1">
      <c r="A37" s="217" t="str">
        <f t="shared" si="0"/>
        <v xml:space="preserve">448010N       M       </v>
      </c>
      <c r="B37" s="217" t="str">
        <f t="shared" si="1"/>
        <v>262400-26</v>
      </c>
      <c r="C37" s="218">
        <f>IF(ISERROR(VLOOKUP($B37,受注EXCEL出力!$B$2:$N$2000,4,0)),"",VLOOKUP($B37,受注EXCEL出力!$B$2:$N$2000,4,0))</f>
        <v>448010</v>
      </c>
      <c r="D37" s="219" t="str">
        <f>IF(ISERROR(VLOOKUP($B37,受注EXCEL出力!$B$2:$N$2000,5,0)),"",VLOOKUP($B37,受注EXCEL出力!$B$2:$N$2000,5,0))</f>
        <v>成形ノーマルショーツ</v>
      </c>
      <c r="E37" s="220">
        <f>IF(ISERROR(VLOOKUP($B37,受注EXCEL出力!$B$2:$N$2000,6,0)),"",VLOOKUP($B37,受注EXCEL出力!$B$2:$N$2000,6,0))</f>
        <v>5500</v>
      </c>
      <c r="F37" s="221">
        <f>IF(ISERROR(VLOOKUP($B37,受注EXCEL出力!$B$2:$N$2000,7,0)),"",VLOOKUP($B37,受注EXCEL出力!$B$2:$N$2000,7,0))</f>
        <v>1</v>
      </c>
      <c r="G37" s="219" t="str">
        <f>IF(ISERROR(VLOOKUP($B37,受注EXCEL出力!$B$2:$N$2000,8,0)),"",VLOOKUP($B37,受注EXCEL出力!$B$2:$N$2000,8,0))</f>
        <v xml:space="preserve">N       </v>
      </c>
      <c r="H37" s="222">
        <f>IF(ISERROR(VLOOKUP($B37,受注EXCEL出力!$B$2:$N$2000,9,0)),"",VLOOKUP($B37,受注EXCEL出力!$B$2:$N$2000,9,0))</f>
        <v>3</v>
      </c>
      <c r="I37" s="223" t="str">
        <f>IF(ISERROR(VLOOKUP($B37,受注EXCEL出力!$B$2:$N$2000,10,0)),"",VLOOKUP($B37,受注EXCEL出力!$B$2:$N$2000,10,0))</f>
        <v xml:space="preserve">M       </v>
      </c>
      <c r="J37" s="224"/>
      <c r="K37" s="225">
        <f t="shared" si="2"/>
        <v>0</v>
      </c>
      <c r="L37" s="226" t="str">
        <f>VLOOKUP(C37,納期ACC!$E$1:$O$3001,11,FALSE)</f>
        <v>-</v>
      </c>
      <c r="M37" s="226">
        <f>IF(ISERROR(VLOOKUP(C37,ロット!$A$2:$B$501,2,FALSE)),"",VLOOKUP(C37,ロット!$A$2:$B$501,2,FALSE))</f>
        <v>5</v>
      </c>
      <c r="N37" s="227">
        <f t="shared" si="3"/>
        <v>2</v>
      </c>
    </row>
    <row r="38" spans="1:14" s="217" customFormat="1" ht="20.149999999999999" customHeight="1">
      <c r="A38" s="217" t="str">
        <f t="shared" si="0"/>
        <v xml:space="preserve">448010N       L       </v>
      </c>
      <c r="B38" s="217" t="str">
        <f t="shared" si="1"/>
        <v>262400-27</v>
      </c>
      <c r="C38" s="218">
        <f>IF(ISERROR(VLOOKUP($B38,受注EXCEL出力!$B$2:$N$2000,4,0)),"",VLOOKUP($B38,受注EXCEL出力!$B$2:$N$2000,4,0))</f>
        <v>448010</v>
      </c>
      <c r="D38" s="219" t="str">
        <f>IF(ISERROR(VLOOKUP($B38,受注EXCEL出力!$B$2:$N$2000,5,0)),"",VLOOKUP($B38,受注EXCEL出力!$B$2:$N$2000,5,0))</f>
        <v>成形ノーマルショーツ</v>
      </c>
      <c r="E38" s="220">
        <f>IF(ISERROR(VLOOKUP($B38,受注EXCEL出力!$B$2:$N$2000,6,0)),"",VLOOKUP($B38,受注EXCEL出力!$B$2:$N$2000,6,0))</f>
        <v>5500</v>
      </c>
      <c r="F38" s="221">
        <f>IF(ISERROR(VLOOKUP($B38,受注EXCEL出力!$B$2:$N$2000,7,0)),"",VLOOKUP($B38,受注EXCEL出力!$B$2:$N$2000,7,0))</f>
        <v>1</v>
      </c>
      <c r="G38" s="219" t="str">
        <f>IF(ISERROR(VLOOKUP($B38,受注EXCEL出力!$B$2:$N$2000,8,0)),"",VLOOKUP($B38,受注EXCEL出力!$B$2:$N$2000,8,0))</f>
        <v xml:space="preserve">N       </v>
      </c>
      <c r="H38" s="222">
        <f>IF(ISERROR(VLOOKUP($B38,受注EXCEL出力!$B$2:$N$2000,9,0)),"",VLOOKUP($B38,受注EXCEL出力!$B$2:$N$2000,9,0))</f>
        <v>4</v>
      </c>
      <c r="I38" s="223" t="str">
        <f>IF(ISERROR(VLOOKUP($B38,受注EXCEL出力!$B$2:$N$2000,10,0)),"",VLOOKUP($B38,受注EXCEL出力!$B$2:$N$2000,10,0))</f>
        <v xml:space="preserve">L       </v>
      </c>
      <c r="J38" s="224"/>
      <c r="K38" s="225">
        <f t="shared" si="2"/>
        <v>0</v>
      </c>
      <c r="L38" s="226" t="str">
        <f>VLOOKUP(C38,納期ACC!$E$1:$O$3001,11,FALSE)</f>
        <v>-</v>
      </c>
      <c r="M38" s="226">
        <f>IF(ISERROR(VLOOKUP(C38,ロット!$A$2:$B$501,2,FALSE)),"",VLOOKUP(C38,ロット!$A$2:$B$501,2,FALSE))</f>
        <v>5</v>
      </c>
      <c r="N38" s="227">
        <f t="shared" si="3"/>
        <v>2</v>
      </c>
    </row>
    <row r="39" spans="1:14" s="217" customFormat="1" ht="20.149999999999999" customHeight="1">
      <c r="A39" s="217" t="str">
        <f t="shared" si="0"/>
        <v xml:space="preserve">448015N       M       </v>
      </c>
      <c r="B39" s="217" t="str">
        <f t="shared" si="1"/>
        <v>262400-28</v>
      </c>
      <c r="C39" s="218">
        <f>IF(ISERROR(VLOOKUP($B39,受注EXCEL出力!$B$2:$N$2000,4,0)),"",VLOOKUP($B39,受注EXCEL出力!$B$2:$N$2000,4,0))</f>
        <v>448015</v>
      </c>
      <c r="D39" s="219" t="str">
        <f>IF(ISERROR(VLOOKUP($B39,受注EXCEL出力!$B$2:$N$2000,5,0)),"",VLOOKUP($B39,受注EXCEL出力!$B$2:$N$2000,5,0))</f>
        <v xml:space="preserve">ｶｯﾌﾟ付きﾃﾚｺﾀﾝｸﾄｯﾌﾟ                  </v>
      </c>
      <c r="E39" s="220">
        <f>IF(ISERROR(VLOOKUP($B39,受注EXCEL出力!$B$2:$N$2000,6,0)),"",VLOOKUP($B39,受注EXCEL出力!$B$2:$N$2000,6,0))</f>
        <v>9000</v>
      </c>
      <c r="F39" s="221">
        <f>IF(ISERROR(VLOOKUP($B39,受注EXCEL出力!$B$2:$N$2000,7,0)),"",VLOOKUP($B39,受注EXCEL出力!$B$2:$N$2000,7,0))</f>
        <v>1</v>
      </c>
      <c r="G39" s="219" t="str">
        <f>IF(ISERROR(VLOOKUP($B39,受注EXCEL出力!$B$2:$N$2000,8,0)),"",VLOOKUP($B39,受注EXCEL出力!$B$2:$N$2000,8,0))</f>
        <v xml:space="preserve">N       </v>
      </c>
      <c r="H39" s="222">
        <f>IF(ISERROR(VLOOKUP($B39,受注EXCEL出力!$B$2:$N$2000,9,0)),"",VLOOKUP($B39,受注EXCEL出力!$B$2:$N$2000,9,0))</f>
        <v>3</v>
      </c>
      <c r="I39" s="223" t="str">
        <f>IF(ISERROR(VLOOKUP($B39,受注EXCEL出力!$B$2:$N$2000,10,0)),"",VLOOKUP($B39,受注EXCEL出力!$B$2:$N$2000,10,0))</f>
        <v xml:space="preserve">M       </v>
      </c>
      <c r="J39" s="224"/>
      <c r="K39" s="225">
        <f t="shared" si="2"/>
        <v>0</v>
      </c>
      <c r="L39" s="226" t="str">
        <f>VLOOKUP(C39,納期ACC!$E$1:$O$3001,11,FALSE)</f>
        <v>-</v>
      </c>
      <c r="M39" s="226" t="str">
        <f>IF(ISERROR(VLOOKUP(C39,ロット!$A$2:$B$501,2,FALSE)),"",VLOOKUP(C39,ロット!$A$2:$B$501,2,FALSE))</f>
        <v/>
      </c>
      <c r="N39" s="227">
        <f t="shared" si="3"/>
        <v>2</v>
      </c>
    </row>
    <row r="40" spans="1:14" s="217" customFormat="1" ht="20.149999999999999" customHeight="1">
      <c r="A40" s="217" t="str">
        <f t="shared" si="0"/>
        <v xml:space="preserve">448015N       L       </v>
      </c>
      <c r="B40" s="217" t="str">
        <f t="shared" si="1"/>
        <v>262400-29</v>
      </c>
      <c r="C40" s="218">
        <f>IF(ISERROR(VLOOKUP($B40,受注EXCEL出力!$B$2:$N$2000,4,0)),"",VLOOKUP($B40,受注EXCEL出力!$B$2:$N$2000,4,0))</f>
        <v>448015</v>
      </c>
      <c r="D40" s="219" t="str">
        <f>IF(ISERROR(VLOOKUP($B40,受注EXCEL出力!$B$2:$N$2000,5,0)),"",VLOOKUP($B40,受注EXCEL出力!$B$2:$N$2000,5,0))</f>
        <v xml:space="preserve">ｶｯﾌﾟ付きﾃﾚｺﾀﾝｸﾄｯﾌﾟ                  </v>
      </c>
      <c r="E40" s="220">
        <f>IF(ISERROR(VLOOKUP($B40,受注EXCEL出力!$B$2:$N$2000,6,0)),"",VLOOKUP($B40,受注EXCEL出力!$B$2:$N$2000,6,0))</f>
        <v>9000</v>
      </c>
      <c r="F40" s="221">
        <f>IF(ISERROR(VLOOKUP($B40,受注EXCEL出力!$B$2:$N$2000,7,0)),"",VLOOKUP($B40,受注EXCEL出力!$B$2:$N$2000,7,0))</f>
        <v>1</v>
      </c>
      <c r="G40" s="219" t="str">
        <f>IF(ISERROR(VLOOKUP($B40,受注EXCEL出力!$B$2:$N$2000,8,0)),"",VLOOKUP($B40,受注EXCEL出力!$B$2:$N$2000,8,0))</f>
        <v xml:space="preserve">N       </v>
      </c>
      <c r="H40" s="222">
        <f>IF(ISERROR(VLOOKUP($B40,受注EXCEL出力!$B$2:$N$2000,9,0)),"",VLOOKUP($B40,受注EXCEL出力!$B$2:$N$2000,9,0))</f>
        <v>4</v>
      </c>
      <c r="I40" s="223" t="str">
        <f>IF(ISERROR(VLOOKUP($B40,受注EXCEL出力!$B$2:$N$2000,10,0)),"",VLOOKUP($B40,受注EXCEL出力!$B$2:$N$2000,10,0))</f>
        <v xml:space="preserve">L       </v>
      </c>
      <c r="J40" s="224"/>
      <c r="K40" s="225">
        <f t="shared" si="2"/>
        <v>0</v>
      </c>
      <c r="L40" s="226" t="str">
        <f>VLOOKUP(C40,納期ACC!$E$1:$O$3001,11,FALSE)</f>
        <v>-</v>
      </c>
      <c r="M40" s="226" t="str">
        <f>IF(ISERROR(VLOOKUP(C40,ロット!$A$2:$B$501,2,FALSE)),"",VLOOKUP(C40,ロット!$A$2:$B$501,2,FALSE))</f>
        <v/>
      </c>
      <c r="N40" s="227">
        <f t="shared" si="3"/>
        <v>2</v>
      </c>
    </row>
    <row r="41" spans="1:14" s="217" customFormat="1" ht="20.149999999999999" customHeight="1">
      <c r="A41" s="217" t="str">
        <f t="shared" si="0"/>
        <v xml:space="preserve">440005N       M       </v>
      </c>
      <c r="B41" s="217" t="str">
        <f t="shared" si="1"/>
        <v>262400-30</v>
      </c>
      <c r="C41" s="218">
        <f>IF(ISERROR(VLOOKUP($B41,受注EXCEL出力!$B$2:$N$2000,4,0)),"",VLOOKUP($B41,受注EXCEL出力!$B$2:$N$2000,4,0))</f>
        <v>440005</v>
      </c>
      <c r="D41" s="219" t="str">
        <f>IF(ISERROR(VLOOKUP($B41,受注EXCEL出力!$B$2:$N$2000,5,0)),"",VLOOKUP($B41,受注EXCEL出力!$B$2:$N$2000,5,0))</f>
        <v xml:space="preserve">テレコショーツ                      </v>
      </c>
      <c r="E41" s="220">
        <f>IF(ISERROR(VLOOKUP($B41,受注EXCEL出力!$B$2:$N$2000,6,0)),"",VLOOKUP($B41,受注EXCEL出力!$B$2:$N$2000,6,0))</f>
        <v>3200</v>
      </c>
      <c r="F41" s="221">
        <f>IF(ISERROR(VLOOKUP($B41,受注EXCEL出力!$B$2:$N$2000,7,0)),"",VLOOKUP($B41,受注EXCEL出力!$B$2:$N$2000,7,0))</f>
        <v>1</v>
      </c>
      <c r="G41" s="219" t="str">
        <f>IF(ISERROR(VLOOKUP($B41,受注EXCEL出力!$B$2:$N$2000,8,0)),"",VLOOKUP($B41,受注EXCEL出力!$B$2:$N$2000,8,0))</f>
        <v xml:space="preserve">N       </v>
      </c>
      <c r="H41" s="222">
        <f>IF(ISERROR(VLOOKUP($B41,受注EXCEL出力!$B$2:$N$2000,9,0)),"",VLOOKUP($B41,受注EXCEL出力!$B$2:$N$2000,9,0))</f>
        <v>3</v>
      </c>
      <c r="I41" s="223" t="str">
        <f>IF(ISERROR(VLOOKUP($B41,受注EXCEL出力!$B$2:$N$2000,10,0)),"",VLOOKUP($B41,受注EXCEL出力!$B$2:$N$2000,10,0))</f>
        <v xml:space="preserve">M       </v>
      </c>
      <c r="J41" s="224"/>
      <c r="K41" s="225">
        <f t="shared" si="2"/>
        <v>0</v>
      </c>
      <c r="L41" s="226" t="str">
        <f>VLOOKUP(C41,納期ACC!$E$1:$O$3001,11,FALSE)</f>
        <v>-</v>
      </c>
      <c r="M41" s="226">
        <f>IF(ISERROR(VLOOKUP(C41,ロット!$A$2:$B$501,2,FALSE)),"",VLOOKUP(C41,ロット!$A$2:$B$501,2,FALSE))</f>
        <v>5</v>
      </c>
      <c r="N41" s="227">
        <f t="shared" si="3"/>
        <v>2</v>
      </c>
    </row>
    <row r="42" spans="1:14" s="217" customFormat="1" ht="20.149999999999999" customHeight="1">
      <c r="A42" s="217" t="str">
        <f t="shared" si="0"/>
        <v xml:space="preserve">443514N       M       </v>
      </c>
      <c r="B42" s="217" t="str">
        <f t="shared" si="1"/>
        <v>262400-31</v>
      </c>
      <c r="C42" s="218">
        <f>IF(ISERROR(VLOOKUP($B42,受注EXCEL出力!$B$2:$N$2000,4,0)),"",VLOOKUP($B42,受注EXCEL出力!$B$2:$N$2000,4,0))</f>
        <v>443514</v>
      </c>
      <c r="D42" s="219" t="str">
        <f>IF(ISERROR(VLOOKUP($B42,受注EXCEL出力!$B$2:$N$2000,5,0)),"",VLOOKUP($B42,受注EXCEL出力!$B$2:$N$2000,5,0))</f>
        <v>ﾃﾚｺｼｮｰﾂ　3枚ｾｯﾄ</v>
      </c>
      <c r="E42" s="220">
        <f>IF(ISERROR(VLOOKUP($B42,受注EXCEL出力!$B$2:$N$2000,6,0)),"",VLOOKUP($B42,受注EXCEL出力!$B$2:$N$2000,6,0))</f>
        <v>9000</v>
      </c>
      <c r="F42" s="221">
        <f>IF(ISERROR(VLOOKUP($B42,受注EXCEL出力!$B$2:$N$2000,7,0)),"",VLOOKUP($B42,受注EXCEL出力!$B$2:$N$2000,7,0))</f>
        <v>900</v>
      </c>
      <c r="G42" s="219" t="str">
        <f>IF(ISERROR(VLOOKUP($B42,受注EXCEL出力!$B$2:$N$2000,8,0)),"",VLOOKUP($B42,受注EXCEL出力!$B$2:$N$2000,8,0))</f>
        <v xml:space="preserve">N       </v>
      </c>
      <c r="H42" s="222">
        <f>IF(ISERROR(VLOOKUP($B42,受注EXCEL出力!$B$2:$N$2000,9,0)),"",VLOOKUP($B42,受注EXCEL出力!$B$2:$N$2000,9,0))</f>
        <v>3</v>
      </c>
      <c r="I42" s="223" t="str">
        <f>IF(ISERROR(VLOOKUP($B42,受注EXCEL出力!$B$2:$N$2000,10,0)),"",VLOOKUP($B42,受注EXCEL出力!$B$2:$N$2000,10,0))</f>
        <v xml:space="preserve">M       </v>
      </c>
      <c r="J42" s="224"/>
      <c r="K42" s="225">
        <f t="shared" si="2"/>
        <v>0</v>
      </c>
      <c r="L42" s="226" t="str">
        <f>VLOOKUP(C42,納期ACC!$E$1:$O$3001,11,FALSE)</f>
        <v>-</v>
      </c>
      <c r="M42" s="226" t="str">
        <f>IF(ISERROR(VLOOKUP(C42,ロット!$A$2:$B$501,2,FALSE)),"",VLOOKUP(C42,ロット!$A$2:$B$501,2,FALSE))</f>
        <v/>
      </c>
      <c r="N42" s="227">
        <f t="shared" si="3"/>
        <v>2</v>
      </c>
    </row>
    <row r="43" spans="1:14" s="217" customFormat="1" ht="20.149999999999999" customHeight="1">
      <c r="A43" s="217" t="str">
        <f t="shared" si="0"/>
        <v xml:space="preserve">443020N       M       </v>
      </c>
      <c r="B43" s="217" t="str">
        <f t="shared" si="1"/>
        <v>262400-32</v>
      </c>
      <c r="C43" s="218">
        <f>IF(ISERROR(VLOOKUP($B43,受注EXCEL出力!$B$2:$N$2000,4,0)),"",VLOOKUP($B43,受注EXCEL出力!$B$2:$N$2000,4,0))</f>
        <v>443020</v>
      </c>
      <c r="D43" s="219" t="str">
        <f>IF(ISERROR(VLOOKUP($B43,受注EXCEL出力!$B$2:$N$2000,5,0)),"",VLOOKUP($B43,受注EXCEL出力!$B$2:$N$2000,5,0))</f>
        <v>カップ付テレコキャミ</v>
      </c>
      <c r="E43" s="220">
        <f>IF(ISERROR(VLOOKUP($B43,受注EXCEL出力!$B$2:$N$2000,6,0)),"",VLOOKUP($B43,受注EXCEL出力!$B$2:$N$2000,6,0))</f>
        <v>8500</v>
      </c>
      <c r="F43" s="221">
        <f>IF(ISERROR(VLOOKUP($B43,受注EXCEL出力!$B$2:$N$2000,7,0)),"",VLOOKUP($B43,受注EXCEL出力!$B$2:$N$2000,7,0))</f>
        <v>1</v>
      </c>
      <c r="G43" s="219" t="str">
        <f>IF(ISERROR(VLOOKUP($B43,受注EXCEL出力!$B$2:$N$2000,8,0)),"",VLOOKUP($B43,受注EXCEL出力!$B$2:$N$2000,8,0))</f>
        <v xml:space="preserve">N       </v>
      </c>
      <c r="H43" s="222">
        <f>IF(ISERROR(VLOOKUP($B43,受注EXCEL出力!$B$2:$N$2000,9,0)),"",VLOOKUP($B43,受注EXCEL出力!$B$2:$N$2000,9,0))</f>
        <v>3</v>
      </c>
      <c r="I43" s="223" t="str">
        <f>IF(ISERROR(VLOOKUP($B43,受注EXCEL出力!$B$2:$N$2000,10,0)),"",VLOOKUP($B43,受注EXCEL出力!$B$2:$N$2000,10,0))</f>
        <v xml:space="preserve">M       </v>
      </c>
      <c r="J43" s="224"/>
      <c r="K43" s="225">
        <f t="shared" si="2"/>
        <v>0</v>
      </c>
      <c r="L43" s="226" t="str">
        <f>VLOOKUP(C43,納期ACC!$E$1:$O$3001,11,FALSE)</f>
        <v>-</v>
      </c>
      <c r="M43" s="226" t="str">
        <f>IF(ISERROR(VLOOKUP(C43,ロット!$A$2:$B$501,2,FALSE)),"",VLOOKUP(C43,ロット!$A$2:$B$501,2,FALSE))</f>
        <v/>
      </c>
      <c r="N43" s="227">
        <f t="shared" si="3"/>
        <v>2</v>
      </c>
    </row>
    <row r="44" spans="1:14" s="217" customFormat="1" ht="20.149999999999999" customHeight="1">
      <c r="A44" s="217" t="str">
        <f t="shared" si="0"/>
        <v xml:space="preserve">443020N       L       </v>
      </c>
      <c r="B44" s="217" t="str">
        <f t="shared" si="1"/>
        <v>262400-33</v>
      </c>
      <c r="C44" s="218">
        <f>IF(ISERROR(VLOOKUP($B44,受注EXCEL出力!$B$2:$N$2000,4,0)),"",VLOOKUP($B44,受注EXCEL出力!$B$2:$N$2000,4,0))</f>
        <v>443020</v>
      </c>
      <c r="D44" s="219" t="str">
        <f>IF(ISERROR(VLOOKUP($B44,受注EXCEL出力!$B$2:$N$2000,5,0)),"",VLOOKUP($B44,受注EXCEL出力!$B$2:$N$2000,5,0))</f>
        <v>カップ付テレコキャミ</v>
      </c>
      <c r="E44" s="220">
        <f>IF(ISERROR(VLOOKUP($B44,受注EXCEL出力!$B$2:$N$2000,6,0)),"",VLOOKUP($B44,受注EXCEL出力!$B$2:$N$2000,6,0))</f>
        <v>8500</v>
      </c>
      <c r="F44" s="221">
        <f>IF(ISERROR(VLOOKUP($B44,受注EXCEL出力!$B$2:$N$2000,7,0)),"",VLOOKUP($B44,受注EXCEL出力!$B$2:$N$2000,7,0))</f>
        <v>1</v>
      </c>
      <c r="G44" s="219" t="str">
        <f>IF(ISERROR(VLOOKUP($B44,受注EXCEL出力!$B$2:$N$2000,8,0)),"",VLOOKUP($B44,受注EXCEL出力!$B$2:$N$2000,8,0))</f>
        <v xml:space="preserve">N       </v>
      </c>
      <c r="H44" s="222">
        <f>IF(ISERROR(VLOOKUP($B44,受注EXCEL出力!$B$2:$N$2000,9,0)),"",VLOOKUP($B44,受注EXCEL出力!$B$2:$N$2000,9,0))</f>
        <v>4</v>
      </c>
      <c r="I44" s="223" t="str">
        <f>IF(ISERROR(VLOOKUP($B44,受注EXCEL出力!$B$2:$N$2000,10,0)),"",VLOOKUP($B44,受注EXCEL出力!$B$2:$N$2000,10,0))</f>
        <v xml:space="preserve">L       </v>
      </c>
      <c r="J44" s="224"/>
      <c r="K44" s="225">
        <f t="shared" si="2"/>
        <v>0</v>
      </c>
      <c r="L44" s="226" t="str">
        <f>VLOOKUP(C44,納期ACC!$E$1:$O$3001,11,FALSE)</f>
        <v>-</v>
      </c>
      <c r="M44" s="226" t="str">
        <f>IF(ISERROR(VLOOKUP(C44,ロット!$A$2:$B$501,2,FALSE)),"",VLOOKUP(C44,ロット!$A$2:$B$501,2,FALSE))</f>
        <v/>
      </c>
      <c r="N44" s="227">
        <f t="shared" si="3"/>
        <v>2</v>
      </c>
    </row>
    <row r="45" spans="1:14" s="217" customFormat="1" ht="20.149999999999999" customHeight="1">
      <c r="A45" s="217" t="str">
        <f t="shared" si="0"/>
        <v xml:space="preserve">443022N       M       </v>
      </c>
      <c r="B45" s="217" t="str">
        <f t="shared" si="1"/>
        <v>262400-34</v>
      </c>
      <c r="C45" s="218">
        <f>IF(ISERROR(VLOOKUP($B45,受注EXCEL出力!$B$2:$N$2000,4,0)),"",VLOOKUP($B45,受注EXCEL出力!$B$2:$N$2000,4,0))</f>
        <v>443022</v>
      </c>
      <c r="D45" s="219" t="str">
        <f>IF(ISERROR(VLOOKUP($B45,受注EXCEL出力!$B$2:$N$2000,5,0)),"",VLOOKUP($B45,受注EXCEL出力!$B$2:$N$2000,5,0))</f>
        <v xml:space="preserve">タップパンツ                        </v>
      </c>
      <c r="E45" s="220">
        <f>IF(ISERROR(VLOOKUP($B45,受注EXCEL出力!$B$2:$N$2000,6,0)),"",VLOOKUP($B45,受注EXCEL出力!$B$2:$N$2000,6,0))</f>
        <v>4000</v>
      </c>
      <c r="F45" s="221">
        <f>IF(ISERROR(VLOOKUP($B45,受注EXCEL出力!$B$2:$N$2000,7,0)),"",VLOOKUP($B45,受注EXCEL出力!$B$2:$N$2000,7,0))</f>
        <v>1</v>
      </c>
      <c r="G45" s="219" t="str">
        <f>IF(ISERROR(VLOOKUP($B45,受注EXCEL出力!$B$2:$N$2000,8,0)),"",VLOOKUP($B45,受注EXCEL出力!$B$2:$N$2000,8,0))</f>
        <v xml:space="preserve">N       </v>
      </c>
      <c r="H45" s="222">
        <f>IF(ISERROR(VLOOKUP($B45,受注EXCEL出力!$B$2:$N$2000,9,0)),"",VLOOKUP($B45,受注EXCEL出力!$B$2:$N$2000,9,0))</f>
        <v>3</v>
      </c>
      <c r="I45" s="223" t="str">
        <f>IF(ISERROR(VLOOKUP($B45,受注EXCEL出力!$B$2:$N$2000,10,0)),"",VLOOKUP($B45,受注EXCEL出力!$B$2:$N$2000,10,0))</f>
        <v xml:space="preserve">M       </v>
      </c>
      <c r="J45" s="224"/>
      <c r="K45" s="225">
        <f t="shared" si="2"/>
        <v>0</v>
      </c>
      <c r="L45" s="226" t="str">
        <f>VLOOKUP(C45,納期ACC!$E$1:$O$3001,11,FALSE)</f>
        <v>-</v>
      </c>
      <c r="M45" s="226" t="str">
        <f>IF(ISERROR(VLOOKUP(C45,ロット!$A$2:$B$501,2,FALSE)),"",VLOOKUP(C45,ロット!$A$2:$B$501,2,FALSE))</f>
        <v/>
      </c>
      <c r="N45" s="227">
        <f t="shared" si="3"/>
        <v>2</v>
      </c>
    </row>
    <row r="46" spans="1:14" s="217" customFormat="1" ht="20.149999999999999" customHeight="1">
      <c r="A46" s="217" t="str">
        <f t="shared" si="0"/>
        <v xml:space="preserve">441007W       M       </v>
      </c>
      <c r="B46" s="217" t="str">
        <f t="shared" si="1"/>
        <v>262400-35</v>
      </c>
      <c r="C46" s="218">
        <f>IF(ISERROR(VLOOKUP($B46,受注EXCEL出力!$B$2:$N$2000,4,0)),"",VLOOKUP($B46,受注EXCEL出力!$B$2:$N$2000,4,0))</f>
        <v>441007</v>
      </c>
      <c r="D46" s="219" t="str">
        <f>IF(ISERROR(VLOOKUP($B46,受注EXCEL出力!$B$2:$N$2000,5,0)),"",VLOOKUP($B46,受注EXCEL出力!$B$2:$N$2000,5,0))</f>
        <v>ﾍﾞｱﾒｯｼｭﾃﾚｺｼｮｰﾂ</v>
      </c>
      <c r="E46" s="220">
        <f>IF(ISERROR(VLOOKUP($B46,受注EXCEL出力!$B$2:$N$2000,6,0)),"",VLOOKUP($B46,受注EXCEL出力!$B$2:$N$2000,6,0))</f>
        <v>4600</v>
      </c>
      <c r="F46" s="221">
        <f>IF(ISERROR(VLOOKUP($B46,受注EXCEL出力!$B$2:$N$2000,7,0)),"",VLOOKUP($B46,受注EXCEL出力!$B$2:$N$2000,7,0))</f>
        <v>901</v>
      </c>
      <c r="G46" s="219" t="str">
        <f>IF(ISERROR(VLOOKUP($B46,受注EXCEL出力!$B$2:$N$2000,8,0)),"",VLOOKUP($B46,受注EXCEL出力!$B$2:$N$2000,8,0))</f>
        <v xml:space="preserve">W       </v>
      </c>
      <c r="H46" s="222">
        <f>IF(ISERROR(VLOOKUP($B46,受注EXCEL出力!$B$2:$N$2000,9,0)),"",VLOOKUP($B46,受注EXCEL出力!$B$2:$N$2000,9,0))</f>
        <v>3</v>
      </c>
      <c r="I46" s="223" t="str">
        <f>IF(ISERROR(VLOOKUP($B46,受注EXCEL出力!$B$2:$N$2000,10,0)),"",VLOOKUP($B46,受注EXCEL出力!$B$2:$N$2000,10,0))</f>
        <v xml:space="preserve">M       </v>
      </c>
      <c r="J46" s="224"/>
      <c r="K46" s="225">
        <f t="shared" si="2"/>
        <v>0</v>
      </c>
      <c r="L46" s="226" t="str">
        <f>VLOOKUP(C46,納期ACC!$E$1:$O$3001,11,FALSE)</f>
        <v>-</v>
      </c>
      <c r="M46" s="226" t="str">
        <f>IF(ISERROR(VLOOKUP(C46,ロット!$A$2:$B$501,2,FALSE)),"",VLOOKUP(C46,ロット!$A$2:$B$501,2,FALSE))</f>
        <v/>
      </c>
      <c r="N46" s="227">
        <f t="shared" si="3"/>
        <v>2</v>
      </c>
    </row>
    <row r="47" spans="1:14" s="217" customFormat="1" ht="20.149999999999999" customHeight="1">
      <c r="A47" s="217" t="str">
        <f t="shared" si="0"/>
        <v xml:space="preserve">441007W       L       </v>
      </c>
      <c r="B47" s="217" t="str">
        <f t="shared" si="1"/>
        <v>262400-36</v>
      </c>
      <c r="C47" s="218">
        <f>IF(ISERROR(VLOOKUP($B47,受注EXCEL出力!$B$2:$N$2000,4,0)),"",VLOOKUP($B47,受注EXCEL出力!$B$2:$N$2000,4,0))</f>
        <v>441007</v>
      </c>
      <c r="D47" s="219" t="str">
        <f>IF(ISERROR(VLOOKUP($B47,受注EXCEL出力!$B$2:$N$2000,5,0)),"",VLOOKUP($B47,受注EXCEL出力!$B$2:$N$2000,5,0))</f>
        <v>ﾍﾞｱﾒｯｼｭﾃﾚｺｼｮｰﾂ</v>
      </c>
      <c r="E47" s="220">
        <f>IF(ISERROR(VLOOKUP($B47,受注EXCEL出力!$B$2:$N$2000,6,0)),"",VLOOKUP($B47,受注EXCEL出力!$B$2:$N$2000,6,0))</f>
        <v>4600</v>
      </c>
      <c r="F47" s="221">
        <f>IF(ISERROR(VLOOKUP($B47,受注EXCEL出力!$B$2:$N$2000,7,0)),"",VLOOKUP($B47,受注EXCEL出力!$B$2:$N$2000,7,0))</f>
        <v>901</v>
      </c>
      <c r="G47" s="219" t="str">
        <f>IF(ISERROR(VLOOKUP($B47,受注EXCEL出力!$B$2:$N$2000,8,0)),"",VLOOKUP($B47,受注EXCEL出力!$B$2:$N$2000,8,0))</f>
        <v xml:space="preserve">W       </v>
      </c>
      <c r="H47" s="222">
        <f>IF(ISERROR(VLOOKUP($B47,受注EXCEL出力!$B$2:$N$2000,9,0)),"",VLOOKUP($B47,受注EXCEL出力!$B$2:$N$2000,9,0))</f>
        <v>4</v>
      </c>
      <c r="I47" s="223" t="str">
        <f>IF(ISERROR(VLOOKUP($B47,受注EXCEL出力!$B$2:$N$2000,10,0)),"",VLOOKUP($B47,受注EXCEL出力!$B$2:$N$2000,10,0))</f>
        <v xml:space="preserve">L       </v>
      </c>
      <c r="J47" s="224"/>
      <c r="K47" s="225">
        <f t="shared" si="2"/>
        <v>0</v>
      </c>
      <c r="L47" s="226" t="str">
        <f>VLOOKUP(C47,納期ACC!$E$1:$O$3001,11,FALSE)</f>
        <v>-</v>
      </c>
      <c r="M47" s="226" t="str">
        <f>IF(ISERROR(VLOOKUP(C47,ロット!$A$2:$B$501,2,FALSE)),"",VLOOKUP(C47,ロット!$A$2:$B$501,2,FALSE))</f>
        <v/>
      </c>
      <c r="N47" s="227">
        <f t="shared" si="3"/>
        <v>2</v>
      </c>
    </row>
    <row r="48" spans="1:14" s="217" customFormat="1" ht="20.149999999999999" customHeight="1">
      <c r="A48" s="217" t="str">
        <f t="shared" si="0"/>
        <v xml:space="preserve">442017N       M       </v>
      </c>
      <c r="B48" s="217" t="str">
        <f t="shared" si="1"/>
        <v>262400-37</v>
      </c>
      <c r="C48" s="218">
        <f>IF(ISERROR(VLOOKUP($B48,受注EXCEL出力!$B$2:$N$2000,4,0)),"",VLOOKUP($B48,受注EXCEL出力!$B$2:$N$2000,4,0))</f>
        <v>442017</v>
      </c>
      <c r="D48" s="219" t="str">
        <f>IF(ISERROR(VLOOKUP($B48,受注EXCEL出力!$B$2:$N$2000,5,0)),"",VLOOKUP($B48,受注EXCEL出力!$B$2:$N$2000,5,0))</f>
        <v>ハーフトップ</v>
      </c>
      <c r="E48" s="220">
        <f>IF(ISERROR(VLOOKUP($B48,受注EXCEL出力!$B$2:$N$2000,6,0)),"",VLOOKUP($B48,受注EXCEL出力!$B$2:$N$2000,6,0))</f>
        <v>7000</v>
      </c>
      <c r="F48" s="221">
        <f>IF(ISERROR(VLOOKUP($B48,受注EXCEL出力!$B$2:$N$2000,7,0)),"",VLOOKUP($B48,受注EXCEL出力!$B$2:$N$2000,7,0))</f>
        <v>900</v>
      </c>
      <c r="G48" s="219" t="str">
        <f>IF(ISERROR(VLOOKUP($B48,受注EXCEL出力!$B$2:$N$2000,8,0)),"",VLOOKUP($B48,受注EXCEL出力!$B$2:$N$2000,8,0))</f>
        <v xml:space="preserve">N       </v>
      </c>
      <c r="H48" s="222">
        <f>IF(ISERROR(VLOOKUP($B48,受注EXCEL出力!$B$2:$N$2000,9,0)),"",VLOOKUP($B48,受注EXCEL出力!$B$2:$N$2000,9,0))</f>
        <v>3</v>
      </c>
      <c r="I48" s="223" t="str">
        <f>IF(ISERROR(VLOOKUP($B48,受注EXCEL出力!$B$2:$N$2000,10,0)),"",VLOOKUP($B48,受注EXCEL出力!$B$2:$N$2000,10,0))</f>
        <v xml:space="preserve">M       </v>
      </c>
      <c r="J48" s="224"/>
      <c r="K48" s="225">
        <f t="shared" si="2"/>
        <v>0</v>
      </c>
      <c r="L48" s="226" t="str">
        <f>VLOOKUP(C48,納期ACC!$E$1:$O$3001,11,FALSE)</f>
        <v>-</v>
      </c>
      <c r="M48" s="226" t="str">
        <f>IF(ISERROR(VLOOKUP(C48,ロット!$A$2:$B$501,2,FALSE)),"",VLOOKUP(C48,ロット!$A$2:$B$501,2,FALSE))</f>
        <v/>
      </c>
      <c r="N48" s="227">
        <v>3</v>
      </c>
    </row>
    <row r="49" spans="1:14" s="217" customFormat="1" ht="20.149999999999999" customHeight="1">
      <c r="A49" s="217" t="str">
        <f t="shared" si="0"/>
        <v xml:space="preserve">442017N       L       </v>
      </c>
      <c r="B49" s="217" t="str">
        <f t="shared" si="1"/>
        <v>262400-38</v>
      </c>
      <c r="C49" s="218">
        <f>IF(ISERROR(VLOOKUP($B49,受注EXCEL出力!$B$2:$N$2000,4,0)),"",VLOOKUP($B49,受注EXCEL出力!$B$2:$N$2000,4,0))</f>
        <v>442017</v>
      </c>
      <c r="D49" s="219" t="str">
        <f>IF(ISERROR(VLOOKUP($B49,受注EXCEL出力!$B$2:$N$2000,5,0)),"",VLOOKUP($B49,受注EXCEL出力!$B$2:$N$2000,5,0))</f>
        <v>ハーフトップ</v>
      </c>
      <c r="E49" s="220">
        <f>IF(ISERROR(VLOOKUP($B49,受注EXCEL出力!$B$2:$N$2000,6,0)),"",VLOOKUP($B49,受注EXCEL出力!$B$2:$N$2000,6,0))</f>
        <v>7000</v>
      </c>
      <c r="F49" s="221">
        <f>IF(ISERROR(VLOOKUP($B49,受注EXCEL出力!$B$2:$N$2000,7,0)),"",VLOOKUP($B49,受注EXCEL出力!$B$2:$N$2000,7,0))</f>
        <v>900</v>
      </c>
      <c r="G49" s="219" t="str">
        <f>IF(ISERROR(VLOOKUP($B49,受注EXCEL出力!$B$2:$N$2000,8,0)),"",VLOOKUP($B49,受注EXCEL出力!$B$2:$N$2000,8,0))</f>
        <v xml:space="preserve">N       </v>
      </c>
      <c r="H49" s="222">
        <f>IF(ISERROR(VLOOKUP($B49,受注EXCEL出力!$B$2:$N$2000,9,0)),"",VLOOKUP($B49,受注EXCEL出力!$B$2:$N$2000,9,0))</f>
        <v>4</v>
      </c>
      <c r="I49" s="223" t="str">
        <f>IF(ISERROR(VLOOKUP($B49,受注EXCEL出力!$B$2:$N$2000,10,0)),"",VLOOKUP($B49,受注EXCEL出力!$B$2:$N$2000,10,0))</f>
        <v xml:space="preserve">L       </v>
      </c>
      <c r="J49" s="224"/>
      <c r="K49" s="225">
        <f t="shared" si="2"/>
        <v>0</v>
      </c>
      <c r="L49" s="226" t="str">
        <f>VLOOKUP(C49,納期ACC!$E$1:$O$3001,11,FALSE)</f>
        <v>-</v>
      </c>
      <c r="M49" s="226" t="str">
        <f>IF(ISERROR(VLOOKUP(C49,ロット!$A$2:$B$501,2,FALSE)),"",VLOOKUP(C49,ロット!$A$2:$B$501,2,FALSE))</f>
        <v/>
      </c>
      <c r="N49" s="227">
        <f t="shared" si="3"/>
        <v>3</v>
      </c>
    </row>
    <row r="50" spans="1:14" s="217" customFormat="1" ht="20.149999999999999" customHeight="1">
      <c r="A50" s="217" t="str">
        <f t="shared" si="0"/>
        <v xml:space="preserve">442017N       LL      </v>
      </c>
      <c r="B50" s="217" t="str">
        <f t="shared" si="1"/>
        <v>262400-39</v>
      </c>
      <c r="C50" s="218">
        <f>IF(ISERROR(VLOOKUP($B50,受注EXCEL出力!$B$2:$N$2000,4,0)),"",VLOOKUP($B50,受注EXCEL出力!$B$2:$N$2000,4,0))</f>
        <v>442017</v>
      </c>
      <c r="D50" s="219" t="str">
        <f>IF(ISERROR(VLOOKUP($B50,受注EXCEL出力!$B$2:$N$2000,5,0)),"",VLOOKUP($B50,受注EXCEL出力!$B$2:$N$2000,5,0))</f>
        <v>ハーフトップ</v>
      </c>
      <c r="E50" s="220">
        <f>IF(ISERROR(VLOOKUP($B50,受注EXCEL出力!$B$2:$N$2000,6,0)),"",VLOOKUP($B50,受注EXCEL出力!$B$2:$N$2000,6,0))</f>
        <v>7000</v>
      </c>
      <c r="F50" s="221">
        <f>IF(ISERROR(VLOOKUP($B50,受注EXCEL出力!$B$2:$N$2000,7,0)),"",VLOOKUP($B50,受注EXCEL出力!$B$2:$N$2000,7,0))</f>
        <v>900</v>
      </c>
      <c r="G50" s="219" t="str">
        <f>IF(ISERROR(VLOOKUP($B50,受注EXCEL出力!$B$2:$N$2000,8,0)),"",VLOOKUP($B50,受注EXCEL出力!$B$2:$N$2000,8,0))</f>
        <v xml:space="preserve">N       </v>
      </c>
      <c r="H50" s="222">
        <f>IF(ISERROR(VLOOKUP($B50,受注EXCEL出力!$B$2:$N$2000,9,0)),"",VLOOKUP($B50,受注EXCEL出力!$B$2:$N$2000,9,0))</f>
        <v>5</v>
      </c>
      <c r="I50" s="223" t="str">
        <f>IF(ISERROR(VLOOKUP($B50,受注EXCEL出力!$B$2:$N$2000,10,0)),"",VLOOKUP($B50,受注EXCEL出力!$B$2:$N$2000,10,0))</f>
        <v xml:space="preserve">LL      </v>
      </c>
      <c r="J50" s="224"/>
      <c r="K50" s="225">
        <f t="shared" si="2"/>
        <v>0</v>
      </c>
      <c r="L50" s="226" t="str">
        <f>VLOOKUP(C50,納期ACC!$E$1:$O$3001,11,FALSE)</f>
        <v>-</v>
      </c>
      <c r="M50" s="226" t="str">
        <f>IF(ISERROR(VLOOKUP(C50,ロット!$A$2:$B$501,2,FALSE)),"",VLOOKUP(C50,ロット!$A$2:$B$501,2,FALSE))</f>
        <v/>
      </c>
      <c r="N50" s="227">
        <f t="shared" si="3"/>
        <v>3</v>
      </c>
    </row>
    <row r="51" spans="1:14" s="217" customFormat="1" ht="20.149999999999999" customHeight="1">
      <c r="A51" s="217" t="str">
        <f t="shared" si="0"/>
        <v xml:space="preserve">442017B       M       </v>
      </c>
      <c r="B51" s="217" t="str">
        <f t="shared" si="1"/>
        <v>262400-40</v>
      </c>
      <c r="C51" s="218">
        <f>IF(ISERROR(VLOOKUP($B51,受注EXCEL出力!$B$2:$N$2000,4,0)),"",VLOOKUP($B51,受注EXCEL出力!$B$2:$N$2000,4,0))</f>
        <v>442017</v>
      </c>
      <c r="D51" s="219" t="str">
        <f>IF(ISERROR(VLOOKUP($B51,受注EXCEL出力!$B$2:$N$2000,5,0)),"",VLOOKUP($B51,受注EXCEL出力!$B$2:$N$2000,5,0))</f>
        <v>ハーフトップ</v>
      </c>
      <c r="E51" s="220">
        <f>IF(ISERROR(VLOOKUP($B51,受注EXCEL出力!$B$2:$N$2000,6,0)),"",VLOOKUP($B51,受注EXCEL出力!$B$2:$N$2000,6,0))</f>
        <v>7000</v>
      </c>
      <c r="F51" s="221">
        <f>IF(ISERROR(VLOOKUP($B51,受注EXCEL出力!$B$2:$N$2000,7,0)),"",VLOOKUP($B51,受注EXCEL出力!$B$2:$N$2000,7,0))</f>
        <v>903</v>
      </c>
      <c r="G51" s="219" t="str">
        <f>IF(ISERROR(VLOOKUP($B51,受注EXCEL出力!$B$2:$N$2000,8,0)),"",VLOOKUP($B51,受注EXCEL出力!$B$2:$N$2000,8,0))</f>
        <v xml:space="preserve">B       </v>
      </c>
      <c r="H51" s="222">
        <f>IF(ISERROR(VLOOKUP($B51,受注EXCEL出力!$B$2:$N$2000,9,0)),"",VLOOKUP($B51,受注EXCEL出力!$B$2:$N$2000,9,0))</f>
        <v>3</v>
      </c>
      <c r="I51" s="223" t="str">
        <f>IF(ISERROR(VLOOKUP($B51,受注EXCEL出力!$B$2:$N$2000,10,0)),"",VLOOKUP($B51,受注EXCEL出力!$B$2:$N$2000,10,0))</f>
        <v xml:space="preserve">M       </v>
      </c>
      <c r="J51" s="224"/>
      <c r="K51" s="225">
        <f t="shared" si="2"/>
        <v>0</v>
      </c>
      <c r="L51" s="226" t="str">
        <f>VLOOKUP(C51,納期ACC!$E$1:$O$3001,11,FALSE)</f>
        <v>-</v>
      </c>
      <c r="M51" s="226" t="str">
        <f>IF(ISERROR(VLOOKUP(C51,ロット!$A$2:$B$501,2,FALSE)),"",VLOOKUP(C51,ロット!$A$2:$B$501,2,FALSE))</f>
        <v/>
      </c>
      <c r="N51" s="227">
        <f t="shared" si="3"/>
        <v>3</v>
      </c>
    </row>
    <row r="52" spans="1:14" s="217" customFormat="1" ht="20.149999999999999" customHeight="1">
      <c r="A52" s="217" t="str">
        <f t="shared" si="0"/>
        <v xml:space="preserve">442017B       L       </v>
      </c>
      <c r="B52" s="217" t="str">
        <f t="shared" si="1"/>
        <v>262400-41</v>
      </c>
      <c r="C52" s="218">
        <f>IF(ISERROR(VLOOKUP($B52,受注EXCEL出力!$B$2:$N$2000,4,0)),"",VLOOKUP($B52,受注EXCEL出力!$B$2:$N$2000,4,0))</f>
        <v>442017</v>
      </c>
      <c r="D52" s="219" t="str">
        <f>IF(ISERROR(VLOOKUP($B52,受注EXCEL出力!$B$2:$N$2000,5,0)),"",VLOOKUP($B52,受注EXCEL出力!$B$2:$N$2000,5,0))</f>
        <v>ハーフトップ</v>
      </c>
      <c r="E52" s="220">
        <f>IF(ISERROR(VLOOKUP($B52,受注EXCEL出力!$B$2:$N$2000,6,0)),"",VLOOKUP($B52,受注EXCEL出力!$B$2:$N$2000,6,0))</f>
        <v>7000</v>
      </c>
      <c r="F52" s="221">
        <f>IF(ISERROR(VLOOKUP($B52,受注EXCEL出力!$B$2:$N$2000,7,0)),"",VLOOKUP($B52,受注EXCEL出力!$B$2:$N$2000,7,0))</f>
        <v>903</v>
      </c>
      <c r="G52" s="219" t="str">
        <f>IF(ISERROR(VLOOKUP($B52,受注EXCEL出力!$B$2:$N$2000,8,0)),"",VLOOKUP($B52,受注EXCEL出力!$B$2:$N$2000,8,0))</f>
        <v xml:space="preserve">B       </v>
      </c>
      <c r="H52" s="222">
        <f>IF(ISERROR(VLOOKUP($B52,受注EXCEL出力!$B$2:$N$2000,9,0)),"",VLOOKUP($B52,受注EXCEL出力!$B$2:$N$2000,9,0))</f>
        <v>4</v>
      </c>
      <c r="I52" s="223" t="str">
        <f>IF(ISERROR(VLOOKUP($B52,受注EXCEL出力!$B$2:$N$2000,10,0)),"",VLOOKUP($B52,受注EXCEL出力!$B$2:$N$2000,10,0))</f>
        <v xml:space="preserve">L       </v>
      </c>
      <c r="J52" s="224"/>
      <c r="K52" s="225">
        <f t="shared" si="2"/>
        <v>0</v>
      </c>
      <c r="L52" s="226" t="str">
        <f>VLOOKUP(C52,納期ACC!$E$1:$O$3001,11,FALSE)</f>
        <v>-</v>
      </c>
      <c r="M52" s="226" t="str">
        <f>IF(ISERROR(VLOOKUP(C52,ロット!$A$2:$B$501,2,FALSE)),"",VLOOKUP(C52,ロット!$A$2:$B$501,2,FALSE))</f>
        <v/>
      </c>
      <c r="N52" s="227">
        <f t="shared" si="3"/>
        <v>3</v>
      </c>
    </row>
    <row r="53" spans="1:14" s="217" customFormat="1" ht="20.149999999999999" customHeight="1">
      <c r="A53" s="217" t="str">
        <f t="shared" si="0"/>
        <v xml:space="preserve">442017B       LL      </v>
      </c>
      <c r="B53" s="217" t="str">
        <f t="shared" si="1"/>
        <v>262400-42</v>
      </c>
      <c r="C53" s="218">
        <f>IF(ISERROR(VLOOKUP($B53,受注EXCEL出力!$B$2:$N$2000,4,0)),"",VLOOKUP($B53,受注EXCEL出力!$B$2:$N$2000,4,0))</f>
        <v>442017</v>
      </c>
      <c r="D53" s="219" t="str">
        <f>IF(ISERROR(VLOOKUP($B53,受注EXCEL出力!$B$2:$N$2000,5,0)),"",VLOOKUP($B53,受注EXCEL出力!$B$2:$N$2000,5,0))</f>
        <v>ハーフトップ</v>
      </c>
      <c r="E53" s="220">
        <f>IF(ISERROR(VLOOKUP($B53,受注EXCEL出力!$B$2:$N$2000,6,0)),"",VLOOKUP($B53,受注EXCEL出力!$B$2:$N$2000,6,0))</f>
        <v>7000</v>
      </c>
      <c r="F53" s="221">
        <f>IF(ISERROR(VLOOKUP($B53,受注EXCEL出力!$B$2:$N$2000,7,0)),"",VLOOKUP($B53,受注EXCEL出力!$B$2:$N$2000,7,0))</f>
        <v>903</v>
      </c>
      <c r="G53" s="219" t="str">
        <f>IF(ISERROR(VLOOKUP($B53,受注EXCEL出力!$B$2:$N$2000,8,0)),"",VLOOKUP($B53,受注EXCEL出力!$B$2:$N$2000,8,0))</f>
        <v xml:space="preserve">B       </v>
      </c>
      <c r="H53" s="222">
        <f>IF(ISERROR(VLOOKUP($B53,受注EXCEL出力!$B$2:$N$2000,9,0)),"",VLOOKUP($B53,受注EXCEL出力!$B$2:$N$2000,9,0))</f>
        <v>5</v>
      </c>
      <c r="I53" s="223" t="str">
        <f>IF(ISERROR(VLOOKUP($B53,受注EXCEL出力!$B$2:$N$2000,10,0)),"",VLOOKUP($B53,受注EXCEL出力!$B$2:$N$2000,10,0))</f>
        <v xml:space="preserve">LL      </v>
      </c>
      <c r="J53" s="224"/>
      <c r="K53" s="225">
        <f t="shared" si="2"/>
        <v>0</v>
      </c>
      <c r="L53" s="226" t="str">
        <f>VLOOKUP(C53,納期ACC!$E$1:$O$3001,11,FALSE)</f>
        <v>-</v>
      </c>
      <c r="M53" s="226" t="str">
        <f>IF(ISERROR(VLOOKUP(C53,ロット!$A$2:$B$501,2,FALSE)),"",VLOOKUP(C53,ロット!$A$2:$B$501,2,FALSE))</f>
        <v/>
      </c>
      <c r="N53" s="227">
        <f t="shared" si="3"/>
        <v>3</v>
      </c>
    </row>
    <row r="54" spans="1:14" s="217" customFormat="1" ht="20.149999999999999" customHeight="1">
      <c r="A54" s="217" t="str">
        <f t="shared" si="0"/>
        <v xml:space="preserve">447008N       M       </v>
      </c>
      <c r="B54" s="217" t="str">
        <f t="shared" si="1"/>
        <v>262400-43</v>
      </c>
      <c r="C54" s="218">
        <f>IF(ISERROR(VLOOKUP($B54,受注EXCEL出力!$B$2:$N$2000,4,0)),"",VLOOKUP($B54,受注EXCEL出力!$B$2:$N$2000,4,0))</f>
        <v>447008</v>
      </c>
      <c r="D54" s="219" t="str">
        <f>IF(ISERROR(VLOOKUP($B54,受注EXCEL出力!$B$2:$N$2000,5,0)),"",VLOOKUP($B54,受注EXCEL出力!$B$2:$N$2000,5,0))</f>
        <v xml:space="preserve">ｽﾀﾝﾀﾞｰﾄﾞｼｮｰﾂ                        </v>
      </c>
      <c r="E54" s="220">
        <f>IF(ISERROR(VLOOKUP($B54,受注EXCEL出力!$B$2:$N$2000,6,0)),"",VLOOKUP($B54,受注EXCEL出力!$B$2:$N$2000,6,0))</f>
        <v>4000</v>
      </c>
      <c r="F54" s="221">
        <f>IF(ISERROR(VLOOKUP($B54,受注EXCEL出力!$B$2:$N$2000,7,0)),"",VLOOKUP($B54,受注EXCEL出力!$B$2:$N$2000,7,0))</f>
        <v>1</v>
      </c>
      <c r="G54" s="219" t="str">
        <f>IF(ISERROR(VLOOKUP($B54,受注EXCEL出力!$B$2:$N$2000,8,0)),"",VLOOKUP($B54,受注EXCEL出力!$B$2:$N$2000,8,0))</f>
        <v xml:space="preserve">N       </v>
      </c>
      <c r="H54" s="222">
        <f>IF(ISERROR(VLOOKUP($B54,受注EXCEL出力!$B$2:$N$2000,9,0)),"",VLOOKUP($B54,受注EXCEL出力!$B$2:$N$2000,9,0))</f>
        <v>3</v>
      </c>
      <c r="I54" s="223" t="str">
        <f>IF(ISERROR(VLOOKUP($B54,受注EXCEL出力!$B$2:$N$2000,10,0)),"",VLOOKUP($B54,受注EXCEL出力!$B$2:$N$2000,10,0))</f>
        <v xml:space="preserve">M       </v>
      </c>
      <c r="J54" s="224"/>
      <c r="K54" s="225">
        <f t="shared" si="2"/>
        <v>0</v>
      </c>
      <c r="L54" s="226" t="str">
        <f>VLOOKUP(C54,納期ACC!$E$1:$O$3001,11,FALSE)</f>
        <v>-</v>
      </c>
      <c r="M54" s="226">
        <f>IF(ISERROR(VLOOKUP(C54,ロット!$A$2:$B$501,2,FALSE)),"",VLOOKUP(C54,ロット!$A$2:$B$501,2,FALSE))</f>
        <v>5</v>
      </c>
      <c r="N54" s="227">
        <f t="shared" si="3"/>
        <v>3</v>
      </c>
    </row>
    <row r="55" spans="1:14" s="217" customFormat="1" ht="20.149999999999999" customHeight="1">
      <c r="A55" s="217" t="str">
        <f t="shared" si="0"/>
        <v xml:space="preserve">447008N       L       </v>
      </c>
      <c r="B55" s="217" t="str">
        <f t="shared" si="1"/>
        <v>262400-44</v>
      </c>
      <c r="C55" s="218">
        <f>IF(ISERROR(VLOOKUP($B55,受注EXCEL出力!$B$2:$N$2000,4,0)),"",VLOOKUP($B55,受注EXCEL出力!$B$2:$N$2000,4,0))</f>
        <v>447008</v>
      </c>
      <c r="D55" s="219" t="str">
        <f>IF(ISERROR(VLOOKUP($B55,受注EXCEL出力!$B$2:$N$2000,5,0)),"",VLOOKUP($B55,受注EXCEL出力!$B$2:$N$2000,5,0))</f>
        <v xml:space="preserve">ｽﾀﾝﾀﾞｰﾄﾞｼｮｰﾂ                        </v>
      </c>
      <c r="E55" s="220">
        <f>IF(ISERROR(VLOOKUP($B55,受注EXCEL出力!$B$2:$N$2000,6,0)),"",VLOOKUP($B55,受注EXCEL出力!$B$2:$N$2000,6,0))</f>
        <v>4000</v>
      </c>
      <c r="F55" s="221">
        <f>IF(ISERROR(VLOOKUP($B55,受注EXCEL出力!$B$2:$N$2000,7,0)),"",VLOOKUP($B55,受注EXCEL出力!$B$2:$N$2000,7,0))</f>
        <v>1</v>
      </c>
      <c r="G55" s="219" t="str">
        <f>IF(ISERROR(VLOOKUP($B55,受注EXCEL出力!$B$2:$N$2000,8,0)),"",VLOOKUP($B55,受注EXCEL出力!$B$2:$N$2000,8,0))</f>
        <v xml:space="preserve">N       </v>
      </c>
      <c r="H55" s="222">
        <f>IF(ISERROR(VLOOKUP($B55,受注EXCEL出力!$B$2:$N$2000,9,0)),"",VLOOKUP($B55,受注EXCEL出力!$B$2:$N$2000,9,0))</f>
        <v>4</v>
      </c>
      <c r="I55" s="223" t="str">
        <f>IF(ISERROR(VLOOKUP($B55,受注EXCEL出力!$B$2:$N$2000,10,0)),"",VLOOKUP($B55,受注EXCEL出力!$B$2:$N$2000,10,0))</f>
        <v xml:space="preserve">L       </v>
      </c>
      <c r="J55" s="224"/>
      <c r="K55" s="225">
        <f t="shared" si="2"/>
        <v>0</v>
      </c>
      <c r="L55" s="226" t="str">
        <f>VLOOKUP(C55,納期ACC!$E$1:$O$3001,11,FALSE)</f>
        <v>-</v>
      </c>
      <c r="M55" s="226">
        <f>IF(ISERROR(VLOOKUP(C55,ロット!$A$2:$B$501,2,FALSE)),"",VLOOKUP(C55,ロット!$A$2:$B$501,2,FALSE))</f>
        <v>5</v>
      </c>
      <c r="N55" s="227">
        <f t="shared" si="3"/>
        <v>3</v>
      </c>
    </row>
    <row r="56" spans="1:14" s="217" customFormat="1" ht="20.149999999999999" customHeight="1">
      <c r="A56" s="217" t="str">
        <f t="shared" si="0"/>
        <v xml:space="preserve">447008N       LL      </v>
      </c>
      <c r="B56" s="217" t="str">
        <f t="shared" si="1"/>
        <v>262400-45</v>
      </c>
      <c r="C56" s="218">
        <f>IF(ISERROR(VLOOKUP($B56,受注EXCEL出力!$B$2:$N$2000,4,0)),"",VLOOKUP($B56,受注EXCEL出力!$B$2:$N$2000,4,0))</f>
        <v>447008</v>
      </c>
      <c r="D56" s="219" t="str">
        <f>IF(ISERROR(VLOOKUP($B56,受注EXCEL出力!$B$2:$N$2000,5,0)),"",VLOOKUP($B56,受注EXCEL出力!$B$2:$N$2000,5,0))</f>
        <v xml:space="preserve">ｽﾀﾝﾀﾞｰﾄﾞｼｮｰﾂ                        </v>
      </c>
      <c r="E56" s="220">
        <f>IF(ISERROR(VLOOKUP($B56,受注EXCEL出力!$B$2:$N$2000,6,0)),"",VLOOKUP($B56,受注EXCEL出力!$B$2:$N$2000,6,0))</f>
        <v>4000</v>
      </c>
      <c r="F56" s="221">
        <f>IF(ISERROR(VLOOKUP($B56,受注EXCEL出力!$B$2:$N$2000,7,0)),"",VLOOKUP($B56,受注EXCEL出力!$B$2:$N$2000,7,0))</f>
        <v>1</v>
      </c>
      <c r="G56" s="219" t="str">
        <f>IF(ISERROR(VLOOKUP($B56,受注EXCEL出力!$B$2:$N$2000,8,0)),"",VLOOKUP($B56,受注EXCEL出力!$B$2:$N$2000,8,0))</f>
        <v xml:space="preserve">N       </v>
      </c>
      <c r="H56" s="222">
        <f>IF(ISERROR(VLOOKUP($B56,受注EXCEL出力!$B$2:$N$2000,9,0)),"",VLOOKUP($B56,受注EXCEL出力!$B$2:$N$2000,9,0))</f>
        <v>5</v>
      </c>
      <c r="I56" s="223" t="str">
        <f>IF(ISERROR(VLOOKUP($B56,受注EXCEL出力!$B$2:$N$2000,10,0)),"",VLOOKUP($B56,受注EXCEL出力!$B$2:$N$2000,10,0))</f>
        <v xml:space="preserve">LL      </v>
      </c>
      <c r="J56" s="224"/>
      <c r="K56" s="225">
        <f t="shared" si="2"/>
        <v>0</v>
      </c>
      <c r="L56" s="226" t="str">
        <f>VLOOKUP(C56,納期ACC!$E$1:$O$3001,11,FALSE)</f>
        <v>-</v>
      </c>
      <c r="M56" s="226">
        <f>IF(ISERROR(VLOOKUP(C56,ロット!$A$2:$B$501,2,FALSE)),"",VLOOKUP(C56,ロット!$A$2:$B$501,2,FALSE))</f>
        <v>5</v>
      </c>
      <c r="N56" s="227">
        <f t="shared" si="3"/>
        <v>3</v>
      </c>
    </row>
    <row r="57" spans="1:14" s="217" customFormat="1" ht="20.149999999999999" customHeight="1">
      <c r="A57" s="217" t="str">
        <f t="shared" si="0"/>
        <v xml:space="preserve">447008B       M       </v>
      </c>
      <c r="B57" s="217" t="str">
        <f t="shared" si="1"/>
        <v>262400-46</v>
      </c>
      <c r="C57" s="218">
        <f>IF(ISERROR(VLOOKUP($B57,受注EXCEL出力!$B$2:$N$2000,4,0)),"",VLOOKUP($B57,受注EXCEL出力!$B$2:$N$2000,4,0))</f>
        <v>447008</v>
      </c>
      <c r="D57" s="219" t="str">
        <f>IF(ISERROR(VLOOKUP($B57,受注EXCEL出力!$B$2:$N$2000,5,0)),"",VLOOKUP($B57,受注EXCEL出力!$B$2:$N$2000,5,0))</f>
        <v xml:space="preserve">ｽﾀﾝﾀﾞｰﾄﾞｼｮｰﾂ                        </v>
      </c>
      <c r="E57" s="220">
        <f>IF(ISERROR(VLOOKUP($B57,受注EXCEL出力!$B$2:$N$2000,6,0)),"",VLOOKUP($B57,受注EXCEL出力!$B$2:$N$2000,6,0))</f>
        <v>4000</v>
      </c>
      <c r="F57" s="221">
        <f>IF(ISERROR(VLOOKUP($B57,受注EXCEL出力!$B$2:$N$2000,7,0)),"",VLOOKUP($B57,受注EXCEL出力!$B$2:$N$2000,7,0))</f>
        <v>31</v>
      </c>
      <c r="G57" s="219" t="str">
        <f>IF(ISERROR(VLOOKUP($B57,受注EXCEL出力!$B$2:$N$2000,8,0)),"",VLOOKUP($B57,受注EXCEL出力!$B$2:$N$2000,8,0))</f>
        <v xml:space="preserve">B       </v>
      </c>
      <c r="H57" s="222">
        <f>IF(ISERROR(VLOOKUP($B57,受注EXCEL出力!$B$2:$N$2000,9,0)),"",VLOOKUP($B57,受注EXCEL出力!$B$2:$N$2000,9,0))</f>
        <v>3</v>
      </c>
      <c r="I57" s="223" t="str">
        <f>IF(ISERROR(VLOOKUP($B57,受注EXCEL出力!$B$2:$N$2000,10,0)),"",VLOOKUP($B57,受注EXCEL出力!$B$2:$N$2000,10,0))</f>
        <v xml:space="preserve">M       </v>
      </c>
      <c r="J57" s="224"/>
      <c r="K57" s="225">
        <f t="shared" si="2"/>
        <v>0</v>
      </c>
      <c r="L57" s="226" t="str">
        <f>VLOOKUP(C57,納期ACC!$E$1:$O$3001,11,FALSE)</f>
        <v>-</v>
      </c>
      <c r="M57" s="226">
        <f>IF(ISERROR(VLOOKUP(C57,ロット!$A$2:$B$501,2,FALSE)),"",VLOOKUP(C57,ロット!$A$2:$B$501,2,FALSE))</f>
        <v>5</v>
      </c>
      <c r="N57" s="227">
        <f t="shared" si="3"/>
        <v>3</v>
      </c>
    </row>
    <row r="58" spans="1:14" s="217" customFormat="1" ht="20.149999999999999" customHeight="1">
      <c r="A58" s="217" t="str">
        <f t="shared" si="0"/>
        <v xml:space="preserve">447008B       L       </v>
      </c>
      <c r="B58" s="217" t="str">
        <f t="shared" si="1"/>
        <v>262400-47</v>
      </c>
      <c r="C58" s="218">
        <f>IF(ISERROR(VLOOKUP($B58,受注EXCEL出力!$B$2:$N$2000,4,0)),"",VLOOKUP($B58,受注EXCEL出力!$B$2:$N$2000,4,0))</f>
        <v>447008</v>
      </c>
      <c r="D58" s="219" t="str">
        <f>IF(ISERROR(VLOOKUP($B58,受注EXCEL出力!$B$2:$N$2000,5,0)),"",VLOOKUP($B58,受注EXCEL出力!$B$2:$N$2000,5,0))</f>
        <v xml:space="preserve">ｽﾀﾝﾀﾞｰﾄﾞｼｮｰﾂ                        </v>
      </c>
      <c r="E58" s="220">
        <f>IF(ISERROR(VLOOKUP($B58,受注EXCEL出力!$B$2:$N$2000,6,0)),"",VLOOKUP($B58,受注EXCEL出力!$B$2:$N$2000,6,0))</f>
        <v>4000</v>
      </c>
      <c r="F58" s="221">
        <f>IF(ISERROR(VLOOKUP($B58,受注EXCEL出力!$B$2:$N$2000,7,0)),"",VLOOKUP($B58,受注EXCEL出力!$B$2:$N$2000,7,0))</f>
        <v>31</v>
      </c>
      <c r="G58" s="219" t="str">
        <f>IF(ISERROR(VLOOKUP($B58,受注EXCEL出力!$B$2:$N$2000,8,0)),"",VLOOKUP($B58,受注EXCEL出力!$B$2:$N$2000,8,0))</f>
        <v xml:space="preserve">B       </v>
      </c>
      <c r="H58" s="222">
        <f>IF(ISERROR(VLOOKUP($B58,受注EXCEL出力!$B$2:$N$2000,9,0)),"",VLOOKUP($B58,受注EXCEL出力!$B$2:$N$2000,9,0))</f>
        <v>4</v>
      </c>
      <c r="I58" s="223" t="str">
        <f>IF(ISERROR(VLOOKUP($B58,受注EXCEL出力!$B$2:$N$2000,10,0)),"",VLOOKUP($B58,受注EXCEL出力!$B$2:$N$2000,10,0))</f>
        <v xml:space="preserve">L       </v>
      </c>
      <c r="J58" s="224"/>
      <c r="K58" s="225">
        <f t="shared" si="2"/>
        <v>0</v>
      </c>
      <c r="L58" s="226" t="str">
        <f>VLOOKUP(C58,納期ACC!$E$1:$O$3001,11,FALSE)</f>
        <v>-</v>
      </c>
      <c r="M58" s="226">
        <f>IF(ISERROR(VLOOKUP(C58,ロット!$A$2:$B$501,2,FALSE)),"",VLOOKUP(C58,ロット!$A$2:$B$501,2,FALSE))</f>
        <v>5</v>
      </c>
      <c r="N58" s="227">
        <f t="shared" si="3"/>
        <v>3</v>
      </c>
    </row>
    <row r="59" spans="1:14" s="217" customFormat="1" ht="20.149999999999999" customHeight="1">
      <c r="A59" s="217" t="str">
        <f t="shared" si="0"/>
        <v xml:space="preserve">447008B       LL      </v>
      </c>
      <c r="B59" s="217" t="str">
        <f t="shared" si="1"/>
        <v>262400-48</v>
      </c>
      <c r="C59" s="218">
        <f>IF(ISERROR(VLOOKUP($B59,受注EXCEL出力!$B$2:$N$2000,4,0)),"",VLOOKUP($B59,受注EXCEL出力!$B$2:$N$2000,4,0))</f>
        <v>447008</v>
      </c>
      <c r="D59" s="219" t="str">
        <f>IF(ISERROR(VLOOKUP($B59,受注EXCEL出力!$B$2:$N$2000,5,0)),"",VLOOKUP($B59,受注EXCEL出力!$B$2:$N$2000,5,0))</f>
        <v xml:space="preserve">ｽﾀﾝﾀﾞｰﾄﾞｼｮｰﾂ                        </v>
      </c>
      <c r="E59" s="220">
        <f>IF(ISERROR(VLOOKUP($B59,受注EXCEL出力!$B$2:$N$2000,6,0)),"",VLOOKUP($B59,受注EXCEL出力!$B$2:$N$2000,6,0))</f>
        <v>4000</v>
      </c>
      <c r="F59" s="221">
        <f>IF(ISERROR(VLOOKUP($B59,受注EXCEL出力!$B$2:$N$2000,7,0)),"",VLOOKUP($B59,受注EXCEL出力!$B$2:$N$2000,7,0))</f>
        <v>31</v>
      </c>
      <c r="G59" s="219" t="str">
        <f>IF(ISERROR(VLOOKUP($B59,受注EXCEL出力!$B$2:$N$2000,8,0)),"",VLOOKUP($B59,受注EXCEL出力!$B$2:$N$2000,8,0))</f>
        <v xml:space="preserve">B       </v>
      </c>
      <c r="H59" s="222">
        <f>IF(ISERROR(VLOOKUP($B59,受注EXCEL出力!$B$2:$N$2000,9,0)),"",VLOOKUP($B59,受注EXCEL出力!$B$2:$N$2000,9,0))</f>
        <v>5</v>
      </c>
      <c r="I59" s="223" t="str">
        <f>IF(ISERROR(VLOOKUP($B59,受注EXCEL出力!$B$2:$N$2000,10,0)),"",VLOOKUP($B59,受注EXCEL出力!$B$2:$N$2000,10,0))</f>
        <v xml:space="preserve">LL      </v>
      </c>
      <c r="J59" s="224"/>
      <c r="K59" s="225">
        <f t="shared" si="2"/>
        <v>0</v>
      </c>
      <c r="L59" s="226" t="str">
        <f>VLOOKUP(C59,納期ACC!$E$1:$O$3001,11,FALSE)</f>
        <v>-</v>
      </c>
      <c r="M59" s="226">
        <f>IF(ISERROR(VLOOKUP(C59,ロット!$A$2:$B$501,2,FALSE)),"",VLOOKUP(C59,ロット!$A$2:$B$501,2,FALSE))</f>
        <v>5</v>
      </c>
      <c r="N59" s="227">
        <f t="shared" si="3"/>
        <v>3</v>
      </c>
    </row>
    <row r="60" spans="1:14" s="217" customFormat="1" ht="20.149999999999999" customHeight="1">
      <c r="A60" s="217" t="str">
        <f t="shared" si="0"/>
        <v xml:space="preserve">442101N       M       </v>
      </c>
      <c r="B60" s="217" t="str">
        <f t="shared" si="1"/>
        <v>262400-49</v>
      </c>
      <c r="C60" s="218">
        <f>IF(ISERROR(VLOOKUP($B60,受注EXCEL出力!$B$2:$N$2000,4,0)),"",VLOOKUP($B60,受注EXCEL出力!$B$2:$N$2000,4,0))</f>
        <v>442101</v>
      </c>
      <c r="D60" s="219" t="str">
        <f>IF(ISERROR(VLOOKUP($B60,受注EXCEL出力!$B$2:$N$2000,5,0)),"",VLOOKUP($B60,受注EXCEL出力!$B$2:$N$2000,5,0))</f>
        <v>深履きｼｮｰﾂ Pﾅｼ</v>
      </c>
      <c r="E60" s="220">
        <f>IF(ISERROR(VLOOKUP($B60,受注EXCEL出力!$B$2:$N$2000,6,0)),"",VLOOKUP($B60,受注EXCEL出力!$B$2:$N$2000,6,0))</f>
        <v>4500</v>
      </c>
      <c r="F60" s="221">
        <f>IF(ISERROR(VLOOKUP($B60,受注EXCEL出力!$B$2:$N$2000,7,0)),"",VLOOKUP($B60,受注EXCEL出力!$B$2:$N$2000,7,0))</f>
        <v>1</v>
      </c>
      <c r="G60" s="219" t="str">
        <f>IF(ISERROR(VLOOKUP($B60,受注EXCEL出力!$B$2:$N$2000,8,0)),"",VLOOKUP($B60,受注EXCEL出力!$B$2:$N$2000,8,0))</f>
        <v xml:space="preserve">N       </v>
      </c>
      <c r="H60" s="222">
        <f>IF(ISERROR(VLOOKUP($B60,受注EXCEL出力!$B$2:$N$2000,9,0)),"",VLOOKUP($B60,受注EXCEL出力!$B$2:$N$2000,9,0))</f>
        <v>3</v>
      </c>
      <c r="I60" s="223" t="str">
        <f>IF(ISERROR(VLOOKUP($B60,受注EXCEL出力!$B$2:$N$2000,10,0)),"",VLOOKUP($B60,受注EXCEL出力!$B$2:$N$2000,10,0))</f>
        <v xml:space="preserve">M       </v>
      </c>
      <c r="J60" s="224"/>
      <c r="K60" s="225">
        <f t="shared" si="2"/>
        <v>0</v>
      </c>
      <c r="L60" s="226" t="str">
        <f>VLOOKUP(C60,納期ACC!$E$1:$O$3001,11,FALSE)</f>
        <v>-</v>
      </c>
      <c r="M60" s="226">
        <f>IF(ISERROR(VLOOKUP(C60,ロット!$A$2:$B$501,2,FALSE)),"",VLOOKUP(C60,ロット!$A$2:$B$501,2,FALSE))</f>
        <v>5</v>
      </c>
      <c r="N60" s="227">
        <f t="shared" si="3"/>
        <v>3</v>
      </c>
    </row>
    <row r="61" spans="1:14" s="217" customFormat="1" ht="20.149999999999999" customHeight="1">
      <c r="A61" s="217" t="str">
        <f t="shared" si="0"/>
        <v xml:space="preserve">442101N       L       </v>
      </c>
      <c r="B61" s="217" t="str">
        <f t="shared" si="1"/>
        <v>262400-50</v>
      </c>
      <c r="C61" s="218">
        <f>IF(ISERROR(VLOOKUP($B61,受注EXCEL出力!$B$2:$N$2000,4,0)),"",VLOOKUP($B61,受注EXCEL出力!$B$2:$N$2000,4,0))</f>
        <v>442101</v>
      </c>
      <c r="D61" s="219" t="str">
        <f>IF(ISERROR(VLOOKUP($B61,受注EXCEL出力!$B$2:$N$2000,5,0)),"",VLOOKUP($B61,受注EXCEL出力!$B$2:$N$2000,5,0))</f>
        <v>深履きｼｮｰﾂ Pﾅｼ</v>
      </c>
      <c r="E61" s="220">
        <f>IF(ISERROR(VLOOKUP($B61,受注EXCEL出力!$B$2:$N$2000,6,0)),"",VLOOKUP($B61,受注EXCEL出力!$B$2:$N$2000,6,0))</f>
        <v>4500</v>
      </c>
      <c r="F61" s="221">
        <f>IF(ISERROR(VLOOKUP($B61,受注EXCEL出力!$B$2:$N$2000,7,0)),"",VLOOKUP($B61,受注EXCEL出力!$B$2:$N$2000,7,0))</f>
        <v>1</v>
      </c>
      <c r="G61" s="219" t="str">
        <f>IF(ISERROR(VLOOKUP($B61,受注EXCEL出力!$B$2:$N$2000,8,0)),"",VLOOKUP($B61,受注EXCEL出力!$B$2:$N$2000,8,0))</f>
        <v xml:space="preserve">N       </v>
      </c>
      <c r="H61" s="222">
        <f>IF(ISERROR(VLOOKUP($B61,受注EXCEL出力!$B$2:$N$2000,9,0)),"",VLOOKUP($B61,受注EXCEL出力!$B$2:$N$2000,9,0))</f>
        <v>4</v>
      </c>
      <c r="I61" s="223" t="str">
        <f>IF(ISERROR(VLOOKUP($B61,受注EXCEL出力!$B$2:$N$2000,10,0)),"",VLOOKUP($B61,受注EXCEL出力!$B$2:$N$2000,10,0))</f>
        <v xml:space="preserve">L       </v>
      </c>
      <c r="J61" s="224"/>
      <c r="K61" s="225">
        <f t="shared" si="2"/>
        <v>0</v>
      </c>
      <c r="L61" s="226" t="str">
        <f>VLOOKUP(C61,納期ACC!$E$1:$O$3001,11,FALSE)</f>
        <v>-</v>
      </c>
      <c r="M61" s="226">
        <f>IF(ISERROR(VLOOKUP(C61,ロット!$A$2:$B$501,2,FALSE)),"",VLOOKUP(C61,ロット!$A$2:$B$501,2,FALSE))</f>
        <v>5</v>
      </c>
      <c r="N61" s="227">
        <f t="shared" si="3"/>
        <v>3</v>
      </c>
    </row>
    <row r="62" spans="1:14" s="217" customFormat="1" ht="20.149999999999999" customHeight="1">
      <c r="A62" s="217" t="str">
        <f t="shared" si="0"/>
        <v xml:space="preserve">442101B       M       </v>
      </c>
      <c r="B62" s="217" t="str">
        <f t="shared" si="1"/>
        <v>262400-51</v>
      </c>
      <c r="C62" s="218">
        <f>IF(ISERROR(VLOOKUP($B62,受注EXCEL出力!$B$2:$N$2000,4,0)),"",VLOOKUP($B62,受注EXCEL出力!$B$2:$N$2000,4,0))</f>
        <v>442101</v>
      </c>
      <c r="D62" s="219" t="str">
        <f>IF(ISERROR(VLOOKUP($B62,受注EXCEL出力!$B$2:$N$2000,5,0)),"",VLOOKUP($B62,受注EXCEL出力!$B$2:$N$2000,5,0))</f>
        <v>深履きｼｮｰﾂ Pﾅｼ</v>
      </c>
      <c r="E62" s="220">
        <f>IF(ISERROR(VLOOKUP($B62,受注EXCEL出力!$B$2:$N$2000,6,0)),"",VLOOKUP($B62,受注EXCEL出力!$B$2:$N$2000,6,0))</f>
        <v>4500</v>
      </c>
      <c r="F62" s="221">
        <f>IF(ISERROR(VLOOKUP($B62,受注EXCEL出力!$B$2:$N$2000,7,0)),"",VLOOKUP($B62,受注EXCEL出力!$B$2:$N$2000,7,0))</f>
        <v>31</v>
      </c>
      <c r="G62" s="219" t="str">
        <f>IF(ISERROR(VLOOKUP($B62,受注EXCEL出力!$B$2:$N$2000,8,0)),"",VLOOKUP($B62,受注EXCEL出力!$B$2:$N$2000,8,0))</f>
        <v xml:space="preserve">B       </v>
      </c>
      <c r="H62" s="222">
        <f>IF(ISERROR(VLOOKUP($B62,受注EXCEL出力!$B$2:$N$2000,9,0)),"",VLOOKUP($B62,受注EXCEL出力!$B$2:$N$2000,9,0))</f>
        <v>3</v>
      </c>
      <c r="I62" s="223" t="str">
        <f>IF(ISERROR(VLOOKUP($B62,受注EXCEL出力!$B$2:$N$2000,10,0)),"",VLOOKUP($B62,受注EXCEL出力!$B$2:$N$2000,10,0))</f>
        <v xml:space="preserve">M       </v>
      </c>
      <c r="J62" s="224"/>
      <c r="K62" s="225">
        <f t="shared" si="2"/>
        <v>0</v>
      </c>
      <c r="L62" s="226" t="str">
        <f>VLOOKUP(C62,納期ACC!$E$1:$O$3001,11,FALSE)</f>
        <v>-</v>
      </c>
      <c r="M62" s="226">
        <f>IF(ISERROR(VLOOKUP(C62,ロット!$A$2:$B$501,2,FALSE)),"",VLOOKUP(C62,ロット!$A$2:$B$501,2,FALSE))</f>
        <v>5</v>
      </c>
      <c r="N62" s="227">
        <f t="shared" si="3"/>
        <v>3</v>
      </c>
    </row>
    <row r="63" spans="1:14" s="217" customFormat="1" ht="20.149999999999999" customHeight="1">
      <c r="A63" s="217" t="str">
        <f t="shared" si="0"/>
        <v xml:space="preserve">442101B       L       </v>
      </c>
      <c r="B63" s="217" t="str">
        <f t="shared" si="1"/>
        <v>262400-52</v>
      </c>
      <c r="C63" s="218">
        <f>IF(ISERROR(VLOOKUP($B63,受注EXCEL出力!$B$2:$N$2000,4,0)),"",VLOOKUP($B63,受注EXCEL出力!$B$2:$N$2000,4,0))</f>
        <v>442101</v>
      </c>
      <c r="D63" s="219" t="str">
        <f>IF(ISERROR(VLOOKUP($B63,受注EXCEL出力!$B$2:$N$2000,5,0)),"",VLOOKUP($B63,受注EXCEL出力!$B$2:$N$2000,5,0))</f>
        <v>深履きｼｮｰﾂ Pﾅｼ</v>
      </c>
      <c r="E63" s="220">
        <f>IF(ISERROR(VLOOKUP($B63,受注EXCEL出力!$B$2:$N$2000,6,0)),"",VLOOKUP($B63,受注EXCEL出力!$B$2:$N$2000,6,0))</f>
        <v>4500</v>
      </c>
      <c r="F63" s="221">
        <f>IF(ISERROR(VLOOKUP($B63,受注EXCEL出力!$B$2:$N$2000,7,0)),"",VLOOKUP($B63,受注EXCEL出力!$B$2:$N$2000,7,0))</f>
        <v>31</v>
      </c>
      <c r="G63" s="219" t="str">
        <f>IF(ISERROR(VLOOKUP($B63,受注EXCEL出力!$B$2:$N$2000,8,0)),"",VLOOKUP($B63,受注EXCEL出力!$B$2:$N$2000,8,0))</f>
        <v xml:space="preserve">B       </v>
      </c>
      <c r="H63" s="222">
        <f>IF(ISERROR(VLOOKUP($B63,受注EXCEL出力!$B$2:$N$2000,9,0)),"",VLOOKUP($B63,受注EXCEL出力!$B$2:$N$2000,9,0))</f>
        <v>4</v>
      </c>
      <c r="I63" s="223" t="str">
        <f>IF(ISERROR(VLOOKUP($B63,受注EXCEL出力!$B$2:$N$2000,10,0)),"",VLOOKUP($B63,受注EXCEL出力!$B$2:$N$2000,10,0))</f>
        <v xml:space="preserve">L       </v>
      </c>
      <c r="J63" s="224"/>
      <c r="K63" s="225">
        <f t="shared" si="2"/>
        <v>0</v>
      </c>
      <c r="L63" s="226" t="str">
        <f>VLOOKUP(C63,納期ACC!$E$1:$O$3001,11,FALSE)</f>
        <v>-</v>
      </c>
      <c r="M63" s="226">
        <f>IF(ISERROR(VLOOKUP(C63,ロット!$A$2:$B$501,2,FALSE)),"",VLOOKUP(C63,ロット!$A$2:$B$501,2,FALSE))</f>
        <v>5</v>
      </c>
      <c r="N63" s="227">
        <f t="shared" si="3"/>
        <v>3</v>
      </c>
    </row>
    <row r="64" spans="1:14" s="217" customFormat="1" ht="20.149999999999999" customHeight="1">
      <c r="A64" s="217" t="str">
        <f t="shared" si="0"/>
        <v xml:space="preserve">444503N       M       </v>
      </c>
      <c r="B64" s="217" t="str">
        <f t="shared" si="1"/>
        <v>262400-53</v>
      </c>
      <c r="C64" s="218">
        <f>IF(ISERROR(VLOOKUP($B64,受注EXCEL出力!$B$2:$N$2000,4,0)),"",VLOOKUP($B64,受注EXCEL出力!$B$2:$N$2000,4,0))</f>
        <v>444503</v>
      </c>
      <c r="D64" s="219" t="str">
        <f>IF(ISERROR(VLOOKUP($B64,受注EXCEL出力!$B$2:$N$2000,5,0)),"",VLOOKUP($B64,受注EXCEL出力!$B$2:$N$2000,5,0))</f>
        <v>5分丈ボトム</v>
      </c>
      <c r="E64" s="220">
        <f>IF(ISERROR(VLOOKUP($B64,受注EXCEL出力!$B$2:$N$2000,6,0)),"",VLOOKUP($B64,受注EXCEL出力!$B$2:$N$2000,6,0))</f>
        <v>9000</v>
      </c>
      <c r="F64" s="221">
        <f>IF(ISERROR(VLOOKUP($B64,受注EXCEL出力!$B$2:$N$2000,7,0)),"",VLOOKUP($B64,受注EXCEL出力!$B$2:$N$2000,7,0))</f>
        <v>1</v>
      </c>
      <c r="G64" s="219" t="str">
        <f>IF(ISERROR(VLOOKUP($B64,受注EXCEL出力!$B$2:$N$2000,8,0)),"",VLOOKUP($B64,受注EXCEL出力!$B$2:$N$2000,8,0))</f>
        <v xml:space="preserve">N       </v>
      </c>
      <c r="H64" s="222">
        <f>IF(ISERROR(VLOOKUP($B64,受注EXCEL出力!$B$2:$N$2000,9,0)),"",VLOOKUP($B64,受注EXCEL出力!$B$2:$N$2000,9,0))</f>
        <v>3</v>
      </c>
      <c r="I64" s="223" t="str">
        <f>IF(ISERROR(VLOOKUP($B64,受注EXCEL出力!$B$2:$N$2000,10,0)),"",VLOOKUP($B64,受注EXCEL出力!$B$2:$N$2000,10,0))</f>
        <v xml:space="preserve">M       </v>
      </c>
      <c r="J64" s="224"/>
      <c r="K64" s="225">
        <f t="shared" si="2"/>
        <v>0</v>
      </c>
      <c r="L64" s="226" t="str">
        <f>VLOOKUP(C64,納期ACC!$E$1:$O$3001,11,FALSE)</f>
        <v>-</v>
      </c>
      <c r="M64" s="226" t="str">
        <f>IF(ISERROR(VLOOKUP(C64,ロット!$A$2:$B$501,2,FALSE)),"",VLOOKUP(C64,ロット!$A$2:$B$501,2,FALSE))</f>
        <v/>
      </c>
      <c r="N64" s="227">
        <f t="shared" si="3"/>
        <v>3</v>
      </c>
    </row>
    <row r="65" spans="1:14" s="217" customFormat="1" ht="20.149999999999999" customHeight="1">
      <c r="A65" s="217" t="str">
        <f t="shared" si="0"/>
        <v xml:space="preserve">444503N       L       </v>
      </c>
      <c r="B65" s="217" t="str">
        <f t="shared" si="1"/>
        <v>262400-54</v>
      </c>
      <c r="C65" s="218">
        <f>IF(ISERROR(VLOOKUP($B65,受注EXCEL出力!$B$2:$N$2000,4,0)),"",VLOOKUP($B65,受注EXCEL出力!$B$2:$N$2000,4,0))</f>
        <v>444503</v>
      </c>
      <c r="D65" s="219" t="str">
        <f>IF(ISERROR(VLOOKUP($B65,受注EXCEL出力!$B$2:$N$2000,5,0)),"",VLOOKUP($B65,受注EXCEL出力!$B$2:$N$2000,5,0))</f>
        <v>5分丈ボトム</v>
      </c>
      <c r="E65" s="220">
        <f>IF(ISERROR(VLOOKUP($B65,受注EXCEL出力!$B$2:$N$2000,6,0)),"",VLOOKUP($B65,受注EXCEL出力!$B$2:$N$2000,6,0))</f>
        <v>9000</v>
      </c>
      <c r="F65" s="221">
        <f>IF(ISERROR(VLOOKUP($B65,受注EXCEL出力!$B$2:$N$2000,7,0)),"",VLOOKUP($B65,受注EXCEL出力!$B$2:$N$2000,7,0))</f>
        <v>1</v>
      </c>
      <c r="G65" s="219" t="str">
        <f>IF(ISERROR(VLOOKUP($B65,受注EXCEL出力!$B$2:$N$2000,8,0)),"",VLOOKUP($B65,受注EXCEL出力!$B$2:$N$2000,8,0))</f>
        <v xml:space="preserve">N       </v>
      </c>
      <c r="H65" s="222">
        <f>IF(ISERROR(VLOOKUP($B65,受注EXCEL出力!$B$2:$N$2000,9,0)),"",VLOOKUP($B65,受注EXCEL出力!$B$2:$N$2000,9,0))</f>
        <v>4</v>
      </c>
      <c r="I65" s="223" t="str">
        <f>IF(ISERROR(VLOOKUP($B65,受注EXCEL出力!$B$2:$N$2000,10,0)),"",VLOOKUP($B65,受注EXCEL出力!$B$2:$N$2000,10,0))</f>
        <v xml:space="preserve">L       </v>
      </c>
      <c r="J65" s="224"/>
      <c r="K65" s="225">
        <f t="shared" si="2"/>
        <v>0</v>
      </c>
      <c r="L65" s="226" t="str">
        <f>VLOOKUP(C65,納期ACC!$E$1:$O$3001,11,FALSE)</f>
        <v>-</v>
      </c>
      <c r="M65" s="226" t="str">
        <f>IF(ISERROR(VLOOKUP(C65,ロット!$A$2:$B$501,2,FALSE)),"",VLOOKUP(C65,ロット!$A$2:$B$501,2,FALSE))</f>
        <v/>
      </c>
      <c r="N65" s="227">
        <f t="shared" si="3"/>
        <v>3</v>
      </c>
    </row>
    <row r="66" spans="1:14" s="217" customFormat="1" ht="20.149999999999999" customHeight="1">
      <c r="A66" s="217" t="str">
        <f t="shared" si="0"/>
        <v xml:space="preserve">444503N       LL      </v>
      </c>
      <c r="B66" s="217" t="str">
        <f t="shared" si="1"/>
        <v>262400-55</v>
      </c>
      <c r="C66" s="218">
        <f>IF(ISERROR(VLOOKUP($B66,受注EXCEL出力!$B$2:$N$2000,4,0)),"",VLOOKUP($B66,受注EXCEL出力!$B$2:$N$2000,4,0))</f>
        <v>444503</v>
      </c>
      <c r="D66" s="219" t="str">
        <f>IF(ISERROR(VLOOKUP($B66,受注EXCEL出力!$B$2:$N$2000,5,0)),"",VLOOKUP($B66,受注EXCEL出力!$B$2:$N$2000,5,0))</f>
        <v>5分丈ボトム</v>
      </c>
      <c r="E66" s="220">
        <f>IF(ISERROR(VLOOKUP($B66,受注EXCEL出力!$B$2:$N$2000,6,0)),"",VLOOKUP($B66,受注EXCEL出力!$B$2:$N$2000,6,0))</f>
        <v>9000</v>
      </c>
      <c r="F66" s="221">
        <f>IF(ISERROR(VLOOKUP($B66,受注EXCEL出力!$B$2:$N$2000,7,0)),"",VLOOKUP($B66,受注EXCEL出力!$B$2:$N$2000,7,0))</f>
        <v>1</v>
      </c>
      <c r="G66" s="219" t="str">
        <f>IF(ISERROR(VLOOKUP($B66,受注EXCEL出力!$B$2:$N$2000,8,0)),"",VLOOKUP($B66,受注EXCEL出力!$B$2:$N$2000,8,0))</f>
        <v xml:space="preserve">N       </v>
      </c>
      <c r="H66" s="222">
        <f>IF(ISERROR(VLOOKUP($B66,受注EXCEL出力!$B$2:$N$2000,9,0)),"",VLOOKUP($B66,受注EXCEL出力!$B$2:$N$2000,9,0))</f>
        <v>5</v>
      </c>
      <c r="I66" s="223" t="str">
        <f>IF(ISERROR(VLOOKUP($B66,受注EXCEL出力!$B$2:$N$2000,10,0)),"",VLOOKUP($B66,受注EXCEL出力!$B$2:$N$2000,10,0))</f>
        <v xml:space="preserve">LL      </v>
      </c>
      <c r="J66" s="224"/>
      <c r="K66" s="225">
        <f t="shared" si="2"/>
        <v>0</v>
      </c>
      <c r="L66" s="226" t="str">
        <f>VLOOKUP(C66,納期ACC!$E$1:$O$3001,11,FALSE)</f>
        <v>-</v>
      </c>
      <c r="M66" s="226" t="str">
        <f>IF(ISERROR(VLOOKUP(C66,ロット!$A$2:$B$501,2,FALSE)),"",VLOOKUP(C66,ロット!$A$2:$B$501,2,FALSE))</f>
        <v/>
      </c>
      <c r="N66" s="227">
        <f t="shared" si="3"/>
        <v>3</v>
      </c>
    </row>
    <row r="67" spans="1:14" s="217" customFormat="1" ht="20.149999999999999" customHeight="1">
      <c r="A67" s="217" t="str">
        <f t="shared" si="0"/>
        <v xml:space="preserve">445015N       M       </v>
      </c>
      <c r="B67" s="217" t="str">
        <f t="shared" si="1"/>
        <v>262400-56</v>
      </c>
      <c r="C67" s="218">
        <f>IF(ISERROR(VLOOKUP($B67,受注EXCEL出力!$B$2:$N$2000,4,0)),"",VLOOKUP($B67,受注EXCEL出力!$B$2:$N$2000,4,0))</f>
        <v>445015</v>
      </c>
      <c r="D67" s="219" t="str">
        <f>IF(ISERROR(VLOOKUP($B67,受注EXCEL出力!$B$2:$N$2000,5,0)),"",VLOOKUP($B67,受注EXCEL出力!$B$2:$N$2000,5,0))</f>
        <v xml:space="preserve">ﾍﾞｱ天ｶｯﾌﾟ付ｷｬﾐｿｰﾙ                   </v>
      </c>
      <c r="E67" s="220">
        <f>IF(ISERROR(VLOOKUP($B67,受注EXCEL出力!$B$2:$N$2000,6,0)),"",VLOOKUP($B67,受注EXCEL出力!$B$2:$N$2000,6,0))</f>
        <v>8000</v>
      </c>
      <c r="F67" s="221">
        <f>IF(ISERROR(VLOOKUP($B67,受注EXCEL出力!$B$2:$N$2000,7,0)),"",VLOOKUP($B67,受注EXCEL出力!$B$2:$N$2000,7,0))</f>
        <v>1</v>
      </c>
      <c r="G67" s="219" t="str">
        <f>IF(ISERROR(VLOOKUP($B67,受注EXCEL出力!$B$2:$N$2000,8,0)),"",VLOOKUP($B67,受注EXCEL出力!$B$2:$N$2000,8,0))</f>
        <v xml:space="preserve">N       </v>
      </c>
      <c r="H67" s="222">
        <f>IF(ISERROR(VLOOKUP($B67,受注EXCEL出力!$B$2:$N$2000,9,0)),"",VLOOKUP($B67,受注EXCEL出力!$B$2:$N$2000,9,0))</f>
        <v>3</v>
      </c>
      <c r="I67" s="223" t="str">
        <f>IF(ISERROR(VLOOKUP($B67,受注EXCEL出力!$B$2:$N$2000,10,0)),"",VLOOKUP($B67,受注EXCEL出力!$B$2:$N$2000,10,0))</f>
        <v xml:space="preserve">M       </v>
      </c>
      <c r="J67" s="224"/>
      <c r="K67" s="225">
        <f t="shared" si="2"/>
        <v>0</v>
      </c>
      <c r="L67" s="226" t="str">
        <f>VLOOKUP(C67,納期ACC!$E$1:$O$3001,11,FALSE)</f>
        <v>-</v>
      </c>
      <c r="M67" s="226" t="str">
        <f>IF(ISERROR(VLOOKUP(C67,ロット!$A$2:$B$501,2,FALSE)),"",VLOOKUP(C67,ロット!$A$2:$B$501,2,FALSE))</f>
        <v/>
      </c>
      <c r="N67" s="227">
        <f t="shared" si="3"/>
        <v>3</v>
      </c>
    </row>
    <row r="68" spans="1:14" s="217" customFormat="1" ht="20.149999999999999" customHeight="1">
      <c r="A68" s="217" t="str">
        <f t="shared" si="0"/>
        <v xml:space="preserve">445015N       L       </v>
      </c>
      <c r="B68" s="217" t="str">
        <f t="shared" si="1"/>
        <v>262400-57</v>
      </c>
      <c r="C68" s="218">
        <f>IF(ISERROR(VLOOKUP($B68,受注EXCEL出力!$B$2:$N$2000,4,0)),"",VLOOKUP($B68,受注EXCEL出力!$B$2:$N$2000,4,0))</f>
        <v>445015</v>
      </c>
      <c r="D68" s="219" t="str">
        <f>IF(ISERROR(VLOOKUP($B68,受注EXCEL出力!$B$2:$N$2000,5,0)),"",VLOOKUP($B68,受注EXCEL出力!$B$2:$N$2000,5,0))</f>
        <v xml:space="preserve">ﾍﾞｱ天ｶｯﾌﾟ付ｷｬﾐｿｰﾙ                   </v>
      </c>
      <c r="E68" s="220">
        <f>IF(ISERROR(VLOOKUP($B68,受注EXCEL出力!$B$2:$N$2000,6,0)),"",VLOOKUP($B68,受注EXCEL出力!$B$2:$N$2000,6,0))</f>
        <v>8000</v>
      </c>
      <c r="F68" s="221">
        <f>IF(ISERROR(VLOOKUP($B68,受注EXCEL出力!$B$2:$N$2000,7,0)),"",VLOOKUP($B68,受注EXCEL出力!$B$2:$N$2000,7,0))</f>
        <v>1</v>
      </c>
      <c r="G68" s="219" t="str">
        <f>IF(ISERROR(VLOOKUP($B68,受注EXCEL出力!$B$2:$N$2000,8,0)),"",VLOOKUP($B68,受注EXCEL出力!$B$2:$N$2000,8,0))</f>
        <v xml:space="preserve">N       </v>
      </c>
      <c r="H68" s="222">
        <f>IF(ISERROR(VLOOKUP($B68,受注EXCEL出力!$B$2:$N$2000,9,0)),"",VLOOKUP($B68,受注EXCEL出力!$B$2:$N$2000,9,0))</f>
        <v>4</v>
      </c>
      <c r="I68" s="223" t="str">
        <f>IF(ISERROR(VLOOKUP($B68,受注EXCEL出力!$B$2:$N$2000,10,0)),"",VLOOKUP($B68,受注EXCEL出力!$B$2:$N$2000,10,0))</f>
        <v xml:space="preserve">L       </v>
      </c>
      <c r="J68" s="224"/>
      <c r="K68" s="225">
        <f t="shared" si="2"/>
        <v>0</v>
      </c>
      <c r="L68" s="226" t="str">
        <f>VLOOKUP(C68,納期ACC!$E$1:$O$3001,11,FALSE)</f>
        <v>-</v>
      </c>
      <c r="M68" s="226" t="str">
        <f>IF(ISERROR(VLOOKUP(C68,ロット!$A$2:$B$501,2,FALSE)),"",VLOOKUP(C68,ロット!$A$2:$B$501,2,FALSE))</f>
        <v/>
      </c>
      <c r="N68" s="227">
        <f t="shared" si="3"/>
        <v>3</v>
      </c>
    </row>
    <row r="69" spans="1:14" s="217" customFormat="1" ht="20.149999999999999" customHeight="1">
      <c r="A69" s="217" t="str">
        <f t="shared" si="0"/>
        <v xml:space="preserve">445015W       M       </v>
      </c>
      <c r="B69" s="217" t="str">
        <f t="shared" si="1"/>
        <v>262400-58</v>
      </c>
      <c r="C69" s="218">
        <f>IF(ISERROR(VLOOKUP($B69,受注EXCEL出力!$B$2:$N$2000,4,0)),"",VLOOKUP($B69,受注EXCEL出力!$B$2:$N$2000,4,0))</f>
        <v>445015</v>
      </c>
      <c r="D69" s="219" t="str">
        <f>IF(ISERROR(VLOOKUP($B69,受注EXCEL出力!$B$2:$N$2000,5,0)),"",VLOOKUP($B69,受注EXCEL出力!$B$2:$N$2000,5,0))</f>
        <v xml:space="preserve">ﾍﾞｱ天ｶｯﾌﾟ付ｷｬﾐｿｰﾙ                   </v>
      </c>
      <c r="E69" s="220">
        <f>IF(ISERROR(VLOOKUP($B69,受注EXCEL出力!$B$2:$N$2000,6,0)),"",VLOOKUP($B69,受注EXCEL出力!$B$2:$N$2000,6,0))</f>
        <v>8000</v>
      </c>
      <c r="F69" s="221">
        <f>IF(ISERROR(VLOOKUP($B69,受注EXCEL出力!$B$2:$N$2000,7,0)),"",VLOOKUP($B69,受注EXCEL出力!$B$2:$N$2000,7,0))</f>
        <v>537</v>
      </c>
      <c r="G69" s="219" t="str">
        <f>IF(ISERROR(VLOOKUP($B69,受注EXCEL出力!$B$2:$N$2000,8,0)),"",VLOOKUP($B69,受注EXCEL出力!$B$2:$N$2000,8,0))</f>
        <v xml:space="preserve">W       </v>
      </c>
      <c r="H69" s="222">
        <f>IF(ISERROR(VLOOKUP($B69,受注EXCEL出力!$B$2:$N$2000,9,0)),"",VLOOKUP($B69,受注EXCEL出力!$B$2:$N$2000,9,0))</f>
        <v>3</v>
      </c>
      <c r="I69" s="223" t="str">
        <f>IF(ISERROR(VLOOKUP($B69,受注EXCEL出力!$B$2:$N$2000,10,0)),"",VLOOKUP($B69,受注EXCEL出力!$B$2:$N$2000,10,0))</f>
        <v xml:space="preserve">M       </v>
      </c>
      <c r="J69" s="224"/>
      <c r="K69" s="225">
        <f t="shared" si="2"/>
        <v>0</v>
      </c>
      <c r="L69" s="226" t="str">
        <f>VLOOKUP(C69,納期ACC!$E$1:$O$3001,11,FALSE)</f>
        <v>-</v>
      </c>
      <c r="M69" s="226" t="str">
        <f>IF(ISERROR(VLOOKUP(C69,ロット!$A$2:$B$501,2,FALSE)),"",VLOOKUP(C69,ロット!$A$2:$B$501,2,FALSE))</f>
        <v/>
      </c>
      <c r="N69" s="227">
        <f t="shared" si="3"/>
        <v>3</v>
      </c>
    </row>
    <row r="70" spans="1:14" s="217" customFormat="1" ht="20.149999999999999" customHeight="1">
      <c r="A70" s="217" t="str">
        <f t="shared" si="0"/>
        <v xml:space="preserve">445015W       L       </v>
      </c>
      <c r="B70" s="217" t="str">
        <f t="shared" si="1"/>
        <v>262400-59</v>
      </c>
      <c r="C70" s="218">
        <f>IF(ISERROR(VLOOKUP($B70,受注EXCEL出力!$B$2:$N$2000,4,0)),"",VLOOKUP($B70,受注EXCEL出力!$B$2:$N$2000,4,0))</f>
        <v>445015</v>
      </c>
      <c r="D70" s="219" t="str">
        <f>IF(ISERROR(VLOOKUP($B70,受注EXCEL出力!$B$2:$N$2000,5,0)),"",VLOOKUP($B70,受注EXCEL出力!$B$2:$N$2000,5,0))</f>
        <v xml:space="preserve">ﾍﾞｱ天ｶｯﾌﾟ付ｷｬﾐｿｰﾙ                   </v>
      </c>
      <c r="E70" s="220">
        <f>IF(ISERROR(VLOOKUP($B70,受注EXCEL出力!$B$2:$N$2000,6,0)),"",VLOOKUP($B70,受注EXCEL出力!$B$2:$N$2000,6,0))</f>
        <v>8000</v>
      </c>
      <c r="F70" s="221">
        <f>IF(ISERROR(VLOOKUP($B70,受注EXCEL出力!$B$2:$N$2000,7,0)),"",VLOOKUP($B70,受注EXCEL出力!$B$2:$N$2000,7,0))</f>
        <v>537</v>
      </c>
      <c r="G70" s="219" t="str">
        <f>IF(ISERROR(VLOOKUP($B70,受注EXCEL出力!$B$2:$N$2000,8,0)),"",VLOOKUP($B70,受注EXCEL出力!$B$2:$N$2000,8,0))</f>
        <v xml:space="preserve">W       </v>
      </c>
      <c r="H70" s="222">
        <f>IF(ISERROR(VLOOKUP($B70,受注EXCEL出力!$B$2:$N$2000,9,0)),"",VLOOKUP($B70,受注EXCEL出力!$B$2:$N$2000,9,0))</f>
        <v>4</v>
      </c>
      <c r="I70" s="223" t="str">
        <f>IF(ISERROR(VLOOKUP($B70,受注EXCEL出力!$B$2:$N$2000,10,0)),"",VLOOKUP($B70,受注EXCEL出力!$B$2:$N$2000,10,0))</f>
        <v xml:space="preserve">L       </v>
      </c>
      <c r="J70" s="224"/>
      <c r="K70" s="225">
        <f t="shared" si="2"/>
        <v>0</v>
      </c>
      <c r="L70" s="226" t="str">
        <f>VLOOKUP(C70,納期ACC!$E$1:$O$3001,11,FALSE)</f>
        <v>-</v>
      </c>
      <c r="M70" s="226" t="str">
        <f>IF(ISERROR(VLOOKUP(C70,ロット!$A$2:$B$501,2,FALSE)),"",VLOOKUP(C70,ロット!$A$2:$B$501,2,FALSE))</f>
        <v/>
      </c>
      <c r="N70" s="227">
        <f t="shared" si="3"/>
        <v>3</v>
      </c>
    </row>
    <row r="71" spans="1:14" s="217" customFormat="1" ht="20.149999999999999" customHeight="1">
      <c r="A71" s="217" t="str">
        <f t="shared" si="0"/>
        <v xml:space="preserve">446030W       M       </v>
      </c>
      <c r="B71" s="217" t="str">
        <f t="shared" si="1"/>
        <v>262400-60</v>
      </c>
      <c r="C71" s="218">
        <f>IF(ISERROR(VLOOKUP($B71,受注EXCEL出力!$B$2:$N$2000,4,0)),"",VLOOKUP($B71,受注EXCEL出力!$B$2:$N$2000,4,0))</f>
        <v>446030</v>
      </c>
      <c r="D71" s="219" t="str">
        <f>IF(ISERROR(VLOOKUP($B71,受注EXCEL出力!$B$2:$N$2000,5,0)),"",VLOOKUP($B71,受注EXCEL出力!$B$2:$N$2000,5,0))</f>
        <v>ﾍﾞｱ天竺ｶｯﾌﾟ付きｷｬﾐｿｰﾙ</v>
      </c>
      <c r="E71" s="220">
        <f>IF(ISERROR(VLOOKUP($B71,受注EXCEL出力!$B$2:$N$2000,6,0)),"",VLOOKUP($B71,受注EXCEL出力!$B$2:$N$2000,6,0))</f>
        <v>10000</v>
      </c>
      <c r="F71" s="221">
        <f>IF(ISERROR(VLOOKUP($B71,受注EXCEL出力!$B$2:$N$2000,7,0)),"",VLOOKUP($B71,受注EXCEL出力!$B$2:$N$2000,7,0))</f>
        <v>537</v>
      </c>
      <c r="G71" s="219" t="str">
        <f>IF(ISERROR(VLOOKUP($B71,受注EXCEL出力!$B$2:$N$2000,8,0)),"",VLOOKUP($B71,受注EXCEL出力!$B$2:$N$2000,8,0))</f>
        <v xml:space="preserve">W       </v>
      </c>
      <c r="H71" s="222">
        <f>IF(ISERROR(VLOOKUP($B71,受注EXCEL出力!$B$2:$N$2000,9,0)),"",VLOOKUP($B71,受注EXCEL出力!$B$2:$N$2000,9,0))</f>
        <v>3</v>
      </c>
      <c r="I71" s="223" t="str">
        <f>IF(ISERROR(VLOOKUP($B71,受注EXCEL出力!$B$2:$N$2000,10,0)),"",VLOOKUP($B71,受注EXCEL出力!$B$2:$N$2000,10,0))</f>
        <v xml:space="preserve">M       </v>
      </c>
      <c r="J71" s="224"/>
      <c r="K71" s="225">
        <f t="shared" si="2"/>
        <v>0</v>
      </c>
      <c r="L71" s="226" t="str">
        <f>VLOOKUP(C71,納期ACC!$E$1:$O$3001,11,FALSE)</f>
        <v>-</v>
      </c>
      <c r="M71" s="226" t="str">
        <f>IF(ISERROR(VLOOKUP(C71,ロット!$A$2:$B$501,2,FALSE)),"",VLOOKUP(C71,ロット!$A$2:$B$501,2,FALSE))</f>
        <v/>
      </c>
      <c r="N71" s="227">
        <f t="shared" si="3"/>
        <v>3</v>
      </c>
    </row>
    <row r="72" spans="1:14" s="217" customFormat="1" ht="20.149999999999999" customHeight="1">
      <c r="A72" s="217" t="str">
        <f t="shared" si="0"/>
        <v xml:space="preserve">446030W       L       </v>
      </c>
      <c r="B72" s="217" t="str">
        <f t="shared" si="1"/>
        <v>262400-61</v>
      </c>
      <c r="C72" s="218">
        <f>IF(ISERROR(VLOOKUP($B72,受注EXCEL出力!$B$2:$N$2000,4,0)),"",VLOOKUP($B72,受注EXCEL出力!$B$2:$N$2000,4,0))</f>
        <v>446030</v>
      </c>
      <c r="D72" s="219" t="str">
        <f>IF(ISERROR(VLOOKUP($B72,受注EXCEL出力!$B$2:$N$2000,5,0)),"",VLOOKUP($B72,受注EXCEL出力!$B$2:$N$2000,5,0))</f>
        <v>ﾍﾞｱ天竺ｶｯﾌﾟ付きｷｬﾐｿｰﾙ</v>
      </c>
      <c r="E72" s="220">
        <f>IF(ISERROR(VLOOKUP($B72,受注EXCEL出力!$B$2:$N$2000,6,0)),"",VLOOKUP($B72,受注EXCEL出力!$B$2:$N$2000,6,0))</f>
        <v>10000</v>
      </c>
      <c r="F72" s="221">
        <f>IF(ISERROR(VLOOKUP($B72,受注EXCEL出力!$B$2:$N$2000,7,0)),"",VLOOKUP($B72,受注EXCEL出力!$B$2:$N$2000,7,0))</f>
        <v>537</v>
      </c>
      <c r="G72" s="219" t="str">
        <f>IF(ISERROR(VLOOKUP($B72,受注EXCEL出力!$B$2:$N$2000,8,0)),"",VLOOKUP($B72,受注EXCEL出力!$B$2:$N$2000,8,0))</f>
        <v xml:space="preserve">W       </v>
      </c>
      <c r="H72" s="222">
        <f>IF(ISERROR(VLOOKUP($B72,受注EXCEL出力!$B$2:$N$2000,9,0)),"",VLOOKUP($B72,受注EXCEL出力!$B$2:$N$2000,9,0))</f>
        <v>4</v>
      </c>
      <c r="I72" s="223" t="str">
        <f>IF(ISERROR(VLOOKUP($B72,受注EXCEL出力!$B$2:$N$2000,10,0)),"",VLOOKUP($B72,受注EXCEL出力!$B$2:$N$2000,10,0))</f>
        <v xml:space="preserve">L       </v>
      </c>
      <c r="J72" s="224"/>
      <c r="K72" s="225">
        <f t="shared" si="2"/>
        <v>0</v>
      </c>
      <c r="L72" s="226" t="str">
        <f>VLOOKUP(C72,納期ACC!$E$1:$O$3001,11,FALSE)</f>
        <v>-</v>
      </c>
      <c r="M72" s="226" t="str">
        <f>IF(ISERROR(VLOOKUP(C72,ロット!$A$2:$B$501,2,FALSE)),"",VLOOKUP(C72,ロット!$A$2:$B$501,2,FALSE))</f>
        <v/>
      </c>
      <c r="N72" s="227">
        <f t="shared" si="3"/>
        <v>3</v>
      </c>
    </row>
    <row r="73" spans="1:14" s="217" customFormat="1" ht="20.149999999999999" customHeight="1">
      <c r="A73" s="217" t="str">
        <f t="shared" si="0"/>
        <v xml:space="preserve">444504N       M       </v>
      </c>
      <c r="B73" s="217" t="str">
        <f t="shared" si="1"/>
        <v>262400-62</v>
      </c>
      <c r="C73" s="218">
        <f>IF(ISERROR(VLOOKUP($B73,受注EXCEL出力!$B$2:$N$2000,4,0)),"",VLOOKUP($B73,受注EXCEL出力!$B$2:$N$2000,4,0))</f>
        <v>444504</v>
      </c>
      <c r="D73" s="219" t="str">
        <f>IF(ISERROR(VLOOKUP($B73,受注EXCEL出力!$B$2:$N$2000,5,0)),"",VLOOKUP($B73,受注EXCEL出力!$B$2:$N$2000,5,0))</f>
        <v>ｶｯﾌﾟ付9分袖PO</v>
      </c>
      <c r="E73" s="220">
        <f>IF(ISERROR(VLOOKUP($B73,受注EXCEL出力!$B$2:$N$2000,6,0)),"",VLOOKUP($B73,受注EXCEL出力!$B$2:$N$2000,6,0))</f>
        <v>13000</v>
      </c>
      <c r="F73" s="221">
        <f>IF(ISERROR(VLOOKUP($B73,受注EXCEL出力!$B$2:$N$2000,7,0)),"",VLOOKUP($B73,受注EXCEL出力!$B$2:$N$2000,7,0))</f>
        <v>1</v>
      </c>
      <c r="G73" s="219" t="str">
        <f>IF(ISERROR(VLOOKUP($B73,受注EXCEL出力!$B$2:$N$2000,8,0)),"",VLOOKUP($B73,受注EXCEL出力!$B$2:$N$2000,8,0))</f>
        <v xml:space="preserve">N       </v>
      </c>
      <c r="H73" s="222">
        <f>IF(ISERROR(VLOOKUP($B73,受注EXCEL出力!$B$2:$N$2000,9,0)),"",VLOOKUP($B73,受注EXCEL出力!$B$2:$N$2000,9,0))</f>
        <v>3</v>
      </c>
      <c r="I73" s="223" t="str">
        <f>IF(ISERROR(VLOOKUP($B73,受注EXCEL出力!$B$2:$N$2000,10,0)),"",VLOOKUP($B73,受注EXCEL出力!$B$2:$N$2000,10,0))</f>
        <v xml:space="preserve">M       </v>
      </c>
      <c r="J73" s="224"/>
      <c r="K73" s="225">
        <f t="shared" si="2"/>
        <v>0</v>
      </c>
      <c r="L73" s="226" t="str">
        <f>VLOOKUP(C73,納期ACC!$E$1:$O$3001,11,FALSE)</f>
        <v>-</v>
      </c>
      <c r="M73" s="226" t="str">
        <f>IF(ISERROR(VLOOKUP(C73,ロット!$A$2:$B$501,2,FALSE)),"",VLOOKUP(C73,ロット!$A$2:$B$501,2,FALSE))</f>
        <v/>
      </c>
      <c r="N73" s="227">
        <f t="shared" si="3"/>
        <v>3</v>
      </c>
    </row>
    <row r="74" spans="1:14" s="217" customFormat="1" ht="20.149999999999999" customHeight="1">
      <c r="A74" s="217" t="str">
        <f t="shared" si="0"/>
        <v xml:space="preserve">444504N       L       </v>
      </c>
      <c r="B74" s="217" t="str">
        <f t="shared" si="1"/>
        <v>262400-63</v>
      </c>
      <c r="C74" s="218">
        <f>IF(ISERROR(VLOOKUP($B74,受注EXCEL出力!$B$2:$N$2000,4,0)),"",VLOOKUP($B74,受注EXCEL出力!$B$2:$N$2000,4,0))</f>
        <v>444504</v>
      </c>
      <c r="D74" s="219" t="str">
        <f>IF(ISERROR(VLOOKUP($B74,受注EXCEL出力!$B$2:$N$2000,5,0)),"",VLOOKUP($B74,受注EXCEL出力!$B$2:$N$2000,5,0))</f>
        <v>ｶｯﾌﾟ付9分袖PO</v>
      </c>
      <c r="E74" s="220">
        <f>IF(ISERROR(VLOOKUP($B74,受注EXCEL出力!$B$2:$N$2000,6,0)),"",VLOOKUP($B74,受注EXCEL出力!$B$2:$N$2000,6,0))</f>
        <v>13000</v>
      </c>
      <c r="F74" s="221">
        <f>IF(ISERROR(VLOOKUP($B74,受注EXCEL出力!$B$2:$N$2000,7,0)),"",VLOOKUP($B74,受注EXCEL出力!$B$2:$N$2000,7,0))</f>
        <v>1</v>
      </c>
      <c r="G74" s="219" t="str">
        <f>IF(ISERROR(VLOOKUP($B74,受注EXCEL出力!$B$2:$N$2000,8,0)),"",VLOOKUP($B74,受注EXCEL出力!$B$2:$N$2000,8,0))</f>
        <v xml:space="preserve">N       </v>
      </c>
      <c r="H74" s="222">
        <f>IF(ISERROR(VLOOKUP($B74,受注EXCEL出力!$B$2:$N$2000,9,0)),"",VLOOKUP($B74,受注EXCEL出力!$B$2:$N$2000,9,0))</f>
        <v>4</v>
      </c>
      <c r="I74" s="223" t="str">
        <f>IF(ISERROR(VLOOKUP($B74,受注EXCEL出力!$B$2:$N$2000,10,0)),"",VLOOKUP($B74,受注EXCEL出力!$B$2:$N$2000,10,0))</f>
        <v xml:space="preserve">L       </v>
      </c>
      <c r="J74" s="224"/>
      <c r="K74" s="225">
        <f t="shared" si="2"/>
        <v>0</v>
      </c>
      <c r="L74" s="226" t="str">
        <f>VLOOKUP(C74,納期ACC!$E$1:$O$3001,11,FALSE)</f>
        <v>-</v>
      </c>
      <c r="M74" s="226" t="str">
        <f>IF(ISERROR(VLOOKUP(C74,ロット!$A$2:$B$501,2,FALSE)),"",VLOOKUP(C74,ロット!$A$2:$B$501,2,FALSE))</f>
        <v/>
      </c>
      <c r="N74" s="227">
        <f t="shared" si="3"/>
        <v>3</v>
      </c>
    </row>
    <row r="75" spans="1:14" s="217" customFormat="1" ht="20.149999999999999" customHeight="1">
      <c r="A75" s="217" t="str">
        <f t="shared" si="0"/>
        <v xml:space="preserve">440002N       ｻｲｽﾞﾅｼ  </v>
      </c>
      <c r="B75" s="217" t="str">
        <f t="shared" si="1"/>
        <v>262400-64</v>
      </c>
      <c r="C75" s="218">
        <f>IF(ISERROR(VLOOKUP($B75,受注EXCEL出力!$B$2:$N$2000,4,0)),"",VLOOKUP($B75,受注EXCEL出力!$B$2:$N$2000,4,0))</f>
        <v>440002</v>
      </c>
      <c r="D75" s="219" t="str">
        <f>IF(ISERROR(VLOOKUP($B75,受注EXCEL出力!$B$2:$N$2000,5,0)),"",VLOOKUP($B75,受注EXCEL出力!$B$2:$N$2000,5,0))</f>
        <v xml:space="preserve">布ナプキン（ホルダー＆ナプキン）    </v>
      </c>
      <c r="E75" s="220">
        <f>IF(ISERROR(VLOOKUP($B75,受注EXCEL出力!$B$2:$N$2000,6,0)),"",VLOOKUP($B75,受注EXCEL出力!$B$2:$N$2000,6,0))</f>
        <v>2500</v>
      </c>
      <c r="F75" s="221">
        <f>IF(ISERROR(VLOOKUP($B75,受注EXCEL出力!$B$2:$N$2000,7,0)),"",VLOOKUP($B75,受注EXCEL出力!$B$2:$N$2000,7,0))</f>
        <v>1</v>
      </c>
      <c r="G75" s="219" t="str">
        <f>IF(ISERROR(VLOOKUP($B75,受注EXCEL出力!$B$2:$N$2000,8,0)),"",VLOOKUP($B75,受注EXCEL出力!$B$2:$N$2000,8,0))</f>
        <v xml:space="preserve">N       </v>
      </c>
      <c r="H75" s="222">
        <f>IF(ISERROR(VLOOKUP($B75,受注EXCEL出力!$B$2:$N$2000,9,0)),"",VLOOKUP($B75,受注EXCEL出力!$B$2:$N$2000,9,0))</f>
        <v>99</v>
      </c>
      <c r="I75" s="223" t="str">
        <f>IF(ISERROR(VLOOKUP($B75,受注EXCEL出力!$B$2:$N$2000,10,0)),"",VLOOKUP($B75,受注EXCEL出力!$B$2:$N$2000,10,0))</f>
        <v xml:space="preserve">ｻｲｽﾞﾅｼ  </v>
      </c>
      <c r="J75" s="224"/>
      <c r="K75" s="225">
        <f t="shared" si="2"/>
        <v>0</v>
      </c>
      <c r="L75" s="226" t="str">
        <f>VLOOKUP(C75,納期ACC!$E$1:$O$3001,11,FALSE)</f>
        <v>-</v>
      </c>
      <c r="M75" s="226">
        <f>IF(ISERROR(VLOOKUP(C75,ロット!$A$2:$B$501,2,FALSE)),"",VLOOKUP(C75,ロット!$A$2:$B$501,2,FALSE))</f>
        <v>5</v>
      </c>
      <c r="N75" s="227">
        <v>4</v>
      </c>
    </row>
    <row r="76" spans="1:14" s="217" customFormat="1" ht="20.149999999999999" customHeight="1">
      <c r="A76" s="217" t="str">
        <f t="shared" ref="A76:A139" si="4">+C76&amp;G76&amp;I76</f>
        <v xml:space="preserve">440003N       ｻｲｽﾞﾅｼ  </v>
      </c>
      <c r="B76" s="217" t="str">
        <f t="shared" ref="B76:B139" si="5">$C$9&amp;"-"&amp;ROW(C76)-11</f>
        <v>262400-65</v>
      </c>
      <c r="C76" s="218">
        <f>IF(ISERROR(VLOOKUP($B76,受注EXCEL出力!$B$2:$N$2000,4,0)),"",VLOOKUP($B76,受注EXCEL出力!$B$2:$N$2000,4,0))</f>
        <v>440003</v>
      </c>
      <c r="D76" s="219" t="str">
        <f>IF(ISERROR(VLOOKUP($B76,受注EXCEL出力!$B$2:$N$2000,5,0)),"",VLOOKUP($B76,受注EXCEL出力!$B$2:$N$2000,5,0))</f>
        <v xml:space="preserve">布ナプキン（ナプキン3枚セット）     </v>
      </c>
      <c r="E76" s="220">
        <f>IF(ISERROR(VLOOKUP($B76,受注EXCEL出力!$B$2:$N$2000,6,0)),"",VLOOKUP($B76,受注EXCEL出力!$B$2:$N$2000,6,0))</f>
        <v>3600</v>
      </c>
      <c r="F76" s="221">
        <f>IF(ISERROR(VLOOKUP($B76,受注EXCEL出力!$B$2:$N$2000,7,0)),"",VLOOKUP($B76,受注EXCEL出力!$B$2:$N$2000,7,0))</f>
        <v>1</v>
      </c>
      <c r="G76" s="219" t="str">
        <f>IF(ISERROR(VLOOKUP($B76,受注EXCEL出力!$B$2:$N$2000,8,0)),"",VLOOKUP($B76,受注EXCEL出力!$B$2:$N$2000,8,0))</f>
        <v xml:space="preserve">N       </v>
      </c>
      <c r="H76" s="222">
        <f>IF(ISERROR(VLOOKUP($B76,受注EXCEL出力!$B$2:$N$2000,9,0)),"",VLOOKUP($B76,受注EXCEL出力!$B$2:$N$2000,9,0))</f>
        <v>99</v>
      </c>
      <c r="I76" s="223" t="str">
        <f>IF(ISERROR(VLOOKUP($B76,受注EXCEL出力!$B$2:$N$2000,10,0)),"",VLOOKUP($B76,受注EXCEL出力!$B$2:$N$2000,10,0))</f>
        <v xml:space="preserve">ｻｲｽﾞﾅｼ  </v>
      </c>
      <c r="J76" s="224"/>
      <c r="K76" s="225">
        <f t="shared" ref="K76:K139" si="6">IF(ISERROR(J76*E76),"",J76*E76)</f>
        <v>0</v>
      </c>
      <c r="L76" s="226" t="str">
        <f>VLOOKUP(C76,納期ACC!$E$1:$O$3001,11,FALSE)</f>
        <v>-</v>
      </c>
      <c r="M76" s="226">
        <f>IF(ISERROR(VLOOKUP(C76,ロット!$A$2:$B$501,2,FALSE)),"",VLOOKUP(C76,ロット!$A$2:$B$501,2,FALSE))</f>
        <v>5</v>
      </c>
      <c r="N76" s="227">
        <f t="shared" si="3"/>
        <v>4</v>
      </c>
    </row>
    <row r="77" spans="1:14" s="217" customFormat="1" ht="20.149999999999999" customHeight="1">
      <c r="A77" s="217" t="str">
        <f t="shared" si="4"/>
        <v xml:space="preserve">442509N       ｻｲｽﾞﾅｼ  </v>
      </c>
      <c r="B77" s="217" t="str">
        <f t="shared" si="5"/>
        <v>262400-66</v>
      </c>
      <c r="C77" s="218">
        <f>IF(ISERROR(VLOOKUP($B77,受注EXCEL出力!$B$2:$N$2000,4,0)),"",VLOOKUP($B77,受注EXCEL出力!$B$2:$N$2000,4,0))</f>
        <v>442509</v>
      </c>
      <c r="D77" s="219" t="str">
        <f>IF(ISERROR(VLOOKUP($B77,受注EXCEL出力!$B$2:$N$2000,5,0)),"",VLOOKUP($B77,受注EXCEL出力!$B$2:$N$2000,5,0))</f>
        <v xml:space="preserve">綾ネル布ナプハンカチタイプ2枚セット </v>
      </c>
      <c r="E77" s="220">
        <f>IF(ISERROR(VLOOKUP($B77,受注EXCEL出力!$B$2:$N$2000,6,0)),"",VLOOKUP($B77,受注EXCEL出力!$B$2:$N$2000,6,0))</f>
        <v>1200</v>
      </c>
      <c r="F77" s="221">
        <f>IF(ISERROR(VLOOKUP($B77,受注EXCEL出力!$B$2:$N$2000,7,0)),"",VLOOKUP($B77,受注EXCEL出力!$B$2:$N$2000,7,0))</f>
        <v>1</v>
      </c>
      <c r="G77" s="219" t="str">
        <f>IF(ISERROR(VLOOKUP($B77,受注EXCEL出力!$B$2:$N$2000,8,0)),"",VLOOKUP($B77,受注EXCEL出力!$B$2:$N$2000,8,0))</f>
        <v xml:space="preserve">N       </v>
      </c>
      <c r="H77" s="222">
        <f>IF(ISERROR(VLOOKUP($B77,受注EXCEL出力!$B$2:$N$2000,9,0)),"",VLOOKUP($B77,受注EXCEL出力!$B$2:$N$2000,9,0))</f>
        <v>99</v>
      </c>
      <c r="I77" s="223" t="str">
        <f>IF(ISERROR(VLOOKUP($B77,受注EXCEL出力!$B$2:$N$2000,10,0)),"",VLOOKUP($B77,受注EXCEL出力!$B$2:$N$2000,10,0))</f>
        <v xml:space="preserve">ｻｲｽﾞﾅｼ  </v>
      </c>
      <c r="J77" s="224"/>
      <c r="K77" s="225">
        <f t="shared" si="6"/>
        <v>0</v>
      </c>
      <c r="L77" s="226" t="str">
        <f>VLOOKUP(C77,納期ACC!$E$1:$O$3001,11,FALSE)</f>
        <v>-</v>
      </c>
      <c r="M77" s="226">
        <f>IF(ISERROR(VLOOKUP(C77,ロット!$A$2:$B$501,2,FALSE)),"",VLOOKUP(C77,ロット!$A$2:$B$501,2,FALSE))</f>
        <v>5</v>
      </c>
      <c r="N77" s="227">
        <f t="shared" ref="N77:N141" si="7">+N76</f>
        <v>4</v>
      </c>
    </row>
    <row r="78" spans="1:14" s="217" customFormat="1" ht="20.149999999999999" customHeight="1">
      <c r="A78" s="217" t="str">
        <f t="shared" si="4"/>
        <v xml:space="preserve">440008B       ｻｲｽﾞﾅｼ  </v>
      </c>
      <c r="B78" s="217" t="str">
        <f t="shared" si="5"/>
        <v>262400-67</v>
      </c>
      <c r="C78" s="218">
        <f>IF(ISERROR(VLOOKUP($B78,受注EXCEL出力!$B$2:$N$2000,4,0)),"",VLOOKUP($B78,受注EXCEL出力!$B$2:$N$2000,4,0))</f>
        <v>440008</v>
      </c>
      <c r="D78" s="219" t="str">
        <f>IF(ISERROR(VLOOKUP($B78,受注EXCEL出力!$B$2:$N$2000,5,0)),"",VLOOKUP($B78,受注EXCEL出力!$B$2:$N$2000,5,0))</f>
        <v>サニタリーパッド羽なし大小セット</v>
      </c>
      <c r="E78" s="220">
        <f>IF(ISERROR(VLOOKUP($B78,受注EXCEL出力!$B$2:$N$2000,6,0)),"",VLOOKUP($B78,受注EXCEL出力!$B$2:$N$2000,6,0))</f>
        <v>2200</v>
      </c>
      <c r="F78" s="221">
        <f>IF(ISERROR(VLOOKUP($B78,受注EXCEL出力!$B$2:$N$2000,7,0)),"",VLOOKUP($B78,受注EXCEL出力!$B$2:$N$2000,7,0))</f>
        <v>31</v>
      </c>
      <c r="G78" s="219" t="str">
        <f>IF(ISERROR(VLOOKUP($B78,受注EXCEL出力!$B$2:$N$2000,8,0)),"",VLOOKUP($B78,受注EXCEL出力!$B$2:$N$2000,8,0))</f>
        <v xml:space="preserve">B       </v>
      </c>
      <c r="H78" s="222">
        <f>IF(ISERROR(VLOOKUP($B78,受注EXCEL出力!$B$2:$N$2000,9,0)),"",VLOOKUP($B78,受注EXCEL出力!$B$2:$N$2000,9,0))</f>
        <v>99</v>
      </c>
      <c r="I78" s="223" t="str">
        <f>IF(ISERROR(VLOOKUP($B78,受注EXCEL出力!$B$2:$N$2000,10,0)),"",VLOOKUP($B78,受注EXCEL出力!$B$2:$N$2000,10,0))</f>
        <v xml:space="preserve">ｻｲｽﾞﾅｼ  </v>
      </c>
      <c r="J78" s="224"/>
      <c r="K78" s="225">
        <f t="shared" si="6"/>
        <v>0</v>
      </c>
      <c r="L78" s="226" t="str">
        <f>VLOOKUP(C78,納期ACC!$E$1:$O$3001,11,FALSE)</f>
        <v>-</v>
      </c>
      <c r="M78" s="226">
        <f>IF(ISERROR(VLOOKUP(C78,ロット!$A$2:$B$501,2,FALSE)),"",VLOOKUP(C78,ロット!$A$2:$B$501,2,FALSE))</f>
        <v>5</v>
      </c>
      <c r="N78" s="227">
        <f t="shared" si="7"/>
        <v>4</v>
      </c>
    </row>
    <row r="79" spans="1:14" s="217" customFormat="1" ht="20.149999999999999" customHeight="1">
      <c r="A79" s="217" t="str">
        <f t="shared" si="4"/>
        <v xml:space="preserve">442511B       ｻｲｽﾞﾅｼ  </v>
      </c>
      <c r="B79" s="217" t="str">
        <f t="shared" si="5"/>
        <v>262400-68</v>
      </c>
      <c r="C79" s="218">
        <f>IF(ISERROR(VLOOKUP($B79,受注EXCEL出力!$B$2:$N$2000,4,0)),"",VLOOKUP($B79,受注EXCEL出力!$B$2:$N$2000,4,0))</f>
        <v>442511</v>
      </c>
      <c r="D79" s="219" t="str">
        <f>IF(ISERROR(VLOOKUP($B79,受注EXCEL出力!$B$2:$N$2000,5,0)),"",VLOOKUP($B79,受注EXCEL出力!$B$2:$N$2000,5,0))</f>
        <v>布ナプキン羽付き大2枚セット</v>
      </c>
      <c r="E79" s="220">
        <f>IF(ISERROR(VLOOKUP($B79,受注EXCEL出力!$B$2:$N$2000,6,0)),"",VLOOKUP($B79,受注EXCEL出力!$B$2:$N$2000,6,0))</f>
        <v>3600</v>
      </c>
      <c r="F79" s="221">
        <f>IF(ISERROR(VLOOKUP($B79,受注EXCEL出力!$B$2:$N$2000,7,0)),"",VLOOKUP($B79,受注EXCEL出力!$B$2:$N$2000,7,0))</f>
        <v>31</v>
      </c>
      <c r="G79" s="219" t="str">
        <f>IF(ISERROR(VLOOKUP($B79,受注EXCEL出力!$B$2:$N$2000,8,0)),"",VLOOKUP($B79,受注EXCEL出力!$B$2:$N$2000,8,0))</f>
        <v xml:space="preserve">B       </v>
      </c>
      <c r="H79" s="222">
        <f>IF(ISERROR(VLOOKUP($B79,受注EXCEL出力!$B$2:$N$2000,9,0)),"",VLOOKUP($B79,受注EXCEL出力!$B$2:$N$2000,9,0))</f>
        <v>99</v>
      </c>
      <c r="I79" s="223" t="str">
        <f>IF(ISERROR(VLOOKUP($B79,受注EXCEL出力!$B$2:$N$2000,10,0)),"",VLOOKUP($B79,受注EXCEL出力!$B$2:$N$2000,10,0))</f>
        <v xml:space="preserve">ｻｲｽﾞﾅｼ  </v>
      </c>
      <c r="J79" s="224"/>
      <c r="K79" s="225">
        <f t="shared" si="6"/>
        <v>0</v>
      </c>
      <c r="L79" s="226" t="str">
        <f>VLOOKUP(C79,納期ACC!$E$1:$O$3001,11,FALSE)</f>
        <v>-</v>
      </c>
      <c r="M79" s="226">
        <f>IF(ISERROR(VLOOKUP(C79,ロット!$A$2:$B$501,2,FALSE)),"",VLOOKUP(C79,ロット!$A$2:$B$501,2,FALSE))</f>
        <v>5</v>
      </c>
      <c r="N79" s="227">
        <f t="shared" si="7"/>
        <v>4</v>
      </c>
    </row>
    <row r="80" spans="1:14" s="217" customFormat="1" ht="20.149999999999999" customHeight="1">
      <c r="A80" s="217" t="str">
        <f t="shared" si="4"/>
        <v xml:space="preserve">442512B       ｻｲｽﾞﾅｼ  </v>
      </c>
      <c r="B80" s="217" t="str">
        <f t="shared" si="5"/>
        <v>262400-69</v>
      </c>
      <c r="C80" s="218">
        <f>IF(ISERROR(VLOOKUP($B80,受注EXCEL出力!$B$2:$N$2000,4,0)),"",VLOOKUP($B80,受注EXCEL出力!$B$2:$N$2000,4,0))</f>
        <v>442512</v>
      </c>
      <c r="D80" s="219" t="str">
        <f>IF(ISERROR(VLOOKUP($B80,受注EXCEL出力!$B$2:$N$2000,5,0)),"",VLOOKUP($B80,受注EXCEL出力!$B$2:$N$2000,5,0))</f>
        <v>布ナプキン羽付き小2枚セット</v>
      </c>
      <c r="E80" s="220">
        <f>IF(ISERROR(VLOOKUP($B80,受注EXCEL出力!$B$2:$N$2000,6,0)),"",VLOOKUP($B80,受注EXCEL出力!$B$2:$N$2000,6,0))</f>
        <v>3300</v>
      </c>
      <c r="F80" s="221">
        <f>IF(ISERROR(VLOOKUP($B80,受注EXCEL出力!$B$2:$N$2000,7,0)),"",VLOOKUP($B80,受注EXCEL出力!$B$2:$N$2000,7,0))</f>
        <v>31</v>
      </c>
      <c r="G80" s="219" t="str">
        <f>IF(ISERROR(VLOOKUP($B80,受注EXCEL出力!$B$2:$N$2000,8,0)),"",VLOOKUP($B80,受注EXCEL出力!$B$2:$N$2000,8,0))</f>
        <v xml:space="preserve">B       </v>
      </c>
      <c r="H80" s="222">
        <f>IF(ISERROR(VLOOKUP($B80,受注EXCEL出力!$B$2:$N$2000,9,0)),"",VLOOKUP($B80,受注EXCEL出力!$B$2:$N$2000,9,0))</f>
        <v>99</v>
      </c>
      <c r="I80" s="223" t="str">
        <f>IF(ISERROR(VLOOKUP($B80,受注EXCEL出力!$B$2:$N$2000,10,0)),"",VLOOKUP($B80,受注EXCEL出力!$B$2:$N$2000,10,0))</f>
        <v xml:space="preserve">ｻｲｽﾞﾅｼ  </v>
      </c>
      <c r="J80" s="224"/>
      <c r="K80" s="225">
        <f t="shared" si="6"/>
        <v>0</v>
      </c>
      <c r="L80" s="226" t="str">
        <f>VLOOKUP(C80,納期ACC!$E$1:$O$3001,11,FALSE)</f>
        <v>-</v>
      </c>
      <c r="M80" s="226">
        <f>IF(ISERROR(VLOOKUP(C80,ロット!$A$2:$B$501,2,FALSE)),"",VLOOKUP(C80,ロット!$A$2:$B$501,2,FALSE))</f>
        <v>5</v>
      </c>
      <c r="N80" s="227">
        <f t="shared" si="7"/>
        <v>4</v>
      </c>
    </row>
    <row r="81" spans="1:14" s="217" customFormat="1" ht="20.149999999999999" customHeight="1">
      <c r="A81" s="217" t="str">
        <f t="shared" si="4"/>
        <v xml:space="preserve">441511N       ｻｲｽﾞﾅｼ  </v>
      </c>
      <c r="B81" s="217" t="str">
        <f t="shared" si="5"/>
        <v>262400-70</v>
      </c>
      <c r="C81" s="218">
        <f>IF(ISERROR(VLOOKUP($B81,受注EXCEL出力!$B$2:$N$2000,4,0)),"",VLOOKUP($B81,受注EXCEL出力!$B$2:$N$2000,4,0))</f>
        <v>441511</v>
      </c>
      <c r="D81" s="219" t="str">
        <f>IF(ISERROR(VLOOKUP($B81,受注EXCEL出力!$B$2:$N$2000,5,0)),"",VLOOKUP($B81,受注EXCEL出力!$B$2:$N$2000,5,0))</f>
        <v xml:space="preserve">エアニットガーゼパンティライナー3枚 </v>
      </c>
      <c r="E81" s="220">
        <f>IF(ISERROR(VLOOKUP($B81,受注EXCEL出力!$B$2:$N$2000,6,0)),"",VLOOKUP($B81,受注EXCEL出力!$B$2:$N$2000,6,0))</f>
        <v>1900</v>
      </c>
      <c r="F81" s="221">
        <f>IF(ISERROR(VLOOKUP($B81,受注EXCEL出力!$B$2:$N$2000,7,0)),"",VLOOKUP($B81,受注EXCEL出力!$B$2:$N$2000,7,0))</f>
        <v>1</v>
      </c>
      <c r="G81" s="219" t="str">
        <f>IF(ISERROR(VLOOKUP($B81,受注EXCEL出力!$B$2:$N$2000,8,0)),"",VLOOKUP($B81,受注EXCEL出力!$B$2:$N$2000,8,0))</f>
        <v xml:space="preserve">N       </v>
      </c>
      <c r="H81" s="222">
        <f>IF(ISERROR(VLOOKUP($B81,受注EXCEL出力!$B$2:$N$2000,9,0)),"",VLOOKUP($B81,受注EXCEL出力!$B$2:$N$2000,9,0))</f>
        <v>99</v>
      </c>
      <c r="I81" s="223" t="str">
        <f>IF(ISERROR(VLOOKUP($B81,受注EXCEL出力!$B$2:$N$2000,10,0)),"",VLOOKUP($B81,受注EXCEL出力!$B$2:$N$2000,10,0))</f>
        <v xml:space="preserve">ｻｲｽﾞﾅｼ  </v>
      </c>
      <c r="J81" s="224"/>
      <c r="K81" s="225">
        <f t="shared" si="6"/>
        <v>0</v>
      </c>
      <c r="L81" s="226" t="str">
        <f>VLOOKUP(C81,納期ACC!$E$1:$O$3001,11,FALSE)</f>
        <v>-</v>
      </c>
      <c r="M81" s="226">
        <f>IF(ISERROR(VLOOKUP(C81,ロット!$A$2:$B$501,2,FALSE)),"",VLOOKUP(C81,ロット!$A$2:$B$501,2,FALSE))</f>
        <v>5</v>
      </c>
      <c r="N81" s="227">
        <f t="shared" si="7"/>
        <v>4</v>
      </c>
    </row>
    <row r="82" spans="1:14" s="217" customFormat="1" ht="20.149999999999999" customHeight="1">
      <c r="A82" s="217" t="str">
        <f t="shared" si="4"/>
        <v xml:space="preserve">449012N       ｻｲｽﾞﾅｼ  </v>
      </c>
      <c r="B82" s="217" t="str">
        <f t="shared" si="5"/>
        <v>262400-71</v>
      </c>
      <c r="C82" s="218">
        <f>IF(ISERROR(VLOOKUP($B82,受注EXCEL出力!$B$2:$N$2000,4,0)),"",VLOOKUP($B82,受注EXCEL出力!$B$2:$N$2000,4,0))</f>
        <v>449012</v>
      </c>
      <c r="D82" s="219" t="str">
        <f>IF(ISERROR(VLOOKUP($B82,受注EXCEL出力!$B$2:$N$2000,5,0)),"",VLOOKUP($B82,受注EXCEL出力!$B$2:$N$2000,5,0))</f>
        <v>レース付パンティライナー2枚セット</v>
      </c>
      <c r="E82" s="220">
        <f>IF(ISERROR(VLOOKUP($B82,受注EXCEL出力!$B$2:$N$2000,6,0)),"",VLOOKUP($B82,受注EXCEL出力!$B$2:$N$2000,6,0))</f>
        <v>1900</v>
      </c>
      <c r="F82" s="221">
        <f>IF(ISERROR(VLOOKUP($B82,受注EXCEL出力!$B$2:$N$2000,7,0)),"",VLOOKUP($B82,受注EXCEL出力!$B$2:$N$2000,7,0))</f>
        <v>1</v>
      </c>
      <c r="G82" s="219" t="str">
        <f>IF(ISERROR(VLOOKUP($B82,受注EXCEL出力!$B$2:$N$2000,8,0)),"",VLOOKUP($B82,受注EXCEL出力!$B$2:$N$2000,8,0))</f>
        <v xml:space="preserve">N       </v>
      </c>
      <c r="H82" s="222">
        <f>IF(ISERROR(VLOOKUP($B82,受注EXCEL出力!$B$2:$N$2000,9,0)),"",VLOOKUP($B82,受注EXCEL出力!$B$2:$N$2000,9,0))</f>
        <v>99</v>
      </c>
      <c r="I82" s="223" t="str">
        <f>IF(ISERROR(VLOOKUP($B82,受注EXCEL出力!$B$2:$N$2000,10,0)),"",VLOOKUP($B82,受注EXCEL出力!$B$2:$N$2000,10,0))</f>
        <v xml:space="preserve">ｻｲｽﾞﾅｼ  </v>
      </c>
      <c r="J82" s="224"/>
      <c r="K82" s="225">
        <f t="shared" si="6"/>
        <v>0</v>
      </c>
      <c r="L82" s="226" t="str">
        <f>VLOOKUP(C82,納期ACC!$E$1:$O$3001,11,FALSE)</f>
        <v>-</v>
      </c>
      <c r="M82" s="226">
        <f>IF(ISERROR(VLOOKUP(C82,ロット!$A$2:$B$501,2,FALSE)),"",VLOOKUP(C82,ロット!$A$2:$B$501,2,FALSE))</f>
        <v>5</v>
      </c>
      <c r="N82" s="227">
        <f t="shared" si="7"/>
        <v>4</v>
      </c>
    </row>
    <row r="83" spans="1:14" s="217" customFormat="1" ht="20.149999999999999" customHeight="1">
      <c r="A83" s="217" t="str">
        <f t="shared" si="4"/>
        <v xml:space="preserve">443017B       M       </v>
      </c>
      <c r="B83" s="217" t="str">
        <f t="shared" si="5"/>
        <v>262400-72</v>
      </c>
      <c r="C83" s="218">
        <f>IF(ISERROR(VLOOKUP($B83,受注EXCEL出力!$B$2:$N$2000,4,0)),"",VLOOKUP($B83,受注EXCEL出力!$B$2:$N$2000,4,0))</f>
        <v>443017</v>
      </c>
      <c r="D83" s="219" t="str">
        <f>IF(ISERROR(VLOOKUP($B83,受注EXCEL出力!$B$2:$N$2000,5,0)),"",VLOOKUP($B83,受注EXCEL出力!$B$2:$N$2000,5,0))</f>
        <v xml:space="preserve">サニタリーストリングショーツ        </v>
      </c>
      <c r="E83" s="220">
        <f>IF(ISERROR(VLOOKUP($B83,受注EXCEL出力!$B$2:$N$2000,6,0)),"",VLOOKUP($B83,受注EXCEL出力!$B$2:$N$2000,6,0))</f>
        <v>5400</v>
      </c>
      <c r="F83" s="221">
        <f>IF(ISERROR(VLOOKUP($B83,受注EXCEL出力!$B$2:$N$2000,7,0)),"",VLOOKUP($B83,受注EXCEL出力!$B$2:$N$2000,7,0))</f>
        <v>31</v>
      </c>
      <c r="G83" s="219" t="str">
        <f>IF(ISERROR(VLOOKUP($B83,受注EXCEL出力!$B$2:$N$2000,8,0)),"",VLOOKUP($B83,受注EXCEL出力!$B$2:$N$2000,8,0))</f>
        <v xml:space="preserve">B       </v>
      </c>
      <c r="H83" s="222">
        <f>IF(ISERROR(VLOOKUP($B83,受注EXCEL出力!$B$2:$N$2000,9,0)),"",VLOOKUP($B83,受注EXCEL出力!$B$2:$N$2000,9,0))</f>
        <v>3</v>
      </c>
      <c r="I83" s="223" t="str">
        <f>IF(ISERROR(VLOOKUP($B83,受注EXCEL出力!$B$2:$N$2000,10,0)),"",VLOOKUP($B83,受注EXCEL出力!$B$2:$N$2000,10,0))</f>
        <v xml:space="preserve">M       </v>
      </c>
      <c r="J83" s="224"/>
      <c r="K83" s="225">
        <f t="shared" si="6"/>
        <v>0</v>
      </c>
      <c r="L83" s="226" t="str">
        <f>VLOOKUP(C83,納期ACC!$E$1:$O$3001,11,FALSE)</f>
        <v>-</v>
      </c>
      <c r="M83" s="226" t="str">
        <f>IF(ISERROR(VLOOKUP(C83,ロット!$A$2:$B$501,2,FALSE)),"",VLOOKUP(C83,ロット!$A$2:$B$501,2,FALSE))</f>
        <v/>
      </c>
      <c r="N83" s="227">
        <f t="shared" si="7"/>
        <v>4</v>
      </c>
    </row>
    <row r="84" spans="1:14" s="217" customFormat="1" ht="20.149999999999999" customHeight="1">
      <c r="A84" s="217" t="str">
        <f t="shared" si="4"/>
        <v xml:space="preserve">443017B       L       </v>
      </c>
      <c r="B84" s="217" t="str">
        <f t="shared" si="5"/>
        <v>262400-73</v>
      </c>
      <c r="C84" s="218">
        <f>IF(ISERROR(VLOOKUP($B84,受注EXCEL出力!$B$2:$N$2000,4,0)),"",VLOOKUP($B84,受注EXCEL出力!$B$2:$N$2000,4,0))</f>
        <v>443017</v>
      </c>
      <c r="D84" s="219" t="str">
        <f>IF(ISERROR(VLOOKUP($B84,受注EXCEL出力!$B$2:$N$2000,5,0)),"",VLOOKUP($B84,受注EXCEL出力!$B$2:$N$2000,5,0))</f>
        <v xml:space="preserve">サニタリーストリングショーツ        </v>
      </c>
      <c r="E84" s="220">
        <f>IF(ISERROR(VLOOKUP($B84,受注EXCEL出力!$B$2:$N$2000,6,0)),"",VLOOKUP($B84,受注EXCEL出力!$B$2:$N$2000,6,0))</f>
        <v>5400</v>
      </c>
      <c r="F84" s="221">
        <f>IF(ISERROR(VLOOKUP($B84,受注EXCEL出力!$B$2:$N$2000,7,0)),"",VLOOKUP($B84,受注EXCEL出力!$B$2:$N$2000,7,0))</f>
        <v>31</v>
      </c>
      <c r="G84" s="219" t="str">
        <f>IF(ISERROR(VLOOKUP($B84,受注EXCEL出力!$B$2:$N$2000,8,0)),"",VLOOKUP($B84,受注EXCEL出力!$B$2:$N$2000,8,0))</f>
        <v xml:space="preserve">B       </v>
      </c>
      <c r="H84" s="222">
        <f>IF(ISERROR(VLOOKUP($B84,受注EXCEL出力!$B$2:$N$2000,9,0)),"",VLOOKUP($B84,受注EXCEL出力!$B$2:$N$2000,9,0))</f>
        <v>4</v>
      </c>
      <c r="I84" s="223" t="str">
        <f>IF(ISERROR(VLOOKUP($B84,受注EXCEL出力!$B$2:$N$2000,10,0)),"",VLOOKUP($B84,受注EXCEL出力!$B$2:$N$2000,10,0))</f>
        <v xml:space="preserve">L       </v>
      </c>
      <c r="J84" s="224"/>
      <c r="K84" s="225">
        <f t="shared" si="6"/>
        <v>0</v>
      </c>
      <c r="L84" s="226" t="str">
        <f>VLOOKUP(C84,納期ACC!$E$1:$O$3001,11,FALSE)</f>
        <v>-</v>
      </c>
      <c r="M84" s="226" t="str">
        <f>IF(ISERROR(VLOOKUP(C84,ロット!$A$2:$B$501,2,FALSE)),"",VLOOKUP(C84,ロット!$A$2:$B$501,2,FALSE))</f>
        <v/>
      </c>
      <c r="N84" s="227">
        <f t="shared" si="7"/>
        <v>4</v>
      </c>
    </row>
    <row r="85" spans="1:14" s="217" customFormat="1" ht="20.149999999999999" customHeight="1">
      <c r="A85" s="217" t="str">
        <f t="shared" si="4"/>
        <v xml:space="preserve">443017B       LL      </v>
      </c>
      <c r="B85" s="217" t="str">
        <f t="shared" si="5"/>
        <v>262400-74</v>
      </c>
      <c r="C85" s="218">
        <f>IF(ISERROR(VLOOKUP($B85,受注EXCEL出力!$B$2:$N$2000,4,0)),"",VLOOKUP($B85,受注EXCEL出力!$B$2:$N$2000,4,0))</f>
        <v>443017</v>
      </c>
      <c r="D85" s="219" t="str">
        <f>IF(ISERROR(VLOOKUP($B85,受注EXCEL出力!$B$2:$N$2000,5,0)),"",VLOOKUP($B85,受注EXCEL出力!$B$2:$N$2000,5,0))</f>
        <v xml:space="preserve">サニタリーストリングショーツ        </v>
      </c>
      <c r="E85" s="220">
        <f>IF(ISERROR(VLOOKUP($B85,受注EXCEL出力!$B$2:$N$2000,6,0)),"",VLOOKUP($B85,受注EXCEL出力!$B$2:$N$2000,6,0))</f>
        <v>5400</v>
      </c>
      <c r="F85" s="221">
        <f>IF(ISERROR(VLOOKUP($B85,受注EXCEL出力!$B$2:$N$2000,7,0)),"",VLOOKUP($B85,受注EXCEL出力!$B$2:$N$2000,7,0))</f>
        <v>31</v>
      </c>
      <c r="G85" s="219" t="str">
        <f>IF(ISERROR(VLOOKUP($B85,受注EXCEL出力!$B$2:$N$2000,8,0)),"",VLOOKUP($B85,受注EXCEL出力!$B$2:$N$2000,8,0))</f>
        <v xml:space="preserve">B       </v>
      </c>
      <c r="H85" s="222">
        <f>IF(ISERROR(VLOOKUP($B85,受注EXCEL出力!$B$2:$N$2000,9,0)),"",VLOOKUP($B85,受注EXCEL出力!$B$2:$N$2000,9,0))</f>
        <v>5</v>
      </c>
      <c r="I85" s="223" t="str">
        <f>IF(ISERROR(VLOOKUP($B85,受注EXCEL出力!$B$2:$N$2000,10,0)),"",VLOOKUP($B85,受注EXCEL出力!$B$2:$N$2000,10,0))</f>
        <v xml:space="preserve">LL      </v>
      </c>
      <c r="J85" s="224"/>
      <c r="K85" s="225">
        <f t="shared" si="6"/>
        <v>0</v>
      </c>
      <c r="L85" s="226" t="str">
        <f>VLOOKUP(C85,納期ACC!$E$1:$O$3001,11,FALSE)</f>
        <v>-</v>
      </c>
      <c r="M85" s="226" t="str">
        <f>IF(ISERROR(VLOOKUP(C85,ロット!$A$2:$B$501,2,FALSE)),"",VLOOKUP(C85,ロット!$A$2:$B$501,2,FALSE))</f>
        <v/>
      </c>
      <c r="N85" s="227">
        <f t="shared" si="7"/>
        <v>4</v>
      </c>
    </row>
    <row r="86" spans="1:14" s="217" customFormat="1" ht="20.149999999999999" customHeight="1">
      <c r="A86" s="217" t="str">
        <f t="shared" si="4"/>
        <v xml:space="preserve">440001N       M       </v>
      </c>
      <c r="B86" s="217" t="str">
        <f t="shared" si="5"/>
        <v>262400-75</v>
      </c>
      <c r="C86" s="218">
        <f>IF(ISERROR(VLOOKUP($B86,受注EXCEL出力!$B$2:$N$2000,4,0)),"",VLOOKUP($B86,受注EXCEL出力!$B$2:$N$2000,4,0))</f>
        <v>440001</v>
      </c>
      <c r="D86" s="219" t="str">
        <f>IF(ISERROR(VLOOKUP($B86,受注EXCEL出力!$B$2:$N$2000,5,0)),"",VLOOKUP($B86,受注EXCEL出力!$B$2:$N$2000,5,0))</f>
        <v xml:space="preserve">レーシーサニタリーショーツ          </v>
      </c>
      <c r="E86" s="220">
        <f>IF(ISERROR(VLOOKUP($B86,受注EXCEL出力!$B$2:$N$2000,6,0)),"",VLOOKUP($B86,受注EXCEL出力!$B$2:$N$2000,6,0))</f>
        <v>4600</v>
      </c>
      <c r="F86" s="221">
        <f>IF(ISERROR(VLOOKUP($B86,受注EXCEL出力!$B$2:$N$2000,7,0)),"",VLOOKUP($B86,受注EXCEL出力!$B$2:$N$2000,7,0))</f>
        <v>1</v>
      </c>
      <c r="G86" s="219" t="str">
        <f>IF(ISERROR(VLOOKUP($B86,受注EXCEL出力!$B$2:$N$2000,8,0)),"",VLOOKUP($B86,受注EXCEL出力!$B$2:$N$2000,8,0))</f>
        <v xml:space="preserve">N       </v>
      </c>
      <c r="H86" s="222">
        <f>IF(ISERROR(VLOOKUP($B86,受注EXCEL出力!$B$2:$N$2000,9,0)),"",VLOOKUP($B86,受注EXCEL出力!$B$2:$N$2000,9,0))</f>
        <v>3</v>
      </c>
      <c r="I86" s="223" t="str">
        <f>IF(ISERROR(VLOOKUP($B86,受注EXCEL出力!$B$2:$N$2000,10,0)),"",VLOOKUP($B86,受注EXCEL出力!$B$2:$N$2000,10,0))</f>
        <v xml:space="preserve">M       </v>
      </c>
      <c r="J86" s="224"/>
      <c r="K86" s="225">
        <f t="shared" si="6"/>
        <v>0</v>
      </c>
      <c r="L86" s="226" t="str">
        <f>VLOOKUP(C86,納期ACC!$E$1:$O$3001,11,FALSE)</f>
        <v>-</v>
      </c>
      <c r="M86" s="226" t="str">
        <f>IF(ISERROR(VLOOKUP(C86,ロット!$A$2:$B$501,2,FALSE)),"",VLOOKUP(C86,ロット!$A$2:$B$501,2,FALSE))</f>
        <v/>
      </c>
      <c r="N86" s="227">
        <f t="shared" si="7"/>
        <v>4</v>
      </c>
    </row>
    <row r="87" spans="1:14" s="217" customFormat="1" ht="20.149999999999999" customHeight="1">
      <c r="A87" s="217" t="str">
        <f t="shared" si="4"/>
        <v xml:space="preserve">440001N       L       </v>
      </c>
      <c r="B87" s="217" t="str">
        <f t="shared" si="5"/>
        <v>262400-76</v>
      </c>
      <c r="C87" s="218">
        <f>IF(ISERROR(VLOOKUP($B87,受注EXCEL出力!$B$2:$N$2000,4,0)),"",VLOOKUP($B87,受注EXCEL出力!$B$2:$N$2000,4,0))</f>
        <v>440001</v>
      </c>
      <c r="D87" s="219" t="str">
        <f>IF(ISERROR(VLOOKUP($B87,受注EXCEL出力!$B$2:$N$2000,5,0)),"",VLOOKUP($B87,受注EXCEL出力!$B$2:$N$2000,5,0))</f>
        <v xml:space="preserve">レーシーサニタリーショーツ          </v>
      </c>
      <c r="E87" s="220">
        <f>IF(ISERROR(VLOOKUP($B87,受注EXCEL出力!$B$2:$N$2000,6,0)),"",VLOOKUP($B87,受注EXCEL出力!$B$2:$N$2000,6,0))</f>
        <v>4600</v>
      </c>
      <c r="F87" s="221">
        <f>IF(ISERROR(VLOOKUP($B87,受注EXCEL出力!$B$2:$N$2000,7,0)),"",VLOOKUP($B87,受注EXCEL出力!$B$2:$N$2000,7,0))</f>
        <v>1</v>
      </c>
      <c r="G87" s="219" t="str">
        <f>IF(ISERROR(VLOOKUP($B87,受注EXCEL出力!$B$2:$N$2000,8,0)),"",VLOOKUP($B87,受注EXCEL出力!$B$2:$N$2000,8,0))</f>
        <v xml:space="preserve">N       </v>
      </c>
      <c r="H87" s="222">
        <f>IF(ISERROR(VLOOKUP($B87,受注EXCEL出力!$B$2:$N$2000,9,0)),"",VLOOKUP($B87,受注EXCEL出力!$B$2:$N$2000,9,0))</f>
        <v>4</v>
      </c>
      <c r="I87" s="223" t="str">
        <f>IF(ISERROR(VLOOKUP($B87,受注EXCEL出力!$B$2:$N$2000,10,0)),"",VLOOKUP($B87,受注EXCEL出力!$B$2:$N$2000,10,0))</f>
        <v xml:space="preserve">L       </v>
      </c>
      <c r="J87" s="224"/>
      <c r="K87" s="225">
        <f t="shared" si="6"/>
        <v>0</v>
      </c>
      <c r="L87" s="226" t="str">
        <f>VLOOKUP(C87,納期ACC!$E$1:$O$3001,11,FALSE)</f>
        <v>-</v>
      </c>
      <c r="M87" s="226" t="str">
        <f>IF(ISERROR(VLOOKUP(C87,ロット!$A$2:$B$501,2,FALSE)),"",VLOOKUP(C87,ロット!$A$2:$B$501,2,FALSE))</f>
        <v/>
      </c>
      <c r="N87" s="227">
        <f t="shared" si="7"/>
        <v>4</v>
      </c>
    </row>
    <row r="88" spans="1:14" s="217" customFormat="1" ht="20.149999999999999" customHeight="1">
      <c r="A88" s="217" t="str">
        <f t="shared" si="4"/>
        <v xml:space="preserve">453501ｶﾗｰﾅｼ   ｻｲｽﾞﾅｼ  </v>
      </c>
      <c r="B88" s="217" t="str">
        <f t="shared" si="5"/>
        <v>262400-77</v>
      </c>
      <c r="C88" s="218">
        <f>IF(ISERROR(VLOOKUP($B88,受注EXCEL出力!$B$2:$N$2000,4,0)),"",VLOOKUP($B88,受注EXCEL出力!$B$2:$N$2000,4,0))</f>
        <v>453501</v>
      </c>
      <c r="D88" s="219" t="str">
        <f>IF(ISERROR(VLOOKUP($B88,受注EXCEL出力!$B$2:$N$2000,5,0)),"",VLOOKUP($B88,受注EXCEL出力!$B$2:$N$2000,5,0))</f>
        <v>ｵｰｶﾞﾆｯｸｺｯﾄﾝのための洗たくパウダー</v>
      </c>
      <c r="E88" s="220">
        <f>IF(ISERROR(VLOOKUP($B88,受注EXCEL出力!$B$2:$N$2000,6,0)),"",VLOOKUP($B88,受注EXCEL出力!$B$2:$N$2000,6,0))</f>
        <v>1500</v>
      </c>
      <c r="F88" s="221">
        <f>IF(ISERROR(VLOOKUP($B88,受注EXCEL出力!$B$2:$N$2000,7,0)),"",VLOOKUP($B88,受注EXCEL出力!$B$2:$N$2000,7,0))</f>
        <v>99</v>
      </c>
      <c r="G88" s="219" t="str">
        <f>IF(ISERROR(VLOOKUP($B88,受注EXCEL出力!$B$2:$N$2000,8,0)),"",VLOOKUP($B88,受注EXCEL出力!$B$2:$N$2000,8,0))</f>
        <v xml:space="preserve">ｶﾗｰﾅｼ   </v>
      </c>
      <c r="H88" s="222">
        <f>IF(ISERROR(VLOOKUP($B88,受注EXCEL出力!$B$2:$N$2000,9,0)),"",VLOOKUP($B88,受注EXCEL出力!$B$2:$N$2000,9,0))</f>
        <v>99</v>
      </c>
      <c r="I88" s="223" t="str">
        <f>IF(ISERROR(VLOOKUP($B88,受注EXCEL出力!$B$2:$N$2000,10,0)),"",VLOOKUP($B88,受注EXCEL出力!$B$2:$N$2000,10,0))</f>
        <v xml:space="preserve">ｻｲｽﾞﾅｼ  </v>
      </c>
      <c r="J88" s="224"/>
      <c r="K88" s="225">
        <f t="shared" si="6"/>
        <v>0</v>
      </c>
      <c r="L88" s="226" t="str">
        <f>VLOOKUP(C88,納期ACC!$E$1:$O$3001,11,FALSE)</f>
        <v>-</v>
      </c>
      <c r="M88" s="226">
        <f>IF(ISERROR(VLOOKUP(C88,ロット!$A$2:$B$501,2,FALSE)),"",VLOOKUP(C88,ロット!$A$2:$B$501,2,FALSE))</f>
        <v>12</v>
      </c>
      <c r="N88" s="227">
        <f t="shared" si="7"/>
        <v>4</v>
      </c>
    </row>
    <row r="89" spans="1:14" s="217" customFormat="1" ht="20.149999999999999" customHeight="1">
      <c r="A89" s="217" t="str">
        <f t="shared" si="4"/>
        <v xml:space="preserve">453502ｶﾗｰﾅｼ   ｻｲｽﾞﾅｼ  </v>
      </c>
      <c r="B89" s="217" t="str">
        <f t="shared" si="5"/>
        <v>262400-78</v>
      </c>
      <c r="C89" s="218">
        <f>IF(ISERROR(VLOOKUP($B89,受注EXCEL出力!$B$2:$N$2000,4,0)),"",VLOOKUP($B89,受注EXCEL出力!$B$2:$N$2000,4,0))</f>
        <v>453502</v>
      </c>
      <c r="D89" s="219" t="str">
        <f>IF(ISERROR(VLOOKUP($B89,受注EXCEL出力!$B$2:$N$2000,5,0)),"",VLOOKUP($B89,受注EXCEL出力!$B$2:$N$2000,5,0))</f>
        <v>布ナプキン・ランジェ用洗たくパウダー</v>
      </c>
      <c r="E89" s="220">
        <f>IF(ISERROR(VLOOKUP($B89,受注EXCEL出力!$B$2:$N$2000,6,0)),"",VLOOKUP($B89,受注EXCEL出力!$B$2:$N$2000,6,0))</f>
        <v>1000</v>
      </c>
      <c r="F89" s="221">
        <f>IF(ISERROR(VLOOKUP($B89,受注EXCEL出力!$B$2:$N$2000,7,0)),"",VLOOKUP($B89,受注EXCEL出力!$B$2:$N$2000,7,0))</f>
        <v>99</v>
      </c>
      <c r="G89" s="219" t="str">
        <f>IF(ISERROR(VLOOKUP($B89,受注EXCEL出力!$B$2:$N$2000,8,0)),"",VLOOKUP($B89,受注EXCEL出力!$B$2:$N$2000,8,0))</f>
        <v xml:space="preserve">ｶﾗｰﾅｼ   </v>
      </c>
      <c r="H89" s="222">
        <f>IF(ISERROR(VLOOKUP($B89,受注EXCEL出力!$B$2:$N$2000,9,0)),"",VLOOKUP($B89,受注EXCEL出力!$B$2:$N$2000,9,0))</f>
        <v>99</v>
      </c>
      <c r="I89" s="223" t="str">
        <f>IF(ISERROR(VLOOKUP($B89,受注EXCEL出力!$B$2:$N$2000,10,0)),"",VLOOKUP($B89,受注EXCEL出力!$B$2:$N$2000,10,0))</f>
        <v xml:space="preserve">ｻｲｽﾞﾅｼ  </v>
      </c>
      <c r="J89" s="224"/>
      <c r="K89" s="225">
        <f t="shared" si="6"/>
        <v>0</v>
      </c>
      <c r="L89" s="226" t="str">
        <f>VLOOKUP(C89,納期ACC!$E$1:$O$3001,11,FALSE)</f>
        <v>-</v>
      </c>
      <c r="M89" s="226">
        <f>IF(ISERROR(VLOOKUP(C89,ロット!$A$2:$B$501,2,FALSE)),"",VLOOKUP(C89,ロット!$A$2:$B$501,2,FALSE))</f>
        <v>20</v>
      </c>
      <c r="N89" s="227">
        <f t="shared" si="7"/>
        <v>4</v>
      </c>
    </row>
    <row r="90" spans="1:14" s="217" customFormat="1" ht="20.149999999999999" customHeight="1">
      <c r="A90" s="217" t="str">
        <f t="shared" si="4"/>
        <v xml:space="preserve">449515N       M       </v>
      </c>
      <c r="B90" s="217" t="str">
        <f t="shared" si="5"/>
        <v>262400-79</v>
      </c>
      <c r="C90" s="218">
        <f>IF(ISERROR(VLOOKUP($B90,受注EXCEL出力!$B$2:$N$2000,4,0)),"",VLOOKUP($B90,受注EXCEL出力!$B$2:$N$2000,4,0))</f>
        <v>449515</v>
      </c>
      <c r="D90" s="219" t="str">
        <f>IF(ISERROR(VLOOKUP($B90,受注EXCEL出力!$B$2:$N$2000,5,0)),"",VLOOKUP($B90,受注EXCEL出力!$B$2:$N$2000,5,0))</f>
        <v>ｾｰﾀｰｲﾝﾀﾝｸﾄｯﾌﾟ</v>
      </c>
      <c r="E90" s="220">
        <f>IF(ISERROR(VLOOKUP($B90,受注EXCEL出力!$B$2:$N$2000,6,0)),"",VLOOKUP($B90,受注EXCEL出力!$B$2:$N$2000,6,0))</f>
        <v>5400</v>
      </c>
      <c r="F90" s="221">
        <f>IF(ISERROR(VLOOKUP($B90,受注EXCEL出力!$B$2:$N$2000,7,0)),"",VLOOKUP($B90,受注EXCEL出力!$B$2:$N$2000,7,0))</f>
        <v>900</v>
      </c>
      <c r="G90" s="219" t="str">
        <f>IF(ISERROR(VLOOKUP($B90,受注EXCEL出力!$B$2:$N$2000,8,0)),"",VLOOKUP($B90,受注EXCEL出力!$B$2:$N$2000,8,0))</f>
        <v xml:space="preserve">N       </v>
      </c>
      <c r="H90" s="222">
        <f>IF(ISERROR(VLOOKUP($B90,受注EXCEL出力!$B$2:$N$2000,9,0)),"",VLOOKUP($B90,受注EXCEL出力!$B$2:$N$2000,9,0))</f>
        <v>3</v>
      </c>
      <c r="I90" s="223" t="str">
        <f>IF(ISERROR(VLOOKUP($B90,受注EXCEL出力!$B$2:$N$2000,10,0)),"",VLOOKUP($B90,受注EXCEL出力!$B$2:$N$2000,10,0))</f>
        <v xml:space="preserve">M       </v>
      </c>
      <c r="J90" s="224"/>
      <c r="K90" s="225">
        <f t="shared" si="6"/>
        <v>0</v>
      </c>
      <c r="L90" s="226" t="str">
        <f>VLOOKUP(C90,納期ACC!$E$1:$O$3001,11,FALSE)</f>
        <v>-</v>
      </c>
      <c r="M90" s="226" t="str">
        <f>IF(ISERROR(VLOOKUP(C90,ロット!$A$2:$B$501,2,FALSE)),"",VLOOKUP(C90,ロット!$A$2:$B$501,2,FALSE))</f>
        <v/>
      </c>
      <c r="N90" s="227">
        <v>5</v>
      </c>
    </row>
    <row r="91" spans="1:14" s="217" customFormat="1" ht="20.149999999999999" customHeight="1">
      <c r="A91" s="217" t="str">
        <f t="shared" si="4"/>
        <v xml:space="preserve">442514N       M       </v>
      </c>
      <c r="B91" s="217" t="str">
        <f t="shared" si="5"/>
        <v>262400-80</v>
      </c>
      <c r="C91" s="218">
        <f>IF(ISERROR(VLOOKUP($B91,受注EXCEL出力!$B$2:$N$2000,4,0)),"",VLOOKUP($B91,受注EXCEL出力!$B$2:$N$2000,4,0))</f>
        <v>442514</v>
      </c>
      <c r="D91" s="219" t="str">
        <f>IF(ISERROR(VLOOKUP($B91,受注EXCEL出力!$B$2:$N$2000,5,0)),"",VLOOKUP($B91,受注EXCEL出力!$B$2:$N$2000,5,0))</f>
        <v>プリント付セーターイン半袖</v>
      </c>
      <c r="E91" s="220">
        <f>IF(ISERROR(VLOOKUP($B91,受注EXCEL出力!$B$2:$N$2000,6,0)),"",VLOOKUP($B91,受注EXCEL出力!$B$2:$N$2000,6,0))</f>
        <v>6200</v>
      </c>
      <c r="F91" s="221">
        <f>IF(ISERROR(VLOOKUP($B91,受注EXCEL出力!$B$2:$N$2000,7,0)),"",VLOOKUP($B91,受注EXCEL出力!$B$2:$N$2000,7,0))</f>
        <v>1</v>
      </c>
      <c r="G91" s="219" t="str">
        <f>IF(ISERROR(VLOOKUP($B91,受注EXCEL出力!$B$2:$N$2000,8,0)),"",VLOOKUP($B91,受注EXCEL出力!$B$2:$N$2000,8,0))</f>
        <v xml:space="preserve">N       </v>
      </c>
      <c r="H91" s="222">
        <f>IF(ISERROR(VLOOKUP($B91,受注EXCEL出力!$B$2:$N$2000,9,0)),"",VLOOKUP($B91,受注EXCEL出力!$B$2:$N$2000,9,0))</f>
        <v>3</v>
      </c>
      <c r="I91" s="223" t="str">
        <f>IF(ISERROR(VLOOKUP($B91,受注EXCEL出力!$B$2:$N$2000,10,0)),"",VLOOKUP($B91,受注EXCEL出力!$B$2:$N$2000,10,0))</f>
        <v xml:space="preserve">M       </v>
      </c>
      <c r="J91" s="224"/>
      <c r="K91" s="225">
        <f t="shared" si="6"/>
        <v>0</v>
      </c>
      <c r="L91" s="226" t="str">
        <f>VLOOKUP(C91,納期ACC!$E$1:$O$3001,11,FALSE)</f>
        <v>-</v>
      </c>
      <c r="M91" s="226" t="str">
        <f>IF(ISERROR(VLOOKUP(C91,ロット!$A$2:$B$501,2,FALSE)),"",VLOOKUP(C91,ロット!$A$2:$B$501,2,FALSE))</f>
        <v/>
      </c>
      <c r="N91" s="227">
        <f t="shared" si="7"/>
        <v>5</v>
      </c>
    </row>
    <row r="92" spans="1:14" s="217" customFormat="1" ht="20.149999999999999" customHeight="1">
      <c r="A92" s="217" t="str">
        <f t="shared" si="4"/>
        <v xml:space="preserve">442514N       L       </v>
      </c>
      <c r="B92" s="217" t="str">
        <f t="shared" si="5"/>
        <v>262400-81</v>
      </c>
      <c r="C92" s="218">
        <f>IF(ISERROR(VLOOKUP($B92,受注EXCEL出力!$B$2:$N$2000,4,0)),"",VLOOKUP($B92,受注EXCEL出力!$B$2:$N$2000,4,0))</f>
        <v>442514</v>
      </c>
      <c r="D92" s="219" t="str">
        <f>IF(ISERROR(VLOOKUP($B92,受注EXCEL出力!$B$2:$N$2000,5,0)),"",VLOOKUP($B92,受注EXCEL出力!$B$2:$N$2000,5,0))</f>
        <v>プリント付セーターイン半袖</v>
      </c>
      <c r="E92" s="220">
        <f>IF(ISERROR(VLOOKUP($B92,受注EXCEL出力!$B$2:$N$2000,6,0)),"",VLOOKUP($B92,受注EXCEL出力!$B$2:$N$2000,6,0))</f>
        <v>6200</v>
      </c>
      <c r="F92" s="221">
        <f>IF(ISERROR(VLOOKUP($B92,受注EXCEL出力!$B$2:$N$2000,7,0)),"",VLOOKUP($B92,受注EXCEL出力!$B$2:$N$2000,7,0))</f>
        <v>1</v>
      </c>
      <c r="G92" s="219" t="str">
        <f>IF(ISERROR(VLOOKUP($B92,受注EXCEL出力!$B$2:$N$2000,8,0)),"",VLOOKUP($B92,受注EXCEL出力!$B$2:$N$2000,8,0))</f>
        <v xml:space="preserve">N       </v>
      </c>
      <c r="H92" s="222">
        <f>IF(ISERROR(VLOOKUP($B92,受注EXCEL出力!$B$2:$N$2000,9,0)),"",VLOOKUP($B92,受注EXCEL出力!$B$2:$N$2000,9,0))</f>
        <v>4</v>
      </c>
      <c r="I92" s="223" t="str">
        <f>IF(ISERROR(VLOOKUP($B92,受注EXCEL出力!$B$2:$N$2000,10,0)),"",VLOOKUP($B92,受注EXCEL出力!$B$2:$N$2000,10,0))</f>
        <v xml:space="preserve">L       </v>
      </c>
      <c r="J92" s="224"/>
      <c r="K92" s="225">
        <f t="shared" si="6"/>
        <v>0</v>
      </c>
      <c r="L92" s="226" t="str">
        <f>VLOOKUP(C92,納期ACC!$E$1:$O$3001,11,FALSE)</f>
        <v>-</v>
      </c>
      <c r="M92" s="226" t="str">
        <f>IF(ISERROR(VLOOKUP(C92,ロット!$A$2:$B$501,2,FALSE)),"",VLOOKUP(C92,ロット!$A$2:$B$501,2,FALSE))</f>
        <v/>
      </c>
      <c r="N92" s="227">
        <f t="shared" si="7"/>
        <v>5</v>
      </c>
    </row>
    <row r="93" spans="1:14" s="217" customFormat="1" ht="20.149999999999999" customHeight="1">
      <c r="A93" s="217" t="str">
        <f t="shared" si="4"/>
        <v xml:space="preserve">442513N       M       </v>
      </c>
      <c r="B93" s="217" t="str">
        <f t="shared" si="5"/>
        <v>262400-82</v>
      </c>
      <c r="C93" s="218">
        <f>IF(ISERROR(VLOOKUP($B93,受注EXCEL出力!$B$2:$N$2000,4,0)),"",VLOOKUP($B93,受注EXCEL出力!$B$2:$N$2000,4,0))</f>
        <v>442513</v>
      </c>
      <c r="D93" s="219" t="str">
        <f>IF(ISERROR(VLOOKUP($B93,受注EXCEL出力!$B$2:$N$2000,5,0)),"",VLOOKUP($B93,受注EXCEL出力!$B$2:$N$2000,5,0))</f>
        <v>プリント付セーターイン7分袖ラグラン</v>
      </c>
      <c r="E93" s="220">
        <f>IF(ISERROR(VLOOKUP($B93,受注EXCEL出力!$B$2:$N$2000,6,0)),"",VLOOKUP($B93,受注EXCEL出力!$B$2:$N$2000,6,0))</f>
        <v>6600</v>
      </c>
      <c r="F93" s="221">
        <f>IF(ISERROR(VLOOKUP($B93,受注EXCEL出力!$B$2:$N$2000,7,0)),"",VLOOKUP($B93,受注EXCEL出力!$B$2:$N$2000,7,0))</f>
        <v>1</v>
      </c>
      <c r="G93" s="219" t="str">
        <f>IF(ISERROR(VLOOKUP($B93,受注EXCEL出力!$B$2:$N$2000,8,0)),"",VLOOKUP($B93,受注EXCEL出力!$B$2:$N$2000,8,0))</f>
        <v xml:space="preserve">N       </v>
      </c>
      <c r="H93" s="222">
        <f>IF(ISERROR(VLOOKUP($B93,受注EXCEL出力!$B$2:$N$2000,9,0)),"",VLOOKUP($B93,受注EXCEL出力!$B$2:$N$2000,9,0))</f>
        <v>3</v>
      </c>
      <c r="I93" s="223" t="str">
        <f>IF(ISERROR(VLOOKUP($B93,受注EXCEL出力!$B$2:$N$2000,10,0)),"",VLOOKUP($B93,受注EXCEL出力!$B$2:$N$2000,10,0))</f>
        <v xml:space="preserve">M       </v>
      </c>
      <c r="J93" s="224"/>
      <c r="K93" s="225">
        <f t="shared" si="6"/>
        <v>0</v>
      </c>
      <c r="L93" s="226" t="str">
        <f>VLOOKUP(C93,納期ACC!$E$1:$O$3001,11,FALSE)</f>
        <v>-</v>
      </c>
      <c r="M93" s="226" t="str">
        <f>IF(ISERROR(VLOOKUP(C93,ロット!$A$2:$B$501,2,FALSE)),"",VLOOKUP(C93,ロット!$A$2:$B$501,2,FALSE))</f>
        <v/>
      </c>
      <c r="N93" s="227">
        <f t="shared" si="7"/>
        <v>5</v>
      </c>
    </row>
    <row r="94" spans="1:14" s="217" customFormat="1" ht="20.149999999999999" customHeight="1">
      <c r="A94" s="217" t="str">
        <f t="shared" si="4"/>
        <v xml:space="preserve">442513N       L       </v>
      </c>
      <c r="B94" s="217" t="str">
        <f t="shared" si="5"/>
        <v>262400-83</v>
      </c>
      <c r="C94" s="218">
        <f>IF(ISERROR(VLOOKUP($B94,受注EXCEL出力!$B$2:$N$2000,4,0)),"",VLOOKUP($B94,受注EXCEL出力!$B$2:$N$2000,4,0))</f>
        <v>442513</v>
      </c>
      <c r="D94" s="219" t="str">
        <f>IF(ISERROR(VLOOKUP($B94,受注EXCEL出力!$B$2:$N$2000,5,0)),"",VLOOKUP($B94,受注EXCEL出力!$B$2:$N$2000,5,0))</f>
        <v>プリント付セーターイン7分袖ラグラン</v>
      </c>
      <c r="E94" s="220">
        <f>IF(ISERROR(VLOOKUP($B94,受注EXCEL出力!$B$2:$N$2000,6,0)),"",VLOOKUP($B94,受注EXCEL出力!$B$2:$N$2000,6,0))</f>
        <v>6600</v>
      </c>
      <c r="F94" s="221">
        <f>IF(ISERROR(VLOOKUP($B94,受注EXCEL出力!$B$2:$N$2000,7,0)),"",VLOOKUP($B94,受注EXCEL出力!$B$2:$N$2000,7,0))</f>
        <v>1</v>
      </c>
      <c r="G94" s="219" t="str">
        <f>IF(ISERROR(VLOOKUP($B94,受注EXCEL出力!$B$2:$N$2000,8,0)),"",VLOOKUP($B94,受注EXCEL出力!$B$2:$N$2000,8,0))</f>
        <v xml:space="preserve">N       </v>
      </c>
      <c r="H94" s="222">
        <f>IF(ISERROR(VLOOKUP($B94,受注EXCEL出力!$B$2:$N$2000,9,0)),"",VLOOKUP($B94,受注EXCEL出力!$B$2:$N$2000,9,0))</f>
        <v>4</v>
      </c>
      <c r="I94" s="223" t="str">
        <f>IF(ISERROR(VLOOKUP($B94,受注EXCEL出力!$B$2:$N$2000,10,0)),"",VLOOKUP($B94,受注EXCEL出力!$B$2:$N$2000,10,0))</f>
        <v xml:space="preserve">L       </v>
      </c>
      <c r="J94" s="224"/>
      <c r="K94" s="225">
        <f t="shared" si="6"/>
        <v>0</v>
      </c>
      <c r="L94" s="226" t="str">
        <f>VLOOKUP(C94,納期ACC!$E$1:$O$3001,11,FALSE)</f>
        <v>-</v>
      </c>
      <c r="M94" s="226" t="str">
        <f>IF(ISERROR(VLOOKUP(C94,ロット!$A$2:$B$501,2,FALSE)),"",VLOOKUP(C94,ロット!$A$2:$B$501,2,FALSE))</f>
        <v/>
      </c>
      <c r="N94" s="227">
        <f t="shared" si="7"/>
        <v>5</v>
      </c>
    </row>
    <row r="95" spans="1:14" s="217" customFormat="1" ht="20.149999999999999" customHeight="1">
      <c r="A95" s="217" t="str">
        <f t="shared" si="4"/>
        <v xml:space="preserve">441504N       M       </v>
      </c>
      <c r="B95" s="217" t="str">
        <f t="shared" si="5"/>
        <v>262400-84</v>
      </c>
      <c r="C95" s="218">
        <f>IF(ISERROR(VLOOKUP($B95,受注EXCEL出力!$B$2:$N$2000,4,0)),"",VLOOKUP($B95,受注EXCEL出力!$B$2:$N$2000,4,0))</f>
        <v>441504</v>
      </c>
      <c r="D95" s="219" t="str">
        <f>IF(ISERROR(VLOOKUP($B95,受注EXCEL出力!$B$2:$N$2000,5,0)),"",VLOOKUP($B95,受注EXCEL出力!$B$2:$N$2000,5,0))</f>
        <v>1分丈ショーツ</v>
      </c>
      <c r="E95" s="220">
        <f>IF(ISERROR(VLOOKUP($B95,受注EXCEL出力!$B$2:$N$2000,6,0)),"",VLOOKUP($B95,受注EXCEL出力!$B$2:$N$2000,6,0))</f>
        <v>4000</v>
      </c>
      <c r="F95" s="221">
        <f>IF(ISERROR(VLOOKUP($B95,受注EXCEL出力!$B$2:$N$2000,7,0)),"",VLOOKUP($B95,受注EXCEL出力!$B$2:$N$2000,7,0))</f>
        <v>1</v>
      </c>
      <c r="G95" s="219" t="str">
        <f>IF(ISERROR(VLOOKUP($B95,受注EXCEL出力!$B$2:$N$2000,8,0)),"",VLOOKUP($B95,受注EXCEL出力!$B$2:$N$2000,8,0))</f>
        <v xml:space="preserve">N       </v>
      </c>
      <c r="H95" s="222">
        <f>IF(ISERROR(VLOOKUP($B95,受注EXCEL出力!$B$2:$N$2000,9,0)),"",VLOOKUP($B95,受注EXCEL出力!$B$2:$N$2000,9,0))</f>
        <v>3</v>
      </c>
      <c r="I95" s="223" t="str">
        <f>IF(ISERROR(VLOOKUP($B95,受注EXCEL出力!$B$2:$N$2000,10,0)),"",VLOOKUP($B95,受注EXCEL出力!$B$2:$N$2000,10,0))</f>
        <v xml:space="preserve">M       </v>
      </c>
      <c r="J95" s="224"/>
      <c r="K95" s="225">
        <f t="shared" si="6"/>
        <v>0</v>
      </c>
      <c r="L95" s="226" t="str">
        <f>VLOOKUP(C95,納期ACC!$E$1:$O$3001,11,FALSE)</f>
        <v>-</v>
      </c>
      <c r="M95" s="226" t="str">
        <f>IF(ISERROR(VLOOKUP(C95,ロット!$A$2:$B$501,2,FALSE)),"",VLOOKUP(C95,ロット!$A$2:$B$501,2,FALSE))</f>
        <v/>
      </c>
      <c r="N95" s="227">
        <f t="shared" si="7"/>
        <v>5</v>
      </c>
    </row>
    <row r="96" spans="1:14" s="217" customFormat="1" ht="20.149999999999999" customHeight="1">
      <c r="A96" s="217" t="str">
        <f t="shared" si="4"/>
        <v xml:space="preserve">449501N       M       </v>
      </c>
      <c r="B96" s="217" t="str">
        <f t="shared" si="5"/>
        <v>262400-85</v>
      </c>
      <c r="C96" s="218">
        <f>IF(ISERROR(VLOOKUP($B96,受注EXCEL出力!$B$2:$N$2000,4,0)),"",VLOOKUP($B96,受注EXCEL出力!$B$2:$N$2000,4,0))</f>
        <v>449501</v>
      </c>
      <c r="D96" s="219" t="str">
        <f>IF(ISERROR(VLOOKUP($B96,受注EXCEL出力!$B$2:$N$2000,5,0)),"",VLOOKUP($B96,受注EXCEL出力!$B$2:$N$2000,5,0))</f>
        <v>アンダーパンツ</v>
      </c>
      <c r="E96" s="220">
        <f>IF(ISERROR(VLOOKUP($B96,受注EXCEL出力!$B$2:$N$2000,6,0)),"",VLOOKUP($B96,受注EXCEL出力!$B$2:$N$2000,6,0))</f>
        <v>5400</v>
      </c>
      <c r="F96" s="221">
        <f>IF(ISERROR(VLOOKUP($B96,受注EXCEL出力!$B$2:$N$2000,7,0)),"",VLOOKUP($B96,受注EXCEL出力!$B$2:$N$2000,7,0))</f>
        <v>1</v>
      </c>
      <c r="G96" s="219" t="str">
        <f>IF(ISERROR(VLOOKUP($B96,受注EXCEL出力!$B$2:$N$2000,8,0)),"",VLOOKUP($B96,受注EXCEL出力!$B$2:$N$2000,8,0))</f>
        <v xml:space="preserve">N       </v>
      </c>
      <c r="H96" s="222">
        <f>IF(ISERROR(VLOOKUP($B96,受注EXCEL出力!$B$2:$N$2000,9,0)),"",VLOOKUP($B96,受注EXCEL出力!$B$2:$N$2000,9,0))</f>
        <v>3</v>
      </c>
      <c r="I96" s="223" t="str">
        <f>IF(ISERROR(VLOOKUP($B96,受注EXCEL出力!$B$2:$N$2000,10,0)),"",VLOOKUP($B96,受注EXCEL出力!$B$2:$N$2000,10,0))</f>
        <v xml:space="preserve">M       </v>
      </c>
      <c r="J96" s="224"/>
      <c r="K96" s="225">
        <f t="shared" si="6"/>
        <v>0</v>
      </c>
      <c r="L96" s="226" t="str">
        <f>VLOOKUP(C96,納期ACC!$E$1:$O$3001,11,FALSE)</f>
        <v>-</v>
      </c>
      <c r="M96" s="226" t="str">
        <f>IF(ISERROR(VLOOKUP(C96,ロット!$A$2:$B$501,2,FALSE)),"",VLOOKUP(C96,ロット!$A$2:$B$501,2,FALSE))</f>
        <v/>
      </c>
      <c r="N96" s="227">
        <f t="shared" si="7"/>
        <v>5</v>
      </c>
    </row>
    <row r="97" spans="1:14" s="217" customFormat="1" ht="20.149999999999999" customHeight="1">
      <c r="A97" s="217" t="str">
        <f t="shared" si="4"/>
        <v xml:space="preserve">449501N       L       </v>
      </c>
      <c r="B97" s="217" t="str">
        <f t="shared" si="5"/>
        <v>262400-86</v>
      </c>
      <c r="C97" s="218">
        <f>IF(ISERROR(VLOOKUP($B97,受注EXCEL出力!$B$2:$N$2000,4,0)),"",VLOOKUP($B97,受注EXCEL出力!$B$2:$N$2000,4,0))</f>
        <v>449501</v>
      </c>
      <c r="D97" s="219" t="str">
        <f>IF(ISERROR(VLOOKUP($B97,受注EXCEL出力!$B$2:$N$2000,5,0)),"",VLOOKUP($B97,受注EXCEL出力!$B$2:$N$2000,5,0))</f>
        <v>アンダーパンツ</v>
      </c>
      <c r="E97" s="220">
        <f>IF(ISERROR(VLOOKUP($B97,受注EXCEL出力!$B$2:$N$2000,6,0)),"",VLOOKUP($B97,受注EXCEL出力!$B$2:$N$2000,6,0))</f>
        <v>5400</v>
      </c>
      <c r="F97" s="221">
        <f>IF(ISERROR(VLOOKUP($B97,受注EXCEL出力!$B$2:$N$2000,7,0)),"",VLOOKUP($B97,受注EXCEL出力!$B$2:$N$2000,7,0))</f>
        <v>1</v>
      </c>
      <c r="G97" s="219" t="str">
        <f>IF(ISERROR(VLOOKUP($B97,受注EXCEL出力!$B$2:$N$2000,8,0)),"",VLOOKUP($B97,受注EXCEL出力!$B$2:$N$2000,8,0))</f>
        <v xml:space="preserve">N       </v>
      </c>
      <c r="H97" s="222">
        <f>IF(ISERROR(VLOOKUP($B97,受注EXCEL出力!$B$2:$N$2000,9,0)),"",VLOOKUP($B97,受注EXCEL出力!$B$2:$N$2000,9,0))</f>
        <v>4</v>
      </c>
      <c r="I97" s="223" t="str">
        <f>IF(ISERROR(VLOOKUP($B97,受注EXCEL出力!$B$2:$N$2000,10,0)),"",VLOOKUP($B97,受注EXCEL出力!$B$2:$N$2000,10,0))</f>
        <v xml:space="preserve">L       </v>
      </c>
      <c r="J97" s="224"/>
      <c r="K97" s="225">
        <f t="shared" si="6"/>
        <v>0</v>
      </c>
      <c r="L97" s="226" t="str">
        <f>VLOOKUP(C97,納期ACC!$E$1:$O$3001,11,FALSE)</f>
        <v>-</v>
      </c>
      <c r="M97" s="226" t="str">
        <f>IF(ISERROR(VLOOKUP(C97,ロット!$A$2:$B$501,2,FALSE)),"",VLOOKUP(C97,ロット!$A$2:$B$501,2,FALSE))</f>
        <v/>
      </c>
      <c r="N97" s="227">
        <f t="shared" si="7"/>
        <v>5</v>
      </c>
    </row>
    <row r="98" spans="1:14" s="217" customFormat="1" ht="20.149999999999999" customHeight="1">
      <c r="A98" s="217" t="str">
        <f t="shared" si="4"/>
        <v xml:space="preserve">442014N       M-L     </v>
      </c>
      <c r="B98" s="217" t="str">
        <f t="shared" si="5"/>
        <v>262400-87</v>
      </c>
      <c r="C98" s="218">
        <f>IF(ISERROR(VLOOKUP($B98,受注EXCEL出力!$B$2:$N$2000,4,0)),"",VLOOKUP($B98,受注EXCEL出力!$B$2:$N$2000,4,0))</f>
        <v>442014</v>
      </c>
      <c r="D98" s="219" t="str">
        <f>IF(ISERROR(VLOOKUP($B98,受注EXCEL出力!$B$2:$N$2000,5,0)),"",VLOOKUP($B98,受注EXCEL出力!$B$2:$N$2000,5,0))</f>
        <v>ﾁｭｰﾌﾞ薄手腹巻</v>
      </c>
      <c r="E98" s="220">
        <f>IF(ISERROR(VLOOKUP($B98,受注EXCEL出力!$B$2:$N$2000,6,0)),"",VLOOKUP($B98,受注EXCEL出力!$B$2:$N$2000,6,0))</f>
        <v>2600</v>
      </c>
      <c r="F98" s="221">
        <f>IF(ISERROR(VLOOKUP($B98,受注EXCEL出力!$B$2:$N$2000,7,0)),"",VLOOKUP($B98,受注EXCEL出力!$B$2:$N$2000,7,0))</f>
        <v>1</v>
      </c>
      <c r="G98" s="219" t="str">
        <f>IF(ISERROR(VLOOKUP($B98,受注EXCEL出力!$B$2:$N$2000,8,0)),"",VLOOKUP($B98,受注EXCEL出力!$B$2:$N$2000,8,0))</f>
        <v xml:space="preserve">N       </v>
      </c>
      <c r="H98" s="222">
        <f>IF(ISERROR(VLOOKUP($B98,受注EXCEL出力!$B$2:$N$2000,9,0)),"",VLOOKUP($B98,受注EXCEL出力!$B$2:$N$2000,9,0))</f>
        <v>7</v>
      </c>
      <c r="I98" s="223" t="str">
        <f>IF(ISERROR(VLOOKUP($B98,受注EXCEL出力!$B$2:$N$2000,10,0)),"",VLOOKUP($B98,受注EXCEL出力!$B$2:$N$2000,10,0))</f>
        <v xml:space="preserve">M-L     </v>
      </c>
      <c r="J98" s="224"/>
      <c r="K98" s="225">
        <f t="shared" si="6"/>
        <v>0</v>
      </c>
      <c r="L98" s="226" t="str">
        <f>VLOOKUP(C98,納期ACC!$E$1:$O$3001,11,FALSE)</f>
        <v>-</v>
      </c>
      <c r="M98" s="226" t="str">
        <f>IF(ISERROR(VLOOKUP(C98,ロット!$A$2:$B$501,2,FALSE)),"",VLOOKUP(C98,ロット!$A$2:$B$501,2,FALSE))</f>
        <v/>
      </c>
      <c r="N98" s="227">
        <f t="shared" si="7"/>
        <v>5</v>
      </c>
    </row>
    <row r="99" spans="1:14" s="217" customFormat="1" ht="20.149999999999999" customHeight="1">
      <c r="A99" s="217" t="str">
        <f t="shared" si="4"/>
        <v xml:space="preserve">446509N       M-L     </v>
      </c>
      <c r="B99" s="217" t="str">
        <f t="shared" si="5"/>
        <v>262400-88</v>
      </c>
      <c r="C99" s="218">
        <f>IF(ISERROR(VLOOKUP($B99,受注EXCEL出力!$B$2:$N$2000,4,0)),"",VLOOKUP($B99,受注EXCEL出力!$B$2:$N$2000,4,0))</f>
        <v>446509</v>
      </c>
      <c r="D99" s="219" t="str">
        <f>IF(ISERROR(VLOOKUP($B99,受注EXCEL出力!$B$2:$N$2000,5,0)),"",VLOOKUP($B99,受注EXCEL出力!$B$2:$N$2000,5,0))</f>
        <v>シルクコットンチューブ腹巻</v>
      </c>
      <c r="E99" s="220">
        <f>IF(ISERROR(VLOOKUP($B99,受注EXCEL出力!$B$2:$N$2000,6,0)),"",VLOOKUP($B99,受注EXCEL出力!$B$2:$N$2000,6,0))</f>
        <v>4000</v>
      </c>
      <c r="F99" s="221">
        <f>IF(ISERROR(VLOOKUP($B99,受注EXCEL出力!$B$2:$N$2000,7,0)),"",VLOOKUP($B99,受注EXCEL出力!$B$2:$N$2000,7,0))</f>
        <v>1</v>
      </c>
      <c r="G99" s="219" t="str">
        <f>IF(ISERROR(VLOOKUP($B99,受注EXCEL出力!$B$2:$N$2000,8,0)),"",VLOOKUP($B99,受注EXCEL出力!$B$2:$N$2000,8,0))</f>
        <v xml:space="preserve">N       </v>
      </c>
      <c r="H99" s="222">
        <f>IF(ISERROR(VLOOKUP($B99,受注EXCEL出力!$B$2:$N$2000,9,0)),"",VLOOKUP($B99,受注EXCEL出力!$B$2:$N$2000,9,0))</f>
        <v>7</v>
      </c>
      <c r="I99" s="223" t="str">
        <f>IF(ISERROR(VLOOKUP($B99,受注EXCEL出力!$B$2:$N$2000,10,0)),"",VLOOKUP($B99,受注EXCEL出力!$B$2:$N$2000,10,0))</f>
        <v xml:space="preserve">M-L     </v>
      </c>
      <c r="J99" s="224"/>
      <c r="K99" s="225">
        <f t="shared" si="6"/>
        <v>0</v>
      </c>
      <c r="L99" s="226" t="str">
        <f>VLOOKUP(C99,納期ACC!$E$1:$O$3001,11,FALSE)</f>
        <v>-</v>
      </c>
      <c r="M99" s="226" t="str">
        <f>IF(ISERROR(VLOOKUP(C99,ロット!$A$2:$B$501,2,FALSE)),"",VLOOKUP(C99,ロット!$A$2:$B$501,2,FALSE))</f>
        <v/>
      </c>
      <c r="N99" s="227">
        <f t="shared" si="7"/>
        <v>5</v>
      </c>
    </row>
    <row r="100" spans="1:14" s="217" customFormat="1" ht="20.149999999999999" customHeight="1">
      <c r="A100" s="217" t="str">
        <f t="shared" si="4"/>
        <v xml:space="preserve">441011N       ｻｲｽﾞﾅｼ  </v>
      </c>
      <c r="B100" s="217" t="str">
        <f t="shared" si="5"/>
        <v>262400-89</v>
      </c>
      <c r="C100" s="218">
        <f>IF(ISERROR(VLOOKUP($B100,受注EXCEL出力!$B$2:$N$2000,4,0)),"",VLOOKUP($B100,受注EXCEL出力!$B$2:$N$2000,4,0))</f>
        <v>441011</v>
      </c>
      <c r="D100" s="219" t="str">
        <f>IF(ISERROR(VLOOKUP($B100,受注EXCEL出力!$B$2:$N$2000,5,0)),"",VLOOKUP($B100,受注EXCEL出力!$B$2:$N$2000,5,0))</f>
        <v>汗取りパッド</v>
      </c>
      <c r="E100" s="220">
        <f>IF(ISERROR(VLOOKUP($B100,受注EXCEL出力!$B$2:$N$2000,6,0)),"",VLOOKUP($B100,受注EXCEL出力!$B$2:$N$2000,6,0))</f>
        <v>3500</v>
      </c>
      <c r="F100" s="221">
        <f>IF(ISERROR(VLOOKUP($B100,受注EXCEL出力!$B$2:$N$2000,7,0)),"",VLOOKUP($B100,受注EXCEL出力!$B$2:$N$2000,7,0))</f>
        <v>900</v>
      </c>
      <c r="G100" s="219" t="str">
        <f>IF(ISERROR(VLOOKUP($B100,受注EXCEL出力!$B$2:$N$2000,8,0)),"",VLOOKUP($B100,受注EXCEL出力!$B$2:$N$2000,8,0))</f>
        <v xml:space="preserve">N       </v>
      </c>
      <c r="H100" s="222">
        <f>IF(ISERROR(VLOOKUP($B100,受注EXCEL出力!$B$2:$N$2000,9,0)),"",VLOOKUP($B100,受注EXCEL出力!$B$2:$N$2000,9,0))</f>
        <v>99</v>
      </c>
      <c r="I100" s="223" t="str">
        <f>IF(ISERROR(VLOOKUP($B100,受注EXCEL出力!$B$2:$N$2000,10,0)),"",VLOOKUP($B100,受注EXCEL出力!$B$2:$N$2000,10,0))</f>
        <v xml:space="preserve">ｻｲｽﾞﾅｼ  </v>
      </c>
      <c r="J100" s="224"/>
      <c r="K100" s="225">
        <f t="shared" si="6"/>
        <v>0</v>
      </c>
      <c r="L100" s="226" t="str">
        <f>VLOOKUP(C100,納期ACC!$E$1:$O$3001,11,FALSE)</f>
        <v>3月</v>
      </c>
      <c r="M100" s="226" t="str">
        <f>IF(ISERROR(VLOOKUP(C100,ロット!$A$2:$B$501,2,FALSE)),"",VLOOKUP(C100,ロット!$A$2:$B$501,2,FALSE))</f>
        <v/>
      </c>
      <c r="N100" s="227">
        <f t="shared" si="7"/>
        <v>5</v>
      </c>
    </row>
    <row r="101" spans="1:14" s="217" customFormat="1" ht="20.149999999999999" customHeight="1">
      <c r="A101" s="217" t="str">
        <f t="shared" si="4"/>
        <v xml:space="preserve">444020W       M       </v>
      </c>
      <c r="B101" s="217" t="str">
        <f t="shared" si="5"/>
        <v>262400-90</v>
      </c>
      <c r="C101" s="218">
        <f>IF(ISERROR(VLOOKUP($B101,受注EXCEL出力!$B$2:$N$2000,4,0)),"",VLOOKUP($B101,受注EXCEL出力!$B$2:$N$2000,4,0))</f>
        <v>444020</v>
      </c>
      <c r="D101" s="219" t="str">
        <f>IF(ISERROR(VLOOKUP($B101,受注EXCEL出力!$B$2:$N$2000,5,0)),"",VLOOKUP($B101,受注EXCEL出力!$B$2:$N$2000,5,0))</f>
        <v>ﾌﾛｽﾄﾊﾞｲﾝﾀﾞｰﾀﾝｸﾄｯﾌﾟ</v>
      </c>
      <c r="E101" s="220">
        <f>IF(ISERROR(VLOOKUP($B101,受注EXCEL出力!$B$2:$N$2000,6,0)),"",VLOOKUP($B101,受注EXCEL出力!$B$2:$N$2000,6,0))</f>
        <v>6000</v>
      </c>
      <c r="F101" s="221">
        <f>IF(ISERROR(VLOOKUP($B101,受注EXCEL出力!$B$2:$N$2000,7,0)),"",VLOOKUP($B101,受注EXCEL出力!$B$2:$N$2000,7,0))</f>
        <v>901</v>
      </c>
      <c r="G101" s="219" t="str">
        <f>IF(ISERROR(VLOOKUP($B101,受注EXCEL出力!$B$2:$N$2000,8,0)),"",VLOOKUP($B101,受注EXCEL出力!$B$2:$N$2000,8,0))</f>
        <v xml:space="preserve">W       </v>
      </c>
      <c r="H101" s="222">
        <f>IF(ISERROR(VLOOKUP($B101,受注EXCEL出力!$B$2:$N$2000,9,0)),"",VLOOKUP($B101,受注EXCEL出力!$B$2:$N$2000,9,0))</f>
        <v>3</v>
      </c>
      <c r="I101" s="223" t="str">
        <f>IF(ISERROR(VLOOKUP($B101,受注EXCEL出力!$B$2:$N$2000,10,0)),"",VLOOKUP($B101,受注EXCEL出力!$B$2:$N$2000,10,0))</f>
        <v xml:space="preserve">M       </v>
      </c>
      <c r="J101" s="224"/>
      <c r="K101" s="225">
        <f t="shared" si="6"/>
        <v>0</v>
      </c>
      <c r="L101" s="226" t="str">
        <f>VLOOKUP(C101,納期ACC!$E$1:$O$3001,11,FALSE)</f>
        <v>3月</v>
      </c>
      <c r="M101" s="226" t="str">
        <f>IF(ISERROR(VLOOKUP(C101,ロット!$A$2:$B$501,2,FALSE)),"",VLOOKUP(C101,ロット!$A$2:$B$501,2,FALSE))</f>
        <v/>
      </c>
      <c r="N101" s="227">
        <v>6</v>
      </c>
    </row>
    <row r="102" spans="1:14" s="217" customFormat="1" ht="20.149999999999999" customHeight="1">
      <c r="A102" s="217" t="str">
        <f t="shared" si="4"/>
        <v xml:space="preserve">444020W       L       </v>
      </c>
      <c r="B102" s="217" t="str">
        <f t="shared" si="5"/>
        <v>262400-91</v>
      </c>
      <c r="C102" s="218">
        <f>IF(ISERROR(VLOOKUP($B102,受注EXCEL出力!$B$2:$N$2000,4,0)),"",VLOOKUP($B102,受注EXCEL出力!$B$2:$N$2000,4,0))</f>
        <v>444020</v>
      </c>
      <c r="D102" s="219" t="str">
        <f>IF(ISERROR(VLOOKUP($B102,受注EXCEL出力!$B$2:$N$2000,5,0)),"",VLOOKUP($B102,受注EXCEL出力!$B$2:$N$2000,5,0))</f>
        <v>ﾌﾛｽﾄﾊﾞｲﾝﾀﾞｰﾀﾝｸﾄｯﾌﾟ</v>
      </c>
      <c r="E102" s="220">
        <f>IF(ISERROR(VLOOKUP($B102,受注EXCEL出力!$B$2:$N$2000,6,0)),"",VLOOKUP($B102,受注EXCEL出力!$B$2:$N$2000,6,0))</f>
        <v>6000</v>
      </c>
      <c r="F102" s="221">
        <f>IF(ISERROR(VLOOKUP($B102,受注EXCEL出力!$B$2:$N$2000,7,0)),"",VLOOKUP($B102,受注EXCEL出力!$B$2:$N$2000,7,0))</f>
        <v>901</v>
      </c>
      <c r="G102" s="219" t="str">
        <f>IF(ISERROR(VLOOKUP($B102,受注EXCEL出力!$B$2:$N$2000,8,0)),"",VLOOKUP($B102,受注EXCEL出力!$B$2:$N$2000,8,0))</f>
        <v xml:space="preserve">W       </v>
      </c>
      <c r="H102" s="222">
        <f>IF(ISERROR(VLOOKUP($B102,受注EXCEL出力!$B$2:$N$2000,9,0)),"",VLOOKUP($B102,受注EXCEL出力!$B$2:$N$2000,9,0))</f>
        <v>4</v>
      </c>
      <c r="I102" s="223" t="str">
        <f>IF(ISERROR(VLOOKUP($B102,受注EXCEL出力!$B$2:$N$2000,10,0)),"",VLOOKUP($B102,受注EXCEL出力!$B$2:$N$2000,10,0))</f>
        <v xml:space="preserve">L       </v>
      </c>
      <c r="J102" s="224"/>
      <c r="K102" s="225">
        <f t="shared" si="6"/>
        <v>0</v>
      </c>
      <c r="L102" s="226" t="str">
        <f>VLOOKUP(C102,納期ACC!$E$1:$O$3001,11,FALSE)</f>
        <v>3月</v>
      </c>
      <c r="M102" s="226" t="str">
        <f>IF(ISERROR(VLOOKUP(C102,ロット!$A$2:$B$501,2,FALSE)),"",VLOOKUP(C102,ロット!$A$2:$B$501,2,FALSE))</f>
        <v/>
      </c>
      <c r="N102" s="227">
        <f t="shared" si="7"/>
        <v>6</v>
      </c>
    </row>
    <row r="103" spans="1:14" s="217" customFormat="1" ht="20.149999999999999" customHeight="1">
      <c r="A103" s="217" t="str">
        <f t="shared" si="4"/>
        <v xml:space="preserve">440118W       M       </v>
      </c>
      <c r="B103" s="217" t="str">
        <f t="shared" si="5"/>
        <v>262400-92</v>
      </c>
      <c r="C103" s="218">
        <f>IF(ISERROR(VLOOKUP($B103,受注EXCEL出力!$B$2:$N$2000,4,0)),"",VLOOKUP($B103,受注EXCEL出力!$B$2:$N$2000,4,0))</f>
        <v>440118</v>
      </c>
      <c r="D103" s="219" t="str">
        <f>IF(ISERROR(VLOOKUP($B103,受注EXCEL出力!$B$2:$N$2000,5,0)),"",VLOOKUP($B103,受注EXCEL出力!$B$2:$N$2000,5,0))</f>
        <v>ﾌﾛｽﾄｺｯﾄﾝﾌﾚﾝﾁｽﾘｰﾌﾞ</v>
      </c>
      <c r="E103" s="220">
        <f>IF(ISERROR(VLOOKUP($B103,受注EXCEL出力!$B$2:$N$2000,6,0)),"",VLOOKUP($B103,受注EXCEL出力!$B$2:$N$2000,6,0))</f>
        <v>7000</v>
      </c>
      <c r="F103" s="221">
        <f>IF(ISERROR(VLOOKUP($B103,受注EXCEL出力!$B$2:$N$2000,7,0)),"",VLOOKUP($B103,受注EXCEL出力!$B$2:$N$2000,7,0))</f>
        <v>901</v>
      </c>
      <c r="G103" s="219" t="str">
        <f>IF(ISERROR(VLOOKUP($B103,受注EXCEL出力!$B$2:$N$2000,8,0)),"",VLOOKUP($B103,受注EXCEL出力!$B$2:$N$2000,8,0))</f>
        <v xml:space="preserve">W       </v>
      </c>
      <c r="H103" s="222">
        <f>IF(ISERROR(VLOOKUP($B103,受注EXCEL出力!$B$2:$N$2000,9,0)),"",VLOOKUP($B103,受注EXCEL出力!$B$2:$N$2000,9,0))</f>
        <v>3</v>
      </c>
      <c r="I103" s="223" t="str">
        <f>IF(ISERROR(VLOOKUP($B103,受注EXCEL出力!$B$2:$N$2000,10,0)),"",VLOOKUP($B103,受注EXCEL出力!$B$2:$N$2000,10,0))</f>
        <v xml:space="preserve">M       </v>
      </c>
      <c r="J103" s="224"/>
      <c r="K103" s="225">
        <f t="shared" si="6"/>
        <v>0</v>
      </c>
      <c r="L103" s="226" t="str">
        <f>VLOOKUP(C103,納期ACC!$E$1:$O$3001,11,FALSE)</f>
        <v>3月</v>
      </c>
      <c r="M103" s="226" t="str">
        <f>IF(ISERROR(VLOOKUP(C103,ロット!$A$2:$B$501,2,FALSE)),"",VLOOKUP(C103,ロット!$A$2:$B$501,2,FALSE))</f>
        <v/>
      </c>
      <c r="N103" s="227">
        <f t="shared" si="7"/>
        <v>6</v>
      </c>
    </row>
    <row r="104" spans="1:14" s="217" customFormat="1" ht="20.149999999999999" customHeight="1">
      <c r="A104" s="217" t="str">
        <f t="shared" si="4"/>
        <v xml:space="preserve">440118W       L       </v>
      </c>
      <c r="B104" s="217" t="str">
        <f t="shared" si="5"/>
        <v>262400-93</v>
      </c>
      <c r="C104" s="218">
        <f>IF(ISERROR(VLOOKUP($B104,受注EXCEL出力!$B$2:$N$2000,4,0)),"",VLOOKUP($B104,受注EXCEL出力!$B$2:$N$2000,4,0))</f>
        <v>440118</v>
      </c>
      <c r="D104" s="219" t="str">
        <f>IF(ISERROR(VLOOKUP($B104,受注EXCEL出力!$B$2:$N$2000,5,0)),"",VLOOKUP($B104,受注EXCEL出力!$B$2:$N$2000,5,0))</f>
        <v>ﾌﾛｽﾄｺｯﾄﾝﾌﾚﾝﾁｽﾘｰﾌﾞ</v>
      </c>
      <c r="E104" s="220">
        <f>IF(ISERROR(VLOOKUP($B104,受注EXCEL出力!$B$2:$N$2000,6,0)),"",VLOOKUP($B104,受注EXCEL出力!$B$2:$N$2000,6,0))</f>
        <v>7000</v>
      </c>
      <c r="F104" s="221">
        <f>IF(ISERROR(VLOOKUP($B104,受注EXCEL出力!$B$2:$N$2000,7,0)),"",VLOOKUP($B104,受注EXCEL出力!$B$2:$N$2000,7,0))</f>
        <v>901</v>
      </c>
      <c r="G104" s="219" t="str">
        <f>IF(ISERROR(VLOOKUP($B104,受注EXCEL出力!$B$2:$N$2000,8,0)),"",VLOOKUP($B104,受注EXCEL出力!$B$2:$N$2000,8,0))</f>
        <v xml:space="preserve">W       </v>
      </c>
      <c r="H104" s="222">
        <f>IF(ISERROR(VLOOKUP($B104,受注EXCEL出力!$B$2:$N$2000,9,0)),"",VLOOKUP($B104,受注EXCEL出力!$B$2:$N$2000,9,0))</f>
        <v>4</v>
      </c>
      <c r="I104" s="223" t="str">
        <f>IF(ISERROR(VLOOKUP($B104,受注EXCEL出力!$B$2:$N$2000,10,0)),"",VLOOKUP($B104,受注EXCEL出力!$B$2:$N$2000,10,0))</f>
        <v xml:space="preserve">L       </v>
      </c>
      <c r="J104" s="224"/>
      <c r="K104" s="225">
        <f t="shared" si="6"/>
        <v>0</v>
      </c>
      <c r="L104" s="226" t="str">
        <f>VLOOKUP(C104,納期ACC!$E$1:$O$3001,11,FALSE)</f>
        <v>3月</v>
      </c>
      <c r="M104" s="226" t="str">
        <f>IF(ISERROR(VLOOKUP(C104,ロット!$A$2:$B$501,2,FALSE)),"",VLOOKUP(C104,ロット!$A$2:$B$501,2,FALSE))</f>
        <v/>
      </c>
      <c r="N104" s="227">
        <f t="shared" si="7"/>
        <v>6</v>
      </c>
    </row>
    <row r="105" spans="1:14" s="217" customFormat="1" ht="20.149999999999999" customHeight="1">
      <c r="A105" s="217" t="str">
        <f t="shared" si="4"/>
        <v xml:space="preserve">440119W       M       </v>
      </c>
      <c r="B105" s="217" t="str">
        <f t="shared" si="5"/>
        <v>262400-94</v>
      </c>
      <c r="C105" s="218">
        <f>IF(ISERROR(VLOOKUP($B105,受注EXCEL出力!$B$2:$N$2000,4,0)),"",VLOOKUP($B105,受注EXCEL出力!$B$2:$N$2000,4,0))</f>
        <v>440119</v>
      </c>
      <c r="D105" s="219" t="str">
        <f>IF(ISERROR(VLOOKUP($B105,受注EXCEL出力!$B$2:$N$2000,5,0)),"",VLOOKUP($B105,受注EXCEL出力!$B$2:$N$2000,5,0))</f>
        <v>ﾌﾛｽﾄｺｯﾄﾝﾎﾞﾄﾑ5</v>
      </c>
      <c r="E105" s="220">
        <f>IF(ISERROR(VLOOKUP($B105,受注EXCEL出力!$B$2:$N$2000,6,0)),"",VLOOKUP($B105,受注EXCEL出力!$B$2:$N$2000,6,0))</f>
        <v>7000</v>
      </c>
      <c r="F105" s="221">
        <f>IF(ISERROR(VLOOKUP($B105,受注EXCEL出力!$B$2:$N$2000,7,0)),"",VLOOKUP($B105,受注EXCEL出力!$B$2:$N$2000,7,0))</f>
        <v>901</v>
      </c>
      <c r="G105" s="219" t="str">
        <f>IF(ISERROR(VLOOKUP($B105,受注EXCEL出力!$B$2:$N$2000,8,0)),"",VLOOKUP($B105,受注EXCEL出力!$B$2:$N$2000,8,0))</f>
        <v xml:space="preserve">W       </v>
      </c>
      <c r="H105" s="222">
        <f>IF(ISERROR(VLOOKUP($B105,受注EXCEL出力!$B$2:$N$2000,9,0)),"",VLOOKUP($B105,受注EXCEL出力!$B$2:$N$2000,9,0))</f>
        <v>3</v>
      </c>
      <c r="I105" s="223" t="str">
        <f>IF(ISERROR(VLOOKUP($B105,受注EXCEL出力!$B$2:$N$2000,10,0)),"",VLOOKUP($B105,受注EXCEL出力!$B$2:$N$2000,10,0))</f>
        <v xml:space="preserve">M       </v>
      </c>
      <c r="J105" s="224"/>
      <c r="K105" s="225">
        <f t="shared" si="6"/>
        <v>0</v>
      </c>
      <c r="L105" s="226" t="str">
        <f>VLOOKUP(C105,納期ACC!$E$1:$O$3001,11,FALSE)</f>
        <v>3月</v>
      </c>
      <c r="M105" s="226" t="str">
        <f>IF(ISERROR(VLOOKUP(C105,ロット!$A$2:$B$501,2,FALSE)),"",VLOOKUP(C105,ロット!$A$2:$B$501,2,FALSE))</f>
        <v/>
      </c>
      <c r="N105" s="227">
        <f t="shared" si="7"/>
        <v>6</v>
      </c>
    </row>
    <row r="106" spans="1:14" s="217" customFormat="1" ht="20.149999999999999" customHeight="1">
      <c r="A106" s="217" t="str">
        <f t="shared" si="4"/>
        <v xml:space="preserve">440119W       L       </v>
      </c>
      <c r="B106" s="217" t="str">
        <f t="shared" si="5"/>
        <v>262400-95</v>
      </c>
      <c r="C106" s="218">
        <f>IF(ISERROR(VLOOKUP($B106,受注EXCEL出力!$B$2:$N$2000,4,0)),"",VLOOKUP($B106,受注EXCEL出力!$B$2:$N$2000,4,0))</f>
        <v>440119</v>
      </c>
      <c r="D106" s="219" t="str">
        <f>IF(ISERROR(VLOOKUP($B106,受注EXCEL出力!$B$2:$N$2000,5,0)),"",VLOOKUP($B106,受注EXCEL出力!$B$2:$N$2000,5,0))</f>
        <v>ﾌﾛｽﾄｺｯﾄﾝﾎﾞﾄﾑ5</v>
      </c>
      <c r="E106" s="220">
        <f>IF(ISERROR(VLOOKUP($B106,受注EXCEL出力!$B$2:$N$2000,6,0)),"",VLOOKUP($B106,受注EXCEL出力!$B$2:$N$2000,6,0))</f>
        <v>7000</v>
      </c>
      <c r="F106" s="221">
        <f>IF(ISERROR(VLOOKUP($B106,受注EXCEL出力!$B$2:$N$2000,7,0)),"",VLOOKUP($B106,受注EXCEL出力!$B$2:$N$2000,7,0))</f>
        <v>901</v>
      </c>
      <c r="G106" s="219" t="str">
        <f>IF(ISERROR(VLOOKUP($B106,受注EXCEL出力!$B$2:$N$2000,8,0)),"",VLOOKUP($B106,受注EXCEL出力!$B$2:$N$2000,8,0))</f>
        <v xml:space="preserve">W       </v>
      </c>
      <c r="H106" s="222">
        <f>IF(ISERROR(VLOOKUP($B106,受注EXCEL出力!$B$2:$N$2000,9,0)),"",VLOOKUP($B106,受注EXCEL出力!$B$2:$N$2000,9,0))</f>
        <v>4</v>
      </c>
      <c r="I106" s="223" t="str">
        <f>IF(ISERROR(VLOOKUP($B106,受注EXCEL出力!$B$2:$N$2000,10,0)),"",VLOOKUP($B106,受注EXCEL出力!$B$2:$N$2000,10,0))</f>
        <v xml:space="preserve">L       </v>
      </c>
      <c r="J106" s="224"/>
      <c r="K106" s="225">
        <f t="shared" si="6"/>
        <v>0</v>
      </c>
      <c r="L106" s="226" t="str">
        <f>VLOOKUP(C106,納期ACC!$E$1:$O$3001,11,FALSE)</f>
        <v>3月</v>
      </c>
      <c r="M106" s="226" t="str">
        <f>IF(ISERROR(VLOOKUP(C106,ロット!$A$2:$B$501,2,FALSE)),"",VLOOKUP(C106,ロット!$A$2:$B$501,2,FALSE))</f>
        <v/>
      </c>
      <c r="N106" s="227">
        <f t="shared" si="7"/>
        <v>6</v>
      </c>
    </row>
    <row r="107" spans="1:14" s="217" customFormat="1" ht="20.149999999999999" customHeight="1">
      <c r="A107" s="217" t="str">
        <f t="shared" si="4"/>
        <v xml:space="preserve">444021W       M       </v>
      </c>
      <c r="B107" s="217" t="str">
        <f t="shared" si="5"/>
        <v>262400-96</v>
      </c>
      <c r="C107" s="218">
        <f>IF(ISERROR(VLOOKUP($B107,受注EXCEL出力!$B$2:$N$2000,4,0)),"",VLOOKUP($B107,受注EXCEL出力!$B$2:$N$2000,4,0))</f>
        <v>444021</v>
      </c>
      <c r="D107" s="219" t="str">
        <f>IF(ISERROR(VLOOKUP($B107,受注EXCEL出力!$B$2:$N$2000,5,0)),"",VLOOKUP($B107,受注EXCEL出力!$B$2:$N$2000,5,0))</f>
        <v>ﾌﾛｽﾄ6分丈ﾎﾞﾄﾑ</v>
      </c>
      <c r="E107" s="220">
        <f>IF(ISERROR(VLOOKUP($B107,受注EXCEL出力!$B$2:$N$2000,6,0)),"",VLOOKUP($B107,受注EXCEL出力!$B$2:$N$2000,6,0))</f>
        <v>9000</v>
      </c>
      <c r="F107" s="221">
        <f>IF(ISERROR(VLOOKUP($B107,受注EXCEL出力!$B$2:$N$2000,7,0)),"",VLOOKUP($B107,受注EXCEL出力!$B$2:$N$2000,7,0))</f>
        <v>901</v>
      </c>
      <c r="G107" s="219" t="str">
        <f>IF(ISERROR(VLOOKUP($B107,受注EXCEL出力!$B$2:$N$2000,8,0)),"",VLOOKUP($B107,受注EXCEL出力!$B$2:$N$2000,8,0))</f>
        <v xml:space="preserve">W       </v>
      </c>
      <c r="H107" s="222">
        <f>IF(ISERROR(VLOOKUP($B107,受注EXCEL出力!$B$2:$N$2000,9,0)),"",VLOOKUP($B107,受注EXCEL出力!$B$2:$N$2000,9,0))</f>
        <v>3</v>
      </c>
      <c r="I107" s="223" t="str">
        <f>IF(ISERROR(VLOOKUP($B107,受注EXCEL出力!$B$2:$N$2000,10,0)),"",VLOOKUP($B107,受注EXCEL出力!$B$2:$N$2000,10,0))</f>
        <v xml:space="preserve">M       </v>
      </c>
      <c r="J107" s="224"/>
      <c r="K107" s="225">
        <f t="shared" si="6"/>
        <v>0</v>
      </c>
      <c r="L107" s="226" t="str">
        <f>VLOOKUP(C107,納期ACC!$E$1:$O$3001,11,FALSE)</f>
        <v>3月</v>
      </c>
      <c r="M107" s="226" t="str">
        <f>IF(ISERROR(VLOOKUP(C107,ロット!$A$2:$B$501,2,FALSE)),"",VLOOKUP(C107,ロット!$A$2:$B$501,2,FALSE))</f>
        <v/>
      </c>
      <c r="N107" s="227">
        <f t="shared" si="7"/>
        <v>6</v>
      </c>
    </row>
    <row r="108" spans="1:14" s="217" customFormat="1" ht="20.149999999999999" customHeight="1">
      <c r="A108" s="217" t="str">
        <f t="shared" si="4"/>
        <v xml:space="preserve">444021W       L       </v>
      </c>
      <c r="B108" s="217" t="str">
        <f t="shared" si="5"/>
        <v>262400-97</v>
      </c>
      <c r="C108" s="218">
        <f>IF(ISERROR(VLOOKUP($B108,受注EXCEL出力!$B$2:$N$2000,4,0)),"",VLOOKUP($B108,受注EXCEL出力!$B$2:$N$2000,4,0))</f>
        <v>444021</v>
      </c>
      <c r="D108" s="219" t="str">
        <f>IF(ISERROR(VLOOKUP($B108,受注EXCEL出力!$B$2:$N$2000,5,0)),"",VLOOKUP($B108,受注EXCEL出力!$B$2:$N$2000,5,0))</f>
        <v>ﾌﾛｽﾄ6分丈ﾎﾞﾄﾑ</v>
      </c>
      <c r="E108" s="220">
        <f>IF(ISERROR(VLOOKUP($B108,受注EXCEL出力!$B$2:$N$2000,6,0)),"",VLOOKUP($B108,受注EXCEL出力!$B$2:$N$2000,6,0))</f>
        <v>9000</v>
      </c>
      <c r="F108" s="221">
        <f>IF(ISERROR(VLOOKUP($B108,受注EXCEL出力!$B$2:$N$2000,7,0)),"",VLOOKUP($B108,受注EXCEL出力!$B$2:$N$2000,7,0))</f>
        <v>901</v>
      </c>
      <c r="G108" s="219" t="str">
        <f>IF(ISERROR(VLOOKUP($B108,受注EXCEL出力!$B$2:$N$2000,8,0)),"",VLOOKUP($B108,受注EXCEL出力!$B$2:$N$2000,8,0))</f>
        <v xml:space="preserve">W       </v>
      </c>
      <c r="H108" s="222">
        <f>IF(ISERROR(VLOOKUP($B108,受注EXCEL出力!$B$2:$N$2000,9,0)),"",VLOOKUP($B108,受注EXCEL出力!$B$2:$N$2000,9,0))</f>
        <v>4</v>
      </c>
      <c r="I108" s="223" t="str">
        <f>IF(ISERROR(VLOOKUP($B108,受注EXCEL出力!$B$2:$N$2000,10,0)),"",VLOOKUP($B108,受注EXCEL出力!$B$2:$N$2000,10,0))</f>
        <v xml:space="preserve">L       </v>
      </c>
      <c r="J108" s="224"/>
      <c r="K108" s="225">
        <f t="shared" si="6"/>
        <v>0</v>
      </c>
      <c r="L108" s="226" t="str">
        <f>VLOOKUP(C108,納期ACC!$E$1:$O$3001,11,FALSE)</f>
        <v>3月</v>
      </c>
      <c r="M108" s="226" t="str">
        <f>IF(ISERROR(VLOOKUP(C108,ロット!$A$2:$B$501,2,FALSE)),"",VLOOKUP(C108,ロット!$A$2:$B$501,2,FALSE))</f>
        <v/>
      </c>
      <c r="N108" s="227">
        <f t="shared" si="7"/>
        <v>6</v>
      </c>
    </row>
    <row r="109" spans="1:14" s="217" customFormat="1" ht="20.149999999999999" customHeight="1">
      <c r="A109" s="217" t="str">
        <f t="shared" si="4"/>
        <v xml:space="preserve">444019W       M       </v>
      </c>
      <c r="B109" s="217" t="str">
        <f t="shared" si="5"/>
        <v>262400-98</v>
      </c>
      <c r="C109" s="218">
        <f>IF(ISERROR(VLOOKUP($B109,受注EXCEL出力!$B$2:$N$2000,4,0)),"",VLOOKUP($B109,受注EXCEL出力!$B$2:$N$2000,4,0))</f>
        <v>444019</v>
      </c>
      <c r="D109" s="219" t="str">
        <f>IF(ISERROR(VLOOKUP($B109,受注EXCEL出力!$B$2:$N$2000,5,0)),"",VLOOKUP($B109,受注EXCEL出力!$B$2:$N$2000,5,0))</f>
        <v>ﾌﾗｲｽﾍﾟﾁｺｰﾄOP</v>
      </c>
      <c r="E109" s="220">
        <f>IF(ISERROR(VLOOKUP($B109,受注EXCEL出力!$B$2:$N$2000,6,0)),"",VLOOKUP($B109,受注EXCEL出力!$B$2:$N$2000,6,0))</f>
        <v>9000</v>
      </c>
      <c r="F109" s="221">
        <f>IF(ISERROR(VLOOKUP($B109,受注EXCEL出力!$B$2:$N$2000,7,0)),"",VLOOKUP($B109,受注EXCEL出力!$B$2:$N$2000,7,0))</f>
        <v>901</v>
      </c>
      <c r="G109" s="219" t="str">
        <f>IF(ISERROR(VLOOKUP($B109,受注EXCEL出力!$B$2:$N$2000,8,0)),"",VLOOKUP($B109,受注EXCEL出力!$B$2:$N$2000,8,0))</f>
        <v xml:space="preserve">W       </v>
      </c>
      <c r="H109" s="222">
        <f>IF(ISERROR(VLOOKUP($B109,受注EXCEL出力!$B$2:$N$2000,9,0)),"",VLOOKUP($B109,受注EXCEL出力!$B$2:$N$2000,9,0))</f>
        <v>3</v>
      </c>
      <c r="I109" s="223" t="str">
        <f>IF(ISERROR(VLOOKUP($B109,受注EXCEL出力!$B$2:$N$2000,10,0)),"",VLOOKUP($B109,受注EXCEL出力!$B$2:$N$2000,10,0))</f>
        <v xml:space="preserve">M       </v>
      </c>
      <c r="J109" s="224"/>
      <c r="K109" s="225">
        <f t="shared" si="6"/>
        <v>0</v>
      </c>
      <c r="L109" s="226" t="str">
        <f>VLOOKUP(C109,納期ACC!$E$1:$O$3001,11,FALSE)</f>
        <v>-</v>
      </c>
      <c r="M109" s="226" t="str">
        <f>IF(ISERROR(VLOOKUP(C109,ロット!$A$2:$B$501,2,FALSE)),"",VLOOKUP(C109,ロット!$A$2:$B$501,2,FALSE))</f>
        <v/>
      </c>
      <c r="N109" s="227">
        <f t="shared" si="7"/>
        <v>6</v>
      </c>
    </row>
    <row r="110" spans="1:14" s="217" customFormat="1" ht="20.149999999999999" customHeight="1">
      <c r="A110" s="217" t="str">
        <f t="shared" si="4"/>
        <v xml:space="preserve">446034W       M       </v>
      </c>
      <c r="B110" s="217" t="str">
        <f t="shared" si="5"/>
        <v>262400-99</v>
      </c>
      <c r="C110" s="218">
        <f>IF(ISERROR(VLOOKUP($B110,受注EXCEL出力!$B$2:$N$2000,4,0)),"",VLOOKUP($B110,受注EXCEL出力!$B$2:$N$2000,4,0))</f>
        <v>446034</v>
      </c>
      <c r="D110" s="219" t="str">
        <f>IF(ISERROR(VLOOKUP($B110,受注EXCEL出力!$B$2:$N$2000,5,0)),"",VLOOKUP($B110,受注EXCEL出力!$B$2:$N$2000,5,0))</f>
        <v>ﾌﾗｲｽﾍﾟﾁｺｰﾄOP</v>
      </c>
      <c r="E110" s="220">
        <f>IF(ISERROR(VLOOKUP($B110,受注EXCEL出力!$B$2:$N$2000,6,0)),"",VLOOKUP($B110,受注EXCEL出力!$B$2:$N$2000,6,0))</f>
        <v>10000</v>
      </c>
      <c r="F110" s="221">
        <f>IF(ISERROR(VLOOKUP($B110,受注EXCEL出力!$B$2:$N$2000,7,0)),"",VLOOKUP($B110,受注EXCEL出力!$B$2:$N$2000,7,0))</f>
        <v>901</v>
      </c>
      <c r="G110" s="219" t="str">
        <f>IF(ISERROR(VLOOKUP($B110,受注EXCEL出力!$B$2:$N$2000,8,0)),"",VLOOKUP($B110,受注EXCEL出力!$B$2:$N$2000,8,0))</f>
        <v xml:space="preserve">W       </v>
      </c>
      <c r="H110" s="222">
        <f>IF(ISERROR(VLOOKUP($B110,受注EXCEL出力!$B$2:$N$2000,9,0)),"",VLOOKUP($B110,受注EXCEL出力!$B$2:$N$2000,9,0))</f>
        <v>3</v>
      </c>
      <c r="I110" s="223" t="str">
        <f>IF(ISERROR(VLOOKUP($B110,受注EXCEL出力!$B$2:$N$2000,10,0)),"",VLOOKUP($B110,受注EXCEL出力!$B$2:$N$2000,10,0))</f>
        <v xml:space="preserve">M       </v>
      </c>
      <c r="J110" s="224"/>
      <c r="K110" s="225">
        <f t="shared" si="6"/>
        <v>0</v>
      </c>
      <c r="L110" s="226" t="str">
        <f>VLOOKUP(C110,納期ACC!$E$1:$O$3001,11,FALSE)</f>
        <v>5月</v>
      </c>
      <c r="M110" s="226" t="str">
        <f>IF(ISERROR(VLOOKUP(C110,ロット!$A$2:$B$501,2,FALSE)),"",VLOOKUP(C110,ロット!$A$2:$B$501,2,FALSE))</f>
        <v/>
      </c>
      <c r="N110" s="227">
        <f t="shared" si="7"/>
        <v>6</v>
      </c>
    </row>
    <row r="111" spans="1:14" s="217" customFormat="1" ht="20.149999999999999" customHeight="1">
      <c r="A111" s="217" t="str">
        <f t="shared" si="4"/>
        <v xml:space="preserve">440114W       M       </v>
      </c>
      <c r="B111" s="217" t="str">
        <f t="shared" si="5"/>
        <v>262400-100</v>
      </c>
      <c r="C111" s="218">
        <f>IF(ISERROR(VLOOKUP($B111,受注EXCEL出力!$B$2:$N$2000,4,0)),"",VLOOKUP($B111,受注EXCEL出力!$B$2:$N$2000,4,0))</f>
        <v>440114</v>
      </c>
      <c r="D111" s="219" t="str">
        <f>IF(ISERROR(VLOOKUP($B111,受注EXCEL出力!$B$2:$N$2000,5,0)),"",VLOOKUP($B111,受注EXCEL出力!$B$2:$N$2000,5,0))</f>
        <v>フロストレースキャミソール</v>
      </c>
      <c r="E111" s="220">
        <f>IF(ISERROR(VLOOKUP($B111,受注EXCEL出力!$B$2:$N$2000,6,0)),"",VLOOKUP($B111,受注EXCEL出力!$B$2:$N$2000,6,0))</f>
        <v>9000</v>
      </c>
      <c r="F111" s="221">
        <f>IF(ISERROR(VLOOKUP($B111,受注EXCEL出力!$B$2:$N$2000,7,0)),"",VLOOKUP($B111,受注EXCEL出力!$B$2:$N$2000,7,0))</f>
        <v>537</v>
      </c>
      <c r="G111" s="219" t="str">
        <f>IF(ISERROR(VLOOKUP($B111,受注EXCEL出力!$B$2:$N$2000,8,0)),"",VLOOKUP($B111,受注EXCEL出力!$B$2:$N$2000,8,0))</f>
        <v xml:space="preserve">W       </v>
      </c>
      <c r="H111" s="222">
        <f>IF(ISERROR(VLOOKUP($B111,受注EXCEL出力!$B$2:$N$2000,9,0)),"",VLOOKUP($B111,受注EXCEL出力!$B$2:$N$2000,9,0))</f>
        <v>3</v>
      </c>
      <c r="I111" s="223" t="str">
        <f>IF(ISERROR(VLOOKUP($B111,受注EXCEL出力!$B$2:$N$2000,10,0)),"",VLOOKUP($B111,受注EXCEL出力!$B$2:$N$2000,10,0))</f>
        <v xml:space="preserve">M       </v>
      </c>
      <c r="J111" s="224"/>
      <c r="K111" s="225">
        <f t="shared" si="6"/>
        <v>0</v>
      </c>
      <c r="L111" s="226" t="str">
        <f>VLOOKUP(C111,納期ACC!$E$1:$O$3001,11,FALSE)</f>
        <v>3月</v>
      </c>
      <c r="M111" s="226" t="str">
        <f>IF(ISERROR(VLOOKUP(C111,ロット!$A$2:$B$501,2,FALSE)),"",VLOOKUP(C111,ロット!$A$2:$B$501,2,FALSE))</f>
        <v/>
      </c>
      <c r="N111" s="227">
        <f t="shared" si="7"/>
        <v>6</v>
      </c>
    </row>
    <row r="112" spans="1:14" s="217" customFormat="1" ht="20.149999999999999" customHeight="1">
      <c r="A112" s="217" t="str">
        <f t="shared" si="4"/>
        <v xml:space="preserve">440116W       M       </v>
      </c>
      <c r="B112" s="217" t="str">
        <f t="shared" si="5"/>
        <v>262400-101</v>
      </c>
      <c r="C112" s="218">
        <f>IF(ISERROR(VLOOKUP($B112,受注EXCEL出力!$B$2:$N$2000,4,0)),"",VLOOKUP($B112,受注EXCEL出力!$B$2:$N$2000,4,0))</f>
        <v>440116</v>
      </c>
      <c r="D112" s="219" t="str">
        <f>IF(ISERROR(VLOOKUP($B112,受注EXCEL出力!$B$2:$N$2000,5,0)),"",VLOOKUP($B112,受注EXCEL出力!$B$2:$N$2000,5,0))</f>
        <v>フロストレース一分丈ショーツ</v>
      </c>
      <c r="E112" s="220">
        <f>IF(ISERROR(VLOOKUP($B112,受注EXCEL出力!$B$2:$N$2000,6,0)),"",VLOOKUP($B112,受注EXCEL出力!$B$2:$N$2000,6,0))</f>
        <v>7000</v>
      </c>
      <c r="F112" s="221">
        <f>IF(ISERROR(VLOOKUP($B112,受注EXCEL出力!$B$2:$N$2000,7,0)),"",VLOOKUP($B112,受注EXCEL出力!$B$2:$N$2000,7,0))</f>
        <v>537</v>
      </c>
      <c r="G112" s="219" t="str">
        <f>IF(ISERROR(VLOOKUP($B112,受注EXCEL出力!$B$2:$N$2000,8,0)),"",VLOOKUP($B112,受注EXCEL出力!$B$2:$N$2000,8,0))</f>
        <v xml:space="preserve">W       </v>
      </c>
      <c r="H112" s="222">
        <f>IF(ISERROR(VLOOKUP($B112,受注EXCEL出力!$B$2:$N$2000,9,0)),"",VLOOKUP($B112,受注EXCEL出力!$B$2:$N$2000,9,0))</f>
        <v>3</v>
      </c>
      <c r="I112" s="223" t="str">
        <f>IF(ISERROR(VLOOKUP($B112,受注EXCEL出力!$B$2:$N$2000,10,0)),"",VLOOKUP($B112,受注EXCEL出力!$B$2:$N$2000,10,0))</f>
        <v xml:space="preserve">M       </v>
      </c>
      <c r="J112" s="224"/>
      <c r="K112" s="225">
        <f t="shared" si="6"/>
        <v>0</v>
      </c>
      <c r="L112" s="226" t="str">
        <f>VLOOKUP(C112,納期ACC!$E$1:$O$3001,11,FALSE)</f>
        <v>3月</v>
      </c>
      <c r="M112" s="226" t="str">
        <f>IF(ISERROR(VLOOKUP(C112,ロット!$A$2:$B$501,2,FALSE)),"",VLOOKUP(C112,ロット!$A$2:$B$501,2,FALSE))</f>
        <v/>
      </c>
      <c r="N112" s="227">
        <f t="shared" si="7"/>
        <v>6</v>
      </c>
    </row>
    <row r="113" spans="1:14" s="217" customFormat="1" ht="20.149999999999999" customHeight="1">
      <c r="A113" s="217" t="str">
        <f t="shared" si="4"/>
        <v xml:space="preserve">443006W       M       </v>
      </c>
      <c r="B113" s="217" t="str">
        <f t="shared" si="5"/>
        <v>262400-102</v>
      </c>
      <c r="C113" s="218">
        <f>IF(ISERROR(VLOOKUP($B113,受注EXCEL出力!$B$2:$N$2000,4,0)),"",VLOOKUP($B113,受注EXCEL出力!$B$2:$N$2000,4,0))</f>
        <v>443006</v>
      </c>
      <c r="D113" s="219" t="str">
        <f>IF(ISERROR(VLOOKUP($B113,受注EXCEL出力!$B$2:$N$2000,5,0)),"",VLOOKUP($B113,受注EXCEL出力!$B$2:$N$2000,5,0))</f>
        <v>シルクレーステレコキャミ</v>
      </c>
      <c r="E113" s="220">
        <f>IF(ISERROR(VLOOKUP($B113,受注EXCEL出力!$B$2:$N$2000,6,0)),"",VLOOKUP($B113,受注EXCEL出力!$B$2:$N$2000,6,0))</f>
        <v>13000</v>
      </c>
      <c r="F113" s="221">
        <f>IF(ISERROR(VLOOKUP($B113,受注EXCEL出力!$B$2:$N$2000,7,0)),"",VLOOKUP($B113,受注EXCEL出力!$B$2:$N$2000,7,0))</f>
        <v>537</v>
      </c>
      <c r="G113" s="219" t="str">
        <f>IF(ISERROR(VLOOKUP($B113,受注EXCEL出力!$B$2:$N$2000,8,0)),"",VLOOKUP($B113,受注EXCEL出力!$B$2:$N$2000,8,0))</f>
        <v xml:space="preserve">W       </v>
      </c>
      <c r="H113" s="222">
        <f>IF(ISERROR(VLOOKUP($B113,受注EXCEL出力!$B$2:$N$2000,9,0)),"",VLOOKUP($B113,受注EXCEL出力!$B$2:$N$2000,9,0))</f>
        <v>3</v>
      </c>
      <c r="I113" s="223" t="str">
        <f>IF(ISERROR(VLOOKUP($B113,受注EXCEL出力!$B$2:$N$2000,10,0)),"",VLOOKUP($B113,受注EXCEL出力!$B$2:$N$2000,10,0))</f>
        <v xml:space="preserve">M       </v>
      </c>
      <c r="J113" s="224"/>
      <c r="K113" s="225">
        <f t="shared" si="6"/>
        <v>0</v>
      </c>
      <c r="L113" s="226" t="str">
        <f>VLOOKUP(C113,納期ACC!$E$1:$O$3001,11,FALSE)</f>
        <v>-</v>
      </c>
      <c r="M113" s="226" t="str">
        <f>IF(ISERROR(VLOOKUP(C113,ロット!$A$2:$B$501,2,FALSE)),"",VLOOKUP(C113,ロット!$A$2:$B$501,2,FALSE))</f>
        <v/>
      </c>
      <c r="N113" s="227">
        <f t="shared" si="7"/>
        <v>6</v>
      </c>
    </row>
    <row r="114" spans="1:14" s="217" customFormat="1" ht="20.149999999999999" customHeight="1">
      <c r="A114" s="217" t="str">
        <f t="shared" si="4"/>
        <v xml:space="preserve">443007W       M       </v>
      </c>
      <c r="B114" s="217" t="str">
        <f t="shared" si="5"/>
        <v>262400-103</v>
      </c>
      <c r="C114" s="218">
        <f>IF(ISERROR(VLOOKUP($B114,受注EXCEL出力!$B$2:$N$2000,4,0)),"",VLOOKUP($B114,受注EXCEL出力!$B$2:$N$2000,4,0))</f>
        <v>443007</v>
      </c>
      <c r="D114" s="219" t="str">
        <f>IF(ISERROR(VLOOKUP($B114,受注EXCEL出力!$B$2:$N$2000,5,0)),"",VLOOKUP($B114,受注EXCEL出力!$B$2:$N$2000,5,0))</f>
        <v>シルクレーステレコタンクトップ</v>
      </c>
      <c r="E114" s="220">
        <f>IF(ISERROR(VLOOKUP($B114,受注EXCEL出力!$B$2:$N$2000,6,0)),"",VLOOKUP($B114,受注EXCEL出力!$B$2:$N$2000,6,0))</f>
        <v>15000</v>
      </c>
      <c r="F114" s="221">
        <f>IF(ISERROR(VLOOKUP($B114,受注EXCEL出力!$B$2:$N$2000,7,0)),"",VLOOKUP($B114,受注EXCEL出力!$B$2:$N$2000,7,0))</f>
        <v>537</v>
      </c>
      <c r="G114" s="219" t="str">
        <f>IF(ISERROR(VLOOKUP($B114,受注EXCEL出力!$B$2:$N$2000,8,0)),"",VLOOKUP($B114,受注EXCEL出力!$B$2:$N$2000,8,0))</f>
        <v xml:space="preserve">W       </v>
      </c>
      <c r="H114" s="222">
        <f>IF(ISERROR(VLOOKUP($B114,受注EXCEL出力!$B$2:$N$2000,9,0)),"",VLOOKUP($B114,受注EXCEL出力!$B$2:$N$2000,9,0))</f>
        <v>3</v>
      </c>
      <c r="I114" s="223" t="str">
        <f>IF(ISERROR(VLOOKUP($B114,受注EXCEL出力!$B$2:$N$2000,10,0)),"",VLOOKUP($B114,受注EXCEL出力!$B$2:$N$2000,10,0))</f>
        <v xml:space="preserve">M       </v>
      </c>
      <c r="J114" s="224"/>
      <c r="K114" s="225">
        <f t="shared" si="6"/>
        <v>0</v>
      </c>
      <c r="L114" s="226" t="str">
        <f>VLOOKUP(C114,納期ACC!$E$1:$O$3001,11,FALSE)</f>
        <v>-</v>
      </c>
      <c r="M114" s="226" t="str">
        <f>IF(ISERROR(VLOOKUP(C114,ロット!$A$2:$B$501,2,FALSE)),"",VLOOKUP(C114,ロット!$A$2:$B$501,2,FALSE))</f>
        <v/>
      </c>
      <c r="N114" s="227">
        <f t="shared" si="7"/>
        <v>6</v>
      </c>
    </row>
    <row r="115" spans="1:14" s="217" customFormat="1" ht="20.149999999999999" customHeight="1">
      <c r="A115" s="217" t="str">
        <f t="shared" si="4"/>
        <v xml:space="preserve">443008W       M       </v>
      </c>
      <c r="B115" s="217" t="str">
        <f t="shared" si="5"/>
        <v>262400-104</v>
      </c>
      <c r="C115" s="218">
        <f>IF(ISERROR(VLOOKUP($B115,受注EXCEL出力!$B$2:$N$2000,4,0)),"",VLOOKUP($B115,受注EXCEL出力!$B$2:$N$2000,4,0))</f>
        <v>443008</v>
      </c>
      <c r="D115" s="219" t="str">
        <f>IF(ISERROR(VLOOKUP($B115,受注EXCEL出力!$B$2:$N$2000,5,0)),"",VLOOKUP($B115,受注EXCEL出力!$B$2:$N$2000,5,0))</f>
        <v>シルクレースショーツ</v>
      </c>
      <c r="E115" s="220">
        <f>IF(ISERROR(VLOOKUP($B115,受注EXCEL出力!$B$2:$N$2000,6,0)),"",VLOOKUP($B115,受注EXCEL出力!$B$2:$N$2000,6,0))</f>
        <v>8000</v>
      </c>
      <c r="F115" s="221">
        <f>IF(ISERROR(VLOOKUP($B115,受注EXCEL出力!$B$2:$N$2000,7,0)),"",VLOOKUP($B115,受注EXCEL出力!$B$2:$N$2000,7,0))</f>
        <v>537</v>
      </c>
      <c r="G115" s="219" t="str">
        <f>IF(ISERROR(VLOOKUP($B115,受注EXCEL出力!$B$2:$N$2000,8,0)),"",VLOOKUP($B115,受注EXCEL出力!$B$2:$N$2000,8,0))</f>
        <v xml:space="preserve">W       </v>
      </c>
      <c r="H115" s="222">
        <f>IF(ISERROR(VLOOKUP($B115,受注EXCEL出力!$B$2:$N$2000,9,0)),"",VLOOKUP($B115,受注EXCEL出力!$B$2:$N$2000,9,0))</f>
        <v>3</v>
      </c>
      <c r="I115" s="223" t="str">
        <f>IF(ISERROR(VLOOKUP($B115,受注EXCEL出力!$B$2:$N$2000,10,0)),"",VLOOKUP($B115,受注EXCEL出力!$B$2:$N$2000,10,0))</f>
        <v xml:space="preserve">M       </v>
      </c>
      <c r="J115" s="224"/>
      <c r="K115" s="225">
        <f t="shared" si="6"/>
        <v>0</v>
      </c>
      <c r="L115" s="226" t="str">
        <f>VLOOKUP(C115,納期ACC!$E$1:$O$3001,11,FALSE)</f>
        <v>3月</v>
      </c>
      <c r="M115" s="226" t="str">
        <f>IF(ISERROR(VLOOKUP(C115,ロット!$A$2:$B$501,2,FALSE)),"",VLOOKUP(C115,ロット!$A$2:$B$501,2,FALSE))</f>
        <v/>
      </c>
      <c r="N115" s="227">
        <f t="shared" si="7"/>
        <v>6</v>
      </c>
    </row>
    <row r="116" spans="1:14" s="217" customFormat="1" ht="20.149999999999999" customHeight="1">
      <c r="A116" s="217" t="str">
        <f t="shared" si="4"/>
        <v xml:space="preserve">415217G       M       </v>
      </c>
      <c r="B116" s="217" t="str">
        <f t="shared" si="5"/>
        <v>262400-105</v>
      </c>
      <c r="C116" s="218">
        <f>IF(ISERROR(VLOOKUP($B116,受注EXCEL出力!$B$2:$N$2000,4,0)),"",VLOOKUP($B116,受注EXCEL出力!$B$2:$N$2000,4,0))</f>
        <v>415217</v>
      </c>
      <c r="D116" s="219" t="str">
        <f>IF(ISERROR(VLOOKUP($B116,受注EXCEL出力!$B$2:$N$2000,5,0)),"",VLOOKUP($B116,受注EXCEL出力!$B$2:$N$2000,5,0))</f>
        <v>ﾔｸﾌﾗｲｽｶｯﾌﾟ付きﾀﾝｸﾄｯﾌﾟ</v>
      </c>
      <c r="E116" s="220">
        <f>IF(ISERROR(VLOOKUP($B116,受注EXCEL出力!$B$2:$N$2000,6,0)),"",VLOOKUP($B116,受注EXCEL出力!$B$2:$N$2000,6,0))</f>
        <v>15000</v>
      </c>
      <c r="F116" s="221">
        <f>IF(ISERROR(VLOOKUP($B116,受注EXCEL出力!$B$2:$N$2000,7,0)),"",VLOOKUP($B116,受注EXCEL出力!$B$2:$N$2000,7,0))</f>
        <v>902</v>
      </c>
      <c r="G116" s="219" t="str">
        <f>IF(ISERROR(VLOOKUP($B116,受注EXCEL出力!$B$2:$N$2000,8,0)),"",VLOOKUP($B116,受注EXCEL出力!$B$2:$N$2000,8,0))</f>
        <v xml:space="preserve">G       </v>
      </c>
      <c r="H116" s="222">
        <f>IF(ISERROR(VLOOKUP($B116,受注EXCEL出力!$B$2:$N$2000,9,0)),"",VLOOKUP($B116,受注EXCEL出力!$B$2:$N$2000,9,0))</f>
        <v>3</v>
      </c>
      <c r="I116" s="223" t="str">
        <f>IF(ISERROR(VLOOKUP($B116,受注EXCEL出力!$B$2:$N$2000,10,0)),"",VLOOKUP($B116,受注EXCEL出力!$B$2:$N$2000,10,0))</f>
        <v xml:space="preserve">M       </v>
      </c>
      <c r="J116" s="224"/>
      <c r="K116" s="225">
        <f t="shared" si="6"/>
        <v>0</v>
      </c>
      <c r="L116" s="226" t="str">
        <f>VLOOKUP(C116,納期ACC!$E$1:$O$3001,11,FALSE)</f>
        <v>-</v>
      </c>
      <c r="M116" s="226" t="str">
        <f>IF(ISERROR(VLOOKUP(C116,ロット!$A$2:$B$501,2,FALSE)),"",VLOOKUP(C116,ロット!$A$2:$B$501,2,FALSE))</f>
        <v/>
      </c>
      <c r="N116" s="227">
        <v>7</v>
      </c>
    </row>
    <row r="117" spans="1:14" s="217" customFormat="1" ht="20.149999999999999" customHeight="1">
      <c r="A117" s="217" t="str">
        <f t="shared" si="4"/>
        <v xml:space="preserve">416179W       S       </v>
      </c>
      <c r="B117" s="217" t="str">
        <f t="shared" si="5"/>
        <v>262400-106</v>
      </c>
      <c r="C117" s="218">
        <f>IF(ISERROR(VLOOKUP($B117,受注EXCEL出力!$B$2:$N$2000,4,0)),"",VLOOKUP($B117,受注EXCEL出力!$B$2:$N$2000,4,0))</f>
        <v>416179</v>
      </c>
      <c r="D117" s="219" t="str">
        <f>IF(ISERROR(VLOOKUP($B117,受注EXCEL出力!$B$2:$N$2000,5,0)),"",VLOOKUP($B117,受注EXCEL出力!$B$2:$N$2000,5,0))</f>
        <v>ﾌﾗｲｽｶｯﾌﾟ付きﾀﾝｸﾄｯﾌﾟ</v>
      </c>
      <c r="E117" s="220">
        <f>IF(ISERROR(VLOOKUP($B117,受注EXCEL出力!$B$2:$N$2000,6,0)),"",VLOOKUP($B117,受注EXCEL出力!$B$2:$N$2000,6,0))</f>
        <v>13000</v>
      </c>
      <c r="F117" s="221">
        <f>IF(ISERROR(VLOOKUP($B117,受注EXCEL出力!$B$2:$N$2000,7,0)),"",VLOOKUP($B117,受注EXCEL出力!$B$2:$N$2000,7,0))</f>
        <v>901</v>
      </c>
      <c r="G117" s="219" t="str">
        <f>IF(ISERROR(VLOOKUP($B117,受注EXCEL出力!$B$2:$N$2000,8,0)),"",VLOOKUP($B117,受注EXCEL出力!$B$2:$N$2000,8,0))</f>
        <v xml:space="preserve">W       </v>
      </c>
      <c r="H117" s="222">
        <f>IF(ISERROR(VLOOKUP($B117,受注EXCEL出力!$B$2:$N$2000,9,0)),"",VLOOKUP($B117,受注EXCEL出力!$B$2:$N$2000,9,0))</f>
        <v>2</v>
      </c>
      <c r="I117" s="223" t="str">
        <f>IF(ISERROR(VLOOKUP($B117,受注EXCEL出力!$B$2:$N$2000,10,0)),"",VLOOKUP($B117,受注EXCEL出力!$B$2:$N$2000,10,0))</f>
        <v xml:space="preserve">S       </v>
      </c>
      <c r="J117" s="224"/>
      <c r="K117" s="225">
        <f t="shared" si="6"/>
        <v>0</v>
      </c>
      <c r="L117" s="226" t="str">
        <f>VLOOKUP(C117,納期ACC!$E$1:$O$3001,11,FALSE)</f>
        <v>2月</v>
      </c>
      <c r="M117" s="226" t="str">
        <f>IF(ISERROR(VLOOKUP(C117,ロット!$A$2:$B$501,2,FALSE)),"",VLOOKUP(C117,ロット!$A$2:$B$501,2,FALSE))</f>
        <v/>
      </c>
      <c r="N117" s="227">
        <f t="shared" si="7"/>
        <v>7</v>
      </c>
    </row>
    <row r="118" spans="1:14" s="217" customFormat="1" ht="20.149999999999999" customHeight="1">
      <c r="A118" s="217" t="str">
        <f t="shared" si="4"/>
        <v xml:space="preserve">416179W       M       </v>
      </c>
      <c r="B118" s="217" t="str">
        <f t="shared" si="5"/>
        <v>262400-107</v>
      </c>
      <c r="C118" s="218">
        <f>IF(ISERROR(VLOOKUP($B118,受注EXCEL出力!$B$2:$N$2000,4,0)),"",VLOOKUP($B118,受注EXCEL出力!$B$2:$N$2000,4,0))</f>
        <v>416179</v>
      </c>
      <c r="D118" s="219" t="str">
        <f>IF(ISERROR(VLOOKUP($B118,受注EXCEL出力!$B$2:$N$2000,5,0)),"",VLOOKUP($B118,受注EXCEL出力!$B$2:$N$2000,5,0))</f>
        <v>ﾌﾗｲｽｶｯﾌﾟ付きﾀﾝｸﾄｯﾌﾟ</v>
      </c>
      <c r="E118" s="220">
        <f>IF(ISERROR(VLOOKUP($B118,受注EXCEL出力!$B$2:$N$2000,6,0)),"",VLOOKUP($B118,受注EXCEL出力!$B$2:$N$2000,6,0))</f>
        <v>13000</v>
      </c>
      <c r="F118" s="221">
        <f>IF(ISERROR(VLOOKUP($B118,受注EXCEL出力!$B$2:$N$2000,7,0)),"",VLOOKUP($B118,受注EXCEL出力!$B$2:$N$2000,7,0))</f>
        <v>901</v>
      </c>
      <c r="G118" s="219" t="str">
        <f>IF(ISERROR(VLOOKUP($B118,受注EXCEL出力!$B$2:$N$2000,8,0)),"",VLOOKUP($B118,受注EXCEL出力!$B$2:$N$2000,8,0))</f>
        <v xml:space="preserve">W       </v>
      </c>
      <c r="H118" s="222">
        <f>IF(ISERROR(VLOOKUP($B118,受注EXCEL出力!$B$2:$N$2000,9,0)),"",VLOOKUP($B118,受注EXCEL出力!$B$2:$N$2000,9,0))</f>
        <v>3</v>
      </c>
      <c r="I118" s="223" t="str">
        <f>IF(ISERROR(VLOOKUP($B118,受注EXCEL出力!$B$2:$N$2000,10,0)),"",VLOOKUP($B118,受注EXCEL出力!$B$2:$N$2000,10,0))</f>
        <v xml:space="preserve">M       </v>
      </c>
      <c r="J118" s="224"/>
      <c r="K118" s="225">
        <f t="shared" si="6"/>
        <v>0</v>
      </c>
      <c r="L118" s="226" t="str">
        <f>VLOOKUP(C118,納期ACC!$E$1:$O$3001,11,FALSE)</f>
        <v>2月</v>
      </c>
      <c r="M118" s="226" t="str">
        <f>IF(ISERROR(VLOOKUP(C118,ロット!$A$2:$B$501,2,FALSE)),"",VLOOKUP(C118,ロット!$A$2:$B$501,2,FALSE))</f>
        <v/>
      </c>
      <c r="N118" s="227">
        <f t="shared" si="7"/>
        <v>7</v>
      </c>
    </row>
    <row r="119" spans="1:14" s="217" customFormat="1" ht="20.149999999999999" customHeight="1">
      <c r="A119" s="217" t="str">
        <f t="shared" si="4"/>
        <v xml:space="preserve">416179W       L       </v>
      </c>
      <c r="B119" s="217" t="str">
        <f t="shared" si="5"/>
        <v>262400-108</v>
      </c>
      <c r="C119" s="218">
        <f>IF(ISERROR(VLOOKUP($B119,受注EXCEL出力!$B$2:$N$2000,4,0)),"",VLOOKUP($B119,受注EXCEL出力!$B$2:$N$2000,4,0))</f>
        <v>416179</v>
      </c>
      <c r="D119" s="219" t="str">
        <f>IF(ISERROR(VLOOKUP($B119,受注EXCEL出力!$B$2:$N$2000,5,0)),"",VLOOKUP($B119,受注EXCEL出力!$B$2:$N$2000,5,0))</f>
        <v>ﾌﾗｲｽｶｯﾌﾟ付きﾀﾝｸﾄｯﾌﾟ</v>
      </c>
      <c r="E119" s="220">
        <f>IF(ISERROR(VLOOKUP($B119,受注EXCEL出力!$B$2:$N$2000,6,0)),"",VLOOKUP($B119,受注EXCEL出力!$B$2:$N$2000,6,0))</f>
        <v>13000</v>
      </c>
      <c r="F119" s="221">
        <f>IF(ISERROR(VLOOKUP($B119,受注EXCEL出力!$B$2:$N$2000,7,0)),"",VLOOKUP($B119,受注EXCEL出力!$B$2:$N$2000,7,0))</f>
        <v>901</v>
      </c>
      <c r="G119" s="219" t="str">
        <f>IF(ISERROR(VLOOKUP($B119,受注EXCEL出力!$B$2:$N$2000,8,0)),"",VLOOKUP($B119,受注EXCEL出力!$B$2:$N$2000,8,0))</f>
        <v xml:space="preserve">W       </v>
      </c>
      <c r="H119" s="222">
        <f>IF(ISERROR(VLOOKUP($B119,受注EXCEL出力!$B$2:$N$2000,9,0)),"",VLOOKUP($B119,受注EXCEL出力!$B$2:$N$2000,9,0))</f>
        <v>4</v>
      </c>
      <c r="I119" s="223" t="str">
        <f>IF(ISERROR(VLOOKUP($B119,受注EXCEL出力!$B$2:$N$2000,10,0)),"",VLOOKUP($B119,受注EXCEL出力!$B$2:$N$2000,10,0))</f>
        <v xml:space="preserve">L       </v>
      </c>
      <c r="J119" s="224"/>
      <c r="K119" s="225">
        <f t="shared" si="6"/>
        <v>0</v>
      </c>
      <c r="L119" s="226" t="str">
        <f>VLOOKUP(C119,納期ACC!$E$1:$O$3001,11,FALSE)</f>
        <v>2月</v>
      </c>
      <c r="M119" s="226" t="str">
        <f>IF(ISERROR(VLOOKUP(C119,ロット!$A$2:$B$501,2,FALSE)),"",VLOOKUP(C119,ロット!$A$2:$B$501,2,FALSE))</f>
        <v/>
      </c>
      <c r="N119" s="227">
        <f t="shared" si="7"/>
        <v>7</v>
      </c>
    </row>
    <row r="120" spans="1:14" s="217" customFormat="1" ht="20.149999999999999" customHeight="1">
      <c r="A120" s="217" t="str">
        <f t="shared" si="4"/>
        <v xml:space="preserve">414266W       M       </v>
      </c>
      <c r="B120" s="217" t="str">
        <f t="shared" si="5"/>
        <v>262400-109</v>
      </c>
      <c r="C120" s="218">
        <f>IF(ISERROR(VLOOKUP($B120,受注EXCEL出力!$B$2:$N$2000,4,0)),"",VLOOKUP($B120,受注EXCEL出力!$B$2:$N$2000,4,0))</f>
        <v>414266</v>
      </c>
      <c r="D120" s="219" t="str">
        <f>IF(ISERROR(VLOOKUP($B120,受注EXCEL出力!$B$2:$N$2000,5,0)),"",VLOOKUP($B120,受注EXCEL出力!$B$2:$N$2000,5,0))</f>
        <v>ﾌﾗｲｽｷｬﾐｿｰﾙ</v>
      </c>
      <c r="E120" s="220">
        <f>IF(ISERROR(VLOOKUP($B120,受注EXCEL出力!$B$2:$N$2000,6,0)),"",VLOOKUP($B120,受注EXCEL出力!$B$2:$N$2000,6,0))</f>
        <v>6000</v>
      </c>
      <c r="F120" s="221">
        <f>IF(ISERROR(VLOOKUP($B120,受注EXCEL出力!$B$2:$N$2000,7,0)),"",VLOOKUP($B120,受注EXCEL出力!$B$2:$N$2000,7,0))</f>
        <v>901</v>
      </c>
      <c r="G120" s="219" t="str">
        <f>IF(ISERROR(VLOOKUP($B120,受注EXCEL出力!$B$2:$N$2000,8,0)),"",VLOOKUP($B120,受注EXCEL出力!$B$2:$N$2000,8,0))</f>
        <v xml:space="preserve">W       </v>
      </c>
      <c r="H120" s="222">
        <f>IF(ISERROR(VLOOKUP($B120,受注EXCEL出力!$B$2:$N$2000,9,0)),"",VLOOKUP($B120,受注EXCEL出力!$B$2:$N$2000,9,0))</f>
        <v>3</v>
      </c>
      <c r="I120" s="223" t="str">
        <f>IF(ISERROR(VLOOKUP($B120,受注EXCEL出力!$B$2:$N$2000,10,0)),"",VLOOKUP($B120,受注EXCEL出力!$B$2:$N$2000,10,0))</f>
        <v xml:space="preserve">M       </v>
      </c>
      <c r="J120" s="224"/>
      <c r="K120" s="225">
        <f t="shared" si="6"/>
        <v>0</v>
      </c>
      <c r="L120" s="226" t="str">
        <f>VLOOKUP(C120,納期ACC!$E$1:$O$3001,11,FALSE)</f>
        <v>3月</v>
      </c>
      <c r="M120" s="226" t="str">
        <f>IF(ISERROR(VLOOKUP(C120,ロット!$A$2:$B$501,2,FALSE)),"",VLOOKUP(C120,ロット!$A$2:$B$501,2,FALSE))</f>
        <v/>
      </c>
      <c r="N120" s="227">
        <f t="shared" si="7"/>
        <v>7</v>
      </c>
    </row>
    <row r="121" spans="1:14" s="217" customFormat="1" ht="20.149999999999999" customHeight="1">
      <c r="A121" s="217" t="str">
        <f t="shared" si="4"/>
        <v xml:space="preserve">446516W       M       </v>
      </c>
      <c r="B121" s="217" t="str">
        <f t="shared" si="5"/>
        <v>262400-110</v>
      </c>
      <c r="C121" s="218">
        <f>IF(ISERROR(VLOOKUP($B121,受注EXCEL出力!$B$2:$N$2000,4,0)),"",VLOOKUP($B121,受注EXCEL出力!$B$2:$N$2000,4,0))</f>
        <v>446516</v>
      </c>
      <c r="D121" s="219" t="str">
        <f>IF(ISERROR(VLOOKUP($B121,受注EXCEL出力!$B$2:$N$2000,5,0)),"",VLOOKUP($B121,受注EXCEL出力!$B$2:$N$2000,5,0))</f>
        <v>ﾃﾚｺﾀﾝｸﾄｯﾌﾟ</v>
      </c>
      <c r="E121" s="220">
        <f>IF(ISERROR(VLOOKUP($B121,受注EXCEL出力!$B$2:$N$2000,6,0)),"",VLOOKUP($B121,受注EXCEL出力!$B$2:$N$2000,6,0))</f>
        <v>9000</v>
      </c>
      <c r="F121" s="221">
        <f>IF(ISERROR(VLOOKUP($B121,受注EXCEL出力!$B$2:$N$2000,7,0)),"",VLOOKUP($B121,受注EXCEL出力!$B$2:$N$2000,7,0))</f>
        <v>901</v>
      </c>
      <c r="G121" s="219" t="str">
        <f>IF(ISERROR(VLOOKUP($B121,受注EXCEL出力!$B$2:$N$2000,8,0)),"",VLOOKUP($B121,受注EXCEL出力!$B$2:$N$2000,8,0))</f>
        <v xml:space="preserve">W       </v>
      </c>
      <c r="H121" s="222">
        <f>IF(ISERROR(VLOOKUP($B121,受注EXCEL出力!$B$2:$N$2000,9,0)),"",VLOOKUP($B121,受注EXCEL出力!$B$2:$N$2000,9,0))</f>
        <v>3</v>
      </c>
      <c r="I121" s="223" t="str">
        <f>IF(ISERROR(VLOOKUP($B121,受注EXCEL出力!$B$2:$N$2000,10,0)),"",VLOOKUP($B121,受注EXCEL出力!$B$2:$N$2000,10,0))</f>
        <v xml:space="preserve">M       </v>
      </c>
      <c r="J121" s="224"/>
      <c r="K121" s="225">
        <f t="shared" si="6"/>
        <v>0</v>
      </c>
      <c r="L121" s="226" t="str">
        <f>VLOOKUP(C121,納期ACC!$E$1:$O$3001,11,FALSE)</f>
        <v>3月</v>
      </c>
      <c r="M121" s="226" t="str">
        <f>IF(ISERROR(VLOOKUP(C121,ロット!$A$2:$B$501,2,FALSE)),"",VLOOKUP(C121,ロット!$A$2:$B$501,2,FALSE))</f>
        <v/>
      </c>
      <c r="N121" s="227">
        <f t="shared" si="7"/>
        <v>7</v>
      </c>
    </row>
    <row r="122" spans="1:14" s="217" customFormat="1" ht="20.149999999999999" customHeight="1">
      <c r="A122" s="217" t="str">
        <f t="shared" si="4"/>
        <v xml:space="preserve">445018W       M       </v>
      </c>
      <c r="B122" s="217" t="str">
        <f t="shared" si="5"/>
        <v>262400-111</v>
      </c>
      <c r="C122" s="218">
        <f>IF(ISERROR(VLOOKUP($B122,受注EXCEL出力!$B$2:$N$2000,4,0)),"",VLOOKUP($B122,受注EXCEL出力!$B$2:$N$2000,4,0))</f>
        <v>445018</v>
      </c>
      <c r="D122" s="219" t="str">
        <f>IF(ISERROR(VLOOKUP($B122,受注EXCEL出力!$B$2:$N$2000,5,0)),"",VLOOKUP($B122,受注EXCEL出力!$B$2:$N$2000,5,0))</f>
        <v>ﾃﾚｺ長袖PO</v>
      </c>
      <c r="E122" s="220">
        <f>IF(ISERROR(VLOOKUP($B122,受注EXCEL出力!$B$2:$N$2000,6,0)),"",VLOOKUP($B122,受注EXCEL出力!$B$2:$N$2000,6,0))</f>
        <v>16000</v>
      </c>
      <c r="F122" s="221">
        <f>IF(ISERROR(VLOOKUP($B122,受注EXCEL出力!$B$2:$N$2000,7,0)),"",VLOOKUP($B122,受注EXCEL出力!$B$2:$N$2000,7,0))</f>
        <v>901</v>
      </c>
      <c r="G122" s="219" t="str">
        <f>IF(ISERROR(VLOOKUP($B122,受注EXCEL出力!$B$2:$N$2000,8,0)),"",VLOOKUP($B122,受注EXCEL出力!$B$2:$N$2000,8,0))</f>
        <v xml:space="preserve">W       </v>
      </c>
      <c r="H122" s="222">
        <f>IF(ISERROR(VLOOKUP($B122,受注EXCEL出力!$B$2:$N$2000,9,0)),"",VLOOKUP($B122,受注EXCEL出力!$B$2:$N$2000,9,0))</f>
        <v>3</v>
      </c>
      <c r="I122" s="223" t="str">
        <f>IF(ISERROR(VLOOKUP($B122,受注EXCEL出力!$B$2:$N$2000,10,0)),"",VLOOKUP($B122,受注EXCEL出力!$B$2:$N$2000,10,0))</f>
        <v xml:space="preserve">M       </v>
      </c>
      <c r="J122" s="224"/>
      <c r="K122" s="225">
        <f t="shared" si="6"/>
        <v>0</v>
      </c>
      <c r="L122" s="226" t="str">
        <f>VLOOKUP(C122,納期ACC!$E$1:$O$3001,11,FALSE)</f>
        <v>-</v>
      </c>
      <c r="M122" s="226" t="str">
        <f>IF(ISERROR(VLOOKUP(C122,ロット!$A$2:$B$501,2,FALSE)),"",VLOOKUP(C122,ロット!$A$2:$B$501,2,FALSE))</f>
        <v/>
      </c>
      <c r="N122" s="227">
        <f t="shared" si="7"/>
        <v>7</v>
      </c>
    </row>
    <row r="123" spans="1:14" s="217" customFormat="1" ht="20.149999999999999" customHeight="1">
      <c r="A123" s="217" t="str">
        <f t="shared" si="4"/>
        <v xml:space="preserve">445019W       M       </v>
      </c>
      <c r="B123" s="217" t="str">
        <f t="shared" si="5"/>
        <v>262400-112</v>
      </c>
      <c r="C123" s="218">
        <f>IF(ISERROR(VLOOKUP($B123,受注EXCEL出力!$B$2:$N$2000,4,0)),"",VLOOKUP($B123,受注EXCEL出力!$B$2:$N$2000,4,0))</f>
        <v>445019</v>
      </c>
      <c r="D123" s="219" t="str">
        <f>IF(ISERROR(VLOOKUP($B123,受注EXCEL出力!$B$2:$N$2000,5,0)),"",VLOOKUP($B123,受注EXCEL出力!$B$2:$N$2000,5,0))</f>
        <v>ﾃﾚｺﾚｷﾞﾝｽ</v>
      </c>
      <c r="E123" s="220">
        <f>IF(ISERROR(VLOOKUP($B123,受注EXCEL出力!$B$2:$N$2000,6,0)),"",VLOOKUP($B123,受注EXCEL出力!$B$2:$N$2000,6,0))</f>
        <v>16000</v>
      </c>
      <c r="F123" s="221">
        <f>IF(ISERROR(VLOOKUP($B123,受注EXCEL出力!$B$2:$N$2000,7,0)),"",VLOOKUP($B123,受注EXCEL出力!$B$2:$N$2000,7,0))</f>
        <v>901</v>
      </c>
      <c r="G123" s="219" t="str">
        <f>IF(ISERROR(VLOOKUP($B123,受注EXCEL出力!$B$2:$N$2000,8,0)),"",VLOOKUP($B123,受注EXCEL出力!$B$2:$N$2000,8,0))</f>
        <v xml:space="preserve">W       </v>
      </c>
      <c r="H123" s="222">
        <f>IF(ISERROR(VLOOKUP($B123,受注EXCEL出力!$B$2:$N$2000,9,0)),"",VLOOKUP($B123,受注EXCEL出力!$B$2:$N$2000,9,0))</f>
        <v>3</v>
      </c>
      <c r="I123" s="223" t="str">
        <f>IF(ISERROR(VLOOKUP($B123,受注EXCEL出力!$B$2:$N$2000,10,0)),"",VLOOKUP($B123,受注EXCEL出力!$B$2:$N$2000,10,0))</f>
        <v xml:space="preserve">M       </v>
      </c>
      <c r="J123" s="224"/>
      <c r="K123" s="225">
        <f t="shared" si="6"/>
        <v>0</v>
      </c>
      <c r="L123" s="226" t="str">
        <f>VLOOKUP(C123,納期ACC!$E$1:$O$3001,11,FALSE)</f>
        <v>-</v>
      </c>
      <c r="M123" s="226" t="str">
        <f>IF(ISERROR(VLOOKUP(C123,ロット!$A$2:$B$501,2,FALSE)),"",VLOOKUP(C123,ロット!$A$2:$B$501,2,FALSE))</f>
        <v/>
      </c>
      <c r="N123" s="227">
        <f t="shared" si="7"/>
        <v>7</v>
      </c>
    </row>
    <row r="124" spans="1:14" s="217" customFormat="1" ht="20.149999999999999" customHeight="1">
      <c r="A124" s="217" t="str">
        <f t="shared" si="4"/>
        <v xml:space="preserve">445020W       M       </v>
      </c>
      <c r="B124" s="217" t="str">
        <f t="shared" si="5"/>
        <v>262400-113</v>
      </c>
      <c r="C124" s="218">
        <f>IF(ISERROR(VLOOKUP($B124,受注EXCEL出力!$B$2:$N$2000,4,0)),"",VLOOKUP($B124,受注EXCEL出力!$B$2:$N$2000,4,0))</f>
        <v>445020</v>
      </c>
      <c r="D124" s="219" t="str">
        <f>IF(ISERROR(VLOOKUP($B124,受注EXCEL出力!$B$2:$N$2000,5,0)),"",VLOOKUP($B124,受注EXCEL出力!$B$2:$N$2000,5,0))</f>
        <v>ﾚｰｽ付きﾃﾚｺｼｮｰﾂ</v>
      </c>
      <c r="E124" s="220">
        <f>IF(ISERROR(VLOOKUP($B124,受注EXCEL出力!$B$2:$N$2000,6,0)),"",VLOOKUP($B124,受注EXCEL出力!$B$2:$N$2000,6,0))</f>
        <v>5400</v>
      </c>
      <c r="F124" s="221">
        <f>IF(ISERROR(VLOOKUP($B124,受注EXCEL出力!$B$2:$N$2000,7,0)),"",VLOOKUP($B124,受注EXCEL出力!$B$2:$N$2000,7,0))</f>
        <v>901</v>
      </c>
      <c r="G124" s="219" t="str">
        <f>IF(ISERROR(VLOOKUP($B124,受注EXCEL出力!$B$2:$N$2000,8,0)),"",VLOOKUP($B124,受注EXCEL出力!$B$2:$N$2000,8,0))</f>
        <v xml:space="preserve">W       </v>
      </c>
      <c r="H124" s="222">
        <f>IF(ISERROR(VLOOKUP($B124,受注EXCEL出力!$B$2:$N$2000,9,0)),"",VLOOKUP($B124,受注EXCEL出力!$B$2:$N$2000,9,0))</f>
        <v>3</v>
      </c>
      <c r="I124" s="223" t="str">
        <f>IF(ISERROR(VLOOKUP($B124,受注EXCEL出力!$B$2:$N$2000,10,0)),"",VLOOKUP($B124,受注EXCEL出力!$B$2:$N$2000,10,0))</f>
        <v xml:space="preserve">M       </v>
      </c>
      <c r="J124" s="224"/>
      <c r="K124" s="225">
        <f t="shared" si="6"/>
        <v>0</v>
      </c>
      <c r="L124" s="226" t="str">
        <f>VLOOKUP(C124,納期ACC!$E$1:$O$3001,11,FALSE)</f>
        <v>-</v>
      </c>
      <c r="M124" s="226" t="str">
        <f>IF(ISERROR(VLOOKUP(C124,ロット!$A$2:$B$501,2,FALSE)),"",VLOOKUP(C124,ロット!$A$2:$B$501,2,FALSE))</f>
        <v/>
      </c>
      <c r="N124" s="227">
        <f t="shared" si="7"/>
        <v>7</v>
      </c>
    </row>
    <row r="125" spans="1:14" s="217" customFormat="1" ht="20.149999999999999" customHeight="1">
      <c r="A125" s="217" t="str">
        <f t="shared" si="4"/>
        <v xml:space="preserve">445020W       L       </v>
      </c>
      <c r="B125" s="217" t="str">
        <f t="shared" si="5"/>
        <v>262400-114</v>
      </c>
      <c r="C125" s="218">
        <f>IF(ISERROR(VLOOKUP($B125,受注EXCEL出力!$B$2:$N$2000,4,0)),"",VLOOKUP($B125,受注EXCEL出力!$B$2:$N$2000,4,0))</f>
        <v>445020</v>
      </c>
      <c r="D125" s="219" t="str">
        <f>IF(ISERROR(VLOOKUP($B125,受注EXCEL出力!$B$2:$N$2000,5,0)),"",VLOOKUP($B125,受注EXCEL出力!$B$2:$N$2000,5,0))</f>
        <v>ﾚｰｽ付きﾃﾚｺｼｮｰﾂ</v>
      </c>
      <c r="E125" s="220">
        <f>IF(ISERROR(VLOOKUP($B125,受注EXCEL出力!$B$2:$N$2000,6,0)),"",VLOOKUP($B125,受注EXCEL出力!$B$2:$N$2000,6,0))</f>
        <v>5400</v>
      </c>
      <c r="F125" s="221">
        <f>IF(ISERROR(VLOOKUP($B125,受注EXCEL出力!$B$2:$N$2000,7,0)),"",VLOOKUP($B125,受注EXCEL出力!$B$2:$N$2000,7,0))</f>
        <v>901</v>
      </c>
      <c r="G125" s="219" t="str">
        <f>IF(ISERROR(VLOOKUP($B125,受注EXCEL出力!$B$2:$N$2000,8,0)),"",VLOOKUP($B125,受注EXCEL出力!$B$2:$N$2000,8,0))</f>
        <v xml:space="preserve">W       </v>
      </c>
      <c r="H125" s="222">
        <f>IF(ISERROR(VLOOKUP($B125,受注EXCEL出力!$B$2:$N$2000,9,0)),"",VLOOKUP($B125,受注EXCEL出力!$B$2:$N$2000,9,0))</f>
        <v>4</v>
      </c>
      <c r="I125" s="223" t="str">
        <f>IF(ISERROR(VLOOKUP($B125,受注EXCEL出力!$B$2:$N$2000,10,0)),"",VLOOKUP($B125,受注EXCEL出力!$B$2:$N$2000,10,0))</f>
        <v xml:space="preserve">L       </v>
      </c>
      <c r="J125" s="224"/>
      <c r="K125" s="225">
        <f t="shared" si="6"/>
        <v>0</v>
      </c>
      <c r="L125" s="226" t="str">
        <f>VLOOKUP(C125,納期ACC!$E$1:$O$3001,11,FALSE)</f>
        <v>-</v>
      </c>
      <c r="M125" s="226" t="str">
        <f>IF(ISERROR(VLOOKUP(C125,ロット!$A$2:$B$501,2,FALSE)),"",VLOOKUP(C125,ロット!$A$2:$B$501,2,FALSE))</f>
        <v/>
      </c>
      <c r="N125" s="227">
        <f t="shared" si="7"/>
        <v>7</v>
      </c>
    </row>
    <row r="126" spans="1:14" s="217" customFormat="1" ht="20.149999999999999" customHeight="1">
      <c r="A126" s="217" t="str">
        <f t="shared" si="4"/>
        <v xml:space="preserve">445021G       M       </v>
      </c>
      <c r="B126" s="217" t="str">
        <f t="shared" si="5"/>
        <v>262400-115</v>
      </c>
      <c r="C126" s="218">
        <f>IF(ISERROR(VLOOKUP($B126,受注EXCEL出力!$B$2:$N$2000,4,0)),"",VLOOKUP($B126,受注EXCEL出力!$B$2:$N$2000,4,0))</f>
        <v>445021</v>
      </c>
      <c r="D126" s="219" t="str">
        <f>IF(ISERROR(VLOOKUP($B126,受注EXCEL出力!$B$2:$N$2000,5,0)),"",VLOOKUP($B126,受注EXCEL出力!$B$2:$N$2000,5,0))</f>
        <v>ﾚｰｽ付きﾔｸﾃﾚｺｼｮｰﾂ</v>
      </c>
      <c r="E126" s="220">
        <f>IF(ISERROR(VLOOKUP($B126,受注EXCEL出力!$B$2:$N$2000,6,0)),"",VLOOKUP($B126,受注EXCEL出力!$B$2:$N$2000,6,0))</f>
        <v>5400</v>
      </c>
      <c r="F126" s="221">
        <f>IF(ISERROR(VLOOKUP($B126,受注EXCEL出力!$B$2:$N$2000,7,0)),"",VLOOKUP($B126,受注EXCEL出力!$B$2:$N$2000,7,0))</f>
        <v>902</v>
      </c>
      <c r="G126" s="219" t="str">
        <f>IF(ISERROR(VLOOKUP($B126,受注EXCEL出力!$B$2:$N$2000,8,0)),"",VLOOKUP($B126,受注EXCEL出力!$B$2:$N$2000,8,0))</f>
        <v xml:space="preserve">G       </v>
      </c>
      <c r="H126" s="222">
        <f>IF(ISERROR(VLOOKUP($B126,受注EXCEL出力!$B$2:$N$2000,9,0)),"",VLOOKUP($B126,受注EXCEL出力!$B$2:$N$2000,9,0))</f>
        <v>3</v>
      </c>
      <c r="I126" s="223" t="str">
        <f>IF(ISERROR(VLOOKUP($B126,受注EXCEL出力!$B$2:$N$2000,10,0)),"",VLOOKUP($B126,受注EXCEL出力!$B$2:$N$2000,10,0))</f>
        <v xml:space="preserve">M       </v>
      </c>
      <c r="J126" s="224"/>
      <c r="K126" s="225">
        <f t="shared" si="6"/>
        <v>0</v>
      </c>
      <c r="L126" s="226" t="str">
        <f>VLOOKUP(C126,納期ACC!$E$1:$O$3001,11,FALSE)</f>
        <v>-</v>
      </c>
      <c r="M126" s="226" t="str">
        <f>IF(ISERROR(VLOOKUP(C126,ロット!$A$2:$B$501,2,FALSE)),"",VLOOKUP(C126,ロット!$A$2:$B$501,2,FALSE))</f>
        <v/>
      </c>
      <c r="N126" s="227">
        <f t="shared" si="7"/>
        <v>7</v>
      </c>
    </row>
    <row r="127" spans="1:14" s="217" customFormat="1" ht="20.149999999999999" customHeight="1">
      <c r="A127" s="217" t="str">
        <f t="shared" si="4"/>
        <v xml:space="preserve">445021G       L       </v>
      </c>
      <c r="B127" s="217" t="str">
        <f t="shared" si="5"/>
        <v>262400-116</v>
      </c>
      <c r="C127" s="218">
        <f>IF(ISERROR(VLOOKUP($B127,受注EXCEL出力!$B$2:$N$2000,4,0)),"",VLOOKUP($B127,受注EXCEL出力!$B$2:$N$2000,4,0))</f>
        <v>445021</v>
      </c>
      <c r="D127" s="219" t="str">
        <f>IF(ISERROR(VLOOKUP($B127,受注EXCEL出力!$B$2:$N$2000,5,0)),"",VLOOKUP($B127,受注EXCEL出力!$B$2:$N$2000,5,0))</f>
        <v>ﾚｰｽ付きﾔｸﾃﾚｺｼｮｰﾂ</v>
      </c>
      <c r="E127" s="220">
        <f>IF(ISERROR(VLOOKUP($B127,受注EXCEL出力!$B$2:$N$2000,6,0)),"",VLOOKUP($B127,受注EXCEL出力!$B$2:$N$2000,6,0))</f>
        <v>5400</v>
      </c>
      <c r="F127" s="221">
        <f>IF(ISERROR(VLOOKUP($B127,受注EXCEL出力!$B$2:$N$2000,7,0)),"",VLOOKUP($B127,受注EXCEL出力!$B$2:$N$2000,7,0))</f>
        <v>902</v>
      </c>
      <c r="G127" s="219" t="str">
        <f>IF(ISERROR(VLOOKUP($B127,受注EXCEL出力!$B$2:$N$2000,8,0)),"",VLOOKUP($B127,受注EXCEL出力!$B$2:$N$2000,8,0))</f>
        <v xml:space="preserve">G       </v>
      </c>
      <c r="H127" s="222">
        <f>IF(ISERROR(VLOOKUP($B127,受注EXCEL出力!$B$2:$N$2000,9,0)),"",VLOOKUP($B127,受注EXCEL出力!$B$2:$N$2000,9,0))</f>
        <v>4</v>
      </c>
      <c r="I127" s="223" t="str">
        <f>IF(ISERROR(VLOOKUP($B127,受注EXCEL出力!$B$2:$N$2000,10,0)),"",VLOOKUP($B127,受注EXCEL出力!$B$2:$N$2000,10,0))</f>
        <v xml:space="preserve">L       </v>
      </c>
      <c r="J127" s="224"/>
      <c r="K127" s="225">
        <f t="shared" si="6"/>
        <v>0</v>
      </c>
      <c r="L127" s="226" t="str">
        <f>VLOOKUP(C127,納期ACC!$E$1:$O$3001,11,FALSE)</f>
        <v>-</v>
      </c>
      <c r="M127" s="226" t="str">
        <f>IF(ISERROR(VLOOKUP(C127,ロット!$A$2:$B$501,2,FALSE)),"",VLOOKUP(C127,ロット!$A$2:$B$501,2,FALSE))</f>
        <v/>
      </c>
      <c r="N127" s="227">
        <f t="shared" si="7"/>
        <v>7</v>
      </c>
    </row>
    <row r="128" spans="1:14" s="217" customFormat="1" ht="20.149999999999999" customHeight="1">
      <c r="A128" s="217" t="str">
        <f t="shared" si="4"/>
        <v xml:space="preserve">444034N       M       </v>
      </c>
      <c r="B128" s="217" t="str">
        <f t="shared" si="5"/>
        <v>262400-117</v>
      </c>
      <c r="C128" s="218">
        <f>IF(ISERROR(VLOOKUP($B128,受注EXCEL出力!$B$2:$N$2000,4,0)),"",VLOOKUP($B128,受注EXCEL出力!$B$2:$N$2000,4,0))</f>
        <v>444034</v>
      </c>
      <c r="D128" s="219" t="str">
        <f>IF(ISERROR(VLOOKUP($B128,受注EXCEL出力!$B$2:$N$2000,5,0)),"",VLOOKUP($B128,受注EXCEL出力!$B$2:$N$2000,5,0))</f>
        <v>ちりめんﾀﾝｸﾄｯﾌﾟ</v>
      </c>
      <c r="E128" s="220">
        <f>IF(ISERROR(VLOOKUP($B128,受注EXCEL出力!$B$2:$N$2000,6,0)),"",VLOOKUP($B128,受注EXCEL出力!$B$2:$N$2000,6,0))</f>
        <v>9000</v>
      </c>
      <c r="F128" s="221">
        <f>IF(ISERROR(VLOOKUP($B128,受注EXCEL出力!$B$2:$N$2000,7,0)),"",VLOOKUP($B128,受注EXCEL出力!$B$2:$N$2000,7,0))</f>
        <v>900</v>
      </c>
      <c r="G128" s="219" t="str">
        <f>IF(ISERROR(VLOOKUP($B128,受注EXCEL出力!$B$2:$N$2000,8,0)),"",VLOOKUP($B128,受注EXCEL出力!$B$2:$N$2000,8,0))</f>
        <v xml:space="preserve">N       </v>
      </c>
      <c r="H128" s="222">
        <f>IF(ISERROR(VLOOKUP($B128,受注EXCEL出力!$B$2:$N$2000,9,0)),"",VLOOKUP($B128,受注EXCEL出力!$B$2:$N$2000,9,0))</f>
        <v>3</v>
      </c>
      <c r="I128" s="223" t="str">
        <f>IF(ISERROR(VLOOKUP($B128,受注EXCEL出力!$B$2:$N$2000,10,0)),"",VLOOKUP($B128,受注EXCEL出力!$B$2:$N$2000,10,0))</f>
        <v xml:space="preserve">M       </v>
      </c>
      <c r="J128" s="224"/>
      <c r="K128" s="225">
        <f t="shared" si="6"/>
        <v>0</v>
      </c>
      <c r="L128" s="226" t="str">
        <f>VLOOKUP(C128,納期ACC!$E$1:$O$3001,11,FALSE)</f>
        <v>3月</v>
      </c>
      <c r="M128" s="226" t="str">
        <f>IF(ISERROR(VLOOKUP(C128,ロット!$A$2:$B$501,2,FALSE)),"",VLOOKUP(C128,ロット!$A$2:$B$501,2,FALSE))</f>
        <v/>
      </c>
      <c r="N128" s="227">
        <v>8</v>
      </c>
    </row>
    <row r="129" spans="1:14" s="217" customFormat="1" ht="20.149999999999999" customHeight="1">
      <c r="A129" s="217" t="str">
        <f t="shared" si="4"/>
        <v xml:space="preserve">444035N       M       </v>
      </c>
      <c r="B129" s="217" t="str">
        <f t="shared" si="5"/>
        <v>262400-118</v>
      </c>
      <c r="C129" s="218">
        <f>IF(ISERROR(VLOOKUP($B129,受注EXCEL出力!$B$2:$N$2000,4,0)),"",VLOOKUP($B129,受注EXCEL出力!$B$2:$N$2000,4,0))</f>
        <v>444035</v>
      </c>
      <c r="D129" s="219" t="str">
        <f>IF(ISERROR(VLOOKUP($B129,受注EXCEL出力!$B$2:$N$2000,5,0)),"",VLOOKUP($B129,受注EXCEL出力!$B$2:$N$2000,5,0))</f>
        <v>ちりめんｱﾝﾀﾞｰﾄﾞﾚｽ</v>
      </c>
      <c r="E129" s="220">
        <f>IF(ISERROR(VLOOKUP($B129,受注EXCEL出力!$B$2:$N$2000,6,0)),"",VLOOKUP($B129,受注EXCEL出力!$B$2:$N$2000,6,0))</f>
        <v>12000</v>
      </c>
      <c r="F129" s="221">
        <f>IF(ISERROR(VLOOKUP($B129,受注EXCEL出力!$B$2:$N$2000,7,0)),"",VLOOKUP($B129,受注EXCEL出力!$B$2:$N$2000,7,0))</f>
        <v>900</v>
      </c>
      <c r="G129" s="219" t="str">
        <f>IF(ISERROR(VLOOKUP($B129,受注EXCEL出力!$B$2:$N$2000,8,0)),"",VLOOKUP($B129,受注EXCEL出力!$B$2:$N$2000,8,0))</f>
        <v xml:space="preserve">N       </v>
      </c>
      <c r="H129" s="222">
        <f>IF(ISERROR(VLOOKUP($B129,受注EXCEL出力!$B$2:$N$2000,9,0)),"",VLOOKUP($B129,受注EXCEL出力!$B$2:$N$2000,9,0))</f>
        <v>3</v>
      </c>
      <c r="I129" s="223" t="str">
        <f>IF(ISERROR(VLOOKUP($B129,受注EXCEL出力!$B$2:$N$2000,10,0)),"",VLOOKUP($B129,受注EXCEL出力!$B$2:$N$2000,10,0))</f>
        <v xml:space="preserve">M       </v>
      </c>
      <c r="J129" s="224"/>
      <c r="K129" s="225">
        <f t="shared" si="6"/>
        <v>0</v>
      </c>
      <c r="L129" s="226" t="str">
        <f>VLOOKUP(C129,納期ACC!$E$1:$O$3001,11,FALSE)</f>
        <v>3月</v>
      </c>
      <c r="M129" s="226" t="str">
        <f>IF(ISERROR(VLOOKUP(C129,ロット!$A$2:$B$501,2,FALSE)),"",VLOOKUP(C129,ロット!$A$2:$B$501,2,FALSE))</f>
        <v/>
      </c>
      <c r="N129" s="227">
        <f t="shared" si="7"/>
        <v>8</v>
      </c>
    </row>
    <row r="130" spans="1:14" s="217" customFormat="1" ht="20.149999999999999" customHeight="1">
      <c r="A130" s="217" t="str">
        <f t="shared" si="4"/>
        <v xml:space="preserve">444036N       M       </v>
      </c>
      <c r="B130" s="217" t="str">
        <f t="shared" si="5"/>
        <v>262400-119</v>
      </c>
      <c r="C130" s="218">
        <f>IF(ISERROR(VLOOKUP($B130,受注EXCEL出力!$B$2:$N$2000,4,0)),"",VLOOKUP($B130,受注EXCEL出力!$B$2:$N$2000,4,0))</f>
        <v>444036</v>
      </c>
      <c r="D130" s="219" t="str">
        <f>IF(ISERROR(VLOOKUP($B130,受注EXCEL出力!$B$2:$N$2000,5,0)),"",VLOOKUP($B130,受注EXCEL出力!$B$2:$N$2000,5,0))</f>
        <v>ちりめんﾍﾟﾁﾊﾟﾝﾂ</v>
      </c>
      <c r="E130" s="220">
        <f>IF(ISERROR(VLOOKUP($B130,受注EXCEL出力!$B$2:$N$2000,6,0)),"",VLOOKUP($B130,受注EXCEL出力!$B$2:$N$2000,6,0))</f>
        <v>10000</v>
      </c>
      <c r="F130" s="221">
        <f>IF(ISERROR(VLOOKUP($B130,受注EXCEL出力!$B$2:$N$2000,7,0)),"",VLOOKUP($B130,受注EXCEL出力!$B$2:$N$2000,7,0))</f>
        <v>900</v>
      </c>
      <c r="G130" s="219" t="str">
        <f>IF(ISERROR(VLOOKUP($B130,受注EXCEL出力!$B$2:$N$2000,8,0)),"",VLOOKUP($B130,受注EXCEL出力!$B$2:$N$2000,8,0))</f>
        <v xml:space="preserve">N       </v>
      </c>
      <c r="H130" s="222">
        <f>IF(ISERROR(VLOOKUP($B130,受注EXCEL出力!$B$2:$N$2000,9,0)),"",VLOOKUP($B130,受注EXCEL出力!$B$2:$N$2000,9,0))</f>
        <v>3</v>
      </c>
      <c r="I130" s="223" t="str">
        <f>IF(ISERROR(VLOOKUP($B130,受注EXCEL出力!$B$2:$N$2000,10,0)),"",VLOOKUP($B130,受注EXCEL出力!$B$2:$N$2000,10,0))</f>
        <v xml:space="preserve">M       </v>
      </c>
      <c r="J130" s="224"/>
      <c r="K130" s="225">
        <f t="shared" si="6"/>
        <v>0</v>
      </c>
      <c r="L130" s="226" t="str">
        <f>VLOOKUP(C130,納期ACC!$E$1:$O$3001,11,FALSE)</f>
        <v>3月</v>
      </c>
      <c r="M130" s="226" t="str">
        <f>IF(ISERROR(VLOOKUP(C130,ロット!$A$2:$B$501,2,FALSE)),"",VLOOKUP(C130,ロット!$A$2:$B$501,2,FALSE))</f>
        <v/>
      </c>
      <c r="N130" s="227">
        <f t="shared" si="7"/>
        <v>8</v>
      </c>
    </row>
    <row r="131" spans="1:14" s="217" customFormat="1" ht="20.149999999999999" customHeight="1">
      <c r="A131" s="217" t="str">
        <f t="shared" si="4"/>
        <v xml:space="preserve">446518W       M       </v>
      </c>
      <c r="B131" s="217" t="str">
        <f t="shared" si="5"/>
        <v>262400-120</v>
      </c>
      <c r="C131" s="218">
        <f>IF(ISERROR(VLOOKUP($B131,受注EXCEL出力!$B$2:$N$2000,4,0)),"",VLOOKUP($B131,受注EXCEL出力!$B$2:$N$2000,4,0))</f>
        <v>446518</v>
      </c>
      <c r="D131" s="219" t="str">
        <f>IF(ISERROR(VLOOKUP($B131,受注EXCEL出力!$B$2:$N$2000,5,0)),"",VLOOKUP($B131,受注EXCEL出力!$B$2:$N$2000,5,0))</f>
        <v>ﾌﾛｽﾄﾃﾚｺ長袖PO</v>
      </c>
      <c r="E131" s="220">
        <f>IF(ISERROR(VLOOKUP($B131,受注EXCEL出力!$B$2:$N$2000,6,0)),"",VLOOKUP($B131,受注EXCEL出力!$B$2:$N$2000,6,0))</f>
        <v>12000</v>
      </c>
      <c r="F131" s="221">
        <f>IF(ISERROR(VLOOKUP($B131,受注EXCEL出力!$B$2:$N$2000,7,0)),"",VLOOKUP($B131,受注EXCEL出力!$B$2:$N$2000,7,0))</f>
        <v>901</v>
      </c>
      <c r="G131" s="219" t="str">
        <f>IF(ISERROR(VLOOKUP($B131,受注EXCEL出力!$B$2:$N$2000,8,0)),"",VLOOKUP($B131,受注EXCEL出力!$B$2:$N$2000,8,0))</f>
        <v xml:space="preserve">W       </v>
      </c>
      <c r="H131" s="222">
        <f>IF(ISERROR(VLOOKUP($B131,受注EXCEL出力!$B$2:$N$2000,9,0)),"",VLOOKUP($B131,受注EXCEL出力!$B$2:$N$2000,9,0))</f>
        <v>3</v>
      </c>
      <c r="I131" s="223" t="str">
        <f>IF(ISERROR(VLOOKUP($B131,受注EXCEL出力!$B$2:$N$2000,10,0)),"",VLOOKUP($B131,受注EXCEL出力!$B$2:$N$2000,10,0))</f>
        <v xml:space="preserve">M       </v>
      </c>
      <c r="J131" s="224"/>
      <c r="K131" s="225">
        <f t="shared" si="6"/>
        <v>0</v>
      </c>
      <c r="L131" s="226" t="str">
        <f>VLOOKUP(C131,納期ACC!$E$1:$O$3001,11,FALSE)</f>
        <v>4月</v>
      </c>
      <c r="M131" s="226" t="str">
        <f>IF(ISERROR(VLOOKUP(C131,ロット!$A$2:$B$501,2,FALSE)),"",VLOOKUP(C131,ロット!$A$2:$B$501,2,FALSE))</f>
        <v/>
      </c>
      <c r="N131" s="227">
        <f t="shared" si="7"/>
        <v>8</v>
      </c>
    </row>
    <row r="132" spans="1:14" s="217" customFormat="1" ht="20.149999999999999" customHeight="1">
      <c r="A132" s="217" t="str">
        <f t="shared" si="4"/>
        <v xml:space="preserve">446518W       L       </v>
      </c>
      <c r="B132" s="217" t="str">
        <f t="shared" si="5"/>
        <v>262400-121</v>
      </c>
      <c r="C132" s="218">
        <f>IF(ISERROR(VLOOKUP($B132,受注EXCEL出力!$B$2:$N$2000,4,0)),"",VLOOKUP($B132,受注EXCEL出力!$B$2:$N$2000,4,0))</f>
        <v>446518</v>
      </c>
      <c r="D132" s="219" t="str">
        <f>IF(ISERROR(VLOOKUP($B132,受注EXCEL出力!$B$2:$N$2000,5,0)),"",VLOOKUP($B132,受注EXCEL出力!$B$2:$N$2000,5,0))</f>
        <v>ﾌﾛｽﾄﾃﾚｺ長袖PO</v>
      </c>
      <c r="E132" s="220">
        <f>IF(ISERROR(VLOOKUP($B132,受注EXCEL出力!$B$2:$N$2000,6,0)),"",VLOOKUP($B132,受注EXCEL出力!$B$2:$N$2000,6,0))</f>
        <v>12000</v>
      </c>
      <c r="F132" s="221">
        <f>IF(ISERROR(VLOOKUP($B132,受注EXCEL出力!$B$2:$N$2000,7,0)),"",VLOOKUP($B132,受注EXCEL出力!$B$2:$N$2000,7,0))</f>
        <v>901</v>
      </c>
      <c r="G132" s="219" t="str">
        <f>IF(ISERROR(VLOOKUP($B132,受注EXCEL出力!$B$2:$N$2000,8,0)),"",VLOOKUP($B132,受注EXCEL出力!$B$2:$N$2000,8,0))</f>
        <v xml:space="preserve">W       </v>
      </c>
      <c r="H132" s="222">
        <f>IF(ISERROR(VLOOKUP($B132,受注EXCEL出力!$B$2:$N$2000,9,0)),"",VLOOKUP($B132,受注EXCEL出力!$B$2:$N$2000,9,0))</f>
        <v>4</v>
      </c>
      <c r="I132" s="223" t="str">
        <f>IF(ISERROR(VLOOKUP($B132,受注EXCEL出力!$B$2:$N$2000,10,0)),"",VLOOKUP($B132,受注EXCEL出力!$B$2:$N$2000,10,0))</f>
        <v xml:space="preserve">L       </v>
      </c>
      <c r="J132" s="224"/>
      <c r="K132" s="225">
        <f t="shared" si="6"/>
        <v>0</v>
      </c>
      <c r="L132" s="226" t="str">
        <f>VLOOKUP(C132,納期ACC!$E$1:$O$3001,11,FALSE)</f>
        <v>4月</v>
      </c>
      <c r="M132" s="226" t="str">
        <f>IF(ISERROR(VLOOKUP(C132,ロット!$A$2:$B$501,2,FALSE)),"",VLOOKUP(C132,ロット!$A$2:$B$501,2,FALSE))</f>
        <v/>
      </c>
      <c r="N132" s="227">
        <f t="shared" si="7"/>
        <v>8</v>
      </c>
    </row>
    <row r="133" spans="1:14" s="217" customFormat="1" ht="20.149999999999999" customHeight="1">
      <c r="A133" s="217" t="str">
        <f t="shared" si="4"/>
        <v xml:space="preserve">446519W       M       </v>
      </c>
      <c r="B133" s="217" t="str">
        <f t="shared" si="5"/>
        <v>262400-122</v>
      </c>
      <c r="C133" s="218">
        <f>IF(ISERROR(VLOOKUP($B133,受注EXCEL出力!$B$2:$N$2000,4,0)),"",VLOOKUP($B133,受注EXCEL出力!$B$2:$N$2000,4,0))</f>
        <v>446519</v>
      </c>
      <c r="D133" s="219" t="str">
        <f>IF(ISERROR(VLOOKUP($B133,受注EXCEL出力!$B$2:$N$2000,5,0)),"",VLOOKUP($B133,受注EXCEL出力!$B$2:$N$2000,5,0))</f>
        <v>ﾌﾛｽﾄﾃﾚｺﾀﾝｸﾄｯﾌﾟ</v>
      </c>
      <c r="E133" s="220">
        <f>IF(ISERROR(VLOOKUP($B133,受注EXCEL出力!$B$2:$N$2000,6,0)),"",VLOOKUP($B133,受注EXCEL出力!$B$2:$N$2000,6,0))</f>
        <v>9000</v>
      </c>
      <c r="F133" s="221">
        <f>IF(ISERROR(VLOOKUP($B133,受注EXCEL出力!$B$2:$N$2000,7,0)),"",VLOOKUP($B133,受注EXCEL出力!$B$2:$N$2000,7,0))</f>
        <v>901</v>
      </c>
      <c r="G133" s="219" t="str">
        <f>IF(ISERROR(VLOOKUP($B133,受注EXCEL出力!$B$2:$N$2000,8,0)),"",VLOOKUP($B133,受注EXCEL出力!$B$2:$N$2000,8,0))</f>
        <v xml:space="preserve">W       </v>
      </c>
      <c r="H133" s="222">
        <f>IF(ISERROR(VLOOKUP($B133,受注EXCEL出力!$B$2:$N$2000,9,0)),"",VLOOKUP($B133,受注EXCEL出力!$B$2:$N$2000,9,0))</f>
        <v>3</v>
      </c>
      <c r="I133" s="223" t="str">
        <f>IF(ISERROR(VLOOKUP($B133,受注EXCEL出力!$B$2:$N$2000,10,0)),"",VLOOKUP($B133,受注EXCEL出力!$B$2:$N$2000,10,0))</f>
        <v xml:space="preserve">M       </v>
      </c>
      <c r="J133" s="224"/>
      <c r="K133" s="225">
        <f t="shared" si="6"/>
        <v>0</v>
      </c>
      <c r="L133" s="226" t="str">
        <f>VLOOKUP(C133,納期ACC!$E$1:$O$3001,11,FALSE)</f>
        <v>4月</v>
      </c>
      <c r="M133" s="226" t="str">
        <f>IF(ISERROR(VLOOKUP(C133,ロット!$A$2:$B$501,2,FALSE)),"",VLOOKUP(C133,ロット!$A$2:$B$501,2,FALSE))</f>
        <v/>
      </c>
      <c r="N133" s="227">
        <f t="shared" si="7"/>
        <v>8</v>
      </c>
    </row>
    <row r="134" spans="1:14" s="217" customFormat="1" ht="20.149999999999999" customHeight="1">
      <c r="A134" s="217" t="str">
        <f t="shared" si="4"/>
        <v xml:space="preserve">446519W       L       </v>
      </c>
      <c r="B134" s="217" t="str">
        <f t="shared" si="5"/>
        <v>262400-123</v>
      </c>
      <c r="C134" s="218">
        <f>IF(ISERROR(VLOOKUP($B134,受注EXCEL出力!$B$2:$N$2000,4,0)),"",VLOOKUP($B134,受注EXCEL出力!$B$2:$N$2000,4,0))</f>
        <v>446519</v>
      </c>
      <c r="D134" s="219" t="str">
        <f>IF(ISERROR(VLOOKUP($B134,受注EXCEL出力!$B$2:$N$2000,5,0)),"",VLOOKUP($B134,受注EXCEL出力!$B$2:$N$2000,5,0))</f>
        <v>ﾌﾛｽﾄﾃﾚｺﾀﾝｸﾄｯﾌﾟ</v>
      </c>
      <c r="E134" s="220">
        <f>IF(ISERROR(VLOOKUP($B134,受注EXCEL出力!$B$2:$N$2000,6,0)),"",VLOOKUP($B134,受注EXCEL出力!$B$2:$N$2000,6,0))</f>
        <v>9000</v>
      </c>
      <c r="F134" s="221">
        <f>IF(ISERROR(VLOOKUP($B134,受注EXCEL出力!$B$2:$N$2000,7,0)),"",VLOOKUP($B134,受注EXCEL出力!$B$2:$N$2000,7,0))</f>
        <v>901</v>
      </c>
      <c r="G134" s="219" t="str">
        <f>IF(ISERROR(VLOOKUP($B134,受注EXCEL出力!$B$2:$N$2000,8,0)),"",VLOOKUP($B134,受注EXCEL出力!$B$2:$N$2000,8,0))</f>
        <v xml:space="preserve">W       </v>
      </c>
      <c r="H134" s="222">
        <f>IF(ISERROR(VLOOKUP($B134,受注EXCEL出力!$B$2:$N$2000,9,0)),"",VLOOKUP($B134,受注EXCEL出力!$B$2:$N$2000,9,0))</f>
        <v>4</v>
      </c>
      <c r="I134" s="223" t="str">
        <f>IF(ISERROR(VLOOKUP($B134,受注EXCEL出力!$B$2:$N$2000,10,0)),"",VLOOKUP($B134,受注EXCEL出力!$B$2:$N$2000,10,0))</f>
        <v xml:space="preserve">L       </v>
      </c>
      <c r="J134" s="224"/>
      <c r="K134" s="225">
        <f t="shared" si="6"/>
        <v>0</v>
      </c>
      <c r="L134" s="226" t="str">
        <f>VLOOKUP(C134,納期ACC!$E$1:$O$3001,11,FALSE)</f>
        <v>4月</v>
      </c>
      <c r="M134" s="226" t="str">
        <f>IF(ISERROR(VLOOKUP(C134,ロット!$A$2:$B$501,2,FALSE)),"",VLOOKUP(C134,ロット!$A$2:$B$501,2,FALSE))</f>
        <v/>
      </c>
      <c r="N134" s="227">
        <f t="shared" si="7"/>
        <v>8</v>
      </c>
    </row>
    <row r="135" spans="1:14" s="217" customFormat="1" ht="20.149999999999999" customHeight="1">
      <c r="A135" s="217" t="str">
        <f t="shared" si="4"/>
        <v xml:space="preserve">444033W       M       </v>
      </c>
      <c r="B135" s="217" t="str">
        <f t="shared" si="5"/>
        <v>262400-124</v>
      </c>
      <c r="C135" s="218">
        <f>IF(ISERROR(VLOOKUP($B135,受注EXCEL出力!$B$2:$N$2000,4,0)),"",VLOOKUP($B135,受注EXCEL出力!$B$2:$N$2000,4,0))</f>
        <v>444033</v>
      </c>
      <c r="D135" s="219" t="str">
        <f>IF(ISERROR(VLOOKUP($B135,受注EXCEL出力!$B$2:$N$2000,5,0)),"",VLOOKUP($B135,受注EXCEL出力!$B$2:$N$2000,5,0))</f>
        <v>ﾌﾛｽﾄﾃﾚｺﾚｷﾞﾝｽ</v>
      </c>
      <c r="E135" s="220">
        <f>IF(ISERROR(VLOOKUP($B135,受注EXCEL出力!$B$2:$N$2000,6,0)),"",VLOOKUP($B135,受注EXCEL出力!$B$2:$N$2000,6,0))</f>
        <v>12000</v>
      </c>
      <c r="F135" s="221">
        <f>IF(ISERROR(VLOOKUP($B135,受注EXCEL出力!$B$2:$N$2000,7,0)),"",VLOOKUP($B135,受注EXCEL出力!$B$2:$N$2000,7,0))</f>
        <v>901</v>
      </c>
      <c r="G135" s="219" t="str">
        <f>IF(ISERROR(VLOOKUP($B135,受注EXCEL出力!$B$2:$N$2000,8,0)),"",VLOOKUP($B135,受注EXCEL出力!$B$2:$N$2000,8,0))</f>
        <v xml:space="preserve">W       </v>
      </c>
      <c r="H135" s="222">
        <f>IF(ISERROR(VLOOKUP($B135,受注EXCEL出力!$B$2:$N$2000,9,0)),"",VLOOKUP($B135,受注EXCEL出力!$B$2:$N$2000,9,0))</f>
        <v>3</v>
      </c>
      <c r="I135" s="223" t="str">
        <f>IF(ISERROR(VLOOKUP($B135,受注EXCEL出力!$B$2:$N$2000,10,0)),"",VLOOKUP($B135,受注EXCEL出力!$B$2:$N$2000,10,0))</f>
        <v xml:space="preserve">M       </v>
      </c>
      <c r="J135" s="224"/>
      <c r="K135" s="225">
        <f t="shared" si="6"/>
        <v>0</v>
      </c>
      <c r="L135" s="226" t="str">
        <f>VLOOKUP(C135,納期ACC!$E$1:$O$3001,11,FALSE)</f>
        <v>4月</v>
      </c>
      <c r="M135" s="226" t="str">
        <f>IF(ISERROR(VLOOKUP(C135,ロット!$A$2:$B$501,2,FALSE)),"",VLOOKUP(C135,ロット!$A$2:$B$501,2,FALSE))</f>
        <v/>
      </c>
      <c r="N135" s="227">
        <f t="shared" si="7"/>
        <v>8</v>
      </c>
    </row>
    <row r="136" spans="1:14" s="217" customFormat="1" ht="20.149999999999999" customHeight="1">
      <c r="A136" s="217" t="str">
        <f t="shared" si="4"/>
        <v xml:space="preserve">444033W       L       </v>
      </c>
      <c r="B136" s="217" t="str">
        <f t="shared" si="5"/>
        <v>262400-125</v>
      </c>
      <c r="C136" s="218">
        <f>IF(ISERROR(VLOOKUP($B136,受注EXCEL出力!$B$2:$N$2000,4,0)),"",VLOOKUP($B136,受注EXCEL出力!$B$2:$N$2000,4,0))</f>
        <v>444033</v>
      </c>
      <c r="D136" s="219" t="str">
        <f>IF(ISERROR(VLOOKUP($B136,受注EXCEL出力!$B$2:$N$2000,5,0)),"",VLOOKUP($B136,受注EXCEL出力!$B$2:$N$2000,5,0))</f>
        <v>ﾌﾛｽﾄﾃﾚｺﾚｷﾞﾝｽ</v>
      </c>
      <c r="E136" s="220">
        <f>IF(ISERROR(VLOOKUP($B136,受注EXCEL出力!$B$2:$N$2000,6,0)),"",VLOOKUP($B136,受注EXCEL出力!$B$2:$N$2000,6,0))</f>
        <v>12000</v>
      </c>
      <c r="F136" s="221">
        <f>IF(ISERROR(VLOOKUP($B136,受注EXCEL出力!$B$2:$N$2000,7,0)),"",VLOOKUP($B136,受注EXCEL出力!$B$2:$N$2000,7,0))</f>
        <v>901</v>
      </c>
      <c r="G136" s="219" t="str">
        <f>IF(ISERROR(VLOOKUP($B136,受注EXCEL出力!$B$2:$N$2000,8,0)),"",VLOOKUP($B136,受注EXCEL出力!$B$2:$N$2000,8,0))</f>
        <v xml:space="preserve">W       </v>
      </c>
      <c r="H136" s="222">
        <f>IF(ISERROR(VLOOKUP($B136,受注EXCEL出力!$B$2:$N$2000,9,0)),"",VLOOKUP($B136,受注EXCEL出力!$B$2:$N$2000,9,0))</f>
        <v>4</v>
      </c>
      <c r="I136" s="223" t="str">
        <f>IF(ISERROR(VLOOKUP($B136,受注EXCEL出力!$B$2:$N$2000,10,0)),"",VLOOKUP($B136,受注EXCEL出力!$B$2:$N$2000,10,0))</f>
        <v xml:space="preserve">L       </v>
      </c>
      <c r="J136" s="224"/>
      <c r="K136" s="225">
        <f t="shared" si="6"/>
        <v>0</v>
      </c>
      <c r="L136" s="226" t="str">
        <f>VLOOKUP(C136,納期ACC!$E$1:$O$3001,11,FALSE)</f>
        <v>4月</v>
      </c>
      <c r="M136" s="226" t="str">
        <f>IF(ISERROR(VLOOKUP(C136,ロット!$A$2:$B$501,2,FALSE)),"",VLOOKUP(C136,ロット!$A$2:$B$501,2,FALSE))</f>
        <v/>
      </c>
      <c r="N136" s="227">
        <f t="shared" si="7"/>
        <v>8</v>
      </c>
    </row>
    <row r="137" spans="1:14" s="217" customFormat="1" ht="20.149999999999999" customHeight="1">
      <c r="A137" s="217" t="str">
        <f t="shared" si="4"/>
        <v xml:space="preserve">446031N       M       </v>
      </c>
      <c r="B137" s="217" t="str">
        <f t="shared" si="5"/>
        <v>262400-126</v>
      </c>
      <c r="C137" s="218">
        <f>IF(ISERROR(VLOOKUP($B137,受注EXCEL出力!$B$2:$N$2000,4,0)),"",VLOOKUP($B137,受注EXCEL出力!$B$2:$N$2000,4,0))</f>
        <v>446031</v>
      </c>
      <c r="D137" s="219" t="str">
        <f>IF(ISERROR(VLOOKUP($B137,受注EXCEL出力!$B$2:$N$2000,5,0)),"",VLOOKUP($B137,受注EXCEL出力!$B$2:$N$2000,5,0))</f>
        <v>ちりめんﾀﾝｸﾄｯﾌﾟ</v>
      </c>
      <c r="E137" s="220">
        <f>IF(ISERROR(VLOOKUP($B137,受注EXCEL出力!$B$2:$N$2000,6,0)),"",VLOOKUP($B137,受注EXCEL出力!$B$2:$N$2000,6,0))</f>
        <v>12000</v>
      </c>
      <c r="F137" s="221">
        <f>IF(ISERROR(VLOOKUP($B137,受注EXCEL出力!$B$2:$N$2000,7,0)),"",VLOOKUP($B137,受注EXCEL出力!$B$2:$N$2000,7,0))</f>
        <v>1</v>
      </c>
      <c r="G137" s="219" t="str">
        <f>IF(ISERROR(VLOOKUP($B137,受注EXCEL出力!$B$2:$N$2000,8,0)),"",VLOOKUP($B137,受注EXCEL出力!$B$2:$N$2000,8,0))</f>
        <v xml:space="preserve">N       </v>
      </c>
      <c r="H137" s="222">
        <f>IF(ISERROR(VLOOKUP($B137,受注EXCEL出力!$B$2:$N$2000,9,0)),"",VLOOKUP($B137,受注EXCEL出力!$B$2:$N$2000,9,0))</f>
        <v>3</v>
      </c>
      <c r="I137" s="223" t="str">
        <f>IF(ISERROR(VLOOKUP($B137,受注EXCEL出力!$B$2:$N$2000,10,0)),"",VLOOKUP($B137,受注EXCEL出力!$B$2:$N$2000,10,0))</f>
        <v xml:space="preserve">M       </v>
      </c>
      <c r="J137" s="224"/>
      <c r="K137" s="225">
        <f t="shared" si="6"/>
        <v>0</v>
      </c>
      <c r="L137" s="226" t="str">
        <f>VLOOKUP(C137,納期ACC!$E$1:$O$3001,11,FALSE)</f>
        <v>6月</v>
      </c>
      <c r="M137" s="226" t="str">
        <f>IF(ISERROR(VLOOKUP(C137,ロット!$A$2:$B$501,2,FALSE)),"",VLOOKUP(C137,ロット!$A$2:$B$501,2,FALSE))</f>
        <v/>
      </c>
      <c r="N137" s="227">
        <f t="shared" si="7"/>
        <v>8</v>
      </c>
    </row>
    <row r="138" spans="1:14" s="217" customFormat="1" ht="20.149999999999999" customHeight="1">
      <c r="A138" s="217" t="str">
        <f t="shared" si="4"/>
        <v xml:space="preserve">446032N       M       </v>
      </c>
      <c r="B138" s="217" t="str">
        <f t="shared" si="5"/>
        <v>262400-127</v>
      </c>
      <c r="C138" s="218">
        <f>IF(ISERROR(VLOOKUP($B138,受注EXCEL出力!$B$2:$N$2000,4,0)),"",VLOOKUP($B138,受注EXCEL出力!$B$2:$N$2000,4,0))</f>
        <v>446032</v>
      </c>
      <c r="D138" s="219" t="str">
        <f>IF(ISERROR(VLOOKUP($B138,受注EXCEL出力!$B$2:$N$2000,5,0)),"",VLOOKUP($B138,受注EXCEL出力!$B$2:$N$2000,5,0))</f>
        <v>ちりめんｱﾝﾀﾞｰﾄﾞﾚｽ</v>
      </c>
      <c r="E138" s="220">
        <f>IF(ISERROR(VLOOKUP($B138,受注EXCEL出力!$B$2:$N$2000,6,0)),"",VLOOKUP($B138,受注EXCEL出力!$B$2:$N$2000,6,0))</f>
        <v>18000</v>
      </c>
      <c r="F138" s="221">
        <f>IF(ISERROR(VLOOKUP($B138,受注EXCEL出力!$B$2:$N$2000,7,0)),"",VLOOKUP($B138,受注EXCEL出力!$B$2:$N$2000,7,0))</f>
        <v>1</v>
      </c>
      <c r="G138" s="219" t="str">
        <f>IF(ISERROR(VLOOKUP($B138,受注EXCEL出力!$B$2:$N$2000,8,0)),"",VLOOKUP($B138,受注EXCEL出力!$B$2:$N$2000,8,0))</f>
        <v xml:space="preserve">N       </v>
      </c>
      <c r="H138" s="222">
        <f>IF(ISERROR(VLOOKUP($B138,受注EXCEL出力!$B$2:$N$2000,9,0)),"",VLOOKUP($B138,受注EXCEL出力!$B$2:$N$2000,9,0))</f>
        <v>3</v>
      </c>
      <c r="I138" s="223" t="str">
        <f>IF(ISERROR(VLOOKUP($B138,受注EXCEL出力!$B$2:$N$2000,10,0)),"",VLOOKUP($B138,受注EXCEL出力!$B$2:$N$2000,10,0))</f>
        <v xml:space="preserve">M       </v>
      </c>
      <c r="J138" s="224"/>
      <c r="K138" s="225">
        <f t="shared" si="6"/>
        <v>0</v>
      </c>
      <c r="L138" s="226" t="str">
        <f>VLOOKUP(C138,納期ACC!$E$1:$O$3001,11,FALSE)</f>
        <v>6月</v>
      </c>
      <c r="M138" s="226" t="str">
        <f>IF(ISERROR(VLOOKUP(C138,ロット!$A$2:$B$501,2,FALSE)),"",VLOOKUP(C138,ロット!$A$2:$B$501,2,FALSE))</f>
        <v/>
      </c>
      <c r="N138" s="227">
        <f t="shared" si="7"/>
        <v>8</v>
      </c>
    </row>
    <row r="139" spans="1:14" s="217" customFormat="1" ht="20.149999999999999" customHeight="1">
      <c r="A139" s="217" t="str">
        <f t="shared" si="4"/>
        <v xml:space="preserve">446033N       M       </v>
      </c>
      <c r="B139" s="217" t="str">
        <f t="shared" si="5"/>
        <v>262400-128</v>
      </c>
      <c r="C139" s="218">
        <f>IF(ISERROR(VLOOKUP($B139,受注EXCEL出力!$B$2:$N$2000,4,0)),"",VLOOKUP($B139,受注EXCEL出力!$B$2:$N$2000,4,0))</f>
        <v>446033</v>
      </c>
      <c r="D139" s="219" t="str">
        <f>IF(ISERROR(VLOOKUP($B139,受注EXCEL出力!$B$2:$N$2000,5,0)),"",VLOOKUP($B139,受注EXCEL出力!$B$2:$N$2000,5,0))</f>
        <v>ちりめんペチパンツ</v>
      </c>
      <c r="E139" s="220">
        <f>IF(ISERROR(VLOOKUP($B139,受注EXCEL出力!$B$2:$N$2000,6,0)),"",VLOOKUP($B139,受注EXCEL出力!$B$2:$N$2000,6,0))</f>
        <v>16000</v>
      </c>
      <c r="F139" s="221">
        <f>IF(ISERROR(VLOOKUP($B139,受注EXCEL出力!$B$2:$N$2000,7,0)),"",VLOOKUP($B139,受注EXCEL出力!$B$2:$N$2000,7,0))</f>
        <v>1</v>
      </c>
      <c r="G139" s="219" t="str">
        <f>IF(ISERROR(VLOOKUP($B139,受注EXCEL出力!$B$2:$N$2000,8,0)),"",VLOOKUP($B139,受注EXCEL出力!$B$2:$N$2000,8,0))</f>
        <v xml:space="preserve">N       </v>
      </c>
      <c r="H139" s="222">
        <f>IF(ISERROR(VLOOKUP($B139,受注EXCEL出力!$B$2:$N$2000,9,0)),"",VLOOKUP($B139,受注EXCEL出力!$B$2:$N$2000,9,0))</f>
        <v>3</v>
      </c>
      <c r="I139" s="223" t="str">
        <f>IF(ISERROR(VLOOKUP($B139,受注EXCEL出力!$B$2:$N$2000,10,0)),"",VLOOKUP($B139,受注EXCEL出力!$B$2:$N$2000,10,0))</f>
        <v xml:space="preserve">M       </v>
      </c>
      <c r="J139" s="224"/>
      <c r="K139" s="225">
        <f t="shared" si="6"/>
        <v>0</v>
      </c>
      <c r="L139" s="226" t="str">
        <f>VLOOKUP(C139,納期ACC!$E$1:$O$3001,11,FALSE)</f>
        <v>6月</v>
      </c>
      <c r="M139" s="226" t="str">
        <f>IF(ISERROR(VLOOKUP(C139,ロット!$A$2:$B$501,2,FALSE)),"",VLOOKUP(C139,ロット!$A$2:$B$501,2,FALSE))</f>
        <v/>
      </c>
      <c r="N139" s="227">
        <f t="shared" si="7"/>
        <v>8</v>
      </c>
    </row>
    <row r="140" spans="1:14" s="217" customFormat="1" ht="20.149999999999999" customHeight="1">
      <c r="A140" s="217" t="str">
        <f t="shared" ref="A140:A203" si="8">+C140&amp;G140&amp;I140</f>
        <v xml:space="preserve">411045N       M       </v>
      </c>
      <c r="B140" s="217" t="str">
        <f t="shared" ref="B140:B203" si="9">$C$9&amp;"-"&amp;ROW(C140)-11</f>
        <v>262400-129</v>
      </c>
      <c r="C140" s="218">
        <f>IF(ISERROR(VLOOKUP($B140,受注EXCEL出力!$B$2:$N$2000,4,0)),"",VLOOKUP($B140,受注EXCEL出力!$B$2:$N$2000,4,0))</f>
        <v>411045</v>
      </c>
      <c r="D140" s="219" t="str">
        <f>IF(ISERROR(VLOOKUP($B140,受注EXCEL出力!$B$2:$N$2000,5,0)),"",VLOOKUP($B140,受注EXCEL出力!$B$2:$N$2000,5,0))</f>
        <v>ﾍﾘﾝﾎﾞﾝﾊﾟｼﾞｬﾏ</v>
      </c>
      <c r="E140" s="220">
        <f>IF(ISERROR(VLOOKUP($B140,受注EXCEL出力!$B$2:$N$2000,6,0)),"",VLOOKUP($B140,受注EXCEL出力!$B$2:$N$2000,6,0))</f>
        <v>28000</v>
      </c>
      <c r="F140" s="221">
        <f>IF(ISERROR(VLOOKUP($B140,受注EXCEL出力!$B$2:$N$2000,7,0)),"",VLOOKUP($B140,受注EXCEL出力!$B$2:$N$2000,7,0))</f>
        <v>900</v>
      </c>
      <c r="G140" s="219" t="str">
        <f>IF(ISERROR(VLOOKUP($B140,受注EXCEL出力!$B$2:$N$2000,8,0)),"",VLOOKUP($B140,受注EXCEL出力!$B$2:$N$2000,8,0))</f>
        <v xml:space="preserve">N       </v>
      </c>
      <c r="H140" s="222">
        <f>IF(ISERROR(VLOOKUP($B140,受注EXCEL出力!$B$2:$N$2000,9,0)),"",VLOOKUP($B140,受注EXCEL出力!$B$2:$N$2000,9,0))</f>
        <v>3</v>
      </c>
      <c r="I140" s="223" t="str">
        <f>IF(ISERROR(VLOOKUP($B140,受注EXCEL出力!$B$2:$N$2000,10,0)),"",VLOOKUP($B140,受注EXCEL出力!$B$2:$N$2000,10,0))</f>
        <v xml:space="preserve">M       </v>
      </c>
      <c r="J140" s="224"/>
      <c r="K140" s="225">
        <f t="shared" ref="K140:K203" si="10">IF(ISERROR(J140*E140),"",J140*E140)</f>
        <v>0</v>
      </c>
      <c r="L140" s="226" t="str">
        <f>VLOOKUP(C140,納期ACC!$E$1:$O$3001,11,FALSE)</f>
        <v>-</v>
      </c>
      <c r="M140" s="226" t="str">
        <f>IF(ISERROR(VLOOKUP(C140,ロット!$A$2:$B$501,2,FALSE)),"",VLOOKUP(C140,ロット!$A$2:$B$501,2,FALSE))</f>
        <v/>
      </c>
      <c r="N140" s="227">
        <v>9</v>
      </c>
    </row>
    <row r="141" spans="1:14" s="217" customFormat="1" ht="20.149999999999999" customHeight="1">
      <c r="A141" s="217" t="str">
        <f t="shared" si="8"/>
        <v xml:space="preserve">411045N       L       </v>
      </c>
      <c r="B141" s="217" t="str">
        <f t="shared" si="9"/>
        <v>262400-130</v>
      </c>
      <c r="C141" s="218">
        <f>IF(ISERROR(VLOOKUP($B141,受注EXCEL出力!$B$2:$N$2000,4,0)),"",VLOOKUP($B141,受注EXCEL出力!$B$2:$N$2000,4,0))</f>
        <v>411045</v>
      </c>
      <c r="D141" s="219" t="str">
        <f>IF(ISERROR(VLOOKUP($B141,受注EXCEL出力!$B$2:$N$2000,5,0)),"",VLOOKUP($B141,受注EXCEL出力!$B$2:$N$2000,5,0))</f>
        <v>ﾍﾘﾝﾎﾞﾝﾊﾟｼﾞｬﾏ</v>
      </c>
      <c r="E141" s="220">
        <f>IF(ISERROR(VLOOKUP($B141,受注EXCEL出力!$B$2:$N$2000,6,0)),"",VLOOKUP($B141,受注EXCEL出力!$B$2:$N$2000,6,0))</f>
        <v>28000</v>
      </c>
      <c r="F141" s="221">
        <f>IF(ISERROR(VLOOKUP($B141,受注EXCEL出力!$B$2:$N$2000,7,0)),"",VLOOKUP($B141,受注EXCEL出力!$B$2:$N$2000,7,0))</f>
        <v>900</v>
      </c>
      <c r="G141" s="219" t="str">
        <f>IF(ISERROR(VLOOKUP($B141,受注EXCEL出力!$B$2:$N$2000,8,0)),"",VLOOKUP($B141,受注EXCEL出力!$B$2:$N$2000,8,0))</f>
        <v xml:space="preserve">N       </v>
      </c>
      <c r="H141" s="222">
        <f>IF(ISERROR(VLOOKUP($B141,受注EXCEL出力!$B$2:$N$2000,9,0)),"",VLOOKUP($B141,受注EXCEL出力!$B$2:$N$2000,9,0))</f>
        <v>4</v>
      </c>
      <c r="I141" s="223" t="str">
        <f>IF(ISERROR(VLOOKUP($B141,受注EXCEL出力!$B$2:$N$2000,10,0)),"",VLOOKUP($B141,受注EXCEL出力!$B$2:$N$2000,10,0))</f>
        <v xml:space="preserve">L       </v>
      </c>
      <c r="J141" s="224"/>
      <c r="K141" s="225">
        <f t="shared" si="10"/>
        <v>0</v>
      </c>
      <c r="L141" s="226" t="str">
        <f>VLOOKUP(C141,納期ACC!$E$1:$O$3001,11,FALSE)</f>
        <v>-</v>
      </c>
      <c r="M141" s="226" t="str">
        <f>IF(ISERROR(VLOOKUP(C141,ロット!$A$2:$B$501,2,FALSE)),"",VLOOKUP(C141,ロット!$A$2:$B$501,2,FALSE))</f>
        <v/>
      </c>
      <c r="N141" s="227">
        <f t="shared" si="7"/>
        <v>9</v>
      </c>
    </row>
    <row r="142" spans="1:14" s="217" customFormat="1" ht="20.149999999999999" customHeight="1">
      <c r="A142" s="217" t="str">
        <f t="shared" si="8"/>
        <v xml:space="preserve">416698N       M       </v>
      </c>
      <c r="B142" s="217" t="str">
        <f t="shared" si="9"/>
        <v>262400-131</v>
      </c>
      <c r="C142" s="218">
        <f>IF(ISERROR(VLOOKUP($B142,受注EXCEL出力!$B$2:$N$2000,4,0)),"",VLOOKUP($B142,受注EXCEL出力!$B$2:$N$2000,4,0))</f>
        <v>416698</v>
      </c>
      <c r="D142" s="219" t="str">
        <f>IF(ISERROR(VLOOKUP($B142,受注EXCEL出力!$B$2:$N$2000,5,0)),"",VLOOKUP($B142,受注EXCEL出力!$B$2:$N$2000,5,0))</f>
        <v>ﾍﾘﾝﾎﾞﾝﾈｸﾞﾘｼﾞｪ</v>
      </c>
      <c r="E142" s="220">
        <f>IF(ISERROR(VLOOKUP($B142,受注EXCEL出力!$B$2:$N$2000,6,0)),"",VLOOKUP($B142,受注EXCEL出力!$B$2:$N$2000,6,0))</f>
        <v>26000</v>
      </c>
      <c r="F142" s="221">
        <f>IF(ISERROR(VLOOKUP($B142,受注EXCEL出力!$B$2:$N$2000,7,0)),"",VLOOKUP($B142,受注EXCEL出力!$B$2:$N$2000,7,0))</f>
        <v>900</v>
      </c>
      <c r="G142" s="219" t="str">
        <f>IF(ISERROR(VLOOKUP($B142,受注EXCEL出力!$B$2:$N$2000,8,0)),"",VLOOKUP($B142,受注EXCEL出力!$B$2:$N$2000,8,0))</f>
        <v xml:space="preserve">N       </v>
      </c>
      <c r="H142" s="222">
        <f>IF(ISERROR(VLOOKUP($B142,受注EXCEL出力!$B$2:$N$2000,9,0)),"",VLOOKUP($B142,受注EXCEL出力!$B$2:$N$2000,9,0))</f>
        <v>3</v>
      </c>
      <c r="I142" s="223" t="str">
        <f>IF(ISERROR(VLOOKUP($B142,受注EXCEL出力!$B$2:$N$2000,10,0)),"",VLOOKUP($B142,受注EXCEL出力!$B$2:$N$2000,10,0))</f>
        <v xml:space="preserve">M       </v>
      </c>
      <c r="J142" s="224"/>
      <c r="K142" s="225">
        <f t="shared" si="10"/>
        <v>0</v>
      </c>
      <c r="L142" s="226" t="str">
        <f>VLOOKUP(C142,納期ACC!$E$1:$O$3001,11,FALSE)</f>
        <v>-</v>
      </c>
      <c r="M142" s="226" t="str">
        <f>IF(ISERROR(VLOOKUP(C142,ロット!$A$2:$B$501,2,FALSE)),"",VLOOKUP(C142,ロット!$A$2:$B$501,2,FALSE))</f>
        <v/>
      </c>
      <c r="N142" s="227">
        <f t="shared" ref="N142:N204" si="11">+N141</f>
        <v>9</v>
      </c>
    </row>
    <row r="143" spans="1:14" s="217" customFormat="1" ht="20.149999999999999" customHeight="1">
      <c r="A143" s="217" t="str">
        <f t="shared" si="8"/>
        <v xml:space="preserve">416640N       M       </v>
      </c>
      <c r="B143" s="217" t="str">
        <f t="shared" si="9"/>
        <v>262400-132</v>
      </c>
      <c r="C143" s="218">
        <f>IF(ISERROR(VLOOKUP($B143,受注EXCEL出力!$B$2:$N$2000,4,0)),"",VLOOKUP($B143,受注EXCEL出力!$B$2:$N$2000,4,0))</f>
        <v>416640</v>
      </c>
      <c r="D143" s="219" t="str">
        <f>IF(ISERROR(VLOOKUP($B143,受注EXCEL出力!$B$2:$N$2000,5,0)),"",VLOOKUP($B143,受注EXCEL出力!$B$2:$N$2000,5,0))</f>
        <v>綾Wガーゼパジャマ</v>
      </c>
      <c r="E143" s="220">
        <f>IF(ISERROR(VLOOKUP($B143,受注EXCEL出力!$B$2:$N$2000,6,0)),"",VLOOKUP($B143,受注EXCEL出力!$B$2:$N$2000,6,0))</f>
        <v>29000</v>
      </c>
      <c r="F143" s="221">
        <f>IF(ISERROR(VLOOKUP($B143,受注EXCEL出力!$B$2:$N$2000,7,0)),"",VLOOKUP($B143,受注EXCEL出力!$B$2:$N$2000,7,0))</f>
        <v>1</v>
      </c>
      <c r="G143" s="219" t="str">
        <f>IF(ISERROR(VLOOKUP($B143,受注EXCEL出力!$B$2:$N$2000,8,0)),"",VLOOKUP($B143,受注EXCEL出力!$B$2:$N$2000,8,0))</f>
        <v xml:space="preserve">N       </v>
      </c>
      <c r="H143" s="222">
        <f>IF(ISERROR(VLOOKUP($B143,受注EXCEL出力!$B$2:$N$2000,9,0)),"",VLOOKUP($B143,受注EXCEL出力!$B$2:$N$2000,9,0))</f>
        <v>3</v>
      </c>
      <c r="I143" s="223" t="str">
        <f>IF(ISERROR(VLOOKUP($B143,受注EXCEL出力!$B$2:$N$2000,10,0)),"",VLOOKUP($B143,受注EXCEL出力!$B$2:$N$2000,10,0))</f>
        <v xml:space="preserve">M       </v>
      </c>
      <c r="J143" s="224"/>
      <c r="K143" s="225">
        <f t="shared" si="10"/>
        <v>0</v>
      </c>
      <c r="L143" s="226" t="str">
        <f>VLOOKUP(C143,納期ACC!$E$1:$O$3001,11,FALSE)</f>
        <v>-</v>
      </c>
      <c r="M143" s="226" t="str">
        <f>IF(ISERROR(VLOOKUP(C143,ロット!$A$2:$B$501,2,FALSE)),"",VLOOKUP(C143,ロット!$A$2:$B$501,2,FALSE))</f>
        <v/>
      </c>
      <c r="N143" s="227">
        <f t="shared" si="11"/>
        <v>9</v>
      </c>
    </row>
    <row r="144" spans="1:14" s="217" customFormat="1" ht="20.149999999999999" customHeight="1">
      <c r="A144" s="217" t="str">
        <f t="shared" si="8"/>
        <v xml:space="preserve">416241N       M       </v>
      </c>
      <c r="B144" s="217" t="str">
        <f t="shared" si="9"/>
        <v>262400-133</v>
      </c>
      <c r="C144" s="218">
        <f>IF(ISERROR(VLOOKUP($B144,受注EXCEL出力!$B$2:$N$2000,4,0)),"",VLOOKUP($B144,受注EXCEL出力!$B$2:$N$2000,4,0))</f>
        <v>416241</v>
      </c>
      <c r="D144" s="219" t="str">
        <f>IF(ISERROR(VLOOKUP($B144,受注EXCEL出力!$B$2:$N$2000,5,0)),"",VLOOKUP($B144,受注EXCEL出力!$B$2:$N$2000,5,0))</f>
        <v>木蓮ﾌﾟﾘﾝﾄﾊﾟｼﾞｬﾏ</v>
      </c>
      <c r="E144" s="220">
        <f>IF(ISERROR(VLOOKUP($B144,受注EXCEL出力!$B$2:$N$2000,6,0)),"",VLOOKUP($B144,受注EXCEL出力!$B$2:$N$2000,6,0))</f>
        <v>30000</v>
      </c>
      <c r="F144" s="221">
        <f>IF(ISERROR(VLOOKUP($B144,受注EXCEL出力!$B$2:$N$2000,7,0)),"",VLOOKUP($B144,受注EXCEL出力!$B$2:$N$2000,7,0))</f>
        <v>900</v>
      </c>
      <c r="G144" s="219" t="str">
        <f>IF(ISERROR(VLOOKUP($B144,受注EXCEL出力!$B$2:$N$2000,8,0)),"",VLOOKUP($B144,受注EXCEL出力!$B$2:$N$2000,8,0))</f>
        <v xml:space="preserve">N       </v>
      </c>
      <c r="H144" s="222">
        <f>IF(ISERROR(VLOOKUP($B144,受注EXCEL出力!$B$2:$N$2000,9,0)),"",VLOOKUP($B144,受注EXCEL出力!$B$2:$N$2000,9,0))</f>
        <v>3</v>
      </c>
      <c r="I144" s="223" t="str">
        <f>IF(ISERROR(VLOOKUP($B144,受注EXCEL出力!$B$2:$N$2000,10,0)),"",VLOOKUP($B144,受注EXCEL出力!$B$2:$N$2000,10,0))</f>
        <v xml:space="preserve">M       </v>
      </c>
      <c r="J144" s="224"/>
      <c r="K144" s="225">
        <f t="shared" si="10"/>
        <v>0</v>
      </c>
      <c r="L144" s="226" t="str">
        <f>VLOOKUP(C144,納期ACC!$E$1:$O$3001,11,FALSE)</f>
        <v>6月</v>
      </c>
      <c r="M144" s="226" t="str">
        <f>IF(ISERROR(VLOOKUP(C144,ロット!$A$2:$B$501,2,FALSE)),"",VLOOKUP(C144,ロット!$A$2:$B$501,2,FALSE))</f>
        <v/>
      </c>
      <c r="N144" s="227">
        <f t="shared" si="11"/>
        <v>9</v>
      </c>
    </row>
    <row r="145" spans="1:14" s="217" customFormat="1" ht="20.149999999999999" customHeight="1">
      <c r="A145" s="217" t="str">
        <f t="shared" si="8"/>
        <v xml:space="preserve">416242N       M       </v>
      </c>
      <c r="B145" s="217" t="str">
        <f t="shared" si="9"/>
        <v>262400-134</v>
      </c>
      <c r="C145" s="218">
        <f>IF(ISERROR(VLOOKUP($B145,受注EXCEL出力!$B$2:$N$2000,4,0)),"",VLOOKUP($B145,受注EXCEL出力!$B$2:$N$2000,4,0))</f>
        <v>416242</v>
      </c>
      <c r="D145" s="219" t="str">
        <f>IF(ISERROR(VLOOKUP($B145,受注EXCEL出力!$B$2:$N$2000,5,0)),"",VLOOKUP($B145,受注EXCEL出力!$B$2:$N$2000,5,0))</f>
        <v>木蓮ﾌﾟﾘﾝﾄﾈｸﾞﾘｼﾞｪ</v>
      </c>
      <c r="E145" s="220">
        <f>IF(ISERROR(VLOOKUP($B145,受注EXCEL出力!$B$2:$N$2000,6,0)),"",VLOOKUP($B145,受注EXCEL出力!$B$2:$N$2000,6,0))</f>
        <v>27000</v>
      </c>
      <c r="F145" s="221">
        <f>IF(ISERROR(VLOOKUP($B145,受注EXCEL出力!$B$2:$N$2000,7,0)),"",VLOOKUP($B145,受注EXCEL出力!$B$2:$N$2000,7,0))</f>
        <v>900</v>
      </c>
      <c r="G145" s="219" t="str">
        <f>IF(ISERROR(VLOOKUP($B145,受注EXCEL出力!$B$2:$N$2000,8,0)),"",VLOOKUP($B145,受注EXCEL出力!$B$2:$N$2000,8,0))</f>
        <v xml:space="preserve">N       </v>
      </c>
      <c r="H145" s="222">
        <f>IF(ISERROR(VLOOKUP($B145,受注EXCEL出力!$B$2:$N$2000,9,0)),"",VLOOKUP($B145,受注EXCEL出力!$B$2:$N$2000,9,0))</f>
        <v>3</v>
      </c>
      <c r="I145" s="223" t="str">
        <f>IF(ISERROR(VLOOKUP($B145,受注EXCEL出力!$B$2:$N$2000,10,0)),"",VLOOKUP($B145,受注EXCEL出力!$B$2:$N$2000,10,0))</f>
        <v xml:space="preserve">M       </v>
      </c>
      <c r="J145" s="224"/>
      <c r="K145" s="225">
        <f t="shared" si="10"/>
        <v>0</v>
      </c>
      <c r="L145" s="226" t="str">
        <f>VLOOKUP(C145,納期ACC!$E$1:$O$3001,11,FALSE)</f>
        <v>6月</v>
      </c>
      <c r="M145" s="226" t="str">
        <f>IF(ISERROR(VLOOKUP(C145,ロット!$A$2:$B$501,2,FALSE)),"",VLOOKUP(C145,ロット!$A$2:$B$501,2,FALSE))</f>
        <v/>
      </c>
      <c r="N145" s="227">
        <f t="shared" si="11"/>
        <v>9</v>
      </c>
    </row>
    <row r="146" spans="1:14" s="217" customFormat="1" ht="20.149999999999999" customHeight="1">
      <c r="A146" s="217" t="str">
        <f t="shared" si="8"/>
        <v xml:space="preserve">414184N       M       </v>
      </c>
      <c r="B146" s="217" t="str">
        <f t="shared" si="9"/>
        <v>262400-135</v>
      </c>
      <c r="C146" s="218">
        <f>IF(ISERROR(VLOOKUP($B146,受注EXCEL出力!$B$2:$N$2000,4,0)),"",VLOOKUP($B146,受注EXCEL出力!$B$2:$N$2000,4,0))</f>
        <v>414184</v>
      </c>
      <c r="D146" s="219" t="str">
        <f>IF(ISERROR(VLOOKUP($B146,受注EXCEL出力!$B$2:$N$2000,5,0)),"",VLOOKUP($B146,受注EXCEL出力!$B$2:$N$2000,5,0))</f>
        <v>ｷﾞｬｻﾞｰ長袖ﾊﾟｼﾞｬﾏ</v>
      </c>
      <c r="E146" s="220">
        <f>IF(ISERROR(VLOOKUP($B146,受注EXCEL出力!$B$2:$N$2000,6,0)),"",VLOOKUP($B146,受注EXCEL出力!$B$2:$N$2000,6,0))</f>
        <v>28000</v>
      </c>
      <c r="F146" s="221">
        <f>IF(ISERROR(VLOOKUP($B146,受注EXCEL出力!$B$2:$N$2000,7,0)),"",VLOOKUP($B146,受注EXCEL出力!$B$2:$N$2000,7,0))</f>
        <v>900</v>
      </c>
      <c r="G146" s="219" t="str">
        <f>IF(ISERROR(VLOOKUP($B146,受注EXCEL出力!$B$2:$N$2000,8,0)),"",VLOOKUP($B146,受注EXCEL出力!$B$2:$N$2000,8,0))</f>
        <v xml:space="preserve">N       </v>
      </c>
      <c r="H146" s="222">
        <f>IF(ISERROR(VLOOKUP($B146,受注EXCEL出力!$B$2:$N$2000,9,0)),"",VLOOKUP($B146,受注EXCEL出力!$B$2:$N$2000,9,0))</f>
        <v>3</v>
      </c>
      <c r="I146" s="223" t="str">
        <f>IF(ISERROR(VLOOKUP($B146,受注EXCEL出力!$B$2:$N$2000,10,0)),"",VLOOKUP($B146,受注EXCEL出力!$B$2:$N$2000,10,0))</f>
        <v xml:space="preserve">M       </v>
      </c>
      <c r="J146" s="224"/>
      <c r="K146" s="225">
        <f t="shared" si="10"/>
        <v>0</v>
      </c>
      <c r="L146" s="226" t="str">
        <f>VLOOKUP(C146,納期ACC!$E$1:$O$3001,11,FALSE)</f>
        <v>3月</v>
      </c>
      <c r="M146" s="226" t="str">
        <f>IF(ISERROR(VLOOKUP(C146,ロット!$A$2:$B$501,2,FALSE)),"",VLOOKUP(C146,ロット!$A$2:$B$501,2,FALSE))</f>
        <v/>
      </c>
      <c r="N146" s="227">
        <f t="shared" si="11"/>
        <v>9</v>
      </c>
    </row>
    <row r="147" spans="1:14" s="217" customFormat="1" ht="20.149999999999999" customHeight="1">
      <c r="A147" s="217" t="str">
        <f t="shared" si="8"/>
        <v xml:space="preserve">416699G       M       </v>
      </c>
      <c r="B147" s="217" t="str">
        <f t="shared" si="9"/>
        <v>262400-136</v>
      </c>
      <c r="C147" s="218">
        <f>IF(ISERROR(VLOOKUP($B147,受注EXCEL出力!$B$2:$N$2000,4,0)),"",VLOOKUP($B147,受注EXCEL出力!$B$2:$N$2000,4,0))</f>
        <v>416699</v>
      </c>
      <c r="D147" s="219" t="str">
        <f>IF(ISERROR(VLOOKUP($B147,受注EXCEL出力!$B$2:$N$2000,5,0)),"",VLOOKUP($B147,受注EXCEL出力!$B$2:$N$2000,5,0))</f>
        <v>CLﾀﾞﾌﾞﾙｶﾞｰｾﾞﾊﾟｼﾞｬﾏ</v>
      </c>
      <c r="E147" s="220">
        <f>IF(ISERROR(VLOOKUP($B147,受注EXCEL出力!$B$2:$N$2000,6,0)),"",VLOOKUP($B147,受注EXCEL出力!$B$2:$N$2000,6,0))</f>
        <v>29000</v>
      </c>
      <c r="F147" s="221">
        <f>IF(ISERROR(VLOOKUP($B147,受注EXCEL出力!$B$2:$N$2000,7,0)),"",VLOOKUP($B147,受注EXCEL出力!$B$2:$N$2000,7,0))</f>
        <v>902</v>
      </c>
      <c r="G147" s="219" t="str">
        <f>IF(ISERROR(VLOOKUP($B147,受注EXCEL出力!$B$2:$N$2000,8,0)),"",VLOOKUP($B147,受注EXCEL出力!$B$2:$N$2000,8,0))</f>
        <v xml:space="preserve">G       </v>
      </c>
      <c r="H147" s="222">
        <f>IF(ISERROR(VLOOKUP($B147,受注EXCEL出力!$B$2:$N$2000,9,0)),"",VLOOKUP($B147,受注EXCEL出力!$B$2:$N$2000,9,0))</f>
        <v>3</v>
      </c>
      <c r="I147" s="223" t="str">
        <f>IF(ISERROR(VLOOKUP($B147,受注EXCEL出力!$B$2:$N$2000,10,0)),"",VLOOKUP($B147,受注EXCEL出力!$B$2:$N$2000,10,0))</f>
        <v xml:space="preserve">M       </v>
      </c>
      <c r="J147" s="224"/>
      <c r="K147" s="225">
        <f t="shared" si="10"/>
        <v>0</v>
      </c>
      <c r="L147" s="226" t="str">
        <f>VLOOKUP(C147,納期ACC!$E$1:$O$3001,11,FALSE)</f>
        <v>3月</v>
      </c>
      <c r="M147" s="226" t="str">
        <f>IF(ISERROR(VLOOKUP(C147,ロット!$A$2:$B$501,2,FALSE)),"",VLOOKUP(C147,ロット!$A$2:$B$501,2,FALSE))</f>
        <v/>
      </c>
      <c r="N147" s="227">
        <f t="shared" si="11"/>
        <v>9</v>
      </c>
    </row>
    <row r="148" spans="1:14" s="217" customFormat="1" ht="20.149999999999999" customHeight="1">
      <c r="A148" s="217" t="str">
        <f t="shared" si="8"/>
        <v xml:space="preserve">418096N       M       </v>
      </c>
      <c r="B148" s="217" t="str">
        <f t="shared" si="9"/>
        <v>262400-137</v>
      </c>
      <c r="C148" s="218">
        <f>IF(ISERROR(VLOOKUP($B148,受注EXCEL出力!$B$2:$N$2000,4,0)),"",VLOOKUP($B148,受注EXCEL出力!$B$2:$N$2000,4,0))</f>
        <v>418096</v>
      </c>
      <c r="D148" s="219" t="str">
        <f>IF(ISERROR(VLOOKUP($B148,受注EXCEL出力!$B$2:$N$2000,5,0)),"",VLOOKUP($B148,受注EXCEL出力!$B$2:$N$2000,5,0))</f>
        <v>ｻﾃﾝ前開きﾈｸﾞﾘｼﾞｪ</v>
      </c>
      <c r="E148" s="220">
        <f>IF(ISERROR(VLOOKUP($B148,受注EXCEL出力!$B$2:$N$2000,6,0)),"",VLOOKUP($B148,受注EXCEL出力!$B$2:$N$2000,6,0))</f>
        <v>30000</v>
      </c>
      <c r="F148" s="221">
        <f>IF(ISERROR(VLOOKUP($B148,受注EXCEL出力!$B$2:$N$2000,7,0)),"",VLOOKUP($B148,受注EXCEL出力!$B$2:$N$2000,7,0))</f>
        <v>1</v>
      </c>
      <c r="G148" s="219" t="str">
        <f>IF(ISERROR(VLOOKUP($B148,受注EXCEL出力!$B$2:$N$2000,8,0)),"",VLOOKUP($B148,受注EXCEL出力!$B$2:$N$2000,8,0))</f>
        <v xml:space="preserve">N       </v>
      </c>
      <c r="H148" s="222">
        <f>IF(ISERROR(VLOOKUP($B148,受注EXCEL出力!$B$2:$N$2000,9,0)),"",VLOOKUP($B148,受注EXCEL出力!$B$2:$N$2000,9,0))</f>
        <v>3</v>
      </c>
      <c r="I148" s="223" t="str">
        <f>IF(ISERROR(VLOOKUP($B148,受注EXCEL出力!$B$2:$N$2000,10,0)),"",VLOOKUP($B148,受注EXCEL出力!$B$2:$N$2000,10,0))</f>
        <v xml:space="preserve">M       </v>
      </c>
      <c r="J148" s="224"/>
      <c r="K148" s="225">
        <f t="shared" si="10"/>
        <v>0</v>
      </c>
      <c r="L148" s="226" t="str">
        <f>VLOOKUP(C148,納期ACC!$E$1:$O$3001,11,FALSE)</f>
        <v>4月中旬</v>
      </c>
      <c r="M148" s="226" t="str">
        <f>IF(ISERROR(VLOOKUP(C148,ロット!$A$2:$B$501,2,FALSE)),"",VLOOKUP(C148,ロット!$A$2:$B$501,2,FALSE))</f>
        <v/>
      </c>
      <c r="N148" s="227">
        <f t="shared" si="11"/>
        <v>9</v>
      </c>
    </row>
    <row r="149" spans="1:14" s="217" customFormat="1" ht="20.149999999999999" customHeight="1">
      <c r="A149" s="217" t="str">
        <f t="shared" si="8"/>
        <v xml:space="preserve">418097N       M       </v>
      </c>
      <c r="B149" s="217" t="str">
        <f t="shared" si="9"/>
        <v>262400-138</v>
      </c>
      <c r="C149" s="218">
        <f>IF(ISERROR(VLOOKUP($B149,受注EXCEL出力!$B$2:$N$2000,4,0)),"",VLOOKUP($B149,受注EXCEL出力!$B$2:$N$2000,4,0))</f>
        <v>418097</v>
      </c>
      <c r="D149" s="219" t="str">
        <f>IF(ISERROR(VLOOKUP($B149,受注EXCEL出力!$B$2:$N$2000,5,0)),"",VLOOKUP($B149,受注EXCEL出力!$B$2:$N$2000,5,0))</f>
        <v>ｻﾃﾝ前開きﾊﾟｼﾞｬﾏ</v>
      </c>
      <c r="E149" s="220">
        <f>IF(ISERROR(VLOOKUP($B149,受注EXCEL出力!$B$2:$N$2000,6,0)),"",VLOOKUP($B149,受注EXCEL出力!$B$2:$N$2000,6,0))</f>
        <v>34000</v>
      </c>
      <c r="F149" s="221">
        <f>IF(ISERROR(VLOOKUP($B149,受注EXCEL出力!$B$2:$N$2000,7,0)),"",VLOOKUP($B149,受注EXCEL出力!$B$2:$N$2000,7,0))</f>
        <v>1</v>
      </c>
      <c r="G149" s="219" t="str">
        <f>IF(ISERROR(VLOOKUP($B149,受注EXCEL出力!$B$2:$N$2000,8,0)),"",VLOOKUP($B149,受注EXCEL出力!$B$2:$N$2000,8,0))</f>
        <v xml:space="preserve">N       </v>
      </c>
      <c r="H149" s="222">
        <f>IF(ISERROR(VLOOKUP($B149,受注EXCEL出力!$B$2:$N$2000,9,0)),"",VLOOKUP($B149,受注EXCEL出力!$B$2:$N$2000,9,0))</f>
        <v>3</v>
      </c>
      <c r="I149" s="223" t="str">
        <f>IF(ISERROR(VLOOKUP($B149,受注EXCEL出力!$B$2:$N$2000,10,0)),"",VLOOKUP($B149,受注EXCEL出力!$B$2:$N$2000,10,0))</f>
        <v xml:space="preserve">M       </v>
      </c>
      <c r="J149" s="224"/>
      <c r="K149" s="225">
        <f t="shared" si="10"/>
        <v>0</v>
      </c>
      <c r="L149" s="226" t="str">
        <f>VLOOKUP(C149,納期ACC!$E$1:$O$3001,11,FALSE)</f>
        <v>4月中旬</v>
      </c>
      <c r="M149" s="226" t="str">
        <f>IF(ISERROR(VLOOKUP(C149,ロット!$A$2:$B$501,2,FALSE)),"",VLOOKUP(C149,ロット!$A$2:$B$501,2,FALSE))</f>
        <v/>
      </c>
      <c r="N149" s="227">
        <f t="shared" si="11"/>
        <v>9</v>
      </c>
    </row>
    <row r="150" spans="1:14" s="217" customFormat="1" ht="20.149999999999999" customHeight="1">
      <c r="A150" s="217" t="str">
        <f t="shared" si="8"/>
        <v xml:space="preserve">414217N       M       </v>
      </c>
      <c r="B150" s="217" t="str">
        <f t="shared" si="9"/>
        <v>262400-139</v>
      </c>
      <c r="C150" s="218">
        <f>IF(ISERROR(VLOOKUP($B150,受注EXCEL出力!$B$2:$N$2000,4,0)),"",VLOOKUP($B150,受注EXCEL出力!$B$2:$N$2000,4,0))</f>
        <v>414217</v>
      </c>
      <c r="D150" s="219" t="str">
        <f>IF(ISERROR(VLOOKUP($B150,受注EXCEL出力!$B$2:$N$2000,5,0)),"",VLOOKUP($B150,受注EXCEL出力!$B$2:$N$2000,5,0))</f>
        <v>変わりｶﾞｰｾﾞﾊﾟﾌｽﾘｰﾌﾞﾊﾟｼﾞｬﾏ</v>
      </c>
      <c r="E150" s="220">
        <f>IF(ISERROR(VLOOKUP($B150,受注EXCEL出力!$B$2:$N$2000,6,0)),"",VLOOKUP($B150,受注EXCEL出力!$B$2:$N$2000,6,0))</f>
        <v>28000</v>
      </c>
      <c r="F150" s="221">
        <f>IF(ISERROR(VLOOKUP($B150,受注EXCEL出力!$B$2:$N$2000,7,0)),"",VLOOKUP($B150,受注EXCEL出力!$B$2:$N$2000,7,0))</f>
        <v>900</v>
      </c>
      <c r="G150" s="219" t="str">
        <f>IF(ISERROR(VLOOKUP($B150,受注EXCEL出力!$B$2:$N$2000,8,0)),"",VLOOKUP($B150,受注EXCEL出力!$B$2:$N$2000,8,0))</f>
        <v xml:space="preserve">N       </v>
      </c>
      <c r="H150" s="222">
        <f>IF(ISERROR(VLOOKUP($B150,受注EXCEL出力!$B$2:$N$2000,9,0)),"",VLOOKUP($B150,受注EXCEL出力!$B$2:$N$2000,9,0))</f>
        <v>3</v>
      </c>
      <c r="I150" s="223" t="str">
        <f>IF(ISERROR(VLOOKUP($B150,受注EXCEL出力!$B$2:$N$2000,10,0)),"",VLOOKUP($B150,受注EXCEL出力!$B$2:$N$2000,10,0))</f>
        <v xml:space="preserve">M       </v>
      </c>
      <c r="J150" s="224"/>
      <c r="K150" s="225">
        <f t="shared" si="10"/>
        <v>0</v>
      </c>
      <c r="L150" s="226" t="str">
        <f>VLOOKUP(C150,納期ACC!$E$1:$O$3001,11,FALSE)</f>
        <v>3月</v>
      </c>
      <c r="M150" s="226" t="str">
        <f>IF(ISERROR(VLOOKUP(C150,ロット!$A$2:$B$501,2,FALSE)),"",VLOOKUP(C150,ロット!$A$2:$B$501,2,FALSE))</f>
        <v/>
      </c>
      <c r="N150" s="227">
        <f t="shared" si="11"/>
        <v>9</v>
      </c>
    </row>
    <row r="151" spans="1:14" s="217" customFormat="1" ht="20.149999999999999" customHeight="1">
      <c r="A151" s="217" t="str">
        <f t="shared" si="8"/>
        <v xml:space="preserve">414245N       M       </v>
      </c>
      <c r="B151" s="217" t="str">
        <f t="shared" si="9"/>
        <v>262400-140</v>
      </c>
      <c r="C151" s="218">
        <f>IF(ISERROR(VLOOKUP($B151,受注EXCEL出力!$B$2:$N$2000,4,0)),"",VLOOKUP($B151,受注EXCEL出力!$B$2:$N$2000,4,0))</f>
        <v>414245</v>
      </c>
      <c r="D151" s="219" t="str">
        <f>IF(ISERROR(VLOOKUP($B151,受注EXCEL出力!$B$2:$N$2000,5,0)),"",VLOOKUP($B151,受注EXCEL出力!$B$2:$N$2000,5,0))</f>
        <v>ﾌﾗｲｽｷﾞｬｻﾞｰﾊﾟｼﾞｬﾏ</v>
      </c>
      <c r="E151" s="220">
        <f>IF(ISERROR(VLOOKUP($B151,受注EXCEL出力!$B$2:$N$2000,6,0)),"",VLOOKUP($B151,受注EXCEL出力!$B$2:$N$2000,6,0))</f>
        <v>38000</v>
      </c>
      <c r="F151" s="221">
        <f>IF(ISERROR(VLOOKUP($B151,受注EXCEL出力!$B$2:$N$2000,7,0)),"",VLOOKUP($B151,受注EXCEL出力!$B$2:$N$2000,7,0))</f>
        <v>900</v>
      </c>
      <c r="G151" s="219" t="str">
        <f>IF(ISERROR(VLOOKUP($B151,受注EXCEL出力!$B$2:$N$2000,8,0)),"",VLOOKUP($B151,受注EXCEL出力!$B$2:$N$2000,8,0))</f>
        <v xml:space="preserve">N       </v>
      </c>
      <c r="H151" s="222">
        <f>IF(ISERROR(VLOOKUP($B151,受注EXCEL出力!$B$2:$N$2000,9,0)),"",VLOOKUP($B151,受注EXCEL出力!$B$2:$N$2000,9,0))</f>
        <v>3</v>
      </c>
      <c r="I151" s="223" t="str">
        <f>IF(ISERROR(VLOOKUP($B151,受注EXCEL出力!$B$2:$N$2000,10,0)),"",VLOOKUP($B151,受注EXCEL出力!$B$2:$N$2000,10,0))</f>
        <v xml:space="preserve">M       </v>
      </c>
      <c r="J151" s="224"/>
      <c r="K151" s="225">
        <f t="shared" si="10"/>
        <v>0</v>
      </c>
      <c r="L151" s="226" t="str">
        <f>VLOOKUP(C151,納期ACC!$E$1:$O$3001,11,FALSE)</f>
        <v>3月</v>
      </c>
      <c r="M151" s="226" t="str">
        <f>IF(ISERROR(VLOOKUP(C151,ロット!$A$2:$B$501,2,FALSE)),"",VLOOKUP(C151,ロット!$A$2:$B$501,2,FALSE))</f>
        <v/>
      </c>
      <c r="N151" s="227">
        <f t="shared" si="11"/>
        <v>9</v>
      </c>
    </row>
    <row r="152" spans="1:14" s="217" customFormat="1" ht="20.149999999999999" customHeight="1">
      <c r="A152" s="217" t="str">
        <f t="shared" si="8"/>
        <v xml:space="preserve">417100NG      M       </v>
      </c>
      <c r="B152" s="217" t="str">
        <f t="shared" si="9"/>
        <v>262400-141</v>
      </c>
      <c r="C152" s="218">
        <f>IF(ISERROR(VLOOKUP($B152,受注EXCEL出力!$B$2:$N$2000,4,0)),"",VLOOKUP($B152,受注EXCEL出力!$B$2:$N$2000,4,0))</f>
        <v>417100</v>
      </c>
      <c r="D152" s="219" t="str">
        <f>IF(ISERROR(VLOOKUP($B152,受注EXCEL出力!$B$2:$N$2000,5,0)),"",VLOOKUP($B152,受注EXCEL出力!$B$2:$N$2000,5,0))</f>
        <v>CL平ﾀﾞﾌﾞﾙｶﾞｰｾﾞ8分袖ｼｬﾂ</v>
      </c>
      <c r="E152" s="220">
        <f>IF(ISERROR(VLOOKUP($B152,受注EXCEL出力!$B$2:$N$2000,6,0)),"",VLOOKUP($B152,受注EXCEL出力!$B$2:$N$2000,6,0))</f>
        <v>16000</v>
      </c>
      <c r="F152" s="221">
        <f>IF(ISERROR(VLOOKUP($B152,受注EXCEL出力!$B$2:$N$2000,7,0)),"",VLOOKUP($B152,受注EXCEL出力!$B$2:$N$2000,7,0))</f>
        <v>19</v>
      </c>
      <c r="G152" s="219" t="str">
        <f>IF(ISERROR(VLOOKUP($B152,受注EXCEL出力!$B$2:$N$2000,8,0)),"",VLOOKUP($B152,受注EXCEL出力!$B$2:$N$2000,8,0))</f>
        <v xml:space="preserve">NG      </v>
      </c>
      <c r="H152" s="222">
        <f>IF(ISERROR(VLOOKUP($B152,受注EXCEL出力!$B$2:$N$2000,9,0)),"",VLOOKUP($B152,受注EXCEL出力!$B$2:$N$2000,9,0))</f>
        <v>3</v>
      </c>
      <c r="I152" s="223" t="str">
        <f>IF(ISERROR(VLOOKUP($B152,受注EXCEL出力!$B$2:$N$2000,10,0)),"",VLOOKUP($B152,受注EXCEL出力!$B$2:$N$2000,10,0))</f>
        <v xml:space="preserve">M       </v>
      </c>
      <c r="J152" s="224"/>
      <c r="K152" s="225">
        <f t="shared" si="10"/>
        <v>0</v>
      </c>
      <c r="L152" s="226" t="str">
        <f>VLOOKUP(C152,納期ACC!$E$1:$O$3001,11,FALSE)</f>
        <v>3月</v>
      </c>
      <c r="M152" s="226" t="str">
        <f>IF(ISERROR(VLOOKUP(C152,ロット!$A$2:$B$501,2,FALSE)),"",VLOOKUP(C152,ロット!$A$2:$B$501,2,FALSE))</f>
        <v/>
      </c>
      <c r="N152" s="227">
        <v>10</v>
      </c>
    </row>
    <row r="153" spans="1:14" s="217" customFormat="1" ht="20.149999999999999" customHeight="1">
      <c r="A153" s="217" t="str">
        <f t="shared" si="8"/>
        <v xml:space="preserve">410124G       M       </v>
      </c>
      <c r="B153" s="217" t="str">
        <f t="shared" si="9"/>
        <v>262400-142</v>
      </c>
      <c r="C153" s="218">
        <f>IF(ISERROR(VLOOKUP($B153,受注EXCEL出力!$B$2:$N$2000,4,0)),"",VLOOKUP($B153,受注EXCEL出力!$B$2:$N$2000,4,0))</f>
        <v>410124</v>
      </c>
      <c r="D153" s="219" t="str">
        <f>IF(ISERROR(VLOOKUP($B153,受注EXCEL出力!$B$2:$N$2000,5,0)),"",VLOOKUP($B153,受注EXCEL出力!$B$2:$N$2000,5,0))</f>
        <v>ﾘﾈﾝWｶﾞｰｾﾞｽﾗｳﾁﾊﾟﾝﾂ</v>
      </c>
      <c r="E153" s="220">
        <f>IF(ISERROR(VLOOKUP($B153,受注EXCEL出力!$B$2:$N$2000,6,0)),"",VLOOKUP($B153,受注EXCEL出力!$B$2:$N$2000,6,0))</f>
        <v>22000</v>
      </c>
      <c r="F153" s="221">
        <f>IF(ISERROR(VLOOKUP($B153,受注EXCEL出力!$B$2:$N$2000,7,0)),"",VLOOKUP($B153,受注EXCEL出力!$B$2:$N$2000,7,0))</f>
        <v>902</v>
      </c>
      <c r="G153" s="219" t="str">
        <f>IF(ISERROR(VLOOKUP($B153,受注EXCEL出力!$B$2:$N$2000,8,0)),"",VLOOKUP($B153,受注EXCEL出力!$B$2:$N$2000,8,0))</f>
        <v xml:space="preserve">G       </v>
      </c>
      <c r="H153" s="222">
        <f>IF(ISERROR(VLOOKUP($B153,受注EXCEL出力!$B$2:$N$2000,9,0)),"",VLOOKUP($B153,受注EXCEL出力!$B$2:$N$2000,9,0))</f>
        <v>3</v>
      </c>
      <c r="I153" s="223" t="str">
        <f>IF(ISERROR(VLOOKUP($B153,受注EXCEL出力!$B$2:$N$2000,10,0)),"",VLOOKUP($B153,受注EXCEL出力!$B$2:$N$2000,10,0))</f>
        <v xml:space="preserve">M       </v>
      </c>
      <c r="J153" s="224"/>
      <c r="K153" s="225">
        <f t="shared" si="10"/>
        <v>0</v>
      </c>
      <c r="L153" s="226" t="str">
        <f>VLOOKUP(C153,納期ACC!$E$1:$O$3001,11,FALSE)</f>
        <v>3月</v>
      </c>
      <c r="M153" s="226" t="str">
        <f>IF(ISERROR(VLOOKUP(C153,ロット!$A$2:$B$501,2,FALSE)),"",VLOOKUP(C153,ロット!$A$2:$B$501,2,FALSE))</f>
        <v/>
      </c>
      <c r="N153" s="227">
        <f t="shared" si="11"/>
        <v>10</v>
      </c>
    </row>
    <row r="154" spans="1:14" s="217" customFormat="1" ht="20.149999999999999" customHeight="1">
      <c r="A154" s="217" t="str">
        <f t="shared" si="8"/>
        <v xml:space="preserve">411096G       M       </v>
      </c>
      <c r="B154" s="217" t="str">
        <f t="shared" si="9"/>
        <v>262400-143</v>
      </c>
      <c r="C154" s="218">
        <f>IF(ISERROR(VLOOKUP($B154,受注EXCEL出力!$B$2:$N$2000,4,0)),"",VLOOKUP($B154,受注EXCEL出力!$B$2:$N$2000,4,0))</f>
        <v>411096</v>
      </c>
      <c r="D154" s="219" t="str">
        <f>IF(ISERROR(VLOOKUP($B154,受注EXCEL出力!$B$2:$N$2000,5,0)),"",VLOOKUP($B154,受注EXCEL出力!$B$2:$N$2000,5,0))</f>
        <v>湯上がりﾜﾝﾋﾟｰｽ</v>
      </c>
      <c r="E154" s="220">
        <f>IF(ISERROR(VLOOKUP($B154,受注EXCEL出力!$B$2:$N$2000,6,0)),"",VLOOKUP($B154,受注EXCEL出力!$B$2:$N$2000,6,0))</f>
        <v>25000</v>
      </c>
      <c r="F154" s="221">
        <f>IF(ISERROR(VLOOKUP($B154,受注EXCEL出力!$B$2:$N$2000,7,0)),"",VLOOKUP($B154,受注EXCEL出力!$B$2:$N$2000,7,0))</f>
        <v>902</v>
      </c>
      <c r="G154" s="219" t="str">
        <f>IF(ISERROR(VLOOKUP($B154,受注EXCEL出力!$B$2:$N$2000,8,0)),"",VLOOKUP($B154,受注EXCEL出力!$B$2:$N$2000,8,0))</f>
        <v xml:space="preserve">G       </v>
      </c>
      <c r="H154" s="222">
        <f>IF(ISERROR(VLOOKUP($B154,受注EXCEL出力!$B$2:$N$2000,9,0)),"",VLOOKUP($B154,受注EXCEL出力!$B$2:$N$2000,9,0))</f>
        <v>3</v>
      </c>
      <c r="I154" s="223" t="str">
        <f>IF(ISERROR(VLOOKUP($B154,受注EXCEL出力!$B$2:$N$2000,10,0)),"",VLOOKUP($B154,受注EXCEL出力!$B$2:$N$2000,10,0))</f>
        <v xml:space="preserve">M       </v>
      </c>
      <c r="J154" s="224"/>
      <c r="K154" s="225">
        <f t="shared" si="10"/>
        <v>0</v>
      </c>
      <c r="L154" s="226" t="str">
        <f>VLOOKUP(C154,納期ACC!$E$1:$O$3001,11,FALSE)</f>
        <v>-</v>
      </c>
      <c r="M154" s="226" t="str">
        <f>IF(ISERROR(VLOOKUP(C154,ロット!$A$2:$B$501,2,FALSE)),"",VLOOKUP(C154,ロット!$A$2:$B$501,2,FALSE))</f>
        <v/>
      </c>
      <c r="N154" s="227">
        <f t="shared" si="11"/>
        <v>10</v>
      </c>
    </row>
    <row r="155" spans="1:14" s="217" customFormat="1" ht="20.149999999999999" customHeight="1">
      <c r="A155" s="217" t="str">
        <f t="shared" si="8"/>
        <v xml:space="preserve">414230N       M       </v>
      </c>
      <c r="B155" s="217" t="str">
        <f t="shared" si="9"/>
        <v>262400-144</v>
      </c>
      <c r="C155" s="218">
        <f>IF(ISERROR(VLOOKUP($B155,受注EXCEL出力!$B$2:$N$2000,4,0)),"",VLOOKUP($B155,受注EXCEL出力!$B$2:$N$2000,4,0))</f>
        <v>414230</v>
      </c>
      <c r="D155" s="219" t="str">
        <f>IF(ISERROR(VLOOKUP($B155,受注EXCEL出力!$B$2:$N$2000,5,0)),"",VLOOKUP($B155,受注EXCEL出力!$B$2:$N$2000,5,0))</f>
        <v>楊柳ﾄﾞﾙﾏﾝｽﾘｰﾌﾞﾈｸﾞﾘｼﾞｪ</v>
      </c>
      <c r="E155" s="220">
        <f>IF(ISERROR(VLOOKUP($B155,受注EXCEL出力!$B$2:$N$2000,6,0)),"",VLOOKUP($B155,受注EXCEL出力!$B$2:$N$2000,6,0))</f>
        <v>28000</v>
      </c>
      <c r="F155" s="221">
        <f>IF(ISERROR(VLOOKUP($B155,受注EXCEL出力!$B$2:$N$2000,7,0)),"",VLOOKUP($B155,受注EXCEL出力!$B$2:$N$2000,7,0))</f>
        <v>900</v>
      </c>
      <c r="G155" s="219" t="str">
        <f>IF(ISERROR(VLOOKUP($B155,受注EXCEL出力!$B$2:$N$2000,8,0)),"",VLOOKUP($B155,受注EXCEL出力!$B$2:$N$2000,8,0))</f>
        <v xml:space="preserve">N       </v>
      </c>
      <c r="H155" s="222">
        <f>IF(ISERROR(VLOOKUP($B155,受注EXCEL出力!$B$2:$N$2000,9,0)),"",VLOOKUP($B155,受注EXCEL出力!$B$2:$N$2000,9,0))</f>
        <v>3</v>
      </c>
      <c r="I155" s="223" t="str">
        <f>IF(ISERROR(VLOOKUP($B155,受注EXCEL出力!$B$2:$N$2000,10,0)),"",VLOOKUP($B155,受注EXCEL出力!$B$2:$N$2000,10,0))</f>
        <v xml:space="preserve">M       </v>
      </c>
      <c r="J155" s="224"/>
      <c r="K155" s="225">
        <f t="shared" si="10"/>
        <v>0</v>
      </c>
      <c r="L155" s="226" t="str">
        <f>VLOOKUP(C155,納期ACC!$E$1:$O$3001,11,FALSE)</f>
        <v>-</v>
      </c>
      <c r="M155" s="226" t="str">
        <f>IF(ISERROR(VLOOKUP(C155,ロット!$A$2:$B$501,2,FALSE)),"",VLOOKUP(C155,ロット!$A$2:$B$501,2,FALSE))</f>
        <v/>
      </c>
      <c r="N155" s="227">
        <f t="shared" si="11"/>
        <v>10</v>
      </c>
    </row>
    <row r="156" spans="1:14" s="217" customFormat="1" ht="20.149999999999999" customHeight="1">
      <c r="A156" s="217" t="str">
        <f t="shared" si="8"/>
        <v xml:space="preserve">416038W       M       </v>
      </c>
      <c r="B156" s="217" t="str">
        <f t="shared" si="9"/>
        <v>262400-145</v>
      </c>
      <c r="C156" s="218">
        <f>IF(ISERROR(VLOOKUP($B156,受注EXCEL出力!$B$2:$N$2000,4,0)),"",VLOOKUP($B156,受注EXCEL出力!$B$2:$N$2000,4,0))</f>
        <v>416038</v>
      </c>
      <c r="D156" s="219" t="str">
        <f>IF(ISERROR(VLOOKUP($B156,受注EXCEL出力!$B$2:$N$2000,5,0)),"",VLOOKUP($B156,受注EXCEL出力!$B$2:$N$2000,5,0))</f>
        <v>CL平織さらさらパジャマ</v>
      </c>
      <c r="E156" s="220">
        <f>IF(ISERROR(VLOOKUP($B156,受注EXCEL出力!$B$2:$N$2000,6,0)),"",VLOOKUP($B156,受注EXCEL出力!$B$2:$N$2000,6,0))</f>
        <v>32000</v>
      </c>
      <c r="F156" s="221">
        <f>IF(ISERROR(VLOOKUP($B156,受注EXCEL出力!$B$2:$N$2000,7,0)),"",VLOOKUP($B156,受注EXCEL出力!$B$2:$N$2000,7,0))</f>
        <v>537</v>
      </c>
      <c r="G156" s="219" t="str">
        <f>IF(ISERROR(VLOOKUP($B156,受注EXCEL出力!$B$2:$N$2000,8,0)),"",VLOOKUP($B156,受注EXCEL出力!$B$2:$N$2000,8,0))</f>
        <v xml:space="preserve">W       </v>
      </c>
      <c r="H156" s="222">
        <f>IF(ISERROR(VLOOKUP($B156,受注EXCEL出力!$B$2:$N$2000,9,0)),"",VLOOKUP($B156,受注EXCEL出力!$B$2:$N$2000,9,0))</f>
        <v>3</v>
      </c>
      <c r="I156" s="223" t="str">
        <f>IF(ISERROR(VLOOKUP($B156,受注EXCEL出力!$B$2:$N$2000,10,0)),"",VLOOKUP($B156,受注EXCEL出力!$B$2:$N$2000,10,0))</f>
        <v xml:space="preserve">M       </v>
      </c>
      <c r="J156" s="224"/>
      <c r="K156" s="225">
        <f t="shared" si="10"/>
        <v>0</v>
      </c>
      <c r="L156" s="226" t="str">
        <f>VLOOKUP(C156,納期ACC!$E$1:$O$3001,11,FALSE)</f>
        <v>4月</v>
      </c>
      <c r="M156" s="226" t="str">
        <f>IF(ISERROR(VLOOKUP(C156,ロット!$A$2:$B$501,2,FALSE)),"",VLOOKUP(C156,ロット!$A$2:$B$501,2,FALSE))</f>
        <v/>
      </c>
      <c r="N156" s="227">
        <f t="shared" si="11"/>
        <v>10</v>
      </c>
    </row>
    <row r="157" spans="1:14" s="217" customFormat="1" ht="20.149999999999999" customHeight="1">
      <c r="A157" s="217" t="str">
        <f t="shared" si="8"/>
        <v xml:space="preserve">411086N       M       </v>
      </c>
      <c r="B157" s="217" t="str">
        <f t="shared" si="9"/>
        <v>262400-146</v>
      </c>
      <c r="C157" s="218">
        <f>IF(ISERROR(VLOOKUP($B157,受注EXCEL出力!$B$2:$N$2000,4,0)),"",VLOOKUP($B157,受注EXCEL出力!$B$2:$N$2000,4,0))</f>
        <v>411086</v>
      </c>
      <c r="D157" s="219" t="str">
        <f>IF(ISERROR(VLOOKUP($B157,受注EXCEL出力!$B$2:$N$2000,5,0)),"",VLOOKUP($B157,受注EXCEL出力!$B$2:$N$2000,5,0))</f>
        <v>ﾍﾘﾝﾎﾞﾝｷﾞｬｻﾞｰﾌﾟﾙｵｰﾊﾞｰｾｯﾄ</v>
      </c>
      <c r="E157" s="220">
        <f>IF(ISERROR(VLOOKUP($B157,受注EXCEL出力!$B$2:$N$2000,6,0)),"",VLOOKUP($B157,受注EXCEL出力!$B$2:$N$2000,6,0))</f>
        <v>28000</v>
      </c>
      <c r="F157" s="221">
        <f>IF(ISERROR(VLOOKUP($B157,受注EXCEL出力!$B$2:$N$2000,7,0)),"",VLOOKUP($B157,受注EXCEL出力!$B$2:$N$2000,7,0))</f>
        <v>900</v>
      </c>
      <c r="G157" s="219" t="str">
        <f>IF(ISERROR(VLOOKUP($B157,受注EXCEL出力!$B$2:$N$2000,8,0)),"",VLOOKUP($B157,受注EXCEL出力!$B$2:$N$2000,8,0))</f>
        <v xml:space="preserve">N       </v>
      </c>
      <c r="H157" s="222">
        <f>IF(ISERROR(VLOOKUP($B157,受注EXCEL出力!$B$2:$N$2000,9,0)),"",VLOOKUP($B157,受注EXCEL出力!$B$2:$N$2000,9,0))</f>
        <v>3</v>
      </c>
      <c r="I157" s="223" t="str">
        <f>IF(ISERROR(VLOOKUP($B157,受注EXCEL出力!$B$2:$N$2000,10,0)),"",VLOOKUP($B157,受注EXCEL出力!$B$2:$N$2000,10,0))</f>
        <v xml:space="preserve">M       </v>
      </c>
      <c r="J157" s="224"/>
      <c r="K157" s="225">
        <f t="shared" si="10"/>
        <v>0</v>
      </c>
      <c r="L157" s="226" t="str">
        <f>VLOOKUP(C157,納期ACC!$E$1:$O$3001,11,FALSE)</f>
        <v>4月</v>
      </c>
      <c r="M157" s="226" t="str">
        <f>IF(ISERROR(VLOOKUP(C157,ロット!$A$2:$B$501,2,FALSE)),"",VLOOKUP(C157,ロット!$A$2:$B$501,2,FALSE))</f>
        <v/>
      </c>
      <c r="N157" s="227">
        <f t="shared" si="11"/>
        <v>10</v>
      </c>
    </row>
    <row r="158" spans="1:14" s="217" customFormat="1" ht="20.149999999999999" customHeight="1">
      <c r="A158" s="217" t="str">
        <f t="shared" si="8"/>
        <v xml:space="preserve">411085N       M       </v>
      </c>
      <c r="B158" s="217" t="str">
        <f t="shared" si="9"/>
        <v>262400-147</v>
      </c>
      <c r="C158" s="218">
        <f>IF(ISERROR(VLOOKUP($B158,受注EXCEL出力!$B$2:$N$2000,4,0)),"",VLOOKUP($B158,受注EXCEL出力!$B$2:$N$2000,4,0))</f>
        <v>411085</v>
      </c>
      <c r="D158" s="219" t="str">
        <f>IF(ISERROR(VLOOKUP($B158,受注EXCEL出力!$B$2:$N$2000,5,0)),"",VLOOKUP($B158,受注EXCEL出力!$B$2:$N$2000,5,0))</f>
        <v>ﾍﾘﾝﾎﾞﾝｷﾞｬｻﾞｰﾈｸﾞﾘｼﾞｪ</v>
      </c>
      <c r="E158" s="220">
        <f>IF(ISERROR(VLOOKUP($B158,受注EXCEL出力!$B$2:$N$2000,6,0)),"",VLOOKUP($B158,受注EXCEL出力!$B$2:$N$2000,6,0))</f>
        <v>23000</v>
      </c>
      <c r="F158" s="221">
        <f>IF(ISERROR(VLOOKUP($B158,受注EXCEL出力!$B$2:$N$2000,7,0)),"",VLOOKUP($B158,受注EXCEL出力!$B$2:$N$2000,7,0))</f>
        <v>900</v>
      </c>
      <c r="G158" s="219" t="str">
        <f>IF(ISERROR(VLOOKUP($B158,受注EXCEL出力!$B$2:$N$2000,8,0)),"",VLOOKUP($B158,受注EXCEL出力!$B$2:$N$2000,8,0))</f>
        <v xml:space="preserve">N       </v>
      </c>
      <c r="H158" s="222">
        <f>IF(ISERROR(VLOOKUP($B158,受注EXCEL出力!$B$2:$N$2000,9,0)),"",VLOOKUP($B158,受注EXCEL出力!$B$2:$N$2000,9,0))</f>
        <v>3</v>
      </c>
      <c r="I158" s="223" t="str">
        <f>IF(ISERROR(VLOOKUP($B158,受注EXCEL出力!$B$2:$N$2000,10,0)),"",VLOOKUP($B158,受注EXCEL出力!$B$2:$N$2000,10,0))</f>
        <v xml:space="preserve">M       </v>
      </c>
      <c r="J158" s="224"/>
      <c r="K158" s="225">
        <f t="shared" si="10"/>
        <v>0</v>
      </c>
      <c r="L158" s="226" t="str">
        <f>VLOOKUP(C158,納期ACC!$E$1:$O$3001,11,FALSE)</f>
        <v>4月</v>
      </c>
      <c r="M158" s="226" t="str">
        <f>IF(ISERROR(VLOOKUP(C158,ロット!$A$2:$B$501,2,FALSE)),"",VLOOKUP(C158,ロット!$A$2:$B$501,2,FALSE))</f>
        <v/>
      </c>
      <c r="N158" s="227">
        <f t="shared" si="11"/>
        <v>10</v>
      </c>
    </row>
    <row r="159" spans="1:14" s="217" customFormat="1" ht="20.149999999999999" customHeight="1">
      <c r="A159" s="217" t="str">
        <f t="shared" si="8"/>
        <v xml:space="preserve">413168G       M       </v>
      </c>
      <c r="B159" s="217" t="str">
        <f t="shared" si="9"/>
        <v>262400-148</v>
      </c>
      <c r="C159" s="218">
        <f>IF(ISERROR(VLOOKUP($B159,受注EXCEL出力!$B$2:$N$2000,4,0)),"",VLOOKUP($B159,受注EXCEL出力!$B$2:$N$2000,4,0))</f>
        <v>413168</v>
      </c>
      <c r="D159" s="219" t="str">
        <f>IF(ISERROR(VLOOKUP($B159,受注EXCEL出力!$B$2:$N$2000,5,0)),"",VLOOKUP($B159,受注EXCEL出力!$B$2:$N$2000,5,0))</f>
        <v>CLﾊﾟﾌｽﾘｰﾌﾞOP</v>
      </c>
      <c r="E159" s="220">
        <f>IF(ISERROR(VLOOKUP($B159,受注EXCEL出力!$B$2:$N$2000,6,0)),"",VLOOKUP($B159,受注EXCEL出力!$B$2:$N$2000,6,0))</f>
        <v>24000</v>
      </c>
      <c r="F159" s="221">
        <f>IF(ISERROR(VLOOKUP($B159,受注EXCEL出力!$B$2:$N$2000,7,0)),"",VLOOKUP($B159,受注EXCEL出力!$B$2:$N$2000,7,0))</f>
        <v>902</v>
      </c>
      <c r="G159" s="219" t="str">
        <f>IF(ISERROR(VLOOKUP($B159,受注EXCEL出力!$B$2:$N$2000,8,0)),"",VLOOKUP($B159,受注EXCEL出力!$B$2:$N$2000,8,0))</f>
        <v xml:space="preserve">G       </v>
      </c>
      <c r="H159" s="222">
        <f>IF(ISERROR(VLOOKUP($B159,受注EXCEL出力!$B$2:$N$2000,9,0)),"",VLOOKUP($B159,受注EXCEL出力!$B$2:$N$2000,9,0))</f>
        <v>3</v>
      </c>
      <c r="I159" s="223" t="str">
        <f>IF(ISERROR(VLOOKUP($B159,受注EXCEL出力!$B$2:$N$2000,10,0)),"",VLOOKUP($B159,受注EXCEL出力!$B$2:$N$2000,10,0))</f>
        <v xml:space="preserve">M       </v>
      </c>
      <c r="J159" s="224"/>
      <c r="K159" s="225">
        <f t="shared" si="10"/>
        <v>0</v>
      </c>
      <c r="L159" s="226" t="str">
        <f>VLOOKUP(C159,納期ACC!$E$1:$O$3001,11,FALSE)</f>
        <v>5月</v>
      </c>
      <c r="M159" s="226" t="str">
        <f>IF(ISERROR(VLOOKUP(C159,ロット!$A$2:$B$501,2,FALSE)),"",VLOOKUP(C159,ロット!$A$2:$B$501,2,FALSE))</f>
        <v/>
      </c>
      <c r="N159" s="227">
        <f t="shared" si="11"/>
        <v>10</v>
      </c>
    </row>
    <row r="160" spans="1:14" s="217" customFormat="1" ht="20.149999999999999" customHeight="1">
      <c r="A160" s="217" t="str">
        <f t="shared" si="8"/>
        <v xml:space="preserve">414168W       M       </v>
      </c>
      <c r="B160" s="217" t="str">
        <f t="shared" si="9"/>
        <v>262400-149</v>
      </c>
      <c r="C160" s="218">
        <f>IF(ISERROR(VLOOKUP($B160,受注EXCEL出力!$B$2:$N$2000,4,0)),"",VLOOKUP($B160,受注EXCEL出力!$B$2:$N$2000,4,0))</f>
        <v>414168</v>
      </c>
      <c r="D160" s="219" t="str">
        <f>IF(ISERROR(VLOOKUP($B160,受注EXCEL出力!$B$2:$N$2000,5,0)),"",VLOOKUP($B160,受注EXCEL出力!$B$2:$N$2000,5,0))</f>
        <v>SZ天竺半袖Tｼｬﾂ</v>
      </c>
      <c r="E160" s="220">
        <f>IF(ISERROR(VLOOKUP($B160,受注EXCEL出力!$B$2:$N$2000,6,0)),"",VLOOKUP($B160,受注EXCEL出力!$B$2:$N$2000,6,0))</f>
        <v>9000</v>
      </c>
      <c r="F160" s="221">
        <f>IF(ISERROR(VLOOKUP($B160,受注EXCEL出力!$B$2:$N$2000,7,0)),"",VLOOKUP($B160,受注EXCEL出力!$B$2:$N$2000,7,0))</f>
        <v>901</v>
      </c>
      <c r="G160" s="219" t="str">
        <f>IF(ISERROR(VLOOKUP($B160,受注EXCEL出力!$B$2:$N$2000,8,0)),"",VLOOKUP($B160,受注EXCEL出力!$B$2:$N$2000,8,0))</f>
        <v xml:space="preserve">W       </v>
      </c>
      <c r="H160" s="222">
        <f>IF(ISERROR(VLOOKUP($B160,受注EXCEL出力!$B$2:$N$2000,9,0)),"",VLOOKUP($B160,受注EXCEL出力!$B$2:$N$2000,9,0))</f>
        <v>3</v>
      </c>
      <c r="I160" s="223" t="str">
        <f>IF(ISERROR(VLOOKUP($B160,受注EXCEL出力!$B$2:$N$2000,10,0)),"",VLOOKUP($B160,受注EXCEL出力!$B$2:$N$2000,10,0))</f>
        <v xml:space="preserve">M       </v>
      </c>
      <c r="J160" s="224"/>
      <c r="K160" s="225">
        <f t="shared" si="10"/>
        <v>0</v>
      </c>
      <c r="L160" s="226" t="str">
        <f>VLOOKUP(C160,納期ACC!$E$1:$O$3001,11,FALSE)</f>
        <v>2月</v>
      </c>
      <c r="M160" s="226" t="str">
        <f>IF(ISERROR(VLOOKUP(C160,ロット!$A$2:$B$501,2,FALSE)),"",VLOOKUP(C160,ロット!$A$2:$B$501,2,FALSE))</f>
        <v/>
      </c>
      <c r="N160" s="227">
        <v>11</v>
      </c>
    </row>
    <row r="161" spans="1:14" s="217" customFormat="1" ht="20.149999999999999" customHeight="1">
      <c r="A161" s="217" t="str">
        <f t="shared" si="8"/>
        <v xml:space="preserve">414169W       M       </v>
      </c>
      <c r="B161" s="217" t="str">
        <f t="shared" si="9"/>
        <v>262400-150</v>
      </c>
      <c r="C161" s="218">
        <f>IF(ISERROR(VLOOKUP($B161,受注EXCEL出力!$B$2:$N$2000,4,0)),"",VLOOKUP($B161,受注EXCEL出力!$B$2:$N$2000,4,0))</f>
        <v>414169</v>
      </c>
      <c r="D161" s="219" t="str">
        <f>IF(ISERROR(VLOOKUP($B161,受注EXCEL出力!$B$2:$N$2000,5,0)),"",VLOOKUP($B161,受注EXCEL出力!$B$2:$N$2000,5,0))</f>
        <v>SZ天竺長袖Tｼｬﾂ</v>
      </c>
      <c r="E161" s="220">
        <f>IF(ISERROR(VLOOKUP($B161,受注EXCEL出力!$B$2:$N$2000,6,0)),"",VLOOKUP($B161,受注EXCEL出力!$B$2:$N$2000,6,0))</f>
        <v>10000</v>
      </c>
      <c r="F161" s="221">
        <f>IF(ISERROR(VLOOKUP($B161,受注EXCEL出力!$B$2:$N$2000,7,0)),"",VLOOKUP($B161,受注EXCEL出力!$B$2:$N$2000,7,0))</f>
        <v>901</v>
      </c>
      <c r="G161" s="219" t="str">
        <f>IF(ISERROR(VLOOKUP($B161,受注EXCEL出力!$B$2:$N$2000,8,0)),"",VLOOKUP($B161,受注EXCEL出力!$B$2:$N$2000,8,0))</f>
        <v xml:space="preserve">W       </v>
      </c>
      <c r="H161" s="222">
        <f>IF(ISERROR(VLOOKUP($B161,受注EXCEL出力!$B$2:$N$2000,9,0)),"",VLOOKUP($B161,受注EXCEL出力!$B$2:$N$2000,9,0))</f>
        <v>3</v>
      </c>
      <c r="I161" s="223" t="str">
        <f>IF(ISERROR(VLOOKUP($B161,受注EXCEL出力!$B$2:$N$2000,10,0)),"",VLOOKUP($B161,受注EXCEL出力!$B$2:$N$2000,10,0))</f>
        <v xml:space="preserve">M       </v>
      </c>
      <c r="J161" s="224"/>
      <c r="K161" s="225">
        <f t="shared" si="10"/>
        <v>0</v>
      </c>
      <c r="L161" s="226" t="str">
        <f>VLOOKUP(C161,納期ACC!$E$1:$O$3001,11,FALSE)</f>
        <v>2月</v>
      </c>
      <c r="M161" s="226" t="str">
        <f>IF(ISERROR(VLOOKUP(C161,ロット!$A$2:$B$501,2,FALSE)),"",VLOOKUP(C161,ロット!$A$2:$B$501,2,FALSE))</f>
        <v/>
      </c>
      <c r="N161" s="227">
        <f t="shared" si="11"/>
        <v>11</v>
      </c>
    </row>
    <row r="162" spans="1:14" s="217" customFormat="1" ht="20.149999999999999" customHeight="1">
      <c r="A162" s="217" t="str">
        <f t="shared" si="8"/>
        <v xml:space="preserve">416176W       M       </v>
      </c>
      <c r="B162" s="217" t="str">
        <f t="shared" si="9"/>
        <v>262400-151</v>
      </c>
      <c r="C162" s="218">
        <f>IF(ISERROR(VLOOKUP($B162,受注EXCEL出力!$B$2:$N$2000,4,0)),"",VLOOKUP($B162,受注EXCEL出力!$B$2:$N$2000,4,0))</f>
        <v>416176</v>
      </c>
      <c r="D162" s="219" t="str">
        <f>IF(ISERROR(VLOOKUP($B162,受注EXCEL出力!$B$2:$N$2000,5,0)),"",VLOOKUP($B162,受注EXCEL出力!$B$2:$N$2000,5,0))</f>
        <v>CLﾌﾟﾚｰﾃｨﾝｸﾞ天竺ﾜｲﾄﾞPO</v>
      </c>
      <c r="E162" s="220">
        <f>IF(ISERROR(VLOOKUP($B162,受注EXCEL出力!$B$2:$N$2000,6,0)),"",VLOOKUP($B162,受注EXCEL出力!$B$2:$N$2000,6,0))</f>
        <v>20000</v>
      </c>
      <c r="F162" s="221">
        <f>IF(ISERROR(VLOOKUP($B162,受注EXCEL出力!$B$2:$N$2000,7,0)),"",VLOOKUP($B162,受注EXCEL出力!$B$2:$N$2000,7,0))</f>
        <v>901</v>
      </c>
      <c r="G162" s="219" t="str">
        <f>IF(ISERROR(VLOOKUP($B162,受注EXCEL出力!$B$2:$N$2000,8,0)),"",VLOOKUP($B162,受注EXCEL出力!$B$2:$N$2000,8,0))</f>
        <v xml:space="preserve">W       </v>
      </c>
      <c r="H162" s="222">
        <f>IF(ISERROR(VLOOKUP($B162,受注EXCEL出力!$B$2:$N$2000,9,0)),"",VLOOKUP($B162,受注EXCEL出力!$B$2:$N$2000,9,0))</f>
        <v>3</v>
      </c>
      <c r="I162" s="223" t="str">
        <f>IF(ISERROR(VLOOKUP($B162,受注EXCEL出力!$B$2:$N$2000,10,0)),"",VLOOKUP($B162,受注EXCEL出力!$B$2:$N$2000,10,0))</f>
        <v xml:space="preserve">M       </v>
      </c>
      <c r="J162" s="224"/>
      <c r="K162" s="225">
        <f t="shared" si="10"/>
        <v>0</v>
      </c>
      <c r="L162" s="226" t="str">
        <f>VLOOKUP(C162,納期ACC!$E$1:$O$3001,11,FALSE)</f>
        <v>2月</v>
      </c>
      <c r="M162" s="226" t="str">
        <f>IF(ISERROR(VLOOKUP(C162,ロット!$A$2:$B$501,2,FALSE)),"",VLOOKUP(C162,ロット!$A$2:$B$501,2,FALSE))</f>
        <v/>
      </c>
      <c r="N162" s="227">
        <f t="shared" si="11"/>
        <v>11</v>
      </c>
    </row>
    <row r="163" spans="1:14" s="217" customFormat="1" ht="20.149999999999999" customHeight="1">
      <c r="A163" s="217" t="str">
        <f t="shared" si="8"/>
        <v xml:space="preserve">416176G       M       </v>
      </c>
      <c r="B163" s="217" t="str">
        <f t="shared" si="9"/>
        <v>262400-152</v>
      </c>
      <c r="C163" s="218">
        <f>IF(ISERROR(VLOOKUP($B163,受注EXCEL出力!$B$2:$N$2000,4,0)),"",VLOOKUP($B163,受注EXCEL出力!$B$2:$N$2000,4,0))</f>
        <v>416176</v>
      </c>
      <c r="D163" s="219" t="str">
        <f>IF(ISERROR(VLOOKUP($B163,受注EXCEL出力!$B$2:$N$2000,5,0)),"",VLOOKUP($B163,受注EXCEL出力!$B$2:$N$2000,5,0))</f>
        <v>CLﾌﾟﾚｰﾃｨﾝｸﾞ天竺ﾜｲﾄﾞPO</v>
      </c>
      <c r="E163" s="220">
        <f>IF(ISERROR(VLOOKUP($B163,受注EXCEL出力!$B$2:$N$2000,6,0)),"",VLOOKUP($B163,受注EXCEL出力!$B$2:$N$2000,6,0))</f>
        <v>20000</v>
      </c>
      <c r="F163" s="221">
        <f>IF(ISERROR(VLOOKUP($B163,受注EXCEL出力!$B$2:$N$2000,7,0)),"",VLOOKUP($B163,受注EXCEL出力!$B$2:$N$2000,7,0))</f>
        <v>902</v>
      </c>
      <c r="G163" s="219" t="str">
        <f>IF(ISERROR(VLOOKUP($B163,受注EXCEL出力!$B$2:$N$2000,8,0)),"",VLOOKUP($B163,受注EXCEL出力!$B$2:$N$2000,8,0))</f>
        <v xml:space="preserve">G       </v>
      </c>
      <c r="H163" s="222">
        <f>IF(ISERROR(VLOOKUP($B163,受注EXCEL出力!$B$2:$N$2000,9,0)),"",VLOOKUP($B163,受注EXCEL出力!$B$2:$N$2000,9,0))</f>
        <v>3</v>
      </c>
      <c r="I163" s="223" t="str">
        <f>IF(ISERROR(VLOOKUP($B163,受注EXCEL出力!$B$2:$N$2000,10,0)),"",VLOOKUP($B163,受注EXCEL出力!$B$2:$N$2000,10,0))</f>
        <v xml:space="preserve">M       </v>
      </c>
      <c r="J163" s="224"/>
      <c r="K163" s="225">
        <f t="shared" si="10"/>
        <v>0</v>
      </c>
      <c r="L163" s="226" t="str">
        <f>VLOOKUP(C163,納期ACC!$E$1:$O$3001,11,FALSE)</f>
        <v>2月</v>
      </c>
      <c r="M163" s="226" t="str">
        <f>IF(ISERROR(VLOOKUP(C163,ロット!$A$2:$B$501,2,FALSE)),"",VLOOKUP(C163,ロット!$A$2:$B$501,2,FALSE))</f>
        <v/>
      </c>
      <c r="N163" s="227">
        <f t="shared" si="11"/>
        <v>11</v>
      </c>
    </row>
    <row r="164" spans="1:14" s="217" customFormat="1" ht="20.149999999999999" customHeight="1">
      <c r="A164" s="217" t="str">
        <f t="shared" si="8"/>
        <v xml:space="preserve">416178G       M       </v>
      </c>
      <c r="B164" s="217" t="str">
        <f t="shared" si="9"/>
        <v>262400-153</v>
      </c>
      <c r="C164" s="218">
        <f>IF(ISERROR(VLOOKUP($B164,受注EXCEL出力!$B$2:$N$2000,4,0)),"",VLOOKUP($B164,受注EXCEL出力!$B$2:$N$2000,4,0))</f>
        <v>416178</v>
      </c>
      <c r="D164" s="219" t="str">
        <f>IF(ISERROR(VLOOKUP($B164,受注EXCEL出力!$B$2:$N$2000,5,0)),"",VLOOKUP($B164,受注EXCEL出力!$B$2:$N$2000,5,0))</f>
        <v>CLﾌﾟﾚｰﾃｨﾝｸﾞ天竺ﾊﾟﾝﾂ</v>
      </c>
      <c r="E164" s="220">
        <f>IF(ISERROR(VLOOKUP($B164,受注EXCEL出力!$B$2:$N$2000,6,0)),"",VLOOKUP($B164,受注EXCEL出力!$B$2:$N$2000,6,0))</f>
        <v>23000</v>
      </c>
      <c r="F164" s="221">
        <f>IF(ISERROR(VLOOKUP($B164,受注EXCEL出力!$B$2:$N$2000,7,0)),"",VLOOKUP($B164,受注EXCEL出力!$B$2:$N$2000,7,0))</f>
        <v>902</v>
      </c>
      <c r="G164" s="219" t="str">
        <f>IF(ISERROR(VLOOKUP($B164,受注EXCEL出力!$B$2:$N$2000,8,0)),"",VLOOKUP($B164,受注EXCEL出力!$B$2:$N$2000,8,0))</f>
        <v xml:space="preserve">G       </v>
      </c>
      <c r="H164" s="222">
        <f>IF(ISERROR(VLOOKUP($B164,受注EXCEL出力!$B$2:$N$2000,9,0)),"",VLOOKUP($B164,受注EXCEL出力!$B$2:$N$2000,9,0))</f>
        <v>3</v>
      </c>
      <c r="I164" s="223" t="str">
        <f>IF(ISERROR(VLOOKUP($B164,受注EXCEL出力!$B$2:$N$2000,10,0)),"",VLOOKUP($B164,受注EXCEL出力!$B$2:$N$2000,10,0))</f>
        <v xml:space="preserve">M       </v>
      </c>
      <c r="J164" s="224"/>
      <c r="K164" s="225">
        <f t="shared" si="10"/>
        <v>0</v>
      </c>
      <c r="L164" s="226" t="str">
        <f>VLOOKUP(C164,納期ACC!$E$1:$O$3001,11,FALSE)</f>
        <v>2月</v>
      </c>
      <c r="M164" s="226" t="str">
        <f>IF(ISERROR(VLOOKUP(C164,ロット!$A$2:$B$501,2,FALSE)),"",VLOOKUP(C164,ロット!$A$2:$B$501,2,FALSE))</f>
        <v/>
      </c>
      <c r="N164" s="227">
        <f t="shared" si="11"/>
        <v>11</v>
      </c>
    </row>
    <row r="165" spans="1:14" s="217" customFormat="1" ht="20.149999999999999" customHeight="1">
      <c r="A165" s="217" t="str">
        <f t="shared" si="8"/>
        <v xml:space="preserve">419103W       M       </v>
      </c>
      <c r="B165" s="217" t="str">
        <f t="shared" si="9"/>
        <v>262400-154</v>
      </c>
      <c r="C165" s="218">
        <f>IF(ISERROR(VLOOKUP($B165,受注EXCEL出力!$B$2:$N$2000,4,0)),"",VLOOKUP($B165,受注EXCEL出力!$B$2:$N$2000,4,0))</f>
        <v>419103</v>
      </c>
      <c r="D165" s="219" t="str">
        <f>IF(ISERROR(VLOOKUP($B165,受注EXCEL出力!$B$2:$N$2000,5,0)),"",VLOOKUP($B165,受注EXCEL出力!$B$2:$N$2000,5,0))</f>
        <v>CL天竺ﾚｷﾞﾝｽ</v>
      </c>
      <c r="E165" s="220">
        <f>IF(ISERROR(VLOOKUP($B165,受注EXCEL出力!$B$2:$N$2000,6,0)),"",VLOOKUP($B165,受注EXCEL出力!$B$2:$N$2000,6,0))</f>
        <v>18000</v>
      </c>
      <c r="F165" s="221">
        <f>IF(ISERROR(VLOOKUP($B165,受注EXCEL出力!$B$2:$N$2000,7,0)),"",VLOOKUP($B165,受注EXCEL出力!$B$2:$N$2000,7,0))</f>
        <v>901</v>
      </c>
      <c r="G165" s="219" t="str">
        <f>IF(ISERROR(VLOOKUP($B165,受注EXCEL出力!$B$2:$N$2000,8,0)),"",VLOOKUP($B165,受注EXCEL出力!$B$2:$N$2000,8,0))</f>
        <v xml:space="preserve">W       </v>
      </c>
      <c r="H165" s="222">
        <f>IF(ISERROR(VLOOKUP($B165,受注EXCEL出力!$B$2:$N$2000,9,0)),"",VLOOKUP($B165,受注EXCEL出力!$B$2:$N$2000,9,0))</f>
        <v>3</v>
      </c>
      <c r="I165" s="223" t="str">
        <f>IF(ISERROR(VLOOKUP($B165,受注EXCEL出力!$B$2:$N$2000,10,0)),"",VLOOKUP($B165,受注EXCEL出力!$B$2:$N$2000,10,0))</f>
        <v xml:space="preserve">M       </v>
      </c>
      <c r="J165" s="224"/>
      <c r="K165" s="225">
        <f t="shared" si="10"/>
        <v>0</v>
      </c>
      <c r="L165" s="226" t="str">
        <f>VLOOKUP(C165,納期ACC!$E$1:$O$3001,11,FALSE)</f>
        <v>-</v>
      </c>
      <c r="M165" s="226" t="str">
        <f>IF(ISERROR(VLOOKUP(C165,ロット!$A$2:$B$501,2,FALSE)),"",VLOOKUP(C165,ロット!$A$2:$B$501,2,FALSE))</f>
        <v/>
      </c>
      <c r="N165" s="227">
        <f t="shared" si="11"/>
        <v>11</v>
      </c>
    </row>
    <row r="166" spans="1:14" s="217" customFormat="1" ht="20.149999999999999" customHeight="1">
      <c r="A166" s="217" t="str">
        <f t="shared" si="8"/>
        <v xml:space="preserve">419103G       M       </v>
      </c>
      <c r="B166" s="217" t="str">
        <f t="shared" si="9"/>
        <v>262400-155</v>
      </c>
      <c r="C166" s="218">
        <f>IF(ISERROR(VLOOKUP($B166,受注EXCEL出力!$B$2:$N$2000,4,0)),"",VLOOKUP($B166,受注EXCEL出力!$B$2:$N$2000,4,0))</f>
        <v>419103</v>
      </c>
      <c r="D166" s="219" t="str">
        <f>IF(ISERROR(VLOOKUP($B166,受注EXCEL出力!$B$2:$N$2000,5,0)),"",VLOOKUP($B166,受注EXCEL出力!$B$2:$N$2000,5,0))</f>
        <v>CL天竺ﾚｷﾞﾝｽ</v>
      </c>
      <c r="E166" s="220">
        <f>IF(ISERROR(VLOOKUP($B166,受注EXCEL出力!$B$2:$N$2000,6,0)),"",VLOOKUP($B166,受注EXCEL出力!$B$2:$N$2000,6,0))</f>
        <v>18000</v>
      </c>
      <c r="F166" s="221">
        <f>IF(ISERROR(VLOOKUP($B166,受注EXCEL出力!$B$2:$N$2000,7,0)),"",VLOOKUP($B166,受注EXCEL出力!$B$2:$N$2000,7,0))</f>
        <v>902</v>
      </c>
      <c r="G166" s="219" t="str">
        <f>IF(ISERROR(VLOOKUP($B166,受注EXCEL出力!$B$2:$N$2000,8,0)),"",VLOOKUP($B166,受注EXCEL出力!$B$2:$N$2000,8,0))</f>
        <v xml:space="preserve">G       </v>
      </c>
      <c r="H166" s="222">
        <f>IF(ISERROR(VLOOKUP($B166,受注EXCEL出力!$B$2:$N$2000,9,0)),"",VLOOKUP($B166,受注EXCEL出力!$B$2:$N$2000,9,0))</f>
        <v>3</v>
      </c>
      <c r="I166" s="223" t="str">
        <f>IF(ISERROR(VLOOKUP($B166,受注EXCEL出力!$B$2:$N$2000,10,0)),"",VLOOKUP($B166,受注EXCEL出力!$B$2:$N$2000,10,0))</f>
        <v xml:space="preserve">M       </v>
      </c>
      <c r="J166" s="224"/>
      <c r="K166" s="225">
        <f t="shared" si="10"/>
        <v>0</v>
      </c>
      <c r="L166" s="226" t="str">
        <f>VLOOKUP(C166,納期ACC!$E$1:$O$3001,11,FALSE)</f>
        <v>-</v>
      </c>
      <c r="M166" s="226" t="str">
        <f>IF(ISERROR(VLOOKUP(C166,ロット!$A$2:$B$501,2,FALSE)),"",VLOOKUP(C166,ロット!$A$2:$B$501,2,FALSE))</f>
        <v/>
      </c>
      <c r="N166" s="227">
        <f t="shared" si="11"/>
        <v>11</v>
      </c>
    </row>
    <row r="167" spans="1:14" s="217" customFormat="1" ht="20.149999999999999" customHeight="1">
      <c r="A167" s="217" t="str">
        <f t="shared" si="8"/>
        <v xml:space="preserve">416691N       M       </v>
      </c>
      <c r="B167" s="217" t="str">
        <f t="shared" si="9"/>
        <v>262400-156</v>
      </c>
      <c r="C167" s="218">
        <f>IF(ISERROR(VLOOKUP($B167,受注EXCEL出力!$B$2:$N$2000,4,0)),"",VLOOKUP($B167,受注EXCEL出力!$B$2:$N$2000,4,0))</f>
        <v>416691</v>
      </c>
      <c r="D167" s="219" t="str">
        <f>IF(ISERROR(VLOOKUP($B167,受注EXCEL出力!$B$2:$N$2000,5,0)),"",VLOOKUP($B167,受注EXCEL出力!$B$2:$N$2000,5,0))</f>
        <v>ｽﾑｰｼﾞｰ天竺長袖ﾄﾚｰﾅｰ</v>
      </c>
      <c r="E167" s="220">
        <f>IF(ISERROR(VLOOKUP($B167,受注EXCEL出力!$B$2:$N$2000,6,0)),"",VLOOKUP($B167,受注EXCEL出力!$B$2:$N$2000,6,0))</f>
        <v>20000</v>
      </c>
      <c r="F167" s="221">
        <f>IF(ISERROR(VLOOKUP($B167,受注EXCEL出力!$B$2:$N$2000,7,0)),"",VLOOKUP($B167,受注EXCEL出力!$B$2:$N$2000,7,0))</f>
        <v>900</v>
      </c>
      <c r="G167" s="219" t="str">
        <f>IF(ISERROR(VLOOKUP($B167,受注EXCEL出力!$B$2:$N$2000,8,0)),"",VLOOKUP($B167,受注EXCEL出力!$B$2:$N$2000,8,0))</f>
        <v xml:space="preserve">N       </v>
      </c>
      <c r="H167" s="222">
        <f>IF(ISERROR(VLOOKUP($B167,受注EXCEL出力!$B$2:$N$2000,9,0)),"",VLOOKUP($B167,受注EXCEL出力!$B$2:$N$2000,9,0))</f>
        <v>3</v>
      </c>
      <c r="I167" s="223" t="str">
        <f>IF(ISERROR(VLOOKUP($B167,受注EXCEL出力!$B$2:$N$2000,10,0)),"",VLOOKUP($B167,受注EXCEL出力!$B$2:$N$2000,10,0))</f>
        <v xml:space="preserve">M       </v>
      </c>
      <c r="J167" s="224"/>
      <c r="K167" s="225">
        <f t="shared" si="10"/>
        <v>0</v>
      </c>
      <c r="L167" s="226" t="str">
        <f>VLOOKUP(C167,納期ACC!$E$1:$O$3001,11,FALSE)</f>
        <v>2月</v>
      </c>
      <c r="M167" s="226" t="str">
        <f>IF(ISERROR(VLOOKUP(C167,ロット!$A$2:$B$501,2,FALSE)),"",VLOOKUP(C167,ロット!$A$2:$B$501,2,FALSE))</f>
        <v/>
      </c>
      <c r="N167" s="227">
        <f t="shared" si="11"/>
        <v>11</v>
      </c>
    </row>
    <row r="168" spans="1:14" s="217" customFormat="1" ht="20.149999999999999" customHeight="1">
      <c r="A168" s="217" t="str">
        <f t="shared" si="8"/>
        <v xml:space="preserve">416691W       M       </v>
      </c>
      <c r="B168" s="217" t="str">
        <f t="shared" si="9"/>
        <v>262400-157</v>
      </c>
      <c r="C168" s="218">
        <f>IF(ISERROR(VLOOKUP($B168,受注EXCEL出力!$B$2:$N$2000,4,0)),"",VLOOKUP($B168,受注EXCEL出力!$B$2:$N$2000,4,0))</f>
        <v>416691</v>
      </c>
      <c r="D168" s="219" t="str">
        <f>IF(ISERROR(VLOOKUP($B168,受注EXCEL出力!$B$2:$N$2000,5,0)),"",VLOOKUP($B168,受注EXCEL出力!$B$2:$N$2000,5,0))</f>
        <v>ｽﾑｰｼﾞｰ天竺長袖ﾄﾚｰﾅｰ</v>
      </c>
      <c r="E168" s="220">
        <f>IF(ISERROR(VLOOKUP($B168,受注EXCEL出力!$B$2:$N$2000,6,0)),"",VLOOKUP($B168,受注EXCEL出力!$B$2:$N$2000,6,0))</f>
        <v>20000</v>
      </c>
      <c r="F168" s="221">
        <f>IF(ISERROR(VLOOKUP($B168,受注EXCEL出力!$B$2:$N$2000,7,0)),"",VLOOKUP($B168,受注EXCEL出力!$B$2:$N$2000,7,0))</f>
        <v>901</v>
      </c>
      <c r="G168" s="219" t="str">
        <f>IF(ISERROR(VLOOKUP($B168,受注EXCEL出力!$B$2:$N$2000,8,0)),"",VLOOKUP($B168,受注EXCEL出力!$B$2:$N$2000,8,0))</f>
        <v xml:space="preserve">W       </v>
      </c>
      <c r="H168" s="222">
        <f>IF(ISERROR(VLOOKUP($B168,受注EXCEL出力!$B$2:$N$2000,9,0)),"",VLOOKUP($B168,受注EXCEL出力!$B$2:$N$2000,9,0))</f>
        <v>3</v>
      </c>
      <c r="I168" s="223" t="str">
        <f>IF(ISERROR(VLOOKUP($B168,受注EXCEL出力!$B$2:$N$2000,10,0)),"",VLOOKUP($B168,受注EXCEL出力!$B$2:$N$2000,10,0))</f>
        <v xml:space="preserve">M       </v>
      </c>
      <c r="J168" s="224"/>
      <c r="K168" s="225">
        <f t="shared" si="10"/>
        <v>0</v>
      </c>
      <c r="L168" s="226" t="str">
        <f>VLOOKUP(C168,納期ACC!$E$1:$O$3001,11,FALSE)</f>
        <v>2月</v>
      </c>
      <c r="M168" s="226" t="str">
        <f>IF(ISERROR(VLOOKUP(C168,ロット!$A$2:$B$501,2,FALSE)),"",VLOOKUP(C168,ロット!$A$2:$B$501,2,FALSE))</f>
        <v/>
      </c>
      <c r="N168" s="227">
        <f t="shared" si="11"/>
        <v>11</v>
      </c>
    </row>
    <row r="169" spans="1:14" s="217" customFormat="1" ht="20.149999999999999" customHeight="1">
      <c r="A169" s="217" t="str">
        <f t="shared" si="8"/>
        <v xml:space="preserve">415182N       M       </v>
      </c>
      <c r="B169" s="217" t="str">
        <f t="shared" si="9"/>
        <v>262400-158</v>
      </c>
      <c r="C169" s="218">
        <f>IF(ISERROR(VLOOKUP($B169,受注EXCEL出力!$B$2:$N$2000,4,0)),"",VLOOKUP($B169,受注EXCEL出力!$B$2:$N$2000,4,0))</f>
        <v>415182</v>
      </c>
      <c r="D169" s="219" t="str">
        <f>IF(ISERROR(VLOOKUP($B169,受注EXCEL出力!$B$2:$N$2000,5,0)),"",VLOOKUP($B169,受注EXCEL出力!$B$2:$N$2000,5,0))</f>
        <v>ｽﾑｰｼﾞｰ天竺半袖PO</v>
      </c>
      <c r="E169" s="220">
        <f>IF(ISERROR(VLOOKUP($B169,受注EXCEL出力!$B$2:$N$2000,6,0)),"",VLOOKUP($B169,受注EXCEL出力!$B$2:$N$2000,6,0))</f>
        <v>16000</v>
      </c>
      <c r="F169" s="221">
        <f>IF(ISERROR(VLOOKUP($B169,受注EXCEL出力!$B$2:$N$2000,7,0)),"",VLOOKUP($B169,受注EXCEL出力!$B$2:$N$2000,7,0))</f>
        <v>900</v>
      </c>
      <c r="G169" s="219" t="str">
        <f>IF(ISERROR(VLOOKUP($B169,受注EXCEL出力!$B$2:$N$2000,8,0)),"",VLOOKUP($B169,受注EXCEL出力!$B$2:$N$2000,8,0))</f>
        <v xml:space="preserve">N       </v>
      </c>
      <c r="H169" s="222">
        <f>IF(ISERROR(VLOOKUP($B169,受注EXCEL出力!$B$2:$N$2000,9,0)),"",VLOOKUP($B169,受注EXCEL出力!$B$2:$N$2000,9,0))</f>
        <v>3</v>
      </c>
      <c r="I169" s="223" t="str">
        <f>IF(ISERROR(VLOOKUP($B169,受注EXCEL出力!$B$2:$N$2000,10,0)),"",VLOOKUP($B169,受注EXCEL出力!$B$2:$N$2000,10,0))</f>
        <v xml:space="preserve">M       </v>
      </c>
      <c r="J169" s="224"/>
      <c r="K169" s="225">
        <f t="shared" si="10"/>
        <v>0</v>
      </c>
      <c r="L169" s="226" t="str">
        <f>VLOOKUP(C169,納期ACC!$E$1:$O$3001,11,FALSE)</f>
        <v>2月</v>
      </c>
      <c r="M169" s="226" t="str">
        <f>IF(ISERROR(VLOOKUP(C169,ロット!$A$2:$B$501,2,FALSE)),"",VLOOKUP(C169,ロット!$A$2:$B$501,2,FALSE))</f>
        <v/>
      </c>
      <c r="N169" s="227">
        <f t="shared" si="11"/>
        <v>11</v>
      </c>
    </row>
    <row r="170" spans="1:14" s="217" customFormat="1" ht="20.149999999999999" customHeight="1">
      <c r="A170" s="217" t="str">
        <f t="shared" si="8"/>
        <v xml:space="preserve">415182W       M       </v>
      </c>
      <c r="B170" s="217" t="str">
        <f t="shared" si="9"/>
        <v>262400-159</v>
      </c>
      <c r="C170" s="218">
        <f>IF(ISERROR(VLOOKUP($B170,受注EXCEL出力!$B$2:$N$2000,4,0)),"",VLOOKUP($B170,受注EXCEL出力!$B$2:$N$2000,4,0))</f>
        <v>415182</v>
      </c>
      <c r="D170" s="219" t="str">
        <f>IF(ISERROR(VLOOKUP($B170,受注EXCEL出力!$B$2:$N$2000,5,0)),"",VLOOKUP($B170,受注EXCEL出力!$B$2:$N$2000,5,0))</f>
        <v>ｽﾑｰｼﾞｰ天竺半袖PO</v>
      </c>
      <c r="E170" s="220">
        <f>IF(ISERROR(VLOOKUP($B170,受注EXCEL出力!$B$2:$N$2000,6,0)),"",VLOOKUP($B170,受注EXCEL出力!$B$2:$N$2000,6,0))</f>
        <v>16000</v>
      </c>
      <c r="F170" s="221">
        <f>IF(ISERROR(VLOOKUP($B170,受注EXCEL出力!$B$2:$N$2000,7,0)),"",VLOOKUP($B170,受注EXCEL出力!$B$2:$N$2000,7,0))</f>
        <v>901</v>
      </c>
      <c r="G170" s="219" t="str">
        <f>IF(ISERROR(VLOOKUP($B170,受注EXCEL出力!$B$2:$N$2000,8,0)),"",VLOOKUP($B170,受注EXCEL出力!$B$2:$N$2000,8,0))</f>
        <v xml:space="preserve">W       </v>
      </c>
      <c r="H170" s="222">
        <f>IF(ISERROR(VLOOKUP($B170,受注EXCEL出力!$B$2:$N$2000,9,0)),"",VLOOKUP($B170,受注EXCEL出力!$B$2:$N$2000,9,0))</f>
        <v>3</v>
      </c>
      <c r="I170" s="223" t="str">
        <f>IF(ISERROR(VLOOKUP($B170,受注EXCEL出力!$B$2:$N$2000,10,0)),"",VLOOKUP($B170,受注EXCEL出力!$B$2:$N$2000,10,0))</f>
        <v xml:space="preserve">M       </v>
      </c>
      <c r="J170" s="224"/>
      <c r="K170" s="225">
        <f t="shared" si="10"/>
        <v>0</v>
      </c>
      <c r="L170" s="226" t="str">
        <f>VLOOKUP(C170,納期ACC!$E$1:$O$3001,11,FALSE)</f>
        <v>2月</v>
      </c>
      <c r="M170" s="226" t="str">
        <f>IF(ISERROR(VLOOKUP(C170,ロット!$A$2:$B$501,2,FALSE)),"",VLOOKUP(C170,ロット!$A$2:$B$501,2,FALSE))</f>
        <v/>
      </c>
      <c r="N170" s="227">
        <f t="shared" si="11"/>
        <v>11</v>
      </c>
    </row>
    <row r="171" spans="1:14" s="217" customFormat="1" ht="20.149999999999999" customHeight="1">
      <c r="A171" s="217" t="str">
        <f t="shared" si="8"/>
        <v xml:space="preserve">415183N       M       </v>
      </c>
      <c r="B171" s="217" t="str">
        <f t="shared" si="9"/>
        <v>262400-160</v>
      </c>
      <c r="C171" s="218">
        <f>IF(ISERROR(VLOOKUP($B171,受注EXCEL出力!$B$2:$N$2000,4,0)),"",VLOOKUP($B171,受注EXCEL出力!$B$2:$N$2000,4,0))</f>
        <v>415183</v>
      </c>
      <c r="D171" s="219" t="str">
        <f>IF(ISERROR(VLOOKUP($B171,受注EXCEL出力!$B$2:$N$2000,5,0)),"",VLOOKUP($B171,受注EXCEL出力!$B$2:$N$2000,5,0))</f>
        <v>ｽﾑｰｼﾞｰ天竺ﾊﾟﾝﾂ</v>
      </c>
      <c r="E171" s="220">
        <f>IF(ISERROR(VLOOKUP($B171,受注EXCEL出力!$B$2:$N$2000,6,0)),"",VLOOKUP($B171,受注EXCEL出力!$B$2:$N$2000,6,0))</f>
        <v>21000</v>
      </c>
      <c r="F171" s="221">
        <f>IF(ISERROR(VLOOKUP($B171,受注EXCEL出力!$B$2:$N$2000,7,0)),"",VLOOKUP($B171,受注EXCEL出力!$B$2:$N$2000,7,0))</f>
        <v>900</v>
      </c>
      <c r="G171" s="219" t="str">
        <f>IF(ISERROR(VLOOKUP($B171,受注EXCEL出力!$B$2:$N$2000,8,0)),"",VLOOKUP($B171,受注EXCEL出力!$B$2:$N$2000,8,0))</f>
        <v xml:space="preserve">N       </v>
      </c>
      <c r="H171" s="222">
        <f>IF(ISERROR(VLOOKUP($B171,受注EXCEL出力!$B$2:$N$2000,9,0)),"",VLOOKUP($B171,受注EXCEL出力!$B$2:$N$2000,9,0))</f>
        <v>3</v>
      </c>
      <c r="I171" s="223" t="str">
        <f>IF(ISERROR(VLOOKUP($B171,受注EXCEL出力!$B$2:$N$2000,10,0)),"",VLOOKUP($B171,受注EXCEL出力!$B$2:$N$2000,10,0))</f>
        <v xml:space="preserve">M       </v>
      </c>
      <c r="J171" s="224"/>
      <c r="K171" s="225">
        <f t="shared" si="10"/>
        <v>0</v>
      </c>
      <c r="L171" s="226" t="str">
        <f>VLOOKUP(C171,納期ACC!$E$1:$O$3001,11,FALSE)</f>
        <v>2月</v>
      </c>
      <c r="M171" s="226" t="str">
        <f>IF(ISERROR(VLOOKUP(C171,ロット!$A$2:$B$501,2,FALSE)),"",VLOOKUP(C171,ロット!$A$2:$B$501,2,FALSE))</f>
        <v/>
      </c>
      <c r="N171" s="227">
        <f t="shared" si="11"/>
        <v>11</v>
      </c>
    </row>
    <row r="172" spans="1:14" s="217" customFormat="1" ht="20.149999999999999" customHeight="1">
      <c r="A172" s="217" t="str">
        <f t="shared" si="8"/>
        <v xml:space="preserve">415183W       M       </v>
      </c>
      <c r="B172" s="217" t="str">
        <f t="shared" si="9"/>
        <v>262400-161</v>
      </c>
      <c r="C172" s="218">
        <f>IF(ISERROR(VLOOKUP($B172,受注EXCEL出力!$B$2:$N$2000,4,0)),"",VLOOKUP($B172,受注EXCEL出力!$B$2:$N$2000,4,0))</f>
        <v>415183</v>
      </c>
      <c r="D172" s="219" t="str">
        <f>IF(ISERROR(VLOOKUP($B172,受注EXCEL出力!$B$2:$N$2000,5,0)),"",VLOOKUP($B172,受注EXCEL出力!$B$2:$N$2000,5,0))</f>
        <v>ｽﾑｰｼﾞｰ天竺ﾊﾟﾝﾂ</v>
      </c>
      <c r="E172" s="220">
        <f>IF(ISERROR(VLOOKUP($B172,受注EXCEL出力!$B$2:$N$2000,6,0)),"",VLOOKUP($B172,受注EXCEL出力!$B$2:$N$2000,6,0))</f>
        <v>21000</v>
      </c>
      <c r="F172" s="221">
        <f>IF(ISERROR(VLOOKUP($B172,受注EXCEL出力!$B$2:$N$2000,7,0)),"",VLOOKUP($B172,受注EXCEL出力!$B$2:$N$2000,7,0))</f>
        <v>901</v>
      </c>
      <c r="G172" s="219" t="str">
        <f>IF(ISERROR(VLOOKUP($B172,受注EXCEL出力!$B$2:$N$2000,8,0)),"",VLOOKUP($B172,受注EXCEL出力!$B$2:$N$2000,8,0))</f>
        <v xml:space="preserve">W       </v>
      </c>
      <c r="H172" s="222">
        <f>IF(ISERROR(VLOOKUP($B172,受注EXCEL出力!$B$2:$N$2000,9,0)),"",VLOOKUP($B172,受注EXCEL出力!$B$2:$N$2000,9,0))</f>
        <v>3</v>
      </c>
      <c r="I172" s="223" t="str">
        <f>IF(ISERROR(VLOOKUP($B172,受注EXCEL出力!$B$2:$N$2000,10,0)),"",VLOOKUP($B172,受注EXCEL出力!$B$2:$N$2000,10,0))</f>
        <v xml:space="preserve">M       </v>
      </c>
      <c r="J172" s="224"/>
      <c r="K172" s="225">
        <f t="shared" si="10"/>
        <v>0</v>
      </c>
      <c r="L172" s="226" t="str">
        <f>VLOOKUP(C172,納期ACC!$E$1:$O$3001,11,FALSE)</f>
        <v>2月</v>
      </c>
      <c r="M172" s="226" t="str">
        <f>IF(ISERROR(VLOOKUP(C172,ロット!$A$2:$B$501,2,FALSE)),"",VLOOKUP(C172,ロット!$A$2:$B$501,2,FALSE))</f>
        <v/>
      </c>
      <c r="N172" s="227">
        <f t="shared" si="11"/>
        <v>11</v>
      </c>
    </row>
    <row r="173" spans="1:14" s="217" customFormat="1" ht="20.149999999999999" customHeight="1">
      <c r="A173" s="217" t="str">
        <f t="shared" si="8"/>
        <v xml:space="preserve">415272W       M       </v>
      </c>
      <c r="B173" s="217" t="str">
        <f t="shared" si="9"/>
        <v>262400-162</v>
      </c>
      <c r="C173" s="218">
        <f>IF(ISERROR(VLOOKUP($B173,受注EXCEL出力!$B$2:$N$2000,4,0)),"",VLOOKUP($B173,受注EXCEL出力!$B$2:$N$2000,4,0))</f>
        <v>415272</v>
      </c>
      <c r="D173" s="219" t="str">
        <f>IF(ISERROR(VLOOKUP($B173,受注EXCEL出力!$B$2:$N$2000,5,0)),"",VLOOKUP($B173,受注EXCEL出力!$B$2:$N$2000,5,0))</f>
        <v>ﾍﾞｰｼｯｸﾀﾝｸﾄｯﾌﾟ</v>
      </c>
      <c r="E173" s="220">
        <f>IF(ISERROR(VLOOKUP($B173,受注EXCEL出力!$B$2:$N$2000,6,0)),"",VLOOKUP($B173,受注EXCEL出力!$B$2:$N$2000,6,0))</f>
        <v>9000</v>
      </c>
      <c r="F173" s="221">
        <f>IF(ISERROR(VLOOKUP($B173,受注EXCEL出力!$B$2:$N$2000,7,0)),"",VLOOKUP($B173,受注EXCEL出力!$B$2:$N$2000,7,0))</f>
        <v>901</v>
      </c>
      <c r="G173" s="219" t="str">
        <f>IF(ISERROR(VLOOKUP($B173,受注EXCEL出力!$B$2:$N$2000,8,0)),"",VLOOKUP($B173,受注EXCEL出力!$B$2:$N$2000,8,0))</f>
        <v xml:space="preserve">W       </v>
      </c>
      <c r="H173" s="222">
        <f>IF(ISERROR(VLOOKUP($B173,受注EXCEL出力!$B$2:$N$2000,9,0)),"",VLOOKUP($B173,受注EXCEL出力!$B$2:$N$2000,9,0))</f>
        <v>3</v>
      </c>
      <c r="I173" s="223" t="str">
        <f>IF(ISERROR(VLOOKUP($B173,受注EXCEL出力!$B$2:$N$2000,10,0)),"",VLOOKUP($B173,受注EXCEL出力!$B$2:$N$2000,10,0))</f>
        <v xml:space="preserve">M       </v>
      </c>
      <c r="J173" s="224"/>
      <c r="K173" s="225">
        <f t="shared" si="10"/>
        <v>0</v>
      </c>
      <c r="L173" s="226" t="str">
        <f>VLOOKUP(C173,納期ACC!$E$1:$O$3001,11,FALSE)</f>
        <v>-</v>
      </c>
      <c r="M173" s="226" t="str">
        <f>IF(ISERROR(VLOOKUP(C173,ロット!$A$2:$B$501,2,FALSE)),"",VLOOKUP(C173,ロット!$A$2:$B$501,2,FALSE))</f>
        <v/>
      </c>
      <c r="N173" s="227">
        <f t="shared" si="11"/>
        <v>11</v>
      </c>
    </row>
    <row r="174" spans="1:14" s="217" customFormat="1" ht="20.149999999999999" customHeight="1">
      <c r="A174" s="217" t="str">
        <f t="shared" si="8"/>
        <v xml:space="preserve">415273W       M       </v>
      </c>
      <c r="B174" s="217" t="str">
        <f t="shared" si="9"/>
        <v>262400-163</v>
      </c>
      <c r="C174" s="218">
        <f>IF(ISERROR(VLOOKUP($B174,受注EXCEL出力!$B$2:$N$2000,4,0)),"",VLOOKUP($B174,受注EXCEL出力!$B$2:$N$2000,4,0))</f>
        <v>415273</v>
      </c>
      <c r="D174" s="219" t="str">
        <f>IF(ISERROR(VLOOKUP($B174,受注EXCEL出力!$B$2:$N$2000,5,0)),"",VLOOKUP($B174,受注EXCEL出力!$B$2:$N$2000,5,0))</f>
        <v>ﾍﾞｰｼｯｸTｼｬﾂ</v>
      </c>
      <c r="E174" s="220">
        <f>IF(ISERROR(VLOOKUP($B174,受注EXCEL出力!$B$2:$N$2000,6,0)),"",VLOOKUP($B174,受注EXCEL出力!$B$2:$N$2000,6,0))</f>
        <v>10000</v>
      </c>
      <c r="F174" s="221">
        <f>IF(ISERROR(VLOOKUP($B174,受注EXCEL出力!$B$2:$N$2000,7,0)),"",VLOOKUP($B174,受注EXCEL出力!$B$2:$N$2000,7,0))</f>
        <v>901</v>
      </c>
      <c r="G174" s="219" t="str">
        <f>IF(ISERROR(VLOOKUP($B174,受注EXCEL出力!$B$2:$N$2000,8,0)),"",VLOOKUP($B174,受注EXCEL出力!$B$2:$N$2000,8,0))</f>
        <v xml:space="preserve">W       </v>
      </c>
      <c r="H174" s="222">
        <f>IF(ISERROR(VLOOKUP($B174,受注EXCEL出力!$B$2:$N$2000,9,0)),"",VLOOKUP($B174,受注EXCEL出力!$B$2:$N$2000,9,0))</f>
        <v>3</v>
      </c>
      <c r="I174" s="223" t="str">
        <f>IF(ISERROR(VLOOKUP($B174,受注EXCEL出力!$B$2:$N$2000,10,0)),"",VLOOKUP($B174,受注EXCEL出力!$B$2:$N$2000,10,0))</f>
        <v xml:space="preserve">M       </v>
      </c>
      <c r="J174" s="224"/>
      <c r="K174" s="225">
        <f t="shared" si="10"/>
        <v>0</v>
      </c>
      <c r="L174" s="226" t="str">
        <f>VLOOKUP(C174,納期ACC!$E$1:$O$3001,11,FALSE)</f>
        <v>-</v>
      </c>
      <c r="M174" s="226" t="str">
        <f>IF(ISERROR(VLOOKUP(C174,ロット!$A$2:$B$501,2,FALSE)),"",VLOOKUP(C174,ロット!$A$2:$B$501,2,FALSE))</f>
        <v/>
      </c>
      <c r="N174" s="227">
        <f t="shared" si="11"/>
        <v>11</v>
      </c>
    </row>
    <row r="175" spans="1:14" s="217" customFormat="1" ht="20.149999999999999" customHeight="1">
      <c r="A175" s="217" t="str">
        <f t="shared" si="8"/>
        <v xml:space="preserve">415193W       M       </v>
      </c>
      <c r="B175" s="217" t="str">
        <f t="shared" si="9"/>
        <v>262400-164</v>
      </c>
      <c r="C175" s="218">
        <f>IF(ISERROR(VLOOKUP($B175,受注EXCEL出力!$B$2:$N$2000,4,0)),"",VLOOKUP($B175,受注EXCEL出力!$B$2:$N$2000,4,0))</f>
        <v>415193</v>
      </c>
      <c r="D175" s="219" t="str">
        <f>IF(ISERROR(VLOOKUP($B175,受注EXCEL出力!$B$2:$N$2000,5,0)),"",VLOOKUP($B175,受注EXCEL出力!$B$2:$N$2000,5,0))</f>
        <v>追撚ﾌﾗｲｽｸﾙｰﾈｯｸPO</v>
      </c>
      <c r="E175" s="220">
        <f>IF(ISERROR(VLOOKUP($B175,受注EXCEL出力!$B$2:$N$2000,6,0)),"",VLOOKUP($B175,受注EXCEL出力!$B$2:$N$2000,6,0))</f>
        <v>9000</v>
      </c>
      <c r="F175" s="221">
        <f>IF(ISERROR(VLOOKUP($B175,受注EXCEL出力!$B$2:$N$2000,7,0)),"",VLOOKUP($B175,受注EXCEL出力!$B$2:$N$2000,7,0))</f>
        <v>901</v>
      </c>
      <c r="G175" s="219" t="str">
        <f>IF(ISERROR(VLOOKUP($B175,受注EXCEL出力!$B$2:$N$2000,8,0)),"",VLOOKUP($B175,受注EXCEL出力!$B$2:$N$2000,8,0))</f>
        <v xml:space="preserve">W       </v>
      </c>
      <c r="H175" s="222">
        <f>IF(ISERROR(VLOOKUP($B175,受注EXCEL出力!$B$2:$N$2000,9,0)),"",VLOOKUP($B175,受注EXCEL出力!$B$2:$N$2000,9,0))</f>
        <v>3</v>
      </c>
      <c r="I175" s="223" t="str">
        <f>IF(ISERROR(VLOOKUP($B175,受注EXCEL出力!$B$2:$N$2000,10,0)),"",VLOOKUP($B175,受注EXCEL出力!$B$2:$N$2000,10,0))</f>
        <v xml:space="preserve">M       </v>
      </c>
      <c r="J175" s="224"/>
      <c r="K175" s="225">
        <f t="shared" si="10"/>
        <v>0</v>
      </c>
      <c r="L175" s="226" t="str">
        <f>VLOOKUP(C175,納期ACC!$E$1:$O$3001,11,FALSE)</f>
        <v>2月</v>
      </c>
      <c r="M175" s="226" t="str">
        <f>IF(ISERROR(VLOOKUP(C175,ロット!$A$2:$B$501,2,FALSE)),"",VLOOKUP(C175,ロット!$A$2:$B$501,2,FALSE))</f>
        <v/>
      </c>
      <c r="N175" s="227">
        <v>12</v>
      </c>
    </row>
    <row r="176" spans="1:14" s="217" customFormat="1" ht="20.149999999999999" customHeight="1">
      <c r="A176" s="217" t="str">
        <f t="shared" si="8"/>
        <v xml:space="preserve">415194W       M       </v>
      </c>
      <c r="B176" s="217" t="str">
        <f t="shared" si="9"/>
        <v>262400-165</v>
      </c>
      <c r="C176" s="218">
        <f>IF(ISERROR(VLOOKUP($B176,受注EXCEL出力!$B$2:$N$2000,4,0)),"",VLOOKUP($B176,受注EXCEL出力!$B$2:$N$2000,4,0))</f>
        <v>415194</v>
      </c>
      <c r="D176" s="219" t="str">
        <f>IF(ISERROR(VLOOKUP($B176,受注EXCEL出力!$B$2:$N$2000,5,0)),"",VLOOKUP($B176,受注EXCEL出力!$B$2:$N$2000,5,0))</f>
        <v>追撚ﾌﾗｲｽﾀｰﾄﾙﾈｯｸPO</v>
      </c>
      <c r="E176" s="220">
        <f>IF(ISERROR(VLOOKUP($B176,受注EXCEL出力!$B$2:$N$2000,6,0)),"",VLOOKUP($B176,受注EXCEL出力!$B$2:$N$2000,6,0))</f>
        <v>10000</v>
      </c>
      <c r="F176" s="221">
        <f>IF(ISERROR(VLOOKUP($B176,受注EXCEL出力!$B$2:$N$2000,7,0)),"",VLOOKUP($B176,受注EXCEL出力!$B$2:$N$2000,7,0))</f>
        <v>901</v>
      </c>
      <c r="G176" s="219" t="str">
        <f>IF(ISERROR(VLOOKUP($B176,受注EXCEL出力!$B$2:$N$2000,8,0)),"",VLOOKUP($B176,受注EXCEL出力!$B$2:$N$2000,8,0))</f>
        <v xml:space="preserve">W       </v>
      </c>
      <c r="H176" s="222">
        <f>IF(ISERROR(VLOOKUP($B176,受注EXCEL出力!$B$2:$N$2000,9,0)),"",VLOOKUP($B176,受注EXCEL出力!$B$2:$N$2000,9,0))</f>
        <v>3</v>
      </c>
      <c r="I176" s="223" t="str">
        <f>IF(ISERROR(VLOOKUP($B176,受注EXCEL出力!$B$2:$N$2000,10,0)),"",VLOOKUP($B176,受注EXCEL出力!$B$2:$N$2000,10,0))</f>
        <v xml:space="preserve">M       </v>
      </c>
      <c r="J176" s="224"/>
      <c r="K176" s="225">
        <f t="shared" si="10"/>
        <v>0</v>
      </c>
      <c r="L176" s="226" t="str">
        <f>VLOOKUP(C176,納期ACC!$E$1:$O$3001,11,FALSE)</f>
        <v>2月</v>
      </c>
      <c r="M176" s="226" t="str">
        <f>IF(ISERROR(VLOOKUP(C176,ロット!$A$2:$B$501,2,FALSE)),"",VLOOKUP(C176,ロット!$A$2:$B$501,2,FALSE))</f>
        <v/>
      </c>
      <c r="N176" s="227">
        <f t="shared" si="11"/>
        <v>12</v>
      </c>
    </row>
    <row r="177" spans="1:14" s="217" customFormat="1" ht="20.149999999999999" customHeight="1">
      <c r="A177" s="217" t="str">
        <f t="shared" si="8"/>
        <v xml:space="preserve">410001NG      M       </v>
      </c>
      <c r="B177" s="217" t="str">
        <f t="shared" si="9"/>
        <v>262400-166</v>
      </c>
      <c r="C177" s="218">
        <f>IF(ISERROR(VLOOKUP($B177,受注EXCEL出力!$B$2:$N$2000,4,0)),"",VLOOKUP($B177,受注EXCEL出力!$B$2:$N$2000,4,0))</f>
        <v>410001</v>
      </c>
      <c r="D177" s="219" t="str">
        <f>IF(ISERROR(VLOOKUP($B177,受注EXCEL出力!$B$2:$N$2000,5,0)),"",VLOOKUP($B177,受注EXCEL出力!$B$2:$N$2000,5,0))</f>
        <v>リネンＷフェイス７分袖カーディガン</v>
      </c>
      <c r="E177" s="220">
        <f>IF(ISERROR(VLOOKUP($B177,受注EXCEL出力!$B$2:$N$2000,6,0)),"",VLOOKUP($B177,受注EXCEL出力!$B$2:$N$2000,6,0))</f>
        <v>18000</v>
      </c>
      <c r="F177" s="221">
        <f>IF(ISERROR(VLOOKUP($B177,受注EXCEL出力!$B$2:$N$2000,7,0)),"",VLOOKUP($B177,受注EXCEL出力!$B$2:$N$2000,7,0))</f>
        <v>19</v>
      </c>
      <c r="G177" s="219" t="str">
        <f>IF(ISERROR(VLOOKUP($B177,受注EXCEL出力!$B$2:$N$2000,8,0)),"",VLOOKUP($B177,受注EXCEL出力!$B$2:$N$2000,8,0))</f>
        <v xml:space="preserve">NG      </v>
      </c>
      <c r="H177" s="222">
        <f>IF(ISERROR(VLOOKUP($B177,受注EXCEL出力!$B$2:$N$2000,9,0)),"",VLOOKUP($B177,受注EXCEL出力!$B$2:$N$2000,9,0))</f>
        <v>3</v>
      </c>
      <c r="I177" s="223" t="str">
        <f>IF(ISERROR(VLOOKUP($B177,受注EXCEL出力!$B$2:$N$2000,10,0)),"",VLOOKUP($B177,受注EXCEL出力!$B$2:$N$2000,10,0))</f>
        <v xml:space="preserve">M       </v>
      </c>
      <c r="J177" s="224"/>
      <c r="K177" s="225">
        <f t="shared" si="10"/>
        <v>0</v>
      </c>
      <c r="L177" s="226" t="str">
        <f>VLOOKUP(C177,納期ACC!$E$1:$O$3001,11,FALSE)</f>
        <v>2月</v>
      </c>
      <c r="M177" s="226" t="str">
        <f>IF(ISERROR(VLOOKUP(C177,ロット!$A$2:$B$501,2,FALSE)),"",VLOOKUP(C177,ロット!$A$2:$B$501,2,FALSE))</f>
        <v/>
      </c>
      <c r="N177" s="227">
        <f t="shared" si="11"/>
        <v>12</v>
      </c>
    </row>
    <row r="178" spans="1:14" s="217" customFormat="1" ht="20.149999999999999" customHeight="1">
      <c r="A178" s="217" t="str">
        <f t="shared" si="8"/>
        <v xml:space="preserve">413056NG      M       </v>
      </c>
      <c r="B178" s="217" t="str">
        <f t="shared" si="9"/>
        <v>262400-167</v>
      </c>
      <c r="C178" s="218">
        <f>IF(ISERROR(VLOOKUP($B178,受注EXCEL出力!$B$2:$N$2000,4,0)),"",VLOOKUP($B178,受注EXCEL出力!$B$2:$N$2000,4,0))</f>
        <v>413056</v>
      </c>
      <c r="D178" s="219" t="str">
        <f>IF(ISERROR(VLOOKUP($B178,受注EXCEL出力!$B$2:$N$2000,5,0)),"",VLOOKUP($B178,受注EXCEL出力!$B$2:$N$2000,5,0))</f>
        <v>ショールカラーカーディガン</v>
      </c>
      <c r="E178" s="220">
        <f>IF(ISERROR(VLOOKUP($B178,受注EXCEL出力!$B$2:$N$2000,6,0)),"",VLOOKUP($B178,受注EXCEL出力!$B$2:$N$2000,6,0))</f>
        <v>16000</v>
      </c>
      <c r="F178" s="221">
        <f>IF(ISERROR(VLOOKUP($B178,受注EXCEL出力!$B$2:$N$2000,7,0)),"",VLOOKUP($B178,受注EXCEL出力!$B$2:$N$2000,7,0))</f>
        <v>19</v>
      </c>
      <c r="G178" s="219" t="str">
        <f>IF(ISERROR(VLOOKUP($B178,受注EXCEL出力!$B$2:$N$2000,8,0)),"",VLOOKUP($B178,受注EXCEL出力!$B$2:$N$2000,8,0))</f>
        <v xml:space="preserve">NG      </v>
      </c>
      <c r="H178" s="222">
        <f>IF(ISERROR(VLOOKUP($B178,受注EXCEL出力!$B$2:$N$2000,9,0)),"",VLOOKUP($B178,受注EXCEL出力!$B$2:$N$2000,9,0))</f>
        <v>3</v>
      </c>
      <c r="I178" s="223" t="str">
        <f>IF(ISERROR(VLOOKUP($B178,受注EXCEL出力!$B$2:$N$2000,10,0)),"",VLOOKUP($B178,受注EXCEL出力!$B$2:$N$2000,10,0))</f>
        <v xml:space="preserve">M       </v>
      </c>
      <c r="J178" s="224"/>
      <c r="K178" s="225">
        <f t="shared" si="10"/>
        <v>0</v>
      </c>
      <c r="L178" s="226" t="str">
        <f>VLOOKUP(C178,納期ACC!$E$1:$O$3001,11,FALSE)</f>
        <v>3月</v>
      </c>
      <c r="M178" s="226" t="str">
        <f>IF(ISERROR(VLOOKUP(C178,ロット!$A$2:$B$501,2,FALSE)),"",VLOOKUP(C178,ロット!$A$2:$B$501,2,FALSE))</f>
        <v/>
      </c>
      <c r="N178" s="227">
        <f t="shared" si="11"/>
        <v>12</v>
      </c>
    </row>
    <row r="179" spans="1:14" s="217" customFormat="1" ht="20.149999999999999" customHeight="1">
      <c r="A179" s="217" t="str">
        <f t="shared" si="8"/>
        <v xml:space="preserve">414194N       M       </v>
      </c>
      <c r="B179" s="217" t="str">
        <f t="shared" si="9"/>
        <v>262400-168</v>
      </c>
      <c r="C179" s="218">
        <f>IF(ISERROR(VLOOKUP($B179,受注EXCEL出力!$B$2:$N$2000,4,0)),"",VLOOKUP($B179,受注EXCEL出力!$B$2:$N$2000,4,0))</f>
        <v>414194</v>
      </c>
      <c r="D179" s="219" t="str">
        <f>IF(ISERROR(VLOOKUP($B179,受注EXCEL出力!$B$2:$N$2000,5,0)),"",VLOOKUP($B179,受注EXCEL出力!$B$2:$N$2000,5,0))</f>
        <v>CLﾛﾝｸﾞｶｰﾃﾞ</v>
      </c>
      <c r="E179" s="220">
        <f>IF(ISERROR(VLOOKUP($B179,受注EXCEL出力!$B$2:$N$2000,6,0)),"",VLOOKUP($B179,受注EXCEL出力!$B$2:$N$2000,6,0))</f>
        <v>23000</v>
      </c>
      <c r="F179" s="221">
        <f>IF(ISERROR(VLOOKUP($B179,受注EXCEL出力!$B$2:$N$2000,7,0)),"",VLOOKUP($B179,受注EXCEL出力!$B$2:$N$2000,7,0))</f>
        <v>900</v>
      </c>
      <c r="G179" s="219" t="str">
        <f>IF(ISERROR(VLOOKUP($B179,受注EXCEL出力!$B$2:$N$2000,8,0)),"",VLOOKUP($B179,受注EXCEL出力!$B$2:$N$2000,8,0))</f>
        <v xml:space="preserve">N       </v>
      </c>
      <c r="H179" s="222">
        <f>IF(ISERROR(VLOOKUP($B179,受注EXCEL出力!$B$2:$N$2000,9,0)),"",VLOOKUP($B179,受注EXCEL出力!$B$2:$N$2000,9,0))</f>
        <v>3</v>
      </c>
      <c r="I179" s="223" t="str">
        <f>IF(ISERROR(VLOOKUP($B179,受注EXCEL出力!$B$2:$N$2000,10,0)),"",VLOOKUP($B179,受注EXCEL出力!$B$2:$N$2000,10,0))</f>
        <v xml:space="preserve">M       </v>
      </c>
      <c r="J179" s="224"/>
      <c r="K179" s="225">
        <f t="shared" si="10"/>
        <v>0</v>
      </c>
      <c r="L179" s="226" t="str">
        <f>VLOOKUP(C179,納期ACC!$E$1:$O$3001,11,FALSE)</f>
        <v>-</v>
      </c>
      <c r="M179" s="226" t="str">
        <f>IF(ISERROR(VLOOKUP(C179,ロット!$A$2:$B$501,2,FALSE)),"",VLOOKUP(C179,ロット!$A$2:$B$501,2,FALSE))</f>
        <v/>
      </c>
      <c r="N179" s="227">
        <f t="shared" si="11"/>
        <v>12</v>
      </c>
    </row>
    <row r="180" spans="1:14" s="217" customFormat="1" ht="20.149999999999999" customHeight="1">
      <c r="A180" s="217" t="str">
        <f t="shared" si="8"/>
        <v xml:space="preserve">414194G       M       </v>
      </c>
      <c r="B180" s="217" t="str">
        <f t="shared" si="9"/>
        <v>262400-169</v>
      </c>
      <c r="C180" s="218">
        <f>IF(ISERROR(VLOOKUP($B180,受注EXCEL出力!$B$2:$N$2000,4,0)),"",VLOOKUP($B180,受注EXCEL出力!$B$2:$N$2000,4,0))</f>
        <v>414194</v>
      </c>
      <c r="D180" s="219" t="str">
        <f>IF(ISERROR(VLOOKUP($B180,受注EXCEL出力!$B$2:$N$2000,5,0)),"",VLOOKUP($B180,受注EXCEL出力!$B$2:$N$2000,5,0))</f>
        <v>CLﾛﾝｸﾞｶｰﾃﾞ</v>
      </c>
      <c r="E180" s="220">
        <f>IF(ISERROR(VLOOKUP($B180,受注EXCEL出力!$B$2:$N$2000,6,0)),"",VLOOKUP($B180,受注EXCEL出力!$B$2:$N$2000,6,0))</f>
        <v>23000</v>
      </c>
      <c r="F180" s="221">
        <f>IF(ISERROR(VLOOKUP($B180,受注EXCEL出力!$B$2:$N$2000,7,0)),"",VLOOKUP($B180,受注EXCEL出力!$B$2:$N$2000,7,0))</f>
        <v>902</v>
      </c>
      <c r="G180" s="219" t="str">
        <f>IF(ISERROR(VLOOKUP($B180,受注EXCEL出力!$B$2:$N$2000,8,0)),"",VLOOKUP($B180,受注EXCEL出力!$B$2:$N$2000,8,0))</f>
        <v xml:space="preserve">G       </v>
      </c>
      <c r="H180" s="222">
        <f>IF(ISERROR(VLOOKUP($B180,受注EXCEL出力!$B$2:$N$2000,9,0)),"",VLOOKUP($B180,受注EXCEL出力!$B$2:$N$2000,9,0))</f>
        <v>3</v>
      </c>
      <c r="I180" s="223" t="str">
        <f>IF(ISERROR(VLOOKUP($B180,受注EXCEL出力!$B$2:$N$2000,10,0)),"",VLOOKUP($B180,受注EXCEL出力!$B$2:$N$2000,10,0))</f>
        <v xml:space="preserve">M       </v>
      </c>
      <c r="J180" s="224"/>
      <c r="K180" s="225">
        <f t="shared" si="10"/>
        <v>0</v>
      </c>
      <c r="L180" s="226" t="str">
        <f>VLOOKUP(C180,納期ACC!$E$1:$O$3001,11,FALSE)</f>
        <v>-</v>
      </c>
      <c r="M180" s="226" t="str">
        <f>IF(ISERROR(VLOOKUP(C180,ロット!$A$2:$B$501,2,FALSE)),"",VLOOKUP(C180,ロット!$A$2:$B$501,2,FALSE))</f>
        <v/>
      </c>
      <c r="N180" s="227">
        <f t="shared" si="11"/>
        <v>12</v>
      </c>
    </row>
    <row r="181" spans="1:14" s="217" customFormat="1" ht="20.149999999999999" customHeight="1">
      <c r="A181" s="217" t="str">
        <f t="shared" si="8"/>
        <v xml:space="preserve">416177W       M       </v>
      </c>
      <c r="B181" s="217" t="str">
        <f t="shared" si="9"/>
        <v>262400-170</v>
      </c>
      <c r="C181" s="218">
        <f>IF(ISERROR(VLOOKUP($B181,受注EXCEL出力!$B$2:$N$2000,4,0)),"",VLOOKUP($B181,受注EXCEL出力!$B$2:$N$2000,4,0))</f>
        <v>416177</v>
      </c>
      <c r="D181" s="219" t="str">
        <f>IF(ISERROR(VLOOKUP($B181,受注EXCEL出力!$B$2:$N$2000,5,0)),"",VLOOKUP($B181,受注EXCEL出力!$B$2:$N$2000,5,0))</f>
        <v>CLﾌﾟﾚｰﾃｨﾝｸﾞﾌﾚｱTｼｬﾂ</v>
      </c>
      <c r="E181" s="220">
        <f>IF(ISERROR(VLOOKUP($B181,受注EXCEL出力!$B$2:$N$2000,6,0)),"",VLOOKUP($B181,受注EXCEL出力!$B$2:$N$2000,6,0))</f>
        <v>20000</v>
      </c>
      <c r="F181" s="221">
        <f>IF(ISERROR(VLOOKUP($B181,受注EXCEL出力!$B$2:$N$2000,7,0)),"",VLOOKUP($B181,受注EXCEL出力!$B$2:$N$2000,7,0))</f>
        <v>901</v>
      </c>
      <c r="G181" s="219" t="str">
        <f>IF(ISERROR(VLOOKUP($B181,受注EXCEL出力!$B$2:$N$2000,8,0)),"",VLOOKUP($B181,受注EXCEL出力!$B$2:$N$2000,8,0))</f>
        <v xml:space="preserve">W       </v>
      </c>
      <c r="H181" s="222">
        <f>IF(ISERROR(VLOOKUP($B181,受注EXCEL出力!$B$2:$N$2000,9,0)),"",VLOOKUP($B181,受注EXCEL出力!$B$2:$N$2000,9,0))</f>
        <v>3</v>
      </c>
      <c r="I181" s="223" t="str">
        <f>IF(ISERROR(VLOOKUP($B181,受注EXCEL出力!$B$2:$N$2000,10,0)),"",VLOOKUP($B181,受注EXCEL出力!$B$2:$N$2000,10,0))</f>
        <v xml:space="preserve">M       </v>
      </c>
      <c r="J181" s="224"/>
      <c r="K181" s="225">
        <f t="shared" si="10"/>
        <v>0</v>
      </c>
      <c r="L181" s="226" t="str">
        <f>VLOOKUP(C181,納期ACC!$E$1:$O$3001,11,FALSE)</f>
        <v>3月</v>
      </c>
      <c r="M181" s="226" t="str">
        <f>IF(ISERROR(VLOOKUP(C181,ロット!$A$2:$B$501,2,FALSE)),"",VLOOKUP(C181,ロット!$A$2:$B$501,2,FALSE))</f>
        <v/>
      </c>
      <c r="N181" s="227">
        <f t="shared" si="11"/>
        <v>12</v>
      </c>
    </row>
    <row r="182" spans="1:14" s="217" customFormat="1" ht="20.149999999999999" customHeight="1">
      <c r="A182" s="217" t="str">
        <f t="shared" si="8"/>
        <v xml:space="preserve">416177G       M       </v>
      </c>
      <c r="B182" s="217" t="str">
        <f t="shared" si="9"/>
        <v>262400-171</v>
      </c>
      <c r="C182" s="218">
        <f>IF(ISERROR(VLOOKUP($B182,受注EXCEL出力!$B$2:$N$2000,4,0)),"",VLOOKUP($B182,受注EXCEL出力!$B$2:$N$2000,4,0))</f>
        <v>416177</v>
      </c>
      <c r="D182" s="219" t="str">
        <f>IF(ISERROR(VLOOKUP($B182,受注EXCEL出力!$B$2:$N$2000,5,0)),"",VLOOKUP($B182,受注EXCEL出力!$B$2:$N$2000,5,0))</f>
        <v>CLﾌﾟﾚｰﾃｨﾝｸﾞﾌﾚｱTｼｬﾂ</v>
      </c>
      <c r="E182" s="220">
        <f>IF(ISERROR(VLOOKUP($B182,受注EXCEL出力!$B$2:$N$2000,6,0)),"",VLOOKUP($B182,受注EXCEL出力!$B$2:$N$2000,6,0))</f>
        <v>20000</v>
      </c>
      <c r="F182" s="221">
        <f>IF(ISERROR(VLOOKUP($B182,受注EXCEL出力!$B$2:$N$2000,7,0)),"",VLOOKUP($B182,受注EXCEL出力!$B$2:$N$2000,7,0))</f>
        <v>902</v>
      </c>
      <c r="G182" s="219" t="str">
        <f>IF(ISERROR(VLOOKUP($B182,受注EXCEL出力!$B$2:$N$2000,8,0)),"",VLOOKUP($B182,受注EXCEL出力!$B$2:$N$2000,8,0))</f>
        <v xml:space="preserve">G       </v>
      </c>
      <c r="H182" s="222">
        <f>IF(ISERROR(VLOOKUP($B182,受注EXCEL出力!$B$2:$N$2000,9,0)),"",VLOOKUP($B182,受注EXCEL出力!$B$2:$N$2000,9,0))</f>
        <v>3</v>
      </c>
      <c r="I182" s="223" t="str">
        <f>IF(ISERROR(VLOOKUP($B182,受注EXCEL出力!$B$2:$N$2000,10,0)),"",VLOOKUP($B182,受注EXCEL出力!$B$2:$N$2000,10,0))</f>
        <v xml:space="preserve">M       </v>
      </c>
      <c r="J182" s="224"/>
      <c r="K182" s="225">
        <f t="shared" si="10"/>
        <v>0</v>
      </c>
      <c r="L182" s="226" t="str">
        <f>VLOOKUP(C182,納期ACC!$E$1:$O$3001,11,FALSE)</f>
        <v>3月</v>
      </c>
      <c r="M182" s="226" t="str">
        <f>IF(ISERROR(VLOOKUP(C182,ロット!$A$2:$B$501,2,FALSE)),"",VLOOKUP(C182,ロット!$A$2:$B$501,2,FALSE))</f>
        <v/>
      </c>
      <c r="N182" s="227">
        <f t="shared" si="11"/>
        <v>12</v>
      </c>
    </row>
    <row r="183" spans="1:14" s="217" customFormat="1" ht="20.149999999999999" customHeight="1">
      <c r="A183" s="217" t="str">
        <f t="shared" si="8"/>
        <v xml:space="preserve">414220W       M       </v>
      </c>
      <c r="B183" s="217" t="str">
        <f t="shared" si="9"/>
        <v>262400-172</v>
      </c>
      <c r="C183" s="218">
        <f>IF(ISERROR(VLOOKUP($B183,受注EXCEL出力!$B$2:$N$2000,4,0)),"",VLOOKUP($B183,受注EXCEL出力!$B$2:$N$2000,4,0))</f>
        <v>414220</v>
      </c>
      <c r="D183" s="219" t="str">
        <f>IF(ISERROR(VLOOKUP($B183,受注EXCEL出力!$B$2:$N$2000,5,0)),"",VLOOKUP($B183,受注EXCEL出力!$B$2:$N$2000,5,0))</f>
        <v>ﾗｲﾄﾊﾟｰｶｰ</v>
      </c>
      <c r="E183" s="220">
        <f>IF(ISERROR(VLOOKUP($B183,受注EXCEL出力!$B$2:$N$2000,6,0)),"",VLOOKUP($B183,受注EXCEL出力!$B$2:$N$2000,6,0))</f>
        <v>20000</v>
      </c>
      <c r="F183" s="221">
        <f>IF(ISERROR(VLOOKUP($B183,受注EXCEL出力!$B$2:$N$2000,7,0)),"",VLOOKUP($B183,受注EXCEL出力!$B$2:$N$2000,7,0))</f>
        <v>901</v>
      </c>
      <c r="G183" s="219" t="str">
        <f>IF(ISERROR(VLOOKUP($B183,受注EXCEL出力!$B$2:$N$2000,8,0)),"",VLOOKUP($B183,受注EXCEL出力!$B$2:$N$2000,8,0))</f>
        <v xml:space="preserve">W       </v>
      </c>
      <c r="H183" s="222">
        <f>IF(ISERROR(VLOOKUP($B183,受注EXCEL出力!$B$2:$N$2000,9,0)),"",VLOOKUP($B183,受注EXCEL出力!$B$2:$N$2000,9,0))</f>
        <v>3</v>
      </c>
      <c r="I183" s="223" t="str">
        <f>IF(ISERROR(VLOOKUP($B183,受注EXCEL出力!$B$2:$N$2000,10,0)),"",VLOOKUP($B183,受注EXCEL出力!$B$2:$N$2000,10,0))</f>
        <v xml:space="preserve">M       </v>
      </c>
      <c r="J183" s="224"/>
      <c r="K183" s="225">
        <f t="shared" si="10"/>
        <v>0</v>
      </c>
      <c r="L183" s="226" t="str">
        <f>VLOOKUP(C183,納期ACC!$E$1:$O$3001,11,FALSE)</f>
        <v>3月</v>
      </c>
      <c r="M183" s="226" t="str">
        <f>IF(ISERROR(VLOOKUP(C183,ロット!$A$2:$B$501,2,FALSE)),"",VLOOKUP(C183,ロット!$A$2:$B$501,2,FALSE))</f>
        <v/>
      </c>
      <c r="N183" s="227">
        <f t="shared" si="11"/>
        <v>12</v>
      </c>
    </row>
    <row r="184" spans="1:14" s="217" customFormat="1" ht="20.149999999999999" customHeight="1">
      <c r="A184" s="217" t="str">
        <f t="shared" si="8"/>
        <v xml:space="preserve">414243N       M       </v>
      </c>
      <c r="B184" s="217" t="str">
        <f t="shared" si="9"/>
        <v>262400-173</v>
      </c>
      <c r="C184" s="218">
        <f>IF(ISERROR(VLOOKUP($B184,受注EXCEL出力!$B$2:$N$2000,4,0)),"",VLOOKUP($B184,受注EXCEL出力!$B$2:$N$2000,4,0))</f>
        <v>414243</v>
      </c>
      <c r="D184" s="219" t="str">
        <f>IF(ISERROR(VLOOKUP($B184,受注EXCEL出力!$B$2:$N$2000,5,0)),"",VLOOKUP($B184,受注EXCEL出力!$B$2:$N$2000,5,0))</f>
        <v>ﾍﾟｰﾊﾟｰｺｯﾄﾝﾉｰｽﾘｰﾌﾞ</v>
      </c>
      <c r="E184" s="220">
        <f>IF(ISERROR(VLOOKUP($B184,受注EXCEL出力!$B$2:$N$2000,6,0)),"",VLOOKUP($B184,受注EXCEL出力!$B$2:$N$2000,6,0))</f>
        <v>18000</v>
      </c>
      <c r="F184" s="221">
        <f>IF(ISERROR(VLOOKUP($B184,受注EXCEL出力!$B$2:$N$2000,7,0)),"",VLOOKUP($B184,受注EXCEL出力!$B$2:$N$2000,7,0))</f>
        <v>900</v>
      </c>
      <c r="G184" s="219" t="str">
        <f>IF(ISERROR(VLOOKUP($B184,受注EXCEL出力!$B$2:$N$2000,8,0)),"",VLOOKUP($B184,受注EXCEL出力!$B$2:$N$2000,8,0))</f>
        <v xml:space="preserve">N       </v>
      </c>
      <c r="H184" s="222">
        <f>IF(ISERROR(VLOOKUP($B184,受注EXCEL出力!$B$2:$N$2000,9,0)),"",VLOOKUP($B184,受注EXCEL出力!$B$2:$N$2000,9,0))</f>
        <v>3</v>
      </c>
      <c r="I184" s="223" t="str">
        <f>IF(ISERROR(VLOOKUP($B184,受注EXCEL出力!$B$2:$N$2000,10,0)),"",VLOOKUP($B184,受注EXCEL出力!$B$2:$N$2000,10,0))</f>
        <v xml:space="preserve">M       </v>
      </c>
      <c r="J184" s="224"/>
      <c r="K184" s="225">
        <f t="shared" si="10"/>
        <v>0</v>
      </c>
      <c r="L184" s="226" t="str">
        <f>VLOOKUP(C184,納期ACC!$E$1:$O$3001,11,FALSE)</f>
        <v>-</v>
      </c>
      <c r="M184" s="226" t="str">
        <f>IF(ISERROR(VLOOKUP(C184,ロット!$A$2:$B$501,2,FALSE)),"",VLOOKUP(C184,ロット!$A$2:$B$501,2,FALSE))</f>
        <v/>
      </c>
      <c r="N184" s="227">
        <f t="shared" si="11"/>
        <v>12</v>
      </c>
    </row>
    <row r="185" spans="1:14" s="217" customFormat="1" ht="20.149999999999999" customHeight="1">
      <c r="A185" s="217" t="str">
        <f t="shared" si="8"/>
        <v xml:space="preserve">414210W       M       </v>
      </c>
      <c r="B185" s="217" t="str">
        <f t="shared" si="9"/>
        <v>262400-174</v>
      </c>
      <c r="C185" s="218">
        <f>IF(ISERROR(VLOOKUP($B185,受注EXCEL出力!$B$2:$N$2000,4,0)),"",VLOOKUP($B185,受注EXCEL出力!$B$2:$N$2000,4,0))</f>
        <v>414210</v>
      </c>
      <c r="D185" s="219" t="str">
        <f>IF(ISERROR(VLOOKUP($B185,受注EXCEL出力!$B$2:$N$2000,5,0)),"",VLOOKUP($B185,受注EXCEL出力!$B$2:$N$2000,5,0))</f>
        <v>CL38平織bigｼｬﾂ</v>
      </c>
      <c r="E185" s="220">
        <f>IF(ISERROR(VLOOKUP($B185,受注EXCEL出力!$B$2:$N$2000,6,0)),"",VLOOKUP($B185,受注EXCEL出力!$B$2:$N$2000,6,0))</f>
        <v>25000</v>
      </c>
      <c r="F185" s="221">
        <f>IF(ISERROR(VLOOKUP($B185,受注EXCEL出力!$B$2:$N$2000,7,0)),"",VLOOKUP($B185,受注EXCEL出力!$B$2:$N$2000,7,0))</f>
        <v>901</v>
      </c>
      <c r="G185" s="219" t="str">
        <f>IF(ISERROR(VLOOKUP($B185,受注EXCEL出力!$B$2:$N$2000,8,0)),"",VLOOKUP($B185,受注EXCEL出力!$B$2:$N$2000,8,0))</f>
        <v xml:space="preserve">W       </v>
      </c>
      <c r="H185" s="222">
        <f>IF(ISERROR(VLOOKUP($B185,受注EXCEL出力!$B$2:$N$2000,9,0)),"",VLOOKUP($B185,受注EXCEL出力!$B$2:$N$2000,9,0))</f>
        <v>3</v>
      </c>
      <c r="I185" s="223" t="str">
        <f>IF(ISERROR(VLOOKUP($B185,受注EXCEL出力!$B$2:$N$2000,10,0)),"",VLOOKUP($B185,受注EXCEL出力!$B$2:$N$2000,10,0))</f>
        <v xml:space="preserve">M       </v>
      </c>
      <c r="J185" s="224"/>
      <c r="K185" s="225">
        <f t="shared" si="10"/>
        <v>0</v>
      </c>
      <c r="L185" s="226" t="str">
        <f>VLOOKUP(C185,納期ACC!$E$1:$O$3001,11,FALSE)</f>
        <v>3月</v>
      </c>
      <c r="M185" s="226" t="str">
        <f>IF(ISERROR(VLOOKUP(C185,ロット!$A$2:$B$501,2,FALSE)),"",VLOOKUP(C185,ロット!$A$2:$B$501,2,FALSE))</f>
        <v/>
      </c>
      <c r="N185" s="227">
        <v>13</v>
      </c>
    </row>
    <row r="186" spans="1:14" s="217" customFormat="1" ht="20.149999999999999" customHeight="1">
      <c r="A186" s="217" t="str">
        <f t="shared" si="8"/>
        <v xml:space="preserve">416693W       M       </v>
      </c>
      <c r="B186" s="217" t="str">
        <f t="shared" si="9"/>
        <v>262400-175</v>
      </c>
      <c r="C186" s="218">
        <f>IF(ISERROR(VLOOKUP($B186,受注EXCEL出力!$B$2:$N$2000,4,0)),"",VLOOKUP($B186,受注EXCEL出力!$B$2:$N$2000,4,0))</f>
        <v>416693</v>
      </c>
      <c r="D186" s="219" t="str">
        <f>IF(ISERROR(VLOOKUP($B186,受注EXCEL出力!$B$2:$N$2000,5,0)),"",VLOOKUP($B186,受注EXCEL出力!$B$2:$N$2000,5,0))</f>
        <v>CL平織5分袖PO</v>
      </c>
      <c r="E186" s="220">
        <f>IF(ISERROR(VLOOKUP($B186,受注EXCEL出力!$B$2:$N$2000,6,0)),"",VLOOKUP($B186,受注EXCEL出力!$B$2:$N$2000,6,0))</f>
        <v>23000</v>
      </c>
      <c r="F186" s="221">
        <f>IF(ISERROR(VLOOKUP($B186,受注EXCEL出力!$B$2:$N$2000,7,0)),"",VLOOKUP($B186,受注EXCEL出力!$B$2:$N$2000,7,0))</f>
        <v>901</v>
      </c>
      <c r="G186" s="219" t="str">
        <f>IF(ISERROR(VLOOKUP($B186,受注EXCEL出力!$B$2:$N$2000,8,0)),"",VLOOKUP($B186,受注EXCEL出力!$B$2:$N$2000,8,0))</f>
        <v xml:space="preserve">W       </v>
      </c>
      <c r="H186" s="222">
        <f>IF(ISERROR(VLOOKUP($B186,受注EXCEL出力!$B$2:$N$2000,9,0)),"",VLOOKUP($B186,受注EXCEL出力!$B$2:$N$2000,9,0))</f>
        <v>3</v>
      </c>
      <c r="I186" s="223" t="str">
        <f>IF(ISERROR(VLOOKUP($B186,受注EXCEL出力!$B$2:$N$2000,10,0)),"",VLOOKUP($B186,受注EXCEL出力!$B$2:$N$2000,10,0))</f>
        <v xml:space="preserve">M       </v>
      </c>
      <c r="J186" s="224"/>
      <c r="K186" s="225">
        <f t="shared" si="10"/>
        <v>0</v>
      </c>
      <c r="L186" s="226" t="str">
        <f>VLOOKUP(C186,納期ACC!$E$1:$O$3001,11,FALSE)</f>
        <v>3月</v>
      </c>
      <c r="M186" s="226" t="str">
        <f>IF(ISERROR(VLOOKUP(C186,ロット!$A$2:$B$501,2,FALSE)),"",VLOOKUP(C186,ロット!$A$2:$B$501,2,FALSE))</f>
        <v/>
      </c>
      <c r="N186" s="227">
        <f t="shared" si="11"/>
        <v>13</v>
      </c>
    </row>
    <row r="187" spans="1:14" s="217" customFormat="1" ht="20.149999999999999" customHeight="1">
      <c r="A187" s="217" t="str">
        <f t="shared" si="8"/>
        <v xml:space="preserve">416694W       M       </v>
      </c>
      <c r="B187" s="217" t="str">
        <f t="shared" si="9"/>
        <v>262400-176</v>
      </c>
      <c r="C187" s="218">
        <f>IF(ISERROR(VLOOKUP($B187,受注EXCEL出力!$B$2:$N$2000,4,0)),"",VLOOKUP($B187,受注EXCEL出力!$B$2:$N$2000,4,0))</f>
        <v>416694</v>
      </c>
      <c r="D187" s="219" t="str">
        <f>IF(ISERROR(VLOOKUP($B187,受注EXCEL出力!$B$2:$N$2000,5,0)),"",VLOOKUP($B187,受注EXCEL出力!$B$2:$N$2000,5,0))</f>
        <v>CL平織ﾉｰｽﾘｰﾌﾞﾁｭﾆｯｸ</v>
      </c>
      <c r="E187" s="220">
        <f>IF(ISERROR(VLOOKUP($B187,受注EXCEL出力!$B$2:$N$2000,6,0)),"",VLOOKUP($B187,受注EXCEL出力!$B$2:$N$2000,6,0))</f>
        <v>22000</v>
      </c>
      <c r="F187" s="221">
        <f>IF(ISERROR(VLOOKUP($B187,受注EXCEL出力!$B$2:$N$2000,7,0)),"",VLOOKUP($B187,受注EXCEL出力!$B$2:$N$2000,7,0))</f>
        <v>901</v>
      </c>
      <c r="G187" s="219" t="str">
        <f>IF(ISERROR(VLOOKUP($B187,受注EXCEL出力!$B$2:$N$2000,8,0)),"",VLOOKUP($B187,受注EXCEL出力!$B$2:$N$2000,8,0))</f>
        <v xml:space="preserve">W       </v>
      </c>
      <c r="H187" s="222">
        <f>IF(ISERROR(VLOOKUP($B187,受注EXCEL出力!$B$2:$N$2000,9,0)),"",VLOOKUP($B187,受注EXCEL出力!$B$2:$N$2000,9,0))</f>
        <v>3</v>
      </c>
      <c r="I187" s="223" t="str">
        <f>IF(ISERROR(VLOOKUP($B187,受注EXCEL出力!$B$2:$N$2000,10,0)),"",VLOOKUP($B187,受注EXCEL出力!$B$2:$N$2000,10,0))</f>
        <v xml:space="preserve">M       </v>
      </c>
      <c r="J187" s="224"/>
      <c r="K187" s="225">
        <f t="shared" si="10"/>
        <v>0</v>
      </c>
      <c r="L187" s="226" t="str">
        <f>VLOOKUP(C187,納期ACC!$E$1:$O$3001,11,FALSE)</f>
        <v>3月</v>
      </c>
      <c r="M187" s="226" t="str">
        <f>IF(ISERROR(VLOOKUP(C187,ロット!$A$2:$B$501,2,FALSE)),"",VLOOKUP(C187,ロット!$A$2:$B$501,2,FALSE))</f>
        <v/>
      </c>
      <c r="N187" s="227">
        <f t="shared" si="11"/>
        <v>13</v>
      </c>
    </row>
    <row r="188" spans="1:14" s="217" customFormat="1" ht="20.149999999999999" customHeight="1">
      <c r="A188" s="217" t="str">
        <f t="shared" si="8"/>
        <v xml:space="preserve">413638W       M       </v>
      </c>
      <c r="B188" s="217" t="str">
        <f t="shared" si="9"/>
        <v>262400-177</v>
      </c>
      <c r="C188" s="218">
        <f>IF(ISERROR(VLOOKUP($B188,受注EXCEL出力!$B$2:$N$2000,4,0)),"",VLOOKUP($B188,受注EXCEL出力!$B$2:$N$2000,4,0))</f>
        <v>413638</v>
      </c>
      <c r="D188" s="219" t="str">
        <f>IF(ISERROR(VLOOKUP($B188,受注EXCEL出力!$B$2:$N$2000,5,0)),"",VLOOKUP($B188,受注EXCEL出力!$B$2:$N$2000,5,0))</f>
        <v>ｶﾙｾﾞｼｬﾂ</v>
      </c>
      <c r="E188" s="220">
        <f>IF(ISERROR(VLOOKUP($B188,受注EXCEL出力!$B$2:$N$2000,6,0)),"",VLOOKUP($B188,受注EXCEL出力!$B$2:$N$2000,6,0))</f>
        <v>25000</v>
      </c>
      <c r="F188" s="221">
        <f>IF(ISERROR(VLOOKUP($B188,受注EXCEL出力!$B$2:$N$2000,7,0)),"",VLOOKUP($B188,受注EXCEL出力!$B$2:$N$2000,7,0))</f>
        <v>901</v>
      </c>
      <c r="G188" s="219" t="str">
        <f>IF(ISERROR(VLOOKUP($B188,受注EXCEL出力!$B$2:$N$2000,8,0)),"",VLOOKUP($B188,受注EXCEL出力!$B$2:$N$2000,8,0))</f>
        <v xml:space="preserve">W       </v>
      </c>
      <c r="H188" s="222">
        <f>IF(ISERROR(VLOOKUP($B188,受注EXCEL出力!$B$2:$N$2000,9,0)),"",VLOOKUP($B188,受注EXCEL出力!$B$2:$N$2000,9,0))</f>
        <v>3</v>
      </c>
      <c r="I188" s="223" t="str">
        <f>IF(ISERROR(VLOOKUP($B188,受注EXCEL出力!$B$2:$N$2000,10,0)),"",VLOOKUP($B188,受注EXCEL出力!$B$2:$N$2000,10,0))</f>
        <v xml:space="preserve">M       </v>
      </c>
      <c r="J188" s="224"/>
      <c r="K188" s="225">
        <f t="shared" si="10"/>
        <v>0</v>
      </c>
      <c r="L188" s="226" t="str">
        <f>VLOOKUP(C188,納期ACC!$E$1:$O$3001,11,FALSE)</f>
        <v>-</v>
      </c>
      <c r="M188" s="226" t="str">
        <f>IF(ISERROR(VLOOKUP(C188,ロット!$A$2:$B$501,2,FALSE)),"",VLOOKUP(C188,ロット!$A$2:$B$501,2,FALSE))</f>
        <v/>
      </c>
      <c r="N188" s="227">
        <f t="shared" si="11"/>
        <v>13</v>
      </c>
    </row>
    <row r="189" spans="1:14" s="217" customFormat="1" ht="20.149999999999999" customHeight="1">
      <c r="A189" s="217" t="str">
        <f t="shared" si="8"/>
        <v xml:space="preserve">462504N       22-24   </v>
      </c>
      <c r="B189" s="217" t="str">
        <f t="shared" si="9"/>
        <v>262400-178</v>
      </c>
      <c r="C189" s="218">
        <f>IF(ISERROR(VLOOKUP($B189,受注EXCEL出力!$B$2:$N$2000,4,0)),"",VLOOKUP($B189,受注EXCEL出力!$B$2:$N$2000,4,0))</f>
        <v>462504</v>
      </c>
      <c r="D189" s="219" t="str">
        <f>IF(ISERROR(VLOOKUP($B189,受注EXCEL出力!$B$2:$N$2000,5,0)),"",VLOOKUP($B189,受注EXCEL出力!$B$2:$N$2000,5,0))</f>
        <v xml:space="preserve">重ね履きソックス3足セット           </v>
      </c>
      <c r="E189" s="220">
        <f>IF(ISERROR(VLOOKUP($B189,受注EXCEL出力!$B$2:$N$2000,6,0)),"",VLOOKUP($B189,受注EXCEL出力!$B$2:$N$2000,6,0))</f>
        <v>3900</v>
      </c>
      <c r="F189" s="221">
        <f>IF(ISERROR(VLOOKUP($B189,受注EXCEL出力!$B$2:$N$2000,7,0)),"",VLOOKUP($B189,受注EXCEL出力!$B$2:$N$2000,7,0))</f>
        <v>1</v>
      </c>
      <c r="G189" s="219" t="str">
        <f>IF(ISERROR(VLOOKUP($B189,受注EXCEL出力!$B$2:$N$2000,8,0)),"",VLOOKUP($B189,受注EXCEL出力!$B$2:$N$2000,8,0))</f>
        <v xml:space="preserve">N       </v>
      </c>
      <c r="H189" s="222">
        <f>IF(ISERROR(VLOOKUP($B189,受注EXCEL出力!$B$2:$N$2000,9,0)),"",VLOOKUP($B189,受注EXCEL出力!$B$2:$N$2000,9,0))</f>
        <v>100</v>
      </c>
      <c r="I189" s="223" t="str">
        <f>IF(ISERROR(VLOOKUP($B189,受注EXCEL出力!$B$2:$N$2000,10,0)),"",VLOOKUP($B189,受注EXCEL出力!$B$2:$N$2000,10,0))</f>
        <v xml:space="preserve">22-24   </v>
      </c>
      <c r="J189" s="224"/>
      <c r="K189" s="225">
        <f t="shared" si="10"/>
        <v>0</v>
      </c>
      <c r="L189" s="226" t="str">
        <f>VLOOKUP(C189,納期ACC!$E$1:$O$3001,11,FALSE)</f>
        <v>-</v>
      </c>
      <c r="M189" s="226">
        <f>IF(ISERROR(VLOOKUP(C189,ロット!$A$2:$B$501,2,FALSE)),"",VLOOKUP(C189,ロット!$A$2:$B$501,2,FALSE))</f>
        <v>5</v>
      </c>
      <c r="N189" s="227">
        <v>14</v>
      </c>
    </row>
    <row r="190" spans="1:14" s="217" customFormat="1" ht="20.149999999999999" customHeight="1">
      <c r="A190" s="217" t="str">
        <f t="shared" si="8"/>
        <v xml:space="preserve">462504N       24-26   </v>
      </c>
      <c r="B190" s="217" t="str">
        <f t="shared" si="9"/>
        <v>262400-179</v>
      </c>
      <c r="C190" s="218">
        <f>IF(ISERROR(VLOOKUP($B190,受注EXCEL出力!$B$2:$N$2000,4,0)),"",VLOOKUP($B190,受注EXCEL出力!$B$2:$N$2000,4,0))</f>
        <v>462504</v>
      </c>
      <c r="D190" s="219" t="str">
        <f>IF(ISERROR(VLOOKUP($B190,受注EXCEL出力!$B$2:$N$2000,5,0)),"",VLOOKUP($B190,受注EXCEL出力!$B$2:$N$2000,5,0))</f>
        <v xml:space="preserve">重ね履きソックス3足セット           </v>
      </c>
      <c r="E190" s="220">
        <f>IF(ISERROR(VLOOKUP($B190,受注EXCEL出力!$B$2:$N$2000,6,0)),"",VLOOKUP($B190,受注EXCEL出力!$B$2:$N$2000,6,0))</f>
        <v>3900</v>
      </c>
      <c r="F190" s="221">
        <f>IF(ISERROR(VLOOKUP($B190,受注EXCEL出力!$B$2:$N$2000,7,0)),"",VLOOKUP($B190,受注EXCEL出力!$B$2:$N$2000,7,0))</f>
        <v>1</v>
      </c>
      <c r="G190" s="219" t="str">
        <f>IF(ISERROR(VLOOKUP($B190,受注EXCEL出力!$B$2:$N$2000,8,0)),"",VLOOKUP($B190,受注EXCEL出力!$B$2:$N$2000,8,0))</f>
        <v xml:space="preserve">N       </v>
      </c>
      <c r="H190" s="222">
        <f>IF(ISERROR(VLOOKUP($B190,受注EXCEL出力!$B$2:$N$2000,9,0)),"",VLOOKUP($B190,受注EXCEL出力!$B$2:$N$2000,9,0))</f>
        <v>104</v>
      </c>
      <c r="I190" s="223" t="str">
        <f>IF(ISERROR(VLOOKUP($B190,受注EXCEL出力!$B$2:$N$2000,10,0)),"",VLOOKUP($B190,受注EXCEL出力!$B$2:$N$2000,10,0))</f>
        <v xml:space="preserve">24-26   </v>
      </c>
      <c r="J190" s="224"/>
      <c r="K190" s="225">
        <f t="shared" si="10"/>
        <v>0</v>
      </c>
      <c r="L190" s="226" t="str">
        <f>VLOOKUP(C190,納期ACC!$E$1:$O$3001,11,FALSE)</f>
        <v>-</v>
      </c>
      <c r="M190" s="226">
        <f>IF(ISERROR(VLOOKUP(C190,ロット!$A$2:$B$501,2,FALSE)),"",VLOOKUP(C190,ロット!$A$2:$B$501,2,FALSE))</f>
        <v>5</v>
      </c>
      <c r="N190" s="227">
        <f t="shared" si="11"/>
        <v>14</v>
      </c>
    </row>
    <row r="191" spans="1:14" s="217" customFormat="1" ht="20.149999999999999" customHeight="1">
      <c r="A191" s="217" t="str">
        <f t="shared" si="8"/>
        <v xml:space="preserve">463501N       22-24   </v>
      </c>
      <c r="B191" s="217" t="str">
        <f t="shared" si="9"/>
        <v>262400-180</v>
      </c>
      <c r="C191" s="218">
        <f>IF(ISERROR(VLOOKUP($B191,受注EXCEL出力!$B$2:$N$2000,4,0)),"",VLOOKUP($B191,受注EXCEL出力!$B$2:$N$2000,4,0))</f>
        <v>463501</v>
      </c>
      <c r="D191" s="219" t="str">
        <f>IF(ISERROR(VLOOKUP($B191,受注EXCEL出力!$B$2:$N$2000,5,0)),"",VLOOKUP($B191,受注EXCEL出力!$B$2:$N$2000,5,0))</f>
        <v xml:space="preserve">重ね履き5本指ソックス               </v>
      </c>
      <c r="E191" s="220">
        <f>IF(ISERROR(VLOOKUP($B191,受注EXCEL出力!$B$2:$N$2000,6,0)),"",VLOOKUP($B191,受注EXCEL出力!$B$2:$N$2000,6,0))</f>
        <v>1600</v>
      </c>
      <c r="F191" s="221">
        <f>IF(ISERROR(VLOOKUP($B191,受注EXCEL出力!$B$2:$N$2000,7,0)),"",VLOOKUP($B191,受注EXCEL出力!$B$2:$N$2000,7,0))</f>
        <v>1</v>
      </c>
      <c r="G191" s="219" t="str">
        <f>IF(ISERROR(VLOOKUP($B191,受注EXCEL出力!$B$2:$N$2000,8,0)),"",VLOOKUP($B191,受注EXCEL出力!$B$2:$N$2000,8,0))</f>
        <v xml:space="preserve">N       </v>
      </c>
      <c r="H191" s="222">
        <f>IF(ISERROR(VLOOKUP($B191,受注EXCEL出力!$B$2:$N$2000,9,0)),"",VLOOKUP($B191,受注EXCEL出力!$B$2:$N$2000,9,0))</f>
        <v>100</v>
      </c>
      <c r="I191" s="223" t="str">
        <f>IF(ISERROR(VLOOKUP($B191,受注EXCEL出力!$B$2:$N$2000,10,0)),"",VLOOKUP($B191,受注EXCEL出力!$B$2:$N$2000,10,0))</f>
        <v xml:space="preserve">22-24   </v>
      </c>
      <c r="J191" s="224"/>
      <c r="K191" s="225">
        <f t="shared" si="10"/>
        <v>0</v>
      </c>
      <c r="L191" s="226" t="str">
        <f>VLOOKUP(C191,納期ACC!$E$1:$O$3001,11,FALSE)</f>
        <v>-</v>
      </c>
      <c r="M191" s="226">
        <f>IF(ISERROR(VLOOKUP(C191,ロット!$A$2:$B$501,2,FALSE)),"",VLOOKUP(C191,ロット!$A$2:$B$501,2,FALSE))</f>
        <v>5</v>
      </c>
      <c r="N191" s="227">
        <f t="shared" si="11"/>
        <v>14</v>
      </c>
    </row>
    <row r="192" spans="1:14" s="217" customFormat="1" ht="20.149999999999999" customHeight="1">
      <c r="A192" s="217" t="str">
        <f t="shared" si="8"/>
        <v xml:space="preserve">463501N       24-26   </v>
      </c>
      <c r="B192" s="217" t="str">
        <f t="shared" si="9"/>
        <v>262400-181</v>
      </c>
      <c r="C192" s="218">
        <f>IF(ISERROR(VLOOKUP($B192,受注EXCEL出力!$B$2:$N$2000,4,0)),"",VLOOKUP($B192,受注EXCEL出力!$B$2:$N$2000,4,0))</f>
        <v>463501</v>
      </c>
      <c r="D192" s="219" t="str">
        <f>IF(ISERROR(VLOOKUP($B192,受注EXCEL出力!$B$2:$N$2000,5,0)),"",VLOOKUP($B192,受注EXCEL出力!$B$2:$N$2000,5,0))</f>
        <v xml:space="preserve">重ね履き5本指ソックス               </v>
      </c>
      <c r="E192" s="220">
        <f>IF(ISERROR(VLOOKUP($B192,受注EXCEL出力!$B$2:$N$2000,6,0)),"",VLOOKUP($B192,受注EXCEL出力!$B$2:$N$2000,6,0))</f>
        <v>1600</v>
      </c>
      <c r="F192" s="221">
        <f>IF(ISERROR(VLOOKUP($B192,受注EXCEL出力!$B$2:$N$2000,7,0)),"",VLOOKUP($B192,受注EXCEL出力!$B$2:$N$2000,7,0))</f>
        <v>1</v>
      </c>
      <c r="G192" s="219" t="str">
        <f>IF(ISERROR(VLOOKUP($B192,受注EXCEL出力!$B$2:$N$2000,8,0)),"",VLOOKUP($B192,受注EXCEL出力!$B$2:$N$2000,8,0))</f>
        <v xml:space="preserve">N       </v>
      </c>
      <c r="H192" s="222">
        <f>IF(ISERROR(VLOOKUP($B192,受注EXCEL出力!$B$2:$N$2000,9,0)),"",VLOOKUP($B192,受注EXCEL出力!$B$2:$N$2000,9,0))</f>
        <v>104</v>
      </c>
      <c r="I192" s="223" t="str">
        <f>IF(ISERROR(VLOOKUP($B192,受注EXCEL出力!$B$2:$N$2000,10,0)),"",VLOOKUP($B192,受注EXCEL出力!$B$2:$N$2000,10,0))</f>
        <v xml:space="preserve">24-26   </v>
      </c>
      <c r="J192" s="224"/>
      <c r="K192" s="225">
        <f t="shared" si="10"/>
        <v>0</v>
      </c>
      <c r="L192" s="226" t="str">
        <f>VLOOKUP(C192,納期ACC!$E$1:$O$3001,11,FALSE)</f>
        <v>-</v>
      </c>
      <c r="M192" s="226">
        <f>IF(ISERROR(VLOOKUP(C192,ロット!$A$2:$B$501,2,FALSE)),"",VLOOKUP(C192,ロット!$A$2:$B$501,2,FALSE))</f>
        <v>5</v>
      </c>
      <c r="N192" s="227">
        <f t="shared" si="11"/>
        <v>14</v>
      </c>
    </row>
    <row r="193" spans="1:14" s="217" customFormat="1" ht="20.149999999999999" customHeight="1">
      <c r="A193" s="217" t="str">
        <f t="shared" si="8"/>
        <v xml:space="preserve">464006N       ｻｲｽﾞﾅｼ  </v>
      </c>
      <c r="B193" s="217" t="str">
        <f t="shared" si="9"/>
        <v>262400-182</v>
      </c>
      <c r="C193" s="218">
        <f>IF(ISERROR(VLOOKUP($B193,受注EXCEL出力!$B$2:$N$2000,4,0)),"",VLOOKUP($B193,受注EXCEL出力!$B$2:$N$2000,4,0))</f>
        <v>464006</v>
      </c>
      <c r="D193" s="219" t="str">
        <f>IF(ISERROR(VLOOKUP($B193,受注EXCEL出力!$B$2:$N$2000,5,0)),"",VLOOKUP($B193,受注EXCEL出力!$B$2:$N$2000,5,0))</f>
        <v>厚手おやすみｿｯｸｽ</v>
      </c>
      <c r="E193" s="220">
        <f>IF(ISERROR(VLOOKUP($B193,受注EXCEL出力!$B$2:$N$2000,6,0)),"",VLOOKUP($B193,受注EXCEL出力!$B$2:$N$2000,6,0))</f>
        <v>1500</v>
      </c>
      <c r="F193" s="221">
        <f>IF(ISERROR(VLOOKUP($B193,受注EXCEL出力!$B$2:$N$2000,7,0)),"",VLOOKUP($B193,受注EXCEL出力!$B$2:$N$2000,7,0))</f>
        <v>1</v>
      </c>
      <c r="G193" s="219" t="str">
        <f>IF(ISERROR(VLOOKUP($B193,受注EXCEL出力!$B$2:$N$2000,8,0)),"",VLOOKUP($B193,受注EXCEL出力!$B$2:$N$2000,8,0))</f>
        <v xml:space="preserve">N       </v>
      </c>
      <c r="H193" s="222">
        <f>IF(ISERROR(VLOOKUP($B193,受注EXCEL出力!$B$2:$N$2000,9,0)),"",VLOOKUP($B193,受注EXCEL出力!$B$2:$N$2000,9,0))</f>
        <v>99</v>
      </c>
      <c r="I193" s="223" t="str">
        <f>IF(ISERROR(VLOOKUP($B193,受注EXCEL出力!$B$2:$N$2000,10,0)),"",VLOOKUP($B193,受注EXCEL出力!$B$2:$N$2000,10,0))</f>
        <v xml:space="preserve">ｻｲｽﾞﾅｼ  </v>
      </c>
      <c r="J193" s="224"/>
      <c r="K193" s="225">
        <f t="shared" si="10"/>
        <v>0</v>
      </c>
      <c r="L193" s="226" t="str">
        <f>VLOOKUP(C193,納期ACC!$E$1:$O$3001,11,FALSE)</f>
        <v>-</v>
      </c>
      <c r="M193" s="226">
        <f>IF(ISERROR(VLOOKUP(C193,ロット!$A$2:$B$501,2,FALSE)),"",VLOOKUP(C193,ロット!$A$2:$B$501,2,FALSE))</f>
        <v>5</v>
      </c>
      <c r="N193" s="227">
        <f t="shared" si="11"/>
        <v>14</v>
      </c>
    </row>
    <row r="194" spans="1:14" s="217" customFormat="1" ht="20.149999999999999" customHeight="1">
      <c r="A194" s="217" t="str">
        <f t="shared" si="8"/>
        <v xml:space="preserve">469527G       22-24   </v>
      </c>
      <c r="B194" s="217" t="str">
        <f t="shared" si="9"/>
        <v>262400-183</v>
      </c>
      <c r="C194" s="218">
        <f>IF(ISERROR(VLOOKUP($B194,受注EXCEL出力!$B$2:$N$2000,4,0)),"",VLOOKUP($B194,受注EXCEL出力!$B$2:$N$2000,4,0))</f>
        <v>469527</v>
      </c>
      <c r="D194" s="219" t="str">
        <f>IF(ISERROR(VLOOKUP($B194,受注EXCEL出力!$B$2:$N$2000,5,0)),"",VLOOKUP($B194,受注EXCEL出力!$B$2:$N$2000,5,0))</f>
        <v>ﾔｸ混厚手おやすみｿｯｸｽ</v>
      </c>
      <c r="E194" s="220">
        <f>IF(ISERROR(VLOOKUP($B194,受注EXCEL出力!$B$2:$N$2000,6,0)),"",VLOOKUP($B194,受注EXCEL出力!$B$2:$N$2000,6,0))</f>
        <v>2500</v>
      </c>
      <c r="F194" s="221">
        <f>IF(ISERROR(VLOOKUP($B194,受注EXCEL出力!$B$2:$N$2000,7,0)),"",VLOOKUP($B194,受注EXCEL出力!$B$2:$N$2000,7,0))</f>
        <v>902</v>
      </c>
      <c r="G194" s="219" t="str">
        <f>IF(ISERROR(VLOOKUP($B194,受注EXCEL出力!$B$2:$N$2000,8,0)),"",VLOOKUP($B194,受注EXCEL出力!$B$2:$N$2000,8,0))</f>
        <v xml:space="preserve">G       </v>
      </c>
      <c r="H194" s="222">
        <f>IF(ISERROR(VLOOKUP($B194,受注EXCEL出力!$B$2:$N$2000,9,0)),"",VLOOKUP($B194,受注EXCEL出力!$B$2:$N$2000,9,0))</f>
        <v>100</v>
      </c>
      <c r="I194" s="223" t="str">
        <f>IF(ISERROR(VLOOKUP($B194,受注EXCEL出力!$B$2:$N$2000,10,0)),"",VLOOKUP($B194,受注EXCEL出力!$B$2:$N$2000,10,0))</f>
        <v xml:space="preserve">22-24   </v>
      </c>
      <c r="J194" s="224"/>
      <c r="K194" s="225">
        <f t="shared" si="10"/>
        <v>0</v>
      </c>
      <c r="L194" s="226" t="str">
        <f>VLOOKUP(C194,納期ACC!$E$1:$O$3001,11,FALSE)</f>
        <v>-</v>
      </c>
      <c r="M194" s="226">
        <f>IF(ISERROR(VLOOKUP(C194,ロット!$A$2:$B$501,2,FALSE)),"",VLOOKUP(C194,ロット!$A$2:$B$501,2,FALSE))</f>
        <v>5</v>
      </c>
      <c r="N194" s="227">
        <f t="shared" si="11"/>
        <v>14</v>
      </c>
    </row>
    <row r="195" spans="1:14" s="217" customFormat="1" ht="20.149999999999999" customHeight="1">
      <c r="A195" s="217" t="str">
        <f t="shared" si="8"/>
        <v xml:space="preserve">463509N       22-24   </v>
      </c>
      <c r="B195" s="217" t="str">
        <f t="shared" si="9"/>
        <v>262400-184</v>
      </c>
      <c r="C195" s="218">
        <f>IF(ISERROR(VLOOKUP($B195,受注EXCEL出力!$B$2:$N$2000,4,0)),"",VLOOKUP($B195,受注EXCEL出力!$B$2:$N$2000,4,0))</f>
        <v>463509</v>
      </c>
      <c r="D195" s="219" t="str">
        <f>IF(ISERROR(VLOOKUP($B195,受注EXCEL出力!$B$2:$N$2000,5,0)),"",VLOOKUP($B195,受注EXCEL出力!$B$2:$N$2000,5,0))</f>
        <v xml:space="preserve">薄手おやすみソックス                </v>
      </c>
      <c r="E195" s="220">
        <f>IF(ISERROR(VLOOKUP($B195,受注EXCEL出力!$B$2:$N$2000,6,0)),"",VLOOKUP($B195,受注EXCEL出力!$B$2:$N$2000,6,0))</f>
        <v>1300</v>
      </c>
      <c r="F195" s="221">
        <f>IF(ISERROR(VLOOKUP($B195,受注EXCEL出力!$B$2:$N$2000,7,0)),"",VLOOKUP($B195,受注EXCEL出力!$B$2:$N$2000,7,0))</f>
        <v>1</v>
      </c>
      <c r="G195" s="219" t="str">
        <f>IF(ISERROR(VLOOKUP($B195,受注EXCEL出力!$B$2:$N$2000,8,0)),"",VLOOKUP($B195,受注EXCEL出力!$B$2:$N$2000,8,0))</f>
        <v xml:space="preserve">N       </v>
      </c>
      <c r="H195" s="222">
        <f>IF(ISERROR(VLOOKUP($B195,受注EXCEL出力!$B$2:$N$2000,9,0)),"",VLOOKUP($B195,受注EXCEL出力!$B$2:$N$2000,9,0))</f>
        <v>100</v>
      </c>
      <c r="I195" s="223" t="str">
        <f>IF(ISERROR(VLOOKUP($B195,受注EXCEL出力!$B$2:$N$2000,10,0)),"",VLOOKUP($B195,受注EXCEL出力!$B$2:$N$2000,10,0))</f>
        <v xml:space="preserve">22-24   </v>
      </c>
      <c r="J195" s="224"/>
      <c r="K195" s="225">
        <f t="shared" si="10"/>
        <v>0</v>
      </c>
      <c r="L195" s="226" t="str">
        <f>VLOOKUP(C195,納期ACC!$E$1:$O$3001,11,FALSE)</f>
        <v>-</v>
      </c>
      <c r="M195" s="226">
        <f>IF(ISERROR(VLOOKUP(C195,ロット!$A$2:$B$501,2,FALSE)),"",VLOOKUP(C195,ロット!$A$2:$B$501,2,FALSE))</f>
        <v>5</v>
      </c>
      <c r="N195" s="227">
        <f t="shared" si="11"/>
        <v>14</v>
      </c>
    </row>
    <row r="196" spans="1:14" s="217" customFormat="1" ht="20.149999999999999" customHeight="1">
      <c r="A196" s="217" t="str">
        <f t="shared" si="8"/>
        <v xml:space="preserve">468505N       ｻｲｽﾞﾅｼ  </v>
      </c>
      <c r="B196" s="217" t="str">
        <f t="shared" si="9"/>
        <v>262400-185</v>
      </c>
      <c r="C196" s="218">
        <f>IF(ISERROR(VLOOKUP($B196,受注EXCEL出力!$B$2:$N$2000,4,0)),"",VLOOKUP($B196,受注EXCEL出力!$B$2:$N$2000,4,0))</f>
        <v>468505</v>
      </c>
      <c r="D196" s="219" t="str">
        <f>IF(ISERROR(VLOOKUP($B196,受注EXCEL出力!$B$2:$N$2000,5,0)),"",VLOOKUP($B196,受注EXCEL出力!$B$2:$N$2000,5,0))</f>
        <v xml:space="preserve">レーシーアーム＆レッグウォーマー    </v>
      </c>
      <c r="E196" s="220">
        <f>IF(ISERROR(VLOOKUP($B196,受注EXCEL出力!$B$2:$N$2000,6,0)),"",VLOOKUP($B196,受注EXCEL出力!$B$2:$N$2000,6,0))</f>
        <v>2100</v>
      </c>
      <c r="F196" s="221">
        <f>IF(ISERROR(VLOOKUP($B196,受注EXCEL出力!$B$2:$N$2000,7,0)),"",VLOOKUP($B196,受注EXCEL出力!$B$2:$N$2000,7,0))</f>
        <v>1</v>
      </c>
      <c r="G196" s="219" t="str">
        <f>IF(ISERROR(VLOOKUP($B196,受注EXCEL出力!$B$2:$N$2000,8,0)),"",VLOOKUP($B196,受注EXCEL出力!$B$2:$N$2000,8,0))</f>
        <v xml:space="preserve">N       </v>
      </c>
      <c r="H196" s="222">
        <f>IF(ISERROR(VLOOKUP($B196,受注EXCEL出力!$B$2:$N$2000,9,0)),"",VLOOKUP($B196,受注EXCEL出力!$B$2:$N$2000,9,0))</f>
        <v>99</v>
      </c>
      <c r="I196" s="223" t="str">
        <f>IF(ISERROR(VLOOKUP($B196,受注EXCEL出力!$B$2:$N$2000,10,0)),"",VLOOKUP($B196,受注EXCEL出力!$B$2:$N$2000,10,0))</f>
        <v xml:space="preserve">ｻｲｽﾞﾅｼ  </v>
      </c>
      <c r="J196" s="224"/>
      <c r="K196" s="225">
        <f t="shared" si="10"/>
        <v>0</v>
      </c>
      <c r="L196" s="226" t="str">
        <f>VLOOKUP(C196,納期ACC!$E$1:$O$3001,11,FALSE)</f>
        <v>-</v>
      </c>
      <c r="M196" s="226">
        <f>IF(ISERROR(VLOOKUP(C196,ロット!$A$2:$B$501,2,FALSE)),"",VLOOKUP(C196,ロット!$A$2:$B$501,2,FALSE))</f>
        <v>5</v>
      </c>
      <c r="N196" s="227">
        <f t="shared" si="11"/>
        <v>14</v>
      </c>
    </row>
    <row r="197" spans="1:14" s="217" customFormat="1" ht="20.149999999999999" customHeight="1">
      <c r="A197" s="217" t="str">
        <f t="shared" si="8"/>
        <v xml:space="preserve">469529N       22-24   </v>
      </c>
      <c r="B197" s="217" t="str">
        <f t="shared" si="9"/>
        <v>262400-186</v>
      </c>
      <c r="C197" s="218">
        <f>IF(ISERROR(VLOOKUP($B197,受注EXCEL出力!$B$2:$N$2000,4,0)),"",VLOOKUP($B197,受注EXCEL出力!$B$2:$N$2000,4,0))</f>
        <v>469529</v>
      </c>
      <c r="D197" s="219" t="str">
        <f>IF(ISERROR(VLOOKUP($B197,受注EXCEL出力!$B$2:$N$2000,5,0)),"",VLOOKUP($B197,受注EXCEL出力!$B$2:$N$2000,5,0))</f>
        <v>5本指ｿｯｸｽ</v>
      </c>
      <c r="E197" s="220">
        <f>IF(ISERROR(VLOOKUP($B197,受注EXCEL出力!$B$2:$N$2000,6,0)),"",VLOOKUP($B197,受注EXCEL出力!$B$2:$N$2000,6,0))</f>
        <v>2000</v>
      </c>
      <c r="F197" s="221">
        <f>IF(ISERROR(VLOOKUP($B197,受注EXCEL出力!$B$2:$N$2000,7,0)),"",VLOOKUP($B197,受注EXCEL出力!$B$2:$N$2000,7,0))</f>
        <v>900</v>
      </c>
      <c r="G197" s="219" t="str">
        <f>IF(ISERROR(VLOOKUP($B197,受注EXCEL出力!$B$2:$N$2000,8,0)),"",VLOOKUP($B197,受注EXCEL出力!$B$2:$N$2000,8,0))</f>
        <v xml:space="preserve">N       </v>
      </c>
      <c r="H197" s="222">
        <f>IF(ISERROR(VLOOKUP($B197,受注EXCEL出力!$B$2:$N$2000,9,0)),"",VLOOKUP($B197,受注EXCEL出力!$B$2:$N$2000,9,0))</f>
        <v>100</v>
      </c>
      <c r="I197" s="223" t="str">
        <f>IF(ISERROR(VLOOKUP($B197,受注EXCEL出力!$B$2:$N$2000,10,0)),"",VLOOKUP($B197,受注EXCEL出力!$B$2:$N$2000,10,0))</f>
        <v xml:space="preserve">22-24   </v>
      </c>
      <c r="J197" s="224"/>
      <c r="K197" s="225">
        <f t="shared" si="10"/>
        <v>0</v>
      </c>
      <c r="L197" s="226" t="str">
        <f>VLOOKUP(C197,納期ACC!$E$1:$O$3001,11,FALSE)</f>
        <v>-</v>
      </c>
      <c r="M197" s="226">
        <f>IF(ISERROR(VLOOKUP(C197,ロット!$A$2:$B$501,2,FALSE)),"",VLOOKUP(C197,ロット!$A$2:$B$501,2,FALSE))</f>
        <v>5</v>
      </c>
      <c r="N197" s="227">
        <f t="shared" si="11"/>
        <v>14</v>
      </c>
    </row>
    <row r="198" spans="1:14" s="217" customFormat="1" ht="20.149999999999999" customHeight="1">
      <c r="A198" s="217" t="str">
        <f t="shared" si="8"/>
        <v xml:space="preserve">469526G       22-24   </v>
      </c>
      <c r="B198" s="217" t="str">
        <f t="shared" si="9"/>
        <v>262400-187</v>
      </c>
      <c r="C198" s="218">
        <f>IF(ISERROR(VLOOKUP($B198,受注EXCEL出力!$B$2:$N$2000,4,0)),"",VLOOKUP($B198,受注EXCEL出力!$B$2:$N$2000,4,0))</f>
        <v>469526</v>
      </c>
      <c r="D198" s="219" t="str">
        <f>IF(ISERROR(VLOOKUP($B198,受注EXCEL出力!$B$2:$N$2000,5,0)),"",VLOOKUP($B198,受注EXCEL出力!$B$2:$N$2000,5,0))</f>
        <v>ﾔｸ5本指ｿｯｸｽ</v>
      </c>
      <c r="E198" s="220">
        <f>IF(ISERROR(VLOOKUP($B198,受注EXCEL出力!$B$2:$N$2000,6,0)),"",VLOOKUP($B198,受注EXCEL出力!$B$2:$N$2000,6,0))</f>
        <v>2800</v>
      </c>
      <c r="F198" s="221">
        <f>IF(ISERROR(VLOOKUP($B198,受注EXCEL出力!$B$2:$N$2000,7,0)),"",VLOOKUP($B198,受注EXCEL出力!$B$2:$N$2000,7,0))</f>
        <v>902</v>
      </c>
      <c r="G198" s="219" t="str">
        <f>IF(ISERROR(VLOOKUP($B198,受注EXCEL出力!$B$2:$N$2000,8,0)),"",VLOOKUP($B198,受注EXCEL出力!$B$2:$N$2000,8,0))</f>
        <v xml:space="preserve">G       </v>
      </c>
      <c r="H198" s="222">
        <f>IF(ISERROR(VLOOKUP($B198,受注EXCEL出力!$B$2:$N$2000,9,0)),"",VLOOKUP($B198,受注EXCEL出力!$B$2:$N$2000,9,0))</f>
        <v>100</v>
      </c>
      <c r="I198" s="223" t="str">
        <f>IF(ISERROR(VLOOKUP($B198,受注EXCEL出力!$B$2:$N$2000,10,0)),"",VLOOKUP($B198,受注EXCEL出力!$B$2:$N$2000,10,0))</f>
        <v xml:space="preserve">22-24   </v>
      </c>
      <c r="J198" s="224"/>
      <c r="K198" s="225">
        <f t="shared" si="10"/>
        <v>0</v>
      </c>
      <c r="L198" s="226" t="str">
        <f>VLOOKUP(C198,納期ACC!$E$1:$O$3001,11,FALSE)</f>
        <v>-</v>
      </c>
      <c r="M198" s="226">
        <f>IF(ISERROR(VLOOKUP(C198,ロット!$A$2:$B$501,2,FALSE)),"",VLOOKUP(C198,ロット!$A$2:$B$501,2,FALSE))</f>
        <v>5</v>
      </c>
      <c r="N198" s="227">
        <f t="shared" si="11"/>
        <v>14</v>
      </c>
    </row>
    <row r="199" spans="1:14" s="217" customFormat="1" ht="20.149999999999999" customHeight="1">
      <c r="A199" s="217" t="str">
        <f t="shared" si="8"/>
        <v xml:space="preserve">465134W       22-24   </v>
      </c>
      <c r="B199" s="217" t="str">
        <f t="shared" si="9"/>
        <v>262400-188</v>
      </c>
      <c r="C199" s="218">
        <f>IF(ISERROR(VLOOKUP($B199,受注EXCEL出力!$B$2:$N$2000,4,0)),"",VLOOKUP($B199,受注EXCEL出力!$B$2:$N$2000,4,0))</f>
        <v>465134</v>
      </c>
      <c r="D199" s="219" t="str">
        <f>IF(ISERROR(VLOOKUP($B199,受注EXCEL出力!$B$2:$N$2000,5,0)),"",VLOOKUP($B199,受注EXCEL出力!$B$2:$N$2000,5,0))</f>
        <v>ﾀｯｸﾘﾌﾞｿｯｸｽ</v>
      </c>
      <c r="E199" s="220">
        <f>IF(ISERROR(VLOOKUP($B199,受注EXCEL出力!$B$2:$N$2000,6,0)),"",VLOOKUP($B199,受注EXCEL出力!$B$2:$N$2000,6,0))</f>
        <v>1800</v>
      </c>
      <c r="F199" s="221">
        <f>IF(ISERROR(VLOOKUP($B199,受注EXCEL出力!$B$2:$N$2000,7,0)),"",VLOOKUP($B199,受注EXCEL出力!$B$2:$N$2000,7,0))</f>
        <v>537</v>
      </c>
      <c r="G199" s="219" t="str">
        <f>IF(ISERROR(VLOOKUP($B199,受注EXCEL出力!$B$2:$N$2000,8,0)),"",VLOOKUP($B199,受注EXCEL出力!$B$2:$N$2000,8,0))</f>
        <v xml:space="preserve">W       </v>
      </c>
      <c r="H199" s="222">
        <f>IF(ISERROR(VLOOKUP($B199,受注EXCEL出力!$B$2:$N$2000,9,0)),"",VLOOKUP($B199,受注EXCEL出力!$B$2:$N$2000,9,0))</f>
        <v>100</v>
      </c>
      <c r="I199" s="223" t="str">
        <f>IF(ISERROR(VLOOKUP($B199,受注EXCEL出力!$B$2:$N$2000,10,0)),"",VLOOKUP($B199,受注EXCEL出力!$B$2:$N$2000,10,0))</f>
        <v xml:space="preserve">22-24   </v>
      </c>
      <c r="J199" s="224"/>
      <c r="K199" s="225">
        <f t="shared" si="10"/>
        <v>0</v>
      </c>
      <c r="L199" s="226" t="str">
        <f>VLOOKUP(C199,納期ACC!$E$1:$O$3001,11,FALSE)</f>
        <v>2月</v>
      </c>
      <c r="M199" s="226">
        <f>IF(ISERROR(VLOOKUP(C199,ロット!$A$2:$B$501,2,FALSE)),"",VLOOKUP(C199,ロット!$A$2:$B$501,2,FALSE))</f>
        <v>5</v>
      </c>
      <c r="N199" s="227">
        <v>15</v>
      </c>
    </row>
    <row r="200" spans="1:14" s="217" customFormat="1" ht="20.149999999999999" customHeight="1">
      <c r="A200" s="217" t="str">
        <f t="shared" si="8"/>
        <v xml:space="preserve">465001G       22-24   </v>
      </c>
      <c r="B200" s="217" t="str">
        <f t="shared" si="9"/>
        <v>262400-189</v>
      </c>
      <c r="C200" s="218">
        <f>IF(ISERROR(VLOOKUP($B200,受注EXCEL出力!$B$2:$N$2000,4,0)),"",VLOOKUP($B200,受注EXCEL出力!$B$2:$N$2000,4,0))</f>
        <v>465001</v>
      </c>
      <c r="D200" s="219" t="str">
        <f>IF(ISERROR(VLOOKUP($B200,受注EXCEL出力!$B$2:$N$2000,5,0)),"",VLOOKUP($B200,受注EXCEL出力!$B$2:$N$2000,5,0))</f>
        <v>ﾘﾈﾝ混ｱﾝｸﾙｿｯｸｽ</v>
      </c>
      <c r="E200" s="220">
        <f>IF(ISERROR(VLOOKUP($B200,受注EXCEL出力!$B$2:$N$2000,6,0)),"",VLOOKUP($B200,受注EXCEL出力!$B$2:$N$2000,6,0))</f>
        <v>1500</v>
      </c>
      <c r="F200" s="221">
        <f>IF(ISERROR(VLOOKUP($B200,受注EXCEL出力!$B$2:$N$2000,7,0)),"",VLOOKUP($B200,受注EXCEL出力!$B$2:$N$2000,7,0))</f>
        <v>51</v>
      </c>
      <c r="G200" s="219" t="str">
        <f>IF(ISERROR(VLOOKUP($B200,受注EXCEL出力!$B$2:$N$2000,8,0)),"",VLOOKUP($B200,受注EXCEL出力!$B$2:$N$2000,8,0))</f>
        <v xml:space="preserve">G       </v>
      </c>
      <c r="H200" s="222">
        <f>IF(ISERROR(VLOOKUP($B200,受注EXCEL出力!$B$2:$N$2000,9,0)),"",VLOOKUP($B200,受注EXCEL出力!$B$2:$N$2000,9,0))</f>
        <v>100</v>
      </c>
      <c r="I200" s="223" t="str">
        <f>IF(ISERROR(VLOOKUP($B200,受注EXCEL出力!$B$2:$N$2000,10,0)),"",VLOOKUP($B200,受注EXCEL出力!$B$2:$N$2000,10,0))</f>
        <v xml:space="preserve">22-24   </v>
      </c>
      <c r="J200" s="224"/>
      <c r="K200" s="225">
        <f t="shared" si="10"/>
        <v>0</v>
      </c>
      <c r="L200" s="226" t="str">
        <f>VLOOKUP(C200,納期ACC!$E$1:$O$3001,11,FALSE)</f>
        <v>3月</v>
      </c>
      <c r="M200" s="226">
        <f>IF(ISERROR(VLOOKUP(C200,ロット!$A$2:$B$501,2,FALSE)),"",VLOOKUP(C200,ロット!$A$2:$B$501,2,FALSE))</f>
        <v>10</v>
      </c>
      <c r="N200" s="227">
        <f t="shared" si="11"/>
        <v>15</v>
      </c>
    </row>
    <row r="201" spans="1:14" s="217" customFormat="1" ht="20.149999999999999" customHeight="1">
      <c r="A201" s="217" t="str">
        <f t="shared" si="8"/>
        <v xml:space="preserve">462009N       22-24   </v>
      </c>
      <c r="B201" s="217" t="str">
        <f t="shared" si="9"/>
        <v>262400-190</v>
      </c>
      <c r="C201" s="218">
        <f>IF(ISERROR(VLOOKUP($B201,受注EXCEL出力!$B$2:$N$2000,4,0)),"",VLOOKUP($B201,受注EXCEL出力!$B$2:$N$2000,4,0))</f>
        <v>462009</v>
      </c>
      <c r="D201" s="219" t="str">
        <f>IF(ISERROR(VLOOKUP($B201,受注EXCEL出力!$B$2:$N$2000,5,0)),"",VLOOKUP($B201,受注EXCEL出力!$B$2:$N$2000,5,0))</f>
        <v>アンクルソックス</v>
      </c>
      <c r="E201" s="220">
        <f>IF(ISERROR(VLOOKUP($B201,受注EXCEL出力!$B$2:$N$2000,6,0)),"",VLOOKUP($B201,受注EXCEL出力!$B$2:$N$2000,6,0))</f>
        <v>1500</v>
      </c>
      <c r="F201" s="221">
        <f>IF(ISERROR(VLOOKUP($B201,受注EXCEL出力!$B$2:$N$2000,7,0)),"",VLOOKUP($B201,受注EXCEL出力!$B$2:$N$2000,7,0))</f>
        <v>1</v>
      </c>
      <c r="G201" s="219" t="str">
        <f>IF(ISERROR(VLOOKUP($B201,受注EXCEL出力!$B$2:$N$2000,8,0)),"",VLOOKUP($B201,受注EXCEL出力!$B$2:$N$2000,8,0))</f>
        <v xml:space="preserve">N       </v>
      </c>
      <c r="H201" s="222">
        <f>IF(ISERROR(VLOOKUP($B201,受注EXCEL出力!$B$2:$N$2000,9,0)),"",VLOOKUP($B201,受注EXCEL出力!$B$2:$N$2000,9,0))</f>
        <v>3</v>
      </c>
      <c r="I201" s="223" t="str">
        <f>IF(ISERROR(VLOOKUP($B201,受注EXCEL出力!$B$2:$N$2000,10,0)),"",VLOOKUP($B201,受注EXCEL出力!$B$2:$N$2000,10,0))</f>
        <v xml:space="preserve">22-24   </v>
      </c>
      <c r="J201" s="224"/>
      <c r="K201" s="225">
        <f t="shared" si="10"/>
        <v>0</v>
      </c>
      <c r="L201" s="226" t="str">
        <f>VLOOKUP(C201,納期ACC!$E$1:$O$3001,11,FALSE)</f>
        <v>3月</v>
      </c>
      <c r="M201" s="226">
        <f>IF(ISERROR(VLOOKUP(C201,ロット!$A$2:$B$501,2,FALSE)),"",VLOOKUP(C201,ロット!$A$2:$B$501,2,FALSE))</f>
        <v>10</v>
      </c>
      <c r="N201" s="227">
        <f t="shared" si="11"/>
        <v>15</v>
      </c>
    </row>
    <row r="202" spans="1:14" s="217" customFormat="1" ht="20.149999999999999" customHeight="1">
      <c r="A202" s="217" t="str">
        <f t="shared" si="8"/>
        <v xml:space="preserve">460004N       22-24   </v>
      </c>
      <c r="B202" s="217" t="str">
        <f t="shared" si="9"/>
        <v>262400-191</v>
      </c>
      <c r="C202" s="218">
        <f>IF(ISERROR(VLOOKUP($B202,受注EXCEL出力!$B$2:$N$2000,4,0)),"",VLOOKUP($B202,受注EXCEL出力!$B$2:$N$2000,4,0))</f>
        <v>460004</v>
      </c>
      <c r="D202" s="219" t="str">
        <f>IF(ISERROR(VLOOKUP($B202,受注EXCEL出力!$B$2:$N$2000,5,0)),"",VLOOKUP($B202,受注EXCEL出力!$B$2:$N$2000,5,0))</f>
        <v>リネンソックス</v>
      </c>
      <c r="E202" s="220">
        <f>IF(ISERROR(VLOOKUP($B202,受注EXCEL出力!$B$2:$N$2000,6,0)),"",VLOOKUP($B202,受注EXCEL出力!$B$2:$N$2000,6,0))</f>
        <v>2000</v>
      </c>
      <c r="F202" s="221">
        <f>IF(ISERROR(VLOOKUP($B202,受注EXCEL出力!$B$2:$N$2000,7,0)),"",VLOOKUP($B202,受注EXCEL出力!$B$2:$N$2000,7,0))</f>
        <v>1</v>
      </c>
      <c r="G202" s="219" t="str">
        <f>IF(ISERROR(VLOOKUP($B202,受注EXCEL出力!$B$2:$N$2000,8,0)),"",VLOOKUP($B202,受注EXCEL出力!$B$2:$N$2000,8,0))</f>
        <v xml:space="preserve">N       </v>
      </c>
      <c r="H202" s="222">
        <f>IF(ISERROR(VLOOKUP($B202,受注EXCEL出力!$B$2:$N$2000,9,0)),"",VLOOKUP($B202,受注EXCEL出力!$B$2:$N$2000,9,0))</f>
        <v>100</v>
      </c>
      <c r="I202" s="223" t="str">
        <f>IF(ISERROR(VLOOKUP($B202,受注EXCEL出力!$B$2:$N$2000,10,0)),"",VLOOKUP($B202,受注EXCEL出力!$B$2:$N$2000,10,0))</f>
        <v xml:space="preserve">22-24   </v>
      </c>
      <c r="J202" s="224"/>
      <c r="K202" s="225">
        <f t="shared" si="10"/>
        <v>0</v>
      </c>
      <c r="L202" s="226" t="str">
        <f>VLOOKUP(C202,納期ACC!$E$1:$O$3001,11,FALSE)</f>
        <v>3月</v>
      </c>
      <c r="M202" s="226">
        <f>IF(ISERROR(VLOOKUP(C202,ロット!$A$2:$B$501,2,FALSE)),"",VLOOKUP(C202,ロット!$A$2:$B$501,2,FALSE))</f>
        <v>5</v>
      </c>
      <c r="N202" s="227">
        <f t="shared" si="11"/>
        <v>15</v>
      </c>
    </row>
    <row r="203" spans="1:14" s="217" customFormat="1" ht="20.149999999999999" customHeight="1">
      <c r="A203" s="217" t="str">
        <f t="shared" si="8"/>
        <v xml:space="preserve">462021G       ｻｲｽﾞﾅｼ  </v>
      </c>
      <c r="B203" s="217" t="str">
        <f t="shared" si="9"/>
        <v>262400-192</v>
      </c>
      <c r="C203" s="218">
        <f>IF(ISERROR(VLOOKUP($B203,受注EXCEL出力!$B$2:$N$2000,4,0)),"",VLOOKUP($B203,受注EXCEL出力!$B$2:$N$2000,4,0))</f>
        <v>462021</v>
      </c>
      <c r="D203" s="219" t="str">
        <f>IF(ISERROR(VLOOKUP($B203,受注EXCEL出力!$B$2:$N$2000,5,0)),"",VLOOKUP($B203,受注EXCEL出力!$B$2:$N$2000,5,0))</f>
        <v>ﾘﾈﾝｳｫｰﾏｰ</v>
      </c>
      <c r="E203" s="220">
        <f>IF(ISERROR(VLOOKUP($B203,受注EXCEL出力!$B$2:$N$2000,6,0)),"",VLOOKUP($B203,受注EXCEL出力!$B$2:$N$2000,6,0))</f>
        <v>2500</v>
      </c>
      <c r="F203" s="221">
        <f>IF(ISERROR(VLOOKUP($B203,受注EXCEL出力!$B$2:$N$2000,7,0)),"",VLOOKUP($B203,受注EXCEL出力!$B$2:$N$2000,7,0))</f>
        <v>902</v>
      </c>
      <c r="G203" s="219" t="str">
        <f>IF(ISERROR(VLOOKUP($B203,受注EXCEL出力!$B$2:$N$2000,8,0)),"",VLOOKUP($B203,受注EXCEL出力!$B$2:$N$2000,8,0))</f>
        <v xml:space="preserve">G       </v>
      </c>
      <c r="H203" s="222">
        <f>IF(ISERROR(VLOOKUP($B203,受注EXCEL出力!$B$2:$N$2000,9,0)),"",VLOOKUP($B203,受注EXCEL出力!$B$2:$N$2000,9,0))</f>
        <v>99</v>
      </c>
      <c r="I203" s="223" t="str">
        <f>IF(ISERROR(VLOOKUP($B203,受注EXCEL出力!$B$2:$N$2000,10,0)),"",VLOOKUP($B203,受注EXCEL出力!$B$2:$N$2000,10,0))</f>
        <v xml:space="preserve">ｻｲｽﾞﾅｼ  </v>
      </c>
      <c r="J203" s="224"/>
      <c r="K203" s="225">
        <f t="shared" si="10"/>
        <v>0</v>
      </c>
      <c r="L203" s="226" t="str">
        <f>VLOOKUP(C203,納期ACC!$E$1:$O$3001,11,FALSE)</f>
        <v>3月</v>
      </c>
      <c r="M203" s="226">
        <f>IF(ISERROR(VLOOKUP(C203,ロット!$A$2:$B$501,2,FALSE)),"",VLOOKUP(C203,ロット!$A$2:$B$501,2,FALSE))</f>
        <v>5</v>
      </c>
      <c r="N203" s="227">
        <f t="shared" si="11"/>
        <v>15</v>
      </c>
    </row>
    <row r="204" spans="1:14" s="217" customFormat="1" ht="20.149999999999999" customHeight="1">
      <c r="A204" s="217" t="str">
        <f t="shared" ref="A204:A267" si="12">+C204&amp;G204&amp;I204</f>
        <v xml:space="preserve">465022G       22-24   </v>
      </c>
      <c r="B204" s="217" t="str">
        <f t="shared" ref="B204:B267" si="13">$C$9&amp;"-"&amp;ROW(C204)-11</f>
        <v>262400-193</v>
      </c>
      <c r="C204" s="218">
        <f>IF(ISERROR(VLOOKUP($B204,受注EXCEL出力!$B$2:$N$2000,4,0)),"",VLOOKUP($B204,受注EXCEL出力!$B$2:$N$2000,4,0))</f>
        <v>465022</v>
      </c>
      <c r="D204" s="219" t="str">
        <f>IF(ISERROR(VLOOKUP($B204,受注EXCEL出力!$B$2:$N$2000,5,0)),"",VLOOKUP($B204,受注EXCEL出力!$B$2:$N$2000,5,0))</f>
        <v>爽ﾔｸｺｯﾄﾝｸﾙｰﾘﾌﾞｿｯｸｽ</v>
      </c>
      <c r="E204" s="220">
        <f>IF(ISERROR(VLOOKUP($B204,受注EXCEL出力!$B$2:$N$2000,6,0)),"",VLOOKUP($B204,受注EXCEL出力!$B$2:$N$2000,6,0))</f>
        <v>2700</v>
      </c>
      <c r="F204" s="221">
        <f>IF(ISERROR(VLOOKUP($B204,受注EXCEL出力!$B$2:$N$2000,7,0)),"",VLOOKUP($B204,受注EXCEL出力!$B$2:$N$2000,7,0))</f>
        <v>902</v>
      </c>
      <c r="G204" s="219" t="str">
        <f>IF(ISERROR(VLOOKUP($B204,受注EXCEL出力!$B$2:$N$2000,8,0)),"",VLOOKUP($B204,受注EXCEL出力!$B$2:$N$2000,8,0))</f>
        <v xml:space="preserve">G       </v>
      </c>
      <c r="H204" s="222">
        <f>IF(ISERROR(VLOOKUP($B204,受注EXCEL出力!$B$2:$N$2000,9,0)),"",VLOOKUP($B204,受注EXCEL出力!$B$2:$N$2000,9,0))</f>
        <v>100</v>
      </c>
      <c r="I204" s="223" t="str">
        <f>IF(ISERROR(VLOOKUP($B204,受注EXCEL出力!$B$2:$N$2000,10,0)),"",VLOOKUP($B204,受注EXCEL出力!$B$2:$N$2000,10,0))</f>
        <v xml:space="preserve">22-24   </v>
      </c>
      <c r="J204" s="224"/>
      <c r="K204" s="225">
        <f t="shared" ref="K204:K267" si="14">IF(ISERROR(J204*E204),"",J204*E204)</f>
        <v>0</v>
      </c>
      <c r="L204" s="226" t="str">
        <f>VLOOKUP(C204,納期ACC!$E$1:$O$3001,11,FALSE)</f>
        <v>3月</v>
      </c>
      <c r="M204" s="226" t="str">
        <f>IF(ISERROR(VLOOKUP(C204,ロット!$A$2:$B$501,2,FALSE)),"",VLOOKUP(C204,ロット!$A$2:$B$501,2,FALSE))</f>
        <v/>
      </c>
      <c r="N204" s="227">
        <f t="shared" si="11"/>
        <v>15</v>
      </c>
    </row>
    <row r="205" spans="1:14" s="217" customFormat="1" ht="20.149999999999999" customHeight="1">
      <c r="A205" s="217" t="str">
        <f t="shared" si="12"/>
        <v xml:space="preserve">437007N       ｻｲｽﾞﾅｼ  </v>
      </c>
      <c r="B205" s="217" t="str">
        <f t="shared" si="13"/>
        <v>262400-194</v>
      </c>
      <c r="C205" s="218">
        <f>IF(ISERROR(VLOOKUP($B205,受注EXCEL出力!$B$2:$N$2000,4,0)),"",VLOOKUP($B205,受注EXCEL出力!$B$2:$N$2000,4,0))</f>
        <v>437007</v>
      </c>
      <c r="D205" s="219" t="str">
        <f>IF(ISERROR(VLOOKUP($B205,受注EXCEL出力!$B$2:$N$2000,5,0)),"",VLOOKUP($B205,受注EXCEL出力!$B$2:$N$2000,5,0))</f>
        <v xml:space="preserve">ガーゼマスク                        </v>
      </c>
      <c r="E205" s="220">
        <f>IF(ISERROR(VLOOKUP($B205,受注EXCEL出力!$B$2:$N$2000,6,0)),"",VLOOKUP($B205,受注EXCEL出力!$B$2:$N$2000,6,0))</f>
        <v>800</v>
      </c>
      <c r="F205" s="221">
        <f>IF(ISERROR(VLOOKUP($B205,受注EXCEL出力!$B$2:$N$2000,7,0)),"",VLOOKUP($B205,受注EXCEL出力!$B$2:$N$2000,7,0))</f>
        <v>1</v>
      </c>
      <c r="G205" s="219" t="str">
        <f>IF(ISERROR(VLOOKUP($B205,受注EXCEL出力!$B$2:$N$2000,8,0)),"",VLOOKUP($B205,受注EXCEL出力!$B$2:$N$2000,8,0))</f>
        <v xml:space="preserve">N       </v>
      </c>
      <c r="H205" s="222">
        <f>IF(ISERROR(VLOOKUP($B205,受注EXCEL出力!$B$2:$N$2000,9,0)),"",VLOOKUP($B205,受注EXCEL出力!$B$2:$N$2000,9,0))</f>
        <v>99</v>
      </c>
      <c r="I205" s="223" t="str">
        <f>IF(ISERROR(VLOOKUP($B205,受注EXCEL出力!$B$2:$N$2000,10,0)),"",VLOOKUP($B205,受注EXCEL出力!$B$2:$N$2000,10,0))</f>
        <v xml:space="preserve">ｻｲｽﾞﾅｼ  </v>
      </c>
      <c r="J205" s="224"/>
      <c r="K205" s="225">
        <f t="shared" si="14"/>
        <v>0</v>
      </c>
      <c r="L205" s="226" t="str">
        <f>VLOOKUP(C205,納期ACC!$E$1:$O$3001,11,FALSE)</f>
        <v>-</v>
      </c>
      <c r="M205" s="226">
        <f>IF(ISERROR(VLOOKUP(C205,ロット!$A$2:$B$501,2,FALSE)),"",VLOOKUP(C205,ロット!$A$2:$B$501,2,FALSE))</f>
        <v>10</v>
      </c>
      <c r="N205" s="227">
        <v>16</v>
      </c>
    </row>
    <row r="206" spans="1:14" s="217" customFormat="1" ht="20.149999999999999" customHeight="1">
      <c r="A206" s="217" t="str">
        <f t="shared" si="12"/>
        <v xml:space="preserve">460124N       ｻｲｽﾞﾅｼ  </v>
      </c>
      <c r="B206" s="217" t="str">
        <f t="shared" si="13"/>
        <v>262400-195</v>
      </c>
      <c r="C206" s="218">
        <f>IF(ISERROR(VLOOKUP($B206,受注EXCEL出力!$B$2:$N$2000,4,0)),"",VLOOKUP($B206,受注EXCEL出力!$B$2:$N$2000,4,0))</f>
        <v>460124</v>
      </c>
      <c r="D206" s="219" t="str">
        <f>IF(ISERROR(VLOOKUP($B206,受注EXCEL出力!$B$2:$N$2000,5,0)),"",VLOOKUP($B206,受注EXCEL出力!$B$2:$N$2000,5,0))</f>
        <v>立体マスク2枚セット</v>
      </c>
      <c r="E206" s="220">
        <f>IF(ISERROR(VLOOKUP($B206,受注EXCEL出力!$B$2:$N$2000,6,0)),"",VLOOKUP($B206,受注EXCEL出力!$B$2:$N$2000,6,0))</f>
        <v>3000</v>
      </c>
      <c r="F206" s="221">
        <f>IF(ISERROR(VLOOKUP($B206,受注EXCEL出力!$B$2:$N$2000,7,0)),"",VLOOKUP($B206,受注EXCEL出力!$B$2:$N$2000,7,0))</f>
        <v>1</v>
      </c>
      <c r="G206" s="219" t="str">
        <f>IF(ISERROR(VLOOKUP($B206,受注EXCEL出力!$B$2:$N$2000,8,0)),"",VLOOKUP($B206,受注EXCEL出力!$B$2:$N$2000,8,0))</f>
        <v xml:space="preserve">N       </v>
      </c>
      <c r="H206" s="222">
        <f>IF(ISERROR(VLOOKUP($B206,受注EXCEL出力!$B$2:$N$2000,9,0)),"",VLOOKUP($B206,受注EXCEL出力!$B$2:$N$2000,9,0))</f>
        <v>99</v>
      </c>
      <c r="I206" s="223" t="str">
        <f>IF(ISERROR(VLOOKUP($B206,受注EXCEL出力!$B$2:$N$2000,10,0)),"",VLOOKUP($B206,受注EXCEL出力!$B$2:$N$2000,10,0))</f>
        <v xml:space="preserve">ｻｲｽﾞﾅｼ  </v>
      </c>
      <c r="J206" s="224"/>
      <c r="K206" s="225">
        <f t="shared" si="14"/>
        <v>0</v>
      </c>
      <c r="L206" s="226" t="str">
        <f>VLOOKUP(C206,納期ACC!$E$1:$O$3001,11,FALSE)</f>
        <v>-</v>
      </c>
      <c r="M206" s="226" t="str">
        <f>IF(ISERROR(VLOOKUP(C206,ロット!$A$2:$B$501,2,FALSE)),"",VLOOKUP(C206,ロット!$A$2:$B$501,2,FALSE))</f>
        <v/>
      </c>
      <c r="N206" s="227">
        <f t="shared" ref="N206:N269" si="15">+N205</f>
        <v>16</v>
      </c>
    </row>
    <row r="207" spans="1:14" s="217" customFormat="1" ht="20.149999999999999" customHeight="1">
      <c r="A207" s="217" t="str">
        <f t="shared" si="12"/>
        <v xml:space="preserve">460122W       ｻｲｽﾞﾅｼ  </v>
      </c>
      <c r="B207" s="217" t="str">
        <f t="shared" si="13"/>
        <v>262400-196</v>
      </c>
      <c r="C207" s="218">
        <f>IF(ISERROR(VLOOKUP($B207,受注EXCEL出力!$B$2:$N$2000,4,0)),"",VLOOKUP($B207,受注EXCEL出力!$B$2:$N$2000,4,0))</f>
        <v>460122</v>
      </c>
      <c r="D207" s="219" t="str">
        <f>IF(ISERROR(VLOOKUP($B207,受注EXCEL出力!$B$2:$N$2000,5,0)),"",VLOOKUP($B207,受注EXCEL出力!$B$2:$N$2000,5,0))</f>
        <v xml:space="preserve">無縫製ニットマスク                  </v>
      </c>
      <c r="E207" s="220">
        <f>IF(ISERROR(VLOOKUP($B207,受注EXCEL出力!$B$2:$N$2000,6,0)),"",VLOOKUP($B207,受注EXCEL出力!$B$2:$N$2000,6,0))</f>
        <v>2000</v>
      </c>
      <c r="F207" s="221">
        <f>IF(ISERROR(VLOOKUP($B207,受注EXCEL出力!$B$2:$N$2000,7,0)),"",VLOOKUP($B207,受注EXCEL出力!$B$2:$N$2000,7,0))</f>
        <v>1</v>
      </c>
      <c r="G207" s="219" t="str">
        <f>IF(ISERROR(VLOOKUP($B207,受注EXCEL出力!$B$2:$N$2000,8,0)),"",VLOOKUP($B207,受注EXCEL出力!$B$2:$N$2000,8,0))</f>
        <v xml:space="preserve">W       </v>
      </c>
      <c r="H207" s="222">
        <f>IF(ISERROR(VLOOKUP($B207,受注EXCEL出力!$B$2:$N$2000,9,0)),"",VLOOKUP($B207,受注EXCEL出力!$B$2:$N$2000,9,0))</f>
        <v>99</v>
      </c>
      <c r="I207" s="223" t="str">
        <f>IF(ISERROR(VLOOKUP($B207,受注EXCEL出力!$B$2:$N$2000,10,0)),"",VLOOKUP($B207,受注EXCEL出力!$B$2:$N$2000,10,0))</f>
        <v xml:space="preserve">ｻｲｽﾞﾅｼ  </v>
      </c>
      <c r="J207" s="224"/>
      <c r="K207" s="225">
        <f t="shared" si="14"/>
        <v>0</v>
      </c>
      <c r="L207" s="226" t="str">
        <f>VLOOKUP(C207,納期ACC!$E$1:$O$3001,11,FALSE)</f>
        <v>-</v>
      </c>
      <c r="M207" s="226">
        <f>IF(ISERROR(VLOOKUP(C207,ロット!$A$2:$B$501,2,FALSE)),"",VLOOKUP(C207,ロット!$A$2:$B$501,2,FALSE))</f>
        <v>5</v>
      </c>
      <c r="N207" s="227">
        <f t="shared" si="15"/>
        <v>16</v>
      </c>
    </row>
    <row r="208" spans="1:14" s="217" customFormat="1" ht="20.149999999999999" customHeight="1">
      <c r="A208" s="217" t="str">
        <f t="shared" si="12"/>
        <v xml:space="preserve">468508N       ｻｲｽﾞﾅｼ  </v>
      </c>
      <c r="B208" s="217" t="str">
        <f t="shared" si="13"/>
        <v>262400-197</v>
      </c>
      <c r="C208" s="218">
        <f>IF(ISERROR(VLOOKUP($B208,受注EXCEL出力!$B$2:$N$2000,4,0)),"",VLOOKUP($B208,受注EXCEL出力!$B$2:$N$2000,4,0))</f>
        <v>468508</v>
      </c>
      <c r="D208" s="219" t="str">
        <f>IF(ISERROR(VLOOKUP($B208,受注EXCEL出力!$B$2:$N$2000,5,0)),"",VLOOKUP($B208,受注EXCEL出力!$B$2:$N$2000,5,0))</f>
        <v xml:space="preserve">刺繍付き保湿手袋                    </v>
      </c>
      <c r="E208" s="220">
        <f>IF(ISERROR(VLOOKUP($B208,受注EXCEL出力!$B$2:$N$2000,6,0)),"",VLOOKUP($B208,受注EXCEL出力!$B$2:$N$2000,6,0))</f>
        <v>1500</v>
      </c>
      <c r="F208" s="221">
        <f>IF(ISERROR(VLOOKUP($B208,受注EXCEL出力!$B$2:$N$2000,7,0)),"",VLOOKUP($B208,受注EXCEL出力!$B$2:$N$2000,7,0))</f>
        <v>1</v>
      </c>
      <c r="G208" s="219" t="str">
        <f>IF(ISERROR(VLOOKUP($B208,受注EXCEL出力!$B$2:$N$2000,8,0)),"",VLOOKUP($B208,受注EXCEL出力!$B$2:$N$2000,8,0))</f>
        <v xml:space="preserve">N       </v>
      </c>
      <c r="H208" s="222">
        <f>IF(ISERROR(VLOOKUP($B208,受注EXCEL出力!$B$2:$N$2000,9,0)),"",VLOOKUP($B208,受注EXCEL出力!$B$2:$N$2000,9,0))</f>
        <v>99</v>
      </c>
      <c r="I208" s="223" t="str">
        <f>IF(ISERROR(VLOOKUP($B208,受注EXCEL出力!$B$2:$N$2000,10,0)),"",VLOOKUP($B208,受注EXCEL出力!$B$2:$N$2000,10,0))</f>
        <v xml:space="preserve">ｻｲｽﾞﾅｼ  </v>
      </c>
      <c r="J208" s="224"/>
      <c r="K208" s="225">
        <f t="shared" si="14"/>
        <v>0</v>
      </c>
      <c r="L208" s="226" t="str">
        <f>VLOOKUP(C208,納期ACC!$E$1:$O$3001,11,FALSE)</f>
        <v>-</v>
      </c>
      <c r="M208" s="226">
        <f>IF(ISERROR(VLOOKUP(C208,ロット!$A$2:$B$501,2,FALSE)),"",VLOOKUP(C208,ロット!$A$2:$B$501,2,FALSE))</f>
        <v>10</v>
      </c>
      <c r="N208" s="227">
        <f t="shared" si="15"/>
        <v>16</v>
      </c>
    </row>
    <row r="209" spans="1:14" s="217" customFormat="1" ht="20.149999999999999" customHeight="1">
      <c r="A209" s="217" t="str">
        <f t="shared" si="12"/>
        <v xml:space="preserve">437013N       ｻｲｽﾞﾅｼ  </v>
      </c>
      <c r="B209" s="217" t="str">
        <f t="shared" si="13"/>
        <v>262400-198</v>
      </c>
      <c r="C209" s="218">
        <f>IF(ISERROR(VLOOKUP($B209,受注EXCEL出力!$B$2:$N$2000,4,0)),"",VLOOKUP($B209,受注EXCEL出力!$B$2:$N$2000,4,0))</f>
        <v>437013</v>
      </c>
      <c r="D209" s="219" t="str">
        <f>IF(ISERROR(VLOOKUP($B209,受注EXCEL出力!$B$2:$N$2000,5,0)),"",VLOOKUP($B209,受注EXCEL出力!$B$2:$N$2000,5,0))</f>
        <v>てんとう虫刺繍入ﾌﾟﾁﾀｵﾙ</v>
      </c>
      <c r="E209" s="220">
        <f>IF(ISERROR(VLOOKUP($B209,受注EXCEL出力!$B$2:$N$2000,6,0)),"",VLOOKUP($B209,受注EXCEL出力!$B$2:$N$2000,6,0))</f>
        <v>680</v>
      </c>
      <c r="F209" s="221">
        <f>IF(ISERROR(VLOOKUP($B209,受注EXCEL出力!$B$2:$N$2000,7,0)),"",VLOOKUP($B209,受注EXCEL出力!$B$2:$N$2000,7,0))</f>
        <v>1</v>
      </c>
      <c r="G209" s="219" t="str">
        <f>IF(ISERROR(VLOOKUP($B209,受注EXCEL出力!$B$2:$N$2000,8,0)),"",VLOOKUP($B209,受注EXCEL出力!$B$2:$N$2000,8,0))</f>
        <v xml:space="preserve">N       </v>
      </c>
      <c r="H209" s="222">
        <f>IF(ISERROR(VLOOKUP($B209,受注EXCEL出力!$B$2:$N$2000,9,0)),"",VLOOKUP($B209,受注EXCEL出力!$B$2:$N$2000,9,0))</f>
        <v>99</v>
      </c>
      <c r="I209" s="223" t="str">
        <f>IF(ISERROR(VLOOKUP($B209,受注EXCEL出力!$B$2:$N$2000,10,0)),"",VLOOKUP($B209,受注EXCEL出力!$B$2:$N$2000,10,0))</f>
        <v xml:space="preserve">ｻｲｽﾞﾅｼ  </v>
      </c>
      <c r="J209" s="224"/>
      <c r="K209" s="225">
        <f t="shared" si="14"/>
        <v>0</v>
      </c>
      <c r="L209" s="226" t="str">
        <f>VLOOKUP(C209,納期ACC!$E$1:$O$3001,11,FALSE)</f>
        <v>-</v>
      </c>
      <c r="M209" s="226">
        <f>IF(ISERROR(VLOOKUP(C209,ロット!$A$2:$B$501,2,FALSE)),"",VLOOKUP(C209,ロット!$A$2:$B$501,2,FALSE))</f>
        <v>10</v>
      </c>
      <c r="N209" s="227">
        <f t="shared" si="15"/>
        <v>16</v>
      </c>
    </row>
    <row r="210" spans="1:14" s="217" customFormat="1" ht="20.149999999999999" customHeight="1">
      <c r="A210" s="217" t="str">
        <f t="shared" si="12"/>
        <v xml:space="preserve">437014N       ｻｲｽﾞﾅｼ  </v>
      </c>
      <c r="B210" s="217" t="str">
        <f t="shared" si="13"/>
        <v>262400-199</v>
      </c>
      <c r="C210" s="218">
        <f>IF(ISERROR(VLOOKUP($B210,受注EXCEL出力!$B$2:$N$2000,4,0)),"",VLOOKUP($B210,受注EXCEL出力!$B$2:$N$2000,4,0))</f>
        <v>437014</v>
      </c>
      <c r="D210" s="219" t="str">
        <f>IF(ISERROR(VLOOKUP($B210,受注EXCEL出力!$B$2:$N$2000,5,0)),"",VLOOKUP($B210,受注EXCEL出力!$B$2:$N$2000,5,0))</f>
        <v xml:space="preserve">ﾚｰｽ付ﾐﾆﾀｵﾙﾊﾝｶﾁ                      </v>
      </c>
      <c r="E210" s="220">
        <f>IF(ISERROR(VLOOKUP($B210,受注EXCEL出力!$B$2:$N$2000,6,0)),"",VLOOKUP($B210,受注EXCEL出力!$B$2:$N$2000,6,0))</f>
        <v>1400</v>
      </c>
      <c r="F210" s="221">
        <f>IF(ISERROR(VLOOKUP($B210,受注EXCEL出力!$B$2:$N$2000,7,0)),"",VLOOKUP($B210,受注EXCEL出力!$B$2:$N$2000,7,0))</f>
        <v>1</v>
      </c>
      <c r="G210" s="219" t="str">
        <f>IF(ISERROR(VLOOKUP($B210,受注EXCEL出力!$B$2:$N$2000,8,0)),"",VLOOKUP($B210,受注EXCEL出力!$B$2:$N$2000,8,0))</f>
        <v xml:space="preserve">N       </v>
      </c>
      <c r="H210" s="222">
        <f>IF(ISERROR(VLOOKUP($B210,受注EXCEL出力!$B$2:$N$2000,9,0)),"",VLOOKUP($B210,受注EXCEL出力!$B$2:$N$2000,9,0))</f>
        <v>99</v>
      </c>
      <c r="I210" s="223" t="str">
        <f>IF(ISERROR(VLOOKUP($B210,受注EXCEL出力!$B$2:$N$2000,10,0)),"",VLOOKUP($B210,受注EXCEL出力!$B$2:$N$2000,10,0))</f>
        <v xml:space="preserve">ｻｲｽﾞﾅｼ  </v>
      </c>
      <c r="J210" s="224"/>
      <c r="K210" s="225">
        <f t="shared" si="14"/>
        <v>0</v>
      </c>
      <c r="L210" s="226" t="str">
        <f>VLOOKUP(C210,納期ACC!$E$1:$O$3001,11,FALSE)</f>
        <v>-</v>
      </c>
      <c r="M210" s="226">
        <f>IF(ISERROR(VLOOKUP(C210,ロット!$A$2:$B$501,2,FALSE)),"",VLOOKUP(C210,ロット!$A$2:$B$501,2,FALSE))</f>
        <v>10</v>
      </c>
      <c r="N210" s="227">
        <f t="shared" si="15"/>
        <v>16</v>
      </c>
    </row>
    <row r="211" spans="1:14" s="217" customFormat="1" ht="20.149999999999999" customHeight="1">
      <c r="A211" s="217" t="str">
        <f t="shared" si="12"/>
        <v xml:space="preserve">436510NB      ｻｲｽﾞﾅｼ  </v>
      </c>
      <c r="B211" s="217" t="str">
        <f t="shared" si="13"/>
        <v>262400-200</v>
      </c>
      <c r="C211" s="218">
        <f>IF(ISERROR(VLOOKUP($B211,受注EXCEL出力!$B$2:$N$2000,4,0)),"",VLOOKUP($B211,受注EXCEL出力!$B$2:$N$2000,4,0))</f>
        <v>436510</v>
      </c>
      <c r="D211" s="219" t="str">
        <f>IF(ISERROR(VLOOKUP($B211,受注EXCEL出力!$B$2:$N$2000,5,0)),"",VLOOKUP($B211,受注EXCEL出力!$B$2:$N$2000,5,0))</f>
        <v>ガーゼパイルてんとう虫ミニタオル</v>
      </c>
      <c r="E211" s="220">
        <f>IF(ISERROR(VLOOKUP($B211,受注EXCEL出力!$B$2:$N$2000,6,0)),"",VLOOKUP($B211,受注EXCEL出力!$B$2:$N$2000,6,0))</f>
        <v>900</v>
      </c>
      <c r="F211" s="221">
        <f>IF(ISERROR(VLOOKUP($B211,受注EXCEL出力!$B$2:$N$2000,7,0)),"",VLOOKUP($B211,受注EXCEL出力!$B$2:$N$2000,7,0))</f>
        <v>11</v>
      </c>
      <c r="G211" s="219" t="str">
        <f>IF(ISERROR(VLOOKUP($B211,受注EXCEL出力!$B$2:$N$2000,8,0)),"",VLOOKUP($B211,受注EXCEL出力!$B$2:$N$2000,8,0))</f>
        <v xml:space="preserve">NB      </v>
      </c>
      <c r="H211" s="222">
        <f>IF(ISERROR(VLOOKUP($B211,受注EXCEL出力!$B$2:$N$2000,9,0)),"",VLOOKUP($B211,受注EXCEL出力!$B$2:$N$2000,9,0))</f>
        <v>99</v>
      </c>
      <c r="I211" s="223" t="str">
        <f>IF(ISERROR(VLOOKUP($B211,受注EXCEL出力!$B$2:$N$2000,10,0)),"",VLOOKUP($B211,受注EXCEL出力!$B$2:$N$2000,10,0))</f>
        <v xml:space="preserve">ｻｲｽﾞﾅｼ  </v>
      </c>
      <c r="J211" s="224"/>
      <c r="K211" s="225">
        <f t="shared" si="14"/>
        <v>0</v>
      </c>
      <c r="L211" s="226" t="str">
        <f>VLOOKUP(C211,納期ACC!$E$1:$O$3001,11,FALSE)</f>
        <v>-</v>
      </c>
      <c r="M211" s="226">
        <f>IF(ISERROR(VLOOKUP(C211,ロット!$A$2:$B$501,2,FALSE)),"",VLOOKUP(C211,ロット!$A$2:$B$501,2,FALSE))</f>
        <v>10</v>
      </c>
      <c r="N211" s="227">
        <f t="shared" si="15"/>
        <v>16</v>
      </c>
    </row>
    <row r="212" spans="1:14" s="217" customFormat="1" ht="20.149999999999999" customHeight="1">
      <c r="A212" s="217" t="str">
        <f t="shared" si="12"/>
        <v xml:space="preserve">463560N       ｻｲｽﾞﾅｼ  </v>
      </c>
      <c r="B212" s="217" t="str">
        <f t="shared" si="13"/>
        <v>262400-201</v>
      </c>
      <c r="C212" s="218">
        <f>IF(ISERROR(VLOOKUP($B212,受注EXCEL出力!$B$2:$N$2000,4,0)),"",VLOOKUP($B212,受注EXCEL出力!$B$2:$N$2000,4,0))</f>
        <v>463560</v>
      </c>
      <c r="D212" s="219" t="str">
        <f>IF(ISERROR(VLOOKUP($B212,受注EXCEL出力!$B$2:$N$2000,5,0)),"",VLOOKUP($B212,受注EXCEL出力!$B$2:$N$2000,5,0))</f>
        <v>ﾌｨﾛｿﾌｨｽｶｰﾌﾌﾟﾁ</v>
      </c>
      <c r="E212" s="220">
        <f>IF(ISERROR(VLOOKUP($B212,受注EXCEL出力!$B$2:$N$2000,6,0)),"",VLOOKUP($B212,受注EXCEL出力!$B$2:$N$2000,6,0))</f>
        <v>2400</v>
      </c>
      <c r="F212" s="221">
        <f>IF(ISERROR(VLOOKUP($B212,受注EXCEL出力!$B$2:$N$2000,7,0)),"",VLOOKUP($B212,受注EXCEL出力!$B$2:$N$2000,7,0))</f>
        <v>900</v>
      </c>
      <c r="G212" s="219" t="str">
        <f>IF(ISERROR(VLOOKUP($B212,受注EXCEL出力!$B$2:$N$2000,8,0)),"",VLOOKUP($B212,受注EXCEL出力!$B$2:$N$2000,8,0))</f>
        <v xml:space="preserve">N       </v>
      </c>
      <c r="H212" s="222">
        <f>IF(ISERROR(VLOOKUP($B212,受注EXCEL出力!$B$2:$N$2000,9,0)),"",VLOOKUP($B212,受注EXCEL出力!$B$2:$N$2000,9,0))</f>
        <v>99</v>
      </c>
      <c r="I212" s="223" t="str">
        <f>IF(ISERROR(VLOOKUP($B212,受注EXCEL出力!$B$2:$N$2000,10,0)),"",VLOOKUP($B212,受注EXCEL出力!$B$2:$N$2000,10,0))</f>
        <v xml:space="preserve">ｻｲｽﾞﾅｼ  </v>
      </c>
      <c r="J212" s="224"/>
      <c r="K212" s="225">
        <f t="shared" si="14"/>
        <v>0</v>
      </c>
      <c r="L212" s="226" t="str">
        <f>VLOOKUP(C212,納期ACC!$E$1:$O$3001,11,FALSE)</f>
        <v>-</v>
      </c>
      <c r="M212" s="226">
        <f>IF(ISERROR(VLOOKUP(C212,ロット!$A$2:$B$501,2,FALSE)),"",VLOOKUP(C212,ロット!$A$2:$B$501,2,FALSE))</f>
        <v>5</v>
      </c>
      <c r="N212" s="227">
        <f t="shared" si="15"/>
        <v>16</v>
      </c>
    </row>
    <row r="213" spans="1:14" s="217" customFormat="1" ht="20.149999999999999" customHeight="1">
      <c r="A213" s="217" t="str">
        <f t="shared" si="12"/>
        <v xml:space="preserve">411523N       ｻｲｽﾞﾅｼ  </v>
      </c>
      <c r="B213" s="217" t="str">
        <f t="shared" si="13"/>
        <v>262400-202</v>
      </c>
      <c r="C213" s="218">
        <f>IF(ISERROR(VLOOKUP($B213,受注EXCEL出力!$B$2:$N$2000,4,0)),"",VLOOKUP($B213,受注EXCEL出力!$B$2:$N$2000,4,0))</f>
        <v>411523</v>
      </c>
      <c r="D213" s="219" t="str">
        <f>IF(ISERROR(VLOOKUP($B213,受注EXCEL出力!$B$2:$N$2000,5,0)),"",VLOOKUP($B213,受注EXCEL出力!$B$2:$N$2000,5,0))</f>
        <v xml:space="preserve">２wayケープ＆ストール（タンポポ柄） </v>
      </c>
      <c r="E213" s="220">
        <f>IF(ISERROR(VLOOKUP($B213,受注EXCEL出力!$B$2:$N$2000,6,0)),"",VLOOKUP($B213,受注EXCEL出力!$B$2:$N$2000,6,0))</f>
        <v>10000</v>
      </c>
      <c r="F213" s="221">
        <f>IF(ISERROR(VLOOKUP($B213,受注EXCEL出力!$B$2:$N$2000,7,0)),"",VLOOKUP($B213,受注EXCEL出力!$B$2:$N$2000,7,0))</f>
        <v>1</v>
      </c>
      <c r="G213" s="219" t="str">
        <f>IF(ISERROR(VLOOKUP($B213,受注EXCEL出力!$B$2:$N$2000,8,0)),"",VLOOKUP($B213,受注EXCEL出力!$B$2:$N$2000,8,0))</f>
        <v xml:space="preserve">N       </v>
      </c>
      <c r="H213" s="222">
        <f>IF(ISERROR(VLOOKUP($B213,受注EXCEL出力!$B$2:$N$2000,9,0)),"",VLOOKUP($B213,受注EXCEL出力!$B$2:$N$2000,9,0))</f>
        <v>99</v>
      </c>
      <c r="I213" s="223" t="str">
        <f>IF(ISERROR(VLOOKUP($B213,受注EXCEL出力!$B$2:$N$2000,10,0)),"",VLOOKUP($B213,受注EXCEL出力!$B$2:$N$2000,10,0))</f>
        <v xml:space="preserve">ｻｲｽﾞﾅｼ  </v>
      </c>
      <c r="J213" s="224"/>
      <c r="K213" s="225">
        <f t="shared" si="14"/>
        <v>0</v>
      </c>
      <c r="L213" s="226" t="str">
        <f>VLOOKUP(C213,納期ACC!$E$1:$O$3001,11,FALSE)</f>
        <v>-</v>
      </c>
      <c r="M213" s="226" t="str">
        <f>IF(ISERROR(VLOOKUP(C213,ロット!$A$2:$B$501,2,FALSE)),"",VLOOKUP(C213,ロット!$A$2:$B$501,2,FALSE))</f>
        <v/>
      </c>
      <c r="N213" s="227">
        <v>17</v>
      </c>
    </row>
    <row r="214" spans="1:14" s="217" customFormat="1" ht="20.149999999999999" customHeight="1">
      <c r="A214" s="217" t="str">
        <f t="shared" si="12"/>
        <v xml:space="preserve">469030N       ｻｲｽﾞﾅｼ  </v>
      </c>
      <c r="B214" s="217" t="str">
        <f t="shared" si="13"/>
        <v>262400-203</v>
      </c>
      <c r="C214" s="218">
        <f>IF(ISERROR(VLOOKUP($B214,受注EXCEL出力!$B$2:$N$2000,4,0)),"",VLOOKUP($B214,受注EXCEL出力!$B$2:$N$2000,4,0))</f>
        <v>469030</v>
      </c>
      <c r="D214" s="219" t="str">
        <f>IF(ISERROR(VLOOKUP($B214,受注EXCEL出力!$B$2:$N$2000,5,0)),"",VLOOKUP($B214,受注EXCEL出力!$B$2:$N$2000,5,0))</f>
        <v>ﾌｨﾛｿﾌｨ大判ｽｶｰﾌ</v>
      </c>
      <c r="E214" s="220">
        <f>IF(ISERROR(VLOOKUP($B214,受注EXCEL出力!$B$2:$N$2000,6,0)),"",VLOOKUP($B214,受注EXCEL出力!$B$2:$N$2000,6,0))</f>
        <v>23000</v>
      </c>
      <c r="F214" s="221">
        <f>IF(ISERROR(VLOOKUP($B214,受注EXCEL出力!$B$2:$N$2000,7,0)),"",VLOOKUP($B214,受注EXCEL出力!$B$2:$N$2000,7,0))</f>
        <v>900</v>
      </c>
      <c r="G214" s="219" t="str">
        <f>IF(ISERROR(VLOOKUP($B214,受注EXCEL出力!$B$2:$N$2000,8,0)),"",VLOOKUP($B214,受注EXCEL出力!$B$2:$N$2000,8,0))</f>
        <v xml:space="preserve">N       </v>
      </c>
      <c r="H214" s="222">
        <f>IF(ISERROR(VLOOKUP($B214,受注EXCEL出力!$B$2:$N$2000,9,0)),"",VLOOKUP($B214,受注EXCEL出力!$B$2:$N$2000,9,0))</f>
        <v>99</v>
      </c>
      <c r="I214" s="223" t="str">
        <f>IF(ISERROR(VLOOKUP($B214,受注EXCEL出力!$B$2:$N$2000,10,0)),"",VLOOKUP($B214,受注EXCEL出力!$B$2:$N$2000,10,0))</f>
        <v xml:space="preserve">ｻｲｽﾞﾅｼ  </v>
      </c>
      <c r="J214" s="224"/>
      <c r="K214" s="225">
        <f t="shared" si="14"/>
        <v>0</v>
      </c>
      <c r="L214" s="226" t="str">
        <f>VLOOKUP(C214,納期ACC!$E$1:$O$3001,11,FALSE)</f>
        <v>-</v>
      </c>
      <c r="M214" s="226" t="str">
        <f>IF(ISERROR(VLOOKUP(C214,ロット!$A$2:$B$501,2,FALSE)),"",VLOOKUP(C214,ロット!$A$2:$B$501,2,FALSE))</f>
        <v/>
      </c>
      <c r="N214" s="227">
        <f t="shared" si="15"/>
        <v>17</v>
      </c>
    </row>
    <row r="215" spans="1:14" s="217" customFormat="1" ht="20.149999999999999" customHeight="1">
      <c r="A215" s="217" t="str">
        <f t="shared" si="12"/>
        <v xml:space="preserve">464027N       ｻｲｽﾞﾅｼ  </v>
      </c>
      <c r="B215" s="217" t="str">
        <f t="shared" si="13"/>
        <v>262400-204</v>
      </c>
      <c r="C215" s="218">
        <f>IF(ISERROR(VLOOKUP($B215,受注EXCEL出力!$B$2:$N$2000,4,0)),"",VLOOKUP($B215,受注EXCEL出力!$B$2:$N$2000,4,0))</f>
        <v>464027</v>
      </c>
      <c r="D215" s="219" t="str">
        <f>IF(ISERROR(VLOOKUP($B215,受注EXCEL出力!$B$2:$N$2000,5,0)),"",VLOOKUP($B215,受注EXCEL出力!$B$2:$N$2000,5,0))</f>
        <v>ﾍﾘﾝﾎﾞﾝｽﾄｰﾙ</v>
      </c>
      <c r="E215" s="220">
        <f>IF(ISERROR(VLOOKUP($B215,受注EXCEL出力!$B$2:$N$2000,6,0)),"",VLOOKUP($B215,受注EXCEL出力!$B$2:$N$2000,6,0))</f>
        <v>18000</v>
      </c>
      <c r="F215" s="221">
        <f>IF(ISERROR(VLOOKUP($B215,受注EXCEL出力!$B$2:$N$2000,7,0)),"",VLOOKUP($B215,受注EXCEL出力!$B$2:$N$2000,7,0))</f>
        <v>900</v>
      </c>
      <c r="G215" s="219" t="str">
        <f>IF(ISERROR(VLOOKUP($B215,受注EXCEL出力!$B$2:$N$2000,8,0)),"",VLOOKUP($B215,受注EXCEL出力!$B$2:$N$2000,8,0))</f>
        <v xml:space="preserve">N       </v>
      </c>
      <c r="H215" s="222">
        <f>IF(ISERROR(VLOOKUP($B215,受注EXCEL出力!$B$2:$N$2000,9,0)),"",VLOOKUP($B215,受注EXCEL出力!$B$2:$N$2000,9,0))</f>
        <v>99</v>
      </c>
      <c r="I215" s="223" t="str">
        <f>IF(ISERROR(VLOOKUP($B215,受注EXCEL出力!$B$2:$N$2000,10,0)),"",VLOOKUP($B215,受注EXCEL出力!$B$2:$N$2000,10,0))</f>
        <v xml:space="preserve">ｻｲｽﾞﾅｼ  </v>
      </c>
      <c r="J215" s="224"/>
      <c r="K215" s="225">
        <f t="shared" si="14"/>
        <v>0</v>
      </c>
      <c r="L215" s="226" t="str">
        <f>VLOOKUP(C215,納期ACC!$E$1:$O$3001,11,FALSE)</f>
        <v>-</v>
      </c>
      <c r="M215" s="226" t="str">
        <f>IF(ISERROR(VLOOKUP(C215,ロット!$A$2:$B$501,2,FALSE)),"",VLOOKUP(C215,ロット!$A$2:$B$501,2,FALSE))</f>
        <v/>
      </c>
      <c r="N215" s="227">
        <f t="shared" si="15"/>
        <v>17</v>
      </c>
    </row>
    <row r="216" spans="1:14" s="217" customFormat="1" ht="20.149999999999999" customHeight="1">
      <c r="A216" s="217" t="str">
        <f t="shared" si="12"/>
        <v xml:space="preserve">460501N       ｻｲｽﾞﾅｼ  </v>
      </c>
      <c r="B216" s="217" t="str">
        <f t="shared" si="13"/>
        <v>262400-205</v>
      </c>
      <c r="C216" s="218">
        <f>IF(ISERROR(VLOOKUP($B216,受注EXCEL出力!$B$2:$N$2000,4,0)),"",VLOOKUP($B216,受注EXCEL出力!$B$2:$N$2000,4,0))</f>
        <v>460501</v>
      </c>
      <c r="D216" s="219" t="str">
        <f>IF(ISERROR(VLOOKUP($B216,受注EXCEL出力!$B$2:$N$2000,5,0)),"",VLOOKUP($B216,受注EXCEL出力!$B$2:$N$2000,5,0))</f>
        <v>ｼﾝﾃﾞﾚﾗﾊﾟｰﾙｲﾔﾘﾝｸﾞ</v>
      </c>
      <c r="E216" s="220">
        <f>IF(ISERROR(VLOOKUP($B216,受注EXCEL出力!$B$2:$N$2000,6,0)),"",VLOOKUP($B216,受注EXCEL出力!$B$2:$N$2000,6,0))</f>
        <v>14000</v>
      </c>
      <c r="F216" s="221">
        <f>IF(ISERROR(VLOOKUP($B216,受注EXCEL出力!$B$2:$N$2000,7,0)),"",VLOOKUP($B216,受注EXCEL出力!$B$2:$N$2000,7,0))</f>
        <v>1</v>
      </c>
      <c r="G216" s="219" t="str">
        <f>IF(ISERROR(VLOOKUP($B216,受注EXCEL出力!$B$2:$N$2000,8,0)),"",VLOOKUP($B216,受注EXCEL出力!$B$2:$N$2000,8,0))</f>
        <v xml:space="preserve">N       </v>
      </c>
      <c r="H216" s="222">
        <f>IF(ISERROR(VLOOKUP($B216,受注EXCEL出力!$B$2:$N$2000,9,0)),"",VLOOKUP($B216,受注EXCEL出力!$B$2:$N$2000,9,0))</f>
        <v>99</v>
      </c>
      <c r="I216" s="223" t="str">
        <f>IF(ISERROR(VLOOKUP($B216,受注EXCEL出力!$B$2:$N$2000,10,0)),"",VLOOKUP($B216,受注EXCEL出力!$B$2:$N$2000,10,0))</f>
        <v xml:space="preserve">ｻｲｽﾞﾅｼ  </v>
      </c>
      <c r="J216" s="224"/>
      <c r="K216" s="225">
        <f t="shared" si="14"/>
        <v>0</v>
      </c>
      <c r="L216" s="226" t="str">
        <f>VLOOKUP(C216,納期ACC!$E$1:$O$3001,11,FALSE)</f>
        <v>-</v>
      </c>
      <c r="M216" s="226" t="str">
        <f>IF(ISERROR(VLOOKUP(C216,ロット!$A$2:$B$501,2,FALSE)),"",VLOOKUP(C216,ロット!$A$2:$B$501,2,FALSE))</f>
        <v/>
      </c>
      <c r="N216" s="227">
        <f t="shared" si="15"/>
        <v>17</v>
      </c>
    </row>
    <row r="217" spans="1:14" s="217" customFormat="1" ht="20.149999999999999" customHeight="1">
      <c r="A217" s="217" t="str">
        <f t="shared" si="12"/>
        <v xml:space="preserve">469041ｶﾗｰﾅｼ   ｻｲｽﾞﾅｼ  </v>
      </c>
      <c r="B217" s="217" t="str">
        <f t="shared" si="13"/>
        <v>262400-206</v>
      </c>
      <c r="C217" s="218">
        <f>IF(ISERROR(VLOOKUP($B217,受注EXCEL出力!$B$2:$N$2000,4,0)),"",VLOOKUP($B217,受注EXCEL出力!$B$2:$N$2000,4,0))</f>
        <v>469041</v>
      </c>
      <c r="D217" s="219" t="str">
        <f>IF(ISERROR(VLOOKUP($B217,受注EXCEL出力!$B$2:$N$2000,5,0)),"",VLOOKUP($B217,受注EXCEL出力!$B$2:$N$2000,5,0))</f>
        <v>ｼﾝﾃﾞﾚﾗﾊﾟｰﾙｷｬｯﾁﾋﾟｱｽ</v>
      </c>
      <c r="E217" s="220">
        <f>IF(ISERROR(VLOOKUP($B217,受注EXCEL出力!$B$2:$N$2000,6,0)),"",VLOOKUP($B217,受注EXCEL出力!$B$2:$N$2000,6,0))</f>
        <v>13000</v>
      </c>
      <c r="F217" s="221">
        <f>IF(ISERROR(VLOOKUP($B217,受注EXCEL出力!$B$2:$N$2000,7,0)),"",VLOOKUP($B217,受注EXCEL出力!$B$2:$N$2000,7,0))</f>
        <v>99</v>
      </c>
      <c r="G217" s="219" t="str">
        <f>IF(ISERROR(VLOOKUP($B217,受注EXCEL出力!$B$2:$N$2000,8,0)),"",VLOOKUP($B217,受注EXCEL出力!$B$2:$N$2000,8,0))</f>
        <v xml:space="preserve">ｶﾗｰﾅｼ   </v>
      </c>
      <c r="H217" s="222">
        <f>IF(ISERROR(VLOOKUP($B217,受注EXCEL出力!$B$2:$N$2000,9,0)),"",VLOOKUP($B217,受注EXCEL出力!$B$2:$N$2000,9,0))</f>
        <v>99</v>
      </c>
      <c r="I217" s="223" t="str">
        <f>IF(ISERROR(VLOOKUP($B217,受注EXCEL出力!$B$2:$N$2000,10,0)),"",VLOOKUP($B217,受注EXCEL出力!$B$2:$N$2000,10,0))</f>
        <v xml:space="preserve">ｻｲｽﾞﾅｼ  </v>
      </c>
      <c r="J217" s="224"/>
      <c r="K217" s="225">
        <f t="shared" si="14"/>
        <v>0</v>
      </c>
      <c r="L217" s="226" t="str">
        <f>VLOOKUP(C217,納期ACC!$E$1:$O$3001,11,FALSE)</f>
        <v>-</v>
      </c>
      <c r="M217" s="226" t="str">
        <f>IF(ISERROR(VLOOKUP(C217,ロット!$A$2:$B$501,2,FALSE)),"",VLOOKUP(C217,ロット!$A$2:$B$501,2,FALSE))</f>
        <v/>
      </c>
      <c r="N217" s="227">
        <f t="shared" si="15"/>
        <v>17</v>
      </c>
    </row>
    <row r="218" spans="1:14" s="217" customFormat="1" ht="20.149999999999999" customHeight="1">
      <c r="A218" s="217" t="str">
        <f t="shared" si="12"/>
        <v xml:space="preserve">462026N       ｻｲｽﾞﾅｼ  </v>
      </c>
      <c r="B218" s="217" t="str">
        <f t="shared" si="13"/>
        <v>262400-207</v>
      </c>
      <c r="C218" s="218">
        <f>IF(ISERROR(VLOOKUP($B218,受注EXCEL出力!$B$2:$N$2000,4,0)),"",VLOOKUP($B218,受注EXCEL出力!$B$2:$N$2000,4,0))</f>
        <v>462026</v>
      </c>
      <c r="D218" s="219" t="str">
        <f>IF(ISERROR(VLOOKUP($B218,受注EXCEL出力!$B$2:$N$2000,5,0)),"",VLOOKUP($B218,受注EXCEL出力!$B$2:$N$2000,5,0))</f>
        <v>ｼﾝﾃﾞﾚﾗﾊﾟｰﾙｺｰﾄﾞﾈｯｸﾚｽ</v>
      </c>
      <c r="E218" s="220">
        <f>IF(ISERROR(VLOOKUP($B218,受注EXCEL出力!$B$2:$N$2000,6,0)),"",VLOOKUP($B218,受注EXCEL出力!$B$2:$N$2000,6,0))</f>
        <v>25000</v>
      </c>
      <c r="F218" s="221">
        <f>IF(ISERROR(VLOOKUP($B218,受注EXCEL出力!$B$2:$N$2000,7,0)),"",VLOOKUP($B218,受注EXCEL出力!$B$2:$N$2000,7,0))</f>
        <v>1</v>
      </c>
      <c r="G218" s="219" t="str">
        <f>IF(ISERROR(VLOOKUP($B218,受注EXCEL出力!$B$2:$N$2000,8,0)),"",VLOOKUP($B218,受注EXCEL出力!$B$2:$N$2000,8,0))</f>
        <v xml:space="preserve">N       </v>
      </c>
      <c r="H218" s="222">
        <f>IF(ISERROR(VLOOKUP($B218,受注EXCEL出力!$B$2:$N$2000,9,0)),"",VLOOKUP($B218,受注EXCEL出力!$B$2:$N$2000,9,0))</f>
        <v>99</v>
      </c>
      <c r="I218" s="223" t="str">
        <f>IF(ISERROR(VLOOKUP($B218,受注EXCEL出力!$B$2:$N$2000,10,0)),"",VLOOKUP($B218,受注EXCEL出力!$B$2:$N$2000,10,0))</f>
        <v xml:space="preserve">ｻｲｽﾞﾅｼ  </v>
      </c>
      <c r="J218" s="224"/>
      <c r="K218" s="225">
        <f t="shared" si="14"/>
        <v>0</v>
      </c>
      <c r="L218" s="226" t="str">
        <f>VLOOKUP(C218,納期ACC!$E$1:$O$3001,11,FALSE)</f>
        <v>-</v>
      </c>
      <c r="M218" s="226" t="str">
        <f>IF(ISERROR(VLOOKUP(C218,ロット!$A$2:$B$501,2,FALSE)),"",VLOOKUP(C218,ロット!$A$2:$B$501,2,FALSE))</f>
        <v/>
      </c>
      <c r="N218" s="227">
        <f t="shared" si="15"/>
        <v>17</v>
      </c>
    </row>
    <row r="219" spans="1:14" s="217" customFormat="1" ht="20.149999999999999" customHeight="1">
      <c r="A219" s="217" t="str">
        <f t="shared" si="12"/>
        <v xml:space="preserve">463038W       ｻｲｽﾞﾅｼ  </v>
      </c>
      <c r="B219" s="217" t="str">
        <f t="shared" si="13"/>
        <v>262400-208</v>
      </c>
      <c r="C219" s="218">
        <f>IF(ISERROR(VLOOKUP($B219,受注EXCEL出力!$B$2:$N$2000,4,0)),"",VLOOKUP($B219,受注EXCEL出力!$B$2:$N$2000,4,0))</f>
        <v>463038</v>
      </c>
      <c r="D219" s="219" t="str">
        <f>IF(ISERROR(VLOOKUP($B219,受注EXCEL出力!$B$2:$N$2000,5,0)),"",VLOOKUP($B219,受注EXCEL出力!$B$2:$N$2000,5,0))</f>
        <v>ｼｮｰﾄﾋﾞｰｽﾞﾈｯｸﾚｽ</v>
      </c>
      <c r="E219" s="220">
        <f>IF(ISERROR(VLOOKUP($B219,受注EXCEL出力!$B$2:$N$2000,6,0)),"",VLOOKUP($B219,受注EXCEL出力!$B$2:$N$2000,6,0))</f>
        <v>6000</v>
      </c>
      <c r="F219" s="221">
        <f>IF(ISERROR(VLOOKUP($B219,受注EXCEL出力!$B$2:$N$2000,7,0)),"",VLOOKUP($B219,受注EXCEL出力!$B$2:$N$2000,7,0))</f>
        <v>901</v>
      </c>
      <c r="G219" s="219" t="str">
        <f>IF(ISERROR(VLOOKUP($B219,受注EXCEL出力!$B$2:$N$2000,8,0)),"",VLOOKUP($B219,受注EXCEL出力!$B$2:$N$2000,8,0))</f>
        <v xml:space="preserve">W       </v>
      </c>
      <c r="H219" s="222">
        <f>IF(ISERROR(VLOOKUP($B219,受注EXCEL出力!$B$2:$N$2000,9,0)),"",VLOOKUP($B219,受注EXCEL出力!$B$2:$N$2000,9,0))</f>
        <v>99</v>
      </c>
      <c r="I219" s="223" t="str">
        <f>IF(ISERROR(VLOOKUP($B219,受注EXCEL出力!$B$2:$N$2000,10,0)),"",VLOOKUP($B219,受注EXCEL出力!$B$2:$N$2000,10,0))</f>
        <v xml:space="preserve">ｻｲｽﾞﾅｼ  </v>
      </c>
      <c r="J219" s="224"/>
      <c r="K219" s="225">
        <f t="shared" si="14"/>
        <v>0</v>
      </c>
      <c r="L219" s="226" t="str">
        <f>VLOOKUP(C219,納期ACC!$E$1:$O$3001,11,FALSE)</f>
        <v>-</v>
      </c>
      <c r="M219" s="226" t="str">
        <f>IF(ISERROR(VLOOKUP(C219,ロット!$A$2:$B$501,2,FALSE)),"",VLOOKUP(C219,ロット!$A$2:$B$501,2,FALSE))</f>
        <v/>
      </c>
      <c r="N219" s="227">
        <f t="shared" si="15"/>
        <v>17</v>
      </c>
    </row>
    <row r="220" spans="1:14" s="217" customFormat="1" ht="20.149999999999999" customHeight="1">
      <c r="A220" s="217" t="str">
        <f t="shared" si="12"/>
        <v xml:space="preserve">463036W       ｻｲｽﾞﾅｼ  </v>
      </c>
      <c r="B220" s="217" t="str">
        <f t="shared" si="13"/>
        <v>262400-209</v>
      </c>
      <c r="C220" s="218">
        <f>IF(ISERROR(VLOOKUP($B220,受注EXCEL出力!$B$2:$N$2000,4,0)),"",VLOOKUP($B220,受注EXCEL出力!$B$2:$N$2000,4,0))</f>
        <v>463036</v>
      </c>
      <c r="D220" s="219" t="str">
        <f>IF(ISERROR(VLOOKUP($B220,受注EXCEL出力!$B$2:$N$2000,5,0)),"",VLOOKUP($B220,受注EXCEL出力!$B$2:$N$2000,5,0))</f>
        <v>ﾛﾝｸﾞﾋﾞｰｽﾞﾈｯｸﾚｽ</v>
      </c>
      <c r="E220" s="220">
        <f>IF(ISERROR(VLOOKUP($B220,受注EXCEL出力!$B$2:$N$2000,6,0)),"",VLOOKUP($B220,受注EXCEL出力!$B$2:$N$2000,6,0))</f>
        <v>6000</v>
      </c>
      <c r="F220" s="221">
        <f>IF(ISERROR(VLOOKUP($B220,受注EXCEL出力!$B$2:$N$2000,7,0)),"",VLOOKUP($B220,受注EXCEL出力!$B$2:$N$2000,7,0))</f>
        <v>901</v>
      </c>
      <c r="G220" s="219" t="str">
        <f>IF(ISERROR(VLOOKUP($B220,受注EXCEL出力!$B$2:$N$2000,8,0)),"",VLOOKUP($B220,受注EXCEL出力!$B$2:$N$2000,8,0))</f>
        <v xml:space="preserve">W       </v>
      </c>
      <c r="H220" s="222">
        <f>IF(ISERROR(VLOOKUP($B220,受注EXCEL出力!$B$2:$N$2000,9,0)),"",VLOOKUP($B220,受注EXCEL出力!$B$2:$N$2000,9,0))</f>
        <v>99</v>
      </c>
      <c r="I220" s="223" t="str">
        <f>IF(ISERROR(VLOOKUP($B220,受注EXCEL出力!$B$2:$N$2000,10,0)),"",VLOOKUP($B220,受注EXCEL出力!$B$2:$N$2000,10,0))</f>
        <v xml:space="preserve">ｻｲｽﾞﾅｼ  </v>
      </c>
      <c r="J220" s="224"/>
      <c r="K220" s="225">
        <f t="shared" si="14"/>
        <v>0</v>
      </c>
      <c r="L220" s="226" t="str">
        <f>VLOOKUP(C220,納期ACC!$E$1:$O$3001,11,FALSE)</f>
        <v>-</v>
      </c>
      <c r="M220" s="226" t="str">
        <f>IF(ISERROR(VLOOKUP(C220,ロット!$A$2:$B$501,2,FALSE)),"",VLOOKUP(C220,ロット!$A$2:$B$501,2,FALSE))</f>
        <v/>
      </c>
      <c r="N220" s="227">
        <f t="shared" si="15"/>
        <v>17</v>
      </c>
    </row>
    <row r="221" spans="1:14" s="217" customFormat="1" ht="20.149999999999999" customHeight="1">
      <c r="A221" s="217" t="str">
        <f t="shared" si="12"/>
        <v xml:space="preserve">437003N       ｻｲｽﾞﾅｼ  </v>
      </c>
      <c r="B221" s="217" t="str">
        <f t="shared" si="13"/>
        <v>262400-210</v>
      </c>
      <c r="C221" s="218">
        <f>IF(ISERROR(VLOOKUP($B221,受注EXCEL出力!$B$2:$N$2000,4,0)),"",VLOOKUP($B221,受注EXCEL出力!$B$2:$N$2000,4,0))</f>
        <v>437003</v>
      </c>
      <c r="D221" s="219" t="str">
        <f>IF(ISERROR(VLOOKUP($B221,受注EXCEL出力!$B$2:$N$2000,5,0)),"",VLOOKUP($B221,受注EXCEL出力!$B$2:$N$2000,5,0))</f>
        <v>ｽｰﾊﾟｰｿﾌﾄB/T</v>
      </c>
      <c r="E221" s="220">
        <f>IF(ISERROR(VLOOKUP($B221,受注EXCEL出力!$B$2:$N$2000,6,0)),"",VLOOKUP($B221,受注EXCEL出力!$B$2:$N$2000,6,0))</f>
        <v>7000</v>
      </c>
      <c r="F221" s="221">
        <f>IF(ISERROR(VLOOKUP($B221,受注EXCEL出力!$B$2:$N$2000,7,0)),"",VLOOKUP($B221,受注EXCEL出力!$B$2:$N$2000,7,0))</f>
        <v>1</v>
      </c>
      <c r="G221" s="219" t="str">
        <f>IF(ISERROR(VLOOKUP($B221,受注EXCEL出力!$B$2:$N$2000,8,0)),"",VLOOKUP($B221,受注EXCEL出力!$B$2:$N$2000,8,0))</f>
        <v xml:space="preserve">N       </v>
      </c>
      <c r="H221" s="222">
        <f>IF(ISERROR(VLOOKUP($B221,受注EXCEL出力!$B$2:$N$2000,9,0)),"",VLOOKUP($B221,受注EXCEL出力!$B$2:$N$2000,9,0))</f>
        <v>99</v>
      </c>
      <c r="I221" s="223" t="str">
        <f>IF(ISERROR(VLOOKUP($B221,受注EXCEL出力!$B$2:$N$2000,10,0)),"",VLOOKUP($B221,受注EXCEL出力!$B$2:$N$2000,10,0))</f>
        <v xml:space="preserve">ｻｲｽﾞﾅｼ  </v>
      </c>
      <c r="J221" s="224"/>
      <c r="K221" s="225">
        <f t="shared" si="14"/>
        <v>0</v>
      </c>
      <c r="L221" s="226" t="str">
        <f>VLOOKUP(C221,納期ACC!$E$1:$O$3001,11,FALSE)</f>
        <v>-</v>
      </c>
      <c r="M221" s="226">
        <f>IF(ISERROR(VLOOKUP(C221,ロット!$A$2:$B$501,2,FALSE)),"",VLOOKUP(C221,ロット!$A$2:$B$501,2,FALSE))</f>
        <v>5</v>
      </c>
      <c r="N221" s="227">
        <v>18</v>
      </c>
    </row>
    <row r="222" spans="1:14" s="217" customFormat="1" ht="20.149999999999999" customHeight="1">
      <c r="A222" s="217" t="str">
        <f t="shared" si="12"/>
        <v xml:space="preserve">437002N       ｻｲｽﾞﾅｼ  </v>
      </c>
      <c r="B222" s="217" t="str">
        <f t="shared" si="13"/>
        <v>262400-211</v>
      </c>
      <c r="C222" s="218">
        <f>IF(ISERROR(VLOOKUP($B222,受注EXCEL出力!$B$2:$N$2000,4,0)),"",VLOOKUP($B222,受注EXCEL出力!$B$2:$N$2000,4,0))</f>
        <v>437002</v>
      </c>
      <c r="D222" s="219" t="str">
        <f>IF(ISERROR(VLOOKUP($B222,受注EXCEL出力!$B$2:$N$2000,5,0)),"",VLOOKUP($B222,受注EXCEL出力!$B$2:$N$2000,5,0))</f>
        <v>ｽｰﾊﾟｰｿﾌﾄF/T</v>
      </c>
      <c r="E222" s="220">
        <f>IF(ISERROR(VLOOKUP($B222,受注EXCEL出力!$B$2:$N$2000,6,0)),"",VLOOKUP($B222,受注EXCEL出力!$B$2:$N$2000,6,0))</f>
        <v>1800</v>
      </c>
      <c r="F222" s="221">
        <f>IF(ISERROR(VLOOKUP($B222,受注EXCEL出力!$B$2:$N$2000,7,0)),"",VLOOKUP($B222,受注EXCEL出力!$B$2:$N$2000,7,0))</f>
        <v>1</v>
      </c>
      <c r="G222" s="219" t="str">
        <f>IF(ISERROR(VLOOKUP($B222,受注EXCEL出力!$B$2:$N$2000,8,0)),"",VLOOKUP($B222,受注EXCEL出力!$B$2:$N$2000,8,0))</f>
        <v xml:space="preserve">N       </v>
      </c>
      <c r="H222" s="222">
        <f>IF(ISERROR(VLOOKUP($B222,受注EXCEL出力!$B$2:$N$2000,9,0)),"",VLOOKUP($B222,受注EXCEL出力!$B$2:$N$2000,9,0))</f>
        <v>99</v>
      </c>
      <c r="I222" s="223" t="str">
        <f>IF(ISERROR(VLOOKUP($B222,受注EXCEL出力!$B$2:$N$2000,10,0)),"",VLOOKUP($B222,受注EXCEL出力!$B$2:$N$2000,10,0))</f>
        <v xml:space="preserve">ｻｲｽﾞﾅｼ  </v>
      </c>
      <c r="J222" s="224"/>
      <c r="K222" s="225">
        <f t="shared" si="14"/>
        <v>0</v>
      </c>
      <c r="L222" s="226" t="str">
        <f>VLOOKUP(C222,納期ACC!$E$1:$O$3001,11,FALSE)</f>
        <v>-</v>
      </c>
      <c r="M222" s="226">
        <f>IF(ISERROR(VLOOKUP(C222,ロット!$A$2:$B$501,2,FALSE)),"",VLOOKUP(C222,ロット!$A$2:$B$501,2,FALSE))</f>
        <v>10</v>
      </c>
      <c r="N222" s="227">
        <f t="shared" si="15"/>
        <v>18</v>
      </c>
    </row>
    <row r="223" spans="1:14" s="217" customFormat="1" ht="20.149999999999999" customHeight="1">
      <c r="A223" s="217" t="str">
        <f t="shared" si="12"/>
        <v xml:space="preserve">437001N       ｻｲｽﾞﾅｼ  </v>
      </c>
      <c r="B223" s="217" t="str">
        <f t="shared" si="13"/>
        <v>262400-212</v>
      </c>
      <c r="C223" s="218">
        <f>IF(ISERROR(VLOOKUP($B223,受注EXCEL出力!$B$2:$N$2000,4,0)),"",VLOOKUP($B223,受注EXCEL出力!$B$2:$N$2000,4,0))</f>
        <v>437001</v>
      </c>
      <c r="D223" s="219" t="str">
        <f>IF(ISERROR(VLOOKUP($B223,受注EXCEL出力!$B$2:$N$2000,5,0)),"",VLOOKUP($B223,受注EXCEL出力!$B$2:$N$2000,5,0))</f>
        <v>ｽｰﾊﾟｰｿﾌﾄW/T</v>
      </c>
      <c r="E223" s="220">
        <f>IF(ISERROR(VLOOKUP($B223,受注EXCEL出力!$B$2:$N$2000,6,0)),"",VLOOKUP($B223,受注EXCEL出力!$B$2:$N$2000,6,0))</f>
        <v>1000</v>
      </c>
      <c r="F223" s="221">
        <f>IF(ISERROR(VLOOKUP($B223,受注EXCEL出力!$B$2:$N$2000,7,0)),"",VLOOKUP($B223,受注EXCEL出力!$B$2:$N$2000,7,0))</f>
        <v>1</v>
      </c>
      <c r="G223" s="219" t="str">
        <f>IF(ISERROR(VLOOKUP($B223,受注EXCEL出力!$B$2:$N$2000,8,0)),"",VLOOKUP($B223,受注EXCEL出力!$B$2:$N$2000,8,0))</f>
        <v xml:space="preserve">N       </v>
      </c>
      <c r="H223" s="222">
        <f>IF(ISERROR(VLOOKUP($B223,受注EXCEL出力!$B$2:$N$2000,9,0)),"",VLOOKUP($B223,受注EXCEL出力!$B$2:$N$2000,9,0))</f>
        <v>99</v>
      </c>
      <c r="I223" s="223" t="str">
        <f>IF(ISERROR(VLOOKUP($B223,受注EXCEL出力!$B$2:$N$2000,10,0)),"",VLOOKUP($B223,受注EXCEL出力!$B$2:$N$2000,10,0))</f>
        <v xml:space="preserve">ｻｲｽﾞﾅｼ  </v>
      </c>
      <c r="J223" s="224"/>
      <c r="K223" s="225">
        <f t="shared" si="14"/>
        <v>0</v>
      </c>
      <c r="L223" s="226" t="str">
        <f>VLOOKUP(C223,納期ACC!$E$1:$O$3001,11,FALSE)</f>
        <v>-</v>
      </c>
      <c r="M223" s="226">
        <f>IF(ISERROR(VLOOKUP(C223,ロット!$A$2:$B$501,2,FALSE)),"",VLOOKUP(C223,ロット!$A$2:$B$501,2,FALSE))</f>
        <v>10</v>
      </c>
      <c r="N223" s="227">
        <f t="shared" si="15"/>
        <v>18</v>
      </c>
    </row>
    <row r="224" spans="1:14" s="217" customFormat="1" ht="20.149999999999999" customHeight="1">
      <c r="A224" s="217" t="str">
        <f t="shared" si="12"/>
        <v xml:space="preserve">438506N       ｻｲｽﾞﾅｼ  </v>
      </c>
      <c r="B224" s="217" t="str">
        <f t="shared" si="13"/>
        <v>262400-213</v>
      </c>
      <c r="C224" s="218">
        <f>IF(ISERROR(VLOOKUP($B224,受注EXCEL出力!$B$2:$N$2000,4,0)),"",VLOOKUP($B224,受注EXCEL出力!$B$2:$N$2000,4,0))</f>
        <v>438506</v>
      </c>
      <c r="D224" s="219" t="str">
        <f>IF(ISERROR(VLOOKUP($B224,受注EXCEL出力!$B$2:$N$2000,5,0)),"",VLOOKUP($B224,受注EXCEL出力!$B$2:$N$2000,5,0))</f>
        <v xml:space="preserve">ﾜｯﾌﾙB/T                             </v>
      </c>
      <c r="E224" s="220">
        <f>IF(ISERROR(VLOOKUP($B224,受注EXCEL出力!$B$2:$N$2000,6,0)),"",VLOOKUP($B224,受注EXCEL出力!$B$2:$N$2000,6,0))</f>
        <v>5600</v>
      </c>
      <c r="F224" s="221">
        <f>IF(ISERROR(VLOOKUP($B224,受注EXCEL出力!$B$2:$N$2000,7,0)),"",VLOOKUP($B224,受注EXCEL出力!$B$2:$N$2000,7,0))</f>
        <v>1</v>
      </c>
      <c r="G224" s="219" t="str">
        <f>IF(ISERROR(VLOOKUP($B224,受注EXCEL出力!$B$2:$N$2000,8,0)),"",VLOOKUP($B224,受注EXCEL出力!$B$2:$N$2000,8,0))</f>
        <v xml:space="preserve">N       </v>
      </c>
      <c r="H224" s="222">
        <f>IF(ISERROR(VLOOKUP($B224,受注EXCEL出力!$B$2:$N$2000,9,0)),"",VLOOKUP($B224,受注EXCEL出力!$B$2:$N$2000,9,0))</f>
        <v>99</v>
      </c>
      <c r="I224" s="223" t="str">
        <f>IF(ISERROR(VLOOKUP($B224,受注EXCEL出力!$B$2:$N$2000,10,0)),"",VLOOKUP($B224,受注EXCEL出力!$B$2:$N$2000,10,0))</f>
        <v xml:space="preserve">ｻｲｽﾞﾅｼ  </v>
      </c>
      <c r="J224" s="224"/>
      <c r="K224" s="225">
        <f t="shared" si="14"/>
        <v>0</v>
      </c>
      <c r="L224" s="226" t="str">
        <f>VLOOKUP(C224,納期ACC!$E$1:$O$3001,11,FALSE)</f>
        <v>-</v>
      </c>
      <c r="M224" s="226">
        <f>IF(ISERROR(VLOOKUP(C224,ロット!$A$2:$B$501,2,FALSE)),"",VLOOKUP(C224,ロット!$A$2:$B$501,2,FALSE))</f>
        <v>5</v>
      </c>
      <c r="N224" s="227">
        <f t="shared" si="15"/>
        <v>18</v>
      </c>
    </row>
    <row r="225" spans="1:14" s="217" customFormat="1" ht="20.149999999999999" customHeight="1">
      <c r="A225" s="217" t="str">
        <f t="shared" si="12"/>
        <v xml:space="preserve">438507N       ｻｲｽﾞﾅｼ  </v>
      </c>
      <c r="B225" s="217" t="str">
        <f t="shared" si="13"/>
        <v>262400-214</v>
      </c>
      <c r="C225" s="218">
        <f>IF(ISERROR(VLOOKUP($B225,受注EXCEL出力!$B$2:$N$2000,4,0)),"",VLOOKUP($B225,受注EXCEL出力!$B$2:$N$2000,4,0))</f>
        <v>438507</v>
      </c>
      <c r="D225" s="219" t="str">
        <f>IF(ISERROR(VLOOKUP($B225,受注EXCEL出力!$B$2:$N$2000,5,0)),"",VLOOKUP($B225,受注EXCEL出力!$B$2:$N$2000,5,0))</f>
        <v xml:space="preserve">ﾜｯﾌﾙF/T                             </v>
      </c>
      <c r="E225" s="220">
        <f>IF(ISERROR(VLOOKUP($B225,受注EXCEL出力!$B$2:$N$2000,6,0)),"",VLOOKUP($B225,受注EXCEL出力!$B$2:$N$2000,6,0))</f>
        <v>1500</v>
      </c>
      <c r="F225" s="221">
        <f>IF(ISERROR(VLOOKUP($B225,受注EXCEL出力!$B$2:$N$2000,7,0)),"",VLOOKUP($B225,受注EXCEL出力!$B$2:$N$2000,7,0))</f>
        <v>1</v>
      </c>
      <c r="G225" s="219" t="str">
        <f>IF(ISERROR(VLOOKUP($B225,受注EXCEL出力!$B$2:$N$2000,8,0)),"",VLOOKUP($B225,受注EXCEL出力!$B$2:$N$2000,8,0))</f>
        <v xml:space="preserve">N       </v>
      </c>
      <c r="H225" s="222">
        <f>IF(ISERROR(VLOOKUP($B225,受注EXCEL出力!$B$2:$N$2000,9,0)),"",VLOOKUP($B225,受注EXCEL出力!$B$2:$N$2000,9,0))</f>
        <v>99</v>
      </c>
      <c r="I225" s="223" t="str">
        <f>IF(ISERROR(VLOOKUP($B225,受注EXCEL出力!$B$2:$N$2000,10,0)),"",VLOOKUP($B225,受注EXCEL出力!$B$2:$N$2000,10,0))</f>
        <v xml:space="preserve">ｻｲｽﾞﾅｼ  </v>
      </c>
      <c r="J225" s="224"/>
      <c r="K225" s="225">
        <f t="shared" si="14"/>
        <v>0</v>
      </c>
      <c r="L225" s="226" t="str">
        <f>VLOOKUP(C225,納期ACC!$E$1:$O$3001,11,FALSE)</f>
        <v>-</v>
      </c>
      <c r="M225" s="226">
        <f>IF(ISERROR(VLOOKUP(C225,ロット!$A$2:$B$501,2,FALSE)),"",VLOOKUP(C225,ロット!$A$2:$B$501,2,FALSE))</f>
        <v>10</v>
      </c>
      <c r="N225" s="227">
        <f t="shared" si="15"/>
        <v>18</v>
      </c>
    </row>
    <row r="226" spans="1:14" s="217" customFormat="1" ht="20.149999999999999" customHeight="1">
      <c r="A226" s="217" t="str">
        <f t="shared" si="12"/>
        <v xml:space="preserve">438508N       ｻｲｽﾞﾅｼ  </v>
      </c>
      <c r="B226" s="217" t="str">
        <f t="shared" si="13"/>
        <v>262400-215</v>
      </c>
      <c r="C226" s="218">
        <f>IF(ISERROR(VLOOKUP($B226,受注EXCEL出力!$B$2:$N$2000,4,0)),"",VLOOKUP($B226,受注EXCEL出力!$B$2:$N$2000,4,0))</f>
        <v>438508</v>
      </c>
      <c r="D226" s="219" t="str">
        <f>IF(ISERROR(VLOOKUP($B226,受注EXCEL出力!$B$2:$N$2000,5,0)),"",VLOOKUP($B226,受注EXCEL出力!$B$2:$N$2000,5,0))</f>
        <v xml:space="preserve">ﾜｯﾌﾙW/T                             </v>
      </c>
      <c r="E226" s="220">
        <f>IF(ISERROR(VLOOKUP($B226,受注EXCEL出力!$B$2:$N$2000,6,0)),"",VLOOKUP($B226,受注EXCEL出力!$B$2:$N$2000,6,0))</f>
        <v>900</v>
      </c>
      <c r="F226" s="221">
        <f>IF(ISERROR(VLOOKUP($B226,受注EXCEL出力!$B$2:$N$2000,7,0)),"",VLOOKUP($B226,受注EXCEL出力!$B$2:$N$2000,7,0))</f>
        <v>1</v>
      </c>
      <c r="G226" s="219" t="str">
        <f>IF(ISERROR(VLOOKUP($B226,受注EXCEL出力!$B$2:$N$2000,8,0)),"",VLOOKUP($B226,受注EXCEL出力!$B$2:$N$2000,8,0))</f>
        <v xml:space="preserve">N       </v>
      </c>
      <c r="H226" s="222">
        <f>IF(ISERROR(VLOOKUP($B226,受注EXCEL出力!$B$2:$N$2000,9,0)),"",VLOOKUP($B226,受注EXCEL出力!$B$2:$N$2000,9,0))</f>
        <v>99</v>
      </c>
      <c r="I226" s="223" t="str">
        <f>IF(ISERROR(VLOOKUP($B226,受注EXCEL出力!$B$2:$N$2000,10,0)),"",VLOOKUP($B226,受注EXCEL出力!$B$2:$N$2000,10,0))</f>
        <v xml:space="preserve">ｻｲｽﾞﾅｼ  </v>
      </c>
      <c r="J226" s="224"/>
      <c r="K226" s="225">
        <f t="shared" si="14"/>
        <v>0</v>
      </c>
      <c r="L226" s="226" t="str">
        <f>VLOOKUP(C226,納期ACC!$E$1:$O$3001,11,FALSE)</f>
        <v>-</v>
      </c>
      <c r="M226" s="226">
        <f>IF(ISERROR(VLOOKUP(C226,ロット!$A$2:$B$501,2,FALSE)),"",VLOOKUP(C226,ロット!$A$2:$B$501,2,FALSE))</f>
        <v>10</v>
      </c>
      <c r="N226" s="227">
        <f t="shared" si="15"/>
        <v>18</v>
      </c>
    </row>
    <row r="227" spans="1:14" s="217" customFormat="1" ht="20.149999999999999" customHeight="1">
      <c r="A227" s="217" t="str">
        <f t="shared" si="12"/>
        <v xml:space="preserve">434013N       ｻｲｽﾞﾅｼ  </v>
      </c>
      <c r="B227" s="217" t="str">
        <f t="shared" si="13"/>
        <v>262400-216</v>
      </c>
      <c r="C227" s="218">
        <f>IF(ISERROR(VLOOKUP($B227,受注EXCEL出力!$B$2:$N$2000,4,0)),"",VLOOKUP($B227,受注EXCEL出力!$B$2:$N$2000,4,0))</f>
        <v>434013</v>
      </c>
      <c r="D227" s="219" t="str">
        <f>IF(ISERROR(VLOOKUP($B227,受注EXCEL出力!$B$2:$N$2000,5,0)),"",VLOOKUP($B227,受注EXCEL出力!$B$2:$N$2000,5,0))</f>
        <v xml:space="preserve">ﾌﾛｰｽﾞﾝﾁｪｯｸB/T                       </v>
      </c>
      <c r="E227" s="220">
        <f>IF(ISERROR(VLOOKUP($B227,受注EXCEL出力!$B$2:$N$2000,6,0)),"",VLOOKUP($B227,受注EXCEL出力!$B$2:$N$2000,6,0))</f>
        <v>5450</v>
      </c>
      <c r="F227" s="221">
        <f>IF(ISERROR(VLOOKUP($B227,受注EXCEL出力!$B$2:$N$2000,7,0)),"",VLOOKUP($B227,受注EXCEL出力!$B$2:$N$2000,7,0))</f>
        <v>1</v>
      </c>
      <c r="G227" s="219" t="str">
        <f>IF(ISERROR(VLOOKUP($B227,受注EXCEL出力!$B$2:$N$2000,8,0)),"",VLOOKUP($B227,受注EXCEL出力!$B$2:$N$2000,8,0))</f>
        <v xml:space="preserve">N       </v>
      </c>
      <c r="H227" s="222">
        <f>IF(ISERROR(VLOOKUP($B227,受注EXCEL出力!$B$2:$N$2000,9,0)),"",VLOOKUP($B227,受注EXCEL出力!$B$2:$N$2000,9,0))</f>
        <v>99</v>
      </c>
      <c r="I227" s="223" t="str">
        <f>IF(ISERROR(VLOOKUP($B227,受注EXCEL出力!$B$2:$N$2000,10,0)),"",VLOOKUP($B227,受注EXCEL出力!$B$2:$N$2000,10,0))</f>
        <v xml:space="preserve">ｻｲｽﾞﾅｼ  </v>
      </c>
      <c r="J227" s="224"/>
      <c r="K227" s="225">
        <f t="shared" si="14"/>
        <v>0</v>
      </c>
      <c r="L227" s="226" t="str">
        <f>VLOOKUP(C227,納期ACC!$E$1:$O$3001,11,FALSE)</f>
        <v>-</v>
      </c>
      <c r="M227" s="226">
        <f>IF(ISERROR(VLOOKUP(C227,ロット!$A$2:$B$501,2,FALSE)),"",VLOOKUP(C227,ロット!$A$2:$B$501,2,FALSE))</f>
        <v>5</v>
      </c>
      <c r="N227" s="227">
        <f t="shared" si="15"/>
        <v>18</v>
      </c>
    </row>
    <row r="228" spans="1:14" s="217" customFormat="1" ht="20.149999999999999" customHeight="1">
      <c r="A228" s="217" t="str">
        <f t="shared" si="12"/>
        <v xml:space="preserve">434014N       ｻｲｽﾞﾅｼ  </v>
      </c>
      <c r="B228" s="217" t="str">
        <f t="shared" si="13"/>
        <v>262400-217</v>
      </c>
      <c r="C228" s="218">
        <f>IF(ISERROR(VLOOKUP($B228,受注EXCEL出力!$B$2:$N$2000,4,0)),"",VLOOKUP($B228,受注EXCEL出力!$B$2:$N$2000,4,0))</f>
        <v>434014</v>
      </c>
      <c r="D228" s="219" t="str">
        <f>IF(ISERROR(VLOOKUP($B228,受注EXCEL出力!$B$2:$N$2000,5,0)),"",VLOOKUP($B228,受注EXCEL出力!$B$2:$N$2000,5,0))</f>
        <v xml:space="preserve">ﾌﾛｰｽﾞﾝﾁｪｯｸF/T                       </v>
      </c>
      <c r="E228" s="220">
        <f>IF(ISERROR(VLOOKUP($B228,受注EXCEL出力!$B$2:$N$2000,6,0)),"",VLOOKUP($B228,受注EXCEL出力!$B$2:$N$2000,6,0))</f>
        <v>1800</v>
      </c>
      <c r="F228" s="221">
        <f>IF(ISERROR(VLOOKUP($B228,受注EXCEL出力!$B$2:$N$2000,7,0)),"",VLOOKUP($B228,受注EXCEL出力!$B$2:$N$2000,7,0))</f>
        <v>1</v>
      </c>
      <c r="G228" s="219" t="str">
        <f>IF(ISERROR(VLOOKUP($B228,受注EXCEL出力!$B$2:$N$2000,8,0)),"",VLOOKUP($B228,受注EXCEL出力!$B$2:$N$2000,8,0))</f>
        <v xml:space="preserve">N       </v>
      </c>
      <c r="H228" s="222">
        <f>IF(ISERROR(VLOOKUP($B228,受注EXCEL出力!$B$2:$N$2000,9,0)),"",VLOOKUP($B228,受注EXCEL出力!$B$2:$N$2000,9,0))</f>
        <v>99</v>
      </c>
      <c r="I228" s="223" t="str">
        <f>IF(ISERROR(VLOOKUP($B228,受注EXCEL出力!$B$2:$N$2000,10,0)),"",VLOOKUP($B228,受注EXCEL出力!$B$2:$N$2000,10,0))</f>
        <v xml:space="preserve">ｻｲｽﾞﾅｼ  </v>
      </c>
      <c r="J228" s="224"/>
      <c r="K228" s="225">
        <f t="shared" si="14"/>
        <v>0</v>
      </c>
      <c r="L228" s="226" t="str">
        <f>VLOOKUP(C228,納期ACC!$E$1:$O$3001,11,FALSE)</f>
        <v>-</v>
      </c>
      <c r="M228" s="226">
        <f>IF(ISERROR(VLOOKUP(C228,ロット!$A$2:$B$501,2,FALSE)),"",VLOOKUP(C228,ロット!$A$2:$B$501,2,FALSE))</f>
        <v>10</v>
      </c>
      <c r="N228" s="227">
        <f t="shared" si="15"/>
        <v>18</v>
      </c>
    </row>
    <row r="229" spans="1:14" s="217" customFormat="1" ht="20.149999999999999" customHeight="1">
      <c r="A229" s="217" t="str">
        <f t="shared" si="12"/>
        <v xml:space="preserve">434015N       ｻｲｽﾞﾅｼ  </v>
      </c>
      <c r="B229" s="217" t="str">
        <f t="shared" si="13"/>
        <v>262400-218</v>
      </c>
      <c r="C229" s="218">
        <f>IF(ISERROR(VLOOKUP($B229,受注EXCEL出力!$B$2:$N$2000,4,0)),"",VLOOKUP($B229,受注EXCEL出力!$B$2:$N$2000,4,0))</f>
        <v>434015</v>
      </c>
      <c r="D229" s="219" t="str">
        <f>IF(ISERROR(VLOOKUP($B229,受注EXCEL出力!$B$2:$N$2000,5,0)),"",VLOOKUP($B229,受注EXCEL出力!$B$2:$N$2000,5,0))</f>
        <v xml:space="preserve">ﾌﾛｰｽﾞﾝﾁｪｯｸW/T                       </v>
      </c>
      <c r="E229" s="220">
        <f>IF(ISERROR(VLOOKUP($B229,受注EXCEL出力!$B$2:$N$2000,6,0)),"",VLOOKUP($B229,受注EXCEL出力!$B$2:$N$2000,6,0))</f>
        <v>1100</v>
      </c>
      <c r="F229" s="221">
        <f>IF(ISERROR(VLOOKUP($B229,受注EXCEL出力!$B$2:$N$2000,7,0)),"",VLOOKUP($B229,受注EXCEL出力!$B$2:$N$2000,7,0))</f>
        <v>1</v>
      </c>
      <c r="G229" s="219" t="str">
        <f>IF(ISERROR(VLOOKUP($B229,受注EXCEL出力!$B$2:$N$2000,8,0)),"",VLOOKUP($B229,受注EXCEL出力!$B$2:$N$2000,8,0))</f>
        <v xml:space="preserve">N       </v>
      </c>
      <c r="H229" s="222">
        <f>IF(ISERROR(VLOOKUP($B229,受注EXCEL出力!$B$2:$N$2000,9,0)),"",VLOOKUP($B229,受注EXCEL出力!$B$2:$N$2000,9,0))</f>
        <v>99</v>
      </c>
      <c r="I229" s="223" t="str">
        <f>IF(ISERROR(VLOOKUP($B229,受注EXCEL出力!$B$2:$N$2000,10,0)),"",VLOOKUP($B229,受注EXCEL出力!$B$2:$N$2000,10,0))</f>
        <v xml:space="preserve">ｻｲｽﾞﾅｼ  </v>
      </c>
      <c r="J229" s="224"/>
      <c r="K229" s="225">
        <f t="shared" si="14"/>
        <v>0</v>
      </c>
      <c r="L229" s="226" t="str">
        <f>VLOOKUP(C229,納期ACC!$E$1:$O$3001,11,FALSE)</f>
        <v>-</v>
      </c>
      <c r="M229" s="226">
        <f>IF(ISERROR(VLOOKUP(C229,ロット!$A$2:$B$501,2,FALSE)),"",VLOOKUP(C229,ロット!$A$2:$B$501,2,FALSE))</f>
        <v>10</v>
      </c>
      <c r="N229" s="227">
        <f t="shared" si="15"/>
        <v>18</v>
      </c>
    </row>
    <row r="230" spans="1:14" s="217" customFormat="1" ht="20.149999999999999" customHeight="1">
      <c r="A230" s="217" t="str">
        <f t="shared" si="12"/>
        <v xml:space="preserve">436025N       ｻｲｽﾞﾅｼ  </v>
      </c>
      <c r="B230" s="217" t="str">
        <f t="shared" si="13"/>
        <v>262400-219</v>
      </c>
      <c r="C230" s="218">
        <f>IF(ISERROR(VLOOKUP($B230,受注EXCEL出力!$B$2:$N$2000,4,0)),"",VLOOKUP($B230,受注EXCEL出力!$B$2:$N$2000,4,0))</f>
        <v>436025</v>
      </c>
      <c r="D230" s="219" t="str">
        <f>IF(ISERROR(VLOOKUP($B230,受注EXCEL出力!$B$2:$N$2000,5,0)),"",VLOOKUP($B230,受注EXCEL出力!$B$2:$N$2000,5,0))</f>
        <v xml:space="preserve">三重ｶﾞｰｾﾞB/T                        </v>
      </c>
      <c r="E230" s="220">
        <f>IF(ISERROR(VLOOKUP($B230,受注EXCEL出力!$B$2:$N$2000,6,0)),"",VLOOKUP($B230,受注EXCEL出力!$B$2:$N$2000,6,0))</f>
        <v>4000</v>
      </c>
      <c r="F230" s="221">
        <f>IF(ISERROR(VLOOKUP($B230,受注EXCEL出力!$B$2:$N$2000,7,0)),"",VLOOKUP($B230,受注EXCEL出力!$B$2:$N$2000,7,0))</f>
        <v>1</v>
      </c>
      <c r="G230" s="219" t="str">
        <f>IF(ISERROR(VLOOKUP($B230,受注EXCEL出力!$B$2:$N$2000,8,0)),"",VLOOKUP($B230,受注EXCEL出力!$B$2:$N$2000,8,0))</f>
        <v xml:space="preserve">N       </v>
      </c>
      <c r="H230" s="222">
        <f>IF(ISERROR(VLOOKUP($B230,受注EXCEL出力!$B$2:$N$2000,9,0)),"",VLOOKUP($B230,受注EXCEL出力!$B$2:$N$2000,9,0))</f>
        <v>99</v>
      </c>
      <c r="I230" s="223" t="str">
        <f>IF(ISERROR(VLOOKUP($B230,受注EXCEL出力!$B$2:$N$2000,10,0)),"",VLOOKUP($B230,受注EXCEL出力!$B$2:$N$2000,10,0))</f>
        <v xml:space="preserve">ｻｲｽﾞﾅｼ  </v>
      </c>
      <c r="J230" s="224"/>
      <c r="K230" s="225">
        <f t="shared" si="14"/>
        <v>0</v>
      </c>
      <c r="L230" s="226" t="str">
        <f>VLOOKUP(C230,納期ACC!$E$1:$O$3001,11,FALSE)</f>
        <v>-</v>
      </c>
      <c r="M230" s="226">
        <f>IF(ISERROR(VLOOKUP(C230,ロット!$A$2:$B$501,2,FALSE)),"",VLOOKUP(C230,ロット!$A$2:$B$501,2,FALSE))</f>
        <v>5</v>
      </c>
      <c r="N230" s="227">
        <f t="shared" si="15"/>
        <v>18</v>
      </c>
    </row>
    <row r="231" spans="1:14" s="217" customFormat="1" ht="20.149999999999999" customHeight="1">
      <c r="A231" s="217" t="str">
        <f t="shared" si="12"/>
        <v xml:space="preserve">436026N       ｻｲｽﾞﾅｼ  </v>
      </c>
      <c r="B231" s="217" t="str">
        <f t="shared" si="13"/>
        <v>262400-220</v>
      </c>
      <c r="C231" s="218">
        <f>IF(ISERROR(VLOOKUP($B231,受注EXCEL出力!$B$2:$N$2000,4,0)),"",VLOOKUP($B231,受注EXCEL出力!$B$2:$N$2000,4,0))</f>
        <v>436026</v>
      </c>
      <c r="D231" s="219" t="str">
        <f>IF(ISERROR(VLOOKUP($B231,受注EXCEL出力!$B$2:$N$2000,5,0)),"",VLOOKUP($B231,受注EXCEL出力!$B$2:$N$2000,5,0))</f>
        <v xml:space="preserve">三重ｶﾞｰｾﾞF/T                        </v>
      </c>
      <c r="E231" s="220">
        <f>IF(ISERROR(VLOOKUP($B231,受注EXCEL出力!$B$2:$N$2000,6,0)),"",VLOOKUP($B231,受注EXCEL出力!$B$2:$N$2000,6,0))</f>
        <v>1700</v>
      </c>
      <c r="F231" s="221">
        <f>IF(ISERROR(VLOOKUP($B231,受注EXCEL出力!$B$2:$N$2000,7,0)),"",VLOOKUP($B231,受注EXCEL出力!$B$2:$N$2000,7,0))</f>
        <v>1</v>
      </c>
      <c r="G231" s="219" t="str">
        <f>IF(ISERROR(VLOOKUP($B231,受注EXCEL出力!$B$2:$N$2000,8,0)),"",VLOOKUP($B231,受注EXCEL出力!$B$2:$N$2000,8,0))</f>
        <v xml:space="preserve">N       </v>
      </c>
      <c r="H231" s="222">
        <f>IF(ISERROR(VLOOKUP($B231,受注EXCEL出力!$B$2:$N$2000,9,0)),"",VLOOKUP($B231,受注EXCEL出力!$B$2:$N$2000,9,0))</f>
        <v>99</v>
      </c>
      <c r="I231" s="223" t="str">
        <f>IF(ISERROR(VLOOKUP($B231,受注EXCEL出力!$B$2:$N$2000,10,0)),"",VLOOKUP($B231,受注EXCEL出力!$B$2:$N$2000,10,0))</f>
        <v xml:space="preserve">ｻｲｽﾞﾅｼ  </v>
      </c>
      <c r="J231" s="224"/>
      <c r="K231" s="225">
        <f t="shared" si="14"/>
        <v>0</v>
      </c>
      <c r="L231" s="226" t="str">
        <f>VLOOKUP(C231,納期ACC!$E$1:$O$3001,11,FALSE)</f>
        <v>-</v>
      </c>
      <c r="M231" s="226">
        <f>IF(ISERROR(VLOOKUP(C231,ロット!$A$2:$B$501,2,FALSE)),"",VLOOKUP(C231,ロット!$A$2:$B$501,2,FALSE))</f>
        <v>10</v>
      </c>
      <c r="N231" s="227">
        <f t="shared" si="15"/>
        <v>18</v>
      </c>
    </row>
    <row r="232" spans="1:14" s="217" customFormat="1" ht="20.149999999999999" customHeight="1">
      <c r="A232" s="217" t="str">
        <f t="shared" si="12"/>
        <v xml:space="preserve">436027N       ｻｲｽﾞﾅｼ  </v>
      </c>
      <c r="B232" s="217" t="str">
        <f t="shared" si="13"/>
        <v>262400-221</v>
      </c>
      <c r="C232" s="218">
        <f>IF(ISERROR(VLOOKUP($B232,受注EXCEL出力!$B$2:$N$2000,4,0)),"",VLOOKUP($B232,受注EXCEL出力!$B$2:$N$2000,4,0))</f>
        <v>436027</v>
      </c>
      <c r="D232" s="219" t="str">
        <f>IF(ISERROR(VLOOKUP($B232,受注EXCEL出力!$B$2:$N$2000,5,0)),"",VLOOKUP($B232,受注EXCEL出力!$B$2:$N$2000,5,0))</f>
        <v xml:space="preserve">三重ｶﾞｰｾﾞW/T                        </v>
      </c>
      <c r="E232" s="220">
        <f>IF(ISERROR(VLOOKUP($B232,受注EXCEL出力!$B$2:$N$2000,6,0)),"",VLOOKUP($B232,受注EXCEL出力!$B$2:$N$2000,6,0))</f>
        <v>1100</v>
      </c>
      <c r="F232" s="221">
        <f>IF(ISERROR(VLOOKUP($B232,受注EXCEL出力!$B$2:$N$2000,7,0)),"",VLOOKUP($B232,受注EXCEL出力!$B$2:$N$2000,7,0))</f>
        <v>1</v>
      </c>
      <c r="G232" s="219" t="str">
        <f>IF(ISERROR(VLOOKUP($B232,受注EXCEL出力!$B$2:$N$2000,8,0)),"",VLOOKUP($B232,受注EXCEL出力!$B$2:$N$2000,8,0))</f>
        <v xml:space="preserve">N       </v>
      </c>
      <c r="H232" s="222">
        <f>IF(ISERROR(VLOOKUP($B232,受注EXCEL出力!$B$2:$N$2000,9,0)),"",VLOOKUP($B232,受注EXCEL出力!$B$2:$N$2000,9,0))</f>
        <v>99</v>
      </c>
      <c r="I232" s="223" t="str">
        <f>IF(ISERROR(VLOOKUP($B232,受注EXCEL出力!$B$2:$N$2000,10,0)),"",VLOOKUP($B232,受注EXCEL出力!$B$2:$N$2000,10,0))</f>
        <v xml:space="preserve">ｻｲｽﾞﾅｼ  </v>
      </c>
      <c r="J232" s="224"/>
      <c r="K232" s="225">
        <f t="shared" si="14"/>
        <v>0</v>
      </c>
      <c r="L232" s="226" t="str">
        <f>VLOOKUP(C232,納期ACC!$E$1:$O$3001,11,FALSE)</f>
        <v>-</v>
      </c>
      <c r="M232" s="226">
        <f>IF(ISERROR(VLOOKUP(C232,ロット!$A$2:$B$501,2,FALSE)),"",VLOOKUP(C232,ロット!$A$2:$B$501,2,FALSE))</f>
        <v>10</v>
      </c>
      <c r="N232" s="227">
        <f t="shared" si="15"/>
        <v>18</v>
      </c>
    </row>
    <row r="233" spans="1:14" s="217" customFormat="1" ht="20.149999999999999" customHeight="1">
      <c r="A233" s="217" t="str">
        <f t="shared" si="12"/>
        <v xml:space="preserve">460110N       ｻｲｽﾞﾅｼ  </v>
      </c>
      <c r="B233" s="217" t="str">
        <f t="shared" si="13"/>
        <v>262400-222</v>
      </c>
      <c r="C233" s="218">
        <f>IF(ISERROR(VLOOKUP($B233,受注EXCEL出力!$B$2:$N$2000,4,0)),"",VLOOKUP($B233,受注EXCEL出力!$B$2:$N$2000,4,0))</f>
        <v>460110</v>
      </c>
      <c r="D233" s="219" t="str">
        <f>IF(ISERROR(VLOOKUP($B233,受注EXCEL出力!$B$2:$N$2000,5,0)),"",VLOOKUP($B233,受注EXCEL出力!$B$2:$N$2000,5,0))</f>
        <v xml:space="preserve">ﾎﾞﾃﾞｨｽｸﾗﾌﾞﾀｵﾙ                       </v>
      </c>
      <c r="E233" s="220">
        <f>IF(ISERROR(VLOOKUP($B233,受注EXCEL出力!$B$2:$N$2000,6,0)),"",VLOOKUP($B233,受注EXCEL出力!$B$2:$N$2000,6,0))</f>
        <v>900</v>
      </c>
      <c r="F233" s="221">
        <f>IF(ISERROR(VLOOKUP($B233,受注EXCEL出力!$B$2:$N$2000,7,0)),"",VLOOKUP($B233,受注EXCEL出力!$B$2:$N$2000,7,0))</f>
        <v>900</v>
      </c>
      <c r="G233" s="219" t="str">
        <f>IF(ISERROR(VLOOKUP($B233,受注EXCEL出力!$B$2:$N$2000,8,0)),"",VLOOKUP($B233,受注EXCEL出力!$B$2:$N$2000,8,0))</f>
        <v xml:space="preserve">N       </v>
      </c>
      <c r="H233" s="222">
        <f>IF(ISERROR(VLOOKUP($B233,受注EXCEL出力!$B$2:$N$2000,9,0)),"",VLOOKUP($B233,受注EXCEL出力!$B$2:$N$2000,9,0))</f>
        <v>99</v>
      </c>
      <c r="I233" s="223" t="str">
        <f>IF(ISERROR(VLOOKUP($B233,受注EXCEL出力!$B$2:$N$2000,10,0)),"",VLOOKUP($B233,受注EXCEL出力!$B$2:$N$2000,10,0))</f>
        <v xml:space="preserve">ｻｲｽﾞﾅｼ  </v>
      </c>
      <c r="J233" s="224"/>
      <c r="K233" s="225">
        <f t="shared" si="14"/>
        <v>0</v>
      </c>
      <c r="L233" s="226" t="str">
        <f>VLOOKUP(C233,納期ACC!$E$1:$O$3001,11,FALSE)</f>
        <v>-</v>
      </c>
      <c r="M233" s="226">
        <f>IF(ISERROR(VLOOKUP(C233,ロット!$A$2:$B$501,2,FALSE)),"",VLOOKUP(C233,ロット!$A$2:$B$501,2,FALSE))</f>
        <v>10</v>
      </c>
      <c r="N233" s="227">
        <f t="shared" si="15"/>
        <v>18</v>
      </c>
    </row>
    <row r="234" spans="1:14" s="217" customFormat="1" ht="20.149999999999999" customHeight="1">
      <c r="A234" s="217" t="str">
        <f t="shared" si="12"/>
        <v xml:space="preserve">463559N       ｻｲｽﾞﾅｼ  </v>
      </c>
      <c r="B234" s="217" t="str">
        <f t="shared" si="13"/>
        <v>262400-223</v>
      </c>
      <c r="C234" s="218">
        <f>IF(ISERROR(VLOOKUP($B234,受注EXCEL出力!$B$2:$N$2000,4,0)),"",VLOOKUP($B234,受注EXCEL出力!$B$2:$N$2000,4,0))</f>
        <v>463559</v>
      </c>
      <c r="D234" s="219" t="str">
        <f>IF(ISERROR(VLOOKUP($B234,受注EXCEL出力!$B$2:$N$2000,5,0)),"",VLOOKUP($B234,受注EXCEL出力!$B$2:$N$2000,5,0))</f>
        <v>さらし木綿（33＊5ｍ）</v>
      </c>
      <c r="E234" s="220">
        <f>IF(ISERROR(VLOOKUP($B234,受注EXCEL出力!$B$2:$N$2000,6,0)),"",VLOOKUP($B234,受注EXCEL出力!$B$2:$N$2000,6,0))</f>
        <v>4500</v>
      </c>
      <c r="F234" s="221">
        <f>IF(ISERROR(VLOOKUP($B234,受注EXCEL出力!$B$2:$N$2000,7,0)),"",VLOOKUP($B234,受注EXCEL出力!$B$2:$N$2000,7,0))</f>
        <v>900</v>
      </c>
      <c r="G234" s="219" t="str">
        <f>IF(ISERROR(VLOOKUP($B234,受注EXCEL出力!$B$2:$N$2000,8,0)),"",VLOOKUP($B234,受注EXCEL出力!$B$2:$N$2000,8,0))</f>
        <v xml:space="preserve">N       </v>
      </c>
      <c r="H234" s="222">
        <f>IF(ISERROR(VLOOKUP($B234,受注EXCEL出力!$B$2:$N$2000,9,0)),"",VLOOKUP($B234,受注EXCEL出力!$B$2:$N$2000,9,0))</f>
        <v>99</v>
      </c>
      <c r="I234" s="223" t="str">
        <f>IF(ISERROR(VLOOKUP($B234,受注EXCEL出力!$B$2:$N$2000,10,0)),"",VLOOKUP($B234,受注EXCEL出力!$B$2:$N$2000,10,0))</f>
        <v xml:space="preserve">ｻｲｽﾞﾅｼ  </v>
      </c>
      <c r="J234" s="224"/>
      <c r="K234" s="225">
        <f t="shared" si="14"/>
        <v>0</v>
      </c>
      <c r="L234" s="226" t="str">
        <f>VLOOKUP(C234,納期ACC!$E$1:$O$3001,11,FALSE)</f>
        <v>-</v>
      </c>
      <c r="M234" s="226" t="str">
        <f>IF(ISERROR(VLOOKUP(C234,ロット!$A$2:$B$501,2,FALSE)),"",VLOOKUP(C234,ロット!$A$2:$B$501,2,FALSE))</f>
        <v/>
      </c>
      <c r="N234" s="227">
        <f t="shared" si="15"/>
        <v>18</v>
      </c>
    </row>
    <row r="235" spans="1:14" s="217" customFormat="1" ht="20.149999999999999" customHeight="1">
      <c r="A235" s="217" t="str">
        <f t="shared" si="12"/>
        <v xml:space="preserve">437503N       M-L     </v>
      </c>
      <c r="B235" s="217" t="str">
        <f t="shared" si="13"/>
        <v>262400-224</v>
      </c>
      <c r="C235" s="218">
        <f>IF(ISERROR(VLOOKUP($B235,受注EXCEL出力!$B$2:$N$2000,4,0)),"",VLOOKUP($B235,受注EXCEL出力!$B$2:$N$2000,4,0))</f>
        <v>437503</v>
      </c>
      <c r="D235" s="219" t="str">
        <f>IF(ISERROR(VLOOKUP($B235,受注EXCEL出力!$B$2:$N$2000,5,0)),"",VLOOKUP($B235,受注EXCEL出力!$B$2:$N$2000,5,0))</f>
        <v>パイルバスローブ</v>
      </c>
      <c r="E235" s="220">
        <f>IF(ISERROR(VLOOKUP($B235,受注EXCEL出力!$B$2:$N$2000,6,0)),"",VLOOKUP($B235,受注EXCEL出力!$B$2:$N$2000,6,0))</f>
        <v>31500</v>
      </c>
      <c r="F235" s="221">
        <f>IF(ISERROR(VLOOKUP($B235,受注EXCEL出力!$B$2:$N$2000,7,0)),"",VLOOKUP($B235,受注EXCEL出力!$B$2:$N$2000,7,0))</f>
        <v>1</v>
      </c>
      <c r="G235" s="219" t="str">
        <f>IF(ISERROR(VLOOKUP($B235,受注EXCEL出力!$B$2:$N$2000,8,0)),"",VLOOKUP($B235,受注EXCEL出力!$B$2:$N$2000,8,0))</f>
        <v xml:space="preserve">N       </v>
      </c>
      <c r="H235" s="222">
        <f>IF(ISERROR(VLOOKUP($B235,受注EXCEL出力!$B$2:$N$2000,9,0)),"",VLOOKUP($B235,受注EXCEL出力!$B$2:$N$2000,9,0))</f>
        <v>7</v>
      </c>
      <c r="I235" s="223" t="str">
        <f>IF(ISERROR(VLOOKUP($B235,受注EXCEL出力!$B$2:$N$2000,10,0)),"",VLOOKUP($B235,受注EXCEL出力!$B$2:$N$2000,10,0))</f>
        <v xml:space="preserve">M-L     </v>
      </c>
      <c r="J235" s="224"/>
      <c r="K235" s="225">
        <f t="shared" si="14"/>
        <v>0</v>
      </c>
      <c r="L235" s="226" t="str">
        <f>VLOOKUP(C235,納期ACC!$E$1:$O$3001,11,FALSE)</f>
        <v>-</v>
      </c>
      <c r="M235" s="226" t="str">
        <f>IF(ISERROR(VLOOKUP(C235,ロット!$A$2:$B$501,2,FALSE)),"",VLOOKUP(C235,ロット!$A$2:$B$501,2,FALSE))</f>
        <v/>
      </c>
      <c r="N235" s="227">
        <f t="shared" si="15"/>
        <v>18</v>
      </c>
    </row>
    <row r="236" spans="1:14" s="217" customFormat="1" ht="20.149999999999999" customHeight="1">
      <c r="A236" s="217" t="str">
        <f t="shared" si="12"/>
        <v xml:space="preserve">437504N       M-L     </v>
      </c>
      <c r="B236" s="217" t="str">
        <f t="shared" si="13"/>
        <v>262400-225</v>
      </c>
      <c r="C236" s="218">
        <f>IF(ISERROR(VLOOKUP($B236,受注EXCEL出力!$B$2:$N$2000,4,0)),"",VLOOKUP($B236,受注EXCEL出力!$B$2:$N$2000,4,0))</f>
        <v>437504</v>
      </c>
      <c r="D236" s="219" t="str">
        <f>IF(ISERROR(VLOOKUP($B236,受注EXCEL出力!$B$2:$N$2000,5,0)),"",VLOOKUP($B236,受注EXCEL出力!$B$2:$N$2000,5,0))</f>
        <v>ラップローブ</v>
      </c>
      <c r="E236" s="220">
        <f>IF(ISERROR(VLOOKUP($B236,受注EXCEL出力!$B$2:$N$2000,6,0)),"",VLOOKUP($B236,受注EXCEL出力!$B$2:$N$2000,6,0))</f>
        <v>17500</v>
      </c>
      <c r="F236" s="221">
        <f>IF(ISERROR(VLOOKUP($B236,受注EXCEL出力!$B$2:$N$2000,7,0)),"",VLOOKUP($B236,受注EXCEL出力!$B$2:$N$2000,7,0))</f>
        <v>1</v>
      </c>
      <c r="G236" s="219" t="str">
        <f>IF(ISERROR(VLOOKUP($B236,受注EXCEL出力!$B$2:$N$2000,8,0)),"",VLOOKUP($B236,受注EXCEL出力!$B$2:$N$2000,8,0))</f>
        <v xml:space="preserve">N       </v>
      </c>
      <c r="H236" s="222">
        <f>IF(ISERROR(VLOOKUP($B236,受注EXCEL出力!$B$2:$N$2000,9,0)),"",VLOOKUP($B236,受注EXCEL出力!$B$2:$N$2000,9,0))</f>
        <v>7</v>
      </c>
      <c r="I236" s="223" t="str">
        <f>IF(ISERROR(VLOOKUP($B236,受注EXCEL出力!$B$2:$N$2000,10,0)),"",VLOOKUP($B236,受注EXCEL出力!$B$2:$N$2000,10,0))</f>
        <v xml:space="preserve">M-L     </v>
      </c>
      <c r="J236" s="224"/>
      <c r="K236" s="225">
        <f t="shared" si="14"/>
        <v>0</v>
      </c>
      <c r="L236" s="226" t="str">
        <f>VLOOKUP(C236,納期ACC!$E$1:$O$3001,11,FALSE)</f>
        <v>-</v>
      </c>
      <c r="M236" s="226" t="str">
        <f>IF(ISERROR(VLOOKUP(C236,ロット!$A$2:$B$501,2,FALSE)),"",VLOOKUP(C236,ロット!$A$2:$B$501,2,FALSE))</f>
        <v/>
      </c>
      <c r="N236" s="227">
        <f t="shared" si="15"/>
        <v>18</v>
      </c>
    </row>
    <row r="237" spans="1:14" s="217" customFormat="1" ht="20.149999999999999" customHeight="1">
      <c r="A237" s="217" t="str">
        <f t="shared" si="12"/>
        <v xml:space="preserve">469043N       ｻｲｽﾞﾅｼ  </v>
      </c>
      <c r="B237" s="217" t="str">
        <f t="shared" si="13"/>
        <v>262400-226</v>
      </c>
      <c r="C237" s="218">
        <f>IF(ISERROR(VLOOKUP($B237,受注EXCEL出力!$B$2:$N$2000,4,0)),"",VLOOKUP($B237,受注EXCEL出力!$B$2:$N$2000,4,0))</f>
        <v>469043</v>
      </c>
      <c r="D237" s="219" t="str">
        <f>IF(ISERROR(VLOOKUP($B237,受注EXCEL出力!$B$2:$N$2000,5,0)),"",VLOOKUP($B237,受注EXCEL出力!$B$2:$N$2000,5,0))</f>
        <v>ﾍｱﾀｰﾊﾞﾝ薄手両面ﾊﾟｲﾙ</v>
      </c>
      <c r="E237" s="220">
        <f>IF(ISERROR(VLOOKUP($B237,受注EXCEL出力!$B$2:$N$2000,6,0)),"",VLOOKUP($B237,受注EXCEL出力!$B$2:$N$2000,6,0))</f>
        <v>4200</v>
      </c>
      <c r="F237" s="221">
        <f>IF(ISERROR(VLOOKUP($B237,受注EXCEL出力!$B$2:$N$2000,7,0)),"",VLOOKUP($B237,受注EXCEL出力!$B$2:$N$2000,7,0))</f>
        <v>900</v>
      </c>
      <c r="G237" s="219" t="str">
        <f>IF(ISERROR(VLOOKUP($B237,受注EXCEL出力!$B$2:$N$2000,8,0)),"",VLOOKUP($B237,受注EXCEL出力!$B$2:$N$2000,8,0))</f>
        <v xml:space="preserve">N       </v>
      </c>
      <c r="H237" s="222">
        <f>IF(ISERROR(VLOOKUP($B237,受注EXCEL出力!$B$2:$N$2000,9,0)),"",VLOOKUP($B237,受注EXCEL出力!$B$2:$N$2000,9,0))</f>
        <v>99</v>
      </c>
      <c r="I237" s="223" t="str">
        <f>IF(ISERROR(VLOOKUP($B237,受注EXCEL出力!$B$2:$N$2000,10,0)),"",VLOOKUP($B237,受注EXCEL出力!$B$2:$N$2000,10,0))</f>
        <v xml:space="preserve">ｻｲｽﾞﾅｼ  </v>
      </c>
      <c r="J237" s="224"/>
      <c r="K237" s="225">
        <f t="shared" si="14"/>
        <v>0</v>
      </c>
      <c r="L237" s="226" t="str">
        <f>VLOOKUP(C237,納期ACC!$E$1:$O$3001,11,FALSE)</f>
        <v>-</v>
      </c>
      <c r="M237" s="226" t="str">
        <f>IF(ISERROR(VLOOKUP(C237,ロット!$A$2:$B$501,2,FALSE)),"",VLOOKUP(C237,ロット!$A$2:$B$501,2,FALSE))</f>
        <v/>
      </c>
      <c r="N237" s="227">
        <f t="shared" si="15"/>
        <v>18</v>
      </c>
    </row>
    <row r="238" spans="1:14" s="217" customFormat="1" ht="20.149999999999999" customHeight="1">
      <c r="A238" s="217" t="str">
        <f t="shared" si="12"/>
        <v xml:space="preserve">469042N       22-24cm </v>
      </c>
      <c r="B238" s="217" t="str">
        <f t="shared" si="13"/>
        <v>262400-227</v>
      </c>
      <c r="C238" s="218">
        <f>IF(ISERROR(VLOOKUP($B238,受注EXCEL出力!$B$2:$N$2000,4,0)),"",VLOOKUP($B238,受注EXCEL出力!$B$2:$N$2000,4,0))</f>
        <v>469042</v>
      </c>
      <c r="D238" s="219" t="str">
        <f>IF(ISERROR(VLOOKUP($B238,受注EXCEL出力!$B$2:$N$2000,5,0)),"",VLOOKUP($B238,受注EXCEL出力!$B$2:$N$2000,5,0))</f>
        <v>ﾊﾟｲﾙｽﾘｯﾊﾟ薄手両面ﾊﾟｲﾙ</v>
      </c>
      <c r="E238" s="220">
        <f>IF(ISERROR(VLOOKUP($B238,受注EXCEL出力!$B$2:$N$2000,6,0)),"",VLOOKUP($B238,受注EXCEL出力!$B$2:$N$2000,6,0))</f>
        <v>5300</v>
      </c>
      <c r="F238" s="221">
        <f>IF(ISERROR(VLOOKUP($B238,受注EXCEL出力!$B$2:$N$2000,7,0)),"",VLOOKUP($B238,受注EXCEL出力!$B$2:$N$2000,7,0))</f>
        <v>900</v>
      </c>
      <c r="G238" s="219" t="str">
        <f>IF(ISERROR(VLOOKUP($B238,受注EXCEL出力!$B$2:$N$2000,8,0)),"",VLOOKUP($B238,受注EXCEL出力!$B$2:$N$2000,8,0))</f>
        <v xml:space="preserve">N       </v>
      </c>
      <c r="H238" s="222">
        <f>IF(ISERROR(VLOOKUP($B238,受注EXCEL出力!$B$2:$N$2000,9,0)),"",VLOOKUP($B238,受注EXCEL出力!$B$2:$N$2000,9,0))</f>
        <v>100</v>
      </c>
      <c r="I238" s="223" t="str">
        <f>IF(ISERROR(VLOOKUP($B238,受注EXCEL出力!$B$2:$N$2000,10,0)),"",VLOOKUP($B238,受注EXCEL出力!$B$2:$N$2000,10,0))</f>
        <v xml:space="preserve">22-24cm </v>
      </c>
      <c r="J238" s="224"/>
      <c r="K238" s="225">
        <f t="shared" si="14"/>
        <v>0</v>
      </c>
      <c r="L238" s="226" t="str">
        <f>VLOOKUP(C238,納期ACC!$E$1:$O$3001,11,FALSE)</f>
        <v>-</v>
      </c>
      <c r="M238" s="226" t="str">
        <f>IF(ISERROR(VLOOKUP(C238,ロット!$A$2:$B$501,2,FALSE)),"",VLOOKUP(C238,ロット!$A$2:$B$501,2,FALSE))</f>
        <v/>
      </c>
      <c r="N238" s="227">
        <f t="shared" si="15"/>
        <v>18</v>
      </c>
    </row>
    <row r="239" spans="1:14" s="217" customFormat="1" ht="20.149999999999999" customHeight="1">
      <c r="A239" s="217" t="str">
        <f t="shared" si="12"/>
        <v xml:space="preserve">434012N       ｻｲｽﾞﾅｼ  </v>
      </c>
      <c r="B239" s="217" t="str">
        <f t="shared" si="13"/>
        <v>262400-228</v>
      </c>
      <c r="C239" s="218">
        <f>IF(ISERROR(VLOOKUP($B239,受注EXCEL出力!$B$2:$N$2000,4,0)),"",VLOOKUP($B239,受注EXCEL出力!$B$2:$N$2000,4,0))</f>
        <v>434012</v>
      </c>
      <c r="D239" s="219" t="str">
        <f>IF(ISERROR(VLOOKUP($B239,受注EXCEL出力!$B$2:$N$2000,5,0)),"",VLOOKUP($B239,受注EXCEL出力!$B$2:$N$2000,5,0))</f>
        <v>ﾜｯﾌﾙｽﾘｯﾊﾟ</v>
      </c>
      <c r="E239" s="220">
        <f>IF(ISERROR(VLOOKUP($B239,受注EXCEL出力!$B$2:$N$2000,6,0)),"",VLOOKUP($B239,受注EXCEL出力!$B$2:$N$2000,6,0))</f>
        <v>4000</v>
      </c>
      <c r="F239" s="221">
        <f>IF(ISERROR(VLOOKUP($B239,受注EXCEL出力!$B$2:$N$2000,7,0)),"",VLOOKUP($B239,受注EXCEL出力!$B$2:$N$2000,7,0))</f>
        <v>1</v>
      </c>
      <c r="G239" s="219" t="str">
        <f>IF(ISERROR(VLOOKUP($B239,受注EXCEL出力!$B$2:$N$2000,8,0)),"",VLOOKUP($B239,受注EXCEL出力!$B$2:$N$2000,8,0))</f>
        <v xml:space="preserve">N       </v>
      </c>
      <c r="H239" s="222">
        <f>IF(ISERROR(VLOOKUP($B239,受注EXCEL出力!$B$2:$N$2000,9,0)),"",VLOOKUP($B239,受注EXCEL出力!$B$2:$N$2000,9,0))</f>
        <v>99</v>
      </c>
      <c r="I239" s="223" t="str">
        <f>IF(ISERROR(VLOOKUP($B239,受注EXCEL出力!$B$2:$N$2000,10,0)),"",VLOOKUP($B239,受注EXCEL出力!$B$2:$N$2000,10,0))</f>
        <v xml:space="preserve">ｻｲｽﾞﾅｼ  </v>
      </c>
      <c r="J239" s="224"/>
      <c r="K239" s="225">
        <f t="shared" si="14"/>
        <v>0</v>
      </c>
      <c r="L239" s="226" t="str">
        <f>VLOOKUP(C239,納期ACC!$E$1:$O$3001,11,FALSE)</f>
        <v>-</v>
      </c>
      <c r="M239" s="226" t="str">
        <f>IF(ISERROR(VLOOKUP(C239,ロット!$A$2:$B$501,2,FALSE)),"",VLOOKUP(C239,ロット!$A$2:$B$501,2,FALSE))</f>
        <v/>
      </c>
      <c r="N239" s="227">
        <f t="shared" si="15"/>
        <v>18</v>
      </c>
    </row>
    <row r="240" spans="1:14" s="217" customFormat="1" ht="20.149999999999999" customHeight="1">
      <c r="A240" s="217" t="str">
        <f t="shared" si="12"/>
        <v xml:space="preserve">420501N       ｻｲｽﾞﾅｼ  </v>
      </c>
      <c r="B240" s="217" t="str">
        <f t="shared" si="13"/>
        <v>262400-229</v>
      </c>
      <c r="C240" s="218">
        <f>IF(ISERROR(VLOOKUP($B240,受注EXCEL出力!$B$2:$N$2000,4,0)),"",VLOOKUP($B240,受注EXCEL出力!$B$2:$N$2000,4,0))</f>
        <v>420501</v>
      </c>
      <c r="D240" s="219" t="str">
        <f>IF(ISERROR(VLOOKUP($B240,受注EXCEL出力!$B$2:$N$2000,5,0)),"",VLOOKUP($B240,受注EXCEL出力!$B$2:$N$2000,5,0))</f>
        <v>市松ﾌﾟﾁｹｯﾄ</v>
      </c>
      <c r="E240" s="220">
        <f>IF(ISERROR(VLOOKUP($B240,受注EXCEL出力!$B$2:$N$2000,6,0)),"",VLOOKUP($B240,受注EXCEL出力!$B$2:$N$2000,6,0))</f>
        <v>7000</v>
      </c>
      <c r="F240" s="221">
        <f>IF(ISERROR(VLOOKUP($B240,受注EXCEL出力!$B$2:$N$2000,7,0)),"",VLOOKUP($B240,受注EXCEL出力!$B$2:$N$2000,7,0))</f>
        <v>1</v>
      </c>
      <c r="G240" s="219" t="str">
        <f>IF(ISERROR(VLOOKUP($B240,受注EXCEL出力!$B$2:$N$2000,8,0)),"",VLOOKUP($B240,受注EXCEL出力!$B$2:$N$2000,8,0))</f>
        <v xml:space="preserve">N       </v>
      </c>
      <c r="H240" s="222">
        <f>IF(ISERROR(VLOOKUP($B240,受注EXCEL出力!$B$2:$N$2000,9,0)),"",VLOOKUP($B240,受注EXCEL出力!$B$2:$N$2000,9,0))</f>
        <v>99</v>
      </c>
      <c r="I240" s="223" t="str">
        <f>IF(ISERROR(VLOOKUP($B240,受注EXCEL出力!$B$2:$N$2000,10,0)),"",VLOOKUP($B240,受注EXCEL出力!$B$2:$N$2000,10,0))</f>
        <v xml:space="preserve">ｻｲｽﾞﾅｼ  </v>
      </c>
      <c r="J240" s="224"/>
      <c r="K240" s="225">
        <f t="shared" si="14"/>
        <v>0</v>
      </c>
      <c r="L240" s="226" t="str">
        <f>VLOOKUP(C240,納期ACC!$E$1:$O$3001,11,FALSE)</f>
        <v>-</v>
      </c>
      <c r="M240" s="226" t="str">
        <f>IF(ISERROR(VLOOKUP(C240,ロット!$A$2:$B$501,2,FALSE)),"",VLOOKUP(C240,ロット!$A$2:$B$501,2,FALSE))</f>
        <v/>
      </c>
      <c r="N240" s="227">
        <v>19</v>
      </c>
    </row>
    <row r="241" spans="1:14" s="217" customFormat="1" ht="20.149999999999999" customHeight="1">
      <c r="A241" s="217" t="str">
        <f t="shared" si="12"/>
        <v xml:space="preserve">420502N       ｻｲｽﾞﾅｼ  </v>
      </c>
      <c r="B241" s="217" t="str">
        <f t="shared" si="13"/>
        <v>262400-230</v>
      </c>
      <c r="C241" s="218">
        <f>IF(ISERROR(VLOOKUP($B241,受注EXCEL出力!$B$2:$N$2000,4,0)),"",VLOOKUP($B241,受注EXCEL出力!$B$2:$N$2000,4,0))</f>
        <v>420502</v>
      </c>
      <c r="D241" s="219" t="str">
        <f>IF(ISERROR(VLOOKUP($B241,受注EXCEL出力!$B$2:$N$2000,5,0)),"",VLOOKUP($B241,受注EXCEL出力!$B$2:$N$2000,5,0))</f>
        <v>綿毛布 薄手 市松</v>
      </c>
      <c r="E241" s="220">
        <f>IF(ISERROR(VLOOKUP($B241,受注EXCEL出力!$B$2:$N$2000,6,0)),"",VLOOKUP($B241,受注EXCEL出力!$B$2:$N$2000,6,0))</f>
        <v>22000</v>
      </c>
      <c r="F241" s="221">
        <f>IF(ISERROR(VLOOKUP($B241,受注EXCEL出力!$B$2:$N$2000,7,0)),"",VLOOKUP($B241,受注EXCEL出力!$B$2:$N$2000,7,0))</f>
        <v>1</v>
      </c>
      <c r="G241" s="219" t="str">
        <f>IF(ISERROR(VLOOKUP($B241,受注EXCEL出力!$B$2:$N$2000,8,0)),"",VLOOKUP($B241,受注EXCEL出力!$B$2:$N$2000,8,0))</f>
        <v xml:space="preserve">N       </v>
      </c>
      <c r="H241" s="222">
        <f>IF(ISERROR(VLOOKUP($B241,受注EXCEL出力!$B$2:$N$2000,9,0)),"",VLOOKUP($B241,受注EXCEL出力!$B$2:$N$2000,9,0))</f>
        <v>99</v>
      </c>
      <c r="I241" s="223" t="str">
        <f>IF(ISERROR(VLOOKUP($B241,受注EXCEL出力!$B$2:$N$2000,10,0)),"",VLOOKUP($B241,受注EXCEL出力!$B$2:$N$2000,10,0))</f>
        <v xml:space="preserve">ｻｲｽﾞﾅｼ  </v>
      </c>
      <c r="J241" s="224"/>
      <c r="K241" s="225">
        <f t="shared" si="14"/>
        <v>0</v>
      </c>
      <c r="L241" s="226" t="str">
        <f>VLOOKUP(C241,納期ACC!$E$1:$O$3001,11,FALSE)</f>
        <v>-</v>
      </c>
      <c r="M241" s="226" t="str">
        <f>IF(ISERROR(VLOOKUP(C241,ロット!$A$2:$B$501,2,FALSE)),"",VLOOKUP(C241,ロット!$A$2:$B$501,2,FALSE))</f>
        <v/>
      </c>
      <c r="N241" s="227">
        <f t="shared" si="15"/>
        <v>19</v>
      </c>
    </row>
    <row r="242" spans="1:14" s="217" customFormat="1" ht="20.149999999999999" customHeight="1">
      <c r="A242" s="217" t="str">
        <f t="shared" si="12"/>
        <v xml:space="preserve">420503B       ｻｲｽﾞﾅｼ  </v>
      </c>
      <c r="B242" s="217" t="str">
        <f t="shared" si="13"/>
        <v>262400-231</v>
      </c>
      <c r="C242" s="218">
        <f>IF(ISERROR(VLOOKUP($B242,受注EXCEL出力!$B$2:$N$2000,4,0)),"",VLOOKUP($B242,受注EXCEL出力!$B$2:$N$2000,4,0))</f>
        <v>420503</v>
      </c>
      <c r="D242" s="219" t="str">
        <f>IF(ISERROR(VLOOKUP($B242,受注EXCEL出力!$B$2:$N$2000,5,0)),"",VLOOKUP($B242,受注EXCEL出力!$B$2:$N$2000,5,0))</f>
        <v>ﾌﾞﾗｳﾝﾁｪｯｸﾌﾟﾁｹｯﾄ</v>
      </c>
      <c r="E242" s="220">
        <f>IF(ISERROR(VLOOKUP($B242,受注EXCEL出力!$B$2:$N$2000,6,0)),"",VLOOKUP($B242,受注EXCEL出力!$B$2:$N$2000,6,0))</f>
        <v>10000</v>
      </c>
      <c r="F242" s="221">
        <f>IF(ISERROR(VLOOKUP($B242,受注EXCEL出力!$B$2:$N$2000,7,0)),"",VLOOKUP($B242,受注EXCEL出力!$B$2:$N$2000,7,0))</f>
        <v>31</v>
      </c>
      <c r="G242" s="219" t="str">
        <f>IF(ISERROR(VLOOKUP($B242,受注EXCEL出力!$B$2:$N$2000,8,0)),"",VLOOKUP($B242,受注EXCEL出力!$B$2:$N$2000,8,0))</f>
        <v xml:space="preserve">B       </v>
      </c>
      <c r="H242" s="222">
        <f>IF(ISERROR(VLOOKUP($B242,受注EXCEL出力!$B$2:$N$2000,9,0)),"",VLOOKUP($B242,受注EXCEL出力!$B$2:$N$2000,9,0))</f>
        <v>99</v>
      </c>
      <c r="I242" s="223" t="str">
        <f>IF(ISERROR(VLOOKUP($B242,受注EXCEL出力!$B$2:$N$2000,10,0)),"",VLOOKUP($B242,受注EXCEL出力!$B$2:$N$2000,10,0))</f>
        <v xml:space="preserve">ｻｲｽﾞﾅｼ  </v>
      </c>
      <c r="J242" s="224"/>
      <c r="K242" s="225">
        <f t="shared" si="14"/>
        <v>0</v>
      </c>
      <c r="L242" s="226" t="str">
        <f>VLOOKUP(C242,納期ACC!$E$1:$O$3001,11,FALSE)</f>
        <v>-</v>
      </c>
      <c r="M242" s="226" t="str">
        <f>IF(ISERROR(VLOOKUP(C242,ロット!$A$2:$B$501,2,FALSE)),"",VLOOKUP(C242,ロット!$A$2:$B$501,2,FALSE))</f>
        <v/>
      </c>
      <c r="N242" s="227">
        <f t="shared" si="15"/>
        <v>19</v>
      </c>
    </row>
    <row r="243" spans="1:14" s="217" customFormat="1" ht="20.149999999999999" customHeight="1">
      <c r="A243" s="217" t="str">
        <f t="shared" si="12"/>
        <v xml:space="preserve">420504B       ｻｲｽﾞﾅｼ  </v>
      </c>
      <c r="B243" s="217" t="str">
        <f t="shared" si="13"/>
        <v>262400-232</v>
      </c>
      <c r="C243" s="218">
        <f>IF(ISERROR(VLOOKUP($B243,受注EXCEL出力!$B$2:$N$2000,4,0)),"",VLOOKUP($B243,受注EXCEL出力!$B$2:$N$2000,4,0))</f>
        <v>420504</v>
      </c>
      <c r="D243" s="219" t="str">
        <f>IF(ISERROR(VLOOKUP($B243,受注EXCEL出力!$B$2:$N$2000,5,0)),"",VLOOKUP($B243,受注EXCEL出力!$B$2:$N$2000,5,0))</f>
        <v>ブラウンチェック綿毛布</v>
      </c>
      <c r="E243" s="220">
        <f>IF(ISERROR(VLOOKUP($B243,受注EXCEL出力!$B$2:$N$2000,6,0)),"",VLOOKUP($B243,受注EXCEL出力!$B$2:$N$2000,6,0))</f>
        <v>32000</v>
      </c>
      <c r="F243" s="221">
        <f>IF(ISERROR(VLOOKUP($B243,受注EXCEL出力!$B$2:$N$2000,7,0)),"",VLOOKUP($B243,受注EXCEL出力!$B$2:$N$2000,7,0))</f>
        <v>31</v>
      </c>
      <c r="G243" s="219" t="str">
        <f>IF(ISERROR(VLOOKUP($B243,受注EXCEL出力!$B$2:$N$2000,8,0)),"",VLOOKUP($B243,受注EXCEL出力!$B$2:$N$2000,8,0))</f>
        <v xml:space="preserve">B       </v>
      </c>
      <c r="H243" s="222">
        <f>IF(ISERROR(VLOOKUP($B243,受注EXCEL出力!$B$2:$N$2000,9,0)),"",VLOOKUP($B243,受注EXCEL出力!$B$2:$N$2000,9,0))</f>
        <v>99</v>
      </c>
      <c r="I243" s="223" t="str">
        <f>IF(ISERROR(VLOOKUP($B243,受注EXCEL出力!$B$2:$N$2000,10,0)),"",VLOOKUP($B243,受注EXCEL出力!$B$2:$N$2000,10,0))</f>
        <v xml:space="preserve">ｻｲｽﾞﾅｼ  </v>
      </c>
      <c r="J243" s="224"/>
      <c r="K243" s="225">
        <f t="shared" si="14"/>
        <v>0</v>
      </c>
      <c r="L243" s="226" t="str">
        <f>VLOOKUP(C243,納期ACC!$E$1:$O$3001,11,FALSE)</f>
        <v>-</v>
      </c>
      <c r="M243" s="226" t="str">
        <f>IF(ISERROR(VLOOKUP(C243,ロット!$A$2:$B$501,2,FALSE)),"",VLOOKUP(C243,ロット!$A$2:$B$501,2,FALSE))</f>
        <v/>
      </c>
      <c r="N243" s="227">
        <f t="shared" si="15"/>
        <v>19</v>
      </c>
    </row>
    <row r="244" spans="1:14" s="217" customFormat="1" ht="20.149999999999999" customHeight="1">
      <c r="A244" s="217" t="str">
        <f t="shared" si="12"/>
        <v xml:space="preserve">437004N       ｻｲｽﾞﾅｼ  </v>
      </c>
      <c r="B244" s="217" t="str">
        <f t="shared" si="13"/>
        <v>262400-233</v>
      </c>
      <c r="C244" s="218">
        <f>IF(ISERROR(VLOOKUP($B244,受注EXCEL出力!$B$2:$N$2000,4,0)),"",VLOOKUP($B244,受注EXCEL出力!$B$2:$N$2000,4,0))</f>
        <v>437004</v>
      </c>
      <c r="D244" s="219" t="str">
        <f>IF(ISERROR(VLOOKUP($B244,受注EXCEL出力!$B$2:$N$2000,5,0)),"",VLOOKUP($B244,受注EXCEL出力!$B$2:$N$2000,5,0))</f>
        <v>ｽｰﾊﾟｰｿﾌﾄ ﾀｵﾙｹｯﾄ</v>
      </c>
      <c r="E244" s="220">
        <f>IF(ISERROR(VLOOKUP($B244,受注EXCEL出力!$B$2:$N$2000,6,0)),"",VLOOKUP($B244,受注EXCEL出力!$B$2:$N$2000,6,0))</f>
        <v>18000</v>
      </c>
      <c r="F244" s="221">
        <f>IF(ISERROR(VLOOKUP($B244,受注EXCEL出力!$B$2:$N$2000,7,0)),"",VLOOKUP($B244,受注EXCEL出力!$B$2:$N$2000,7,0))</f>
        <v>1</v>
      </c>
      <c r="G244" s="219" t="str">
        <f>IF(ISERROR(VLOOKUP($B244,受注EXCEL出力!$B$2:$N$2000,8,0)),"",VLOOKUP($B244,受注EXCEL出力!$B$2:$N$2000,8,0))</f>
        <v xml:space="preserve">N       </v>
      </c>
      <c r="H244" s="222">
        <f>IF(ISERROR(VLOOKUP($B244,受注EXCEL出力!$B$2:$N$2000,9,0)),"",VLOOKUP($B244,受注EXCEL出力!$B$2:$N$2000,9,0))</f>
        <v>99</v>
      </c>
      <c r="I244" s="223" t="str">
        <f>IF(ISERROR(VLOOKUP($B244,受注EXCEL出力!$B$2:$N$2000,10,0)),"",VLOOKUP($B244,受注EXCEL出力!$B$2:$N$2000,10,0))</f>
        <v xml:space="preserve">ｻｲｽﾞﾅｼ  </v>
      </c>
      <c r="J244" s="224"/>
      <c r="K244" s="225">
        <f t="shared" si="14"/>
        <v>0</v>
      </c>
      <c r="L244" s="226" t="str">
        <f>VLOOKUP(C244,納期ACC!$E$1:$O$3001,11,FALSE)</f>
        <v>-</v>
      </c>
      <c r="M244" s="226" t="str">
        <f>IF(ISERROR(VLOOKUP(C244,ロット!$A$2:$B$501,2,FALSE)),"",VLOOKUP(C244,ロット!$A$2:$B$501,2,FALSE))</f>
        <v/>
      </c>
      <c r="N244" s="227">
        <f t="shared" si="15"/>
        <v>19</v>
      </c>
    </row>
    <row r="245" spans="1:14" s="217" customFormat="1" ht="20.149999999999999" customHeight="1">
      <c r="A245" s="217" t="str">
        <f t="shared" si="12"/>
        <v xml:space="preserve">421006G       ｻｲｽﾞﾅｼ  </v>
      </c>
      <c r="B245" s="217" t="str">
        <f t="shared" si="13"/>
        <v>262400-234</v>
      </c>
      <c r="C245" s="218">
        <f>IF(ISERROR(VLOOKUP($B245,受注EXCEL出力!$B$2:$N$2000,4,0)),"",VLOOKUP($B245,受注EXCEL出力!$B$2:$N$2000,4,0))</f>
        <v>421006</v>
      </c>
      <c r="D245" s="219" t="str">
        <f>IF(ISERROR(VLOOKUP($B245,受注EXCEL出力!$B$2:$N$2000,5,0)),"",VLOOKUP($B245,受注EXCEL出力!$B$2:$N$2000,5,0))</f>
        <v xml:space="preserve">リネンガーゼケット                  </v>
      </c>
      <c r="E245" s="220">
        <f>IF(ISERROR(VLOOKUP($B245,受注EXCEL出力!$B$2:$N$2000,6,0)),"",VLOOKUP($B245,受注EXCEL出力!$B$2:$N$2000,6,0))</f>
        <v>17000</v>
      </c>
      <c r="F245" s="221">
        <f>IF(ISERROR(VLOOKUP($B245,受注EXCEL出力!$B$2:$N$2000,7,0)),"",VLOOKUP($B245,受注EXCEL出力!$B$2:$N$2000,7,0))</f>
        <v>902</v>
      </c>
      <c r="G245" s="219" t="str">
        <f>IF(ISERROR(VLOOKUP($B245,受注EXCEL出力!$B$2:$N$2000,8,0)),"",VLOOKUP($B245,受注EXCEL出力!$B$2:$N$2000,8,0))</f>
        <v xml:space="preserve">G       </v>
      </c>
      <c r="H245" s="222">
        <f>IF(ISERROR(VLOOKUP($B245,受注EXCEL出力!$B$2:$N$2000,9,0)),"",VLOOKUP($B245,受注EXCEL出力!$B$2:$N$2000,9,0))</f>
        <v>99</v>
      </c>
      <c r="I245" s="223" t="str">
        <f>IF(ISERROR(VLOOKUP($B245,受注EXCEL出力!$B$2:$N$2000,10,0)),"",VLOOKUP($B245,受注EXCEL出力!$B$2:$N$2000,10,0))</f>
        <v xml:space="preserve">ｻｲｽﾞﾅｼ  </v>
      </c>
      <c r="J245" s="224"/>
      <c r="K245" s="225">
        <f t="shared" si="14"/>
        <v>0</v>
      </c>
      <c r="L245" s="226" t="str">
        <f>VLOOKUP(C245,納期ACC!$E$1:$O$3001,11,FALSE)</f>
        <v>-</v>
      </c>
      <c r="M245" s="226" t="str">
        <f>IF(ISERROR(VLOOKUP(C245,ロット!$A$2:$B$501,2,FALSE)),"",VLOOKUP(C245,ロット!$A$2:$B$501,2,FALSE))</f>
        <v/>
      </c>
      <c r="N245" s="227">
        <f t="shared" si="15"/>
        <v>19</v>
      </c>
    </row>
    <row r="246" spans="1:14" s="217" customFormat="1" ht="20.149999999999999" customHeight="1">
      <c r="A246" s="217" t="str">
        <f t="shared" si="12"/>
        <v xml:space="preserve">424002NG      ｻｲｽﾞﾅｼ  </v>
      </c>
      <c r="B246" s="217" t="str">
        <f t="shared" si="13"/>
        <v>262400-235</v>
      </c>
      <c r="C246" s="218">
        <f>IF(ISERROR(VLOOKUP($B246,受注EXCEL出力!$B$2:$N$2000,4,0)),"",VLOOKUP($B246,受注EXCEL出力!$B$2:$N$2000,4,0))</f>
        <v>424002</v>
      </c>
      <c r="D246" s="219" t="str">
        <f>IF(ISERROR(VLOOKUP($B246,受注EXCEL出力!$B$2:$N$2000,5,0)),"",VLOOKUP($B246,受注EXCEL出力!$B$2:$N$2000,5,0))</f>
        <v>リネン肌掛け布団</v>
      </c>
      <c r="E246" s="220">
        <f>IF(ISERROR(VLOOKUP($B246,受注EXCEL出力!$B$2:$N$2000,6,0)),"",VLOOKUP($B246,受注EXCEL出力!$B$2:$N$2000,6,0))</f>
        <v>36000</v>
      </c>
      <c r="F246" s="221">
        <f>IF(ISERROR(VLOOKUP($B246,受注EXCEL出力!$B$2:$N$2000,7,0)),"",VLOOKUP($B246,受注EXCEL出力!$B$2:$N$2000,7,0))</f>
        <v>19</v>
      </c>
      <c r="G246" s="219" t="str">
        <f>IF(ISERROR(VLOOKUP($B246,受注EXCEL出力!$B$2:$N$2000,8,0)),"",VLOOKUP($B246,受注EXCEL出力!$B$2:$N$2000,8,0))</f>
        <v xml:space="preserve">NG      </v>
      </c>
      <c r="H246" s="222">
        <f>IF(ISERROR(VLOOKUP($B246,受注EXCEL出力!$B$2:$N$2000,9,0)),"",VLOOKUP($B246,受注EXCEL出力!$B$2:$N$2000,9,0))</f>
        <v>99</v>
      </c>
      <c r="I246" s="223" t="str">
        <f>IF(ISERROR(VLOOKUP($B246,受注EXCEL出力!$B$2:$N$2000,10,0)),"",VLOOKUP($B246,受注EXCEL出力!$B$2:$N$2000,10,0))</f>
        <v xml:space="preserve">ｻｲｽﾞﾅｼ  </v>
      </c>
      <c r="J246" s="224"/>
      <c r="K246" s="225">
        <f t="shared" si="14"/>
        <v>0</v>
      </c>
      <c r="L246" s="226" t="str">
        <f>VLOOKUP(C246,納期ACC!$E$1:$O$3001,11,FALSE)</f>
        <v>3月</v>
      </c>
      <c r="M246" s="226" t="str">
        <f>IF(ISERROR(VLOOKUP(C246,ロット!$A$2:$B$501,2,FALSE)),"",VLOOKUP(C246,ロット!$A$2:$B$501,2,FALSE))</f>
        <v/>
      </c>
      <c r="N246" s="227">
        <f t="shared" si="15"/>
        <v>19</v>
      </c>
    </row>
    <row r="247" spans="1:14" s="217" customFormat="1" ht="20.149999999999999" customHeight="1">
      <c r="A247" s="217" t="str">
        <f t="shared" si="12"/>
        <v xml:space="preserve">426008NG      ｻｲｽﾞﾅｼ  </v>
      </c>
      <c r="B247" s="217" t="str">
        <f t="shared" si="13"/>
        <v>262400-236</v>
      </c>
      <c r="C247" s="218">
        <f>IF(ISERROR(VLOOKUP($B247,受注EXCEL出力!$B$2:$N$2000,4,0)),"",VLOOKUP($B247,受注EXCEL出力!$B$2:$N$2000,4,0))</f>
        <v>426008</v>
      </c>
      <c r="D247" s="219" t="str">
        <f>IF(ISERROR(VLOOKUP($B247,受注EXCEL出力!$B$2:$N$2000,5,0)),"",VLOOKUP($B247,受注EXCEL出力!$B$2:$N$2000,5,0))</f>
        <v>Wガーゼピローケース</v>
      </c>
      <c r="E247" s="220">
        <f>IF(ISERROR(VLOOKUP($B247,受注EXCEL出力!$B$2:$N$2000,6,0)),"",VLOOKUP($B247,受注EXCEL出力!$B$2:$N$2000,6,0))</f>
        <v>6500</v>
      </c>
      <c r="F247" s="221">
        <f>IF(ISERROR(VLOOKUP($B247,受注EXCEL出力!$B$2:$N$2000,7,0)),"",VLOOKUP($B247,受注EXCEL出力!$B$2:$N$2000,7,0))</f>
        <v>19</v>
      </c>
      <c r="G247" s="219" t="str">
        <f>IF(ISERROR(VLOOKUP($B247,受注EXCEL出力!$B$2:$N$2000,8,0)),"",VLOOKUP($B247,受注EXCEL出力!$B$2:$N$2000,8,0))</f>
        <v xml:space="preserve">NG      </v>
      </c>
      <c r="H247" s="222">
        <f>IF(ISERROR(VLOOKUP($B247,受注EXCEL出力!$B$2:$N$2000,9,0)),"",VLOOKUP($B247,受注EXCEL出力!$B$2:$N$2000,9,0))</f>
        <v>99</v>
      </c>
      <c r="I247" s="223" t="str">
        <f>IF(ISERROR(VLOOKUP($B247,受注EXCEL出力!$B$2:$N$2000,10,0)),"",VLOOKUP($B247,受注EXCEL出力!$B$2:$N$2000,10,0))</f>
        <v xml:space="preserve">ｻｲｽﾞﾅｼ  </v>
      </c>
      <c r="J247" s="224"/>
      <c r="K247" s="225">
        <f t="shared" si="14"/>
        <v>0</v>
      </c>
      <c r="L247" s="226" t="str">
        <f>VLOOKUP(C247,納期ACC!$E$1:$O$3001,11,FALSE)</f>
        <v>3月</v>
      </c>
      <c r="M247" s="226" t="str">
        <f>IF(ISERROR(VLOOKUP(C247,ロット!$A$2:$B$501,2,FALSE)),"",VLOOKUP(C247,ロット!$A$2:$B$501,2,FALSE))</f>
        <v/>
      </c>
      <c r="N247" s="227">
        <f t="shared" si="15"/>
        <v>19</v>
      </c>
    </row>
    <row r="248" spans="1:14" s="217" customFormat="1" ht="20.149999999999999" customHeight="1">
      <c r="A248" s="217" t="str">
        <f t="shared" si="12"/>
        <v xml:space="preserve">426000NG      ｻｲｽﾞﾅｼ  </v>
      </c>
      <c r="B248" s="217" t="str">
        <f t="shared" si="13"/>
        <v>262400-237</v>
      </c>
      <c r="C248" s="218">
        <f>IF(ISERROR(VLOOKUP($B248,受注EXCEL出力!$B$2:$N$2000,4,0)),"",VLOOKUP($B248,受注EXCEL出力!$B$2:$N$2000,4,0))</f>
        <v>426000</v>
      </c>
      <c r="D248" s="219" t="str">
        <f>IF(ISERROR(VLOOKUP($B248,受注EXCEL出力!$B$2:$N$2000,5,0)),"",VLOOKUP($B248,受注EXCEL出力!$B$2:$N$2000,5,0))</f>
        <v>Wガーゼフラットシーツ</v>
      </c>
      <c r="E248" s="220">
        <f>IF(ISERROR(VLOOKUP($B248,受注EXCEL出力!$B$2:$N$2000,6,0)),"",VLOOKUP($B248,受注EXCEL出力!$B$2:$N$2000,6,0))</f>
        <v>18000</v>
      </c>
      <c r="F248" s="221">
        <f>IF(ISERROR(VLOOKUP($B248,受注EXCEL出力!$B$2:$N$2000,7,0)),"",VLOOKUP($B248,受注EXCEL出力!$B$2:$N$2000,7,0))</f>
        <v>19</v>
      </c>
      <c r="G248" s="219" t="str">
        <f>IF(ISERROR(VLOOKUP($B248,受注EXCEL出力!$B$2:$N$2000,8,0)),"",VLOOKUP($B248,受注EXCEL出力!$B$2:$N$2000,8,0))</f>
        <v xml:space="preserve">NG      </v>
      </c>
      <c r="H248" s="222">
        <f>IF(ISERROR(VLOOKUP($B248,受注EXCEL出力!$B$2:$N$2000,9,0)),"",VLOOKUP($B248,受注EXCEL出力!$B$2:$N$2000,9,0))</f>
        <v>99</v>
      </c>
      <c r="I248" s="223" t="str">
        <f>IF(ISERROR(VLOOKUP($B248,受注EXCEL出力!$B$2:$N$2000,10,0)),"",VLOOKUP($B248,受注EXCEL出力!$B$2:$N$2000,10,0))</f>
        <v xml:space="preserve">ｻｲｽﾞﾅｼ  </v>
      </c>
      <c r="J248" s="224"/>
      <c r="K248" s="225">
        <f t="shared" si="14"/>
        <v>0</v>
      </c>
      <c r="L248" s="226" t="str">
        <f>VLOOKUP(C248,納期ACC!$E$1:$O$3001,11,FALSE)</f>
        <v>3月</v>
      </c>
      <c r="M248" s="226" t="str">
        <f>IF(ISERROR(VLOOKUP(C248,ロット!$A$2:$B$501,2,FALSE)),"",VLOOKUP(C248,ロット!$A$2:$B$501,2,FALSE))</f>
        <v/>
      </c>
      <c r="N248" s="227">
        <f t="shared" si="15"/>
        <v>19</v>
      </c>
    </row>
    <row r="249" spans="1:14" s="217" customFormat="1" ht="20.149999999999999" customHeight="1">
      <c r="A249" s="217" t="str">
        <f t="shared" si="12"/>
        <v xml:space="preserve">424006N       ｻｲｽﾞﾅｼ  </v>
      </c>
      <c r="B249" s="217" t="str">
        <f t="shared" si="13"/>
        <v>262400-238</v>
      </c>
      <c r="C249" s="218">
        <f>IF(ISERROR(VLOOKUP($B249,受注EXCEL出力!$B$2:$N$2000,4,0)),"",VLOOKUP($B249,受注EXCEL出力!$B$2:$N$2000,4,0))</f>
        <v>424006</v>
      </c>
      <c r="D249" s="219" t="str">
        <f>IF(ISERROR(VLOOKUP($B249,受注EXCEL出力!$B$2:$N$2000,5,0)),"",VLOOKUP($B249,受注EXCEL出力!$B$2:$N$2000,5,0))</f>
        <v>変わりｶﾞｰｾﾞﾋﾟﾛｰｹｰｽ</v>
      </c>
      <c r="E249" s="220">
        <f>IF(ISERROR(VLOOKUP($B249,受注EXCEL出力!$B$2:$N$2000,6,0)),"",VLOOKUP($B249,受注EXCEL出力!$B$2:$N$2000,6,0))</f>
        <v>6000</v>
      </c>
      <c r="F249" s="221">
        <f>IF(ISERROR(VLOOKUP($B249,受注EXCEL出力!$B$2:$N$2000,7,0)),"",VLOOKUP($B249,受注EXCEL出力!$B$2:$N$2000,7,0))</f>
        <v>900</v>
      </c>
      <c r="G249" s="219" t="str">
        <f>IF(ISERROR(VLOOKUP($B249,受注EXCEL出力!$B$2:$N$2000,8,0)),"",VLOOKUP($B249,受注EXCEL出力!$B$2:$N$2000,8,0))</f>
        <v xml:space="preserve">N       </v>
      </c>
      <c r="H249" s="222">
        <f>IF(ISERROR(VLOOKUP($B249,受注EXCEL出力!$B$2:$N$2000,9,0)),"",VLOOKUP($B249,受注EXCEL出力!$B$2:$N$2000,9,0))</f>
        <v>99</v>
      </c>
      <c r="I249" s="223" t="str">
        <f>IF(ISERROR(VLOOKUP($B249,受注EXCEL出力!$B$2:$N$2000,10,0)),"",VLOOKUP($B249,受注EXCEL出力!$B$2:$N$2000,10,0))</f>
        <v xml:space="preserve">ｻｲｽﾞﾅｼ  </v>
      </c>
      <c r="J249" s="224"/>
      <c r="K249" s="225">
        <f t="shared" si="14"/>
        <v>0</v>
      </c>
      <c r="L249" s="226" t="str">
        <f>VLOOKUP(C249,納期ACC!$E$1:$O$3001,11,FALSE)</f>
        <v>3月</v>
      </c>
      <c r="M249" s="226" t="str">
        <f>IF(ISERROR(VLOOKUP(C249,ロット!$A$2:$B$501,2,FALSE)),"",VLOOKUP(C249,ロット!$A$2:$B$501,2,FALSE))</f>
        <v/>
      </c>
      <c r="N249" s="227">
        <f t="shared" si="15"/>
        <v>19</v>
      </c>
    </row>
    <row r="250" spans="1:14" s="217" customFormat="1" ht="20.149999999999999" customHeight="1">
      <c r="A250" s="217" t="str">
        <f t="shared" si="12"/>
        <v xml:space="preserve">424008N       ｻｲｽﾞﾅｼ  </v>
      </c>
      <c r="B250" s="217" t="str">
        <f t="shared" si="13"/>
        <v>262400-239</v>
      </c>
      <c r="C250" s="218">
        <f>IF(ISERROR(VLOOKUP($B250,受注EXCEL出力!$B$2:$N$2000,4,0)),"",VLOOKUP($B250,受注EXCEL出力!$B$2:$N$2000,4,0))</f>
        <v>424008</v>
      </c>
      <c r="D250" s="219" t="str">
        <f>IF(ISERROR(VLOOKUP($B250,受注EXCEL出力!$B$2:$N$2000,5,0)),"",VLOOKUP($B250,受注EXCEL出力!$B$2:$N$2000,5,0))</f>
        <v>変わりｶﾞｰｾﾞﾌﾗｯﾄｼｰﾂ</v>
      </c>
      <c r="E250" s="220">
        <f>IF(ISERROR(VLOOKUP($B250,受注EXCEL出力!$B$2:$N$2000,6,0)),"",VLOOKUP($B250,受注EXCEL出力!$B$2:$N$2000,6,0))</f>
        <v>16000</v>
      </c>
      <c r="F250" s="221">
        <f>IF(ISERROR(VLOOKUP($B250,受注EXCEL出力!$B$2:$N$2000,7,0)),"",VLOOKUP($B250,受注EXCEL出力!$B$2:$N$2000,7,0))</f>
        <v>900</v>
      </c>
      <c r="G250" s="219" t="str">
        <f>IF(ISERROR(VLOOKUP($B250,受注EXCEL出力!$B$2:$N$2000,8,0)),"",VLOOKUP($B250,受注EXCEL出力!$B$2:$N$2000,8,0))</f>
        <v xml:space="preserve">N       </v>
      </c>
      <c r="H250" s="222">
        <f>IF(ISERROR(VLOOKUP($B250,受注EXCEL出力!$B$2:$N$2000,9,0)),"",VLOOKUP($B250,受注EXCEL出力!$B$2:$N$2000,9,0))</f>
        <v>99</v>
      </c>
      <c r="I250" s="223" t="str">
        <f>IF(ISERROR(VLOOKUP($B250,受注EXCEL出力!$B$2:$N$2000,10,0)),"",VLOOKUP($B250,受注EXCEL出力!$B$2:$N$2000,10,0))</f>
        <v xml:space="preserve">ｻｲｽﾞﾅｼ  </v>
      </c>
      <c r="J250" s="224"/>
      <c r="K250" s="225">
        <f t="shared" si="14"/>
        <v>0</v>
      </c>
      <c r="L250" s="226" t="str">
        <f>VLOOKUP(C250,納期ACC!$E$1:$O$3001,11,FALSE)</f>
        <v>3月</v>
      </c>
      <c r="M250" s="226" t="str">
        <f>IF(ISERROR(VLOOKUP(C250,ロット!$A$2:$B$501,2,FALSE)),"",VLOOKUP(C250,ロット!$A$2:$B$501,2,FALSE))</f>
        <v/>
      </c>
      <c r="N250" s="227">
        <f t="shared" si="15"/>
        <v>19</v>
      </c>
    </row>
    <row r="251" spans="1:14" s="217" customFormat="1" ht="20.149999999999999" customHeight="1">
      <c r="A251" s="217" t="str">
        <f t="shared" si="12"/>
        <v xml:space="preserve">421001N       ｻｲｽﾞﾅｼ  </v>
      </c>
      <c r="B251" s="217" t="str">
        <f t="shared" si="13"/>
        <v>262400-240</v>
      </c>
      <c r="C251" s="218">
        <f>IF(ISERROR(VLOOKUP($B251,受注EXCEL出力!$B$2:$N$2000,4,0)),"",VLOOKUP($B251,受注EXCEL出力!$B$2:$N$2000,4,0))</f>
        <v>421001</v>
      </c>
      <c r="D251" s="219" t="str">
        <f>IF(ISERROR(VLOOKUP($B251,受注EXCEL出力!$B$2:$N$2000,5,0)),"",VLOOKUP($B251,受注EXCEL出力!$B$2:$N$2000,5,0))</f>
        <v>ｻﾃﾝ肌掛け布団</v>
      </c>
      <c r="E251" s="220">
        <f>IF(ISERROR(VLOOKUP($B251,受注EXCEL出力!$B$2:$N$2000,6,0)),"",VLOOKUP($B251,受注EXCEL出力!$B$2:$N$2000,6,0))</f>
        <v>38000</v>
      </c>
      <c r="F251" s="221">
        <f>IF(ISERROR(VLOOKUP($B251,受注EXCEL出力!$B$2:$N$2000,7,0)),"",VLOOKUP($B251,受注EXCEL出力!$B$2:$N$2000,7,0))</f>
        <v>1</v>
      </c>
      <c r="G251" s="219" t="str">
        <f>IF(ISERROR(VLOOKUP($B251,受注EXCEL出力!$B$2:$N$2000,8,0)),"",VLOOKUP($B251,受注EXCEL出力!$B$2:$N$2000,8,0))</f>
        <v xml:space="preserve">N       </v>
      </c>
      <c r="H251" s="222">
        <f>IF(ISERROR(VLOOKUP($B251,受注EXCEL出力!$B$2:$N$2000,9,0)),"",VLOOKUP($B251,受注EXCEL出力!$B$2:$N$2000,9,0))</f>
        <v>99</v>
      </c>
      <c r="I251" s="223" t="str">
        <f>IF(ISERROR(VLOOKUP($B251,受注EXCEL出力!$B$2:$N$2000,10,0)),"",VLOOKUP($B251,受注EXCEL出力!$B$2:$N$2000,10,0))</f>
        <v xml:space="preserve">ｻｲｽﾞﾅｼ  </v>
      </c>
      <c r="J251" s="224"/>
      <c r="K251" s="225">
        <f t="shared" si="14"/>
        <v>0</v>
      </c>
      <c r="L251" s="226" t="str">
        <f>VLOOKUP(C251,納期ACC!$E$1:$O$3001,11,FALSE)</f>
        <v>-</v>
      </c>
      <c r="M251" s="226" t="str">
        <f>IF(ISERROR(VLOOKUP(C251,ロット!$A$2:$B$501,2,FALSE)),"",VLOOKUP(C251,ロット!$A$2:$B$501,2,FALSE))</f>
        <v/>
      </c>
      <c r="N251" s="227">
        <v>20</v>
      </c>
    </row>
    <row r="252" spans="1:14" s="217" customFormat="1" ht="20.149999999999999" customHeight="1">
      <c r="A252" s="217" t="str">
        <f t="shared" si="12"/>
        <v xml:space="preserve">427501N       ｻｲｽﾞﾅｼ  </v>
      </c>
      <c r="B252" s="217" t="str">
        <f t="shared" si="13"/>
        <v>262400-241</v>
      </c>
      <c r="C252" s="218">
        <f>IF(ISERROR(VLOOKUP($B252,受注EXCEL出力!$B$2:$N$2000,4,0)),"",VLOOKUP($B252,受注EXCEL出力!$B$2:$N$2000,4,0))</f>
        <v>427501</v>
      </c>
      <c r="D252" s="219" t="str">
        <f>IF(ISERROR(VLOOKUP($B252,受注EXCEL出力!$B$2:$N$2000,5,0)),"",VLOOKUP($B252,受注EXCEL出力!$B$2:$N$2000,5,0))</f>
        <v>ｻﾃﾝ掛け布団ｶﾊﾞｰ</v>
      </c>
      <c r="E252" s="220">
        <f>IF(ISERROR(VLOOKUP($B252,受注EXCEL出力!$B$2:$N$2000,6,0)),"",VLOOKUP($B252,受注EXCEL出力!$B$2:$N$2000,6,0))</f>
        <v>29000</v>
      </c>
      <c r="F252" s="221">
        <f>IF(ISERROR(VLOOKUP($B252,受注EXCEL出力!$B$2:$N$2000,7,0)),"",VLOOKUP($B252,受注EXCEL出力!$B$2:$N$2000,7,0))</f>
        <v>1</v>
      </c>
      <c r="G252" s="219" t="str">
        <f>IF(ISERROR(VLOOKUP($B252,受注EXCEL出力!$B$2:$N$2000,8,0)),"",VLOOKUP($B252,受注EXCEL出力!$B$2:$N$2000,8,0))</f>
        <v xml:space="preserve">N       </v>
      </c>
      <c r="H252" s="222">
        <f>IF(ISERROR(VLOOKUP($B252,受注EXCEL出力!$B$2:$N$2000,9,0)),"",VLOOKUP($B252,受注EXCEL出力!$B$2:$N$2000,9,0))</f>
        <v>99</v>
      </c>
      <c r="I252" s="223" t="str">
        <f>IF(ISERROR(VLOOKUP($B252,受注EXCEL出力!$B$2:$N$2000,10,0)),"",VLOOKUP($B252,受注EXCEL出力!$B$2:$N$2000,10,0))</f>
        <v xml:space="preserve">ｻｲｽﾞﾅｼ  </v>
      </c>
      <c r="J252" s="224"/>
      <c r="K252" s="225">
        <f t="shared" si="14"/>
        <v>0</v>
      </c>
      <c r="L252" s="226" t="str">
        <f>VLOOKUP(C252,納期ACC!$E$1:$O$3001,11,FALSE)</f>
        <v>-</v>
      </c>
      <c r="M252" s="226" t="str">
        <f>IF(ISERROR(VLOOKUP(C252,ロット!$A$2:$B$501,2,FALSE)),"",VLOOKUP(C252,ロット!$A$2:$B$501,2,FALSE))</f>
        <v/>
      </c>
      <c r="N252" s="227">
        <f t="shared" si="15"/>
        <v>20</v>
      </c>
    </row>
    <row r="253" spans="1:14" s="217" customFormat="1" ht="20.149999999999999" customHeight="1">
      <c r="A253" s="217" t="str">
        <f t="shared" si="12"/>
        <v xml:space="preserve">427502N       ｻｲｽﾞﾅｼ  </v>
      </c>
      <c r="B253" s="217" t="str">
        <f t="shared" si="13"/>
        <v>262400-242</v>
      </c>
      <c r="C253" s="218">
        <f>IF(ISERROR(VLOOKUP($B253,受注EXCEL出力!$B$2:$N$2000,4,0)),"",VLOOKUP($B253,受注EXCEL出力!$B$2:$N$2000,4,0))</f>
        <v>427502</v>
      </c>
      <c r="D253" s="219" t="str">
        <f>IF(ISERROR(VLOOKUP($B253,受注EXCEL出力!$B$2:$N$2000,5,0)),"",VLOOKUP($B253,受注EXCEL出力!$B$2:$N$2000,5,0))</f>
        <v>ｻﾃﾝﾎﾞｯｸｽｼｰﾂ</v>
      </c>
      <c r="E253" s="220">
        <f>IF(ISERROR(VLOOKUP($B253,受注EXCEL出力!$B$2:$N$2000,6,0)),"",VLOOKUP($B253,受注EXCEL出力!$B$2:$N$2000,6,0))</f>
        <v>22000</v>
      </c>
      <c r="F253" s="221">
        <f>IF(ISERROR(VLOOKUP($B253,受注EXCEL出力!$B$2:$N$2000,7,0)),"",VLOOKUP($B253,受注EXCEL出力!$B$2:$N$2000,7,0))</f>
        <v>1</v>
      </c>
      <c r="G253" s="219" t="str">
        <f>IF(ISERROR(VLOOKUP($B253,受注EXCEL出力!$B$2:$N$2000,8,0)),"",VLOOKUP($B253,受注EXCEL出力!$B$2:$N$2000,8,0))</f>
        <v xml:space="preserve">N       </v>
      </c>
      <c r="H253" s="222">
        <f>IF(ISERROR(VLOOKUP($B253,受注EXCEL出力!$B$2:$N$2000,9,0)),"",VLOOKUP($B253,受注EXCEL出力!$B$2:$N$2000,9,0))</f>
        <v>99</v>
      </c>
      <c r="I253" s="223" t="str">
        <f>IF(ISERROR(VLOOKUP($B253,受注EXCEL出力!$B$2:$N$2000,10,0)),"",VLOOKUP($B253,受注EXCEL出力!$B$2:$N$2000,10,0))</f>
        <v xml:space="preserve">ｻｲｽﾞﾅｼ  </v>
      </c>
      <c r="J253" s="224"/>
      <c r="K253" s="225">
        <f t="shared" si="14"/>
        <v>0</v>
      </c>
      <c r="L253" s="226" t="str">
        <f>VLOOKUP(C253,納期ACC!$E$1:$O$3001,11,FALSE)</f>
        <v>-</v>
      </c>
      <c r="M253" s="226" t="str">
        <f>IF(ISERROR(VLOOKUP(C253,ロット!$A$2:$B$501,2,FALSE)),"",VLOOKUP(C253,ロット!$A$2:$B$501,2,FALSE))</f>
        <v/>
      </c>
      <c r="N253" s="227">
        <f t="shared" si="15"/>
        <v>20</v>
      </c>
    </row>
    <row r="254" spans="1:14" s="217" customFormat="1" ht="20.149999999999999" customHeight="1">
      <c r="A254" s="217" t="str">
        <f t="shared" si="12"/>
        <v xml:space="preserve">427503N       ｻｲｽﾞﾅｼ  </v>
      </c>
      <c r="B254" s="217" t="str">
        <f t="shared" si="13"/>
        <v>262400-243</v>
      </c>
      <c r="C254" s="218">
        <f>IF(ISERROR(VLOOKUP($B254,受注EXCEL出力!$B$2:$N$2000,4,0)),"",VLOOKUP($B254,受注EXCEL出力!$B$2:$N$2000,4,0))</f>
        <v>427503</v>
      </c>
      <c r="D254" s="219" t="str">
        <f>IF(ISERROR(VLOOKUP($B254,受注EXCEL出力!$B$2:$N$2000,5,0)),"",VLOOKUP($B254,受注EXCEL出力!$B$2:$N$2000,5,0))</f>
        <v>ｻﾃﾝﾋﾟﾛｰｹｰｽ</v>
      </c>
      <c r="E254" s="220">
        <f>IF(ISERROR(VLOOKUP($B254,受注EXCEL出力!$B$2:$N$2000,6,0)),"",VLOOKUP($B254,受注EXCEL出力!$B$2:$N$2000,6,0))</f>
        <v>5800</v>
      </c>
      <c r="F254" s="221">
        <f>IF(ISERROR(VLOOKUP($B254,受注EXCEL出力!$B$2:$N$2000,7,0)),"",VLOOKUP($B254,受注EXCEL出力!$B$2:$N$2000,7,0))</f>
        <v>1</v>
      </c>
      <c r="G254" s="219" t="str">
        <f>IF(ISERROR(VLOOKUP($B254,受注EXCEL出力!$B$2:$N$2000,8,0)),"",VLOOKUP($B254,受注EXCEL出力!$B$2:$N$2000,8,0))</f>
        <v xml:space="preserve">N       </v>
      </c>
      <c r="H254" s="222">
        <f>IF(ISERROR(VLOOKUP($B254,受注EXCEL出力!$B$2:$N$2000,9,0)),"",VLOOKUP($B254,受注EXCEL出力!$B$2:$N$2000,9,0))</f>
        <v>99</v>
      </c>
      <c r="I254" s="223" t="str">
        <f>IF(ISERROR(VLOOKUP($B254,受注EXCEL出力!$B$2:$N$2000,10,0)),"",VLOOKUP($B254,受注EXCEL出力!$B$2:$N$2000,10,0))</f>
        <v xml:space="preserve">ｻｲｽﾞﾅｼ  </v>
      </c>
      <c r="J254" s="224"/>
      <c r="K254" s="225">
        <f t="shared" si="14"/>
        <v>0</v>
      </c>
      <c r="L254" s="226" t="str">
        <f>VLOOKUP(C254,納期ACC!$E$1:$O$3001,11,FALSE)</f>
        <v>-</v>
      </c>
      <c r="M254" s="226" t="str">
        <f>IF(ISERROR(VLOOKUP(C254,ロット!$A$2:$B$501,2,FALSE)),"",VLOOKUP(C254,ロット!$A$2:$B$501,2,FALSE))</f>
        <v/>
      </c>
      <c r="N254" s="227">
        <f t="shared" si="15"/>
        <v>20</v>
      </c>
    </row>
    <row r="255" spans="1:14" s="217" customFormat="1" ht="20.149999999999999" customHeight="1">
      <c r="A255" s="217" t="str">
        <f t="shared" si="12"/>
        <v xml:space="preserve">427504N       ｻｲｽﾞﾅｼ  </v>
      </c>
      <c r="B255" s="217" t="str">
        <f t="shared" si="13"/>
        <v>262400-244</v>
      </c>
      <c r="C255" s="218">
        <f>IF(ISERROR(VLOOKUP($B255,受注EXCEL出力!$B$2:$N$2000,4,0)),"",VLOOKUP($B255,受注EXCEL出力!$B$2:$N$2000,4,0))</f>
        <v>427504</v>
      </c>
      <c r="D255" s="219" t="str">
        <f>IF(ISERROR(VLOOKUP($B255,受注EXCEL出力!$B$2:$N$2000,5,0)),"",VLOOKUP($B255,受注EXCEL出力!$B$2:$N$2000,5,0))</f>
        <v>ｻﾃﾝﾌﾗｯﾄｼｰﾂ</v>
      </c>
      <c r="E255" s="220">
        <f>IF(ISERROR(VLOOKUP($B255,受注EXCEL出力!$B$2:$N$2000,6,0)),"",VLOOKUP($B255,受注EXCEL出力!$B$2:$N$2000,6,0))</f>
        <v>19000</v>
      </c>
      <c r="F255" s="221">
        <f>IF(ISERROR(VLOOKUP($B255,受注EXCEL出力!$B$2:$N$2000,7,0)),"",VLOOKUP($B255,受注EXCEL出力!$B$2:$N$2000,7,0))</f>
        <v>1</v>
      </c>
      <c r="G255" s="219" t="str">
        <f>IF(ISERROR(VLOOKUP($B255,受注EXCEL出力!$B$2:$N$2000,8,0)),"",VLOOKUP($B255,受注EXCEL出力!$B$2:$N$2000,8,0))</f>
        <v xml:space="preserve">N       </v>
      </c>
      <c r="H255" s="222">
        <f>IF(ISERROR(VLOOKUP($B255,受注EXCEL出力!$B$2:$N$2000,9,0)),"",VLOOKUP($B255,受注EXCEL出力!$B$2:$N$2000,9,0))</f>
        <v>99</v>
      </c>
      <c r="I255" s="223" t="str">
        <f>IF(ISERROR(VLOOKUP($B255,受注EXCEL出力!$B$2:$N$2000,10,0)),"",VLOOKUP($B255,受注EXCEL出力!$B$2:$N$2000,10,0))</f>
        <v xml:space="preserve">ｻｲｽﾞﾅｼ  </v>
      </c>
      <c r="J255" s="224"/>
      <c r="K255" s="225">
        <f t="shared" si="14"/>
        <v>0</v>
      </c>
      <c r="L255" s="226" t="str">
        <f>VLOOKUP(C255,納期ACC!$E$1:$O$3001,11,FALSE)</f>
        <v>-</v>
      </c>
      <c r="M255" s="226" t="str">
        <f>IF(ISERROR(VLOOKUP(C255,ロット!$A$2:$B$501,2,FALSE)),"",VLOOKUP(C255,ロット!$A$2:$B$501,2,FALSE))</f>
        <v/>
      </c>
      <c r="N255" s="227">
        <f t="shared" si="15"/>
        <v>20</v>
      </c>
    </row>
    <row r="256" spans="1:14" s="217" customFormat="1" ht="20.149999999999999" customHeight="1">
      <c r="A256" s="217" t="str">
        <f t="shared" si="12"/>
        <v xml:space="preserve">422001N       ｻｲｽﾞﾅｼ  </v>
      </c>
      <c r="B256" s="217" t="str">
        <f t="shared" si="13"/>
        <v>262400-245</v>
      </c>
      <c r="C256" s="218">
        <f>IF(ISERROR(VLOOKUP($B256,受注EXCEL出力!$B$2:$N$2000,4,0)),"",VLOOKUP($B256,受注EXCEL出力!$B$2:$N$2000,4,0))</f>
        <v>422001</v>
      </c>
      <c r="D256" s="219" t="str">
        <f>IF(ISERROR(VLOOKUP($B256,受注EXCEL出力!$B$2:$N$2000,5,0)),"",VLOOKUP($B256,受注EXCEL出力!$B$2:$N$2000,5,0))</f>
        <v>ｼｬﾄﾞｳｨ肌掛布団</v>
      </c>
      <c r="E256" s="220">
        <f>IF(ISERROR(VLOOKUP($B256,受注EXCEL出力!$B$2:$N$2000,6,0)),"",VLOOKUP($B256,受注EXCEL出力!$B$2:$N$2000,6,0))</f>
        <v>33000</v>
      </c>
      <c r="F256" s="221">
        <f>IF(ISERROR(VLOOKUP($B256,受注EXCEL出力!$B$2:$N$2000,7,0)),"",VLOOKUP($B256,受注EXCEL出力!$B$2:$N$2000,7,0))</f>
        <v>1</v>
      </c>
      <c r="G256" s="219" t="str">
        <f>IF(ISERROR(VLOOKUP($B256,受注EXCEL出力!$B$2:$N$2000,8,0)),"",VLOOKUP($B256,受注EXCEL出力!$B$2:$N$2000,8,0))</f>
        <v xml:space="preserve">N       </v>
      </c>
      <c r="H256" s="222">
        <f>IF(ISERROR(VLOOKUP($B256,受注EXCEL出力!$B$2:$N$2000,9,0)),"",VLOOKUP($B256,受注EXCEL出力!$B$2:$N$2000,9,0))</f>
        <v>99</v>
      </c>
      <c r="I256" s="223" t="str">
        <f>IF(ISERROR(VLOOKUP($B256,受注EXCEL出力!$B$2:$N$2000,10,0)),"",VLOOKUP($B256,受注EXCEL出力!$B$2:$N$2000,10,0))</f>
        <v xml:space="preserve">ｻｲｽﾞﾅｼ  </v>
      </c>
      <c r="J256" s="224"/>
      <c r="K256" s="225">
        <f t="shared" si="14"/>
        <v>0</v>
      </c>
      <c r="L256" s="226" t="str">
        <f>VLOOKUP(C256,納期ACC!$E$1:$O$3001,11,FALSE)</f>
        <v>-</v>
      </c>
      <c r="M256" s="226" t="str">
        <f>IF(ISERROR(VLOOKUP(C256,ロット!$A$2:$B$501,2,FALSE)),"",VLOOKUP(C256,ロット!$A$2:$B$501,2,FALSE))</f>
        <v/>
      </c>
      <c r="N256" s="227">
        <f t="shared" si="15"/>
        <v>20</v>
      </c>
    </row>
    <row r="257" spans="1:14" s="217" customFormat="1" ht="20.149999999999999" customHeight="1">
      <c r="A257" s="217" t="str">
        <f t="shared" si="12"/>
        <v xml:space="preserve">426102N       ｻｲｽﾞﾅｼ  </v>
      </c>
      <c r="B257" s="217" t="str">
        <f t="shared" si="13"/>
        <v>262400-246</v>
      </c>
      <c r="C257" s="218">
        <f>IF(ISERROR(VLOOKUP($B257,受注EXCEL出力!$B$2:$N$2000,4,0)),"",VLOOKUP($B257,受注EXCEL出力!$B$2:$N$2000,4,0))</f>
        <v>426102</v>
      </c>
      <c r="D257" s="219" t="str">
        <f>IF(ISERROR(VLOOKUP($B257,受注EXCEL出力!$B$2:$N$2000,5,0)),"",VLOOKUP($B257,受注EXCEL出力!$B$2:$N$2000,5,0))</f>
        <v>ｼﾞｬｶﾞｰﾄﾞｼｬﾄﾞｳｨ掛け布団カバー</v>
      </c>
      <c r="E257" s="220">
        <f>IF(ISERROR(VLOOKUP($B257,受注EXCEL出力!$B$2:$N$2000,6,0)),"",VLOOKUP($B257,受注EXCEL出力!$B$2:$N$2000,6,0))</f>
        <v>25000</v>
      </c>
      <c r="F257" s="221">
        <f>IF(ISERROR(VLOOKUP($B257,受注EXCEL出力!$B$2:$N$2000,7,0)),"",VLOOKUP($B257,受注EXCEL出力!$B$2:$N$2000,7,0))</f>
        <v>1</v>
      </c>
      <c r="G257" s="219" t="str">
        <f>IF(ISERROR(VLOOKUP($B257,受注EXCEL出力!$B$2:$N$2000,8,0)),"",VLOOKUP($B257,受注EXCEL出力!$B$2:$N$2000,8,0))</f>
        <v xml:space="preserve">N       </v>
      </c>
      <c r="H257" s="222">
        <f>IF(ISERROR(VLOOKUP($B257,受注EXCEL出力!$B$2:$N$2000,9,0)),"",VLOOKUP($B257,受注EXCEL出力!$B$2:$N$2000,9,0))</f>
        <v>99</v>
      </c>
      <c r="I257" s="223" t="str">
        <f>IF(ISERROR(VLOOKUP($B257,受注EXCEL出力!$B$2:$N$2000,10,0)),"",VLOOKUP($B257,受注EXCEL出力!$B$2:$N$2000,10,0))</f>
        <v xml:space="preserve">ｻｲｽﾞﾅｼ  </v>
      </c>
      <c r="J257" s="224"/>
      <c r="K257" s="225">
        <f t="shared" si="14"/>
        <v>0</v>
      </c>
      <c r="L257" s="226" t="str">
        <f>VLOOKUP(C257,納期ACC!$E$1:$O$3001,11,FALSE)</f>
        <v>4月</v>
      </c>
      <c r="M257" s="226" t="str">
        <f>IF(ISERROR(VLOOKUP(C257,ロット!$A$2:$B$501,2,FALSE)),"",VLOOKUP(C257,ロット!$A$2:$B$501,2,FALSE))</f>
        <v/>
      </c>
      <c r="N257" s="227">
        <f t="shared" si="15"/>
        <v>20</v>
      </c>
    </row>
    <row r="258" spans="1:14" s="217" customFormat="1" ht="20.149999999999999" customHeight="1">
      <c r="A258" s="217" t="str">
        <f t="shared" si="12"/>
        <v xml:space="preserve">422002N       ｻｲｽﾞﾅｼ  </v>
      </c>
      <c r="B258" s="217" t="str">
        <f t="shared" si="13"/>
        <v>262400-247</v>
      </c>
      <c r="C258" s="218">
        <f>IF(ISERROR(VLOOKUP($B258,受注EXCEL出力!$B$2:$N$2000,4,0)),"",VLOOKUP($B258,受注EXCEL出力!$B$2:$N$2000,4,0))</f>
        <v>422002</v>
      </c>
      <c r="D258" s="219" t="str">
        <f>IF(ISERROR(VLOOKUP($B258,受注EXCEL出力!$B$2:$N$2000,5,0)),"",VLOOKUP($B258,受注EXCEL出力!$B$2:$N$2000,5,0))</f>
        <v>ｼｬﾄﾞｳｨﾋﾟﾛｰｹｰｽ</v>
      </c>
      <c r="E258" s="220">
        <f>IF(ISERROR(VLOOKUP($B258,受注EXCEL出力!$B$2:$N$2000,6,0)),"",VLOOKUP($B258,受注EXCEL出力!$B$2:$N$2000,6,0))</f>
        <v>5300</v>
      </c>
      <c r="F258" s="221">
        <f>IF(ISERROR(VLOOKUP($B258,受注EXCEL出力!$B$2:$N$2000,7,0)),"",VLOOKUP($B258,受注EXCEL出力!$B$2:$N$2000,7,0))</f>
        <v>1</v>
      </c>
      <c r="G258" s="219" t="str">
        <f>IF(ISERROR(VLOOKUP($B258,受注EXCEL出力!$B$2:$N$2000,8,0)),"",VLOOKUP($B258,受注EXCEL出力!$B$2:$N$2000,8,0))</f>
        <v xml:space="preserve">N       </v>
      </c>
      <c r="H258" s="222">
        <f>IF(ISERROR(VLOOKUP($B258,受注EXCEL出力!$B$2:$N$2000,9,0)),"",VLOOKUP($B258,受注EXCEL出力!$B$2:$N$2000,9,0))</f>
        <v>99</v>
      </c>
      <c r="I258" s="223" t="str">
        <f>IF(ISERROR(VLOOKUP($B258,受注EXCEL出力!$B$2:$N$2000,10,0)),"",VLOOKUP($B258,受注EXCEL出力!$B$2:$N$2000,10,0))</f>
        <v xml:space="preserve">ｻｲｽﾞﾅｼ  </v>
      </c>
      <c r="J258" s="224"/>
      <c r="K258" s="225">
        <f t="shared" si="14"/>
        <v>0</v>
      </c>
      <c r="L258" s="226" t="str">
        <f>VLOOKUP(C258,納期ACC!$E$1:$O$3001,11,FALSE)</f>
        <v>-</v>
      </c>
      <c r="M258" s="226" t="str">
        <f>IF(ISERROR(VLOOKUP(C258,ロット!$A$2:$B$501,2,FALSE)),"",VLOOKUP(C258,ロット!$A$2:$B$501,2,FALSE))</f>
        <v/>
      </c>
      <c r="N258" s="227">
        <f t="shared" si="15"/>
        <v>20</v>
      </c>
    </row>
    <row r="259" spans="1:14" s="217" customFormat="1" ht="20.149999999999999" customHeight="1">
      <c r="A259" s="217" t="str">
        <f t="shared" si="12"/>
        <v xml:space="preserve">422003N       ｻｲｽﾞﾅｼ  </v>
      </c>
      <c r="B259" s="217" t="str">
        <f t="shared" si="13"/>
        <v>262400-248</v>
      </c>
      <c r="C259" s="218">
        <f>IF(ISERROR(VLOOKUP($B259,受注EXCEL出力!$B$2:$N$2000,4,0)),"",VLOOKUP($B259,受注EXCEL出力!$B$2:$N$2000,4,0))</f>
        <v>422003</v>
      </c>
      <c r="D259" s="219" t="str">
        <f>IF(ISERROR(VLOOKUP($B259,受注EXCEL出力!$B$2:$N$2000,5,0)),"",VLOOKUP($B259,受注EXCEL出力!$B$2:$N$2000,5,0))</f>
        <v>ｼｬﾄﾞｳｨﾌﾗｯﾄｼｰﾂ</v>
      </c>
      <c r="E259" s="220">
        <f>IF(ISERROR(VLOOKUP($B259,受注EXCEL出力!$B$2:$N$2000,6,0)),"",VLOOKUP($B259,受注EXCEL出力!$B$2:$N$2000,6,0))</f>
        <v>15000</v>
      </c>
      <c r="F259" s="221">
        <f>IF(ISERROR(VLOOKUP($B259,受注EXCEL出力!$B$2:$N$2000,7,0)),"",VLOOKUP($B259,受注EXCEL出力!$B$2:$N$2000,7,0))</f>
        <v>1</v>
      </c>
      <c r="G259" s="219" t="str">
        <f>IF(ISERROR(VLOOKUP($B259,受注EXCEL出力!$B$2:$N$2000,8,0)),"",VLOOKUP($B259,受注EXCEL出力!$B$2:$N$2000,8,0))</f>
        <v xml:space="preserve">N       </v>
      </c>
      <c r="H259" s="222">
        <f>IF(ISERROR(VLOOKUP($B259,受注EXCEL出力!$B$2:$N$2000,9,0)),"",VLOOKUP($B259,受注EXCEL出力!$B$2:$N$2000,9,0))</f>
        <v>99</v>
      </c>
      <c r="I259" s="223" t="str">
        <f>IF(ISERROR(VLOOKUP($B259,受注EXCEL出力!$B$2:$N$2000,10,0)),"",VLOOKUP($B259,受注EXCEL出力!$B$2:$N$2000,10,0))</f>
        <v xml:space="preserve">ｻｲｽﾞﾅｼ  </v>
      </c>
      <c r="J259" s="224"/>
      <c r="K259" s="225">
        <f t="shared" si="14"/>
        <v>0</v>
      </c>
      <c r="L259" s="226" t="str">
        <f>VLOOKUP(C259,納期ACC!$E$1:$O$3001,11,FALSE)</f>
        <v>-</v>
      </c>
      <c r="M259" s="226" t="str">
        <f>IF(ISERROR(VLOOKUP(C259,ロット!$A$2:$B$501,2,FALSE)),"",VLOOKUP(C259,ロット!$A$2:$B$501,2,FALSE))</f>
        <v/>
      </c>
      <c r="N259" s="227">
        <f t="shared" si="15"/>
        <v>20</v>
      </c>
    </row>
    <row r="260" spans="1:14" s="217" customFormat="1" ht="20.149999999999999" customHeight="1">
      <c r="A260" s="217" t="str">
        <f t="shared" si="12"/>
        <v xml:space="preserve">426101N       ｻｲｽﾞﾅｼ  </v>
      </c>
      <c r="B260" s="217" t="str">
        <f t="shared" si="13"/>
        <v>262400-249</v>
      </c>
      <c r="C260" s="218">
        <f>IF(ISERROR(VLOOKUP($B260,受注EXCEL出力!$B$2:$N$2000,4,0)),"",VLOOKUP($B260,受注EXCEL出力!$B$2:$N$2000,4,0))</f>
        <v>426101</v>
      </c>
      <c r="D260" s="219" t="str">
        <f>IF(ISERROR(VLOOKUP($B260,受注EXCEL出力!$B$2:$N$2000,5,0)),"",VLOOKUP($B260,受注EXCEL出力!$B$2:$N$2000,5,0))</f>
        <v>40/2天竺BOXｼｰﾂ</v>
      </c>
      <c r="E260" s="220">
        <f>IF(ISERROR(VLOOKUP($B260,受注EXCEL出力!$B$2:$N$2000,6,0)),"",VLOOKUP($B260,受注EXCEL出力!$B$2:$N$2000,6,0))</f>
        <v>18000</v>
      </c>
      <c r="F260" s="221">
        <f>IF(ISERROR(VLOOKUP($B260,受注EXCEL出力!$B$2:$N$2000,7,0)),"",VLOOKUP($B260,受注EXCEL出力!$B$2:$N$2000,7,0))</f>
        <v>1</v>
      </c>
      <c r="G260" s="219" t="str">
        <f>IF(ISERROR(VLOOKUP($B260,受注EXCEL出力!$B$2:$N$2000,8,0)),"",VLOOKUP($B260,受注EXCEL出力!$B$2:$N$2000,8,0))</f>
        <v xml:space="preserve">N       </v>
      </c>
      <c r="H260" s="222">
        <f>IF(ISERROR(VLOOKUP($B260,受注EXCEL出力!$B$2:$N$2000,9,0)),"",VLOOKUP($B260,受注EXCEL出力!$B$2:$N$2000,9,0))</f>
        <v>99</v>
      </c>
      <c r="I260" s="223" t="str">
        <f>IF(ISERROR(VLOOKUP($B260,受注EXCEL出力!$B$2:$N$2000,10,0)),"",VLOOKUP($B260,受注EXCEL出力!$B$2:$N$2000,10,0))</f>
        <v xml:space="preserve">ｻｲｽﾞﾅｼ  </v>
      </c>
      <c r="J260" s="224"/>
      <c r="K260" s="225">
        <f t="shared" si="14"/>
        <v>0</v>
      </c>
      <c r="L260" s="226" t="str">
        <f>VLOOKUP(C260,納期ACC!$E$1:$O$3001,11,FALSE)</f>
        <v>4月</v>
      </c>
      <c r="M260" s="226" t="str">
        <f>IF(ISERROR(VLOOKUP(C260,ロット!$A$2:$B$501,2,FALSE)),"",VLOOKUP(C260,ロット!$A$2:$B$501,2,FALSE))</f>
        <v/>
      </c>
      <c r="N260" s="227">
        <f t="shared" si="15"/>
        <v>20</v>
      </c>
    </row>
    <row r="261" spans="1:14" s="217" customFormat="1" ht="20.149999999999999" customHeight="1">
      <c r="A261" s="217" t="str">
        <f t="shared" si="12"/>
        <v xml:space="preserve">461028N       ｻｲｽﾞﾅｼ  </v>
      </c>
      <c r="B261" s="217" t="str">
        <f t="shared" si="13"/>
        <v>262400-250</v>
      </c>
      <c r="C261" s="218">
        <f>IF(ISERROR(VLOOKUP($B261,受注EXCEL出力!$B$2:$N$2000,4,0)),"",VLOOKUP($B261,受注EXCEL出力!$B$2:$N$2000,4,0))</f>
        <v>461028</v>
      </c>
      <c r="D261" s="219" t="str">
        <f>IF(ISERROR(VLOOKUP($B261,受注EXCEL出力!$B$2:$N$2000,5,0)),"",VLOOKUP($B261,受注EXCEL出力!$B$2:$N$2000,5,0))</f>
        <v>すやすやﾏﾏひつじ</v>
      </c>
      <c r="E261" s="220">
        <f>IF(ISERROR(VLOOKUP($B261,受注EXCEL出力!$B$2:$N$2000,6,0)),"",VLOOKUP($B261,受注EXCEL出力!$B$2:$N$2000,6,0))</f>
        <v>20000</v>
      </c>
      <c r="F261" s="221">
        <f>IF(ISERROR(VLOOKUP($B261,受注EXCEL出力!$B$2:$N$2000,7,0)),"",VLOOKUP($B261,受注EXCEL出力!$B$2:$N$2000,7,0))</f>
        <v>900</v>
      </c>
      <c r="G261" s="219" t="str">
        <f>IF(ISERROR(VLOOKUP($B261,受注EXCEL出力!$B$2:$N$2000,8,0)),"",VLOOKUP($B261,受注EXCEL出力!$B$2:$N$2000,8,0))</f>
        <v xml:space="preserve">N       </v>
      </c>
      <c r="H261" s="222">
        <f>IF(ISERROR(VLOOKUP($B261,受注EXCEL出力!$B$2:$N$2000,9,0)),"",VLOOKUP($B261,受注EXCEL出力!$B$2:$N$2000,9,0))</f>
        <v>99</v>
      </c>
      <c r="I261" s="223" t="str">
        <f>IF(ISERROR(VLOOKUP($B261,受注EXCEL出力!$B$2:$N$2000,10,0)),"",VLOOKUP($B261,受注EXCEL出力!$B$2:$N$2000,10,0))</f>
        <v xml:space="preserve">ｻｲｽﾞﾅｼ  </v>
      </c>
      <c r="J261" s="224"/>
      <c r="K261" s="225">
        <f t="shared" si="14"/>
        <v>0</v>
      </c>
      <c r="L261" s="226" t="str">
        <f>VLOOKUP(C261,納期ACC!$E$1:$O$3001,11,FALSE)</f>
        <v>-</v>
      </c>
      <c r="M261" s="226" t="str">
        <f>IF(ISERROR(VLOOKUP(C261,ロット!$A$2:$B$501,2,FALSE)),"",VLOOKUP(C261,ロット!$A$2:$B$501,2,FALSE))</f>
        <v/>
      </c>
      <c r="N261" s="227">
        <v>21</v>
      </c>
    </row>
    <row r="262" spans="1:14" s="217" customFormat="1" ht="20.149999999999999" customHeight="1">
      <c r="A262" s="217" t="str">
        <f t="shared" si="12"/>
        <v xml:space="preserve">461029N       ｻｲｽﾞﾅｼ  </v>
      </c>
      <c r="B262" s="217" t="str">
        <f t="shared" si="13"/>
        <v>262400-251</v>
      </c>
      <c r="C262" s="218">
        <f>IF(ISERROR(VLOOKUP($B262,受注EXCEL出力!$B$2:$N$2000,4,0)),"",VLOOKUP($B262,受注EXCEL出力!$B$2:$N$2000,4,0))</f>
        <v>461029</v>
      </c>
      <c r="D262" s="219" t="str">
        <f>IF(ISERROR(VLOOKUP($B262,受注EXCEL出力!$B$2:$N$2000,5,0)),"",VLOOKUP($B262,受注EXCEL出力!$B$2:$N$2000,5,0))</f>
        <v>すやすやﾐﾆひつじ</v>
      </c>
      <c r="E262" s="220">
        <f>IF(ISERROR(VLOOKUP($B262,受注EXCEL出力!$B$2:$N$2000,6,0)),"",VLOOKUP($B262,受注EXCEL出力!$B$2:$N$2000,6,0))</f>
        <v>14000</v>
      </c>
      <c r="F262" s="221">
        <f>IF(ISERROR(VLOOKUP($B262,受注EXCEL出力!$B$2:$N$2000,7,0)),"",VLOOKUP($B262,受注EXCEL出力!$B$2:$N$2000,7,0))</f>
        <v>900</v>
      </c>
      <c r="G262" s="219" t="str">
        <f>IF(ISERROR(VLOOKUP($B262,受注EXCEL出力!$B$2:$N$2000,8,0)),"",VLOOKUP($B262,受注EXCEL出力!$B$2:$N$2000,8,0))</f>
        <v xml:space="preserve">N       </v>
      </c>
      <c r="H262" s="222">
        <f>IF(ISERROR(VLOOKUP($B262,受注EXCEL出力!$B$2:$N$2000,9,0)),"",VLOOKUP($B262,受注EXCEL出力!$B$2:$N$2000,9,0))</f>
        <v>99</v>
      </c>
      <c r="I262" s="223" t="str">
        <f>IF(ISERROR(VLOOKUP($B262,受注EXCEL出力!$B$2:$N$2000,10,0)),"",VLOOKUP($B262,受注EXCEL出力!$B$2:$N$2000,10,0))</f>
        <v xml:space="preserve">ｻｲｽﾞﾅｼ  </v>
      </c>
      <c r="J262" s="224"/>
      <c r="K262" s="225">
        <f t="shared" si="14"/>
        <v>0</v>
      </c>
      <c r="L262" s="226" t="str">
        <f>VLOOKUP(C262,納期ACC!$E$1:$O$3001,11,FALSE)</f>
        <v>-</v>
      </c>
      <c r="M262" s="226" t="str">
        <f>IF(ISERROR(VLOOKUP(C262,ロット!$A$2:$B$501,2,FALSE)),"",VLOOKUP(C262,ロット!$A$2:$B$501,2,FALSE))</f>
        <v/>
      </c>
      <c r="N262" s="227">
        <f t="shared" si="15"/>
        <v>21</v>
      </c>
    </row>
    <row r="263" spans="1:14" s="217" customFormat="1" ht="20.149999999999999" customHeight="1">
      <c r="A263" s="217" t="str">
        <f t="shared" si="12"/>
        <v xml:space="preserve">461534N       ｻｲｽﾞﾅｼ  </v>
      </c>
      <c r="B263" s="217" t="str">
        <f t="shared" si="13"/>
        <v>262400-252</v>
      </c>
      <c r="C263" s="218">
        <f>IF(ISERROR(VLOOKUP($B263,受注EXCEL出力!$B$2:$N$2000,4,0)),"",VLOOKUP($B263,受注EXCEL出力!$B$2:$N$2000,4,0))</f>
        <v>461534</v>
      </c>
      <c r="D263" s="219" t="str">
        <f>IF(ISERROR(VLOOKUP($B263,受注EXCEL出力!$B$2:$N$2000,5,0)),"",VLOOKUP($B263,受注EXCEL出力!$B$2:$N$2000,5,0))</f>
        <v>ﾋﾞｯｸﾞﾊﾘﾈｽﾞﾐ</v>
      </c>
      <c r="E263" s="220">
        <f>IF(ISERROR(VLOOKUP($B263,受注EXCEL出力!$B$2:$N$2000,6,0)),"",VLOOKUP($B263,受注EXCEL出力!$B$2:$N$2000,6,0))</f>
        <v>14500</v>
      </c>
      <c r="F263" s="221">
        <f>IF(ISERROR(VLOOKUP($B263,受注EXCEL出力!$B$2:$N$2000,7,0)),"",VLOOKUP($B263,受注EXCEL出力!$B$2:$N$2000,7,0))</f>
        <v>900</v>
      </c>
      <c r="G263" s="219" t="str">
        <f>IF(ISERROR(VLOOKUP($B263,受注EXCEL出力!$B$2:$N$2000,8,0)),"",VLOOKUP($B263,受注EXCEL出力!$B$2:$N$2000,8,0))</f>
        <v xml:space="preserve">N       </v>
      </c>
      <c r="H263" s="222">
        <f>IF(ISERROR(VLOOKUP($B263,受注EXCEL出力!$B$2:$N$2000,9,0)),"",VLOOKUP($B263,受注EXCEL出力!$B$2:$N$2000,9,0))</f>
        <v>99</v>
      </c>
      <c r="I263" s="223" t="str">
        <f>IF(ISERROR(VLOOKUP($B263,受注EXCEL出力!$B$2:$N$2000,10,0)),"",VLOOKUP($B263,受注EXCEL出力!$B$2:$N$2000,10,0))</f>
        <v xml:space="preserve">ｻｲｽﾞﾅｼ  </v>
      </c>
      <c r="J263" s="224"/>
      <c r="K263" s="225">
        <f t="shared" si="14"/>
        <v>0</v>
      </c>
      <c r="L263" s="226" t="str">
        <f>VLOOKUP(C263,納期ACC!$E$1:$O$3001,11,FALSE)</f>
        <v>-</v>
      </c>
      <c r="M263" s="226" t="str">
        <f>IF(ISERROR(VLOOKUP(C263,ロット!$A$2:$B$501,2,FALSE)),"",VLOOKUP(C263,ロット!$A$2:$B$501,2,FALSE))</f>
        <v/>
      </c>
      <c r="N263" s="227">
        <f t="shared" si="15"/>
        <v>21</v>
      </c>
    </row>
    <row r="264" spans="1:14" s="217" customFormat="1" ht="20.149999999999999" customHeight="1">
      <c r="A264" s="217" t="str">
        <f t="shared" si="12"/>
        <v xml:space="preserve">461535N       ｻｲｽﾞﾅｼ  </v>
      </c>
      <c r="B264" s="217" t="str">
        <f t="shared" si="13"/>
        <v>262400-253</v>
      </c>
      <c r="C264" s="218">
        <f>IF(ISERROR(VLOOKUP($B264,受注EXCEL出力!$B$2:$N$2000,4,0)),"",VLOOKUP($B264,受注EXCEL出力!$B$2:$N$2000,4,0))</f>
        <v>461535</v>
      </c>
      <c r="D264" s="219" t="str">
        <f>IF(ISERROR(VLOOKUP($B264,受注EXCEL出力!$B$2:$N$2000,5,0)),"",VLOOKUP($B264,受注EXCEL出力!$B$2:$N$2000,5,0))</f>
        <v>ﾍﾞﾋﾞｰﾊﾘﾈｽﾞﾐ</v>
      </c>
      <c r="E264" s="220">
        <f>IF(ISERROR(VLOOKUP($B264,受注EXCEL出力!$B$2:$N$2000,6,0)),"",VLOOKUP($B264,受注EXCEL出力!$B$2:$N$2000,6,0))</f>
        <v>3800</v>
      </c>
      <c r="F264" s="221">
        <f>IF(ISERROR(VLOOKUP($B264,受注EXCEL出力!$B$2:$N$2000,7,0)),"",VLOOKUP($B264,受注EXCEL出力!$B$2:$N$2000,7,0))</f>
        <v>900</v>
      </c>
      <c r="G264" s="219" t="str">
        <f>IF(ISERROR(VLOOKUP($B264,受注EXCEL出力!$B$2:$N$2000,8,0)),"",VLOOKUP($B264,受注EXCEL出力!$B$2:$N$2000,8,0))</f>
        <v xml:space="preserve">N       </v>
      </c>
      <c r="H264" s="222">
        <f>IF(ISERROR(VLOOKUP($B264,受注EXCEL出力!$B$2:$N$2000,9,0)),"",VLOOKUP($B264,受注EXCEL出力!$B$2:$N$2000,9,0))</f>
        <v>99</v>
      </c>
      <c r="I264" s="223" t="str">
        <f>IF(ISERROR(VLOOKUP($B264,受注EXCEL出力!$B$2:$N$2000,10,0)),"",VLOOKUP($B264,受注EXCEL出力!$B$2:$N$2000,10,0))</f>
        <v xml:space="preserve">ｻｲｽﾞﾅｼ  </v>
      </c>
      <c r="J264" s="224"/>
      <c r="K264" s="225">
        <f t="shared" si="14"/>
        <v>0</v>
      </c>
      <c r="L264" s="226" t="str">
        <f>VLOOKUP(C264,納期ACC!$E$1:$O$3001,11,FALSE)</f>
        <v>-</v>
      </c>
      <c r="M264" s="226" t="str">
        <f>IF(ISERROR(VLOOKUP(C264,ロット!$A$2:$B$501,2,FALSE)),"",VLOOKUP(C264,ロット!$A$2:$B$501,2,FALSE))</f>
        <v/>
      </c>
      <c r="N264" s="227">
        <f t="shared" si="15"/>
        <v>21</v>
      </c>
    </row>
    <row r="265" spans="1:14" s="217" customFormat="1" ht="20.149999999999999" customHeight="1">
      <c r="A265" s="217" t="str">
        <f t="shared" si="12"/>
        <v xml:space="preserve">465129N       ｻｲｽﾞﾅｼ  </v>
      </c>
      <c r="B265" s="217" t="str">
        <f t="shared" si="13"/>
        <v>262400-254</v>
      </c>
      <c r="C265" s="218">
        <f>IF(ISERROR(VLOOKUP($B265,受注EXCEL出力!$B$2:$N$2000,4,0)),"",VLOOKUP($B265,受注EXCEL出力!$B$2:$N$2000,4,0))</f>
        <v>465129</v>
      </c>
      <c r="D265" s="219" t="str">
        <f>IF(ISERROR(VLOOKUP($B265,受注EXCEL出力!$B$2:$N$2000,5,0)),"",VLOOKUP($B265,受注EXCEL出力!$B$2:$N$2000,5,0))</f>
        <v>ひつじｸｯｼｮﾝ</v>
      </c>
      <c r="E265" s="220">
        <f>IF(ISERROR(VLOOKUP($B265,受注EXCEL出力!$B$2:$N$2000,6,0)),"",VLOOKUP($B265,受注EXCEL出力!$B$2:$N$2000,6,0))</f>
        <v>15000</v>
      </c>
      <c r="F265" s="221">
        <f>IF(ISERROR(VLOOKUP($B265,受注EXCEL出力!$B$2:$N$2000,7,0)),"",VLOOKUP($B265,受注EXCEL出力!$B$2:$N$2000,7,0))</f>
        <v>1</v>
      </c>
      <c r="G265" s="219" t="str">
        <f>IF(ISERROR(VLOOKUP($B265,受注EXCEL出力!$B$2:$N$2000,8,0)),"",VLOOKUP($B265,受注EXCEL出力!$B$2:$N$2000,8,0))</f>
        <v xml:space="preserve">N       </v>
      </c>
      <c r="H265" s="222">
        <f>IF(ISERROR(VLOOKUP($B265,受注EXCEL出力!$B$2:$N$2000,9,0)),"",VLOOKUP($B265,受注EXCEL出力!$B$2:$N$2000,9,0))</f>
        <v>99</v>
      </c>
      <c r="I265" s="223" t="str">
        <f>IF(ISERROR(VLOOKUP($B265,受注EXCEL出力!$B$2:$N$2000,10,0)),"",VLOOKUP($B265,受注EXCEL出力!$B$2:$N$2000,10,0))</f>
        <v xml:space="preserve">ｻｲｽﾞﾅｼ  </v>
      </c>
      <c r="J265" s="224"/>
      <c r="K265" s="225">
        <f t="shared" si="14"/>
        <v>0</v>
      </c>
      <c r="L265" s="226" t="str">
        <f>VLOOKUP(C265,納期ACC!$E$1:$O$3001,11,FALSE)</f>
        <v>-</v>
      </c>
      <c r="M265" s="226" t="str">
        <f>IF(ISERROR(VLOOKUP(C265,ロット!$A$2:$B$501,2,FALSE)),"",VLOOKUP(C265,ロット!$A$2:$B$501,2,FALSE))</f>
        <v/>
      </c>
      <c r="N265" s="227">
        <f t="shared" si="15"/>
        <v>21</v>
      </c>
    </row>
    <row r="266" spans="1:14" s="217" customFormat="1" ht="20.149999999999999" customHeight="1">
      <c r="A266" s="217" t="str">
        <f t="shared" si="12"/>
        <v xml:space="preserve">715510N       ｻｲｽﾞﾅｼ  </v>
      </c>
      <c r="B266" s="217" t="str">
        <f t="shared" si="13"/>
        <v>262400-255</v>
      </c>
      <c r="C266" s="218">
        <f>IF(ISERROR(VLOOKUP($B266,受注EXCEL出力!$B$2:$N$2000,4,0)),"",VLOOKUP($B266,受注EXCEL出力!$B$2:$N$2000,4,0))</f>
        <v>715510</v>
      </c>
      <c r="D266" s="219" t="str">
        <f>IF(ISERROR(VLOOKUP($B266,受注EXCEL出力!$B$2:$N$2000,5,0)),"",VLOOKUP($B266,受注EXCEL出力!$B$2:$N$2000,5,0))</f>
        <v>PRISTINE CARE 綿棒 日本語箱</v>
      </c>
      <c r="E266" s="220">
        <f>IF(ISERROR(VLOOKUP($B266,受注EXCEL出力!$B$2:$N$2000,6,0)),"",VLOOKUP($B266,受注EXCEL出力!$B$2:$N$2000,6,0))</f>
        <v>560</v>
      </c>
      <c r="F266" s="221">
        <f>IF(ISERROR(VLOOKUP($B266,受注EXCEL出力!$B$2:$N$2000,7,0)),"",VLOOKUP($B266,受注EXCEL出力!$B$2:$N$2000,7,0))</f>
        <v>1</v>
      </c>
      <c r="G266" s="219" t="str">
        <f>IF(ISERROR(VLOOKUP($B266,受注EXCEL出力!$B$2:$N$2000,8,0)),"",VLOOKUP($B266,受注EXCEL出力!$B$2:$N$2000,8,0))</f>
        <v xml:space="preserve">N       </v>
      </c>
      <c r="H266" s="222">
        <f>IF(ISERROR(VLOOKUP($B266,受注EXCEL出力!$B$2:$N$2000,9,0)),"",VLOOKUP($B266,受注EXCEL出力!$B$2:$N$2000,9,0))</f>
        <v>99</v>
      </c>
      <c r="I266" s="223" t="str">
        <f>IF(ISERROR(VLOOKUP($B266,受注EXCEL出力!$B$2:$N$2000,10,0)),"",VLOOKUP($B266,受注EXCEL出力!$B$2:$N$2000,10,0))</f>
        <v xml:space="preserve">ｻｲｽﾞﾅｼ  </v>
      </c>
      <c r="J266" s="224"/>
      <c r="K266" s="225">
        <f t="shared" si="14"/>
        <v>0</v>
      </c>
      <c r="L266" s="226" t="str">
        <f>VLOOKUP(C266,納期ACC!$E$1:$O$3001,11,FALSE)</f>
        <v>-</v>
      </c>
      <c r="M266" s="226">
        <f>IF(ISERROR(VLOOKUP(C266,ロット!$A$2:$B$501,2,FALSE)),"",VLOOKUP(C266,ロット!$A$2:$B$501,2,FALSE))</f>
        <v>20</v>
      </c>
      <c r="N266" s="227">
        <v>22</v>
      </c>
    </row>
    <row r="267" spans="1:14" s="217" customFormat="1" ht="20.149999999999999" customHeight="1">
      <c r="A267" s="217" t="str">
        <f t="shared" si="12"/>
        <v xml:space="preserve">715511N       ｻｲｽﾞﾅｼ  </v>
      </c>
      <c r="B267" s="217" t="str">
        <f t="shared" si="13"/>
        <v>262400-256</v>
      </c>
      <c r="C267" s="218">
        <f>IF(ISERROR(VLOOKUP($B267,受注EXCEL出力!$B$2:$N$2000,4,0)),"",VLOOKUP($B267,受注EXCEL出力!$B$2:$N$2000,4,0))</f>
        <v>715511</v>
      </c>
      <c r="D267" s="219" t="str">
        <f>IF(ISERROR(VLOOKUP($B267,受注EXCEL出力!$B$2:$N$2000,5,0)),"",VLOOKUP($B267,受注EXCEL出力!$B$2:$N$2000,5,0))</f>
        <v>PRISTINE CARE 化粧用ｺｯﾄﾝ日本語箱</v>
      </c>
      <c r="E267" s="220">
        <f>IF(ISERROR(VLOOKUP($B267,受注EXCEL出力!$B$2:$N$2000,6,0)),"",VLOOKUP($B267,受注EXCEL出力!$B$2:$N$2000,6,0))</f>
        <v>500</v>
      </c>
      <c r="F267" s="221">
        <f>IF(ISERROR(VLOOKUP($B267,受注EXCEL出力!$B$2:$N$2000,7,0)),"",VLOOKUP($B267,受注EXCEL出力!$B$2:$N$2000,7,0))</f>
        <v>1</v>
      </c>
      <c r="G267" s="219" t="str">
        <f>IF(ISERROR(VLOOKUP($B267,受注EXCEL出力!$B$2:$N$2000,8,0)),"",VLOOKUP($B267,受注EXCEL出力!$B$2:$N$2000,8,0))</f>
        <v xml:space="preserve">N       </v>
      </c>
      <c r="H267" s="222">
        <f>IF(ISERROR(VLOOKUP($B267,受注EXCEL出力!$B$2:$N$2000,9,0)),"",VLOOKUP($B267,受注EXCEL出力!$B$2:$N$2000,9,0))</f>
        <v>99</v>
      </c>
      <c r="I267" s="223" t="str">
        <f>IF(ISERROR(VLOOKUP($B267,受注EXCEL出力!$B$2:$N$2000,10,0)),"",VLOOKUP($B267,受注EXCEL出力!$B$2:$N$2000,10,0))</f>
        <v xml:space="preserve">ｻｲｽﾞﾅｼ  </v>
      </c>
      <c r="J267" s="224"/>
      <c r="K267" s="225">
        <f t="shared" si="14"/>
        <v>0</v>
      </c>
      <c r="L267" s="226" t="str">
        <f>VLOOKUP(C267,納期ACC!$E$1:$O$3001,11,FALSE)</f>
        <v>-</v>
      </c>
      <c r="M267" s="226">
        <f>IF(ISERROR(VLOOKUP(C267,ロット!$A$2:$B$501,2,FALSE)),"",VLOOKUP(C267,ロット!$A$2:$B$501,2,FALSE))</f>
        <v>20</v>
      </c>
      <c r="N267" s="227">
        <f t="shared" si="15"/>
        <v>22</v>
      </c>
    </row>
    <row r="268" spans="1:14" s="217" customFormat="1" ht="20.149999999999999" customHeight="1">
      <c r="A268" s="217" t="str">
        <f t="shared" ref="A268:A274" si="16">+C268&amp;G268&amp;I268</f>
        <v xml:space="preserve">715509N       ｻｲｽﾞﾅｼ  </v>
      </c>
      <c r="B268" s="217" t="str">
        <f t="shared" ref="B268:B274" si="17">$C$9&amp;"-"&amp;ROW(C268)-11</f>
        <v>262400-257</v>
      </c>
      <c r="C268" s="218">
        <f>IF(ISERROR(VLOOKUP($B268,受注EXCEL出力!$B$2:$N$2000,4,0)),"",VLOOKUP($B268,受注EXCEL出力!$B$2:$N$2000,4,0))</f>
        <v>715509</v>
      </c>
      <c r="D268" s="219" t="str">
        <f>IF(ISERROR(VLOOKUP($B268,受注EXCEL出力!$B$2:$N$2000,5,0)),"",VLOOKUP($B268,受注EXCEL出力!$B$2:$N$2000,5,0))</f>
        <v>PRISTINE CAREﾌｪｲｽﾏｽｸ日本語箱</v>
      </c>
      <c r="E268" s="220">
        <f>IF(ISERROR(VLOOKUP($B268,受注EXCEL出力!$B$2:$N$2000,6,0)),"",VLOOKUP($B268,受注EXCEL出力!$B$2:$N$2000,6,0))</f>
        <v>900</v>
      </c>
      <c r="F268" s="221">
        <f>IF(ISERROR(VLOOKUP($B268,受注EXCEL出力!$B$2:$N$2000,7,0)),"",VLOOKUP($B268,受注EXCEL出力!$B$2:$N$2000,7,0))</f>
        <v>1</v>
      </c>
      <c r="G268" s="219" t="str">
        <f>IF(ISERROR(VLOOKUP($B268,受注EXCEL出力!$B$2:$N$2000,8,0)),"",VLOOKUP($B268,受注EXCEL出力!$B$2:$N$2000,8,0))</f>
        <v xml:space="preserve">N       </v>
      </c>
      <c r="H268" s="222">
        <f>IF(ISERROR(VLOOKUP($B268,受注EXCEL出力!$B$2:$N$2000,9,0)),"",VLOOKUP($B268,受注EXCEL出力!$B$2:$N$2000,9,0))</f>
        <v>99</v>
      </c>
      <c r="I268" s="223" t="str">
        <f>IF(ISERROR(VLOOKUP($B268,受注EXCEL出力!$B$2:$N$2000,10,0)),"",VLOOKUP($B268,受注EXCEL出力!$B$2:$N$2000,10,0))</f>
        <v xml:space="preserve">ｻｲｽﾞﾅｼ  </v>
      </c>
      <c r="J268" s="224"/>
      <c r="K268" s="225">
        <f t="shared" ref="K268:K274" si="18">IF(ISERROR(J268*E268),"",J268*E268)</f>
        <v>0</v>
      </c>
      <c r="L268" s="226" t="str">
        <f>VLOOKUP(C268,納期ACC!$E$1:$O$3001,11,FALSE)</f>
        <v>-</v>
      </c>
      <c r="M268" s="226">
        <f>IF(ISERROR(VLOOKUP(C268,ロット!$A$2:$B$501,2,FALSE)),"",VLOOKUP(C268,ロット!$A$2:$B$501,2,FALSE))</f>
        <v>20</v>
      </c>
      <c r="N268" s="227">
        <f t="shared" si="15"/>
        <v>22</v>
      </c>
    </row>
    <row r="269" spans="1:14" s="217" customFormat="1" ht="20.149999999999999" customHeight="1">
      <c r="A269" s="217" t="str">
        <f t="shared" si="16"/>
        <v xml:space="preserve">715508N       ｻｲｽﾞﾅｼ  </v>
      </c>
      <c r="B269" s="217" t="str">
        <f t="shared" si="17"/>
        <v>262400-258</v>
      </c>
      <c r="C269" s="218">
        <f>IF(ISERROR(VLOOKUP($B269,受注EXCEL出力!$B$2:$N$2000,4,0)),"",VLOOKUP($B269,受注EXCEL出力!$B$2:$N$2000,4,0))</f>
        <v>715508</v>
      </c>
      <c r="D269" s="219" t="str">
        <f>IF(ISERROR(VLOOKUP($B269,受注EXCEL出力!$B$2:$N$2000,5,0)),"",VLOOKUP($B269,受注EXCEL出力!$B$2:$N$2000,5,0))</f>
        <v>プリスティン多目的コットン</v>
      </c>
      <c r="E269" s="220">
        <f>IF(ISERROR(VLOOKUP($B269,受注EXCEL出力!$B$2:$N$2000,6,0)),"",VLOOKUP($B269,受注EXCEL出力!$B$2:$N$2000,6,0))</f>
        <v>700</v>
      </c>
      <c r="F269" s="221">
        <f>IF(ISERROR(VLOOKUP($B269,受注EXCEL出力!$B$2:$N$2000,7,0)),"",VLOOKUP($B269,受注EXCEL出力!$B$2:$N$2000,7,0))</f>
        <v>1</v>
      </c>
      <c r="G269" s="219" t="str">
        <f>IF(ISERROR(VLOOKUP($B269,受注EXCEL出力!$B$2:$N$2000,8,0)),"",VLOOKUP($B269,受注EXCEL出力!$B$2:$N$2000,8,0))</f>
        <v xml:space="preserve">N       </v>
      </c>
      <c r="H269" s="222">
        <f>IF(ISERROR(VLOOKUP($B269,受注EXCEL出力!$B$2:$N$2000,9,0)),"",VLOOKUP($B269,受注EXCEL出力!$B$2:$N$2000,9,0))</f>
        <v>99</v>
      </c>
      <c r="I269" s="223" t="str">
        <f>IF(ISERROR(VLOOKUP($B269,受注EXCEL出力!$B$2:$N$2000,10,0)),"",VLOOKUP($B269,受注EXCEL出力!$B$2:$N$2000,10,0))</f>
        <v xml:space="preserve">ｻｲｽﾞﾅｼ  </v>
      </c>
      <c r="J269" s="224"/>
      <c r="K269" s="225">
        <f t="shared" si="18"/>
        <v>0</v>
      </c>
      <c r="L269" s="226" t="str">
        <f>VLOOKUP(C269,納期ACC!$E$1:$O$3001,11,FALSE)</f>
        <v>-</v>
      </c>
      <c r="M269" s="226">
        <f>IF(ISERROR(VLOOKUP(C269,ロット!$A$2:$B$501,2,FALSE)),"",VLOOKUP(C269,ロット!$A$2:$B$501,2,FALSE))</f>
        <v>30</v>
      </c>
      <c r="N269" s="227">
        <f t="shared" si="15"/>
        <v>22</v>
      </c>
    </row>
    <row r="270" spans="1:14" s="217" customFormat="1" ht="20.149999999999999" customHeight="1">
      <c r="A270" s="217" t="str">
        <f t="shared" si="16"/>
        <v xml:space="preserve">432501N       ｻｲｽﾞﾅｼ  </v>
      </c>
      <c r="B270" s="217" t="str">
        <f t="shared" si="17"/>
        <v>262400-259</v>
      </c>
      <c r="C270" s="218">
        <f>IF(ISERROR(VLOOKUP($B270,受注EXCEL出力!$B$2:$N$2000,4,0)),"",VLOOKUP($B270,受注EXCEL出力!$B$2:$N$2000,4,0))</f>
        <v>432501</v>
      </c>
      <c r="D270" s="219" t="str">
        <f>IF(ISERROR(VLOOKUP($B270,受注EXCEL出力!$B$2:$N$2000,5,0)),"",VLOOKUP($B270,受注EXCEL出力!$B$2:$N$2000,5,0))</f>
        <v xml:space="preserve">洗顔泡立て用マシュマロネット        </v>
      </c>
      <c r="E270" s="220">
        <f>IF(ISERROR(VLOOKUP($B270,受注EXCEL出力!$B$2:$N$2000,6,0)),"",VLOOKUP($B270,受注EXCEL出力!$B$2:$N$2000,6,0))</f>
        <v>350</v>
      </c>
      <c r="F270" s="221">
        <f>IF(ISERROR(VLOOKUP($B270,受注EXCEL出力!$B$2:$N$2000,7,0)),"",VLOOKUP($B270,受注EXCEL出力!$B$2:$N$2000,7,0))</f>
        <v>1</v>
      </c>
      <c r="G270" s="219" t="str">
        <f>IF(ISERROR(VLOOKUP($B270,受注EXCEL出力!$B$2:$N$2000,8,0)),"",VLOOKUP($B270,受注EXCEL出力!$B$2:$N$2000,8,0))</f>
        <v xml:space="preserve">N       </v>
      </c>
      <c r="H270" s="222">
        <f>IF(ISERROR(VLOOKUP($B270,受注EXCEL出力!$B$2:$N$2000,9,0)),"",VLOOKUP($B270,受注EXCEL出力!$B$2:$N$2000,9,0))</f>
        <v>99</v>
      </c>
      <c r="I270" s="223" t="str">
        <f>IF(ISERROR(VLOOKUP($B270,受注EXCEL出力!$B$2:$N$2000,10,0)),"",VLOOKUP($B270,受注EXCEL出力!$B$2:$N$2000,10,0))</f>
        <v xml:space="preserve">ｻｲｽﾞﾅｼ  </v>
      </c>
      <c r="J270" s="224"/>
      <c r="K270" s="225">
        <f t="shared" si="18"/>
        <v>0</v>
      </c>
      <c r="L270" s="226" t="str">
        <f>VLOOKUP(C270,納期ACC!$E$1:$O$3001,11,FALSE)</f>
        <v>-</v>
      </c>
      <c r="M270" s="226">
        <f>IF(ISERROR(VLOOKUP(C270,ロット!$A$2:$B$501,2,FALSE)),"",VLOOKUP(C270,ロット!$A$2:$B$501,2,FALSE))</f>
        <v>50</v>
      </c>
      <c r="N270" s="227">
        <f t="shared" ref="N270:N287" si="19">+N269</f>
        <v>22</v>
      </c>
    </row>
    <row r="271" spans="1:14" s="217" customFormat="1" ht="20.149999999999999" customHeight="1">
      <c r="A271" s="217" t="str">
        <f t="shared" si="16"/>
        <v xml:space="preserve">461030N       ｻｲｽﾞﾅｼ  </v>
      </c>
      <c r="B271" s="217" t="str">
        <f t="shared" si="17"/>
        <v>262400-260</v>
      </c>
      <c r="C271" s="218">
        <f>IF(ISERROR(VLOOKUP($B271,受注EXCEL出力!$B$2:$N$2000,4,0)),"",VLOOKUP($B271,受注EXCEL出力!$B$2:$N$2000,4,0))</f>
        <v>461030</v>
      </c>
      <c r="D271" s="219" t="str">
        <f>IF(ISERROR(VLOOKUP($B271,受注EXCEL出力!$B$2:$N$2000,5,0)),"",VLOOKUP($B271,受注EXCEL出力!$B$2:$N$2000,5,0))</f>
        <v>洗濯ﾈｯﾄ大</v>
      </c>
      <c r="E271" s="220">
        <f>IF(ISERROR(VLOOKUP($B271,受注EXCEL出力!$B$2:$N$2000,6,0)),"",VLOOKUP($B271,受注EXCEL出力!$B$2:$N$2000,6,0))</f>
        <v>3600</v>
      </c>
      <c r="F271" s="221">
        <f>IF(ISERROR(VLOOKUP($B271,受注EXCEL出力!$B$2:$N$2000,7,0)),"",VLOOKUP($B271,受注EXCEL出力!$B$2:$N$2000,7,0))</f>
        <v>900</v>
      </c>
      <c r="G271" s="219" t="str">
        <f>IF(ISERROR(VLOOKUP($B271,受注EXCEL出力!$B$2:$N$2000,8,0)),"",VLOOKUP($B271,受注EXCEL出力!$B$2:$N$2000,8,0))</f>
        <v xml:space="preserve">N       </v>
      </c>
      <c r="H271" s="222">
        <f>IF(ISERROR(VLOOKUP($B271,受注EXCEL出力!$B$2:$N$2000,9,0)),"",VLOOKUP($B271,受注EXCEL出力!$B$2:$N$2000,9,0))</f>
        <v>99</v>
      </c>
      <c r="I271" s="223" t="str">
        <f>IF(ISERROR(VLOOKUP($B271,受注EXCEL出力!$B$2:$N$2000,10,0)),"",VLOOKUP($B271,受注EXCEL出力!$B$2:$N$2000,10,0))</f>
        <v xml:space="preserve">ｻｲｽﾞﾅｼ  </v>
      </c>
      <c r="J271" s="224"/>
      <c r="K271" s="225">
        <f t="shared" si="18"/>
        <v>0</v>
      </c>
      <c r="L271" s="226" t="str">
        <f>VLOOKUP(C271,納期ACC!$E$1:$O$3001,11,FALSE)</f>
        <v>-</v>
      </c>
      <c r="M271" s="226" t="str">
        <f>IF(ISERROR(VLOOKUP(C271,ロット!$A$2:$B$501,2,FALSE)),"",VLOOKUP(C271,ロット!$A$2:$B$501,2,FALSE))</f>
        <v/>
      </c>
      <c r="N271" s="227">
        <f t="shared" si="19"/>
        <v>22</v>
      </c>
    </row>
    <row r="272" spans="1:14" s="217" customFormat="1" ht="20.149999999999999" customHeight="1">
      <c r="A272" s="217" t="str">
        <f t="shared" si="16"/>
        <v xml:space="preserve">461031N       ｻｲｽﾞﾅｼ  </v>
      </c>
      <c r="B272" s="217" t="str">
        <f t="shared" si="17"/>
        <v>262400-261</v>
      </c>
      <c r="C272" s="218">
        <f>IF(ISERROR(VLOOKUP($B272,受注EXCEL出力!$B$2:$N$2000,4,0)),"",VLOOKUP($B272,受注EXCEL出力!$B$2:$N$2000,4,0))</f>
        <v>461031</v>
      </c>
      <c r="D272" s="219" t="str">
        <f>IF(ISERROR(VLOOKUP($B272,受注EXCEL出力!$B$2:$N$2000,5,0)),"",VLOOKUP($B272,受注EXCEL出力!$B$2:$N$2000,5,0))</f>
        <v xml:space="preserve">洗濯ﾈｯﾄﾗﾝｼﾞｪﾘｰ用                    </v>
      </c>
      <c r="E272" s="220">
        <f>IF(ISERROR(VLOOKUP($B272,受注EXCEL出力!$B$2:$N$2000,6,0)),"",VLOOKUP($B272,受注EXCEL出力!$B$2:$N$2000,6,0))</f>
        <v>1900</v>
      </c>
      <c r="F272" s="221">
        <f>IF(ISERROR(VLOOKUP($B272,受注EXCEL出力!$B$2:$N$2000,7,0)),"",VLOOKUP($B272,受注EXCEL出力!$B$2:$N$2000,7,0))</f>
        <v>900</v>
      </c>
      <c r="G272" s="219" t="str">
        <f>IF(ISERROR(VLOOKUP($B272,受注EXCEL出力!$B$2:$N$2000,8,0)),"",VLOOKUP($B272,受注EXCEL出力!$B$2:$N$2000,8,0))</f>
        <v xml:space="preserve">N       </v>
      </c>
      <c r="H272" s="222">
        <f>IF(ISERROR(VLOOKUP($B272,受注EXCEL出力!$B$2:$N$2000,9,0)),"",VLOOKUP($B272,受注EXCEL出力!$B$2:$N$2000,9,0))</f>
        <v>99</v>
      </c>
      <c r="I272" s="223" t="str">
        <f>IF(ISERROR(VLOOKUP($B272,受注EXCEL出力!$B$2:$N$2000,10,0)),"",VLOOKUP($B272,受注EXCEL出力!$B$2:$N$2000,10,0))</f>
        <v xml:space="preserve">ｻｲｽﾞﾅｼ  </v>
      </c>
      <c r="J272" s="224"/>
      <c r="K272" s="225">
        <f t="shared" si="18"/>
        <v>0</v>
      </c>
      <c r="L272" s="226" t="str">
        <f>VLOOKUP(C272,納期ACC!$E$1:$O$3001,11,FALSE)</f>
        <v>-</v>
      </c>
      <c r="M272" s="226" t="str">
        <f>IF(ISERROR(VLOOKUP(C272,ロット!$A$2:$B$501,2,FALSE)),"",VLOOKUP(C272,ロット!$A$2:$B$501,2,FALSE))</f>
        <v/>
      </c>
      <c r="N272" s="227">
        <f t="shared" si="19"/>
        <v>22</v>
      </c>
    </row>
    <row r="273" spans="1:15" s="217" customFormat="1" ht="20.149999999999999" customHeight="1">
      <c r="A273" s="217" t="str">
        <f t="shared" si="16"/>
        <v xml:space="preserve">449013N       HM      </v>
      </c>
      <c r="B273" s="217" t="str">
        <f t="shared" si="17"/>
        <v>262400-262</v>
      </c>
      <c r="C273" s="218">
        <f>IF(ISERROR(VLOOKUP($B273,受注EXCEL出力!$B$2:$N$2000,4,0)),"",VLOOKUP($B273,受注EXCEL出力!$B$2:$N$2000,4,0))</f>
        <v>449013</v>
      </c>
      <c r="D273" s="219" t="str">
        <f>IF(ISERROR(VLOOKUP($B273,受注EXCEL出力!$B$2:$N$2000,5,0)),"",VLOOKUP($B273,受注EXCEL出力!$B$2:$N$2000,5,0))</f>
        <v>ﾊｯﾋﾟｰﾌﾜﾋﾟﾀｽﾜﾝﾌﾞﾗ</v>
      </c>
      <c r="E273" s="220">
        <f>IF(ISERROR(VLOOKUP($B273,受注EXCEL出力!$B$2:$N$2000,6,0)),"",VLOOKUP($B273,受注EXCEL出力!$B$2:$N$2000,6,0))</f>
        <v>13000</v>
      </c>
      <c r="F273" s="221">
        <f>IF(ISERROR(VLOOKUP($B273,受注EXCEL出力!$B$2:$N$2000,7,0)),"",VLOOKUP($B273,受注EXCEL出力!$B$2:$N$2000,7,0))</f>
        <v>900</v>
      </c>
      <c r="G273" s="219" t="str">
        <f>IF(ISERROR(VLOOKUP($B273,受注EXCEL出力!$B$2:$N$2000,8,0)),"",VLOOKUP($B273,受注EXCEL出力!$B$2:$N$2000,8,0))</f>
        <v xml:space="preserve">N       </v>
      </c>
      <c r="H273" s="222">
        <f>IF(ISERROR(VLOOKUP($B273,受注EXCEL出力!$B$2:$N$2000,9,0)),"",VLOOKUP($B273,受注EXCEL出力!$B$2:$N$2000,9,0))</f>
        <v>128</v>
      </c>
      <c r="I273" s="223" t="str">
        <f>IF(ISERROR(VLOOKUP($B273,受注EXCEL出力!$B$2:$N$2000,10,0)),"",VLOOKUP($B273,受注EXCEL出力!$B$2:$N$2000,10,0))</f>
        <v xml:space="preserve">HM      </v>
      </c>
      <c r="J273" s="224"/>
      <c r="K273" s="225">
        <f t="shared" si="18"/>
        <v>0</v>
      </c>
      <c r="L273" s="226" t="str">
        <f>VLOOKUP(C273,納期ACC!$E$1:$O$3001,11,FALSE)</f>
        <v>-</v>
      </c>
      <c r="M273" s="226" t="str">
        <f>IF(ISERROR(VLOOKUP(C273,ロット!$A$2:$B$501,2,FALSE)),"",VLOOKUP(C273,ロット!$A$2:$B$501,2,FALSE))</f>
        <v/>
      </c>
      <c r="N273" s="227">
        <v>23</v>
      </c>
    </row>
    <row r="274" spans="1:15" s="217" customFormat="1" ht="20.149999999999999" customHeight="1">
      <c r="A274" s="217" t="str">
        <f t="shared" si="16"/>
        <v xml:space="preserve">449013N       HL      </v>
      </c>
      <c r="B274" s="217" t="str">
        <f t="shared" si="17"/>
        <v>262400-263</v>
      </c>
      <c r="C274" s="218">
        <f>IF(ISERROR(VLOOKUP($B274,受注EXCEL出力!$B$2:$N$2000,4,0)),"",VLOOKUP($B274,受注EXCEL出力!$B$2:$N$2000,4,0))</f>
        <v>449013</v>
      </c>
      <c r="D274" s="219" t="str">
        <f>IF(ISERROR(VLOOKUP($B274,受注EXCEL出力!$B$2:$N$2000,5,0)),"",VLOOKUP($B274,受注EXCEL出力!$B$2:$N$2000,5,0))</f>
        <v>ﾊｯﾋﾟｰﾌﾜﾋﾟﾀｽﾜﾝﾌﾞﾗ</v>
      </c>
      <c r="E274" s="220">
        <f>IF(ISERROR(VLOOKUP($B274,受注EXCEL出力!$B$2:$N$2000,6,0)),"",VLOOKUP($B274,受注EXCEL出力!$B$2:$N$2000,6,0))</f>
        <v>13000</v>
      </c>
      <c r="F274" s="221">
        <f>IF(ISERROR(VLOOKUP($B274,受注EXCEL出力!$B$2:$N$2000,7,0)),"",VLOOKUP($B274,受注EXCEL出力!$B$2:$N$2000,7,0))</f>
        <v>900</v>
      </c>
      <c r="G274" s="219" t="str">
        <f>IF(ISERROR(VLOOKUP($B274,受注EXCEL出力!$B$2:$N$2000,8,0)),"",VLOOKUP($B274,受注EXCEL出力!$B$2:$N$2000,8,0))</f>
        <v xml:space="preserve">N       </v>
      </c>
      <c r="H274" s="222">
        <f>IF(ISERROR(VLOOKUP($B274,受注EXCEL出力!$B$2:$N$2000,9,0)),"",VLOOKUP($B274,受注EXCEL出力!$B$2:$N$2000,9,0))</f>
        <v>129</v>
      </c>
      <c r="I274" s="223" t="str">
        <f>IF(ISERROR(VLOOKUP($B274,受注EXCEL出力!$B$2:$N$2000,10,0)),"",VLOOKUP($B274,受注EXCEL出力!$B$2:$N$2000,10,0))</f>
        <v xml:space="preserve">HL      </v>
      </c>
      <c r="J274" s="224"/>
      <c r="K274" s="225">
        <f t="shared" si="18"/>
        <v>0</v>
      </c>
      <c r="L274" s="226" t="str">
        <f>VLOOKUP(C274,納期ACC!$E$1:$O$3001,11,FALSE)</f>
        <v>-</v>
      </c>
      <c r="M274" s="226" t="str">
        <f>IF(ISERROR(VLOOKUP(C274,ロット!$A$2:$B$501,2,FALSE)),"",VLOOKUP(C274,ロット!$A$2:$B$501,2,FALSE))</f>
        <v/>
      </c>
      <c r="N274" s="227">
        <f t="shared" si="19"/>
        <v>23</v>
      </c>
    </row>
    <row r="275" spans="1:15" s="217" customFormat="1" ht="20.149999999999999" customHeight="1">
      <c r="A275" s="217" t="str">
        <f t="shared" ref="A275:A276" si="20">+C275&amp;G275&amp;I275</f>
        <v xml:space="preserve">449013W       HM      </v>
      </c>
      <c r="B275" s="217" t="str">
        <f t="shared" ref="B275:B276" si="21">$C$9&amp;"-"&amp;ROW(C275)-11</f>
        <v>262400-264</v>
      </c>
      <c r="C275" s="218">
        <f>IF(ISERROR(VLOOKUP($B275,受注EXCEL出力!$B$2:$N$2000,4,0)),"",VLOOKUP($B275,受注EXCEL出力!$B$2:$N$2000,4,0))</f>
        <v>449013</v>
      </c>
      <c r="D275" s="219" t="str">
        <f>IF(ISERROR(VLOOKUP($B275,受注EXCEL出力!$B$2:$N$2000,5,0)),"",VLOOKUP($B275,受注EXCEL出力!$B$2:$N$2000,5,0))</f>
        <v>ﾊｯﾋﾟｰﾌﾜﾋﾟﾀｽﾜﾝﾌﾞﾗ</v>
      </c>
      <c r="E275" s="220">
        <f>IF(ISERROR(VLOOKUP($B275,受注EXCEL出力!$B$2:$N$2000,6,0)),"",VLOOKUP($B275,受注EXCEL出力!$B$2:$N$2000,6,0))</f>
        <v>13000</v>
      </c>
      <c r="F275" s="221">
        <f>IF(ISERROR(VLOOKUP($B275,受注EXCEL出力!$B$2:$N$2000,7,0)),"",VLOOKUP($B275,受注EXCEL出力!$B$2:$N$2000,7,0))</f>
        <v>901</v>
      </c>
      <c r="G275" s="219" t="str">
        <f>IF(ISERROR(VLOOKUP($B275,受注EXCEL出力!$B$2:$N$2000,8,0)),"",VLOOKUP($B275,受注EXCEL出力!$B$2:$N$2000,8,0))</f>
        <v xml:space="preserve">W       </v>
      </c>
      <c r="H275" s="222">
        <f>IF(ISERROR(VLOOKUP($B275,受注EXCEL出力!$B$2:$N$2000,9,0)),"",VLOOKUP($B275,受注EXCEL出力!$B$2:$N$2000,9,0))</f>
        <v>128</v>
      </c>
      <c r="I275" s="223" t="str">
        <f>IF(ISERROR(VLOOKUP($B275,受注EXCEL出力!$B$2:$N$2000,10,0)),"",VLOOKUP($B275,受注EXCEL出力!$B$2:$N$2000,10,0))</f>
        <v xml:space="preserve">HM      </v>
      </c>
      <c r="J275" s="224"/>
      <c r="K275" s="225">
        <f t="shared" ref="K275:K276" si="22">IF(ISERROR(J275*E275),"",J275*E275)</f>
        <v>0</v>
      </c>
      <c r="L275" s="226" t="str">
        <f>VLOOKUP(C275,納期ACC!$E$1:$O$3001,11,FALSE)</f>
        <v>-</v>
      </c>
      <c r="M275" s="226" t="str">
        <f>IF(ISERROR(VLOOKUP(C275,ロット!$A$2:$B$501,2,FALSE)),"",VLOOKUP(C275,ロット!$A$2:$B$501,2,FALSE))</f>
        <v/>
      </c>
      <c r="N275" s="227">
        <f t="shared" si="19"/>
        <v>23</v>
      </c>
    </row>
    <row r="276" spans="1:15" s="217" customFormat="1" ht="20.149999999999999" customHeight="1">
      <c r="A276" s="217" t="str">
        <f t="shared" si="20"/>
        <v xml:space="preserve">449013W       HL      </v>
      </c>
      <c r="B276" s="217" t="str">
        <f t="shared" si="21"/>
        <v>262400-265</v>
      </c>
      <c r="C276" s="218">
        <f>IF(ISERROR(VLOOKUP($B276,受注EXCEL出力!$B$2:$N$2000,4,0)),"",VLOOKUP($B276,受注EXCEL出力!$B$2:$N$2000,4,0))</f>
        <v>449013</v>
      </c>
      <c r="D276" s="219" t="str">
        <f>IF(ISERROR(VLOOKUP($B276,受注EXCEL出力!$B$2:$N$2000,5,0)),"",VLOOKUP($B276,受注EXCEL出力!$B$2:$N$2000,5,0))</f>
        <v>ﾊｯﾋﾟｰﾌﾜﾋﾟﾀｽﾜﾝﾌﾞﾗ</v>
      </c>
      <c r="E276" s="220">
        <f>IF(ISERROR(VLOOKUP($B276,受注EXCEL出力!$B$2:$N$2000,6,0)),"",VLOOKUP($B276,受注EXCEL出力!$B$2:$N$2000,6,0))</f>
        <v>13000</v>
      </c>
      <c r="F276" s="221">
        <f>IF(ISERROR(VLOOKUP($B276,受注EXCEL出力!$B$2:$N$2000,7,0)),"",VLOOKUP($B276,受注EXCEL出力!$B$2:$N$2000,7,0))</f>
        <v>901</v>
      </c>
      <c r="G276" s="219" t="str">
        <f>IF(ISERROR(VLOOKUP($B276,受注EXCEL出力!$B$2:$N$2000,8,0)),"",VLOOKUP($B276,受注EXCEL出力!$B$2:$N$2000,8,0))</f>
        <v xml:space="preserve">W       </v>
      </c>
      <c r="H276" s="222">
        <f>IF(ISERROR(VLOOKUP($B276,受注EXCEL出力!$B$2:$N$2000,9,0)),"",VLOOKUP($B276,受注EXCEL出力!$B$2:$N$2000,9,0))</f>
        <v>129</v>
      </c>
      <c r="I276" s="223" t="str">
        <f>IF(ISERROR(VLOOKUP($B276,受注EXCEL出力!$B$2:$N$2000,10,0)),"",VLOOKUP($B276,受注EXCEL出力!$B$2:$N$2000,10,0))</f>
        <v xml:space="preserve">HL      </v>
      </c>
      <c r="J276" s="224"/>
      <c r="K276" s="225">
        <f t="shared" si="22"/>
        <v>0</v>
      </c>
      <c r="L276" s="226" t="str">
        <f>VLOOKUP(C276,納期ACC!$E$1:$O$3001,11,FALSE)</f>
        <v>-</v>
      </c>
      <c r="M276" s="226" t="str">
        <f>IF(ISERROR(VLOOKUP(C276,ロット!$A$2:$B$501,2,FALSE)),"",VLOOKUP(C276,ロット!$A$2:$B$501,2,FALSE))</f>
        <v/>
      </c>
      <c r="N276" s="227">
        <f t="shared" si="19"/>
        <v>23</v>
      </c>
    </row>
    <row r="277" spans="1:15" s="217" customFormat="1" ht="20.149999999999999" customHeight="1">
      <c r="A277" s="217" t="str">
        <f t="shared" ref="A277:A280" si="23">+C277&amp;G277&amp;I277</f>
        <v xml:space="preserve">444508N       HM      </v>
      </c>
      <c r="B277" s="217" t="str">
        <f t="shared" ref="B277:B280" si="24">$C$9&amp;"-"&amp;ROW(C277)-11</f>
        <v>262400-266</v>
      </c>
      <c r="C277" s="218">
        <f>IF(ISERROR(VLOOKUP($B277,受注EXCEL出力!$B$2:$N$2000,4,0)),"",VLOOKUP($B277,受注EXCEL出力!$B$2:$N$2000,4,0))</f>
        <v>444508</v>
      </c>
      <c r="D277" s="219" t="str">
        <f>IF(ISERROR(VLOOKUP($B277,受注EXCEL出力!$B$2:$N$2000,5,0)),"",VLOOKUP($B277,受注EXCEL出力!$B$2:$N$2000,5,0))</f>
        <v>ﾊｯﾋﾟｰｴﾝﾌﾞﾛｲﾀﾞﾘｰﾚｰｽﾌﾞﾗ</v>
      </c>
      <c r="E277" s="220">
        <f>IF(ISERROR(VLOOKUP($B277,受注EXCEL出力!$B$2:$N$2000,6,0)),"",VLOOKUP($B277,受注EXCEL出力!$B$2:$N$2000,6,0))</f>
        <v>13000</v>
      </c>
      <c r="F277" s="221">
        <f>IF(ISERROR(VLOOKUP($B277,受注EXCEL出力!$B$2:$N$2000,7,0)),"",VLOOKUP($B277,受注EXCEL出力!$B$2:$N$2000,7,0))</f>
        <v>900</v>
      </c>
      <c r="G277" s="219" t="str">
        <f>IF(ISERROR(VLOOKUP($B277,受注EXCEL出力!$B$2:$N$2000,8,0)),"",VLOOKUP($B277,受注EXCEL出力!$B$2:$N$2000,8,0))</f>
        <v xml:space="preserve">N       </v>
      </c>
      <c r="H277" s="222">
        <f>IF(ISERROR(VLOOKUP($B277,受注EXCEL出力!$B$2:$N$2000,9,0)),"",VLOOKUP($B277,受注EXCEL出力!$B$2:$N$2000,9,0))</f>
        <v>128</v>
      </c>
      <c r="I277" s="223" t="str">
        <f>IF(ISERROR(VLOOKUP($B277,受注EXCEL出力!$B$2:$N$2000,10,0)),"",VLOOKUP($B277,受注EXCEL出力!$B$2:$N$2000,10,0))</f>
        <v xml:space="preserve">HM      </v>
      </c>
      <c r="J277" s="224"/>
      <c r="K277" s="225">
        <f t="shared" ref="K277:K280" si="25">IF(ISERROR(J277*E277),"",J277*E277)</f>
        <v>0</v>
      </c>
      <c r="L277" s="226" t="str">
        <f>VLOOKUP(C277,納期ACC!$E$1:$O$3001,11,FALSE)</f>
        <v>-</v>
      </c>
      <c r="M277" s="226" t="str">
        <f>IF(ISERROR(VLOOKUP(C277,ロット!$A$2:$B$501,2,FALSE)),"",VLOOKUP(C277,ロット!$A$2:$B$501,2,FALSE))</f>
        <v/>
      </c>
      <c r="N277" s="227">
        <f t="shared" si="19"/>
        <v>23</v>
      </c>
    </row>
    <row r="278" spans="1:15" s="217" customFormat="1" ht="20.149999999999999" customHeight="1">
      <c r="A278" s="217" t="str">
        <f t="shared" si="23"/>
        <v xml:space="preserve">444508N       HL      </v>
      </c>
      <c r="B278" s="217" t="str">
        <f t="shared" si="24"/>
        <v>262400-267</v>
      </c>
      <c r="C278" s="218">
        <f>IF(ISERROR(VLOOKUP($B278,受注EXCEL出力!$B$2:$N$2000,4,0)),"",VLOOKUP($B278,受注EXCEL出力!$B$2:$N$2000,4,0))</f>
        <v>444508</v>
      </c>
      <c r="D278" s="219" t="str">
        <f>IF(ISERROR(VLOOKUP($B278,受注EXCEL出力!$B$2:$N$2000,5,0)),"",VLOOKUP($B278,受注EXCEL出力!$B$2:$N$2000,5,0))</f>
        <v>ﾊｯﾋﾟｰｴﾝﾌﾞﾛｲﾀﾞﾘｰﾚｰｽﾌﾞﾗ</v>
      </c>
      <c r="E278" s="220">
        <f>IF(ISERROR(VLOOKUP($B278,受注EXCEL出力!$B$2:$N$2000,6,0)),"",VLOOKUP($B278,受注EXCEL出力!$B$2:$N$2000,6,0))</f>
        <v>13000</v>
      </c>
      <c r="F278" s="221">
        <f>IF(ISERROR(VLOOKUP($B278,受注EXCEL出力!$B$2:$N$2000,7,0)),"",VLOOKUP($B278,受注EXCEL出力!$B$2:$N$2000,7,0))</f>
        <v>900</v>
      </c>
      <c r="G278" s="219" t="str">
        <f>IF(ISERROR(VLOOKUP($B278,受注EXCEL出力!$B$2:$N$2000,8,0)),"",VLOOKUP($B278,受注EXCEL出力!$B$2:$N$2000,8,0))</f>
        <v xml:space="preserve">N       </v>
      </c>
      <c r="H278" s="222">
        <f>IF(ISERROR(VLOOKUP($B278,受注EXCEL出力!$B$2:$N$2000,9,0)),"",VLOOKUP($B278,受注EXCEL出力!$B$2:$N$2000,9,0))</f>
        <v>129</v>
      </c>
      <c r="I278" s="223" t="str">
        <f>IF(ISERROR(VLOOKUP($B278,受注EXCEL出力!$B$2:$N$2000,10,0)),"",VLOOKUP($B278,受注EXCEL出力!$B$2:$N$2000,10,0))</f>
        <v xml:space="preserve">HL      </v>
      </c>
      <c r="J278" s="224"/>
      <c r="K278" s="225">
        <f t="shared" si="25"/>
        <v>0</v>
      </c>
      <c r="L278" s="226" t="str">
        <f>VLOOKUP(C278,納期ACC!$E$1:$O$3001,11,FALSE)</f>
        <v>-</v>
      </c>
      <c r="M278" s="226" t="str">
        <f>IF(ISERROR(VLOOKUP(C278,ロット!$A$2:$B$501,2,FALSE)),"",VLOOKUP(C278,ロット!$A$2:$B$501,2,FALSE))</f>
        <v/>
      </c>
      <c r="N278" s="227">
        <f t="shared" si="19"/>
        <v>23</v>
      </c>
    </row>
    <row r="279" spans="1:15" s="217" customFormat="1" ht="20.149999999999999" customHeight="1">
      <c r="A279" s="217" t="str">
        <f t="shared" si="23"/>
        <v xml:space="preserve">442018N       3L      </v>
      </c>
      <c r="B279" s="217" t="str">
        <f t="shared" si="24"/>
        <v>262400-268</v>
      </c>
      <c r="C279" s="218">
        <f>IF(ISERROR(VLOOKUP($B279,受注EXCEL出力!$B$2:$N$2000,4,0)),"",VLOOKUP($B279,受注EXCEL出力!$B$2:$N$2000,4,0))</f>
        <v>442018</v>
      </c>
      <c r="D279" s="219" t="str">
        <f>IF(ISERROR(VLOOKUP($B279,受注EXCEL出力!$B$2:$N$2000,5,0)),"",VLOOKUP($B279,受注EXCEL出力!$B$2:$N$2000,5,0))</f>
        <v>ﾊｯﾋﾟｰﾊｰﾌﾄｯﾌﾟ</v>
      </c>
      <c r="E279" s="220">
        <f>IF(ISERROR(VLOOKUP($B279,受注EXCEL出力!$B$2:$N$2000,6,0)),"",VLOOKUP($B279,受注EXCEL出力!$B$2:$N$2000,6,0))</f>
        <v>9000</v>
      </c>
      <c r="F279" s="221">
        <f>IF(ISERROR(VLOOKUP($B279,受注EXCEL出力!$B$2:$N$2000,7,0)),"",VLOOKUP($B279,受注EXCEL出力!$B$2:$N$2000,7,0))</f>
        <v>900</v>
      </c>
      <c r="G279" s="219" t="str">
        <f>IF(ISERROR(VLOOKUP($B279,受注EXCEL出力!$B$2:$N$2000,8,0)),"",VLOOKUP($B279,受注EXCEL出力!$B$2:$N$2000,8,0))</f>
        <v xml:space="preserve">N       </v>
      </c>
      <c r="H279" s="222">
        <f>IF(ISERROR(VLOOKUP($B279,受注EXCEL出力!$B$2:$N$2000,9,0)),"",VLOOKUP($B279,受注EXCEL出力!$B$2:$N$2000,9,0))</f>
        <v>6</v>
      </c>
      <c r="I279" s="223" t="str">
        <f>IF(ISERROR(VLOOKUP($B279,受注EXCEL出力!$B$2:$N$2000,10,0)),"",VLOOKUP($B279,受注EXCEL出力!$B$2:$N$2000,10,0))</f>
        <v xml:space="preserve">3L      </v>
      </c>
      <c r="J279" s="224"/>
      <c r="K279" s="225">
        <f t="shared" si="25"/>
        <v>0</v>
      </c>
      <c r="L279" s="226" t="str">
        <f>VLOOKUP(C279,納期ACC!$E$1:$O$3001,11,FALSE)</f>
        <v>-</v>
      </c>
      <c r="M279" s="226" t="str">
        <f>IF(ISERROR(VLOOKUP(C279,ロット!$A$2:$B$501,2,FALSE)),"",VLOOKUP(C279,ロット!$A$2:$B$501,2,FALSE))</f>
        <v/>
      </c>
      <c r="N279" s="227">
        <f t="shared" si="19"/>
        <v>23</v>
      </c>
    </row>
    <row r="280" spans="1:15" s="217" customFormat="1" ht="20.149999999999999" customHeight="1">
      <c r="A280" s="217" t="str">
        <f t="shared" si="23"/>
        <v xml:space="preserve">442018B       3L      </v>
      </c>
      <c r="B280" s="217" t="str">
        <f t="shared" si="24"/>
        <v>262400-269</v>
      </c>
      <c r="C280" s="218">
        <f>IF(ISERROR(VLOOKUP($B280,受注EXCEL出力!$B$2:$N$2000,4,0)),"",VLOOKUP($B280,受注EXCEL出力!$B$2:$N$2000,4,0))</f>
        <v>442018</v>
      </c>
      <c r="D280" s="219" t="str">
        <f>IF(ISERROR(VLOOKUP($B280,受注EXCEL出力!$B$2:$N$2000,5,0)),"",VLOOKUP($B280,受注EXCEL出力!$B$2:$N$2000,5,0))</f>
        <v>ﾊｯﾋﾟｰﾊｰﾌﾄｯﾌﾟ</v>
      </c>
      <c r="E280" s="220">
        <f>IF(ISERROR(VLOOKUP($B280,受注EXCEL出力!$B$2:$N$2000,6,0)),"",VLOOKUP($B280,受注EXCEL出力!$B$2:$N$2000,6,0))</f>
        <v>9000</v>
      </c>
      <c r="F280" s="221">
        <f>IF(ISERROR(VLOOKUP($B280,受注EXCEL出力!$B$2:$N$2000,7,0)),"",VLOOKUP($B280,受注EXCEL出力!$B$2:$N$2000,7,0))</f>
        <v>903</v>
      </c>
      <c r="G280" s="219" t="str">
        <f>IF(ISERROR(VLOOKUP($B280,受注EXCEL出力!$B$2:$N$2000,8,0)),"",VLOOKUP($B280,受注EXCEL出力!$B$2:$N$2000,8,0))</f>
        <v xml:space="preserve">B       </v>
      </c>
      <c r="H280" s="222">
        <f>IF(ISERROR(VLOOKUP($B280,受注EXCEL出力!$B$2:$N$2000,9,0)),"",VLOOKUP($B280,受注EXCEL出力!$B$2:$N$2000,9,0))</f>
        <v>6</v>
      </c>
      <c r="I280" s="223" t="str">
        <f>IF(ISERROR(VLOOKUP($B280,受注EXCEL出力!$B$2:$N$2000,10,0)),"",VLOOKUP($B280,受注EXCEL出力!$B$2:$N$2000,10,0))</f>
        <v xml:space="preserve">3L      </v>
      </c>
      <c r="J280" s="224"/>
      <c r="K280" s="225">
        <f t="shared" si="25"/>
        <v>0</v>
      </c>
      <c r="L280" s="226" t="str">
        <f>VLOOKUP(C280,納期ACC!$E$1:$O$3001,11,FALSE)</f>
        <v>-</v>
      </c>
      <c r="M280" s="226" t="str">
        <f>IF(ISERROR(VLOOKUP(C280,ロット!$A$2:$B$501,2,FALSE)),"",VLOOKUP(C280,ロット!$A$2:$B$501,2,FALSE))</f>
        <v/>
      </c>
      <c r="N280" s="227">
        <f t="shared" si="19"/>
        <v>23</v>
      </c>
    </row>
    <row r="281" spans="1:15" s="217" customFormat="1" ht="20.149999999999999" customHeight="1">
      <c r="A281" s="217" t="str">
        <f t="shared" ref="A281:A283" si="26">+C281&amp;G281&amp;I281</f>
        <v>472588N       120</v>
      </c>
      <c r="B281" s="217" t="str">
        <f t="shared" ref="B281:B283" si="27">$C$9&amp;"-"&amp;ROW(C281)-11</f>
        <v>262400-270</v>
      </c>
      <c r="C281" s="218">
        <f>IF(ISERROR(VLOOKUP($B281,受注EXCEL出力!$B$2:$N$2000,4,0)),"",VLOOKUP($B281,受注EXCEL出力!$B$2:$N$2000,4,0))</f>
        <v>472588</v>
      </c>
      <c r="D281" s="219" t="str">
        <f>IF(ISERROR(VLOOKUP($B281,受注EXCEL出力!$B$2:$N$2000,5,0)),"",VLOOKUP($B281,受注EXCEL出力!$B$2:$N$2000,5,0))</f>
        <v>半袖Tシャツ（DoCottonプリント）</v>
      </c>
      <c r="E281" s="220">
        <f>IF(ISERROR(VLOOKUP($B281,受注EXCEL出力!$B$2:$N$2000,6,0)),"",VLOOKUP($B281,受注EXCEL出力!$B$2:$N$2000,6,0))</f>
        <v>4500</v>
      </c>
      <c r="F281" s="221">
        <f>IF(ISERROR(VLOOKUP($B281,受注EXCEL出力!$B$2:$N$2000,7,0)),"",VLOOKUP($B281,受注EXCEL出力!$B$2:$N$2000,7,0))</f>
        <v>1</v>
      </c>
      <c r="G281" s="219" t="str">
        <f>IF(ISERROR(VLOOKUP($B281,受注EXCEL出力!$B$2:$N$2000,8,0)),"",VLOOKUP($B281,受注EXCEL出力!$B$2:$N$2000,8,0))</f>
        <v xml:space="preserve">N       </v>
      </c>
      <c r="H281" s="222">
        <f>IF(ISERROR(VLOOKUP($B281,受注EXCEL出力!$B$2:$N$2000,9,0)),"",VLOOKUP($B281,受注EXCEL出力!$B$2:$N$2000,9,0))</f>
        <v>21</v>
      </c>
      <c r="I281" s="223">
        <f>IF(ISERROR(VLOOKUP($B281,受注EXCEL出力!$B$2:$N$2000,10,0)),"",VLOOKUP($B281,受注EXCEL出力!$B$2:$N$2000,10,0))</f>
        <v>120</v>
      </c>
      <c r="J281" s="224"/>
      <c r="K281" s="225">
        <f t="shared" ref="K281:K283" si="28">IF(ISERROR(J281*E281),"",J281*E281)</f>
        <v>0</v>
      </c>
      <c r="L281" s="226" t="str">
        <f>VLOOKUP(C281,納期ACC!$E$1:$O$3001,11,FALSE)</f>
        <v>-</v>
      </c>
      <c r="M281" s="226" t="str">
        <f>IF(ISERROR(VLOOKUP(C281,ロット!$A$2:$B$501,2,FALSE)),"",VLOOKUP(C281,ロット!$A$2:$B$501,2,FALSE))</f>
        <v/>
      </c>
      <c r="N281" s="227">
        <v>24</v>
      </c>
    </row>
    <row r="282" spans="1:15" s="217" customFormat="1" ht="20.149999999999999" customHeight="1">
      <c r="A282" s="217" t="str">
        <f t="shared" si="26"/>
        <v>472588N       140</v>
      </c>
      <c r="B282" s="217" t="str">
        <f t="shared" si="27"/>
        <v>262400-271</v>
      </c>
      <c r="C282" s="218">
        <f>IF(ISERROR(VLOOKUP($B282,受注EXCEL出力!$B$2:$N$2000,4,0)),"",VLOOKUP($B282,受注EXCEL出力!$B$2:$N$2000,4,0))</f>
        <v>472588</v>
      </c>
      <c r="D282" s="219" t="str">
        <f>IF(ISERROR(VLOOKUP($B282,受注EXCEL出力!$B$2:$N$2000,5,0)),"",VLOOKUP($B282,受注EXCEL出力!$B$2:$N$2000,5,0))</f>
        <v>半袖Tシャツ（DoCottonプリント）</v>
      </c>
      <c r="E282" s="220">
        <f>IF(ISERROR(VLOOKUP($B282,受注EXCEL出力!$B$2:$N$2000,6,0)),"",VLOOKUP($B282,受注EXCEL出力!$B$2:$N$2000,6,0))</f>
        <v>4500</v>
      </c>
      <c r="F282" s="221">
        <f>IF(ISERROR(VLOOKUP($B282,受注EXCEL出力!$B$2:$N$2000,7,0)),"",VLOOKUP($B282,受注EXCEL出力!$B$2:$N$2000,7,0))</f>
        <v>1</v>
      </c>
      <c r="G282" s="219" t="str">
        <f>IF(ISERROR(VLOOKUP($B282,受注EXCEL出力!$B$2:$N$2000,8,0)),"",VLOOKUP($B282,受注EXCEL出力!$B$2:$N$2000,8,0))</f>
        <v xml:space="preserve">N       </v>
      </c>
      <c r="H282" s="222">
        <f>IF(ISERROR(VLOOKUP($B282,受注EXCEL出力!$B$2:$N$2000,9,0)),"",VLOOKUP($B282,受注EXCEL出力!$B$2:$N$2000,9,0))</f>
        <v>23</v>
      </c>
      <c r="I282" s="223">
        <f>IF(ISERROR(VLOOKUP($B282,受注EXCEL出力!$B$2:$N$2000,10,0)),"",VLOOKUP($B282,受注EXCEL出力!$B$2:$N$2000,10,0))</f>
        <v>140</v>
      </c>
      <c r="J282" s="224"/>
      <c r="K282" s="225">
        <f t="shared" si="28"/>
        <v>0</v>
      </c>
      <c r="L282" s="226" t="str">
        <f>VLOOKUP(C282,納期ACC!$E$1:$O$3001,11,FALSE)</f>
        <v>-</v>
      </c>
      <c r="M282" s="226" t="str">
        <f>IF(ISERROR(VLOOKUP(C282,ロット!$A$2:$B$501,2,FALSE)),"",VLOOKUP(C282,ロット!$A$2:$B$501,2,FALSE))</f>
        <v/>
      </c>
      <c r="N282" s="227">
        <f t="shared" si="19"/>
        <v>24</v>
      </c>
    </row>
    <row r="283" spans="1:15" s="217" customFormat="1" ht="20.149999999999999" customHeight="1">
      <c r="A283" s="217" t="str">
        <f t="shared" si="26"/>
        <v xml:space="preserve">472586N       XS      </v>
      </c>
      <c r="B283" s="217" t="str">
        <f t="shared" si="27"/>
        <v>262400-272</v>
      </c>
      <c r="C283" s="218">
        <f>IF(ISERROR(VLOOKUP($B283,受注EXCEL出力!$B$2:$N$2000,4,0)),"",VLOOKUP($B283,受注EXCEL出力!$B$2:$N$2000,4,0))</f>
        <v>472586</v>
      </c>
      <c r="D283" s="219" t="str">
        <f>IF(ISERROR(VLOOKUP($B283,受注EXCEL出力!$B$2:$N$2000,5,0)),"",VLOOKUP($B283,受注EXCEL出力!$B$2:$N$2000,5,0))</f>
        <v>半袖Tシャツ（DoCottonプリント）</v>
      </c>
      <c r="E283" s="220">
        <f>IF(ISERROR(VLOOKUP($B283,受注EXCEL出力!$B$2:$N$2000,6,0)),"",VLOOKUP($B283,受注EXCEL出力!$B$2:$N$2000,6,0))</f>
        <v>7000</v>
      </c>
      <c r="F283" s="221">
        <f>IF(ISERROR(VLOOKUP($B283,受注EXCEL出力!$B$2:$N$2000,7,0)),"",VLOOKUP($B283,受注EXCEL出力!$B$2:$N$2000,7,0))</f>
        <v>1</v>
      </c>
      <c r="G283" s="219" t="str">
        <f>IF(ISERROR(VLOOKUP($B283,受注EXCEL出力!$B$2:$N$2000,8,0)),"",VLOOKUP($B283,受注EXCEL出力!$B$2:$N$2000,8,0))</f>
        <v xml:space="preserve">N       </v>
      </c>
      <c r="H283" s="222">
        <f>IF(ISERROR(VLOOKUP($B283,受注EXCEL出力!$B$2:$N$2000,9,0)),"",VLOOKUP($B283,受注EXCEL出力!$B$2:$N$2000,9,0))</f>
        <v>1</v>
      </c>
      <c r="I283" s="223" t="str">
        <f>IF(ISERROR(VLOOKUP($B283,受注EXCEL出力!$B$2:$N$2000,10,0)),"",VLOOKUP($B283,受注EXCEL出力!$B$2:$N$2000,10,0))</f>
        <v xml:space="preserve">XS      </v>
      </c>
      <c r="J283" s="224"/>
      <c r="K283" s="225">
        <f t="shared" si="28"/>
        <v>0</v>
      </c>
      <c r="L283" s="226" t="str">
        <f>VLOOKUP(C283,納期ACC!$E$1:$O$3001,11,FALSE)</f>
        <v>-</v>
      </c>
      <c r="M283" s="226" t="str">
        <f>IF(ISERROR(VLOOKUP(C283,ロット!$A$2:$B$501,2,FALSE)),"",VLOOKUP(C283,ロット!$A$2:$B$501,2,FALSE))</f>
        <v/>
      </c>
      <c r="N283" s="227">
        <f t="shared" si="19"/>
        <v>24</v>
      </c>
    </row>
    <row r="284" spans="1:15" s="217" customFormat="1" ht="20.149999999999999" customHeight="1">
      <c r="A284" s="217" t="str">
        <f t="shared" ref="A284:A286" si="29">+C284&amp;G284&amp;I284</f>
        <v xml:space="preserve">472586N       S       </v>
      </c>
      <c r="B284" s="217" t="str">
        <f t="shared" ref="B284:B286" si="30">$C$9&amp;"-"&amp;ROW(C284)-11</f>
        <v>262400-273</v>
      </c>
      <c r="C284" s="218">
        <f>IF(ISERROR(VLOOKUP($B284,受注EXCEL出力!$B$2:$N$2000,4,0)),"",VLOOKUP($B284,受注EXCEL出力!$B$2:$N$2000,4,0))</f>
        <v>472586</v>
      </c>
      <c r="D284" s="219" t="str">
        <f>IF(ISERROR(VLOOKUP($B284,受注EXCEL出力!$B$2:$N$2000,5,0)),"",VLOOKUP($B284,受注EXCEL出力!$B$2:$N$2000,5,0))</f>
        <v>半袖Tシャツ（DoCottonプリント）</v>
      </c>
      <c r="E284" s="220">
        <f>IF(ISERROR(VLOOKUP($B284,受注EXCEL出力!$B$2:$N$2000,6,0)),"",VLOOKUP($B284,受注EXCEL出力!$B$2:$N$2000,6,0))</f>
        <v>7000</v>
      </c>
      <c r="F284" s="221">
        <f>IF(ISERROR(VLOOKUP($B284,受注EXCEL出力!$B$2:$N$2000,7,0)),"",VLOOKUP($B284,受注EXCEL出力!$B$2:$N$2000,7,0))</f>
        <v>1</v>
      </c>
      <c r="G284" s="219" t="str">
        <f>IF(ISERROR(VLOOKUP($B284,受注EXCEL出力!$B$2:$N$2000,8,0)),"",VLOOKUP($B284,受注EXCEL出力!$B$2:$N$2000,8,0))</f>
        <v xml:space="preserve">N       </v>
      </c>
      <c r="H284" s="222">
        <f>IF(ISERROR(VLOOKUP($B284,受注EXCEL出力!$B$2:$N$2000,9,0)),"",VLOOKUP($B284,受注EXCEL出力!$B$2:$N$2000,9,0))</f>
        <v>2</v>
      </c>
      <c r="I284" s="223" t="str">
        <f>IF(ISERROR(VLOOKUP($B284,受注EXCEL出力!$B$2:$N$2000,10,0)),"",VLOOKUP($B284,受注EXCEL出力!$B$2:$N$2000,10,0))</f>
        <v xml:space="preserve">S       </v>
      </c>
      <c r="J284" s="224"/>
      <c r="K284" s="225">
        <f t="shared" ref="K284:K286" si="31">IF(ISERROR(J284*E284),"",J284*E284)</f>
        <v>0</v>
      </c>
      <c r="L284" s="226" t="str">
        <f>VLOOKUP(C284,納期ACC!$E$1:$O$3001,11,FALSE)</f>
        <v>-</v>
      </c>
      <c r="M284" s="226" t="str">
        <f>IF(ISERROR(VLOOKUP(C284,ロット!$A$2:$B$501,2,FALSE)),"",VLOOKUP(C284,ロット!$A$2:$B$501,2,FALSE))</f>
        <v/>
      </c>
      <c r="N284" s="227">
        <f t="shared" si="19"/>
        <v>24</v>
      </c>
    </row>
    <row r="285" spans="1:15" s="217" customFormat="1" ht="20.149999999999999" customHeight="1">
      <c r="A285" s="217" t="str">
        <f t="shared" si="29"/>
        <v xml:space="preserve">472586N       M       </v>
      </c>
      <c r="B285" s="217" t="str">
        <f t="shared" si="30"/>
        <v>262400-274</v>
      </c>
      <c r="C285" s="218">
        <f>IF(ISERROR(VLOOKUP($B285,受注EXCEL出力!$B$2:$N$2000,4,0)),"",VLOOKUP($B285,受注EXCEL出力!$B$2:$N$2000,4,0))</f>
        <v>472586</v>
      </c>
      <c r="D285" s="219" t="str">
        <f>IF(ISERROR(VLOOKUP($B285,受注EXCEL出力!$B$2:$N$2000,5,0)),"",VLOOKUP($B285,受注EXCEL出力!$B$2:$N$2000,5,0))</f>
        <v>半袖Tシャツ（DoCottonプリント）</v>
      </c>
      <c r="E285" s="220">
        <f>IF(ISERROR(VLOOKUP($B285,受注EXCEL出力!$B$2:$N$2000,6,0)),"",VLOOKUP($B285,受注EXCEL出力!$B$2:$N$2000,6,0))</f>
        <v>7000</v>
      </c>
      <c r="F285" s="221">
        <f>IF(ISERROR(VLOOKUP($B285,受注EXCEL出力!$B$2:$N$2000,7,0)),"",VLOOKUP($B285,受注EXCEL出力!$B$2:$N$2000,7,0))</f>
        <v>1</v>
      </c>
      <c r="G285" s="219" t="str">
        <f>IF(ISERROR(VLOOKUP($B285,受注EXCEL出力!$B$2:$N$2000,8,0)),"",VLOOKUP($B285,受注EXCEL出力!$B$2:$N$2000,8,0))</f>
        <v xml:space="preserve">N       </v>
      </c>
      <c r="H285" s="222">
        <f>IF(ISERROR(VLOOKUP($B285,受注EXCEL出力!$B$2:$N$2000,9,0)),"",VLOOKUP($B285,受注EXCEL出力!$B$2:$N$2000,9,0))</f>
        <v>3</v>
      </c>
      <c r="I285" s="223" t="str">
        <f>IF(ISERROR(VLOOKUP($B285,受注EXCEL出力!$B$2:$N$2000,10,0)),"",VLOOKUP($B285,受注EXCEL出力!$B$2:$N$2000,10,0))</f>
        <v xml:space="preserve">M       </v>
      </c>
      <c r="J285" s="224"/>
      <c r="K285" s="225">
        <f t="shared" si="31"/>
        <v>0</v>
      </c>
      <c r="L285" s="226" t="str">
        <f>VLOOKUP(C285,納期ACC!$E$1:$O$3001,11,FALSE)</f>
        <v>-</v>
      </c>
      <c r="M285" s="226" t="str">
        <f>IF(ISERROR(VLOOKUP(C285,ロット!$A$2:$B$501,2,FALSE)),"",VLOOKUP(C285,ロット!$A$2:$B$501,2,FALSE))</f>
        <v/>
      </c>
      <c r="N285" s="227">
        <f t="shared" si="19"/>
        <v>24</v>
      </c>
    </row>
    <row r="286" spans="1:15" s="217" customFormat="1" ht="20.149999999999999" customHeight="1">
      <c r="A286" s="217" t="str">
        <f t="shared" si="29"/>
        <v xml:space="preserve">472587N       L       </v>
      </c>
      <c r="B286" s="217" t="str">
        <f t="shared" si="30"/>
        <v>262400-275</v>
      </c>
      <c r="C286" s="218">
        <f>IF(ISERROR(VLOOKUP($B286,受注EXCEL出力!$B$2:$N$2000,4,0)),"",VLOOKUP($B286,受注EXCEL出力!$B$2:$N$2000,4,0))</f>
        <v>472587</v>
      </c>
      <c r="D286" s="219" t="str">
        <f>IF(ISERROR(VLOOKUP($B286,受注EXCEL出力!$B$2:$N$2000,5,0)),"",VLOOKUP($B286,受注EXCEL出力!$B$2:$N$2000,5,0))</f>
        <v>半袖Tシャツ（DoCottonプリント）</v>
      </c>
      <c r="E286" s="220">
        <f>IF(ISERROR(VLOOKUP($B286,受注EXCEL出力!$B$2:$N$2000,6,0)),"",VLOOKUP($B286,受注EXCEL出力!$B$2:$N$2000,6,0))</f>
        <v>8000</v>
      </c>
      <c r="F286" s="221">
        <f>IF(ISERROR(VLOOKUP($B286,受注EXCEL出力!$B$2:$N$2000,7,0)),"",VLOOKUP($B286,受注EXCEL出力!$B$2:$N$2000,7,0))</f>
        <v>1</v>
      </c>
      <c r="G286" s="219" t="str">
        <f>IF(ISERROR(VLOOKUP($B286,受注EXCEL出力!$B$2:$N$2000,8,0)),"",VLOOKUP($B286,受注EXCEL出力!$B$2:$N$2000,8,0))</f>
        <v xml:space="preserve">N       </v>
      </c>
      <c r="H286" s="222">
        <f>IF(ISERROR(VLOOKUP($B286,受注EXCEL出力!$B$2:$N$2000,9,0)),"",VLOOKUP($B286,受注EXCEL出力!$B$2:$N$2000,9,0))</f>
        <v>4</v>
      </c>
      <c r="I286" s="223" t="str">
        <f>IF(ISERROR(VLOOKUP($B286,受注EXCEL出力!$B$2:$N$2000,10,0)),"",VLOOKUP($B286,受注EXCEL出力!$B$2:$N$2000,10,0))</f>
        <v xml:space="preserve">L       </v>
      </c>
      <c r="J286" s="224"/>
      <c r="K286" s="225">
        <f t="shared" si="31"/>
        <v>0</v>
      </c>
      <c r="L286" s="226" t="str">
        <f>VLOOKUP(C286,納期ACC!$E$1:$O$3001,11,FALSE)</f>
        <v>-</v>
      </c>
      <c r="M286" s="226" t="str">
        <f>IF(ISERROR(VLOOKUP(C286,ロット!$A$2:$B$501,2,FALSE)),"",VLOOKUP(C286,ロット!$A$2:$B$501,2,FALSE))</f>
        <v/>
      </c>
      <c r="N286" s="227">
        <f t="shared" si="19"/>
        <v>24</v>
      </c>
    </row>
    <row r="287" spans="1:15" s="217" customFormat="1" ht="20.149999999999999" customHeight="1">
      <c r="A287" s="217" t="str">
        <f t="shared" ref="A287" si="32">+C287&amp;G287&amp;I287</f>
        <v xml:space="preserve">472587N       XL      </v>
      </c>
      <c r="B287" s="217" t="str">
        <f t="shared" ref="B287" si="33">$C$9&amp;"-"&amp;ROW(C287)-11</f>
        <v>262400-276</v>
      </c>
      <c r="C287" s="218">
        <f>IF(ISERROR(VLOOKUP($B287,受注EXCEL出力!$B$2:$N$2000,4,0)),"",VLOOKUP($B287,受注EXCEL出力!$B$2:$N$2000,4,0))</f>
        <v>472587</v>
      </c>
      <c r="D287" s="219" t="str">
        <f>IF(ISERROR(VLOOKUP($B287,受注EXCEL出力!$B$2:$N$2000,5,0)),"",VLOOKUP($B287,受注EXCEL出力!$B$2:$N$2000,5,0))</f>
        <v>半袖Tシャツ（DoCottonプリント）</v>
      </c>
      <c r="E287" s="220">
        <f>IF(ISERROR(VLOOKUP($B287,受注EXCEL出力!$B$2:$N$2000,6,0)),"",VLOOKUP($B287,受注EXCEL出力!$B$2:$N$2000,6,0))</f>
        <v>8000</v>
      </c>
      <c r="F287" s="221">
        <f>IF(ISERROR(VLOOKUP($B287,受注EXCEL出力!$B$2:$N$2000,7,0)),"",VLOOKUP($B287,受注EXCEL出力!$B$2:$N$2000,7,0))</f>
        <v>1</v>
      </c>
      <c r="G287" s="219" t="str">
        <f>IF(ISERROR(VLOOKUP($B287,受注EXCEL出力!$B$2:$N$2000,8,0)),"",VLOOKUP($B287,受注EXCEL出力!$B$2:$N$2000,8,0))</f>
        <v xml:space="preserve">N       </v>
      </c>
      <c r="H287" s="222">
        <f>IF(ISERROR(VLOOKUP($B287,受注EXCEL出力!$B$2:$N$2000,9,0)),"",VLOOKUP($B287,受注EXCEL出力!$B$2:$N$2000,9,0))</f>
        <v>9</v>
      </c>
      <c r="I287" s="223" t="str">
        <f>IF(ISERROR(VLOOKUP($B287,受注EXCEL出力!$B$2:$N$2000,10,0)),"",VLOOKUP($B287,受注EXCEL出力!$B$2:$N$2000,10,0))</f>
        <v xml:space="preserve">XL      </v>
      </c>
      <c r="J287" s="224"/>
      <c r="K287" s="225">
        <f t="shared" ref="K287" si="34">IF(ISERROR(J287*E287),"",J287*E287)</f>
        <v>0</v>
      </c>
      <c r="L287" s="226" t="str">
        <f>VLOOKUP(C287,納期ACC!$E$1:$O$3001,11,FALSE)</f>
        <v>-</v>
      </c>
      <c r="M287" s="226" t="str">
        <f>IF(ISERROR(VLOOKUP(C287,ロット!$A$2:$B$501,2,FALSE)),"",VLOOKUP(C287,ロット!$A$2:$B$501,2,FALSE))</f>
        <v/>
      </c>
      <c r="N287" s="227">
        <f t="shared" si="19"/>
        <v>24</v>
      </c>
    </row>
    <row r="288" spans="1:15" ht="19.399999999999999" customHeight="1" outlineLevel="1">
      <c r="C288" s="123"/>
      <c r="D288" s="124"/>
      <c r="E288" s="109"/>
      <c r="F288" s="110"/>
      <c r="G288" s="108"/>
      <c r="H288" s="111"/>
      <c r="I288" s="108"/>
      <c r="J288" s="112"/>
      <c r="K288" s="109"/>
      <c r="L288" s="113"/>
      <c r="M288" s="113"/>
      <c r="N288" s="114"/>
      <c r="O288" s="81"/>
    </row>
    <row r="289" spans="3:15" ht="19.399999999999999" customHeight="1" outlineLevel="1">
      <c r="C289" s="123"/>
      <c r="D289" s="124"/>
      <c r="E289" s="109"/>
      <c r="F289" s="110"/>
      <c r="G289" s="108"/>
      <c r="H289" s="111"/>
      <c r="I289" s="108"/>
      <c r="J289" s="112"/>
      <c r="K289" s="109"/>
      <c r="L289" s="113"/>
      <c r="M289" s="113"/>
      <c r="N289" s="114"/>
      <c r="O289" s="81"/>
    </row>
    <row r="290" spans="3:15" ht="19.399999999999999" customHeight="1" outlineLevel="1">
      <c r="C290" s="123"/>
      <c r="D290" s="124"/>
      <c r="E290" s="109"/>
      <c r="F290" s="110"/>
      <c r="G290" s="108"/>
      <c r="H290" s="111"/>
      <c r="I290" s="108"/>
      <c r="J290" s="112"/>
      <c r="K290" s="109"/>
      <c r="L290" s="113"/>
      <c r="M290" s="113"/>
      <c r="N290" s="114"/>
      <c r="O290" s="81"/>
    </row>
    <row r="291" spans="3:15" ht="19.399999999999999" customHeight="1" outlineLevel="1">
      <c r="C291" s="123"/>
      <c r="D291" s="124"/>
      <c r="E291" s="109"/>
      <c r="F291" s="110"/>
      <c r="G291" s="108"/>
      <c r="H291" s="111"/>
      <c r="I291" s="108"/>
      <c r="J291" s="112"/>
      <c r="K291" s="109"/>
      <c r="L291" s="113"/>
      <c r="M291" s="113"/>
      <c r="N291" s="114"/>
      <c r="O291" s="81"/>
    </row>
    <row r="292" spans="3:15" ht="19.399999999999999" customHeight="1" outlineLevel="1">
      <c r="C292" s="123"/>
      <c r="D292" s="124"/>
      <c r="E292" s="109"/>
      <c r="F292" s="110"/>
      <c r="G292" s="108"/>
      <c r="H292" s="111"/>
      <c r="I292" s="108"/>
      <c r="J292" s="112"/>
      <c r="K292" s="109"/>
      <c r="L292" s="113"/>
      <c r="M292" s="113"/>
      <c r="N292" s="114"/>
      <c r="O292" s="81"/>
    </row>
    <row r="293" spans="3:15" ht="19.399999999999999" customHeight="1" outlineLevel="1">
      <c r="C293" s="123"/>
      <c r="D293" s="124"/>
      <c r="E293" s="109"/>
      <c r="F293" s="110"/>
      <c r="G293" s="108"/>
      <c r="H293" s="111"/>
      <c r="I293" s="108"/>
      <c r="J293" s="112"/>
      <c r="K293" s="109"/>
      <c r="L293" s="113"/>
      <c r="M293" s="113"/>
      <c r="N293" s="114"/>
      <c r="O293" s="81"/>
    </row>
    <row r="294" spans="3:15" ht="19.399999999999999" customHeight="1" outlineLevel="1">
      <c r="C294" s="123"/>
      <c r="D294" s="124"/>
      <c r="E294" s="109"/>
      <c r="F294" s="110"/>
      <c r="G294" s="108"/>
      <c r="H294" s="111"/>
      <c r="I294" s="108"/>
      <c r="J294" s="112"/>
      <c r="K294" s="109"/>
      <c r="L294" s="113"/>
      <c r="M294" s="113"/>
      <c r="N294" s="114"/>
      <c r="O294" s="81"/>
    </row>
    <row r="295" spans="3:15" ht="19.399999999999999" customHeight="1" outlineLevel="1">
      <c r="C295" s="123"/>
      <c r="D295" s="124"/>
      <c r="E295" s="109"/>
      <c r="F295" s="110"/>
      <c r="G295" s="108"/>
      <c r="H295" s="111"/>
      <c r="I295" s="108"/>
      <c r="J295" s="112"/>
      <c r="K295" s="109"/>
      <c r="L295" s="113"/>
      <c r="M295" s="113"/>
      <c r="N295" s="114"/>
      <c r="O295" s="81"/>
    </row>
    <row r="296" spans="3:15" ht="19.399999999999999" customHeight="1" outlineLevel="1">
      <c r="C296" s="123"/>
      <c r="D296" s="124"/>
      <c r="E296" s="109"/>
      <c r="F296" s="110"/>
      <c r="G296" s="108"/>
      <c r="H296" s="111"/>
      <c r="I296" s="108"/>
      <c r="J296" s="112"/>
      <c r="K296" s="109"/>
      <c r="L296" s="113"/>
      <c r="M296" s="113"/>
      <c r="N296" s="114"/>
      <c r="O296" s="81"/>
    </row>
    <row r="297" spans="3:15" ht="19.399999999999999" customHeight="1" outlineLevel="1">
      <c r="C297" s="123"/>
      <c r="D297" s="124"/>
      <c r="E297" s="109"/>
      <c r="F297" s="110"/>
      <c r="G297" s="108"/>
      <c r="H297" s="111"/>
      <c r="I297" s="108"/>
      <c r="J297" s="112"/>
      <c r="K297" s="109"/>
      <c r="L297" s="113"/>
      <c r="M297" s="113"/>
      <c r="N297" s="114"/>
      <c r="O297" s="81"/>
    </row>
    <row r="298" spans="3:15" ht="19.399999999999999" customHeight="1" outlineLevel="1">
      <c r="C298" s="123"/>
      <c r="D298" s="124"/>
      <c r="E298" s="109"/>
      <c r="F298" s="110"/>
      <c r="G298" s="108"/>
      <c r="H298" s="111"/>
      <c r="I298" s="108"/>
      <c r="J298" s="112"/>
      <c r="K298" s="109"/>
      <c r="L298" s="113"/>
      <c r="M298" s="113"/>
      <c r="N298" s="114"/>
      <c r="O298" s="81"/>
    </row>
    <row r="299" spans="3:15" ht="19.399999999999999" customHeight="1" outlineLevel="1">
      <c r="C299" s="123"/>
      <c r="D299" s="124"/>
      <c r="E299" s="109"/>
      <c r="F299" s="110"/>
      <c r="G299" s="108"/>
      <c r="H299" s="111"/>
      <c r="I299" s="108"/>
      <c r="J299" s="112"/>
      <c r="K299" s="109"/>
      <c r="L299" s="113"/>
      <c r="M299" s="113"/>
      <c r="N299" s="114"/>
      <c r="O299" s="81"/>
    </row>
    <row r="300" spans="3:15" ht="19.399999999999999" customHeight="1" outlineLevel="1">
      <c r="C300" s="123"/>
      <c r="D300" s="124"/>
      <c r="E300" s="109"/>
      <c r="F300" s="110"/>
      <c r="G300" s="108"/>
      <c r="H300" s="111"/>
      <c r="I300" s="108"/>
      <c r="J300" s="112"/>
      <c r="K300" s="109"/>
      <c r="L300" s="113"/>
      <c r="M300" s="113"/>
      <c r="N300" s="114"/>
      <c r="O300" s="81"/>
    </row>
    <row r="301" spans="3:15" ht="19.399999999999999" customHeight="1" outlineLevel="1">
      <c r="C301" s="123"/>
      <c r="D301" s="124"/>
      <c r="E301" s="109"/>
      <c r="F301" s="110"/>
      <c r="G301" s="108"/>
      <c r="H301" s="111"/>
      <c r="I301" s="108"/>
      <c r="J301" s="112"/>
      <c r="K301" s="109"/>
      <c r="L301" s="113"/>
      <c r="M301" s="113"/>
      <c r="N301" s="114"/>
      <c r="O301" s="81"/>
    </row>
    <row r="302" spans="3:15" ht="19.399999999999999" customHeight="1" outlineLevel="1">
      <c r="C302" s="123"/>
      <c r="D302" s="124"/>
      <c r="E302" s="109"/>
      <c r="F302" s="110"/>
      <c r="G302" s="108"/>
      <c r="H302" s="111"/>
      <c r="I302" s="108"/>
      <c r="J302" s="112"/>
      <c r="K302" s="109"/>
      <c r="L302" s="113"/>
      <c r="M302" s="113"/>
      <c r="N302" s="114"/>
      <c r="O302" s="81"/>
    </row>
    <row r="303" spans="3:15" ht="19.399999999999999" customHeight="1" outlineLevel="1">
      <c r="C303" s="123"/>
      <c r="D303" s="124"/>
      <c r="E303" s="109"/>
      <c r="F303" s="110"/>
      <c r="G303" s="108"/>
      <c r="H303" s="111"/>
      <c r="I303" s="108"/>
      <c r="J303" s="112"/>
      <c r="K303" s="109"/>
      <c r="L303" s="113"/>
      <c r="M303" s="113"/>
      <c r="N303" s="114"/>
      <c r="O303" s="81"/>
    </row>
    <row r="304" spans="3:15" ht="19.399999999999999" customHeight="1" outlineLevel="1">
      <c r="C304" s="123"/>
      <c r="D304" s="124"/>
      <c r="E304" s="109"/>
      <c r="F304" s="110"/>
      <c r="G304" s="108"/>
      <c r="H304" s="111"/>
      <c r="I304" s="108"/>
      <c r="J304" s="112"/>
      <c r="K304" s="109"/>
      <c r="L304" s="113"/>
      <c r="M304" s="113"/>
      <c r="N304" s="114"/>
      <c r="O304" s="81"/>
    </row>
    <row r="305" spans="3:14" s="81" customFormat="1" ht="19.399999999999999" customHeight="1" outlineLevel="1">
      <c r="C305" s="123"/>
      <c r="D305" s="124"/>
      <c r="E305" s="109"/>
      <c r="F305" s="110"/>
      <c r="G305" s="108"/>
      <c r="H305" s="111"/>
      <c r="I305" s="108"/>
      <c r="J305" s="112"/>
      <c r="K305" s="109"/>
      <c r="L305" s="113"/>
      <c r="M305" s="113"/>
      <c r="N305" s="114"/>
    </row>
    <row r="306" spans="3:14" s="81" customFormat="1" ht="19.399999999999999" customHeight="1" outlineLevel="1">
      <c r="C306" s="123"/>
      <c r="D306" s="124"/>
      <c r="E306" s="109"/>
      <c r="F306" s="110"/>
      <c r="G306" s="108"/>
      <c r="H306" s="111"/>
      <c r="I306" s="108"/>
      <c r="J306" s="112"/>
      <c r="K306" s="109"/>
      <c r="L306" s="113"/>
      <c r="M306" s="113"/>
      <c r="N306" s="114"/>
    </row>
    <row r="307" spans="3:14" s="81" customFormat="1" ht="19.399999999999999" customHeight="1" outlineLevel="1">
      <c r="C307" s="123"/>
      <c r="D307" s="124"/>
      <c r="E307" s="109"/>
      <c r="F307" s="110"/>
      <c r="G307" s="108"/>
      <c r="H307" s="111"/>
      <c r="I307" s="108"/>
      <c r="J307" s="112"/>
      <c r="K307" s="109"/>
      <c r="L307" s="113"/>
      <c r="M307" s="113"/>
      <c r="N307" s="114"/>
    </row>
    <row r="308" spans="3:14" s="81" customFormat="1" ht="19.399999999999999" customHeight="1" outlineLevel="1">
      <c r="C308" s="123"/>
      <c r="D308" s="124"/>
      <c r="E308" s="109"/>
      <c r="F308" s="110"/>
      <c r="G308" s="108"/>
      <c r="H308" s="111"/>
      <c r="I308" s="108"/>
      <c r="J308" s="112"/>
      <c r="K308" s="109"/>
      <c r="L308" s="113"/>
      <c r="M308" s="113"/>
      <c r="N308" s="114"/>
    </row>
    <row r="309" spans="3:14" s="81" customFormat="1" ht="19.399999999999999" customHeight="1" outlineLevel="1">
      <c r="C309" s="123"/>
      <c r="D309" s="124"/>
      <c r="E309" s="109"/>
      <c r="F309" s="110"/>
      <c r="G309" s="108"/>
      <c r="H309" s="111"/>
      <c r="I309" s="108"/>
      <c r="J309" s="112"/>
      <c r="K309" s="109"/>
      <c r="L309" s="113"/>
      <c r="M309" s="113"/>
      <c r="N309" s="114"/>
    </row>
    <row r="310" spans="3:14" s="81" customFormat="1" ht="19.399999999999999" customHeight="1" outlineLevel="1">
      <c r="C310" s="123"/>
      <c r="D310" s="124"/>
      <c r="E310" s="109"/>
      <c r="F310" s="110"/>
      <c r="G310" s="108"/>
      <c r="H310" s="111"/>
      <c r="I310" s="108"/>
      <c r="J310" s="112"/>
      <c r="K310" s="109"/>
      <c r="L310" s="113"/>
      <c r="M310" s="113"/>
      <c r="N310" s="114"/>
    </row>
    <row r="311" spans="3:14" s="81" customFormat="1" ht="19.399999999999999" customHeight="1" outlineLevel="1">
      <c r="C311" s="123"/>
      <c r="D311" s="124"/>
      <c r="E311" s="109"/>
      <c r="F311" s="110"/>
      <c r="G311" s="108"/>
      <c r="H311" s="111"/>
      <c r="I311" s="108"/>
      <c r="J311" s="112"/>
      <c r="K311" s="109"/>
      <c r="L311" s="113"/>
      <c r="M311" s="113"/>
      <c r="N311" s="114"/>
    </row>
    <row r="312" spans="3:14" s="81" customFormat="1" ht="19.399999999999999" customHeight="1" outlineLevel="1">
      <c r="C312" s="123"/>
      <c r="D312" s="124"/>
      <c r="E312" s="109"/>
      <c r="F312" s="110"/>
      <c r="G312" s="108"/>
      <c r="H312" s="111"/>
      <c r="I312" s="108"/>
      <c r="J312" s="112"/>
      <c r="K312" s="109"/>
      <c r="L312" s="113"/>
      <c r="M312" s="113"/>
      <c r="N312" s="114"/>
    </row>
    <row r="313" spans="3:14" s="81" customFormat="1" ht="19.399999999999999" customHeight="1" outlineLevel="1">
      <c r="C313" s="123"/>
      <c r="D313" s="124"/>
      <c r="E313" s="109"/>
      <c r="F313" s="110"/>
      <c r="G313" s="108"/>
      <c r="H313" s="111"/>
      <c r="I313" s="108"/>
      <c r="J313" s="112"/>
      <c r="K313" s="109"/>
      <c r="L313" s="113"/>
      <c r="M313" s="113"/>
      <c r="N313" s="114"/>
    </row>
    <row r="314" spans="3:14" s="81" customFormat="1" ht="19.399999999999999" customHeight="1" outlineLevel="1">
      <c r="C314" s="123"/>
      <c r="D314" s="124"/>
      <c r="E314" s="109"/>
      <c r="F314" s="110"/>
      <c r="G314" s="108"/>
      <c r="H314" s="111"/>
      <c r="I314" s="108"/>
      <c r="J314" s="112"/>
      <c r="K314" s="109"/>
      <c r="L314" s="113"/>
      <c r="M314" s="113"/>
      <c r="N314" s="114"/>
    </row>
    <row r="315" spans="3:14" s="81" customFormat="1" ht="19.399999999999999" customHeight="1" outlineLevel="1">
      <c r="C315" s="123"/>
      <c r="D315" s="124"/>
      <c r="E315" s="109"/>
      <c r="F315" s="110"/>
      <c r="G315" s="108"/>
      <c r="H315" s="111"/>
      <c r="I315" s="108"/>
      <c r="J315" s="112"/>
      <c r="K315" s="109"/>
      <c r="L315" s="113"/>
      <c r="M315" s="113"/>
      <c r="N315" s="114"/>
    </row>
    <row r="316" spans="3:14" s="81" customFormat="1" ht="19.399999999999999" customHeight="1" outlineLevel="1">
      <c r="C316" s="123"/>
      <c r="D316" s="124"/>
      <c r="E316" s="109"/>
      <c r="F316" s="110"/>
      <c r="G316" s="108"/>
      <c r="H316" s="111"/>
      <c r="I316" s="108"/>
      <c r="J316" s="112"/>
      <c r="K316" s="109"/>
      <c r="L316" s="113"/>
      <c r="M316" s="113"/>
      <c r="N316" s="114"/>
    </row>
    <row r="317" spans="3:14" s="81" customFormat="1" ht="19.399999999999999" customHeight="1" outlineLevel="1">
      <c r="C317" s="123"/>
      <c r="D317" s="124"/>
      <c r="E317" s="109"/>
      <c r="F317" s="110"/>
      <c r="G317" s="108"/>
      <c r="H317" s="111"/>
      <c r="I317" s="108"/>
      <c r="J317" s="112"/>
      <c r="K317" s="109"/>
      <c r="L317" s="113"/>
      <c r="M317" s="113"/>
      <c r="N317" s="114"/>
    </row>
    <row r="318" spans="3:14" s="81" customFormat="1" ht="19.399999999999999" customHeight="1" outlineLevel="1">
      <c r="C318" s="123"/>
      <c r="D318" s="124"/>
      <c r="E318" s="109"/>
      <c r="F318" s="110"/>
      <c r="G318" s="108"/>
      <c r="H318" s="111"/>
      <c r="I318" s="108"/>
      <c r="J318" s="112"/>
      <c r="K318" s="109"/>
      <c r="L318" s="113"/>
      <c r="M318" s="113"/>
      <c r="N318" s="114"/>
    </row>
    <row r="319" spans="3:14" s="81" customFormat="1" ht="19.399999999999999" customHeight="1" outlineLevel="1">
      <c r="C319" s="123"/>
      <c r="D319" s="124"/>
      <c r="E319" s="109"/>
      <c r="F319" s="110"/>
      <c r="G319" s="108"/>
      <c r="H319" s="111"/>
      <c r="I319" s="108"/>
      <c r="J319" s="112"/>
      <c r="K319" s="109"/>
      <c r="L319" s="113"/>
      <c r="M319" s="113"/>
      <c r="N319" s="114"/>
    </row>
    <row r="320" spans="3:14" s="81" customFormat="1" ht="19.399999999999999" customHeight="1" outlineLevel="1">
      <c r="C320" s="123"/>
      <c r="D320" s="124"/>
      <c r="E320" s="109"/>
      <c r="F320" s="110"/>
      <c r="G320" s="108"/>
      <c r="H320" s="111"/>
      <c r="I320" s="108"/>
      <c r="J320" s="112"/>
      <c r="K320" s="109"/>
      <c r="L320" s="113"/>
      <c r="M320" s="113"/>
      <c r="N320" s="114"/>
    </row>
    <row r="321" spans="3:14" s="81" customFormat="1" ht="19.399999999999999" customHeight="1" outlineLevel="1">
      <c r="C321" s="123"/>
      <c r="D321" s="124"/>
      <c r="E321" s="109"/>
      <c r="F321" s="110"/>
      <c r="G321" s="108"/>
      <c r="H321" s="111"/>
      <c r="I321" s="108"/>
      <c r="J321" s="112"/>
      <c r="K321" s="109"/>
      <c r="L321" s="113"/>
      <c r="M321" s="113"/>
      <c r="N321" s="114"/>
    </row>
    <row r="322" spans="3:14" s="81" customFormat="1" ht="19.399999999999999" customHeight="1" outlineLevel="1">
      <c r="C322" s="123"/>
      <c r="D322" s="124"/>
      <c r="E322" s="109"/>
      <c r="F322" s="110"/>
      <c r="G322" s="108"/>
      <c r="H322" s="111"/>
      <c r="I322" s="108"/>
      <c r="J322" s="112"/>
      <c r="K322" s="109"/>
      <c r="L322" s="113"/>
      <c r="M322" s="113"/>
      <c r="N322" s="114"/>
    </row>
    <row r="323" spans="3:14" s="81" customFormat="1" ht="19.399999999999999" customHeight="1" outlineLevel="1">
      <c r="C323" s="123"/>
      <c r="D323" s="124"/>
      <c r="E323" s="109"/>
      <c r="F323" s="110"/>
      <c r="G323" s="108"/>
      <c r="H323" s="111"/>
      <c r="I323" s="108"/>
      <c r="J323" s="112"/>
      <c r="K323" s="109"/>
      <c r="L323" s="113"/>
      <c r="M323" s="113"/>
      <c r="N323" s="114"/>
    </row>
    <row r="324" spans="3:14" s="81" customFormat="1" ht="19.399999999999999" customHeight="1" outlineLevel="1">
      <c r="C324" s="123"/>
      <c r="D324" s="124"/>
      <c r="E324" s="109"/>
      <c r="F324" s="110"/>
      <c r="G324" s="108"/>
      <c r="H324" s="111"/>
      <c r="I324" s="108"/>
      <c r="J324" s="112"/>
      <c r="K324" s="109"/>
      <c r="L324" s="113"/>
      <c r="M324" s="113"/>
      <c r="N324" s="114"/>
    </row>
    <row r="325" spans="3:14" s="81" customFormat="1" ht="19.399999999999999" customHeight="1" outlineLevel="1">
      <c r="C325" s="123"/>
      <c r="D325" s="124"/>
      <c r="E325" s="109"/>
      <c r="F325" s="110"/>
      <c r="G325" s="108"/>
      <c r="H325" s="111"/>
      <c r="I325" s="108"/>
      <c r="J325" s="112"/>
      <c r="K325" s="109"/>
      <c r="L325" s="113"/>
      <c r="M325" s="113"/>
      <c r="N325" s="114"/>
    </row>
    <row r="326" spans="3:14" s="81" customFormat="1" ht="19.399999999999999" customHeight="1" outlineLevel="1">
      <c r="C326" s="123"/>
      <c r="D326" s="124"/>
      <c r="E326" s="109"/>
      <c r="F326" s="110"/>
      <c r="G326" s="108"/>
      <c r="H326" s="111"/>
      <c r="I326" s="108"/>
      <c r="J326" s="112"/>
      <c r="K326" s="109"/>
      <c r="L326" s="113"/>
      <c r="M326" s="113"/>
      <c r="N326" s="114"/>
    </row>
    <row r="327" spans="3:14" s="81" customFormat="1" ht="19.399999999999999" customHeight="1" outlineLevel="1">
      <c r="C327" s="123"/>
      <c r="D327" s="124"/>
      <c r="E327" s="109"/>
      <c r="F327" s="110"/>
      <c r="G327" s="108"/>
      <c r="H327" s="111"/>
      <c r="I327" s="108"/>
      <c r="J327" s="112"/>
      <c r="K327" s="109"/>
      <c r="L327" s="113"/>
      <c r="M327" s="113"/>
      <c r="N327" s="114"/>
    </row>
    <row r="328" spans="3:14" s="81" customFormat="1" ht="19.399999999999999" customHeight="1" outlineLevel="1">
      <c r="C328" s="123"/>
      <c r="D328" s="124"/>
      <c r="E328" s="109"/>
      <c r="F328" s="110"/>
      <c r="G328" s="108"/>
      <c r="H328" s="111"/>
      <c r="I328" s="108"/>
      <c r="J328" s="112"/>
      <c r="K328" s="109"/>
      <c r="L328" s="113"/>
      <c r="M328" s="113"/>
      <c r="N328" s="114"/>
    </row>
    <row r="329" spans="3:14" s="81" customFormat="1" ht="19.399999999999999" customHeight="1" outlineLevel="1">
      <c r="C329" s="123"/>
      <c r="D329" s="124"/>
      <c r="E329" s="109"/>
      <c r="F329" s="110"/>
      <c r="G329" s="108"/>
      <c r="H329" s="111"/>
      <c r="I329" s="108"/>
      <c r="J329" s="112"/>
      <c r="K329" s="109"/>
      <c r="L329" s="113"/>
      <c r="M329" s="113"/>
      <c r="N329" s="114"/>
    </row>
    <row r="330" spans="3:14" s="81" customFormat="1" ht="19.399999999999999" customHeight="1" outlineLevel="1">
      <c r="C330" s="123"/>
      <c r="D330" s="124"/>
      <c r="E330" s="109"/>
      <c r="F330" s="110"/>
      <c r="G330" s="108"/>
      <c r="H330" s="111"/>
      <c r="I330" s="108"/>
      <c r="J330" s="112"/>
      <c r="K330" s="109"/>
      <c r="L330" s="113"/>
      <c r="M330" s="113"/>
      <c r="N330" s="114"/>
    </row>
    <row r="331" spans="3:14" s="81" customFormat="1" ht="19.399999999999999" customHeight="1" outlineLevel="1">
      <c r="C331" s="123"/>
      <c r="D331" s="124"/>
      <c r="E331" s="109"/>
      <c r="F331" s="110"/>
      <c r="G331" s="108"/>
      <c r="H331" s="111"/>
      <c r="I331" s="108"/>
      <c r="J331" s="112"/>
      <c r="K331" s="109"/>
      <c r="L331" s="113"/>
      <c r="M331" s="113"/>
      <c r="N331" s="114"/>
    </row>
    <row r="332" spans="3:14" s="81" customFormat="1" ht="19.399999999999999" customHeight="1" outlineLevel="1">
      <c r="C332" s="123"/>
      <c r="D332" s="124"/>
      <c r="E332" s="109"/>
      <c r="F332" s="110"/>
      <c r="G332" s="108"/>
      <c r="H332" s="111"/>
      <c r="I332" s="108"/>
      <c r="J332" s="112"/>
      <c r="K332" s="109"/>
      <c r="L332" s="113"/>
      <c r="M332" s="113"/>
      <c r="N332" s="114"/>
    </row>
    <row r="333" spans="3:14" s="81" customFormat="1" ht="19.399999999999999" customHeight="1" outlineLevel="1">
      <c r="C333" s="123"/>
      <c r="D333" s="124"/>
      <c r="E333" s="109"/>
      <c r="F333" s="110"/>
      <c r="G333" s="108"/>
      <c r="H333" s="111"/>
      <c r="I333" s="108"/>
      <c r="J333" s="112"/>
      <c r="K333" s="109"/>
      <c r="L333" s="113"/>
      <c r="M333" s="113"/>
      <c r="N333" s="114"/>
    </row>
    <row r="334" spans="3:14" s="81" customFormat="1" ht="19.399999999999999" customHeight="1" outlineLevel="1">
      <c r="C334" s="123"/>
      <c r="D334" s="124"/>
      <c r="E334" s="109"/>
      <c r="F334" s="110"/>
      <c r="G334" s="108"/>
      <c r="H334" s="111"/>
      <c r="I334" s="108"/>
      <c r="J334" s="112"/>
      <c r="K334" s="109"/>
      <c r="L334" s="113"/>
      <c r="M334" s="113"/>
      <c r="N334" s="114"/>
    </row>
    <row r="335" spans="3:14" s="81" customFormat="1" ht="19.399999999999999" customHeight="1" outlineLevel="1">
      <c r="C335" s="123"/>
      <c r="D335" s="124"/>
      <c r="E335" s="109"/>
      <c r="F335" s="110"/>
      <c r="G335" s="108"/>
      <c r="H335" s="111"/>
      <c r="I335" s="108"/>
      <c r="J335" s="112"/>
      <c r="K335" s="109"/>
      <c r="L335" s="113"/>
      <c r="M335" s="113"/>
      <c r="N335" s="114"/>
    </row>
    <row r="336" spans="3:14" s="81" customFormat="1" ht="19.399999999999999" customHeight="1" outlineLevel="1">
      <c r="C336" s="123"/>
      <c r="D336" s="124"/>
      <c r="E336" s="109"/>
      <c r="F336" s="110"/>
      <c r="G336" s="108"/>
      <c r="H336" s="111"/>
      <c r="I336" s="108"/>
      <c r="J336" s="112"/>
      <c r="K336" s="109"/>
      <c r="L336" s="113"/>
      <c r="M336" s="113"/>
      <c r="N336" s="114"/>
    </row>
    <row r="337" spans="3:14" s="81" customFormat="1" ht="19.399999999999999" customHeight="1" outlineLevel="1">
      <c r="C337" s="123"/>
      <c r="D337" s="124"/>
      <c r="E337" s="109"/>
      <c r="F337" s="110"/>
      <c r="G337" s="108"/>
      <c r="H337" s="111"/>
      <c r="I337" s="108"/>
      <c r="J337" s="112"/>
      <c r="K337" s="109"/>
      <c r="L337" s="113"/>
      <c r="M337" s="113"/>
      <c r="N337" s="114"/>
    </row>
    <row r="338" spans="3:14" s="81" customFormat="1" ht="19.399999999999999" customHeight="1" outlineLevel="1">
      <c r="C338" s="123"/>
      <c r="D338" s="124"/>
      <c r="E338" s="109"/>
      <c r="F338" s="110"/>
      <c r="G338" s="108"/>
      <c r="H338" s="111"/>
      <c r="I338" s="108"/>
      <c r="J338" s="112"/>
      <c r="K338" s="109"/>
      <c r="L338" s="113"/>
      <c r="M338" s="113"/>
      <c r="N338" s="114"/>
    </row>
    <row r="339" spans="3:14" s="81" customFormat="1" ht="19.399999999999999" customHeight="1" outlineLevel="1">
      <c r="C339" s="123"/>
      <c r="D339" s="124"/>
      <c r="E339" s="109"/>
      <c r="F339" s="110"/>
      <c r="G339" s="108"/>
      <c r="H339" s="111"/>
      <c r="I339" s="108"/>
      <c r="J339" s="112"/>
      <c r="K339" s="109"/>
      <c r="L339" s="113"/>
      <c r="M339" s="113"/>
      <c r="N339" s="114"/>
    </row>
    <row r="340" spans="3:14" s="81" customFormat="1" ht="19.399999999999999" customHeight="1" outlineLevel="1">
      <c r="C340" s="123"/>
      <c r="D340" s="124"/>
      <c r="E340" s="109"/>
      <c r="F340" s="110"/>
      <c r="G340" s="108"/>
      <c r="H340" s="111"/>
      <c r="I340" s="108"/>
      <c r="J340" s="112"/>
      <c r="K340" s="109"/>
      <c r="L340" s="113"/>
      <c r="M340" s="113"/>
      <c r="N340" s="114"/>
    </row>
    <row r="341" spans="3:14" s="81" customFormat="1" ht="19.399999999999999" customHeight="1" outlineLevel="1">
      <c r="C341" s="123"/>
      <c r="D341" s="124"/>
      <c r="E341" s="109"/>
      <c r="F341" s="110"/>
      <c r="G341" s="108"/>
      <c r="H341" s="111"/>
      <c r="I341" s="108"/>
      <c r="J341" s="112"/>
      <c r="K341" s="109"/>
      <c r="L341" s="113"/>
      <c r="M341" s="113"/>
      <c r="N341" s="114"/>
    </row>
    <row r="342" spans="3:14" s="81" customFormat="1" ht="19.399999999999999" customHeight="1" outlineLevel="1">
      <c r="C342" s="123"/>
      <c r="D342" s="124"/>
      <c r="E342" s="109"/>
      <c r="F342" s="110"/>
      <c r="G342" s="108"/>
      <c r="H342" s="111"/>
      <c r="I342" s="108"/>
      <c r="J342" s="112"/>
      <c r="K342" s="109"/>
      <c r="L342" s="113"/>
      <c r="M342" s="113"/>
      <c r="N342" s="114"/>
    </row>
    <row r="343" spans="3:14" s="81" customFormat="1" ht="19.399999999999999" customHeight="1" outlineLevel="1">
      <c r="C343" s="123"/>
      <c r="D343" s="124"/>
      <c r="E343" s="109"/>
      <c r="F343" s="110"/>
      <c r="G343" s="108"/>
      <c r="H343" s="111"/>
      <c r="I343" s="108"/>
      <c r="J343" s="112"/>
      <c r="K343" s="109"/>
      <c r="L343" s="113"/>
      <c r="M343" s="113"/>
      <c r="N343" s="114"/>
    </row>
    <row r="344" spans="3:14" s="81" customFormat="1" ht="19.399999999999999" customHeight="1" outlineLevel="1">
      <c r="C344" s="123"/>
      <c r="D344" s="124"/>
      <c r="E344" s="109"/>
      <c r="F344" s="110"/>
      <c r="G344" s="108"/>
      <c r="H344" s="111"/>
      <c r="I344" s="108"/>
      <c r="J344" s="112"/>
      <c r="K344" s="109"/>
      <c r="L344" s="113"/>
      <c r="M344" s="113"/>
      <c r="N344" s="114"/>
    </row>
    <row r="345" spans="3:14" s="81" customFormat="1" ht="19.399999999999999" customHeight="1" outlineLevel="1">
      <c r="C345" s="123"/>
      <c r="D345" s="124"/>
      <c r="E345" s="109"/>
      <c r="F345" s="110"/>
      <c r="G345" s="108"/>
      <c r="H345" s="111"/>
      <c r="I345" s="108"/>
      <c r="J345" s="112"/>
      <c r="K345" s="109"/>
      <c r="L345" s="113"/>
      <c r="M345" s="113"/>
      <c r="N345" s="114"/>
    </row>
    <row r="346" spans="3:14" s="81" customFormat="1" ht="19.399999999999999" customHeight="1" outlineLevel="1">
      <c r="C346" s="123"/>
      <c r="D346" s="124"/>
      <c r="E346" s="109"/>
      <c r="F346" s="110"/>
      <c r="G346" s="108"/>
      <c r="H346" s="111"/>
      <c r="I346" s="108"/>
      <c r="J346" s="112"/>
      <c r="K346" s="109"/>
      <c r="L346" s="113"/>
      <c r="M346" s="113"/>
      <c r="N346" s="114"/>
    </row>
    <row r="347" spans="3:14" s="81" customFormat="1" ht="19.399999999999999" customHeight="1" outlineLevel="1">
      <c r="C347" s="123"/>
      <c r="D347" s="124"/>
      <c r="E347" s="109"/>
      <c r="F347" s="110"/>
      <c r="G347" s="108"/>
      <c r="H347" s="111"/>
      <c r="I347" s="108"/>
      <c r="J347" s="112"/>
      <c r="K347" s="109"/>
      <c r="L347" s="113"/>
      <c r="M347" s="113"/>
      <c r="N347" s="114"/>
    </row>
    <row r="348" spans="3:14" s="81" customFormat="1" ht="19.399999999999999" customHeight="1" outlineLevel="1">
      <c r="C348" s="123"/>
      <c r="D348" s="124"/>
      <c r="E348" s="109"/>
      <c r="F348" s="110"/>
      <c r="G348" s="108"/>
      <c r="H348" s="111"/>
      <c r="I348" s="108"/>
      <c r="J348" s="112"/>
      <c r="K348" s="109"/>
      <c r="L348" s="113"/>
      <c r="M348" s="113"/>
      <c r="N348" s="114"/>
    </row>
    <row r="349" spans="3:14" s="81" customFormat="1" ht="19.399999999999999" customHeight="1" outlineLevel="1">
      <c r="C349" s="123"/>
      <c r="D349" s="124"/>
      <c r="E349" s="109"/>
      <c r="F349" s="110"/>
      <c r="G349" s="108"/>
      <c r="H349" s="111"/>
      <c r="I349" s="108"/>
      <c r="J349" s="112"/>
      <c r="K349" s="109"/>
      <c r="L349" s="113"/>
      <c r="M349" s="113"/>
      <c r="N349" s="114"/>
    </row>
    <row r="350" spans="3:14" s="81" customFormat="1" ht="19.399999999999999" customHeight="1" outlineLevel="1">
      <c r="C350" s="123"/>
      <c r="D350" s="124"/>
      <c r="E350" s="109"/>
      <c r="F350" s="110"/>
      <c r="G350" s="108"/>
      <c r="H350" s="111"/>
      <c r="I350" s="108"/>
      <c r="J350" s="112"/>
      <c r="K350" s="109"/>
      <c r="L350" s="113"/>
      <c r="M350" s="113"/>
      <c r="N350" s="114"/>
    </row>
    <row r="351" spans="3:14" s="115" customFormat="1" ht="19.399999999999999" customHeight="1" thickBot="1">
      <c r="C351" s="125"/>
      <c r="D351" s="118"/>
      <c r="E351" s="118"/>
      <c r="F351" s="118"/>
      <c r="G351" s="117"/>
      <c r="H351" s="118"/>
      <c r="I351" s="117"/>
      <c r="J351" s="119">
        <f>SUM(J12:J350)</f>
        <v>0</v>
      </c>
      <c r="K351" s="120">
        <f>SUM(K12:K350)</f>
        <v>0</v>
      </c>
      <c r="L351" s="118"/>
      <c r="M351" s="118"/>
      <c r="N351" s="121"/>
    </row>
    <row r="352" spans="3:14" ht="19.399999999999999" customHeight="1">
      <c r="C352" s="126"/>
      <c r="N352" s="122"/>
    </row>
    <row r="353" spans="3:14" ht="19.399999999999999" customHeight="1">
      <c r="C353" s="126"/>
      <c r="N353" s="122"/>
    </row>
    <row r="354" spans="3:14" ht="19.399999999999999" customHeight="1">
      <c r="N354" s="122"/>
    </row>
    <row r="355" spans="3:14" ht="19.399999999999999" customHeight="1">
      <c r="N355" s="122"/>
    </row>
    <row r="356" spans="3:14" ht="19.399999999999999" customHeight="1">
      <c r="N356" s="122"/>
    </row>
    <row r="357" spans="3:14" ht="19.399999999999999" customHeight="1">
      <c r="N357" s="122"/>
    </row>
    <row r="358" spans="3:14" ht="19.399999999999999" customHeight="1">
      <c r="N358" s="122"/>
    </row>
    <row r="359" spans="3:14" ht="19.399999999999999" customHeight="1">
      <c r="N359" s="122"/>
    </row>
    <row r="360" spans="3:14" ht="19.399999999999999" customHeight="1">
      <c r="N360" s="122"/>
    </row>
    <row r="361" spans="3:14" ht="19.399999999999999" customHeight="1">
      <c r="N361" s="122"/>
    </row>
    <row r="362" spans="3:14" ht="19.399999999999999" customHeight="1">
      <c r="N362" s="122"/>
    </row>
    <row r="363" spans="3:14" ht="19.399999999999999" customHeight="1">
      <c r="N363" s="122"/>
    </row>
    <row r="364" spans="3:14" ht="19.399999999999999" customHeight="1">
      <c r="N364" s="122"/>
    </row>
    <row r="365" spans="3:14" ht="19.399999999999999" customHeight="1">
      <c r="N365" s="122"/>
    </row>
    <row r="366" spans="3:14" ht="19.399999999999999" customHeight="1">
      <c r="N366" s="122"/>
    </row>
    <row r="367" spans="3:14" ht="19.399999999999999" customHeight="1">
      <c r="N367" s="122"/>
    </row>
    <row r="368" spans="3:14" ht="19.399999999999999" customHeight="1">
      <c r="N368" s="122"/>
    </row>
    <row r="369" spans="14:14" ht="19.399999999999999" customHeight="1">
      <c r="N369" s="122"/>
    </row>
    <row r="370" spans="14:14" ht="19.399999999999999" customHeight="1">
      <c r="N370" s="122"/>
    </row>
    <row r="371" spans="14:14" ht="19.399999999999999" customHeight="1">
      <c r="N371" s="122"/>
    </row>
    <row r="372" spans="14:14" ht="19.399999999999999" customHeight="1">
      <c r="N372" s="122"/>
    </row>
    <row r="373" spans="14:14" ht="19.399999999999999" customHeight="1">
      <c r="N373" s="122"/>
    </row>
    <row r="374" spans="14:14" ht="19.399999999999999" customHeight="1">
      <c r="N374" s="122"/>
    </row>
    <row r="375" spans="14:14" ht="19.399999999999999" customHeight="1">
      <c r="N375" s="122"/>
    </row>
    <row r="376" spans="14:14" ht="19.399999999999999" customHeight="1">
      <c r="N376" s="122"/>
    </row>
    <row r="377" spans="14:14" ht="19.399999999999999" customHeight="1">
      <c r="N377" s="122"/>
    </row>
    <row r="378" spans="14:14" ht="19.399999999999999" customHeight="1">
      <c r="N378" s="122"/>
    </row>
    <row r="379" spans="14:14" ht="19.399999999999999" customHeight="1">
      <c r="N379" s="122"/>
    </row>
    <row r="380" spans="14:14" ht="19.399999999999999" customHeight="1">
      <c r="N380" s="122"/>
    </row>
    <row r="381" spans="14:14" ht="19.399999999999999" customHeight="1">
      <c r="N381" s="122"/>
    </row>
    <row r="382" spans="14:14" ht="19.399999999999999" customHeight="1">
      <c r="N382" s="122"/>
    </row>
    <row r="383" spans="14:14" ht="19.399999999999999" customHeight="1">
      <c r="N383" s="122"/>
    </row>
    <row r="384" spans="14:14" ht="19.399999999999999" customHeight="1">
      <c r="N384" s="122"/>
    </row>
    <row r="385" spans="14:14" ht="19.399999999999999" customHeight="1">
      <c r="N385" s="122"/>
    </row>
    <row r="386" spans="14:14" ht="19.399999999999999" customHeight="1">
      <c r="N386" s="122"/>
    </row>
    <row r="387" spans="14:14" ht="19.399999999999999" customHeight="1">
      <c r="N387" s="122"/>
    </row>
    <row r="388" spans="14:14" ht="19.399999999999999" customHeight="1">
      <c r="N388" s="122"/>
    </row>
    <row r="389" spans="14:14" ht="19.399999999999999" customHeight="1">
      <c r="N389" s="122"/>
    </row>
    <row r="390" spans="14:14" ht="19.399999999999999" customHeight="1">
      <c r="N390" s="122"/>
    </row>
    <row r="391" spans="14:14" ht="19.399999999999999" customHeight="1">
      <c r="N391" s="122"/>
    </row>
    <row r="392" spans="14:14" ht="19.399999999999999" customHeight="1">
      <c r="N392" s="122"/>
    </row>
    <row r="393" spans="14:14" ht="19.399999999999999" customHeight="1">
      <c r="N393" s="122"/>
    </row>
    <row r="394" spans="14:14" ht="19.399999999999999" customHeight="1">
      <c r="N394" s="122"/>
    </row>
    <row r="395" spans="14:14" ht="19.399999999999999" customHeight="1">
      <c r="N395" s="122"/>
    </row>
    <row r="396" spans="14:14" ht="19.399999999999999" customHeight="1">
      <c r="N396" s="122"/>
    </row>
    <row r="397" spans="14:14" ht="19.399999999999999" customHeight="1">
      <c r="N397" s="122"/>
    </row>
    <row r="398" spans="14:14" ht="19.399999999999999" customHeight="1">
      <c r="N398" s="122"/>
    </row>
    <row r="399" spans="14:14" ht="19.399999999999999" customHeight="1">
      <c r="N399" s="122"/>
    </row>
    <row r="400" spans="14:14" ht="19.399999999999999" customHeight="1">
      <c r="N400" s="122"/>
    </row>
    <row r="401" spans="14:14" ht="19.399999999999999" customHeight="1">
      <c r="N401" s="122"/>
    </row>
    <row r="402" spans="14:14" ht="19.399999999999999" customHeight="1">
      <c r="N402" s="122"/>
    </row>
    <row r="403" spans="14:14" ht="19.399999999999999" customHeight="1">
      <c r="N403" s="122"/>
    </row>
    <row r="404" spans="14:14" ht="19.399999999999999" customHeight="1">
      <c r="N404" s="122"/>
    </row>
    <row r="405" spans="14:14" ht="19.399999999999999" customHeight="1">
      <c r="N405" s="122"/>
    </row>
    <row r="406" spans="14:14" ht="19.399999999999999" customHeight="1">
      <c r="N406" s="122"/>
    </row>
    <row r="407" spans="14:14" ht="19.399999999999999" customHeight="1">
      <c r="N407" s="122"/>
    </row>
    <row r="408" spans="14:14" ht="19.399999999999999" customHeight="1">
      <c r="N408" s="122"/>
    </row>
    <row r="409" spans="14:14" ht="19.399999999999999" customHeight="1">
      <c r="N409" s="122"/>
    </row>
    <row r="410" spans="14:14" ht="19.399999999999999" customHeight="1">
      <c r="N410" s="122"/>
    </row>
    <row r="411" spans="14:14" ht="19.399999999999999" customHeight="1">
      <c r="N411" s="122"/>
    </row>
    <row r="412" spans="14:14" ht="19.399999999999999" customHeight="1">
      <c r="N412" s="122"/>
    </row>
    <row r="413" spans="14:14" ht="19.399999999999999" customHeight="1">
      <c r="N413" s="122"/>
    </row>
    <row r="414" spans="14:14" ht="19.399999999999999" customHeight="1">
      <c r="N414" s="122"/>
    </row>
    <row r="415" spans="14:14" ht="19.399999999999999" customHeight="1">
      <c r="N415" s="122"/>
    </row>
    <row r="416" spans="14:14" ht="19.399999999999999" customHeight="1">
      <c r="N416" s="122"/>
    </row>
    <row r="417" spans="14:14" ht="19.399999999999999" customHeight="1">
      <c r="N417" s="122"/>
    </row>
    <row r="418" spans="14:14" ht="19.399999999999999" customHeight="1">
      <c r="N418" s="122"/>
    </row>
    <row r="419" spans="14:14" ht="19.399999999999999" customHeight="1">
      <c r="N419" s="122"/>
    </row>
    <row r="420" spans="14:14" ht="19.399999999999999" customHeight="1">
      <c r="N420" s="122"/>
    </row>
    <row r="421" spans="14:14" ht="19.399999999999999" customHeight="1">
      <c r="N421" s="122"/>
    </row>
    <row r="422" spans="14:14" ht="19.399999999999999" customHeight="1">
      <c r="N422" s="122"/>
    </row>
    <row r="423" spans="14:14" ht="19.399999999999999" customHeight="1">
      <c r="N423" s="122"/>
    </row>
    <row r="424" spans="14:14" ht="19.399999999999999" customHeight="1">
      <c r="N424" s="122"/>
    </row>
    <row r="425" spans="14:14" ht="19.399999999999999" customHeight="1">
      <c r="N425" s="122"/>
    </row>
    <row r="426" spans="14:14" ht="19.399999999999999" customHeight="1">
      <c r="N426" s="122"/>
    </row>
    <row r="427" spans="14:14" ht="19.399999999999999" customHeight="1">
      <c r="N427" s="122"/>
    </row>
    <row r="428" spans="14:14" ht="19.399999999999999" customHeight="1">
      <c r="N428" s="122"/>
    </row>
    <row r="429" spans="14:14" ht="19.399999999999999" customHeight="1">
      <c r="N429" s="122"/>
    </row>
    <row r="430" spans="14:14" ht="19.399999999999999" customHeight="1">
      <c r="N430" s="122"/>
    </row>
    <row r="431" spans="14:14" ht="19.399999999999999" customHeight="1">
      <c r="N431" s="122"/>
    </row>
    <row r="432" spans="14:14" ht="19.399999999999999" customHeight="1">
      <c r="N432" s="122"/>
    </row>
    <row r="433" spans="14:14" ht="19.399999999999999" customHeight="1">
      <c r="N433" s="122"/>
    </row>
    <row r="434" spans="14:14" ht="19.399999999999999" customHeight="1">
      <c r="N434" s="122"/>
    </row>
    <row r="435" spans="14:14" ht="19.399999999999999" customHeight="1">
      <c r="N435" s="122"/>
    </row>
    <row r="436" spans="14:14" ht="19.399999999999999" customHeight="1">
      <c r="N436" s="122"/>
    </row>
    <row r="437" spans="14:14" ht="19.399999999999999" customHeight="1">
      <c r="N437" s="122"/>
    </row>
    <row r="438" spans="14:14" ht="19.399999999999999" customHeight="1">
      <c r="N438" s="122"/>
    </row>
    <row r="439" spans="14:14" ht="19.399999999999999" customHeight="1">
      <c r="N439" s="122"/>
    </row>
    <row r="440" spans="14:14" ht="19.399999999999999" customHeight="1">
      <c r="N440" s="122"/>
    </row>
    <row r="441" spans="14:14" ht="19.399999999999999" customHeight="1">
      <c r="N441" s="122"/>
    </row>
    <row r="442" spans="14:14" ht="19.399999999999999" customHeight="1">
      <c r="N442" s="122"/>
    </row>
    <row r="443" spans="14:14" ht="19.399999999999999" customHeight="1">
      <c r="N443" s="122"/>
    </row>
    <row r="444" spans="14:14" ht="19.399999999999999" customHeight="1">
      <c r="N444" s="122"/>
    </row>
    <row r="445" spans="14:14" ht="19.399999999999999" customHeight="1">
      <c r="N445" s="122"/>
    </row>
    <row r="446" spans="14:14" ht="19.399999999999999" customHeight="1">
      <c r="N446" s="122"/>
    </row>
    <row r="447" spans="14:14" ht="19.399999999999999" customHeight="1">
      <c r="N447" s="122"/>
    </row>
    <row r="448" spans="14:14" ht="19.399999999999999" customHeight="1">
      <c r="N448" s="122"/>
    </row>
    <row r="449" spans="14:14" ht="19.399999999999999" customHeight="1">
      <c r="N449" s="122"/>
    </row>
    <row r="450" spans="14:14" ht="19.399999999999999" customHeight="1">
      <c r="N450" s="122"/>
    </row>
    <row r="451" spans="14:14" ht="19.399999999999999" customHeight="1">
      <c r="N451" s="122"/>
    </row>
    <row r="452" spans="14:14" ht="19.399999999999999" customHeight="1">
      <c r="N452" s="122"/>
    </row>
    <row r="453" spans="14:14" ht="19.399999999999999" customHeight="1">
      <c r="N453" s="122"/>
    </row>
    <row r="454" spans="14:14" ht="19.399999999999999" customHeight="1">
      <c r="N454" s="122"/>
    </row>
    <row r="455" spans="14:14" ht="19.399999999999999" customHeight="1">
      <c r="N455" s="122"/>
    </row>
    <row r="456" spans="14:14" ht="19.399999999999999" customHeight="1">
      <c r="N456" s="122"/>
    </row>
    <row r="457" spans="14:14" ht="19.399999999999999" customHeight="1">
      <c r="N457" s="122"/>
    </row>
    <row r="458" spans="14:14" ht="19.399999999999999" customHeight="1">
      <c r="N458" s="122"/>
    </row>
    <row r="459" spans="14:14" ht="19.399999999999999" customHeight="1">
      <c r="N459" s="122"/>
    </row>
    <row r="460" spans="14:14" ht="19.399999999999999" customHeight="1">
      <c r="N460" s="122"/>
    </row>
    <row r="461" spans="14:14" ht="19.399999999999999" customHeight="1">
      <c r="N461" s="122"/>
    </row>
    <row r="462" spans="14:14" ht="19.399999999999999" customHeight="1">
      <c r="N462" s="122"/>
    </row>
    <row r="463" spans="14:14" ht="19.399999999999999" customHeight="1">
      <c r="N463" s="122"/>
    </row>
    <row r="464" spans="14:14" ht="19.399999999999999" customHeight="1">
      <c r="N464" s="122"/>
    </row>
    <row r="465" spans="14:14" ht="19.399999999999999" customHeight="1">
      <c r="N465" s="122"/>
    </row>
    <row r="466" spans="14:14" ht="19.399999999999999" customHeight="1">
      <c r="N466" s="122"/>
    </row>
    <row r="467" spans="14:14" ht="19.399999999999999" customHeight="1">
      <c r="N467" s="122"/>
    </row>
    <row r="468" spans="14:14" ht="19.399999999999999" customHeight="1">
      <c r="N468" s="122"/>
    </row>
    <row r="469" spans="14:14" ht="19.399999999999999" customHeight="1">
      <c r="N469" s="122"/>
    </row>
    <row r="470" spans="14:14" ht="19.399999999999999" customHeight="1">
      <c r="N470" s="122"/>
    </row>
    <row r="471" spans="14:14" ht="19.399999999999999" customHeight="1">
      <c r="N471" s="122"/>
    </row>
    <row r="472" spans="14:14" ht="19.399999999999999" customHeight="1">
      <c r="N472" s="122"/>
    </row>
    <row r="473" spans="14:14" ht="19.399999999999999" customHeight="1">
      <c r="N473" s="122"/>
    </row>
    <row r="474" spans="14:14" ht="19.399999999999999" customHeight="1">
      <c r="N474" s="122"/>
    </row>
    <row r="475" spans="14:14" ht="19.399999999999999" customHeight="1">
      <c r="N475" s="122"/>
    </row>
    <row r="476" spans="14:14" ht="19.399999999999999" customHeight="1">
      <c r="N476" s="122"/>
    </row>
    <row r="477" spans="14:14" ht="19.399999999999999" customHeight="1">
      <c r="N477" s="122"/>
    </row>
    <row r="478" spans="14:14" ht="19.399999999999999" customHeight="1">
      <c r="N478" s="122"/>
    </row>
    <row r="479" spans="14:14" ht="19.399999999999999" customHeight="1">
      <c r="N479" s="122"/>
    </row>
    <row r="480" spans="14:14" ht="19.399999999999999" customHeight="1">
      <c r="N480" s="122"/>
    </row>
    <row r="481" spans="14:14" ht="19.399999999999999" customHeight="1">
      <c r="N481" s="122"/>
    </row>
    <row r="482" spans="14:14" ht="19.399999999999999" customHeight="1">
      <c r="N482" s="122"/>
    </row>
    <row r="483" spans="14:14" ht="19.399999999999999" customHeight="1">
      <c r="N483" s="122"/>
    </row>
    <row r="484" spans="14:14" ht="19.399999999999999" customHeight="1">
      <c r="N484" s="122"/>
    </row>
    <row r="485" spans="14:14" ht="19.399999999999999" customHeight="1">
      <c r="N485" s="122"/>
    </row>
    <row r="486" spans="14:14" ht="19.399999999999999" customHeight="1">
      <c r="N486" s="122"/>
    </row>
    <row r="487" spans="14:14" ht="19.399999999999999" customHeight="1">
      <c r="N487" s="122"/>
    </row>
    <row r="488" spans="14:14" ht="19.399999999999999" customHeight="1">
      <c r="N488" s="122"/>
    </row>
    <row r="489" spans="14:14" ht="19.399999999999999" customHeight="1">
      <c r="N489" s="122"/>
    </row>
    <row r="490" spans="14:14" ht="19.399999999999999" customHeight="1">
      <c r="N490" s="122"/>
    </row>
    <row r="491" spans="14:14" ht="19.399999999999999" customHeight="1">
      <c r="N491" s="122"/>
    </row>
    <row r="492" spans="14:14" ht="19.399999999999999" customHeight="1">
      <c r="N492" s="122"/>
    </row>
    <row r="493" spans="14:14" ht="19.399999999999999" customHeight="1">
      <c r="N493" s="122"/>
    </row>
    <row r="494" spans="14:14" ht="19.399999999999999" customHeight="1">
      <c r="N494" s="122"/>
    </row>
    <row r="495" spans="14:14" ht="19.399999999999999" customHeight="1">
      <c r="N495" s="122"/>
    </row>
    <row r="496" spans="14:14" ht="19.399999999999999" customHeight="1">
      <c r="N496" s="122"/>
    </row>
    <row r="497" spans="14:14" ht="19.399999999999999" customHeight="1">
      <c r="N497" s="122"/>
    </row>
    <row r="498" spans="14:14" ht="19.399999999999999" customHeight="1">
      <c r="N498" s="122"/>
    </row>
    <row r="499" spans="14:14" ht="19.399999999999999" customHeight="1">
      <c r="N499" s="122"/>
    </row>
    <row r="500" spans="14:14" ht="19.399999999999999" customHeight="1">
      <c r="N500" s="122"/>
    </row>
    <row r="501" spans="14:14" ht="19.399999999999999" customHeight="1">
      <c r="N501" s="122"/>
    </row>
    <row r="502" spans="14:14" ht="19.399999999999999" customHeight="1">
      <c r="N502" s="122"/>
    </row>
    <row r="503" spans="14:14" ht="19.399999999999999" customHeight="1">
      <c r="N503" s="122"/>
    </row>
    <row r="504" spans="14:14" ht="19.399999999999999" customHeight="1">
      <c r="N504" s="122"/>
    </row>
    <row r="505" spans="14:14" ht="19.399999999999999" customHeight="1">
      <c r="N505" s="122"/>
    </row>
    <row r="506" spans="14:14" ht="19.399999999999999" customHeight="1">
      <c r="N506" s="122"/>
    </row>
    <row r="507" spans="14:14" ht="19.399999999999999" customHeight="1">
      <c r="N507" s="122"/>
    </row>
    <row r="508" spans="14:14" ht="19.399999999999999" customHeight="1">
      <c r="N508" s="122"/>
    </row>
    <row r="509" spans="14:14" ht="19.399999999999999" customHeight="1">
      <c r="N509" s="122"/>
    </row>
    <row r="510" spans="14:14" ht="19.399999999999999" customHeight="1">
      <c r="N510" s="122"/>
    </row>
    <row r="511" spans="14:14" ht="19.399999999999999" customHeight="1">
      <c r="N511" s="122"/>
    </row>
    <row r="512" spans="14:14" ht="19.399999999999999" customHeight="1">
      <c r="N512" s="122"/>
    </row>
    <row r="513" spans="14:14" ht="19.399999999999999" customHeight="1">
      <c r="N513" s="122"/>
    </row>
    <row r="514" spans="14:14" ht="19.399999999999999" customHeight="1">
      <c r="N514" s="122"/>
    </row>
    <row r="515" spans="14:14" ht="19.399999999999999" customHeight="1">
      <c r="N515" s="122"/>
    </row>
    <row r="516" spans="14:14" ht="19.399999999999999" customHeight="1">
      <c r="N516" s="122"/>
    </row>
    <row r="517" spans="14:14" ht="19.399999999999999" customHeight="1">
      <c r="N517" s="122"/>
    </row>
    <row r="518" spans="14:14" ht="19.399999999999999" customHeight="1">
      <c r="N518" s="122"/>
    </row>
    <row r="519" spans="14:14" ht="19.399999999999999" customHeight="1">
      <c r="N519" s="122"/>
    </row>
    <row r="520" spans="14:14" ht="19.399999999999999" customHeight="1">
      <c r="N520" s="122"/>
    </row>
    <row r="521" spans="14:14" ht="19.399999999999999" customHeight="1">
      <c r="N521" s="122"/>
    </row>
    <row r="522" spans="14:14" ht="19.399999999999999" customHeight="1">
      <c r="N522" s="122"/>
    </row>
    <row r="523" spans="14:14" ht="19.399999999999999" customHeight="1">
      <c r="N523" s="122"/>
    </row>
    <row r="524" spans="14:14" ht="19.399999999999999" customHeight="1">
      <c r="N524" s="122"/>
    </row>
    <row r="525" spans="14:14" ht="19.399999999999999" customHeight="1">
      <c r="N525" s="122"/>
    </row>
    <row r="526" spans="14:14" ht="19.399999999999999" customHeight="1">
      <c r="N526" s="122"/>
    </row>
    <row r="527" spans="14:14" ht="19.399999999999999" customHeight="1">
      <c r="N527" s="122"/>
    </row>
    <row r="528" spans="14:14" ht="19.399999999999999" customHeight="1">
      <c r="N528" s="122"/>
    </row>
    <row r="529" spans="14:14" ht="19.399999999999999" customHeight="1">
      <c r="N529" s="122"/>
    </row>
    <row r="530" spans="14:14" ht="19.399999999999999" customHeight="1">
      <c r="N530" s="122"/>
    </row>
    <row r="531" spans="14:14" ht="19.399999999999999" customHeight="1">
      <c r="N531" s="122"/>
    </row>
    <row r="532" spans="14:14" ht="19.399999999999999" customHeight="1">
      <c r="N532" s="122"/>
    </row>
    <row r="533" spans="14:14" ht="19.399999999999999" customHeight="1">
      <c r="N533" s="122"/>
    </row>
    <row r="534" spans="14:14" ht="19.399999999999999" customHeight="1">
      <c r="N534" s="122"/>
    </row>
    <row r="535" spans="14:14" ht="19.399999999999999" customHeight="1">
      <c r="N535" s="122"/>
    </row>
    <row r="536" spans="14:14" ht="19.399999999999999" customHeight="1">
      <c r="N536" s="122"/>
    </row>
    <row r="537" spans="14:14" ht="19.399999999999999" customHeight="1">
      <c r="N537" s="122"/>
    </row>
    <row r="538" spans="14:14" ht="19.399999999999999" customHeight="1">
      <c r="N538" s="122"/>
    </row>
    <row r="539" spans="14:14" ht="19.399999999999999" customHeight="1">
      <c r="N539" s="122"/>
    </row>
    <row r="540" spans="14:14" ht="19.399999999999999" customHeight="1">
      <c r="N540" s="122"/>
    </row>
    <row r="541" spans="14:14" ht="19.399999999999999" customHeight="1">
      <c r="N541" s="122"/>
    </row>
    <row r="542" spans="14:14" ht="19.399999999999999" customHeight="1">
      <c r="N542" s="122"/>
    </row>
    <row r="543" spans="14:14" ht="19.399999999999999" customHeight="1">
      <c r="N543" s="122"/>
    </row>
    <row r="544" spans="14:14" ht="19.399999999999999" customHeight="1">
      <c r="N544" s="122"/>
    </row>
    <row r="545" spans="14:14" ht="19.399999999999999" customHeight="1">
      <c r="N545" s="122"/>
    </row>
    <row r="546" spans="14:14" ht="19.399999999999999" customHeight="1">
      <c r="N546" s="122"/>
    </row>
    <row r="547" spans="14:14" ht="19.399999999999999" customHeight="1">
      <c r="N547" s="122"/>
    </row>
    <row r="548" spans="14:14" ht="19.399999999999999" customHeight="1">
      <c r="N548" s="122"/>
    </row>
    <row r="549" spans="14:14" ht="19.399999999999999" customHeight="1">
      <c r="N549" s="122"/>
    </row>
    <row r="550" spans="14:14" ht="19.399999999999999" customHeight="1">
      <c r="N550" s="122"/>
    </row>
    <row r="551" spans="14:14" ht="19.399999999999999" customHeight="1">
      <c r="N551" s="122"/>
    </row>
    <row r="552" spans="14:14" ht="19.399999999999999" customHeight="1">
      <c r="N552" s="122"/>
    </row>
    <row r="553" spans="14:14" ht="19.399999999999999" customHeight="1">
      <c r="N553" s="122"/>
    </row>
    <row r="554" spans="14:14" ht="19.399999999999999" customHeight="1">
      <c r="N554" s="122"/>
    </row>
    <row r="555" spans="14:14" ht="19.399999999999999" customHeight="1">
      <c r="N555" s="122"/>
    </row>
    <row r="556" spans="14:14" ht="19.399999999999999" customHeight="1">
      <c r="N556" s="122"/>
    </row>
    <row r="557" spans="14:14" ht="19.399999999999999" customHeight="1">
      <c r="N557" s="122"/>
    </row>
    <row r="558" spans="14:14" ht="19.399999999999999" customHeight="1">
      <c r="N558" s="122"/>
    </row>
    <row r="559" spans="14:14" ht="19.399999999999999" customHeight="1">
      <c r="N559" s="122"/>
    </row>
    <row r="560" spans="14:14" ht="19.399999999999999" customHeight="1">
      <c r="N560" s="122"/>
    </row>
    <row r="561" spans="14:14" ht="19.399999999999999" customHeight="1">
      <c r="N561" s="122"/>
    </row>
    <row r="562" spans="14:14" ht="19.399999999999999" customHeight="1">
      <c r="N562" s="122"/>
    </row>
    <row r="563" spans="14:14" ht="19.399999999999999" customHeight="1">
      <c r="N563" s="122"/>
    </row>
    <row r="564" spans="14:14" ht="19.399999999999999" customHeight="1">
      <c r="N564" s="122"/>
    </row>
    <row r="565" spans="14:14" ht="19.399999999999999" customHeight="1">
      <c r="N565" s="122"/>
    </row>
    <row r="566" spans="14:14" ht="19.399999999999999" customHeight="1">
      <c r="N566" s="122"/>
    </row>
    <row r="567" spans="14:14" ht="19.399999999999999" customHeight="1">
      <c r="N567" s="122"/>
    </row>
    <row r="568" spans="14:14" ht="19.399999999999999" customHeight="1">
      <c r="N568" s="122"/>
    </row>
    <row r="569" spans="14:14" ht="19.399999999999999" customHeight="1">
      <c r="N569" s="122"/>
    </row>
    <row r="570" spans="14:14" ht="19.399999999999999" customHeight="1">
      <c r="N570" s="122"/>
    </row>
    <row r="571" spans="14:14" ht="19.399999999999999" customHeight="1">
      <c r="N571" s="122"/>
    </row>
    <row r="572" spans="14:14" ht="19.399999999999999" customHeight="1">
      <c r="N572" s="122"/>
    </row>
    <row r="573" spans="14:14" ht="19.399999999999999" customHeight="1">
      <c r="N573" s="122"/>
    </row>
    <row r="574" spans="14:14" ht="19.399999999999999" customHeight="1">
      <c r="N574" s="122"/>
    </row>
    <row r="575" spans="14:14" ht="19.399999999999999" customHeight="1">
      <c r="N575" s="122"/>
    </row>
    <row r="576" spans="14:14" ht="19.399999999999999" customHeight="1">
      <c r="N576" s="122"/>
    </row>
    <row r="577" spans="14:14" ht="19.399999999999999" customHeight="1">
      <c r="N577" s="122"/>
    </row>
    <row r="578" spans="14:14" ht="19.399999999999999" customHeight="1">
      <c r="N578" s="122"/>
    </row>
    <row r="579" spans="14:14" ht="19.399999999999999" customHeight="1">
      <c r="N579" s="122"/>
    </row>
    <row r="580" spans="14:14" ht="19.399999999999999" customHeight="1">
      <c r="N580" s="122"/>
    </row>
    <row r="581" spans="14:14" ht="19.399999999999999" customHeight="1">
      <c r="N581" s="122"/>
    </row>
    <row r="582" spans="14:14" ht="19.399999999999999" customHeight="1">
      <c r="N582" s="122"/>
    </row>
    <row r="583" spans="14:14" ht="19.399999999999999" customHeight="1">
      <c r="N583" s="122"/>
    </row>
    <row r="584" spans="14:14" ht="19.399999999999999" customHeight="1">
      <c r="N584" s="122"/>
    </row>
    <row r="585" spans="14:14" ht="19.399999999999999" customHeight="1">
      <c r="N585" s="122"/>
    </row>
    <row r="586" spans="14:14" ht="19.399999999999999" customHeight="1">
      <c r="N586" s="122"/>
    </row>
    <row r="587" spans="14:14" ht="19.399999999999999" customHeight="1">
      <c r="N587" s="122"/>
    </row>
    <row r="588" spans="14:14" ht="19.399999999999999" customHeight="1">
      <c r="N588" s="122"/>
    </row>
    <row r="589" spans="14:14" ht="19.399999999999999" customHeight="1">
      <c r="N589" s="122"/>
    </row>
    <row r="590" spans="14:14" ht="19.399999999999999" customHeight="1">
      <c r="N590" s="122"/>
    </row>
    <row r="591" spans="14:14" ht="19.399999999999999" customHeight="1">
      <c r="N591" s="122"/>
    </row>
    <row r="592" spans="14:14" ht="19.399999999999999" customHeight="1">
      <c r="N592" s="122"/>
    </row>
    <row r="593" spans="14:14" ht="19.399999999999999" customHeight="1">
      <c r="N593" s="122"/>
    </row>
    <row r="594" spans="14:14" ht="19.399999999999999" customHeight="1">
      <c r="N594" s="122"/>
    </row>
    <row r="595" spans="14:14" ht="19.399999999999999" customHeight="1">
      <c r="N595" s="122"/>
    </row>
    <row r="596" spans="14:14" ht="19.399999999999999" customHeight="1">
      <c r="N596" s="122"/>
    </row>
    <row r="597" spans="14:14" ht="19.399999999999999" customHeight="1">
      <c r="N597" s="122"/>
    </row>
    <row r="598" spans="14:14" ht="19.399999999999999" customHeight="1">
      <c r="N598" s="122"/>
    </row>
    <row r="599" spans="14:14" ht="19.399999999999999" customHeight="1">
      <c r="N599" s="122"/>
    </row>
    <row r="600" spans="14:14" ht="19.399999999999999" customHeight="1">
      <c r="N600" s="122"/>
    </row>
    <row r="601" spans="14:14" ht="19.399999999999999" customHeight="1">
      <c r="N601" s="122"/>
    </row>
    <row r="602" spans="14:14" ht="19.399999999999999" customHeight="1">
      <c r="N602" s="122"/>
    </row>
    <row r="603" spans="14:14" ht="19.399999999999999" customHeight="1">
      <c r="N603" s="122"/>
    </row>
    <row r="604" spans="14:14" ht="19.399999999999999" customHeight="1">
      <c r="N604" s="122"/>
    </row>
    <row r="605" spans="14:14" ht="19.399999999999999" customHeight="1">
      <c r="N605" s="122"/>
    </row>
    <row r="606" spans="14:14" ht="19.399999999999999" customHeight="1">
      <c r="N606" s="122"/>
    </row>
    <row r="607" spans="14:14" ht="19.399999999999999" customHeight="1">
      <c r="N607" s="122"/>
    </row>
    <row r="608" spans="14:14" ht="19.399999999999999" customHeight="1">
      <c r="N608" s="122"/>
    </row>
    <row r="609" spans="14:14" ht="19.399999999999999" customHeight="1">
      <c r="N609" s="122"/>
    </row>
    <row r="610" spans="14:14" ht="19.399999999999999" customHeight="1">
      <c r="N610" s="122"/>
    </row>
    <row r="611" spans="14:14" ht="19.399999999999999" customHeight="1">
      <c r="N611" s="122"/>
    </row>
    <row r="612" spans="14:14" ht="19.399999999999999" customHeight="1">
      <c r="N612" s="122"/>
    </row>
    <row r="613" spans="14:14" ht="19.399999999999999" customHeight="1">
      <c r="N613" s="122"/>
    </row>
    <row r="614" spans="14:14" ht="19.399999999999999" customHeight="1">
      <c r="N614" s="122"/>
    </row>
    <row r="615" spans="14:14" ht="19.399999999999999" customHeight="1">
      <c r="N615" s="122"/>
    </row>
    <row r="616" spans="14:14" ht="19.399999999999999" customHeight="1">
      <c r="N616" s="122"/>
    </row>
    <row r="617" spans="14:14" ht="19.399999999999999" customHeight="1">
      <c r="N617" s="122"/>
    </row>
    <row r="618" spans="14:14" ht="19.399999999999999" customHeight="1">
      <c r="N618" s="122"/>
    </row>
    <row r="619" spans="14:14" ht="19.399999999999999" customHeight="1">
      <c r="N619" s="122"/>
    </row>
    <row r="620" spans="14:14" ht="19.399999999999999" customHeight="1">
      <c r="N620" s="122"/>
    </row>
    <row r="621" spans="14:14" ht="19.399999999999999" customHeight="1">
      <c r="N621" s="122"/>
    </row>
    <row r="622" spans="14:14" ht="19.399999999999999" customHeight="1">
      <c r="N622" s="122"/>
    </row>
    <row r="623" spans="14:14" ht="19.399999999999999" customHeight="1">
      <c r="N623" s="122"/>
    </row>
    <row r="624" spans="14:14" ht="19.399999999999999" customHeight="1">
      <c r="N624" s="122"/>
    </row>
    <row r="625" spans="14:14" ht="19.399999999999999" customHeight="1">
      <c r="N625" s="122"/>
    </row>
    <row r="626" spans="14:14" ht="19.399999999999999" customHeight="1">
      <c r="N626" s="122"/>
    </row>
    <row r="627" spans="14:14" ht="19.399999999999999" customHeight="1">
      <c r="N627" s="122"/>
    </row>
    <row r="628" spans="14:14" ht="19.399999999999999" customHeight="1">
      <c r="N628" s="122"/>
    </row>
    <row r="629" spans="14:14" ht="19.399999999999999" customHeight="1">
      <c r="N629" s="122"/>
    </row>
    <row r="630" spans="14:14" ht="19.399999999999999" customHeight="1">
      <c r="N630" s="122"/>
    </row>
    <row r="631" spans="14:14" ht="19.399999999999999" customHeight="1">
      <c r="N631" s="122"/>
    </row>
    <row r="632" spans="14:14" ht="19.399999999999999" customHeight="1">
      <c r="N632" s="122"/>
    </row>
    <row r="633" spans="14:14" ht="19.399999999999999" customHeight="1">
      <c r="N633" s="122"/>
    </row>
    <row r="634" spans="14:14" ht="19.399999999999999" customHeight="1">
      <c r="N634" s="122"/>
    </row>
    <row r="635" spans="14:14" ht="19.399999999999999" customHeight="1">
      <c r="N635" s="122"/>
    </row>
    <row r="636" spans="14:14" ht="19.399999999999999" customHeight="1">
      <c r="N636" s="122"/>
    </row>
    <row r="637" spans="14:14" ht="19.399999999999999" customHeight="1">
      <c r="N637" s="122"/>
    </row>
    <row r="638" spans="14:14" ht="19.399999999999999" customHeight="1">
      <c r="N638" s="122"/>
    </row>
    <row r="639" spans="14:14" ht="19.399999999999999" customHeight="1">
      <c r="N639" s="122"/>
    </row>
    <row r="640" spans="14:14" ht="19.399999999999999" customHeight="1">
      <c r="N640" s="122"/>
    </row>
    <row r="641" spans="14:14" ht="19.399999999999999" customHeight="1">
      <c r="N641" s="122"/>
    </row>
    <row r="642" spans="14:14" ht="19.399999999999999" customHeight="1">
      <c r="N642" s="122"/>
    </row>
    <row r="643" spans="14:14" ht="19.399999999999999" customHeight="1">
      <c r="N643" s="122"/>
    </row>
    <row r="644" spans="14:14" ht="19.399999999999999" customHeight="1">
      <c r="N644" s="122"/>
    </row>
    <row r="645" spans="14:14" ht="19.399999999999999" customHeight="1">
      <c r="N645" s="122"/>
    </row>
    <row r="646" spans="14:14" ht="19.399999999999999" customHeight="1">
      <c r="N646" s="122"/>
    </row>
    <row r="647" spans="14:14" ht="19.399999999999999" customHeight="1">
      <c r="N647" s="122"/>
    </row>
    <row r="648" spans="14:14" ht="19.399999999999999" customHeight="1">
      <c r="N648" s="122"/>
    </row>
    <row r="649" spans="14:14" ht="19.399999999999999" customHeight="1">
      <c r="N649" s="122"/>
    </row>
    <row r="650" spans="14:14" ht="19.399999999999999" customHeight="1">
      <c r="N650" s="122"/>
    </row>
    <row r="651" spans="14:14" ht="19.399999999999999" customHeight="1">
      <c r="N651" s="122"/>
    </row>
    <row r="652" spans="14:14" ht="19.399999999999999" customHeight="1">
      <c r="N652" s="122"/>
    </row>
    <row r="653" spans="14:14" ht="19.399999999999999" customHeight="1">
      <c r="N653" s="122"/>
    </row>
    <row r="654" spans="14:14" ht="19.399999999999999" customHeight="1">
      <c r="N654" s="122"/>
    </row>
    <row r="655" spans="14:14" ht="19.399999999999999" customHeight="1">
      <c r="N655" s="122"/>
    </row>
    <row r="656" spans="14:14" ht="19.399999999999999" customHeight="1">
      <c r="N656" s="122"/>
    </row>
    <row r="657" spans="14:14" ht="19.399999999999999" customHeight="1">
      <c r="N657" s="122"/>
    </row>
    <row r="658" spans="14:14" ht="19.399999999999999" customHeight="1">
      <c r="N658" s="122"/>
    </row>
    <row r="659" spans="14:14" ht="19.399999999999999" customHeight="1">
      <c r="N659" s="122"/>
    </row>
    <row r="660" spans="14:14" ht="19.399999999999999" customHeight="1">
      <c r="N660" s="122"/>
    </row>
    <row r="661" spans="14:14" ht="19.399999999999999" customHeight="1">
      <c r="N661" s="122"/>
    </row>
    <row r="662" spans="14:14" ht="19.399999999999999" customHeight="1">
      <c r="N662" s="122"/>
    </row>
    <row r="663" spans="14:14" ht="19.399999999999999" customHeight="1">
      <c r="N663" s="122"/>
    </row>
    <row r="664" spans="14:14" ht="19.399999999999999" customHeight="1">
      <c r="N664" s="122"/>
    </row>
    <row r="665" spans="14:14" ht="19.399999999999999" customHeight="1">
      <c r="N665" s="122"/>
    </row>
    <row r="666" spans="14:14" ht="19.399999999999999" customHeight="1">
      <c r="N666" s="122"/>
    </row>
    <row r="667" spans="14:14" ht="19.399999999999999" customHeight="1">
      <c r="N667" s="122"/>
    </row>
    <row r="668" spans="14:14" ht="19.399999999999999" customHeight="1">
      <c r="N668" s="122"/>
    </row>
    <row r="669" spans="14:14" ht="19.399999999999999" customHeight="1">
      <c r="N669" s="122"/>
    </row>
    <row r="670" spans="14:14" ht="19.399999999999999" customHeight="1">
      <c r="N670" s="122"/>
    </row>
    <row r="671" spans="14:14" ht="19.399999999999999" customHeight="1">
      <c r="N671" s="122"/>
    </row>
    <row r="672" spans="14:14" ht="19.399999999999999" customHeight="1">
      <c r="N672" s="122"/>
    </row>
    <row r="673" spans="14:14" ht="19.399999999999999" customHeight="1">
      <c r="N673" s="122"/>
    </row>
    <row r="674" spans="14:14" ht="19.399999999999999" customHeight="1">
      <c r="N674" s="122"/>
    </row>
    <row r="675" spans="14:14" ht="19.399999999999999" customHeight="1">
      <c r="N675" s="122"/>
    </row>
    <row r="676" spans="14:14" ht="19.399999999999999" customHeight="1">
      <c r="N676" s="122"/>
    </row>
    <row r="677" spans="14:14" ht="19.399999999999999" customHeight="1">
      <c r="N677" s="122"/>
    </row>
    <row r="678" spans="14:14" ht="19.399999999999999" customHeight="1">
      <c r="N678" s="122"/>
    </row>
    <row r="679" spans="14:14" ht="19.399999999999999" customHeight="1">
      <c r="N679" s="122"/>
    </row>
    <row r="680" spans="14:14" ht="19.399999999999999" customHeight="1">
      <c r="N680" s="122"/>
    </row>
    <row r="681" spans="14:14" ht="19.399999999999999" customHeight="1">
      <c r="N681" s="122"/>
    </row>
    <row r="682" spans="14:14" ht="19.399999999999999" customHeight="1">
      <c r="N682" s="122"/>
    </row>
    <row r="683" spans="14:14" ht="19.399999999999999" customHeight="1">
      <c r="N683" s="122"/>
    </row>
    <row r="684" spans="14:14" ht="19.399999999999999" customHeight="1">
      <c r="N684" s="122"/>
    </row>
    <row r="685" spans="14:14" ht="19.399999999999999" customHeight="1">
      <c r="N685" s="122"/>
    </row>
    <row r="686" spans="14:14" ht="19.399999999999999" customHeight="1">
      <c r="N686" s="122"/>
    </row>
    <row r="687" spans="14:14" ht="19.399999999999999" customHeight="1">
      <c r="N687" s="122"/>
    </row>
    <row r="688" spans="14:14" ht="19.399999999999999" customHeight="1">
      <c r="N688" s="122"/>
    </row>
    <row r="689" spans="14:14" ht="19.399999999999999" customHeight="1">
      <c r="N689" s="122"/>
    </row>
    <row r="690" spans="14:14" ht="19.399999999999999" customHeight="1">
      <c r="N690" s="122"/>
    </row>
    <row r="691" spans="14:14" ht="19.399999999999999" customHeight="1">
      <c r="N691" s="122"/>
    </row>
    <row r="692" spans="14:14" ht="19.399999999999999" customHeight="1">
      <c r="N692" s="122"/>
    </row>
    <row r="693" spans="14:14" ht="19.399999999999999" customHeight="1">
      <c r="N693" s="122"/>
    </row>
    <row r="694" spans="14:14" ht="19.399999999999999" customHeight="1">
      <c r="N694" s="122"/>
    </row>
    <row r="695" spans="14:14" ht="19.399999999999999" customHeight="1">
      <c r="N695" s="122"/>
    </row>
    <row r="696" spans="14:14" ht="19.399999999999999" customHeight="1">
      <c r="N696" s="122"/>
    </row>
    <row r="697" spans="14:14" ht="19.399999999999999" customHeight="1">
      <c r="N697" s="122"/>
    </row>
    <row r="698" spans="14:14" ht="19.399999999999999" customHeight="1">
      <c r="N698" s="122"/>
    </row>
    <row r="699" spans="14:14" ht="19.399999999999999" customHeight="1">
      <c r="N699" s="122"/>
    </row>
    <row r="700" spans="14:14" ht="19.399999999999999" customHeight="1">
      <c r="N700" s="122"/>
    </row>
    <row r="701" spans="14:14" ht="19.399999999999999" customHeight="1">
      <c r="N701" s="122"/>
    </row>
    <row r="702" spans="14:14" ht="19.399999999999999" customHeight="1">
      <c r="N702" s="122"/>
    </row>
    <row r="703" spans="14:14" ht="19.399999999999999" customHeight="1">
      <c r="N703" s="122"/>
    </row>
    <row r="704" spans="14:14" ht="19.399999999999999" customHeight="1">
      <c r="N704" s="122"/>
    </row>
    <row r="705" spans="14:14" ht="19.399999999999999" customHeight="1">
      <c r="N705" s="122"/>
    </row>
    <row r="706" spans="14:14" ht="19.399999999999999" customHeight="1">
      <c r="N706" s="122"/>
    </row>
    <row r="707" spans="14:14" ht="19.399999999999999" customHeight="1">
      <c r="N707" s="122"/>
    </row>
    <row r="708" spans="14:14" ht="19.399999999999999" customHeight="1">
      <c r="N708" s="122"/>
    </row>
    <row r="709" spans="14:14" ht="19.399999999999999" customHeight="1">
      <c r="N709" s="122"/>
    </row>
    <row r="710" spans="14:14" ht="19.399999999999999" customHeight="1">
      <c r="N710" s="122"/>
    </row>
    <row r="711" spans="14:14" ht="19.399999999999999" customHeight="1">
      <c r="N711" s="122"/>
    </row>
    <row r="712" spans="14:14" ht="19.399999999999999" customHeight="1">
      <c r="N712" s="122"/>
    </row>
    <row r="713" spans="14:14" ht="19.399999999999999" customHeight="1">
      <c r="N713" s="122"/>
    </row>
    <row r="714" spans="14:14" ht="19.399999999999999" customHeight="1">
      <c r="N714" s="122"/>
    </row>
    <row r="715" spans="14:14" ht="19.399999999999999" customHeight="1">
      <c r="N715" s="122"/>
    </row>
    <row r="716" spans="14:14" ht="19.399999999999999" customHeight="1">
      <c r="N716" s="122"/>
    </row>
    <row r="717" spans="14:14" ht="19.399999999999999" customHeight="1">
      <c r="N717" s="122"/>
    </row>
    <row r="718" spans="14:14" ht="19.399999999999999" customHeight="1">
      <c r="N718" s="122"/>
    </row>
    <row r="719" spans="14:14" ht="19.399999999999999" customHeight="1">
      <c r="N719" s="122"/>
    </row>
    <row r="720" spans="14:14" ht="19.399999999999999" customHeight="1">
      <c r="N720" s="122"/>
    </row>
    <row r="721" spans="14:14" ht="19.399999999999999" customHeight="1">
      <c r="N721" s="122"/>
    </row>
    <row r="722" spans="14:14" ht="19.399999999999999" customHeight="1">
      <c r="N722" s="122"/>
    </row>
    <row r="723" spans="14:14" ht="19.399999999999999" customHeight="1">
      <c r="N723" s="122"/>
    </row>
    <row r="724" spans="14:14" ht="19.399999999999999" customHeight="1">
      <c r="N724" s="122"/>
    </row>
    <row r="725" spans="14:14" ht="19.399999999999999" customHeight="1">
      <c r="N725" s="122"/>
    </row>
    <row r="726" spans="14:14" ht="19.399999999999999" customHeight="1">
      <c r="N726" s="122"/>
    </row>
    <row r="727" spans="14:14" ht="19.399999999999999" customHeight="1">
      <c r="N727" s="122"/>
    </row>
    <row r="728" spans="14:14" ht="19.399999999999999" customHeight="1">
      <c r="N728" s="122"/>
    </row>
    <row r="729" spans="14:14" ht="19.399999999999999" customHeight="1">
      <c r="N729" s="122"/>
    </row>
    <row r="730" spans="14:14" ht="19.399999999999999" customHeight="1">
      <c r="N730" s="122"/>
    </row>
    <row r="731" spans="14:14" ht="19.399999999999999" customHeight="1">
      <c r="N731" s="122"/>
    </row>
    <row r="732" spans="14:14" ht="19.399999999999999" customHeight="1">
      <c r="N732" s="122"/>
    </row>
    <row r="733" spans="14:14" ht="19.399999999999999" customHeight="1">
      <c r="N733" s="122"/>
    </row>
    <row r="734" spans="14:14" ht="19.399999999999999" customHeight="1">
      <c r="N734" s="122"/>
    </row>
    <row r="735" spans="14:14" ht="19.399999999999999" customHeight="1">
      <c r="N735" s="122"/>
    </row>
    <row r="736" spans="14:14" ht="19.399999999999999" customHeight="1">
      <c r="N736" s="122"/>
    </row>
    <row r="737" spans="14:14" ht="19.399999999999999" customHeight="1">
      <c r="N737" s="122"/>
    </row>
    <row r="738" spans="14:14" ht="19.399999999999999" customHeight="1">
      <c r="N738" s="122"/>
    </row>
    <row r="739" spans="14:14" ht="19.399999999999999" customHeight="1">
      <c r="N739" s="122"/>
    </row>
    <row r="740" spans="14:14" ht="19.399999999999999" customHeight="1">
      <c r="N740" s="122"/>
    </row>
    <row r="741" spans="14:14" ht="19.399999999999999" customHeight="1">
      <c r="N741" s="122"/>
    </row>
    <row r="742" spans="14:14" ht="19.399999999999999" customHeight="1">
      <c r="N742" s="122"/>
    </row>
    <row r="743" spans="14:14" ht="19.399999999999999" customHeight="1">
      <c r="N743" s="122"/>
    </row>
    <row r="744" spans="14:14" ht="19.399999999999999" customHeight="1">
      <c r="N744" s="122"/>
    </row>
    <row r="745" spans="14:14" ht="19.399999999999999" customHeight="1">
      <c r="N745" s="122"/>
    </row>
    <row r="746" spans="14:14" ht="19.399999999999999" customHeight="1">
      <c r="N746" s="122"/>
    </row>
    <row r="747" spans="14:14" ht="19.399999999999999" customHeight="1">
      <c r="N747" s="122"/>
    </row>
    <row r="748" spans="14:14" ht="19.399999999999999" customHeight="1">
      <c r="N748" s="122"/>
    </row>
    <row r="749" spans="14:14" ht="19.399999999999999" customHeight="1">
      <c r="N749" s="122"/>
    </row>
    <row r="750" spans="14:14" ht="19.399999999999999" customHeight="1">
      <c r="N750" s="122"/>
    </row>
    <row r="751" spans="14:14" ht="19.399999999999999" customHeight="1">
      <c r="N751" s="122"/>
    </row>
    <row r="752" spans="14:14" ht="19.399999999999999" customHeight="1">
      <c r="N752" s="122"/>
    </row>
    <row r="753" spans="14:14" ht="19.399999999999999" customHeight="1">
      <c r="N753" s="122"/>
    </row>
    <row r="754" spans="14:14" ht="19.399999999999999" customHeight="1">
      <c r="N754" s="122"/>
    </row>
    <row r="755" spans="14:14" ht="19.399999999999999" customHeight="1">
      <c r="N755" s="122"/>
    </row>
    <row r="756" spans="14:14" ht="19.399999999999999" customHeight="1">
      <c r="N756" s="122"/>
    </row>
    <row r="757" spans="14:14" ht="19.399999999999999" customHeight="1">
      <c r="N757" s="122"/>
    </row>
    <row r="758" spans="14:14" ht="19.399999999999999" customHeight="1">
      <c r="N758" s="122"/>
    </row>
    <row r="759" spans="14:14" ht="19.399999999999999" customHeight="1">
      <c r="N759" s="122"/>
    </row>
    <row r="760" spans="14:14" ht="19.399999999999999" customHeight="1">
      <c r="N760" s="122"/>
    </row>
    <row r="761" spans="14:14" ht="19.399999999999999" customHeight="1">
      <c r="N761" s="122"/>
    </row>
    <row r="762" spans="14:14" ht="19.399999999999999" customHeight="1">
      <c r="N762" s="122"/>
    </row>
    <row r="763" spans="14:14" ht="19.399999999999999" customHeight="1">
      <c r="N763" s="122"/>
    </row>
    <row r="764" spans="14:14" ht="19.399999999999999" customHeight="1">
      <c r="N764" s="122"/>
    </row>
    <row r="765" spans="14:14" ht="19.399999999999999" customHeight="1">
      <c r="N765" s="122"/>
    </row>
    <row r="766" spans="14:14" ht="19.399999999999999" customHeight="1">
      <c r="N766" s="122"/>
    </row>
    <row r="767" spans="14:14" ht="19.399999999999999" customHeight="1">
      <c r="N767" s="122"/>
    </row>
    <row r="768" spans="14:14" ht="19.399999999999999" customHeight="1">
      <c r="N768" s="122"/>
    </row>
    <row r="769" spans="14:14" ht="19.399999999999999" customHeight="1">
      <c r="N769" s="122"/>
    </row>
    <row r="770" spans="14:14" ht="19.399999999999999" customHeight="1">
      <c r="N770" s="122"/>
    </row>
    <row r="771" spans="14:14" ht="19.399999999999999" customHeight="1">
      <c r="N771" s="122"/>
    </row>
    <row r="772" spans="14:14" ht="19.399999999999999" customHeight="1">
      <c r="N772" s="122"/>
    </row>
    <row r="773" spans="14:14" ht="19.399999999999999" customHeight="1">
      <c r="N773" s="122"/>
    </row>
    <row r="774" spans="14:14" ht="19.399999999999999" customHeight="1">
      <c r="N774" s="122"/>
    </row>
    <row r="775" spans="14:14" ht="19.399999999999999" customHeight="1">
      <c r="N775" s="122"/>
    </row>
    <row r="776" spans="14:14" ht="19.399999999999999" customHeight="1">
      <c r="N776" s="122"/>
    </row>
    <row r="777" spans="14:14" ht="19.399999999999999" customHeight="1">
      <c r="N777" s="122"/>
    </row>
    <row r="778" spans="14:14" ht="19.399999999999999" customHeight="1">
      <c r="N778" s="122"/>
    </row>
    <row r="779" spans="14:14" ht="19.399999999999999" customHeight="1">
      <c r="N779" s="122"/>
    </row>
    <row r="780" spans="14:14" ht="19.399999999999999" customHeight="1">
      <c r="N780" s="122"/>
    </row>
    <row r="781" spans="14:14" ht="19.399999999999999" customHeight="1">
      <c r="N781" s="122"/>
    </row>
    <row r="782" spans="14:14" ht="19.399999999999999" customHeight="1">
      <c r="N782" s="122"/>
    </row>
    <row r="783" spans="14:14" ht="19.399999999999999" customHeight="1">
      <c r="N783" s="122"/>
    </row>
    <row r="784" spans="14:14" ht="19.399999999999999" customHeight="1">
      <c r="N784" s="122"/>
    </row>
    <row r="785" spans="14:14" ht="19.399999999999999" customHeight="1">
      <c r="N785" s="122"/>
    </row>
    <row r="786" spans="14:14" ht="19.399999999999999" customHeight="1">
      <c r="N786" s="122"/>
    </row>
    <row r="787" spans="14:14" ht="19.399999999999999" customHeight="1">
      <c r="N787" s="122"/>
    </row>
    <row r="788" spans="14:14" ht="19.399999999999999" customHeight="1">
      <c r="N788" s="122"/>
    </row>
    <row r="789" spans="14:14" ht="19.399999999999999" customHeight="1">
      <c r="N789" s="122"/>
    </row>
    <row r="790" spans="14:14" ht="19.399999999999999" customHeight="1">
      <c r="N790" s="122"/>
    </row>
    <row r="791" spans="14:14" ht="19.399999999999999" customHeight="1">
      <c r="N791" s="122"/>
    </row>
    <row r="792" spans="14:14" ht="19.399999999999999" customHeight="1">
      <c r="N792" s="122"/>
    </row>
    <row r="793" spans="14:14" ht="19.399999999999999" customHeight="1">
      <c r="N793" s="122"/>
    </row>
    <row r="794" spans="14:14" ht="19.399999999999999" customHeight="1">
      <c r="N794" s="122"/>
    </row>
    <row r="795" spans="14:14" ht="19.399999999999999" customHeight="1">
      <c r="N795" s="122"/>
    </row>
    <row r="796" spans="14:14" ht="19.399999999999999" customHeight="1">
      <c r="N796" s="122"/>
    </row>
    <row r="797" spans="14:14" ht="19.399999999999999" customHeight="1">
      <c r="N797" s="122"/>
    </row>
    <row r="798" spans="14:14" ht="19.399999999999999" customHeight="1">
      <c r="N798" s="122"/>
    </row>
    <row r="799" spans="14:14" ht="19.399999999999999" customHeight="1">
      <c r="N799" s="122"/>
    </row>
    <row r="800" spans="14:14" ht="19.399999999999999" customHeight="1">
      <c r="N800" s="122"/>
    </row>
    <row r="801" spans="14:14" ht="19.399999999999999" customHeight="1">
      <c r="N801" s="122"/>
    </row>
    <row r="802" spans="14:14" ht="19.399999999999999" customHeight="1">
      <c r="N802" s="122"/>
    </row>
    <row r="803" spans="14:14" ht="19.399999999999999" customHeight="1">
      <c r="N803" s="122"/>
    </row>
    <row r="804" spans="14:14" ht="19.399999999999999" customHeight="1">
      <c r="N804" s="122"/>
    </row>
    <row r="805" spans="14:14" ht="19.399999999999999" customHeight="1">
      <c r="N805" s="122"/>
    </row>
    <row r="806" spans="14:14" ht="19.399999999999999" customHeight="1">
      <c r="N806" s="122"/>
    </row>
    <row r="807" spans="14:14" ht="19.399999999999999" customHeight="1">
      <c r="N807" s="122"/>
    </row>
    <row r="808" spans="14:14" ht="19.399999999999999" customHeight="1">
      <c r="N808" s="122"/>
    </row>
    <row r="809" spans="14:14" ht="19.399999999999999" customHeight="1">
      <c r="N809" s="122"/>
    </row>
    <row r="810" spans="14:14" ht="19.399999999999999" customHeight="1">
      <c r="N810" s="122"/>
    </row>
    <row r="811" spans="14:14" ht="19.399999999999999" customHeight="1">
      <c r="N811" s="122"/>
    </row>
    <row r="812" spans="14:14" ht="19.399999999999999" customHeight="1">
      <c r="N812" s="122"/>
    </row>
    <row r="813" spans="14:14" ht="19.399999999999999" customHeight="1">
      <c r="N813" s="122"/>
    </row>
    <row r="814" spans="14:14" ht="19.399999999999999" customHeight="1">
      <c r="N814" s="122"/>
    </row>
    <row r="815" spans="14:14" ht="19.399999999999999" customHeight="1">
      <c r="N815" s="122"/>
    </row>
    <row r="816" spans="14:14" ht="19.399999999999999" customHeight="1">
      <c r="N816" s="122"/>
    </row>
    <row r="817" spans="14:14" ht="19.399999999999999" customHeight="1">
      <c r="N817" s="122"/>
    </row>
    <row r="818" spans="14:14" ht="19.399999999999999" customHeight="1">
      <c r="N818" s="122"/>
    </row>
    <row r="819" spans="14:14" ht="19.399999999999999" customHeight="1">
      <c r="N819" s="122"/>
    </row>
    <row r="820" spans="14:14" ht="19.399999999999999" customHeight="1">
      <c r="N820" s="122"/>
    </row>
    <row r="821" spans="14:14" ht="19.399999999999999" customHeight="1">
      <c r="N821" s="122"/>
    </row>
    <row r="822" spans="14:14" ht="19.399999999999999" customHeight="1">
      <c r="N822" s="122"/>
    </row>
    <row r="823" spans="14:14" ht="19.399999999999999" customHeight="1">
      <c r="N823" s="122"/>
    </row>
    <row r="824" spans="14:14" ht="19.399999999999999" customHeight="1">
      <c r="N824" s="122"/>
    </row>
    <row r="825" spans="14:14" ht="19.399999999999999" customHeight="1">
      <c r="N825" s="122"/>
    </row>
    <row r="826" spans="14:14" ht="19.399999999999999" customHeight="1">
      <c r="N826" s="122"/>
    </row>
    <row r="827" spans="14:14" ht="19.399999999999999" customHeight="1">
      <c r="N827" s="122"/>
    </row>
    <row r="828" spans="14:14" ht="19.399999999999999" customHeight="1">
      <c r="N828" s="122"/>
    </row>
    <row r="829" spans="14:14" ht="19.399999999999999" customHeight="1">
      <c r="N829" s="122"/>
    </row>
    <row r="830" spans="14:14" ht="19.399999999999999" customHeight="1">
      <c r="N830" s="122"/>
    </row>
    <row r="831" spans="14:14" ht="19.399999999999999" customHeight="1">
      <c r="N831" s="122"/>
    </row>
    <row r="832" spans="14:14" ht="19.399999999999999" customHeight="1">
      <c r="N832" s="122"/>
    </row>
    <row r="833" spans="14:14" ht="19.399999999999999" customHeight="1">
      <c r="N833" s="122"/>
    </row>
    <row r="834" spans="14:14" ht="19.399999999999999" customHeight="1">
      <c r="N834" s="122"/>
    </row>
    <row r="835" spans="14:14" ht="19.399999999999999" customHeight="1">
      <c r="N835" s="122"/>
    </row>
    <row r="836" spans="14:14" ht="19.399999999999999" customHeight="1">
      <c r="N836" s="122"/>
    </row>
    <row r="837" spans="14:14" ht="19.399999999999999" customHeight="1">
      <c r="N837" s="122"/>
    </row>
    <row r="838" spans="14:14" ht="19.399999999999999" customHeight="1">
      <c r="N838" s="122"/>
    </row>
    <row r="839" spans="14:14" ht="19.399999999999999" customHeight="1">
      <c r="N839" s="122"/>
    </row>
    <row r="840" spans="14:14" ht="19.399999999999999" customHeight="1">
      <c r="N840" s="122"/>
    </row>
    <row r="841" spans="14:14" ht="19.399999999999999" customHeight="1">
      <c r="N841" s="122"/>
    </row>
    <row r="842" spans="14:14" ht="19.399999999999999" customHeight="1">
      <c r="N842" s="122"/>
    </row>
    <row r="843" spans="14:14" ht="19.399999999999999" customHeight="1">
      <c r="N843" s="122"/>
    </row>
    <row r="844" spans="14:14" ht="19.399999999999999" customHeight="1">
      <c r="N844" s="122"/>
    </row>
    <row r="845" spans="14:14" ht="19.399999999999999" customHeight="1">
      <c r="N845" s="122"/>
    </row>
    <row r="846" spans="14:14" ht="19.399999999999999" customHeight="1">
      <c r="N846" s="122"/>
    </row>
    <row r="847" spans="14:14" ht="19.399999999999999" customHeight="1">
      <c r="N847" s="122"/>
    </row>
    <row r="848" spans="14:14" ht="19.399999999999999" customHeight="1">
      <c r="N848" s="122"/>
    </row>
    <row r="849" spans="14:14" ht="19.399999999999999" customHeight="1">
      <c r="N849" s="122"/>
    </row>
    <row r="850" spans="14:14" ht="19.399999999999999" customHeight="1">
      <c r="N850" s="122"/>
    </row>
    <row r="851" spans="14:14" ht="19.399999999999999" customHeight="1">
      <c r="N851" s="122"/>
    </row>
    <row r="852" spans="14:14" ht="19.399999999999999" customHeight="1">
      <c r="N852" s="122"/>
    </row>
    <row r="853" spans="14:14" ht="19.399999999999999" customHeight="1">
      <c r="N853" s="122"/>
    </row>
    <row r="854" spans="14:14" ht="19.399999999999999" customHeight="1">
      <c r="N854" s="122"/>
    </row>
    <row r="855" spans="14:14" ht="19.399999999999999" customHeight="1">
      <c r="N855" s="122"/>
    </row>
    <row r="856" spans="14:14" ht="19.399999999999999" customHeight="1">
      <c r="N856" s="122"/>
    </row>
    <row r="857" spans="14:14" ht="19.399999999999999" customHeight="1">
      <c r="N857" s="122"/>
    </row>
    <row r="858" spans="14:14" ht="19.399999999999999" customHeight="1">
      <c r="N858" s="122"/>
    </row>
    <row r="859" spans="14:14" ht="19.399999999999999" customHeight="1">
      <c r="N859" s="122"/>
    </row>
    <row r="860" spans="14:14" ht="19.399999999999999" customHeight="1">
      <c r="N860" s="122"/>
    </row>
    <row r="861" spans="14:14" ht="19.399999999999999" customHeight="1">
      <c r="N861" s="122"/>
    </row>
    <row r="862" spans="14:14" ht="19.399999999999999" customHeight="1">
      <c r="N862" s="122"/>
    </row>
    <row r="863" spans="14:14" ht="19.399999999999999" customHeight="1">
      <c r="N863" s="122"/>
    </row>
    <row r="864" spans="14:14" ht="19.399999999999999" customHeight="1">
      <c r="N864" s="122"/>
    </row>
    <row r="865" spans="14:14" ht="19.399999999999999" customHeight="1">
      <c r="N865" s="122"/>
    </row>
    <row r="866" spans="14:14" ht="19.399999999999999" customHeight="1">
      <c r="N866" s="122"/>
    </row>
    <row r="867" spans="14:14" ht="19.399999999999999" customHeight="1">
      <c r="N867" s="122"/>
    </row>
    <row r="868" spans="14:14" ht="19.399999999999999" customHeight="1">
      <c r="N868" s="122"/>
    </row>
    <row r="869" spans="14:14" ht="19.399999999999999" customHeight="1">
      <c r="N869" s="122"/>
    </row>
    <row r="870" spans="14:14" ht="19.399999999999999" customHeight="1">
      <c r="N870" s="122"/>
    </row>
    <row r="871" spans="14:14" ht="19.399999999999999" customHeight="1">
      <c r="N871" s="122"/>
    </row>
    <row r="872" spans="14:14" ht="19.399999999999999" customHeight="1">
      <c r="N872" s="122"/>
    </row>
    <row r="873" spans="14:14" ht="19.399999999999999" customHeight="1">
      <c r="N873" s="122"/>
    </row>
    <row r="874" spans="14:14" ht="19.399999999999999" customHeight="1">
      <c r="N874" s="122"/>
    </row>
    <row r="875" spans="14:14" ht="19.399999999999999" customHeight="1">
      <c r="N875" s="122"/>
    </row>
    <row r="876" spans="14:14" ht="19.399999999999999" customHeight="1">
      <c r="N876" s="122"/>
    </row>
    <row r="877" spans="14:14" ht="19.399999999999999" customHeight="1">
      <c r="N877" s="122"/>
    </row>
    <row r="878" spans="14:14" ht="19.399999999999999" customHeight="1">
      <c r="N878" s="122"/>
    </row>
    <row r="879" spans="14:14" ht="19.399999999999999" customHeight="1">
      <c r="N879" s="122"/>
    </row>
    <row r="880" spans="14:14" ht="19.399999999999999" customHeight="1">
      <c r="N880" s="122"/>
    </row>
    <row r="881" spans="14:14" ht="19.399999999999999" customHeight="1">
      <c r="N881" s="122"/>
    </row>
    <row r="882" spans="14:14" ht="19.399999999999999" customHeight="1">
      <c r="N882" s="122"/>
    </row>
    <row r="883" spans="14:14" ht="19.399999999999999" customHeight="1">
      <c r="N883" s="122"/>
    </row>
    <row r="884" spans="14:14" ht="19.399999999999999" customHeight="1">
      <c r="N884" s="122"/>
    </row>
    <row r="885" spans="14:14" ht="19.399999999999999" customHeight="1">
      <c r="N885" s="122"/>
    </row>
    <row r="886" spans="14:14" ht="19.399999999999999" customHeight="1">
      <c r="N886" s="122"/>
    </row>
    <row r="887" spans="14:14" ht="19.399999999999999" customHeight="1">
      <c r="N887" s="122"/>
    </row>
    <row r="888" spans="14:14" ht="19.399999999999999" customHeight="1">
      <c r="N888" s="122"/>
    </row>
    <row r="889" spans="14:14" ht="19.399999999999999" customHeight="1">
      <c r="N889" s="122"/>
    </row>
    <row r="890" spans="14:14" ht="19.399999999999999" customHeight="1">
      <c r="N890" s="122"/>
    </row>
    <row r="891" spans="14:14" ht="19.399999999999999" customHeight="1">
      <c r="N891" s="122"/>
    </row>
    <row r="892" spans="14:14" ht="19.399999999999999" customHeight="1">
      <c r="N892" s="122"/>
    </row>
    <row r="893" spans="14:14" ht="19.399999999999999" customHeight="1">
      <c r="N893" s="122"/>
    </row>
    <row r="894" spans="14:14" ht="19.399999999999999" customHeight="1">
      <c r="N894" s="122"/>
    </row>
    <row r="895" spans="14:14" ht="19.399999999999999" customHeight="1">
      <c r="N895" s="122"/>
    </row>
    <row r="896" spans="14:14" ht="19.399999999999999" customHeight="1">
      <c r="N896" s="122"/>
    </row>
    <row r="897" spans="14:14" ht="19.399999999999999" customHeight="1">
      <c r="N897" s="122"/>
    </row>
    <row r="898" spans="14:14" ht="19.399999999999999" customHeight="1">
      <c r="N898" s="122"/>
    </row>
    <row r="899" spans="14:14" ht="19.399999999999999" customHeight="1">
      <c r="N899" s="122"/>
    </row>
    <row r="900" spans="14:14" ht="19.399999999999999" customHeight="1">
      <c r="N900" s="122"/>
    </row>
    <row r="901" spans="14:14" ht="19.399999999999999" customHeight="1">
      <c r="N901" s="122"/>
    </row>
    <row r="902" spans="14:14" ht="19.399999999999999" customHeight="1">
      <c r="N902" s="122"/>
    </row>
    <row r="903" spans="14:14" ht="19.399999999999999" customHeight="1">
      <c r="N903" s="122"/>
    </row>
    <row r="904" spans="14:14" ht="19.399999999999999" customHeight="1">
      <c r="N904" s="122"/>
    </row>
    <row r="905" spans="14:14" ht="19.399999999999999" customHeight="1">
      <c r="N905" s="122"/>
    </row>
    <row r="906" spans="14:14" ht="19.399999999999999" customHeight="1">
      <c r="N906" s="122"/>
    </row>
    <row r="907" spans="14:14" ht="19.399999999999999" customHeight="1">
      <c r="N907" s="122"/>
    </row>
    <row r="908" spans="14:14" ht="19.399999999999999" customHeight="1">
      <c r="N908" s="122"/>
    </row>
    <row r="909" spans="14:14" ht="19.399999999999999" customHeight="1">
      <c r="N909" s="122"/>
    </row>
    <row r="910" spans="14:14" ht="19.399999999999999" customHeight="1">
      <c r="N910" s="122"/>
    </row>
    <row r="911" spans="14:14" ht="19.399999999999999" customHeight="1">
      <c r="N911" s="122"/>
    </row>
    <row r="912" spans="14:14" ht="19.399999999999999" customHeight="1">
      <c r="N912" s="122"/>
    </row>
    <row r="913" spans="14:14" ht="19.399999999999999" customHeight="1">
      <c r="N913" s="122"/>
    </row>
    <row r="914" spans="14:14" ht="19.399999999999999" customHeight="1">
      <c r="N914" s="122"/>
    </row>
    <row r="915" spans="14:14" ht="19.399999999999999" customHeight="1">
      <c r="N915" s="122"/>
    </row>
    <row r="916" spans="14:14" ht="19.399999999999999" customHeight="1">
      <c r="N916" s="122"/>
    </row>
    <row r="917" spans="14:14" ht="19.399999999999999" customHeight="1">
      <c r="N917" s="122"/>
    </row>
    <row r="918" spans="14:14" ht="19.399999999999999" customHeight="1">
      <c r="N918" s="122"/>
    </row>
    <row r="919" spans="14:14" ht="19.399999999999999" customHeight="1">
      <c r="N919" s="122"/>
    </row>
    <row r="920" spans="14:14" ht="19.399999999999999" customHeight="1">
      <c r="N920" s="122"/>
    </row>
    <row r="921" spans="14:14" ht="19.399999999999999" customHeight="1">
      <c r="N921" s="122"/>
    </row>
    <row r="922" spans="14:14" ht="19.399999999999999" customHeight="1">
      <c r="N922" s="122"/>
    </row>
    <row r="923" spans="14:14" ht="19.399999999999999" customHeight="1">
      <c r="N923" s="122"/>
    </row>
    <row r="924" spans="14:14" ht="19.399999999999999" customHeight="1">
      <c r="N924" s="122"/>
    </row>
    <row r="925" spans="14:14" ht="19.399999999999999" customHeight="1">
      <c r="N925" s="122"/>
    </row>
    <row r="926" spans="14:14" ht="19.399999999999999" customHeight="1">
      <c r="N926" s="122"/>
    </row>
    <row r="927" spans="14:14" ht="19.399999999999999" customHeight="1">
      <c r="N927" s="122"/>
    </row>
    <row r="928" spans="14:14" ht="19.399999999999999" customHeight="1">
      <c r="N928" s="122"/>
    </row>
    <row r="929" spans="14:14" ht="19.399999999999999" customHeight="1">
      <c r="N929" s="122"/>
    </row>
    <row r="930" spans="14:14" ht="19.399999999999999" customHeight="1">
      <c r="N930" s="122"/>
    </row>
    <row r="931" spans="14:14" ht="19.399999999999999" customHeight="1">
      <c r="N931" s="122"/>
    </row>
    <row r="932" spans="14:14" ht="19.399999999999999" customHeight="1">
      <c r="N932" s="122"/>
    </row>
    <row r="933" spans="14:14" ht="19.399999999999999" customHeight="1">
      <c r="N933" s="122"/>
    </row>
    <row r="934" spans="14:14" ht="19.399999999999999" customHeight="1">
      <c r="N934" s="122"/>
    </row>
    <row r="935" spans="14:14" ht="19.399999999999999" customHeight="1">
      <c r="N935" s="122"/>
    </row>
    <row r="936" spans="14:14" ht="19.399999999999999" customHeight="1">
      <c r="N936" s="122"/>
    </row>
    <row r="937" spans="14:14" ht="19.399999999999999" customHeight="1">
      <c r="N937" s="122"/>
    </row>
    <row r="938" spans="14:14" ht="19.399999999999999" customHeight="1">
      <c r="N938" s="122"/>
    </row>
    <row r="939" spans="14:14" ht="19.399999999999999" customHeight="1">
      <c r="N939" s="122"/>
    </row>
    <row r="940" spans="14:14" ht="19.399999999999999" customHeight="1">
      <c r="N940" s="122"/>
    </row>
    <row r="941" spans="14:14" ht="19.399999999999999" customHeight="1">
      <c r="N941" s="122"/>
    </row>
    <row r="942" spans="14:14" ht="19.399999999999999" customHeight="1">
      <c r="N942" s="122"/>
    </row>
    <row r="943" spans="14:14" ht="19.399999999999999" customHeight="1">
      <c r="N943" s="122"/>
    </row>
    <row r="944" spans="14:14" ht="19.399999999999999" customHeight="1">
      <c r="N944" s="122"/>
    </row>
    <row r="945" spans="14:14" ht="19.399999999999999" customHeight="1">
      <c r="N945" s="122"/>
    </row>
    <row r="946" spans="14:14" ht="19.399999999999999" customHeight="1">
      <c r="N946" s="122"/>
    </row>
    <row r="947" spans="14:14" ht="19.399999999999999" customHeight="1">
      <c r="N947" s="122"/>
    </row>
    <row r="948" spans="14:14" ht="19.399999999999999" customHeight="1">
      <c r="N948" s="122"/>
    </row>
    <row r="949" spans="14:14" ht="19.399999999999999" customHeight="1">
      <c r="N949" s="122"/>
    </row>
    <row r="950" spans="14:14" ht="19.399999999999999" customHeight="1">
      <c r="N950" s="122"/>
    </row>
    <row r="951" spans="14:14" ht="19.399999999999999" customHeight="1">
      <c r="N951" s="122"/>
    </row>
    <row r="952" spans="14:14" ht="19.399999999999999" customHeight="1">
      <c r="N952" s="122"/>
    </row>
    <row r="953" spans="14:14" ht="19.399999999999999" customHeight="1">
      <c r="N953" s="122"/>
    </row>
    <row r="954" spans="14:14" ht="19.399999999999999" customHeight="1">
      <c r="N954" s="122"/>
    </row>
    <row r="955" spans="14:14" ht="19.399999999999999" customHeight="1">
      <c r="N955" s="122"/>
    </row>
    <row r="956" spans="14:14" ht="19.399999999999999" customHeight="1">
      <c r="N956" s="122"/>
    </row>
    <row r="957" spans="14:14" ht="19.399999999999999" customHeight="1">
      <c r="N957" s="122"/>
    </row>
    <row r="958" spans="14:14" ht="19.399999999999999" customHeight="1">
      <c r="N958" s="122"/>
    </row>
    <row r="959" spans="14:14" ht="19.399999999999999" customHeight="1">
      <c r="N959" s="122"/>
    </row>
    <row r="960" spans="14:14" ht="19.399999999999999" customHeight="1">
      <c r="N960" s="122"/>
    </row>
    <row r="961" spans="14:14" ht="19.399999999999999" customHeight="1">
      <c r="N961" s="122"/>
    </row>
    <row r="962" spans="14:14" ht="19.399999999999999" customHeight="1">
      <c r="N962" s="122"/>
    </row>
    <row r="963" spans="14:14" ht="19.399999999999999" customHeight="1">
      <c r="N963" s="122"/>
    </row>
    <row r="964" spans="14:14" ht="19.399999999999999" customHeight="1">
      <c r="N964" s="122"/>
    </row>
    <row r="965" spans="14:14" ht="19.399999999999999" customHeight="1">
      <c r="N965" s="122"/>
    </row>
    <row r="966" spans="14:14" ht="19.399999999999999" customHeight="1">
      <c r="N966" s="122"/>
    </row>
    <row r="967" spans="14:14" ht="19.399999999999999" customHeight="1">
      <c r="N967" s="122"/>
    </row>
    <row r="968" spans="14:14" ht="19.399999999999999" customHeight="1">
      <c r="N968" s="122"/>
    </row>
    <row r="969" spans="14:14" ht="19.399999999999999" customHeight="1">
      <c r="N969" s="122"/>
    </row>
    <row r="970" spans="14:14" ht="19.399999999999999" customHeight="1">
      <c r="N970" s="122"/>
    </row>
    <row r="971" spans="14:14" ht="19.399999999999999" customHeight="1">
      <c r="N971" s="122"/>
    </row>
    <row r="972" spans="14:14" ht="19.399999999999999" customHeight="1">
      <c r="N972" s="122"/>
    </row>
    <row r="973" spans="14:14" ht="19.399999999999999" customHeight="1">
      <c r="N973" s="122"/>
    </row>
    <row r="974" spans="14:14" ht="19.399999999999999" customHeight="1">
      <c r="N974" s="122"/>
    </row>
  </sheetData>
  <sheetProtection sheet="1" objects="1" scenarios="1"/>
  <mergeCells count="13">
    <mergeCell ref="C4:E4"/>
    <mergeCell ref="J4:N4"/>
    <mergeCell ref="C1:E1"/>
    <mergeCell ref="M1:N1"/>
    <mergeCell ref="C2:E3"/>
    <mergeCell ref="J2:K2"/>
    <mergeCell ref="M2:N2"/>
    <mergeCell ref="J5:N5"/>
    <mergeCell ref="M6:N6"/>
    <mergeCell ref="J7:N7"/>
    <mergeCell ref="I8:I9"/>
    <mergeCell ref="J8:N8"/>
    <mergeCell ref="M9:N9"/>
  </mergeCells>
  <phoneticPr fontId="20"/>
  <conditionalFormatting sqref="C13:E287">
    <cfRule type="expression" dxfId="24" priority="1">
      <formula>$C13=$C12</formula>
    </cfRule>
  </conditionalFormatting>
  <conditionalFormatting sqref="C21:E287">
    <cfRule type="expression" dxfId="23" priority="5" stopIfTrue="1">
      <formula>$C21=$C20</formula>
    </cfRule>
  </conditionalFormatting>
  <conditionalFormatting sqref="C13:N287">
    <cfRule type="expression" dxfId="22" priority="2">
      <formula>$C13=$C12</formula>
    </cfRule>
  </conditionalFormatting>
  <conditionalFormatting sqref="C21:N287">
    <cfRule type="expression" dxfId="21" priority="6" stopIfTrue="1">
      <formula>$C21=$C20</formula>
    </cfRule>
  </conditionalFormatting>
  <dataValidations count="1">
    <dataValidation type="whole" allowBlank="1" showInputMessage="1" showErrorMessage="1" sqref="J12:J350" xr:uid="{B15B158A-A30A-4C30-9D6A-0780B80ABFD9}">
      <formula1>1</formula1>
      <formula2>99999</formula2>
    </dataValidation>
  </dataValidations>
  <printOptions horizontalCentered="1"/>
  <pageMargins left="0.70866141732283472" right="0.70866141732283472" top="0.55118110236220474" bottom="0.35433070866141736" header="0.31496062992125984" footer="0.31496062992125984"/>
  <pageSetup paperSize="9" scale="71" fitToHeight="0" orientation="portrait" r:id="rId1"/>
  <headerFooter>
    <oddHeader>&amp;RPAGE &amp;P/&amp;N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370FD-43A3-4946-A150-87EC840DC43E}">
  <sheetPr>
    <pageSetUpPr fitToPage="1"/>
  </sheetPr>
  <dimension ref="A1:O974"/>
  <sheetViews>
    <sheetView zoomScale="75" zoomScaleNormal="75" workbookViewId="0">
      <pane ySplit="11" topLeftCell="A12" activePane="bottomLeft" state="frozen"/>
      <selection activeCell="C1" sqref="C1"/>
      <selection pane="bottomLeft" activeCell="J12" sqref="J12"/>
    </sheetView>
  </sheetViews>
  <sheetFormatPr defaultColWidth="12.58203125" defaultRowHeight="18" customHeight="1" outlineLevelRow="1" outlineLevelCol="1"/>
  <cols>
    <col min="1" max="1" width="10.58203125" style="81" hidden="1" customWidth="1" outlineLevel="1"/>
    <col min="2" max="2" width="10" style="81" hidden="1" customWidth="1" outlineLevel="1"/>
    <col min="3" max="3" width="8.58203125" style="81" customWidth="1" collapsed="1"/>
    <col min="4" max="4" width="30.58203125" style="81" customWidth="1"/>
    <col min="5" max="5" width="8.58203125" style="81" customWidth="1"/>
    <col min="6" max="6" width="8.58203125" style="81" hidden="1" customWidth="1" outlineLevel="1"/>
    <col min="7" max="7" width="8.58203125" style="63" customWidth="1" collapsed="1"/>
    <col min="8" max="8" width="8.58203125" style="81" hidden="1" customWidth="1" outlineLevel="1"/>
    <col min="9" max="9" width="8.58203125" style="63" customWidth="1" collapsed="1"/>
    <col min="10" max="10" width="8.58203125" style="81" customWidth="1"/>
    <col min="11" max="11" width="12.58203125" style="81" customWidth="1"/>
    <col min="12" max="13" width="8.58203125" style="81" customWidth="1"/>
    <col min="14" max="14" width="8.58203125" style="115" customWidth="1"/>
    <col min="15" max="15" width="12.58203125" style="115" customWidth="1"/>
    <col min="16" max="16" width="12.58203125" style="81" customWidth="1"/>
    <col min="17" max="16384" width="12.58203125" style="81"/>
  </cols>
  <sheetData>
    <row r="1" spans="1:15" s="63" customFormat="1" ht="50.25" customHeight="1">
      <c r="A1" s="58"/>
      <c r="B1" s="58"/>
      <c r="C1" s="282"/>
      <c r="D1" s="282"/>
      <c r="E1" s="282"/>
      <c r="F1" s="59"/>
      <c r="G1" s="60"/>
      <c r="H1" s="60"/>
      <c r="I1" s="61"/>
      <c r="J1" s="61"/>
      <c r="K1" s="61"/>
      <c r="L1" s="62" t="s">
        <v>24</v>
      </c>
      <c r="M1" s="271"/>
      <c r="N1" s="271"/>
    </row>
    <row r="2" spans="1:15" s="63" customFormat="1" ht="20.5" customHeight="1">
      <c r="A2" s="58"/>
      <c r="B2" s="58"/>
      <c r="C2" s="296" t="s">
        <v>69</v>
      </c>
      <c r="D2" s="296"/>
      <c r="E2" s="296"/>
      <c r="F2" s="59"/>
      <c r="G2" s="64"/>
      <c r="H2" s="60"/>
      <c r="I2" s="65" t="s">
        <v>25</v>
      </c>
      <c r="J2" s="271"/>
      <c r="K2" s="271"/>
      <c r="L2" s="65" t="s">
        <v>26</v>
      </c>
      <c r="M2" s="279"/>
      <c r="N2" s="279"/>
    </row>
    <row r="3" spans="1:15" s="63" customFormat="1" ht="10.5" customHeight="1">
      <c r="A3" s="58"/>
      <c r="B3" s="58"/>
      <c r="C3" s="296"/>
      <c r="D3" s="296"/>
      <c r="E3" s="296"/>
      <c r="F3" s="59"/>
      <c r="G3" s="60"/>
      <c r="H3" s="60"/>
      <c r="I3" s="66"/>
      <c r="J3" s="67"/>
      <c r="K3" s="67"/>
      <c r="L3" s="67"/>
      <c r="M3" s="67"/>
      <c r="N3" s="68"/>
    </row>
    <row r="4" spans="1:15" s="63" customFormat="1" ht="20.5" customHeight="1">
      <c r="A4" s="58"/>
      <c r="B4" s="58"/>
      <c r="C4" s="282"/>
      <c r="D4" s="282"/>
      <c r="E4" s="282"/>
      <c r="F4" s="59"/>
      <c r="G4" s="60"/>
      <c r="H4" s="60"/>
      <c r="I4" s="128" t="s">
        <v>27</v>
      </c>
      <c r="J4" s="295"/>
      <c r="K4" s="295"/>
      <c r="L4" s="295"/>
      <c r="M4" s="295"/>
      <c r="N4" s="295"/>
    </row>
    <row r="5" spans="1:15" s="63" customFormat="1" ht="20.5" customHeight="1">
      <c r="A5" s="58"/>
      <c r="B5" s="58"/>
      <c r="C5" s="70"/>
      <c r="D5" s="70"/>
      <c r="E5" s="71"/>
      <c r="F5" s="59"/>
      <c r="G5" s="60"/>
      <c r="H5" s="60"/>
      <c r="I5" s="129"/>
      <c r="J5" s="289"/>
      <c r="K5" s="289"/>
      <c r="L5" s="289"/>
      <c r="M5" s="289"/>
      <c r="N5" s="289"/>
    </row>
    <row r="6" spans="1:15" s="63" customFormat="1" ht="20.5" customHeight="1">
      <c r="A6" s="58"/>
      <c r="B6" s="58"/>
      <c r="C6" s="70" t="str">
        <f>+受注表表紙!$B$2</f>
        <v>株式会社アバンティ</v>
      </c>
      <c r="D6" s="70"/>
      <c r="E6" s="71"/>
      <c r="F6" s="59"/>
      <c r="G6" s="60"/>
      <c r="H6" s="60"/>
      <c r="I6" s="130"/>
      <c r="J6" s="74" t="s">
        <v>8</v>
      </c>
      <c r="K6" s="75"/>
      <c r="L6" s="65" t="s">
        <v>9</v>
      </c>
      <c r="M6" s="290"/>
      <c r="N6" s="290"/>
    </row>
    <row r="7" spans="1:15" s="63" customFormat="1" ht="20.5" customHeight="1">
      <c r="A7" s="58"/>
      <c r="B7" s="58"/>
      <c r="C7" s="70" t="str">
        <f>+受注表表紙!$B$3</f>
        <v>〒160-0015　東京都新宿区大京町31番地　二宮ビル4F</v>
      </c>
      <c r="D7" s="70"/>
      <c r="E7" s="71"/>
      <c r="F7" s="59"/>
      <c r="G7" s="60"/>
      <c r="H7" s="60"/>
      <c r="I7" s="214" t="s">
        <v>28</v>
      </c>
      <c r="J7" s="291">
        <f>+受注表表紙!$H$13</f>
        <v>0</v>
      </c>
      <c r="K7" s="291"/>
      <c r="L7" s="291"/>
      <c r="M7" s="291"/>
      <c r="N7" s="291"/>
    </row>
    <row r="8" spans="1:15" s="63" customFormat="1" ht="20.5" customHeight="1">
      <c r="A8" s="58"/>
      <c r="B8" s="58"/>
      <c r="C8" s="70" t="str">
        <f>+受注表表紙!$B$4</f>
        <v>TEL:03-3226-7789　/　FAX:03-3226-7580</v>
      </c>
      <c r="D8" s="71"/>
      <c r="E8" s="71"/>
      <c r="F8" s="59"/>
      <c r="G8" s="60"/>
      <c r="H8" s="60"/>
      <c r="I8" s="297" t="s">
        <v>29</v>
      </c>
      <c r="J8" s="293">
        <f>+受注表表紙!$H$14</f>
        <v>0</v>
      </c>
      <c r="K8" s="293"/>
      <c r="L8" s="293"/>
      <c r="M8" s="293"/>
      <c r="N8" s="293"/>
    </row>
    <row r="9" spans="1:15" s="63" customFormat="1" ht="20.5" customHeight="1">
      <c r="A9" s="58"/>
      <c r="B9" s="58"/>
      <c r="C9" s="76">
        <v>261500</v>
      </c>
      <c r="D9" s="77"/>
      <c r="E9" s="77"/>
      <c r="F9" s="59"/>
      <c r="G9" s="60"/>
      <c r="H9" s="60"/>
      <c r="I9" s="297"/>
      <c r="J9" s="74" t="s">
        <v>8</v>
      </c>
      <c r="K9" s="78">
        <f>+受注表表紙!$I$15</f>
        <v>0</v>
      </c>
      <c r="L9" s="65" t="s">
        <v>9</v>
      </c>
      <c r="M9" s="294">
        <f>+受注表表紙!$L$15</f>
        <v>0</v>
      </c>
      <c r="N9" s="294"/>
    </row>
    <row r="10" spans="1:15" ht="6.75" customHeight="1" thickBot="1">
      <c r="A10" s="79"/>
      <c r="B10" s="79"/>
      <c r="C10" s="80"/>
      <c r="D10" s="70"/>
      <c r="E10" s="70"/>
      <c r="F10" s="59"/>
      <c r="G10" s="60"/>
      <c r="H10" s="60"/>
      <c r="I10" s="58"/>
      <c r="J10" s="70"/>
      <c r="K10" s="80"/>
      <c r="L10" s="80"/>
      <c r="M10" s="80"/>
      <c r="N10" s="79"/>
      <c r="O10" s="81"/>
    </row>
    <row r="11" spans="1:15" ht="21.65" customHeight="1" thickBot="1">
      <c r="C11" s="82" t="s">
        <v>30</v>
      </c>
      <c r="D11" s="82" t="s">
        <v>31</v>
      </c>
      <c r="E11" s="82" t="s">
        <v>32</v>
      </c>
      <c r="F11" s="82" t="s">
        <v>33</v>
      </c>
      <c r="G11" s="82" t="s">
        <v>34</v>
      </c>
      <c r="H11" s="83" t="s">
        <v>35</v>
      </c>
      <c r="I11" s="82" t="s">
        <v>36</v>
      </c>
      <c r="J11" s="84" t="s">
        <v>37</v>
      </c>
      <c r="K11" s="85" t="s">
        <v>14</v>
      </c>
      <c r="L11" s="86" t="s">
        <v>38</v>
      </c>
      <c r="M11" s="86" t="s">
        <v>39</v>
      </c>
      <c r="N11" s="87" t="s">
        <v>40</v>
      </c>
      <c r="O11" s="81"/>
    </row>
    <row r="12" spans="1:15" ht="20.149999999999999" customHeight="1" thickTop="1">
      <c r="A12" s="81" t="str">
        <f t="shared" ref="A12:A16" si="0">+C12&amp;G12&amp;I12</f>
        <v xml:space="preserve">406160N       50-70   </v>
      </c>
      <c r="B12" s="81" t="str">
        <f t="shared" ref="B12:B16" si="1">$C$9&amp;"-"&amp;ROW(C12)-11</f>
        <v>261500-1</v>
      </c>
      <c r="C12" s="88">
        <f>IF(ISERROR(VLOOKUP($B12,受注EXCEL出力!$B$2:$N$2000,4,0)),"",VLOOKUP($B12,受注EXCEL出力!$B$2:$N$2000,4,0))</f>
        <v>406160</v>
      </c>
      <c r="D12" s="89" t="str">
        <f>IF(ISERROR(VLOOKUP($B12,受注EXCEL出力!$B$2:$N$2000,5,0)),"",VLOOKUP($B12,受注EXCEL出力!$B$2:$N$2000,5,0))</f>
        <v>kidzoo 2WAY</v>
      </c>
      <c r="E12" s="90">
        <f>IF(ISERROR(VLOOKUP($B12,受注EXCEL出力!$B$2:$N$2000,6,0)),"",VLOOKUP($B12,受注EXCEL出力!$B$2:$N$2000,6,0))</f>
        <v>14000</v>
      </c>
      <c r="F12" s="91">
        <f>IF(ISERROR(VLOOKUP($B12,受注EXCEL出力!$B$2:$N$2000,7,0)),"",VLOOKUP($B12,受注EXCEL出力!$B$2:$N$2000,7,0))</f>
        <v>900</v>
      </c>
      <c r="G12" s="89" t="str">
        <f>IF(ISERROR(VLOOKUP($B12,受注EXCEL出力!$B$2:$N$2000,8,0)),"",VLOOKUP($B12,受注EXCEL出力!$B$2:$N$2000,8,0))</f>
        <v xml:space="preserve">N       </v>
      </c>
      <c r="H12" s="92">
        <f>IF(ISERROR(VLOOKUP($B12,受注EXCEL出力!$B$2:$N$2000,9,0)),"",VLOOKUP($B12,受注EXCEL出力!$B$2:$N$2000,9,0))</f>
        <v>59</v>
      </c>
      <c r="I12" s="93" t="str">
        <f>IF(ISERROR(VLOOKUP($B12,受注EXCEL出力!$B$2:$N$2000,10,0)),"",VLOOKUP($B12,受注EXCEL出力!$B$2:$N$2000,10,0))</f>
        <v xml:space="preserve">50-70   </v>
      </c>
      <c r="J12" s="94"/>
      <c r="K12" s="95">
        <f t="shared" ref="K12:K16" si="2">IF(ISERROR(J12*E12),"",J12*E12)</f>
        <v>0</v>
      </c>
      <c r="L12" s="96" t="str">
        <f>VLOOKUP(C12,納期ACC!$E$1:$O$3001,11,FALSE)</f>
        <v>5月</v>
      </c>
      <c r="M12" s="96" t="str">
        <f>IF(ISERROR(VLOOKUP(C12,ロット!$A$2:$B$501,2,FALSE)),"",VLOOKUP(C12,ロット!$A$2:$B$501,2,FALSE))</f>
        <v/>
      </c>
      <c r="N12" s="97">
        <v>1</v>
      </c>
      <c r="O12" s="81"/>
    </row>
    <row r="13" spans="1:15" s="217" customFormat="1" ht="20.149999999999999" customHeight="1">
      <c r="A13" s="217" t="str">
        <f t="shared" si="0"/>
        <v xml:space="preserve">406161N       50-90   </v>
      </c>
      <c r="B13" s="217" t="str">
        <f t="shared" si="1"/>
        <v>261500-2</v>
      </c>
      <c r="C13" s="218">
        <f>IF(ISERROR(VLOOKUP($B13,受注EXCEL出力!$B$2:$N$2000,4,0)),"",VLOOKUP($B13,受注EXCEL出力!$B$2:$N$2000,4,0))</f>
        <v>406161</v>
      </c>
      <c r="D13" s="219" t="str">
        <f>IF(ISERROR(VLOOKUP($B13,受注EXCEL出力!$B$2:$N$2000,5,0)),"",VLOOKUP($B13,受注EXCEL出力!$B$2:$N$2000,5,0))</f>
        <v>kidzoo 2WAYｽﾘｰﾊﾟｰ</v>
      </c>
      <c r="E13" s="220">
        <f>IF(ISERROR(VLOOKUP($B13,受注EXCEL出力!$B$2:$N$2000,6,0)),"",VLOOKUP($B13,受注EXCEL出力!$B$2:$N$2000,6,0))</f>
        <v>10000</v>
      </c>
      <c r="F13" s="221">
        <f>IF(ISERROR(VLOOKUP($B13,受注EXCEL出力!$B$2:$N$2000,7,0)),"",VLOOKUP($B13,受注EXCEL出力!$B$2:$N$2000,7,0))</f>
        <v>900</v>
      </c>
      <c r="G13" s="219" t="str">
        <f>IF(ISERROR(VLOOKUP($B13,受注EXCEL出力!$B$2:$N$2000,8,0)),"",VLOOKUP($B13,受注EXCEL出力!$B$2:$N$2000,8,0))</f>
        <v xml:space="preserve">N       </v>
      </c>
      <c r="H13" s="222">
        <f>IF(ISERROR(VLOOKUP($B13,受注EXCEL出力!$B$2:$N$2000,9,0)),"",VLOOKUP($B13,受注EXCEL出力!$B$2:$N$2000,9,0))</f>
        <v>136</v>
      </c>
      <c r="I13" s="223" t="str">
        <f>IF(ISERROR(VLOOKUP($B13,受注EXCEL出力!$B$2:$N$2000,10,0)),"",VLOOKUP($B13,受注EXCEL出力!$B$2:$N$2000,10,0))</f>
        <v xml:space="preserve">50-90   </v>
      </c>
      <c r="J13" s="224"/>
      <c r="K13" s="225">
        <f t="shared" si="2"/>
        <v>0</v>
      </c>
      <c r="L13" s="226" t="str">
        <f>VLOOKUP(C13,納期ACC!$E$1:$O$3001,11,FALSE)</f>
        <v>5月</v>
      </c>
      <c r="M13" s="226" t="str">
        <f>IF(ISERROR(VLOOKUP(C13,ロット!$A$2:$B$501,2,FALSE)),"",VLOOKUP(C13,ロット!$A$2:$B$501,2,FALSE))</f>
        <v/>
      </c>
      <c r="N13" s="227">
        <f t="shared" ref="N13:N78" si="3">+N12</f>
        <v>1</v>
      </c>
    </row>
    <row r="14" spans="1:15" s="217" customFormat="1" ht="20.149999999999999" customHeight="1">
      <c r="A14" s="217" t="str">
        <f t="shared" si="0"/>
        <v xml:space="preserve">406162N       80-90   </v>
      </c>
      <c r="B14" s="217" t="str">
        <f t="shared" si="1"/>
        <v>261500-3</v>
      </c>
      <c r="C14" s="218">
        <f>IF(ISERROR(VLOOKUP($B14,受注EXCEL出力!$B$2:$N$2000,4,0)),"",VLOOKUP($B14,受注EXCEL出力!$B$2:$N$2000,4,0))</f>
        <v>406162</v>
      </c>
      <c r="D14" s="219" t="str">
        <f>IF(ISERROR(VLOOKUP($B14,受注EXCEL出力!$B$2:$N$2000,5,0)),"",VLOOKUP($B14,受注EXCEL出力!$B$2:$N$2000,5,0))</f>
        <v>kidzoo 長袖ﾊﾟｼﾞｬﾏ</v>
      </c>
      <c r="E14" s="220">
        <f>IF(ISERROR(VLOOKUP($B14,受注EXCEL出力!$B$2:$N$2000,6,0)),"",VLOOKUP($B14,受注EXCEL出力!$B$2:$N$2000,6,0))</f>
        <v>16000</v>
      </c>
      <c r="F14" s="221">
        <f>IF(ISERROR(VLOOKUP($B14,受注EXCEL出力!$B$2:$N$2000,7,0)),"",VLOOKUP($B14,受注EXCEL出力!$B$2:$N$2000,7,0))</f>
        <v>900</v>
      </c>
      <c r="G14" s="219" t="str">
        <f>IF(ISERROR(VLOOKUP($B14,受注EXCEL出力!$B$2:$N$2000,8,0)),"",VLOOKUP($B14,受注EXCEL出力!$B$2:$N$2000,8,0))</f>
        <v xml:space="preserve">N       </v>
      </c>
      <c r="H14" s="222">
        <f>IF(ISERROR(VLOOKUP($B14,受注EXCEL出力!$B$2:$N$2000,9,0)),"",VLOOKUP($B14,受注EXCEL出力!$B$2:$N$2000,9,0))</f>
        <v>53</v>
      </c>
      <c r="I14" s="223" t="str">
        <f>IF(ISERROR(VLOOKUP($B14,受注EXCEL出力!$B$2:$N$2000,10,0)),"",VLOOKUP($B14,受注EXCEL出力!$B$2:$N$2000,10,0))</f>
        <v xml:space="preserve">80-90   </v>
      </c>
      <c r="J14" s="224"/>
      <c r="K14" s="225">
        <f t="shared" si="2"/>
        <v>0</v>
      </c>
      <c r="L14" s="226" t="str">
        <f>VLOOKUP(C14,納期ACC!$E$1:$O$3001,11,FALSE)</f>
        <v>5月</v>
      </c>
      <c r="M14" s="226" t="str">
        <f>IF(ISERROR(VLOOKUP(C14,ロット!$A$2:$B$501,2,FALSE)),"",VLOOKUP(C14,ロット!$A$2:$B$501,2,FALSE))</f>
        <v/>
      </c>
      <c r="N14" s="227">
        <f t="shared" si="3"/>
        <v>1</v>
      </c>
    </row>
    <row r="15" spans="1:15" s="217" customFormat="1" ht="20.149999999999999" customHeight="1">
      <c r="A15" s="217" t="str">
        <f t="shared" si="0"/>
        <v xml:space="preserve">406163N       ｻｲｽﾞﾅｼ  </v>
      </c>
      <c r="B15" s="217" t="str">
        <f t="shared" si="1"/>
        <v>261500-4</v>
      </c>
      <c r="C15" s="218">
        <f>IF(ISERROR(VLOOKUP($B15,受注EXCEL出力!$B$2:$N$2000,4,0)),"",VLOOKUP($B15,受注EXCEL出力!$B$2:$N$2000,4,0))</f>
        <v>406163</v>
      </c>
      <c r="D15" s="219" t="str">
        <f>IF(ISERROR(VLOOKUP($B15,受注EXCEL出力!$B$2:$N$2000,5,0)),"",VLOOKUP($B15,受注EXCEL出力!$B$2:$N$2000,5,0))</f>
        <v>kidzoo ｽﾀｲ</v>
      </c>
      <c r="E15" s="220">
        <f>IF(ISERROR(VLOOKUP($B15,受注EXCEL出力!$B$2:$N$2000,6,0)),"",VLOOKUP($B15,受注EXCEL出力!$B$2:$N$2000,6,0))</f>
        <v>3000</v>
      </c>
      <c r="F15" s="221">
        <f>IF(ISERROR(VLOOKUP($B15,受注EXCEL出力!$B$2:$N$2000,7,0)),"",VLOOKUP($B15,受注EXCEL出力!$B$2:$N$2000,7,0))</f>
        <v>900</v>
      </c>
      <c r="G15" s="219" t="str">
        <f>IF(ISERROR(VLOOKUP($B15,受注EXCEL出力!$B$2:$N$2000,8,0)),"",VLOOKUP($B15,受注EXCEL出力!$B$2:$N$2000,8,0))</f>
        <v xml:space="preserve">N       </v>
      </c>
      <c r="H15" s="222">
        <f>IF(ISERROR(VLOOKUP($B15,受注EXCEL出力!$B$2:$N$2000,9,0)),"",VLOOKUP($B15,受注EXCEL出力!$B$2:$N$2000,9,0))</f>
        <v>99</v>
      </c>
      <c r="I15" s="223" t="str">
        <f>IF(ISERROR(VLOOKUP($B15,受注EXCEL出力!$B$2:$N$2000,10,0)),"",VLOOKUP($B15,受注EXCEL出力!$B$2:$N$2000,10,0))</f>
        <v xml:space="preserve">ｻｲｽﾞﾅｼ  </v>
      </c>
      <c r="J15" s="224"/>
      <c r="K15" s="225">
        <f t="shared" si="2"/>
        <v>0</v>
      </c>
      <c r="L15" s="226" t="str">
        <f>VLOOKUP(C15,納期ACC!$E$1:$O$3001,11,FALSE)</f>
        <v>5月</v>
      </c>
      <c r="M15" s="226" t="str">
        <f>IF(ISERROR(VLOOKUP(C15,ロット!$A$2:$B$501,2,FALSE)),"",VLOOKUP(C15,ロット!$A$2:$B$501,2,FALSE))</f>
        <v/>
      </c>
      <c r="N15" s="227">
        <f t="shared" si="3"/>
        <v>1</v>
      </c>
    </row>
    <row r="16" spans="1:15" s="217" customFormat="1" ht="20.149999999999999" customHeight="1">
      <c r="A16" s="217" t="str">
        <f t="shared" si="0"/>
        <v xml:space="preserve">406164N       ｻｲｽﾞﾅｼ  </v>
      </c>
      <c r="B16" s="217" t="str">
        <f t="shared" si="1"/>
        <v>261500-5</v>
      </c>
      <c r="C16" s="218">
        <f>IF(ISERROR(VLOOKUP($B16,受注EXCEL出力!$B$2:$N$2000,4,0)),"",VLOOKUP($B16,受注EXCEL出力!$B$2:$N$2000,4,0))</f>
        <v>406164</v>
      </c>
      <c r="D16" s="219" t="str">
        <f>IF(ISERROR(VLOOKUP($B16,受注EXCEL出力!$B$2:$N$2000,5,0)),"",VLOOKUP($B16,受注EXCEL出力!$B$2:$N$2000,5,0))</f>
        <v>kidzoo ﾍﾞﾙﾄｶﾊﾞｰ</v>
      </c>
      <c r="E16" s="220">
        <f>IF(ISERROR(VLOOKUP($B16,受注EXCEL出力!$B$2:$N$2000,6,0)),"",VLOOKUP($B16,受注EXCEL出力!$B$2:$N$2000,6,0))</f>
        <v>4000</v>
      </c>
      <c r="F16" s="221">
        <f>IF(ISERROR(VLOOKUP($B16,受注EXCEL出力!$B$2:$N$2000,7,0)),"",VLOOKUP($B16,受注EXCEL出力!$B$2:$N$2000,7,0))</f>
        <v>900</v>
      </c>
      <c r="G16" s="219" t="str">
        <f>IF(ISERROR(VLOOKUP($B16,受注EXCEL出力!$B$2:$N$2000,8,0)),"",VLOOKUP($B16,受注EXCEL出力!$B$2:$N$2000,8,0))</f>
        <v xml:space="preserve">N       </v>
      </c>
      <c r="H16" s="222">
        <f>IF(ISERROR(VLOOKUP($B16,受注EXCEL出力!$B$2:$N$2000,9,0)),"",VLOOKUP($B16,受注EXCEL出力!$B$2:$N$2000,9,0))</f>
        <v>99</v>
      </c>
      <c r="I16" s="223" t="str">
        <f>IF(ISERROR(VLOOKUP($B16,受注EXCEL出力!$B$2:$N$2000,10,0)),"",VLOOKUP($B16,受注EXCEL出力!$B$2:$N$2000,10,0))</f>
        <v xml:space="preserve">ｻｲｽﾞﾅｼ  </v>
      </c>
      <c r="J16" s="224"/>
      <c r="K16" s="225">
        <f t="shared" si="2"/>
        <v>0</v>
      </c>
      <c r="L16" s="226" t="str">
        <f>VLOOKUP(C16,納期ACC!$E$1:$O$3001,11,FALSE)</f>
        <v>5月</v>
      </c>
      <c r="M16" s="226" t="str">
        <f>IF(ISERROR(VLOOKUP(C16,ロット!$A$2:$B$501,2,FALSE)),"",VLOOKUP(C16,ロット!$A$2:$B$501,2,FALSE))</f>
        <v/>
      </c>
      <c r="N16" s="227">
        <f t="shared" si="3"/>
        <v>1</v>
      </c>
    </row>
    <row r="17" spans="1:14" s="217" customFormat="1" ht="20.149999999999999" customHeight="1" thickBot="1">
      <c r="A17" s="217" t="str">
        <f t="shared" ref="A17:A22" si="4">+C17&amp;G17&amp;I17</f>
        <v xml:space="preserve">406165N       ｻｲｽﾞﾅｼ  </v>
      </c>
      <c r="B17" s="217" t="str">
        <f t="shared" ref="B17:B22" si="5">$C$9&amp;"-"&amp;ROW(C17)-11</f>
        <v>261500-6</v>
      </c>
      <c r="C17" s="239">
        <f>IF(ISERROR(VLOOKUP($B17,受注EXCEL出力!$B$2:$N$2000,4,0)),"",VLOOKUP($B17,受注EXCEL出力!$B$2:$N$2000,4,0))</f>
        <v>406165</v>
      </c>
      <c r="D17" s="240" t="str">
        <f>IF(ISERROR(VLOOKUP($B17,受注EXCEL出力!$B$2:$N$2000,5,0)),"",VLOOKUP($B17,受注EXCEL出力!$B$2:$N$2000,5,0))</f>
        <v>こまっとりますｶﾞﾗｶﾞﾗ</v>
      </c>
      <c r="E17" s="241">
        <f>IF(ISERROR(VLOOKUP($B17,受注EXCEL出力!$B$2:$N$2000,6,0)),"",VLOOKUP($B17,受注EXCEL出力!$B$2:$N$2000,6,0))</f>
        <v>2700</v>
      </c>
      <c r="F17" s="242">
        <f>IF(ISERROR(VLOOKUP($B17,受注EXCEL出力!$B$2:$N$2000,7,0)),"",VLOOKUP($B17,受注EXCEL出力!$B$2:$N$2000,7,0))</f>
        <v>900</v>
      </c>
      <c r="G17" s="240" t="str">
        <f>IF(ISERROR(VLOOKUP($B17,受注EXCEL出力!$B$2:$N$2000,8,0)),"",VLOOKUP($B17,受注EXCEL出力!$B$2:$N$2000,8,0))</f>
        <v xml:space="preserve">N       </v>
      </c>
      <c r="H17" s="243">
        <f>IF(ISERROR(VLOOKUP($B17,受注EXCEL出力!$B$2:$N$2000,9,0)),"",VLOOKUP($B17,受注EXCEL出力!$B$2:$N$2000,9,0))</f>
        <v>99</v>
      </c>
      <c r="I17" s="244" t="str">
        <f>IF(ISERROR(VLOOKUP($B17,受注EXCEL出力!$B$2:$N$2000,10,0)),"",VLOOKUP($B17,受注EXCEL出力!$B$2:$N$2000,10,0))</f>
        <v xml:space="preserve">ｻｲｽﾞﾅｼ  </v>
      </c>
      <c r="J17" s="245"/>
      <c r="K17" s="246">
        <f t="shared" ref="K17:K22" si="6">IF(ISERROR(J17*E17),"",J17*E17)</f>
        <v>0</v>
      </c>
      <c r="L17" s="247" t="str">
        <f>VLOOKUP(C17,納期ACC!$E$1:$O$3001,11,FALSE)</f>
        <v>5月</v>
      </c>
      <c r="M17" s="247" t="str">
        <f>IF(ISERROR(VLOOKUP(C17,ロット!$A$2:$B$501,2,FALSE)),"",VLOOKUP(C17,ロット!$A$2:$B$501,2,FALSE))</f>
        <v/>
      </c>
      <c r="N17" s="248">
        <f t="shared" si="3"/>
        <v>1</v>
      </c>
    </row>
    <row r="18" spans="1:14" s="217" customFormat="1" ht="20.149999999999999" customHeight="1" thickTop="1">
      <c r="A18" s="217" t="str">
        <f t="shared" si="4"/>
        <v xml:space="preserve">404086GR      50-70   </v>
      </c>
      <c r="B18" s="217" t="str">
        <f t="shared" si="5"/>
        <v>261500-7</v>
      </c>
      <c r="C18" s="231">
        <f>IF(ISERROR(VLOOKUP($B18,受注EXCEL出力!$B$2:$N$2000,4,0)),"",VLOOKUP($B18,受注EXCEL出力!$B$2:$N$2000,4,0))</f>
        <v>404086</v>
      </c>
      <c r="D18" s="232" t="str">
        <f>IF(ISERROR(VLOOKUP($B18,受注EXCEL出力!$B$2:$N$2000,5,0)),"",VLOOKUP($B18,受注EXCEL出力!$B$2:$N$2000,5,0))</f>
        <v>春の風景２way</v>
      </c>
      <c r="E18" s="233">
        <f>IF(ISERROR(VLOOKUP($B18,受注EXCEL出力!$B$2:$N$2000,6,0)),"",VLOOKUP($B18,受注EXCEL出力!$B$2:$N$2000,6,0))</f>
        <v>10000</v>
      </c>
      <c r="F18" s="221">
        <f>IF(ISERROR(VLOOKUP($B18,受注EXCEL出力!$B$2:$N$2000,7,0)),"",VLOOKUP($B18,受注EXCEL出力!$B$2:$N$2000,7,0))</f>
        <v>935</v>
      </c>
      <c r="G18" s="232" t="str">
        <f>IF(ISERROR(VLOOKUP($B18,受注EXCEL出力!$B$2:$N$2000,8,0)),"",VLOOKUP($B18,受注EXCEL出力!$B$2:$N$2000,8,0))</f>
        <v xml:space="preserve">GR      </v>
      </c>
      <c r="H18" s="234">
        <f>IF(ISERROR(VLOOKUP($B18,受注EXCEL出力!$B$2:$N$2000,9,0)),"",VLOOKUP($B18,受注EXCEL出力!$B$2:$N$2000,9,0))</f>
        <v>59</v>
      </c>
      <c r="I18" s="235" t="str">
        <f>IF(ISERROR(VLOOKUP($B18,受注EXCEL出力!$B$2:$N$2000,10,0)),"",VLOOKUP($B18,受注EXCEL出力!$B$2:$N$2000,10,0))</f>
        <v xml:space="preserve">50-70   </v>
      </c>
      <c r="J18" s="236"/>
      <c r="K18" s="237">
        <f t="shared" si="6"/>
        <v>0</v>
      </c>
      <c r="L18" s="238" t="str">
        <f>VLOOKUP(C18,納期ACC!$E$1:$O$3001,11,FALSE)</f>
        <v>3月</v>
      </c>
      <c r="M18" s="238" t="str">
        <f>IF(ISERROR(VLOOKUP(C18,ロット!$A$2:$B$501,2,FALSE)),"",VLOOKUP(C18,ロット!$A$2:$B$501,2,FALSE))</f>
        <v/>
      </c>
      <c r="N18" s="257">
        <f t="shared" si="3"/>
        <v>1</v>
      </c>
    </row>
    <row r="19" spans="1:14" s="217" customFormat="1" ht="20.149999999999999" customHeight="1">
      <c r="A19" s="217" t="str">
        <f t="shared" si="4"/>
        <v xml:space="preserve">404088GR      80-90   </v>
      </c>
      <c r="B19" s="217" t="str">
        <f t="shared" si="5"/>
        <v>261500-8</v>
      </c>
      <c r="C19" s="218">
        <f>IF(ISERROR(VLOOKUP($B19,受注EXCEL出力!$B$2:$N$2000,4,0)),"",VLOOKUP($B19,受注EXCEL出力!$B$2:$N$2000,4,0))</f>
        <v>404088</v>
      </c>
      <c r="D19" s="219" t="str">
        <f>IF(ISERROR(VLOOKUP($B19,受注EXCEL出力!$B$2:$N$2000,5,0)),"",VLOOKUP($B19,受注EXCEL出力!$B$2:$N$2000,5,0))</f>
        <v>春の風景半袖Tｼｬﾂ</v>
      </c>
      <c r="E19" s="220">
        <f>IF(ISERROR(VLOOKUP($B19,受注EXCEL出力!$B$2:$N$2000,6,0)),"",VLOOKUP($B19,受注EXCEL出力!$B$2:$N$2000,6,0))</f>
        <v>5600</v>
      </c>
      <c r="F19" s="221">
        <f>IF(ISERROR(VLOOKUP($B19,受注EXCEL出力!$B$2:$N$2000,7,0)),"",VLOOKUP($B19,受注EXCEL出力!$B$2:$N$2000,7,0))</f>
        <v>935</v>
      </c>
      <c r="G19" s="219" t="str">
        <f>IF(ISERROR(VLOOKUP($B19,受注EXCEL出力!$B$2:$N$2000,8,0)),"",VLOOKUP($B19,受注EXCEL出力!$B$2:$N$2000,8,0))</f>
        <v xml:space="preserve">GR      </v>
      </c>
      <c r="H19" s="222">
        <f>IF(ISERROR(VLOOKUP($B19,受注EXCEL出力!$B$2:$N$2000,9,0)),"",VLOOKUP($B19,受注EXCEL出力!$B$2:$N$2000,9,0))</f>
        <v>53</v>
      </c>
      <c r="I19" s="223" t="str">
        <f>IF(ISERROR(VLOOKUP($B19,受注EXCEL出力!$B$2:$N$2000,10,0)),"",VLOOKUP($B19,受注EXCEL出力!$B$2:$N$2000,10,0))</f>
        <v xml:space="preserve">80-90   </v>
      </c>
      <c r="J19" s="224"/>
      <c r="K19" s="225">
        <f t="shared" si="6"/>
        <v>0</v>
      </c>
      <c r="L19" s="226" t="str">
        <f>VLOOKUP(C19,納期ACC!$E$1:$O$3001,11,FALSE)</f>
        <v>3月</v>
      </c>
      <c r="M19" s="226" t="str">
        <f>IF(ISERROR(VLOOKUP(C19,ロット!$A$2:$B$501,2,FALSE)),"",VLOOKUP(C19,ロット!$A$2:$B$501,2,FALSE))</f>
        <v/>
      </c>
      <c r="N19" s="258">
        <f t="shared" si="3"/>
        <v>1</v>
      </c>
    </row>
    <row r="20" spans="1:14" s="217" customFormat="1" ht="20.149999999999999" customHeight="1">
      <c r="A20" s="217" t="str">
        <f t="shared" si="4"/>
        <v xml:space="preserve">403094W       70-90   </v>
      </c>
      <c r="B20" s="217" t="str">
        <f t="shared" si="5"/>
        <v>261500-9</v>
      </c>
      <c r="C20" s="218">
        <f>IF(ISERROR(VLOOKUP($B20,受注EXCEL出力!$B$2:$N$2000,4,0)),"",VLOOKUP($B20,受注EXCEL出力!$B$2:$N$2000,4,0))</f>
        <v>403094</v>
      </c>
      <c r="D20" s="219" t="str">
        <f>IF(ISERROR(VLOOKUP($B20,受注EXCEL出力!$B$2:$N$2000,5,0)),"",VLOOKUP($B20,受注EXCEL出力!$B$2:$N$2000,5,0))</f>
        <v>ﾄﾞﾙﾏﾝTｼｬﾂ</v>
      </c>
      <c r="E20" s="220">
        <f>IF(ISERROR(VLOOKUP($B20,受注EXCEL出力!$B$2:$N$2000,6,0)),"",VLOOKUP($B20,受注EXCEL出力!$B$2:$N$2000,6,0))</f>
        <v>4300</v>
      </c>
      <c r="F20" s="221">
        <f>IF(ISERROR(VLOOKUP($B20,受注EXCEL出力!$B$2:$N$2000,7,0)),"",VLOOKUP($B20,受注EXCEL出力!$B$2:$N$2000,7,0))</f>
        <v>901</v>
      </c>
      <c r="G20" s="219" t="str">
        <f>IF(ISERROR(VLOOKUP($B20,受注EXCEL出力!$B$2:$N$2000,8,0)),"",VLOOKUP($B20,受注EXCEL出力!$B$2:$N$2000,8,0))</f>
        <v xml:space="preserve">W       </v>
      </c>
      <c r="H20" s="222">
        <f>IF(ISERROR(VLOOKUP($B20,受注EXCEL出力!$B$2:$N$2000,9,0)),"",VLOOKUP($B20,受注EXCEL出力!$B$2:$N$2000,9,0))</f>
        <v>121</v>
      </c>
      <c r="I20" s="223" t="str">
        <f>IF(ISERROR(VLOOKUP($B20,受注EXCEL出力!$B$2:$N$2000,10,0)),"",VLOOKUP($B20,受注EXCEL出力!$B$2:$N$2000,10,0))</f>
        <v xml:space="preserve">70-90   </v>
      </c>
      <c r="J20" s="224"/>
      <c r="K20" s="225">
        <f t="shared" si="6"/>
        <v>0</v>
      </c>
      <c r="L20" s="226" t="str">
        <f>VLOOKUP(C20,納期ACC!$E$1:$O$3001,11,FALSE)</f>
        <v>3月</v>
      </c>
      <c r="M20" s="226" t="str">
        <f>IF(ISERROR(VLOOKUP(C20,ロット!$A$2:$B$501,2,FALSE)),"",VLOOKUP(C20,ロット!$A$2:$B$501,2,FALSE))</f>
        <v/>
      </c>
      <c r="N20" s="258">
        <f t="shared" si="3"/>
        <v>1</v>
      </c>
    </row>
    <row r="21" spans="1:14" s="217" customFormat="1" ht="20.149999999999999" customHeight="1">
      <c r="A21" s="217" t="str">
        <f t="shared" si="4"/>
        <v xml:space="preserve">405204PK      50-70   </v>
      </c>
      <c r="B21" s="217" t="str">
        <f t="shared" si="5"/>
        <v>261500-10</v>
      </c>
      <c r="C21" s="218">
        <f>IF(ISERROR(VLOOKUP($B21,受注EXCEL出力!$B$2:$N$2000,4,0)),"",VLOOKUP($B21,受注EXCEL出力!$B$2:$N$2000,4,0))</f>
        <v>405204</v>
      </c>
      <c r="D21" s="219" t="str">
        <f>IF(ISERROR(VLOOKUP($B21,受注EXCEL出力!$B$2:$N$2000,5,0)),"",VLOOKUP($B21,受注EXCEL出力!$B$2:$N$2000,5,0))</f>
        <v>ｳｪﾙｶﾑPT2WAY</v>
      </c>
      <c r="E21" s="220">
        <f>IF(ISERROR(VLOOKUP($B21,受注EXCEL出力!$B$2:$N$2000,6,0)),"",VLOOKUP($B21,受注EXCEL出力!$B$2:$N$2000,6,0))</f>
        <v>10000</v>
      </c>
      <c r="F21" s="221">
        <f>IF(ISERROR(VLOOKUP($B21,受注EXCEL出力!$B$2:$N$2000,7,0)),"",VLOOKUP($B21,受注EXCEL出力!$B$2:$N$2000,7,0))</f>
        <v>110</v>
      </c>
      <c r="G21" s="219" t="str">
        <f>IF(ISERROR(VLOOKUP($B21,受注EXCEL出力!$B$2:$N$2000,8,0)),"",VLOOKUP($B21,受注EXCEL出力!$B$2:$N$2000,8,0))</f>
        <v xml:space="preserve">PK      </v>
      </c>
      <c r="H21" s="222">
        <f>IF(ISERROR(VLOOKUP($B21,受注EXCEL出力!$B$2:$N$2000,9,0)),"",VLOOKUP($B21,受注EXCEL出力!$B$2:$N$2000,9,0))</f>
        <v>59</v>
      </c>
      <c r="I21" s="223" t="str">
        <f>IF(ISERROR(VLOOKUP($B21,受注EXCEL出力!$B$2:$N$2000,10,0)),"",VLOOKUP($B21,受注EXCEL出力!$B$2:$N$2000,10,0))</f>
        <v xml:space="preserve">50-70   </v>
      </c>
      <c r="J21" s="224"/>
      <c r="K21" s="225">
        <f t="shared" si="6"/>
        <v>0</v>
      </c>
      <c r="L21" s="226" t="str">
        <f>VLOOKUP(C21,納期ACC!$E$1:$O$3001,11,FALSE)</f>
        <v>3月</v>
      </c>
      <c r="M21" s="226" t="str">
        <f>IF(ISERROR(VLOOKUP(C21,ロット!$A$2:$B$501,2,FALSE)),"",VLOOKUP(C21,ロット!$A$2:$B$501,2,FALSE))</f>
        <v/>
      </c>
      <c r="N21" s="258">
        <f t="shared" si="3"/>
        <v>1</v>
      </c>
    </row>
    <row r="22" spans="1:14" s="217" customFormat="1" ht="20.149999999999999" customHeight="1">
      <c r="A22" s="217" t="str">
        <f t="shared" si="4"/>
        <v xml:space="preserve">405204BL      50-70   </v>
      </c>
      <c r="B22" s="217" t="str">
        <f t="shared" si="5"/>
        <v>261500-11</v>
      </c>
      <c r="C22" s="218">
        <f>IF(ISERROR(VLOOKUP($B22,受注EXCEL出力!$B$2:$N$2000,4,0)),"",VLOOKUP($B22,受注EXCEL出力!$B$2:$N$2000,4,0))</f>
        <v>405204</v>
      </c>
      <c r="D22" s="219" t="str">
        <f>IF(ISERROR(VLOOKUP($B22,受注EXCEL出力!$B$2:$N$2000,5,0)),"",VLOOKUP($B22,受注EXCEL出力!$B$2:$N$2000,5,0))</f>
        <v>ｳｪﾙｶﾑPT2WAY</v>
      </c>
      <c r="E22" s="220">
        <f>IF(ISERROR(VLOOKUP($B22,受注EXCEL出力!$B$2:$N$2000,6,0)),"",VLOOKUP($B22,受注EXCEL出力!$B$2:$N$2000,6,0))</f>
        <v>10000</v>
      </c>
      <c r="F22" s="221">
        <f>IF(ISERROR(VLOOKUP($B22,受注EXCEL出力!$B$2:$N$2000,7,0)),"",VLOOKUP($B22,受注EXCEL出力!$B$2:$N$2000,7,0))</f>
        <v>869</v>
      </c>
      <c r="G22" s="219" t="str">
        <f>IF(ISERROR(VLOOKUP($B22,受注EXCEL出力!$B$2:$N$2000,8,0)),"",VLOOKUP($B22,受注EXCEL出力!$B$2:$N$2000,8,0))</f>
        <v xml:space="preserve">BL      </v>
      </c>
      <c r="H22" s="222">
        <f>IF(ISERROR(VLOOKUP($B22,受注EXCEL出力!$B$2:$N$2000,9,0)),"",VLOOKUP($B22,受注EXCEL出力!$B$2:$N$2000,9,0))</f>
        <v>59</v>
      </c>
      <c r="I22" s="223" t="str">
        <f>IF(ISERROR(VLOOKUP($B22,受注EXCEL出力!$B$2:$N$2000,10,0)),"",VLOOKUP($B22,受注EXCEL出力!$B$2:$N$2000,10,0))</f>
        <v xml:space="preserve">50-70   </v>
      </c>
      <c r="J22" s="224"/>
      <c r="K22" s="225">
        <f t="shared" si="6"/>
        <v>0</v>
      </c>
      <c r="L22" s="226" t="str">
        <f>VLOOKUP(C22,納期ACC!$E$1:$O$3001,11,FALSE)</f>
        <v>3月</v>
      </c>
      <c r="M22" s="226" t="str">
        <f>IF(ISERROR(VLOOKUP(C22,ロット!$A$2:$B$501,2,FALSE)),"",VLOOKUP(C22,ロット!$A$2:$B$501,2,FALSE))</f>
        <v/>
      </c>
      <c r="N22" s="258">
        <f t="shared" si="3"/>
        <v>1</v>
      </c>
    </row>
    <row r="23" spans="1:14" s="217" customFormat="1" ht="20.149999999999999" customHeight="1">
      <c r="A23" s="217" t="str">
        <f t="shared" ref="A23:A49" si="7">+C23&amp;G23&amp;I23</f>
        <v xml:space="preserve">405205PK      70-90   </v>
      </c>
      <c r="B23" s="217" t="str">
        <f t="shared" ref="B23:B49" si="8">$C$9&amp;"-"&amp;ROW(C23)-11</f>
        <v>261500-12</v>
      </c>
      <c r="C23" s="218">
        <f>IF(ISERROR(VLOOKUP($B23,受注EXCEL出力!$B$2:$N$2000,4,0)),"",VLOOKUP($B23,受注EXCEL出力!$B$2:$N$2000,4,0))</f>
        <v>405205</v>
      </c>
      <c r="D23" s="219" t="str">
        <f>IF(ISERROR(VLOOKUP($B23,受注EXCEL出力!$B$2:$N$2000,5,0)),"",VLOOKUP($B23,受注EXCEL出力!$B$2:$N$2000,5,0))</f>
        <v>ｳｪﾙｶﾑPT長袖ｸﾞﾚｺ</v>
      </c>
      <c r="E23" s="220">
        <f>IF(ISERROR(VLOOKUP($B23,受注EXCEL出力!$B$2:$N$2000,6,0)),"",VLOOKUP($B23,受注EXCEL出力!$B$2:$N$2000,6,0))</f>
        <v>9000</v>
      </c>
      <c r="F23" s="221">
        <f>IF(ISERROR(VLOOKUP($B23,受注EXCEL出力!$B$2:$N$2000,7,0)),"",VLOOKUP($B23,受注EXCEL出力!$B$2:$N$2000,7,0))</f>
        <v>110</v>
      </c>
      <c r="G23" s="219" t="str">
        <f>IF(ISERROR(VLOOKUP($B23,受注EXCEL出力!$B$2:$N$2000,8,0)),"",VLOOKUP($B23,受注EXCEL出力!$B$2:$N$2000,8,0))</f>
        <v xml:space="preserve">PK      </v>
      </c>
      <c r="H23" s="222">
        <f>IF(ISERROR(VLOOKUP($B23,受注EXCEL出力!$B$2:$N$2000,9,0)),"",VLOOKUP($B23,受注EXCEL出力!$B$2:$N$2000,9,0))</f>
        <v>121</v>
      </c>
      <c r="I23" s="223" t="str">
        <f>IF(ISERROR(VLOOKUP($B23,受注EXCEL出力!$B$2:$N$2000,10,0)),"",VLOOKUP($B23,受注EXCEL出力!$B$2:$N$2000,10,0))</f>
        <v xml:space="preserve">70-90   </v>
      </c>
      <c r="J23" s="224"/>
      <c r="K23" s="225">
        <f t="shared" ref="K23:K49" si="9">IF(ISERROR(J23*E23),"",J23*E23)</f>
        <v>0</v>
      </c>
      <c r="L23" s="226" t="str">
        <f>VLOOKUP(C23,納期ACC!$E$1:$O$3001,11,FALSE)</f>
        <v>3月</v>
      </c>
      <c r="M23" s="226" t="str">
        <f>IF(ISERROR(VLOOKUP(C23,ロット!$A$2:$B$501,2,FALSE)),"",VLOOKUP(C23,ロット!$A$2:$B$501,2,FALSE))</f>
        <v/>
      </c>
      <c r="N23" s="258">
        <f t="shared" si="3"/>
        <v>1</v>
      </c>
    </row>
    <row r="24" spans="1:14" s="217" customFormat="1" ht="20.149999999999999" customHeight="1">
      <c r="A24" s="217" t="str">
        <f t="shared" si="7"/>
        <v xml:space="preserve">405205BL      70-90   </v>
      </c>
      <c r="B24" s="217" t="str">
        <f t="shared" si="8"/>
        <v>261500-13</v>
      </c>
      <c r="C24" s="218">
        <f>IF(ISERROR(VLOOKUP($B24,受注EXCEL出力!$B$2:$N$2000,4,0)),"",VLOOKUP($B24,受注EXCEL出力!$B$2:$N$2000,4,0))</f>
        <v>405205</v>
      </c>
      <c r="D24" s="219" t="str">
        <f>IF(ISERROR(VLOOKUP($B24,受注EXCEL出力!$B$2:$N$2000,5,0)),"",VLOOKUP($B24,受注EXCEL出力!$B$2:$N$2000,5,0))</f>
        <v>ｳｪﾙｶﾑPT長袖ｸﾞﾚｺ</v>
      </c>
      <c r="E24" s="220">
        <f>IF(ISERROR(VLOOKUP($B24,受注EXCEL出力!$B$2:$N$2000,6,0)),"",VLOOKUP($B24,受注EXCEL出力!$B$2:$N$2000,6,0))</f>
        <v>9000</v>
      </c>
      <c r="F24" s="221">
        <f>IF(ISERROR(VLOOKUP($B24,受注EXCEL出力!$B$2:$N$2000,7,0)),"",VLOOKUP($B24,受注EXCEL出力!$B$2:$N$2000,7,0))</f>
        <v>869</v>
      </c>
      <c r="G24" s="219" t="str">
        <f>IF(ISERROR(VLOOKUP($B24,受注EXCEL出力!$B$2:$N$2000,8,0)),"",VLOOKUP($B24,受注EXCEL出力!$B$2:$N$2000,8,0))</f>
        <v xml:space="preserve">BL      </v>
      </c>
      <c r="H24" s="222">
        <f>IF(ISERROR(VLOOKUP($B24,受注EXCEL出力!$B$2:$N$2000,9,0)),"",VLOOKUP($B24,受注EXCEL出力!$B$2:$N$2000,9,0))</f>
        <v>121</v>
      </c>
      <c r="I24" s="223" t="str">
        <f>IF(ISERROR(VLOOKUP($B24,受注EXCEL出力!$B$2:$N$2000,10,0)),"",VLOOKUP($B24,受注EXCEL出力!$B$2:$N$2000,10,0))</f>
        <v xml:space="preserve">70-90   </v>
      </c>
      <c r="J24" s="224"/>
      <c r="K24" s="225">
        <f t="shared" si="9"/>
        <v>0</v>
      </c>
      <c r="L24" s="226" t="str">
        <f>VLOOKUP(C24,納期ACC!$E$1:$O$3001,11,FALSE)</f>
        <v>3月</v>
      </c>
      <c r="M24" s="226" t="str">
        <f>IF(ISERROR(VLOOKUP(C24,ロット!$A$2:$B$501,2,FALSE)),"",VLOOKUP(C24,ロット!$A$2:$B$501,2,FALSE))</f>
        <v/>
      </c>
      <c r="N24" s="258">
        <f t="shared" si="3"/>
        <v>1</v>
      </c>
    </row>
    <row r="25" spans="1:14" s="217" customFormat="1" ht="20.149999999999999" customHeight="1">
      <c r="A25" s="217" t="str">
        <f t="shared" si="7"/>
        <v xml:space="preserve">404099N       50-70   </v>
      </c>
      <c r="B25" s="217" t="str">
        <f t="shared" si="8"/>
        <v>261500-14</v>
      </c>
      <c r="C25" s="218">
        <f>IF(ISERROR(VLOOKUP($B25,受注EXCEL出力!$B$2:$N$2000,4,0)),"",VLOOKUP($B25,受注EXCEL出力!$B$2:$N$2000,4,0))</f>
        <v>404099</v>
      </c>
      <c r="D25" s="219" t="str">
        <f>IF(ISERROR(VLOOKUP($B25,受注EXCEL出力!$B$2:$N$2000,5,0)),"",VLOOKUP($B25,受注EXCEL出力!$B$2:$N$2000,5,0))</f>
        <v>ﾋﾟﾝﾀｯｸ2way</v>
      </c>
      <c r="E25" s="220">
        <f>IF(ISERROR(VLOOKUP($B25,受注EXCEL出力!$B$2:$N$2000,6,0)),"",VLOOKUP($B25,受注EXCEL出力!$B$2:$N$2000,6,0))</f>
        <v>18000</v>
      </c>
      <c r="F25" s="221">
        <f>IF(ISERROR(VLOOKUP($B25,受注EXCEL出力!$B$2:$N$2000,7,0)),"",VLOOKUP($B25,受注EXCEL出力!$B$2:$N$2000,7,0))</f>
        <v>900</v>
      </c>
      <c r="G25" s="219" t="str">
        <f>IF(ISERROR(VLOOKUP($B25,受注EXCEL出力!$B$2:$N$2000,8,0)),"",VLOOKUP($B25,受注EXCEL出力!$B$2:$N$2000,8,0))</f>
        <v xml:space="preserve">N       </v>
      </c>
      <c r="H25" s="222">
        <f>IF(ISERROR(VLOOKUP($B25,受注EXCEL出力!$B$2:$N$2000,9,0)),"",VLOOKUP($B25,受注EXCEL出力!$B$2:$N$2000,9,0))</f>
        <v>59</v>
      </c>
      <c r="I25" s="223" t="str">
        <f>IF(ISERROR(VLOOKUP($B25,受注EXCEL出力!$B$2:$N$2000,10,0)),"",VLOOKUP($B25,受注EXCEL出力!$B$2:$N$2000,10,0))</f>
        <v xml:space="preserve">50-70   </v>
      </c>
      <c r="J25" s="224"/>
      <c r="K25" s="225">
        <f t="shared" si="9"/>
        <v>0</v>
      </c>
      <c r="L25" s="226" t="str">
        <f>VLOOKUP(C25,納期ACC!$E$1:$O$3001,11,FALSE)</f>
        <v>3月</v>
      </c>
      <c r="M25" s="226" t="str">
        <f>IF(ISERROR(VLOOKUP(C25,ロット!$A$2:$B$501,2,FALSE)),"",VLOOKUP(C25,ロット!$A$2:$B$501,2,FALSE))</f>
        <v/>
      </c>
      <c r="N25" s="258">
        <f t="shared" si="3"/>
        <v>1</v>
      </c>
    </row>
    <row r="26" spans="1:14" s="217" customFormat="1" ht="20.149999999999999" customHeight="1">
      <c r="A26" s="217" t="str">
        <f t="shared" si="7"/>
        <v xml:space="preserve">404091N       70-80   </v>
      </c>
      <c r="B26" s="217" t="str">
        <f t="shared" si="8"/>
        <v>261500-15</v>
      </c>
      <c r="C26" s="218">
        <f>IF(ISERROR(VLOOKUP($B26,受注EXCEL出力!$B$2:$N$2000,4,0)),"",VLOOKUP($B26,受注EXCEL出力!$B$2:$N$2000,4,0))</f>
        <v>404091</v>
      </c>
      <c r="D26" s="219" t="str">
        <f>IF(ISERROR(VLOOKUP($B26,受注EXCEL出力!$B$2:$N$2000,5,0)),"",VLOOKUP($B26,受注EXCEL出力!$B$2:$N$2000,5,0))</f>
        <v>ﾋﾟﾝﾀｯｸｸﾞﾚｺ</v>
      </c>
      <c r="E26" s="220">
        <f>IF(ISERROR(VLOOKUP($B26,受注EXCEL出力!$B$2:$N$2000,6,0)),"",VLOOKUP($B26,受注EXCEL出力!$B$2:$N$2000,6,0))</f>
        <v>17000</v>
      </c>
      <c r="F26" s="221">
        <f>IF(ISERROR(VLOOKUP($B26,受注EXCEL出力!$B$2:$N$2000,7,0)),"",VLOOKUP($B26,受注EXCEL出力!$B$2:$N$2000,7,0))</f>
        <v>900</v>
      </c>
      <c r="G26" s="219" t="str">
        <f>IF(ISERROR(VLOOKUP($B26,受注EXCEL出力!$B$2:$N$2000,8,0)),"",VLOOKUP($B26,受注EXCEL出力!$B$2:$N$2000,8,0))</f>
        <v xml:space="preserve">N       </v>
      </c>
      <c r="H26" s="222">
        <f>IF(ISERROR(VLOOKUP($B26,受注EXCEL出力!$B$2:$N$2000,9,0)),"",VLOOKUP($B26,受注EXCEL出力!$B$2:$N$2000,9,0))</f>
        <v>54</v>
      </c>
      <c r="I26" s="223" t="str">
        <f>IF(ISERROR(VLOOKUP($B26,受注EXCEL出力!$B$2:$N$2000,10,0)),"",VLOOKUP($B26,受注EXCEL出力!$B$2:$N$2000,10,0))</f>
        <v xml:space="preserve">70-80   </v>
      </c>
      <c r="J26" s="224"/>
      <c r="K26" s="225">
        <f t="shared" si="9"/>
        <v>0</v>
      </c>
      <c r="L26" s="226" t="str">
        <f>VLOOKUP(C26,納期ACC!$E$1:$O$3001,11,FALSE)</f>
        <v>3月</v>
      </c>
      <c r="M26" s="226" t="str">
        <f>IF(ISERROR(VLOOKUP(C26,ロット!$A$2:$B$501,2,FALSE)),"",VLOOKUP(C26,ロット!$A$2:$B$501,2,FALSE))</f>
        <v/>
      </c>
      <c r="N26" s="258">
        <f t="shared" si="3"/>
        <v>1</v>
      </c>
    </row>
    <row r="27" spans="1:14" s="217" customFormat="1" ht="20.149999999999999" customHeight="1">
      <c r="A27" s="217" t="str">
        <f t="shared" si="7"/>
        <v xml:space="preserve">404092N       80-90   </v>
      </c>
      <c r="B27" s="217" t="str">
        <f t="shared" si="8"/>
        <v>261500-16</v>
      </c>
      <c r="C27" s="218">
        <f>IF(ISERROR(VLOOKUP($B27,受注EXCEL出力!$B$2:$N$2000,4,0)),"",VLOOKUP($B27,受注EXCEL出力!$B$2:$N$2000,4,0))</f>
        <v>404092</v>
      </c>
      <c r="D27" s="219" t="str">
        <f>IF(ISERROR(VLOOKUP($B27,受注EXCEL出力!$B$2:$N$2000,5,0)),"",VLOOKUP($B27,受注EXCEL出力!$B$2:$N$2000,5,0))</f>
        <v>ﾋﾟﾝﾀｯｸﾜﾝﾋﾟｰｽ</v>
      </c>
      <c r="E27" s="220">
        <f>IF(ISERROR(VLOOKUP($B27,受注EXCEL出力!$B$2:$N$2000,6,0)),"",VLOOKUP($B27,受注EXCEL出力!$B$2:$N$2000,6,0))</f>
        <v>17000</v>
      </c>
      <c r="F27" s="221">
        <f>IF(ISERROR(VLOOKUP($B27,受注EXCEL出力!$B$2:$N$2000,7,0)),"",VLOOKUP($B27,受注EXCEL出力!$B$2:$N$2000,7,0))</f>
        <v>900</v>
      </c>
      <c r="G27" s="219" t="str">
        <f>IF(ISERROR(VLOOKUP($B27,受注EXCEL出力!$B$2:$N$2000,8,0)),"",VLOOKUP($B27,受注EXCEL出力!$B$2:$N$2000,8,0))</f>
        <v xml:space="preserve">N       </v>
      </c>
      <c r="H27" s="222">
        <f>IF(ISERROR(VLOOKUP($B27,受注EXCEL出力!$B$2:$N$2000,9,0)),"",VLOOKUP($B27,受注EXCEL出力!$B$2:$N$2000,9,0))</f>
        <v>53</v>
      </c>
      <c r="I27" s="223" t="str">
        <f>IF(ISERROR(VLOOKUP($B27,受注EXCEL出力!$B$2:$N$2000,10,0)),"",VLOOKUP($B27,受注EXCEL出力!$B$2:$N$2000,10,0))</f>
        <v xml:space="preserve">80-90   </v>
      </c>
      <c r="J27" s="224"/>
      <c r="K27" s="225">
        <f t="shared" si="9"/>
        <v>0</v>
      </c>
      <c r="L27" s="226" t="str">
        <f>VLOOKUP(C27,納期ACC!$E$1:$O$3001,11,FALSE)</f>
        <v>3月</v>
      </c>
      <c r="M27" s="226" t="str">
        <f>IF(ISERROR(VLOOKUP(C27,ロット!$A$2:$B$501,2,FALSE)),"",VLOOKUP(C27,ロット!$A$2:$B$501,2,FALSE))</f>
        <v/>
      </c>
      <c r="N27" s="258">
        <f t="shared" si="3"/>
        <v>1</v>
      </c>
    </row>
    <row r="28" spans="1:14" s="217" customFormat="1" ht="20.149999999999999" customHeight="1">
      <c r="A28" s="217" t="str">
        <f t="shared" si="7"/>
        <v xml:space="preserve">403090N       80-100  </v>
      </c>
      <c r="B28" s="217" t="str">
        <f t="shared" si="8"/>
        <v>261500-17</v>
      </c>
      <c r="C28" s="218">
        <f>IF(ISERROR(VLOOKUP($B28,受注EXCEL出力!$B$2:$N$2000,4,0)),"",VLOOKUP($B28,受注EXCEL出力!$B$2:$N$2000,4,0))</f>
        <v>403090</v>
      </c>
      <c r="D28" s="219" t="str">
        <f>IF(ISERROR(VLOOKUP($B28,受注EXCEL出力!$B$2:$N$2000,5,0)),"",VLOOKUP($B28,受注EXCEL出力!$B$2:$N$2000,5,0))</f>
        <v>Re-COTTONﾂｲﾙｵｰﾊﾞｰｵｰﾙ</v>
      </c>
      <c r="E28" s="220">
        <f>IF(ISERROR(VLOOKUP($B28,受注EXCEL出力!$B$2:$N$2000,6,0)),"",VLOOKUP($B28,受注EXCEL出力!$B$2:$N$2000,6,0))</f>
        <v>29000</v>
      </c>
      <c r="F28" s="221">
        <f>IF(ISERROR(VLOOKUP($B28,受注EXCEL出力!$B$2:$N$2000,7,0)),"",VLOOKUP($B28,受注EXCEL出力!$B$2:$N$2000,7,0))</f>
        <v>900</v>
      </c>
      <c r="G28" s="219" t="str">
        <f>IF(ISERROR(VLOOKUP($B28,受注EXCEL出力!$B$2:$N$2000,8,0)),"",VLOOKUP($B28,受注EXCEL出力!$B$2:$N$2000,8,0))</f>
        <v xml:space="preserve">N       </v>
      </c>
      <c r="H28" s="222">
        <f>IF(ISERROR(VLOOKUP($B28,受注EXCEL出力!$B$2:$N$2000,9,0)),"",VLOOKUP($B28,受注EXCEL出力!$B$2:$N$2000,9,0))</f>
        <v>132</v>
      </c>
      <c r="I28" s="223" t="str">
        <f>IF(ISERROR(VLOOKUP($B28,受注EXCEL出力!$B$2:$N$2000,10,0)),"",VLOOKUP($B28,受注EXCEL出力!$B$2:$N$2000,10,0))</f>
        <v xml:space="preserve">80-100  </v>
      </c>
      <c r="J28" s="224"/>
      <c r="K28" s="225">
        <f t="shared" si="9"/>
        <v>0</v>
      </c>
      <c r="L28" s="226" t="str">
        <f>VLOOKUP(C28,納期ACC!$E$1:$O$3001,11,FALSE)</f>
        <v>3月</v>
      </c>
      <c r="M28" s="226" t="str">
        <f>IF(ISERROR(VLOOKUP(C28,ロット!$A$2:$B$501,2,FALSE)),"",VLOOKUP(C28,ロット!$A$2:$B$501,2,FALSE))</f>
        <v/>
      </c>
      <c r="N28" s="258">
        <f t="shared" si="3"/>
        <v>1</v>
      </c>
    </row>
    <row r="29" spans="1:14" s="217" customFormat="1" ht="20.149999999999999" customHeight="1">
      <c r="A29" s="217" t="str">
        <f t="shared" si="7"/>
        <v xml:space="preserve">403079BL      70-80   </v>
      </c>
      <c r="B29" s="217" t="str">
        <f t="shared" si="8"/>
        <v>261500-18</v>
      </c>
      <c r="C29" s="218">
        <f>IF(ISERROR(VLOOKUP($B29,受注EXCEL出力!$B$2:$N$2000,4,0)),"",VLOOKUP($B29,受注EXCEL出力!$B$2:$N$2000,4,0))</f>
        <v>403079</v>
      </c>
      <c r="D29" s="219" t="str">
        <f>IF(ISERROR(VLOOKUP($B29,受注EXCEL出力!$B$2:$N$2000,5,0)),"",VLOOKUP($B29,受注EXCEL出力!$B$2:$N$2000,5,0))</f>
        <v>ﾎﾞｰﾀﾞｰﾌﾟﾘﾝﾄﾁｭﾆｯｸ</v>
      </c>
      <c r="E29" s="220">
        <f>IF(ISERROR(VLOOKUP($B29,受注EXCEL出力!$B$2:$N$2000,6,0)),"",VLOOKUP($B29,受注EXCEL出力!$B$2:$N$2000,6,0))</f>
        <v>12000</v>
      </c>
      <c r="F29" s="221">
        <f>IF(ISERROR(VLOOKUP($B29,受注EXCEL出力!$B$2:$N$2000,7,0)),"",VLOOKUP($B29,受注EXCEL出力!$B$2:$N$2000,7,0))</f>
        <v>930</v>
      </c>
      <c r="G29" s="219" t="str">
        <f>IF(ISERROR(VLOOKUP($B29,受注EXCEL出力!$B$2:$N$2000,8,0)),"",VLOOKUP($B29,受注EXCEL出力!$B$2:$N$2000,8,0))</f>
        <v xml:space="preserve">BL      </v>
      </c>
      <c r="H29" s="222">
        <f>IF(ISERROR(VLOOKUP($B29,受注EXCEL出力!$B$2:$N$2000,9,0)),"",VLOOKUP($B29,受注EXCEL出力!$B$2:$N$2000,9,0))</f>
        <v>54</v>
      </c>
      <c r="I29" s="223" t="str">
        <f>IF(ISERROR(VLOOKUP($B29,受注EXCEL出力!$B$2:$N$2000,10,0)),"",VLOOKUP($B29,受注EXCEL出力!$B$2:$N$2000,10,0))</f>
        <v xml:space="preserve">70-80   </v>
      </c>
      <c r="J29" s="224"/>
      <c r="K29" s="225">
        <f t="shared" si="9"/>
        <v>0</v>
      </c>
      <c r="L29" s="226" t="str">
        <f>VLOOKUP(C29,納期ACC!$E$1:$O$3001,11,FALSE)</f>
        <v>3月</v>
      </c>
      <c r="M29" s="226" t="str">
        <f>IF(ISERROR(VLOOKUP(C29,ロット!$A$2:$B$501,2,FALSE)),"",VLOOKUP(C29,ロット!$A$2:$B$501,2,FALSE))</f>
        <v/>
      </c>
      <c r="N29" s="258">
        <v>2</v>
      </c>
    </row>
    <row r="30" spans="1:14" s="217" customFormat="1" ht="20.149999999999999" customHeight="1">
      <c r="A30" s="217" t="str">
        <f t="shared" si="7"/>
        <v xml:space="preserve">403080BL      46-50   </v>
      </c>
      <c r="B30" s="217" t="str">
        <f t="shared" si="8"/>
        <v>261500-19</v>
      </c>
      <c r="C30" s="218">
        <f>IF(ISERROR(VLOOKUP($B30,受注EXCEL出力!$B$2:$N$2000,4,0)),"",VLOOKUP($B30,受注EXCEL出力!$B$2:$N$2000,4,0))</f>
        <v>403080</v>
      </c>
      <c r="D30" s="219" t="str">
        <f>IF(ISERROR(VLOOKUP($B30,受注EXCEL出力!$B$2:$N$2000,5,0)),"",VLOOKUP($B30,受注EXCEL出力!$B$2:$N$2000,5,0))</f>
        <v>ﾎﾞｰﾀﾞｰﾌﾟﾘﾝﾄｾｰﾗｰ帽</v>
      </c>
      <c r="E30" s="220">
        <f>IF(ISERROR(VLOOKUP($B30,受注EXCEL出力!$B$2:$N$2000,6,0)),"",VLOOKUP($B30,受注EXCEL出力!$B$2:$N$2000,6,0))</f>
        <v>5000</v>
      </c>
      <c r="F30" s="221">
        <f>IF(ISERROR(VLOOKUP($B30,受注EXCEL出力!$B$2:$N$2000,7,0)),"",VLOOKUP($B30,受注EXCEL出力!$B$2:$N$2000,7,0))</f>
        <v>930</v>
      </c>
      <c r="G30" s="219" t="str">
        <f>IF(ISERROR(VLOOKUP($B30,受注EXCEL出力!$B$2:$N$2000,8,0)),"",VLOOKUP($B30,受注EXCEL出力!$B$2:$N$2000,8,0))</f>
        <v xml:space="preserve">BL      </v>
      </c>
      <c r="H30" s="222">
        <f>IF(ISERROR(VLOOKUP($B30,受注EXCEL出力!$B$2:$N$2000,9,0)),"",VLOOKUP($B30,受注EXCEL出力!$B$2:$N$2000,9,0))</f>
        <v>122</v>
      </c>
      <c r="I30" s="223" t="str">
        <f>IF(ISERROR(VLOOKUP($B30,受注EXCEL出力!$B$2:$N$2000,10,0)),"",VLOOKUP($B30,受注EXCEL出力!$B$2:$N$2000,10,0))</f>
        <v xml:space="preserve">46-50   </v>
      </c>
      <c r="J30" s="224"/>
      <c r="K30" s="225">
        <f t="shared" si="9"/>
        <v>0</v>
      </c>
      <c r="L30" s="226" t="str">
        <f>VLOOKUP(C30,納期ACC!$E$1:$O$3001,11,FALSE)</f>
        <v>3月</v>
      </c>
      <c r="M30" s="226" t="str">
        <f>IF(ISERROR(VLOOKUP(C30,ロット!$A$2:$B$501,2,FALSE)),"",VLOOKUP(C30,ロット!$A$2:$B$501,2,FALSE))</f>
        <v/>
      </c>
      <c r="N30" s="258">
        <f t="shared" si="3"/>
        <v>2</v>
      </c>
    </row>
    <row r="31" spans="1:14" s="217" customFormat="1" ht="20.149999999999999" customHeight="1">
      <c r="A31" s="217" t="str">
        <f t="shared" si="7"/>
        <v xml:space="preserve">405188W       80-100  </v>
      </c>
      <c r="B31" s="217" t="str">
        <f t="shared" si="8"/>
        <v>261500-20</v>
      </c>
      <c r="C31" s="218">
        <f>IF(ISERROR(VLOOKUP($B31,受注EXCEL出力!$B$2:$N$2000,4,0)),"",VLOOKUP($B31,受注EXCEL出力!$B$2:$N$2000,4,0))</f>
        <v>405188</v>
      </c>
      <c r="D31" s="219" t="str">
        <f>IF(ISERROR(VLOOKUP($B31,受注EXCEL出力!$B$2:$N$2000,5,0)),"",VLOOKUP($B31,受注EXCEL出力!$B$2:$N$2000,5,0))</f>
        <v>ﾌﾗｲｽﾀﾝｸﾄｯﾌﾟ</v>
      </c>
      <c r="E31" s="220">
        <f>IF(ISERROR(VLOOKUP($B31,受注EXCEL出力!$B$2:$N$2000,6,0)),"",VLOOKUP($B31,受注EXCEL出力!$B$2:$N$2000,6,0))</f>
        <v>4500</v>
      </c>
      <c r="F31" s="221">
        <f>IF(ISERROR(VLOOKUP($B31,受注EXCEL出力!$B$2:$N$2000,7,0)),"",VLOOKUP($B31,受注EXCEL出力!$B$2:$N$2000,7,0))</f>
        <v>901</v>
      </c>
      <c r="G31" s="219" t="str">
        <f>IF(ISERROR(VLOOKUP($B31,受注EXCEL出力!$B$2:$N$2000,8,0)),"",VLOOKUP($B31,受注EXCEL出力!$B$2:$N$2000,8,0))</f>
        <v xml:space="preserve">W       </v>
      </c>
      <c r="H31" s="222">
        <f>IF(ISERROR(VLOOKUP($B31,受注EXCEL出力!$B$2:$N$2000,9,0)),"",VLOOKUP($B31,受注EXCEL出力!$B$2:$N$2000,9,0))</f>
        <v>132</v>
      </c>
      <c r="I31" s="223" t="str">
        <f>IF(ISERROR(VLOOKUP($B31,受注EXCEL出力!$B$2:$N$2000,10,0)),"",VLOOKUP($B31,受注EXCEL出力!$B$2:$N$2000,10,0))</f>
        <v xml:space="preserve">80-100  </v>
      </c>
      <c r="J31" s="224"/>
      <c r="K31" s="225">
        <f t="shared" si="9"/>
        <v>0</v>
      </c>
      <c r="L31" s="226" t="str">
        <f>VLOOKUP(C31,納期ACC!$E$1:$O$3001,11,FALSE)</f>
        <v>3月</v>
      </c>
      <c r="M31" s="226" t="str">
        <f>IF(ISERROR(VLOOKUP(C31,ロット!$A$2:$B$501,2,FALSE)),"",VLOOKUP(C31,ロット!$A$2:$B$501,2,FALSE))</f>
        <v/>
      </c>
      <c r="N31" s="258">
        <f t="shared" si="3"/>
        <v>2</v>
      </c>
    </row>
    <row r="32" spans="1:14" s="217" customFormat="1" ht="20.149999999999999" customHeight="1">
      <c r="A32" s="217" t="str">
        <f t="shared" si="7"/>
        <v xml:space="preserve">405189W       70-90   </v>
      </c>
      <c r="B32" s="217" t="str">
        <f t="shared" si="8"/>
        <v>261500-21</v>
      </c>
      <c r="C32" s="218">
        <f>IF(ISERROR(VLOOKUP($B32,受注EXCEL出力!$B$2:$N$2000,4,0)),"",VLOOKUP($B32,受注EXCEL出力!$B$2:$N$2000,4,0))</f>
        <v>405189</v>
      </c>
      <c r="D32" s="219" t="str">
        <f>IF(ISERROR(VLOOKUP($B32,受注EXCEL出力!$B$2:$N$2000,5,0)),"",VLOOKUP($B32,受注EXCEL出力!$B$2:$N$2000,5,0))</f>
        <v>ﾌﾗｲｽﾄﾞﾙﾏﾝTｼｬﾂ</v>
      </c>
      <c r="E32" s="220">
        <f>IF(ISERROR(VLOOKUP($B32,受注EXCEL出力!$B$2:$N$2000,6,0)),"",VLOOKUP($B32,受注EXCEL出力!$B$2:$N$2000,6,0))</f>
        <v>5400</v>
      </c>
      <c r="F32" s="221">
        <f>IF(ISERROR(VLOOKUP($B32,受注EXCEL出力!$B$2:$N$2000,7,0)),"",VLOOKUP($B32,受注EXCEL出力!$B$2:$N$2000,7,0))</f>
        <v>901</v>
      </c>
      <c r="G32" s="219" t="str">
        <f>IF(ISERROR(VLOOKUP($B32,受注EXCEL出力!$B$2:$N$2000,8,0)),"",VLOOKUP($B32,受注EXCEL出力!$B$2:$N$2000,8,0))</f>
        <v xml:space="preserve">W       </v>
      </c>
      <c r="H32" s="222">
        <f>IF(ISERROR(VLOOKUP($B32,受注EXCEL出力!$B$2:$N$2000,9,0)),"",VLOOKUP($B32,受注EXCEL出力!$B$2:$N$2000,9,0))</f>
        <v>121</v>
      </c>
      <c r="I32" s="223" t="str">
        <f>IF(ISERROR(VLOOKUP($B32,受注EXCEL出力!$B$2:$N$2000,10,0)),"",VLOOKUP($B32,受注EXCEL出力!$B$2:$N$2000,10,0))</f>
        <v xml:space="preserve">70-90   </v>
      </c>
      <c r="J32" s="224"/>
      <c r="K32" s="225">
        <f t="shared" si="9"/>
        <v>0</v>
      </c>
      <c r="L32" s="226" t="str">
        <f>VLOOKUP(C32,納期ACC!$E$1:$O$3001,11,FALSE)</f>
        <v>3月</v>
      </c>
      <c r="M32" s="226" t="str">
        <f>IF(ISERROR(VLOOKUP(C32,ロット!$A$2:$B$501,2,FALSE)),"",VLOOKUP(C32,ロット!$A$2:$B$501,2,FALSE))</f>
        <v/>
      </c>
      <c r="N32" s="258">
        <f t="shared" si="3"/>
        <v>2</v>
      </c>
    </row>
    <row r="33" spans="1:14" s="217" customFormat="1" ht="20.149999999999999" customHeight="1">
      <c r="A33" s="217" t="str">
        <f t="shared" si="7"/>
        <v xml:space="preserve">405193G       80-90   </v>
      </c>
      <c r="B33" s="217" t="str">
        <f t="shared" si="8"/>
        <v>261500-22</v>
      </c>
      <c r="C33" s="218">
        <f>IF(ISERROR(VLOOKUP($B33,受注EXCEL出力!$B$2:$N$2000,4,0)),"",VLOOKUP($B33,受注EXCEL出力!$B$2:$N$2000,4,0))</f>
        <v>405193</v>
      </c>
      <c r="D33" s="219" t="str">
        <f>IF(ISERROR(VLOOKUP($B33,受注EXCEL出力!$B$2:$N$2000,5,0)),"",VLOOKUP($B33,受注EXCEL出力!$B$2:$N$2000,5,0))</f>
        <v>ﾘﾈﾝﾔｸ裏毛ﾊｰﾌﾊﾟﾝﾂ</v>
      </c>
      <c r="E33" s="220">
        <f>IF(ISERROR(VLOOKUP($B33,受注EXCEL出力!$B$2:$N$2000,6,0)),"",VLOOKUP($B33,受注EXCEL出力!$B$2:$N$2000,6,0))</f>
        <v>7000</v>
      </c>
      <c r="F33" s="221">
        <f>IF(ISERROR(VLOOKUP($B33,受注EXCEL出力!$B$2:$N$2000,7,0)),"",VLOOKUP($B33,受注EXCEL出力!$B$2:$N$2000,7,0))</f>
        <v>902</v>
      </c>
      <c r="G33" s="219" t="str">
        <f>IF(ISERROR(VLOOKUP($B33,受注EXCEL出力!$B$2:$N$2000,8,0)),"",VLOOKUP($B33,受注EXCEL出力!$B$2:$N$2000,8,0))</f>
        <v xml:space="preserve">G       </v>
      </c>
      <c r="H33" s="222">
        <f>IF(ISERROR(VLOOKUP($B33,受注EXCEL出力!$B$2:$N$2000,9,0)),"",VLOOKUP($B33,受注EXCEL出力!$B$2:$N$2000,9,0))</f>
        <v>53</v>
      </c>
      <c r="I33" s="223" t="str">
        <f>IF(ISERROR(VLOOKUP($B33,受注EXCEL出力!$B$2:$N$2000,10,0)),"",VLOOKUP($B33,受注EXCEL出力!$B$2:$N$2000,10,0))</f>
        <v xml:space="preserve">80-90   </v>
      </c>
      <c r="J33" s="224"/>
      <c r="K33" s="225">
        <f t="shared" si="9"/>
        <v>0</v>
      </c>
      <c r="L33" s="226" t="str">
        <f>VLOOKUP(C33,納期ACC!$E$1:$O$3001,11,FALSE)</f>
        <v>3月</v>
      </c>
      <c r="M33" s="226" t="str">
        <f>IF(ISERROR(VLOOKUP(C33,ロット!$A$2:$B$501,2,FALSE)),"",VLOOKUP(C33,ロット!$A$2:$B$501,2,FALSE))</f>
        <v/>
      </c>
      <c r="N33" s="258">
        <f t="shared" si="3"/>
        <v>2</v>
      </c>
    </row>
    <row r="34" spans="1:14" s="217" customFormat="1" ht="20.149999999999999" customHeight="1">
      <c r="A34" s="217" t="str">
        <f t="shared" si="7"/>
        <v xml:space="preserve">405194G       80-90   </v>
      </c>
      <c r="B34" s="217" t="str">
        <f t="shared" si="8"/>
        <v>261500-23</v>
      </c>
      <c r="C34" s="218">
        <f>IF(ISERROR(VLOOKUP($B34,受注EXCEL出力!$B$2:$N$2000,4,0)),"",VLOOKUP($B34,受注EXCEL出力!$B$2:$N$2000,4,0))</f>
        <v>405194</v>
      </c>
      <c r="D34" s="219" t="str">
        <f>IF(ISERROR(VLOOKUP($B34,受注EXCEL出力!$B$2:$N$2000,5,0)),"",VLOOKUP($B34,受注EXCEL出力!$B$2:$N$2000,5,0))</f>
        <v>ﾘﾈﾝﾔｸ裏毛ﾛﾝｸﾞﾊﾟﾝﾂ</v>
      </c>
      <c r="E34" s="220">
        <f>IF(ISERROR(VLOOKUP($B34,受注EXCEL出力!$B$2:$N$2000,6,0)),"",VLOOKUP($B34,受注EXCEL出力!$B$2:$N$2000,6,0))</f>
        <v>9000</v>
      </c>
      <c r="F34" s="221">
        <f>IF(ISERROR(VLOOKUP($B34,受注EXCEL出力!$B$2:$N$2000,7,0)),"",VLOOKUP($B34,受注EXCEL出力!$B$2:$N$2000,7,0))</f>
        <v>902</v>
      </c>
      <c r="G34" s="219" t="str">
        <f>IF(ISERROR(VLOOKUP($B34,受注EXCEL出力!$B$2:$N$2000,8,0)),"",VLOOKUP($B34,受注EXCEL出力!$B$2:$N$2000,8,0))</f>
        <v xml:space="preserve">G       </v>
      </c>
      <c r="H34" s="222">
        <f>IF(ISERROR(VLOOKUP($B34,受注EXCEL出力!$B$2:$N$2000,9,0)),"",VLOOKUP($B34,受注EXCEL出力!$B$2:$N$2000,9,0))</f>
        <v>53</v>
      </c>
      <c r="I34" s="223" t="str">
        <f>IF(ISERROR(VLOOKUP($B34,受注EXCEL出力!$B$2:$N$2000,10,0)),"",VLOOKUP($B34,受注EXCEL出力!$B$2:$N$2000,10,0))</f>
        <v xml:space="preserve">80-90   </v>
      </c>
      <c r="J34" s="224"/>
      <c r="K34" s="225">
        <f t="shared" si="9"/>
        <v>0</v>
      </c>
      <c r="L34" s="226" t="str">
        <f>VLOOKUP(C34,納期ACC!$E$1:$O$3001,11,FALSE)</f>
        <v>3月</v>
      </c>
      <c r="M34" s="226" t="str">
        <f>IF(ISERROR(VLOOKUP(C34,ロット!$A$2:$B$501,2,FALSE)),"",VLOOKUP(C34,ロット!$A$2:$B$501,2,FALSE))</f>
        <v/>
      </c>
      <c r="N34" s="258">
        <f t="shared" si="3"/>
        <v>2</v>
      </c>
    </row>
    <row r="35" spans="1:14" s="217" customFormat="1" ht="20.149999999999999" customHeight="1">
      <c r="A35" s="217" t="str">
        <f t="shared" si="7"/>
        <v xml:space="preserve">405207N       50-70   </v>
      </c>
      <c r="B35" s="217" t="str">
        <f t="shared" si="8"/>
        <v>261500-24</v>
      </c>
      <c r="C35" s="218">
        <f>IF(ISERROR(VLOOKUP($B35,受注EXCEL出力!$B$2:$N$2000,4,0)),"",VLOOKUP($B35,受注EXCEL出力!$B$2:$N$2000,4,0))</f>
        <v>405207</v>
      </c>
      <c r="D35" s="219" t="str">
        <f>IF(ISERROR(VLOOKUP($B35,受注EXCEL出力!$B$2:$N$2000,5,0)),"",VLOOKUP($B35,受注EXCEL出力!$B$2:$N$2000,5,0))</f>
        <v>ﾌﾘﾙ衿2WAY</v>
      </c>
      <c r="E35" s="220">
        <f>IF(ISERROR(VLOOKUP($B35,受注EXCEL出力!$B$2:$N$2000,6,0)),"",VLOOKUP($B35,受注EXCEL出力!$B$2:$N$2000,6,0))</f>
        <v>11000</v>
      </c>
      <c r="F35" s="221">
        <f>IF(ISERROR(VLOOKUP($B35,受注EXCEL出力!$B$2:$N$2000,7,0)),"",VLOOKUP($B35,受注EXCEL出力!$B$2:$N$2000,7,0))</f>
        <v>900</v>
      </c>
      <c r="G35" s="219" t="str">
        <f>IF(ISERROR(VLOOKUP($B35,受注EXCEL出力!$B$2:$N$2000,8,0)),"",VLOOKUP($B35,受注EXCEL出力!$B$2:$N$2000,8,0))</f>
        <v xml:space="preserve">N       </v>
      </c>
      <c r="H35" s="222">
        <f>IF(ISERROR(VLOOKUP($B35,受注EXCEL出力!$B$2:$N$2000,9,0)),"",VLOOKUP($B35,受注EXCEL出力!$B$2:$N$2000,9,0))</f>
        <v>59</v>
      </c>
      <c r="I35" s="223" t="str">
        <f>IF(ISERROR(VLOOKUP($B35,受注EXCEL出力!$B$2:$N$2000,10,0)),"",VLOOKUP($B35,受注EXCEL出力!$B$2:$N$2000,10,0))</f>
        <v xml:space="preserve">50-70   </v>
      </c>
      <c r="J35" s="224"/>
      <c r="K35" s="225">
        <f t="shared" si="9"/>
        <v>0</v>
      </c>
      <c r="L35" s="226" t="str">
        <f>VLOOKUP(C35,納期ACC!$E$1:$O$3001,11,FALSE)</f>
        <v>3月</v>
      </c>
      <c r="M35" s="226" t="str">
        <f>IF(ISERROR(VLOOKUP(C35,ロット!$A$2:$B$501,2,FALSE)),"",VLOOKUP(C35,ロット!$A$2:$B$501,2,FALSE))</f>
        <v/>
      </c>
      <c r="N35" s="258">
        <f t="shared" si="3"/>
        <v>2</v>
      </c>
    </row>
    <row r="36" spans="1:14" s="217" customFormat="1" ht="20.149999999999999" customHeight="1">
      <c r="A36" s="217" t="str">
        <f t="shared" si="7"/>
        <v xml:space="preserve">405208N       70-90   </v>
      </c>
      <c r="B36" s="217" t="str">
        <f t="shared" si="8"/>
        <v>261500-25</v>
      </c>
      <c r="C36" s="218">
        <f>IF(ISERROR(VLOOKUP($B36,受注EXCEL出力!$B$2:$N$2000,4,0)),"",VLOOKUP($B36,受注EXCEL出力!$B$2:$N$2000,4,0))</f>
        <v>405208</v>
      </c>
      <c r="D36" s="219" t="str">
        <f>IF(ISERROR(VLOOKUP($B36,受注EXCEL出力!$B$2:$N$2000,5,0)),"",VLOOKUP($B36,受注EXCEL出力!$B$2:$N$2000,5,0))</f>
        <v>ﾌﾘﾙ衿長袖ｸﾞﾚｺ</v>
      </c>
      <c r="E36" s="220">
        <f>IF(ISERROR(VLOOKUP($B36,受注EXCEL出力!$B$2:$N$2000,6,0)),"",VLOOKUP($B36,受注EXCEL出力!$B$2:$N$2000,6,0))</f>
        <v>11000</v>
      </c>
      <c r="F36" s="221">
        <f>IF(ISERROR(VLOOKUP($B36,受注EXCEL出力!$B$2:$N$2000,7,0)),"",VLOOKUP($B36,受注EXCEL出力!$B$2:$N$2000,7,0))</f>
        <v>900</v>
      </c>
      <c r="G36" s="219" t="str">
        <f>IF(ISERROR(VLOOKUP($B36,受注EXCEL出力!$B$2:$N$2000,8,0)),"",VLOOKUP($B36,受注EXCEL出力!$B$2:$N$2000,8,0))</f>
        <v xml:space="preserve">N       </v>
      </c>
      <c r="H36" s="222">
        <f>IF(ISERROR(VLOOKUP($B36,受注EXCEL出力!$B$2:$N$2000,9,0)),"",VLOOKUP($B36,受注EXCEL出力!$B$2:$N$2000,9,0))</f>
        <v>121</v>
      </c>
      <c r="I36" s="223" t="str">
        <f>IF(ISERROR(VLOOKUP($B36,受注EXCEL出力!$B$2:$N$2000,10,0)),"",VLOOKUP($B36,受注EXCEL出力!$B$2:$N$2000,10,0))</f>
        <v xml:space="preserve">70-90   </v>
      </c>
      <c r="J36" s="224"/>
      <c r="K36" s="225">
        <f t="shared" si="9"/>
        <v>0</v>
      </c>
      <c r="L36" s="226" t="str">
        <f>VLOOKUP(C36,納期ACC!$E$1:$O$3001,11,FALSE)</f>
        <v>3月</v>
      </c>
      <c r="M36" s="226" t="str">
        <f>IF(ISERROR(VLOOKUP(C36,ロット!$A$2:$B$501,2,FALSE)),"",VLOOKUP(C36,ロット!$A$2:$B$501,2,FALSE))</f>
        <v/>
      </c>
      <c r="N36" s="258">
        <f t="shared" si="3"/>
        <v>2</v>
      </c>
    </row>
    <row r="37" spans="1:14" s="217" customFormat="1" ht="20.149999999999999" customHeight="1">
      <c r="A37" s="217" t="str">
        <f t="shared" si="7"/>
        <v xml:space="preserve">405199N       50-70   </v>
      </c>
      <c r="B37" s="217" t="str">
        <f t="shared" si="8"/>
        <v>261500-26</v>
      </c>
      <c r="C37" s="218">
        <f>IF(ISERROR(VLOOKUP($B37,受注EXCEL出力!$B$2:$N$2000,4,0)),"",VLOOKUP($B37,受注EXCEL出力!$B$2:$N$2000,4,0))</f>
        <v>405199</v>
      </c>
      <c r="D37" s="219" t="str">
        <f>IF(ISERROR(VLOOKUP($B37,受注EXCEL出力!$B$2:$N$2000,5,0)),"",VLOOKUP($B37,受注EXCEL出力!$B$2:$N$2000,5,0))</f>
        <v>ｶﾗﾐ刺繍2WAY</v>
      </c>
      <c r="E37" s="220">
        <f>IF(ISERROR(VLOOKUP($B37,受注EXCEL出力!$B$2:$N$2000,6,0)),"",VLOOKUP($B37,受注EXCEL出力!$B$2:$N$2000,6,0))</f>
        <v>17000</v>
      </c>
      <c r="F37" s="221">
        <f>IF(ISERROR(VLOOKUP($B37,受注EXCEL出力!$B$2:$N$2000,7,0)),"",VLOOKUP($B37,受注EXCEL出力!$B$2:$N$2000,7,0))</f>
        <v>900</v>
      </c>
      <c r="G37" s="219" t="str">
        <f>IF(ISERROR(VLOOKUP($B37,受注EXCEL出力!$B$2:$N$2000,8,0)),"",VLOOKUP($B37,受注EXCEL出力!$B$2:$N$2000,8,0))</f>
        <v xml:space="preserve">N       </v>
      </c>
      <c r="H37" s="222">
        <f>IF(ISERROR(VLOOKUP($B37,受注EXCEL出力!$B$2:$N$2000,9,0)),"",VLOOKUP($B37,受注EXCEL出力!$B$2:$N$2000,9,0))</f>
        <v>59</v>
      </c>
      <c r="I37" s="223" t="str">
        <f>IF(ISERROR(VLOOKUP($B37,受注EXCEL出力!$B$2:$N$2000,10,0)),"",VLOOKUP($B37,受注EXCEL出力!$B$2:$N$2000,10,0))</f>
        <v xml:space="preserve">50-70   </v>
      </c>
      <c r="J37" s="224"/>
      <c r="K37" s="225">
        <f t="shared" si="9"/>
        <v>0</v>
      </c>
      <c r="L37" s="226" t="str">
        <f>VLOOKUP(C37,納期ACC!$E$1:$O$3001,11,FALSE)</f>
        <v>3月</v>
      </c>
      <c r="M37" s="226" t="str">
        <f>IF(ISERROR(VLOOKUP(C37,ロット!$A$2:$B$501,2,FALSE)),"",VLOOKUP(C37,ロット!$A$2:$B$501,2,FALSE))</f>
        <v/>
      </c>
      <c r="N37" s="258">
        <f t="shared" si="3"/>
        <v>2</v>
      </c>
    </row>
    <row r="38" spans="1:14" s="217" customFormat="1" ht="20.149999999999999" customHeight="1">
      <c r="A38" s="217" t="str">
        <f t="shared" si="7"/>
        <v xml:space="preserve">405200N       80-90   </v>
      </c>
      <c r="B38" s="217" t="str">
        <f t="shared" si="8"/>
        <v>261500-27</v>
      </c>
      <c r="C38" s="218">
        <f>IF(ISERROR(VLOOKUP($B38,受注EXCEL出力!$B$2:$N$2000,4,0)),"",VLOOKUP($B38,受注EXCEL出力!$B$2:$N$2000,4,0))</f>
        <v>405200</v>
      </c>
      <c r="D38" s="219" t="str">
        <f>IF(ISERROR(VLOOKUP($B38,受注EXCEL出力!$B$2:$N$2000,5,0)),"",VLOOKUP($B38,受注EXCEL出力!$B$2:$N$2000,5,0))</f>
        <v>ｶﾗﾐ刺繍ﾜﾝﾋﾟｰｽ</v>
      </c>
      <c r="E38" s="220">
        <f>IF(ISERROR(VLOOKUP($B38,受注EXCEL出力!$B$2:$N$2000,6,0)),"",VLOOKUP($B38,受注EXCEL出力!$B$2:$N$2000,6,0))</f>
        <v>20000</v>
      </c>
      <c r="F38" s="221">
        <f>IF(ISERROR(VLOOKUP($B38,受注EXCEL出力!$B$2:$N$2000,7,0)),"",VLOOKUP($B38,受注EXCEL出力!$B$2:$N$2000,7,0))</f>
        <v>900</v>
      </c>
      <c r="G38" s="219" t="str">
        <f>IF(ISERROR(VLOOKUP($B38,受注EXCEL出力!$B$2:$N$2000,8,0)),"",VLOOKUP($B38,受注EXCEL出力!$B$2:$N$2000,8,0))</f>
        <v xml:space="preserve">N       </v>
      </c>
      <c r="H38" s="222">
        <f>IF(ISERROR(VLOOKUP($B38,受注EXCEL出力!$B$2:$N$2000,9,0)),"",VLOOKUP($B38,受注EXCEL出力!$B$2:$N$2000,9,0))</f>
        <v>53</v>
      </c>
      <c r="I38" s="223" t="str">
        <f>IF(ISERROR(VLOOKUP($B38,受注EXCEL出力!$B$2:$N$2000,10,0)),"",VLOOKUP($B38,受注EXCEL出力!$B$2:$N$2000,10,0))</f>
        <v xml:space="preserve">80-90   </v>
      </c>
      <c r="J38" s="224"/>
      <c r="K38" s="225">
        <f t="shared" si="9"/>
        <v>0</v>
      </c>
      <c r="L38" s="226" t="str">
        <f>VLOOKUP(C38,納期ACC!$E$1:$O$3001,11,FALSE)</f>
        <v>3月</v>
      </c>
      <c r="M38" s="226" t="str">
        <f>IF(ISERROR(VLOOKUP(C38,ロット!$A$2:$B$501,2,FALSE)),"",VLOOKUP(C38,ロット!$A$2:$B$501,2,FALSE))</f>
        <v/>
      </c>
      <c r="N38" s="258">
        <f t="shared" si="3"/>
        <v>2</v>
      </c>
    </row>
    <row r="39" spans="1:14" s="217" customFormat="1" ht="20.149999999999999" customHeight="1">
      <c r="A39" s="217" t="str">
        <f t="shared" si="7"/>
        <v xml:space="preserve">405190G       80-90   </v>
      </c>
      <c r="B39" s="217" t="str">
        <f t="shared" si="8"/>
        <v>261500-28</v>
      </c>
      <c r="C39" s="218">
        <f>IF(ISERROR(VLOOKUP($B39,受注EXCEL出力!$B$2:$N$2000,4,0)),"",VLOOKUP($B39,受注EXCEL出力!$B$2:$N$2000,4,0))</f>
        <v>405190</v>
      </c>
      <c r="D39" s="219" t="str">
        <f>IF(ISERROR(VLOOKUP($B39,受注EXCEL出力!$B$2:$N$2000,5,0)),"",VLOOKUP($B39,受注EXCEL出力!$B$2:$N$2000,5,0))</f>
        <v>ｼｰﾄﾞ＆ｺｯﾄﾝﾜﾝﾋﾟｰｽ</v>
      </c>
      <c r="E39" s="220">
        <f>IF(ISERROR(VLOOKUP($B39,受注EXCEL出力!$B$2:$N$2000,6,0)),"",VLOOKUP($B39,受注EXCEL出力!$B$2:$N$2000,6,0))</f>
        <v>17000</v>
      </c>
      <c r="F39" s="221">
        <f>IF(ISERROR(VLOOKUP($B39,受注EXCEL出力!$B$2:$N$2000,7,0)),"",VLOOKUP($B39,受注EXCEL出力!$B$2:$N$2000,7,0))</f>
        <v>902</v>
      </c>
      <c r="G39" s="219" t="str">
        <f>IF(ISERROR(VLOOKUP($B39,受注EXCEL出力!$B$2:$N$2000,8,0)),"",VLOOKUP($B39,受注EXCEL出力!$B$2:$N$2000,8,0))</f>
        <v xml:space="preserve">G       </v>
      </c>
      <c r="H39" s="222">
        <f>IF(ISERROR(VLOOKUP($B39,受注EXCEL出力!$B$2:$N$2000,9,0)),"",VLOOKUP($B39,受注EXCEL出力!$B$2:$N$2000,9,0))</f>
        <v>53</v>
      </c>
      <c r="I39" s="223" t="str">
        <f>IF(ISERROR(VLOOKUP($B39,受注EXCEL出力!$B$2:$N$2000,10,0)),"",VLOOKUP($B39,受注EXCEL出力!$B$2:$N$2000,10,0))</f>
        <v xml:space="preserve">80-90   </v>
      </c>
      <c r="J39" s="224"/>
      <c r="K39" s="225">
        <f t="shared" si="9"/>
        <v>0</v>
      </c>
      <c r="L39" s="226" t="str">
        <f>VLOOKUP(C39,納期ACC!$E$1:$O$3001,11,FALSE)</f>
        <v>3月</v>
      </c>
      <c r="M39" s="226" t="str">
        <f>IF(ISERROR(VLOOKUP(C39,ロット!$A$2:$B$501,2,FALSE)),"",VLOOKUP(C39,ロット!$A$2:$B$501,2,FALSE))</f>
        <v/>
      </c>
      <c r="N39" s="258">
        <f t="shared" si="3"/>
        <v>2</v>
      </c>
    </row>
    <row r="40" spans="1:14" s="217" customFormat="1" ht="20.149999999999999" customHeight="1">
      <c r="A40" s="217" t="str">
        <f t="shared" si="7"/>
        <v xml:space="preserve">405191G       80-90   </v>
      </c>
      <c r="B40" s="217" t="str">
        <f t="shared" si="8"/>
        <v>261500-29</v>
      </c>
      <c r="C40" s="218">
        <f>IF(ISERROR(VLOOKUP($B40,受注EXCEL出力!$B$2:$N$2000,4,0)),"",VLOOKUP($B40,受注EXCEL出力!$B$2:$N$2000,4,0))</f>
        <v>405191</v>
      </c>
      <c r="D40" s="219" t="str">
        <f>IF(ISERROR(VLOOKUP($B40,受注EXCEL出力!$B$2:$N$2000,5,0)),"",VLOOKUP($B40,受注EXCEL出力!$B$2:$N$2000,5,0))</f>
        <v>ｼｰﾄﾞ＆ｺｯﾄﾝｻﾛﾍﾟｯﾄ</v>
      </c>
      <c r="E40" s="220">
        <f>IF(ISERROR(VLOOKUP($B40,受注EXCEL出力!$B$2:$N$2000,6,0)),"",VLOOKUP($B40,受注EXCEL出力!$B$2:$N$2000,6,0))</f>
        <v>15000</v>
      </c>
      <c r="F40" s="221">
        <f>IF(ISERROR(VLOOKUP($B40,受注EXCEL出力!$B$2:$N$2000,7,0)),"",VLOOKUP($B40,受注EXCEL出力!$B$2:$N$2000,7,0))</f>
        <v>902</v>
      </c>
      <c r="G40" s="219" t="str">
        <f>IF(ISERROR(VLOOKUP($B40,受注EXCEL出力!$B$2:$N$2000,8,0)),"",VLOOKUP($B40,受注EXCEL出力!$B$2:$N$2000,8,0))</f>
        <v xml:space="preserve">G       </v>
      </c>
      <c r="H40" s="222">
        <f>IF(ISERROR(VLOOKUP($B40,受注EXCEL出力!$B$2:$N$2000,9,0)),"",VLOOKUP($B40,受注EXCEL出力!$B$2:$N$2000,9,0))</f>
        <v>53</v>
      </c>
      <c r="I40" s="223" t="str">
        <f>IF(ISERROR(VLOOKUP($B40,受注EXCEL出力!$B$2:$N$2000,10,0)),"",VLOOKUP($B40,受注EXCEL出力!$B$2:$N$2000,10,0))</f>
        <v xml:space="preserve">80-90   </v>
      </c>
      <c r="J40" s="224"/>
      <c r="K40" s="225">
        <f t="shared" si="9"/>
        <v>0</v>
      </c>
      <c r="L40" s="226" t="str">
        <f>VLOOKUP(C40,納期ACC!$E$1:$O$3001,11,FALSE)</f>
        <v>3月</v>
      </c>
      <c r="M40" s="226" t="str">
        <f>IF(ISERROR(VLOOKUP(C40,ロット!$A$2:$B$501,2,FALSE)),"",VLOOKUP(C40,ロット!$A$2:$B$501,2,FALSE))</f>
        <v/>
      </c>
      <c r="N40" s="258">
        <f t="shared" si="3"/>
        <v>2</v>
      </c>
    </row>
    <row r="41" spans="1:14" s="217" customFormat="1" ht="20.149999999999999" customHeight="1">
      <c r="A41" s="217" t="str">
        <f t="shared" si="7"/>
        <v xml:space="preserve">402065G       50-70   </v>
      </c>
      <c r="B41" s="217" t="str">
        <f t="shared" si="8"/>
        <v>261500-30</v>
      </c>
      <c r="C41" s="218">
        <f>IF(ISERROR(VLOOKUP($B41,受注EXCEL出力!$B$2:$N$2000,4,0)),"",VLOOKUP($B41,受注EXCEL出力!$B$2:$N$2000,4,0))</f>
        <v>402065</v>
      </c>
      <c r="D41" s="219" t="str">
        <f>IF(ISERROR(VLOOKUP($B41,受注EXCEL出力!$B$2:$N$2000,5,0)),"",VLOOKUP($B41,受注EXCEL出力!$B$2:$N$2000,5,0))</f>
        <v>金魚ﾌﾟﾘﾝﾄﾎﾞｰﾀﾞｰ2WAY</v>
      </c>
      <c r="E41" s="220">
        <f>IF(ISERROR(VLOOKUP($B41,受注EXCEL出力!$B$2:$N$2000,6,0)),"",VLOOKUP($B41,受注EXCEL出力!$B$2:$N$2000,6,0))</f>
        <v>12000</v>
      </c>
      <c r="F41" s="221">
        <f>IF(ISERROR(VLOOKUP($B41,受注EXCEL出力!$B$2:$N$2000,7,0)),"",VLOOKUP($B41,受注EXCEL出力!$B$2:$N$2000,7,0))</f>
        <v>902</v>
      </c>
      <c r="G41" s="219" t="str">
        <f>IF(ISERROR(VLOOKUP($B41,受注EXCEL出力!$B$2:$N$2000,8,0)),"",VLOOKUP($B41,受注EXCEL出力!$B$2:$N$2000,8,0))</f>
        <v xml:space="preserve">G       </v>
      </c>
      <c r="H41" s="222">
        <f>IF(ISERROR(VLOOKUP($B41,受注EXCEL出力!$B$2:$N$2000,9,0)),"",VLOOKUP($B41,受注EXCEL出力!$B$2:$N$2000,9,0))</f>
        <v>59</v>
      </c>
      <c r="I41" s="223" t="str">
        <f>IF(ISERROR(VLOOKUP($B41,受注EXCEL出力!$B$2:$N$2000,10,0)),"",VLOOKUP($B41,受注EXCEL出力!$B$2:$N$2000,10,0))</f>
        <v xml:space="preserve">50-70   </v>
      </c>
      <c r="J41" s="224"/>
      <c r="K41" s="225">
        <f t="shared" si="9"/>
        <v>0</v>
      </c>
      <c r="L41" s="226" t="str">
        <f>VLOOKUP(C41,納期ACC!$E$1:$O$3001,11,FALSE)</f>
        <v>4月</v>
      </c>
      <c r="M41" s="226" t="str">
        <f>IF(ISERROR(VLOOKUP(C41,ロット!$A$2:$B$501,2,FALSE)),"",VLOOKUP(C41,ロット!$A$2:$B$501,2,FALSE))</f>
        <v/>
      </c>
      <c r="N41" s="258">
        <v>3</v>
      </c>
    </row>
    <row r="42" spans="1:14" s="217" customFormat="1" ht="20.149999999999999" customHeight="1">
      <c r="A42" s="217" t="str">
        <f t="shared" si="7"/>
        <v xml:space="preserve">402067G       80-90   </v>
      </c>
      <c r="B42" s="217" t="str">
        <f t="shared" si="8"/>
        <v>261500-31</v>
      </c>
      <c r="C42" s="218">
        <f>IF(ISERROR(VLOOKUP($B42,受注EXCEL出力!$B$2:$N$2000,4,0)),"",VLOOKUP($B42,受注EXCEL出力!$B$2:$N$2000,4,0))</f>
        <v>402067</v>
      </c>
      <c r="D42" s="219" t="str">
        <f>IF(ISERROR(VLOOKUP($B42,受注EXCEL出力!$B$2:$N$2000,5,0)),"",VLOOKUP($B42,受注EXCEL出力!$B$2:$N$2000,5,0))</f>
        <v>金魚ﾌﾟﾘﾝﾄｷｬﾐｿｰﾙﾁｭﾆｯｸ</v>
      </c>
      <c r="E42" s="220">
        <f>IF(ISERROR(VLOOKUP($B42,受注EXCEL出力!$B$2:$N$2000,6,0)),"",VLOOKUP($B42,受注EXCEL出力!$B$2:$N$2000,6,0))</f>
        <v>10000</v>
      </c>
      <c r="F42" s="221">
        <f>IF(ISERROR(VLOOKUP($B42,受注EXCEL出力!$B$2:$N$2000,7,0)),"",VLOOKUP($B42,受注EXCEL出力!$B$2:$N$2000,7,0))</f>
        <v>902</v>
      </c>
      <c r="G42" s="219" t="str">
        <f>IF(ISERROR(VLOOKUP($B42,受注EXCEL出力!$B$2:$N$2000,8,0)),"",VLOOKUP($B42,受注EXCEL出力!$B$2:$N$2000,8,0))</f>
        <v xml:space="preserve">G       </v>
      </c>
      <c r="H42" s="222">
        <f>IF(ISERROR(VLOOKUP($B42,受注EXCEL出力!$B$2:$N$2000,9,0)),"",VLOOKUP($B42,受注EXCEL出力!$B$2:$N$2000,9,0))</f>
        <v>53</v>
      </c>
      <c r="I42" s="223" t="str">
        <f>IF(ISERROR(VLOOKUP($B42,受注EXCEL出力!$B$2:$N$2000,10,0)),"",VLOOKUP($B42,受注EXCEL出力!$B$2:$N$2000,10,0))</f>
        <v xml:space="preserve">80-90   </v>
      </c>
      <c r="J42" s="224"/>
      <c r="K42" s="225">
        <f t="shared" si="9"/>
        <v>0</v>
      </c>
      <c r="L42" s="226" t="str">
        <f>VLOOKUP(C42,納期ACC!$E$1:$O$3001,11,FALSE)</f>
        <v>4月</v>
      </c>
      <c r="M42" s="226" t="str">
        <f>IF(ISERROR(VLOOKUP(C42,ロット!$A$2:$B$501,2,FALSE)),"",VLOOKUP(C42,ロット!$A$2:$B$501,2,FALSE))</f>
        <v/>
      </c>
      <c r="N42" s="258">
        <f t="shared" si="3"/>
        <v>3</v>
      </c>
    </row>
    <row r="43" spans="1:14" s="217" customFormat="1" ht="20.149999999999999" customHeight="1">
      <c r="A43" s="217" t="str">
        <f t="shared" si="7"/>
        <v xml:space="preserve">402068G       80-90   </v>
      </c>
      <c r="B43" s="217" t="str">
        <f t="shared" si="8"/>
        <v>261500-32</v>
      </c>
      <c r="C43" s="218">
        <f>IF(ISERROR(VLOOKUP($B43,受注EXCEL出力!$B$2:$N$2000,4,0)),"",VLOOKUP($B43,受注EXCEL出力!$B$2:$N$2000,4,0))</f>
        <v>402068</v>
      </c>
      <c r="D43" s="219" t="str">
        <f>IF(ISERROR(VLOOKUP($B43,受注EXCEL出力!$B$2:$N$2000,5,0)),"",VLOOKUP($B43,受注EXCEL出力!$B$2:$N$2000,5,0))</f>
        <v>金魚ﾌﾟﾘﾝﾄﾎﾞｰﾀﾞｰｶｰﾃﾞｨｶﾞﾝ</v>
      </c>
      <c r="E43" s="220">
        <f>IF(ISERROR(VLOOKUP($B43,受注EXCEL出力!$B$2:$N$2000,6,0)),"",VLOOKUP($B43,受注EXCEL出力!$B$2:$N$2000,6,0))</f>
        <v>9600</v>
      </c>
      <c r="F43" s="221">
        <f>IF(ISERROR(VLOOKUP($B43,受注EXCEL出力!$B$2:$N$2000,7,0)),"",VLOOKUP($B43,受注EXCEL出力!$B$2:$N$2000,7,0))</f>
        <v>902</v>
      </c>
      <c r="G43" s="219" t="str">
        <f>IF(ISERROR(VLOOKUP($B43,受注EXCEL出力!$B$2:$N$2000,8,0)),"",VLOOKUP($B43,受注EXCEL出力!$B$2:$N$2000,8,0))</f>
        <v xml:space="preserve">G       </v>
      </c>
      <c r="H43" s="222">
        <f>IF(ISERROR(VLOOKUP($B43,受注EXCEL出力!$B$2:$N$2000,9,0)),"",VLOOKUP($B43,受注EXCEL出力!$B$2:$N$2000,9,0))</f>
        <v>53</v>
      </c>
      <c r="I43" s="223" t="str">
        <f>IF(ISERROR(VLOOKUP($B43,受注EXCEL出力!$B$2:$N$2000,10,0)),"",VLOOKUP($B43,受注EXCEL出力!$B$2:$N$2000,10,0))</f>
        <v xml:space="preserve">80-90   </v>
      </c>
      <c r="J43" s="224"/>
      <c r="K43" s="225">
        <f t="shared" si="9"/>
        <v>0</v>
      </c>
      <c r="L43" s="226" t="str">
        <f>VLOOKUP(C43,納期ACC!$E$1:$O$3001,11,FALSE)</f>
        <v>4月</v>
      </c>
      <c r="M43" s="226" t="str">
        <f>IF(ISERROR(VLOOKUP(C43,ロット!$A$2:$B$501,2,FALSE)),"",VLOOKUP(C43,ロット!$A$2:$B$501,2,FALSE))</f>
        <v/>
      </c>
      <c r="N43" s="258">
        <f t="shared" si="3"/>
        <v>3</v>
      </c>
    </row>
    <row r="44" spans="1:14" s="217" customFormat="1" ht="20.149999999999999" customHeight="1">
      <c r="A44" s="217" t="str">
        <f t="shared" si="7"/>
        <v xml:space="preserve">403093N       80-90   </v>
      </c>
      <c r="B44" s="217" t="str">
        <f t="shared" si="8"/>
        <v>261500-33</v>
      </c>
      <c r="C44" s="218">
        <f>IF(ISERROR(VLOOKUP($B44,受注EXCEL出力!$B$2:$N$2000,4,0)),"",VLOOKUP($B44,受注EXCEL出力!$B$2:$N$2000,4,0))</f>
        <v>403093</v>
      </c>
      <c r="D44" s="219" t="str">
        <f>IF(ISERROR(VLOOKUP($B44,受注EXCEL出力!$B$2:$N$2000,5,0)),"",VLOOKUP($B44,受注EXCEL出力!$B$2:$N$2000,5,0))</f>
        <v>楊柳ﾜﾝﾋﾟｰｽ</v>
      </c>
      <c r="E44" s="220">
        <f>IF(ISERROR(VLOOKUP($B44,受注EXCEL出力!$B$2:$N$2000,6,0)),"",VLOOKUP($B44,受注EXCEL出力!$B$2:$N$2000,6,0))</f>
        <v>15000</v>
      </c>
      <c r="F44" s="221">
        <f>IF(ISERROR(VLOOKUP($B44,受注EXCEL出力!$B$2:$N$2000,7,0)),"",VLOOKUP($B44,受注EXCEL出力!$B$2:$N$2000,7,0))</f>
        <v>900</v>
      </c>
      <c r="G44" s="219" t="str">
        <f>IF(ISERROR(VLOOKUP($B44,受注EXCEL出力!$B$2:$N$2000,8,0)),"",VLOOKUP($B44,受注EXCEL出力!$B$2:$N$2000,8,0))</f>
        <v xml:space="preserve">N       </v>
      </c>
      <c r="H44" s="222">
        <f>IF(ISERROR(VLOOKUP($B44,受注EXCEL出力!$B$2:$N$2000,9,0)),"",VLOOKUP($B44,受注EXCEL出力!$B$2:$N$2000,9,0))</f>
        <v>53</v>
      </c>
      <c r="I44" s="223" t="str">
        <f>IF(ISERROR(VLOOKUP($B44,受注EXCEL出力!$B$2:$N$2000,10,0)),"",VLOOKUP($B44,受注EXCEL出力!$B$2:$N$2000,10,0))</f>
        <v xml:space="preserve">80-90   </v>
      </c>
      <c r="J44" s="224"/>
      <c r="K44" s="225">
        <f t="shared" si="9"/>
        <v>0</v>
      </c>
      <c r="L44" s="226" t="str">
        <f>VLOOKUP(C44,納期ACC!$E$1:$O$3001,11,FALSE)</f>
        <v>4月</v>
      </c>
      <c r="M44" s="226" t="str">
        <f>IF(ISERROR(VLOOKUP(C44,ロット!$A$2:$B$501,2,FALSE)),"",VLOOKUP(C44,ロット!$A$2:$B$501,2,FALSE))</f>
        <v/>
      </c>
      <c r="N44" s="258">
        <f t="shared" si="3"/>
        <v>3</v>
      </c>
    </row>
    <row r="45" spans="1:14" s="217" customFormat="1" ht="20.149999999999999" customHeight="1">
      <c r="A45" s="217" t="str">
        <f t="shared" si="7"/>
        <v xml:space="preserve">403617N       11―14  </v>
      </c>
      <c r="B45" s="217" t="str">
        <f t="shared" si="8"/>
        <v>261500-34</v>
      </c>
      <c r="C45" s="218">
        <f>IF(ISERROR(VLOOKUP($B45,受注EXCEL出力!$B$2:$N$2000,4,0)),"",VLOOKUP($B45,受注EXCEL出力!$B$2:$N$2000,4,0))</f>
        <v>403617</v>
      </c>
      <c r="D45" s="219" t="str">
        <f>IF(ISERROR(VLOOKUP($B45,受注EXCEL出力!$B$2:$N$2000,5,0)),"",VLOOKUP($B45,受注EXCEL出力!$B$2:$N$2000,5,0))</f>
        <v>透かし編みﾚｷﾞﾝｽ＆ｿｯｸｽ</v>
      </c>
      <c r="E45" s="220">
        <f>IF(ISERROR(VLOOKUP($B45,受注EXCEL出力!$B$2:$N$2000,6,0)),"",VLOOKUP($B45,受注EXCEL出力!$B$2:$N$2000,6,0))</f>
        <v>5000</v>
      </c>
      <c r="F45" s="221">
        <f>IF(ISERROR(VLOOKUP($B45,受注EXCEL出力!$B$2:$N$2000,7,0)),"",VLOOKUP($B45,受注EXCEL出力!$B$2:$N$2000,7,0))</f>
        <v>900</v>
      </c>
      <c r="G45" s="219" t="str">
        <f>IF(ISERROR(VLOOKUP($B45,受注EXCEL出力!$B$2:$N$2000,8,0)),"",VLOOKUP($B45,受注EXCEL出力!$B$2:$N$2000,8,0))</f>
        <v xml:space="preserve">N       </v>
      </c>
      <c r="H45" s="222">
        <f>IF(ISERROR(VLOOKUP($B45,受注EXCEL出力!$B$2:$N$2000,9,0)),"",VLOOKUP($B45,受注EXCEL出力!$B$2:$N$2000,9,0))</f>
        <v>113</v>
      </c>
      <c r="I45" s="223" t="str">
        <f>IF(ISERROR(VLOOKUP($B45,受注EXCEL出力!$B$2:$N$2000,10,0)),"",VLOOKUP($B45,受注EXCEL出力!$B$2:$N$2000,10,0))</f>
        <v xml:space="preserve">11―14  </v>
      </c>
      <c r="J45" s="224"/>
      <c r="K45" s="225">
        <f t="shared" si="9"/>
        <v>0</v>
      </c>
      <c r="L45" s="226" t="str">
        <f>VLOOKUP(C45,納期ACC!$E$1:$O$3001,11,FALSE)</f>
        <v>4月</v>
      </c>
      <c r="M45" s="226" t="str">
        <f>IF(ISERROR(VLOOKUP(C45,ロット!$A$2:$B$501,2,FALSE)),"",VLOOKUP(C45,ロット!$A$2:$B$501,2,FALSE))</f>
        <v/>
      </c>
      <c r="N45" s="258">
        <f t="shared" si="3"/>
        <v>3</v>
      </c>
    </row>
    <row r="46" spans="1:14" s="217" customFormat="1" ht="20.149999999999999" customHeight="1">
      <c r="A46" s="217" t="str">
        <f t="shared" si="7"/>
        <v xml:space="preserve">404594W       70-80   </v>
      </c>
      <c r="B46" s="217" t="str">
        <f t="shared" si="8"/>
        <v>261500-35</v>
      </c>
      <c r="C46" s="218">
        <f>IF(ISERROR(VLOOKUP($B46,受注EXCEL出力!$B$2:$N$2000,4,0)),"",VLOOKUP($B46,受注EXCEL出力!$B$2:$N$2000,4,0))</f>
        <v>404594</v>
      </c>
      <c r="D46" s="219" t="str">
        <f>IF(ISERROR(VLOOKUP($B46,受注EXCEL出力!$B$2:$N$2000,5,0)),"",VLOOKUP($B46,受注EXCEL出力!$B$2:$N$2000,5,0))</f>
        <v>ﾌﾘﾙ衿ｶﾊﾞｰｵｰﾙ</v>
      </c>
      <c r="E46" s="220">
        <f>IF(ISERROR(VLOOKUP($B46,受注EXCEL出力!$B$2:$N$2000,6,0)),"",VLOOKUP($B46,受注EXCEL出力!$B$2:$N$2000,6,0))</f>
        <v>12000</v>
      </c>
      <c r="F46" s="221">
        <f>IF(ISERROR(VLOOKUP($B46,受注EXCEL出力!$B$2:$N$2000,7,0)),"",VLOOKUP($B46,受注EXCEL出力!$B$2:$N$2000,7,0))</f>
        <v>901</v>
      </c>
      <c r="G46" s="219" t="str">
        <f>IF(ISERROR(VLOOKUP($B46,受注EXCEL出力!$B$2:$N$2000,8,0)),"",VLOOKUP($B46,受注EXCEL出力!$B$2:$N$2000,8,0))</f>
        <v xml:space="preserve">W       </v>
      </c>
      <c r="H46" s="222">
        <f>IF(ISERROR(VLOOKUP($B46,受注EXCEL出力!$B$2:$N$2000,9,0)),"",VLOOKUP($B46,受注EXCEL出力!$B$2:$N$2000,9,0))</f>
        <v>54</v>
      </c>
      <c r="I46" s="223" t="str">
        <f>IF(ISERROR(VLOOKUP($B46,受注EXCEL出力!$B$2:$N$2000,10,0)),"",VLOOKUP($B46,受注EXCEL出力!$B$2:$N$2000,10,0))</f>
        <v xml:space="preserve">70-80   </v>
      </c>
      <c r="J46" s="224"/>
      <c r="K46" s="225">
        <f t="shared" si="9"/>
        <v>0</v>
      </c>
      <c r="L46" s="226" t="str">
        <f>VLOOKUP(C46,納期ACC!$E$1:$O$3001,11,FALSE)</f>
        <v>4月</v>
      </c>
      <c r="M46" s="226" t="str">
        <f>IF(ISERROR(VLOOKUP(C46,ロット!$A$2:$B$501,2,FALSE)),"",VLOOKUP(C46,ロット!$A$2:$B$501,2,FALSE))</f>
        <v/>
      </c>
      <c r="N46" s="258">
        <f t="shared" si="3"/>
        <v>3</v>
      </c>
    </row>
    <row r="47" spans="1:14" s="217" customFormat="1" ht="20.149999999999999" customHeight="1">
      <c r="A47" s="217" t="str">
        <f t="shared" si="7"/>
        <v xml:space="preserve">404593W       50-70   </v>
      </c>
      <c r="B47" s="217" t="str">
        <f t="shared" si="8"/>
        <v>261500-36</v>
      </c>
      <c r="C47" s="218">
        <f>IF(ISERROR(VLOOKUP($B47,受注EXCEL出力!$B$2:$N$2000,4,0)),"",VLOOKUP($B47,受注EXCEL出力!$B$2:$N$2000,4,0))</f>
        <v>404593</v>
      </c>
      <c r="D47" s="219" t="str">
        <f>IF(ISERROR(VLOOKUP($B47,受注EXCEL出力!$B$2:$N$2000,5,0)),"",VLOOKUP($B47,受注EXCEL出力!$B$2:$N$2000,5,0))</f>
        <v>ﾌﾘﾙ衿2WAYﾎﾞﾝﾈｯﾄｾｯﾄ</v>
      </c>
      <c r="E47" s="220">
        <f>IF(ISERROR(VLOOKUP($B47,受注EXCEL出力!$B$2:$N$2000,6,0)),"",VLOOKUP($B47,受注EXCEL出力!$B$2:$N$2000,6,0))</f>
        <v>18000</v>
      </c>
      <c r="F47" s="221">
        <f>IF(ISERROR(VLOOKUP($B47,受注EXCEL出力!$B$2:$N$2000,7,0)),"",VLOOKUP($B47,受注EXCEL出力!$B$2:$N$2000,7,0))</f>
        <v>901</v>
      </c>
      <c r="G47" s="219" t="str">
        <f>IF(ISERROR(VLOOKUP($B47,受注EXCEL出力!$B$2:$N$2000,8,0)),"",VLOOKUP($B47,受注EXCEL出力!$B$2:$N$2000,8,0))</f>
        <v xml:space="preserve">W       </v>
      </c>
      <c r="H47" s="222">
        <f>IF(ISERROR(VLOOKUP($B47,受注EXCEL出力!$B$2:$N$2000,9,0)),"",VLOOKUP($B47,受注EXCEL出力!$B$2:$N$2000,9,0))</f>
        <v>59</v>
      </c>
      <c r="I47" s="223" t="str">
        <f>IF(ISERROR(VLOOKUP($B47,受注EXCEL出力!$B$2:$N$2000,10,0)),"",VLOOKUP($B47,受注EXCEL出力!$B$2:$N$2000,10,0))</f>
        <v xml:space="preserve">50-70   </v>
      </c>
      <c r="J47" s="224"/>
      <c r="K47" s="225">
        <f t="shared" si="9"/>
        <v>0</v>
      </c>
      <c r="L47" s="226" t="str">
        <f>VLOOKUP(C47,納期ACC!$E$1:$O$3001,11,FALSE)</f>
        <v>4月</v>
      </c>
      <c r="M47" s="226" t="str">
        <f>IF(ISERROR(VLOOKUP(C47,ロット!$A$2:$B$501,2,FALSE)),"",VLOOKUP(C47,ロット!$A$2:$B$501,2,FALSE))</f>
        <v/>
      </c>
      <c r="N47" s="258">
        <f t="shared" si="3"/>
        <v>3</v>
      </c>
    </row>
    <row r="48" spans="1:14" s="217" customFormat="1" ht="20.149999999999999" customHeight="1">
      <c r="A48" s="217" t="str">
        <f t="shared" si="7"/>
        <v xml:space="preserve">405186N       70-80   </v>
      </c>
      <c r="B48" s="217" t="str">
        <f t="shared" si="8"/>
        <v>261500-37</v>
      </c>
      <c r="C48" s="218">
        <f>IF(ISERROR(VLOOKUP($B48,受注EXCEL出力!$B$2:$N$2000,4,0)),"",VLOOKUP($B48,受注EXCEL出力!$B$2:$N$2000,4,0))</f>
        <v>405186</v>
      </c>
      <c r="D48" s="219" t="str">
        <f>IF(ISERROR(VLOOKUP($B48,受注EXCEL出力!$B$2:$N$2000,5,0)),"",VLOOKUP($B48,受注EXCEL出力!$B$2:$N$2000,5,0))</f>
        <v>ｼｬﾄﾞｳﾎﾞｰﾀﾞｰｼｮｰﾄｵｰﾙ</v>
      </c>
      <c r="E48" s="220">
        <f>IF(ISERROR(VLOOKUP($B48,受注EXCEL出力!$B$2:$N$2000,6,0)),"",VLOOKUP($B48,受注EXCEL出力!$B$2:$N$2000,6,0))</f>
        <v>9000</v>
      </c>
      <c r="F48" s="221">
        <f>IF(ISERROR(VLOOKUP($B48,受注EXCEL出力!$B$2:$N$2000,7,0)),"",VLOOKUP($B48,受注EXCEL出力!$B$2:$N$2000,7,0))</f>
        <v>900</v>
      </c>
      <c r="G48" s="219" t="str">
        <f>IF(ISERROR(VLOOKUP($B48,受注EXCEL出力!$B$2:$N$2000,8,0)),"",VLOOKUP($B48,受注EXCEL出力!$B$2:$N$2000,8,0))</f>
        <v xml:space="preserve">N       </v>
      </c>
      <c r="H48" s="222">
        <f>IF(ISERROR(VLOOKUP($B48,受注EXCEL出力!$B$2:$N$2000,9,0)),"",VLOOKUP($B48,受注EXCEL出力!$B$2:$N$2000,9,0))</f>
        <v>54</v>
      </c>
      <c r="I48" s="223" t="str">
        <f>IF(ISERROR(VLOOKUP($B48,受注EXCEL出力!$B$2:$N$2000,10,0)),"",VLOOKUP($B48,受注EXCEL出力!$B$2:$N$2000,10,0))</f>
        <v xml:space="preserve">70-80   </v>
      </c>
      <c r="J48" s="224"/>
      <c r="K48" s="225">
        <f t="shared" si="9"/>
        <v>0</v>
      </c>
      <c r="L48" s="226" t="str">
        <f>VLOOKUP(C48,納期ACC!$E$1:$O$3001,11,FALSE)</f>
        <v>4月</v>
      </c>
      <c r="M48" s="226" t="str">
        <f>IF(ISERROR(VLOOKUP(C48,ロット!$A$2:$B$501,2,FALSE)),"",VLOOKUP(C48,ロット!$A$2:$B$501,2,FALSE))</f>
        <v/>
      </c>
      <c r="N48" s="258">
        <v>4</v>
      </c>
    </row>
    <row r="49" spans="1:14" s="217" customFormat="1" ht="20.149999999999999" customHeight="1">
      <c r="A49" s="217" t="str">
        <f t="shared" si="7"/>
        <v xml:space="preserve">405187N       70-90   </v>
      </c>
      <c r="B49" s="217" t="str">
        <f t="shared" si="8"/>
        <v>261500-38</v>
      </c>
      <c r="C49" s="218">
        <f>IF(ISERROR(VLOOKUP($B49,受注EXCEL出力!$B$2:$N$2000,4,0)),"",VLOOKUP($B49,受注EXCEL出力!$B$2:$N$2000,4,0))</f>
        <v>405187</v>
      </c>
      <c r="D49" s="219" t="str">
        <f>IF(ISERROR(VLOOKUP($B49,受注EXCEL出力!$B$2:$N$2000,5,0)),"",VLOOKUP($B49,受注EXCEL出力!$B$2:$N$2000,5,0))</f>
        <v>ｼｬﾄﾞｳﾎﾞｰﾀﾞｰﾄﾞﾙﾏﾝTｼｬﾂ</v>
      </c>
      <c r="E49" s="220">
        <f>IF(ISERROR(VLOOKUP($B49,受注EXCEL出力!$B$2:$N$2000,6,0)),"",VLOOKUP($B49,受注EXCEL出力!$B$2:$N$2000,6,0))</f>
        <v>6000</v>
      </c>
      <c r="F49" s="221">
        <f>IF(ISERROR(VLOOKUP($B49,受注EXCEL出力!$B$2:$N$2000,7,0)),"",VLOOKUP($B49,受注EXCEL出力!$B$2:$N$2000,7,0))</f>
        <v>900</v>
      </c>
      <c r="G49" s="219" t="str">
        <f>IF(ISERROR(VLOOKUP($B49,受注EXCEL出力!$B$2:$N$2000,8,0)),"",VLOOKUP($B49,受注EXCEL出力!$B$2:$N$2000,8,0))</f>
        <v xml:space="preserve">N       </v>
      </c>
      <c r="H49" s="222">
        <f>IF(ISERROR(VLOOKUP($B49,受注EXCEL出力!$B$2:$N$2000,9,0)),"",VLOOKUP($B49,受注EXCEL出力!$B$2:$N$2000,9,0))</f>
        <v>121</v>
      </c>
      <c r="I49" s="223" t="str">
        <f>IF(ISERROR(VLOOKUP($B49,受注EXCEL出力!$B$2:$N$2000,10,0)),"",VLOOKUP($B49,受注EXCEL出力!$B$2:$N$2000,10,0))</f>
        <v xml:space="preserve">70-90   </v>
      </c>
      <c r="J49" s="224"/>
      <c r="K49" s="225">
        <f t="shared" si="9"/>
        <v>0</v>
      </c>
      <c r="L49" s="226" t="str">
        <f>VLOOKUP(C49,納期ACC!$E$1:$O$3001,11,FALSE)</f>
        <v>4月</v>
      </c>
      <c r="M49" s="226" t="str">
        <f>IF(ISERROR(VLOOKUP(C49,ロット!$A$2:$B$501,2,FALSE)),"",VLOOKUP(C49,ロット!$A$2:$B$501,2,FALSE))</f>
        <v/>
      </c>
      <c r="N49" s="258">
        <f t="shared" si="3"/>
        <v>4</v>
      </c>
    </row>
    <row r="50" spans="1:14" s="217" customFormat="1" ht="20.149999999999999" customHeight="1">
      <c r="A50" s="217" t="str">
        <f t="shared" ref="A50:A63" si="10">+C50&amp;G50&amp;I50</f>
        <v xml:space="preserve">403068N       80-90   </v>
      </c>
      <c r="B50" s="217" t="str">
        <f t="shared" ref="B50:B63" si="11">$C$9&amp;"-"&amp;ROW(C50)-11</f>
        <v>261500-39</v>
      </c>
      <c r="C50" s="218">
        <f>IF(ISERROR(VLOOKUP($B50,受注EXCEL出力!$B$2:$N$2000,4,0)),"",VLOOKUP($B50,受注EXCEL出力!$B$2:$N$2000,4,0))</f>
        <v>403068</v>
      </c>
      <c r="D50" s="219" t="str">
        <f>IF(ISERROR(VLOOKUP($B50,受注EXCEL出力!$B$2:$N$2000,5,0)),"",VLOOKUP($B50,受注EXCEL出力!$B$2:$N$2000,5,0))</f>
        <v>ｼｬﾄﾞｳﾎﾞｰﾀﾞｰﾚｰｽ付きﾜﾝﾋﾟｰｽ</v>
      </c>
      <c r="E50" s="220">
        <f>IF(ISERROR(VLOOKUP($B50,受注EXCEL出力!$B$2:$N$2000,6,0)),"",VLOOKUP($B50,受注EXCEL出力!$B$2:$N$2000,6,0))</f>
        <v>11000</v>
      </c>
      <c r="F50" s="221">
        <f>IF(ISERROR(VLOOKUP($B50,受注EXCEL出力!$B$2:$N$2000,7,0)),"",VLOOKUP($B50,受注EXCEL出力!$B$2:$N$2000,7,0))</f>
        <v>900</v>
      </c>
      <c r="G50" s="219" t="str">
        <f>IF(ISERROR(VLOOKUP($B50,受注EXCEL出力!$B$2:$N$2000,8,0)),"",VLOOKUP($B50,受注EXCEL出力!$B$2:$N$2000,8,0))</f>
        <v xml:space="preserve">N       </v>
      </c>
      <c r="H50" s="222">
        <f>IF(ISERROR(VLOOKUP($B50,受注EXCEL出力!$B$2:$N$2000,9,0)),"",VLOOKUP($B50,受注EXCEL出力!$B$2:$N$2000,9,0))</f>
        <v>53</v>
      </c>
      <c r="I50" s="223" t="str">
        <f>IF(ISERROR(VLOOKUP($B50,受注EXCEL出力!$B$2:$N$2000,10,0)),"",VLOOKUP($B50,受注EXCEL出力!$B$2:$N$2000,10,0))</f>
        <v xml:space="preserve">80-90   </v>
      </c>
      <c r="J50" s="224"/>
      <c r="K50" s="225">
        <f t="shared" ref="K50:K63" si="12">IF(ISERROR(J50*E50),"",J50*E50)</f>
        <v>0</v>
      </c>
      <c r="L50" s="226" t="str">
        <f>VLOOKUP(C50,納期ACC!$E$1:$O$3001,11,FALSE)</f>
        <v>4月</v>
      </c>
      <c r="M50" s="226" t="str">
        <f>IF(ISERROR(VLOOKUP(C50,ロット!$A$2:$B$501,2,FALSE)),"",VLOOKUP(C50,ロット!$A$2:$B$501,2,FALSE))</f>
        <v/>
      </c>
      <c r="N50" s="258">
        <f t="shared" si="3"/>
        <v>4</v>
      </c>
    </row>
    <row r="51" spans="1:14" s="217" customFormat="1" ht="20.149999999999999" customHeight="1">
      <c r="A51" s="217" t="str">
        <f t="shared" si="10"/>
        <v xml:space="preserve">405206W       70-90   </v>
      </c>
      <c r="B51" s="217" t="str">
        <f t="shared" si="11"/>
        <v>261500-40</v>
      </c>
      <c r="C51" s="218">
        <f>IF(ISERROR(VLOOKUP($B51,受注EXCEL出力!$B$2:$N$2000,4,0)),"",VLOOKUP($B51,受注EXCEL出力!$B$2:$N$2000,4,0))</f>
        <v>405206</v>
      </c>
      <c r="D51" s="219" t="str">
        <f>IF(ISERROR(VLOOKUP($B51,受注EXCEL出力!$B$2:$N$2000,5,0)),"",VLOOKUP($B51,受注EXCEL出力!$B$2:$N$2000,5,0))</f>
        <v>衿付きｸﾞﾚｺ</v>
      </c>
      <c r="E51" s="220">
        <f>IF(ISERROR(VLOOKUP($B51,受注EXCEL出力!$B$2:$N$2000,6,0)),"",VLOOKUP($B51,受注EXCEL出力!$B$2:$N$2000,6,0))</f>
        <v>11000</v>
      </c>
      <c r="F51" s="221">
        <f>IF(ISERROR(VLOOKUP($B51,受注EXCEL出力!$B$2:$N$2000,7,0)),"",VLOOKUP($B51,受注EXCEL出力!$B$2:$N$2000,7,0))</f>
        <v>901</v>
      </c>
      <c r="G51" s="219" t="str">
        <f>IF(ISERROR(VLOOKUP($B51,受注EXCEL出力!$B$2:$N$2000,8,0)),"",VLOOKUP($B51,受注EXCEL出力!$B$2:$N$2000,8,0))</f>
        <v xml:space="preserve">W       </v>
      </c>
      <c r="H51" s="222">
        <f>IF(ISERROR(VLOOKUP($B51,受注EXCEL出力!$B$2:$N$2000,9,0)),"",VLOOKUP($B51,受注EXCEL出力!$B$2:$N$2000,9,0))</f>
        <v>121</v>
      </c>
      <c r="I51" s="223" t="str">
        <f>IF(ISERROR(VLOOKUP($B51,受注EXCEL出力!$B$2:$N$2000,10,0)),"",VLOOKUP($B51,受注EXCEL出力!$B$2:$N$2000,10,0))</f>
        <v xml:space="preserve">70-90   </v>
      </c>
      <c r="J51" s="224"/>
      <c r="K51" s="225">
        <f t="shared" si="12"/>
        <v>0</v>
      </c>
      <c r="L51" s="226" t="str">
        <f>VLOOKUP(C51,納期ACC!$E$1:$O$3001,11,FALSE)</f>
        <v>4月</v>
      </c>
      <c r="M51" s="226" t="str">
        <f>IF(ISERROR(VLOOKUP(C51,ロット!$A$2:$B$501,2,FALSE)),"",VLOOKUP(C51,ロット!$A$2:$B$501,2,FALSE))</f>
        <v/>
      </c>
      <c r="N51" s="258">
        <f t="shared" si="3"/>
        <v>4</v>
      </c>
    </row>
    <row r="52" spans="1:14" s="217" customFormat="1" ht="20.149999999999999" customHeight="1">
      <c r="A52" s="217" t="str">
        <f t="shared" si="10"/>
        <v xml:space="preserve">405209B       80-90   </v>
      </c>
      <c r="B52" s="217" t="str">
        <f t="shared" si="11"/>
        <v>261500-41</v>
      </c>
      <c r="C52" s="218">
        <f>IF(ISERROR(VLOOKUP($B52,受注EXCEL出力!$B$2:$N$2000,4,0)),"",VLOOKUP($B52,受注EXCEL出力!$B$2:$N$2000,4,0))</f>
        <v>405209</v>
      </c>
      <c r="D52" s="219" t="str">
        <f>IF(ISERROR(VLOOKUP($B52,受注EXCEL出力!$B$2:$N$2000,5,0)),"",VLOOKUP($B52,受注EXCEL出力!$B$2:$N$2000,5,0))</f>
        <v>ｷﾞﾝｶﾞﾑ胸あて付ﾌﾞﾙﾏ</v>
      </c>
      <c r="E52" s="220">
        <f>IF(ISERROR(VLOOKUP($B52,受注EXCEL出力!$B$2:$N$2000,6,0)),"",VLOOKUP($B52,受注EXCEL出力!$B$2:$N$2000,6,0))</f>
        <v>18000</v>
      </c>
      <c r="F52" s="221">
        <f>IF(ISERROR(VLOOKUP($B52,受注EXCEL出力!$B$2:$N$2000,7,0)),"",VLOOKUP($B52,受注EXCEL出力!$B$2:$N$2000,7,0))</f>
        <v>903</v>
      </c>
      <c r="G52" s="219" t="str">
        <f>IF(ISERROR(VLOOKUP($B52,受注EXCEL出力!$B$2:$N$2000,8,0)),"",VLOOKUP($B52,受注EXCEL出力!$B$2:$N$2000,8,0))</f>
        <v xml:space="preserve">B       </v>
      </c>
      <c r="H52" s="222">
        <f>IF(ISERROR(VLOOKUP($B52,受注EXCEL出力!$B$2:$N$2000,9,0)),"",VLOOKUP($B52,受注EXCEL出力!$B$2:$N$2000,9,0))</f>
        <v>53</v>
      </c>
      <c r="I52" s="223" t="str">
        <f>IF(ISERROR(VLOOKUP($B52,受注EXCEL出力!$B$2:$N$2000,10,0)),"",VLOOKUP($B52,受注EXCEL出力!$B$2:$N$2000,10,0))</f>
        <v xml:space="preserve">80-90   </v>
      </c>
      <c r="J52" s="224"/>
      <c r="K52" s="225">
        <f t="shared" si="12"/>
        <v>0</v>
      </c>
      <c r="L52" s="226" t="str">
        <f>VLOOKUP(C52,納期ACC!$E$1:$O$3001,11,FALSE)</f>
        <v>4月</v>
      </c>
      <c r="M52" s="226" t="str">
        <f>IF(ISERROR(VLOOKUP(C52,ロット!$A$2:$B$501,2,FALSE)),"",VLOOKUP(C52,ロット!$A$2:$B$501,2,FALSE))</f>
        <v/>
      </c>
      <c r="N52" s="258">
        <f t="shared" si="3"/>
        <v>4</v>
      </c>
    </row>
    <row r="53" spans="1:14" s="217" customFormat="1" ht="20.149999999999999" customHeight="1">
      <c r="A53" s="217" t="str">
        <f t="shared" si="10"/>
        <v xml:space="preserve">405210B       80-90   </v>
      </c>
      <c r="B53" s="217" t="str">
        <f t="shared" si="11"/>
        <v>261500-42</v>
      </c>
      <c r="C53" s="218">
        <f>IF(ISERROR(VLOOKUP($B53,受注EXCEL出力!$B$2:$N$2000,4,0)),"",VLOOKUP($B53,受注EXCEL出力!$B$2:$N$2000,4,0))</f>
        <v>405210</v>
      </c>
      <c r="D53" s="219" t="str">
        <f>IF(ISERROR(VLOOKUP($B53,受注EXCEL出力!$B$2:$N$2000,5,0)),"",VLOOKUP($B53,受注EXCEL出力!$B$2:$N$2000,5,0))</f>
        <v>ｷﾞﾝｶﾞﾑﾌﾘﾙﾜﾝﾋﾟｰｽ</v>
      </c>
      <c r="E53" s="220">
        <f>IF(ISERROR(VLOOKUP($B53,受注EXCEL出力!$B$2:$N$2000,6,0)),"",VLOOKUP($B53,受注EXCEL出力!$B$2:$N$2000,6,0))</f>
        <v>18000</v>
      </c>
      <c r="F53" s="221">
        <f>IF(ISERROR(VLOOKUP($B53,受注EXCEL出力!$B$2:$N$2000,7,0)),"",VLOOKUP($B53,受注EXCEL出力!$B$2:$N$2000,7,0))</f>
        <v>903</v>
      </c>
      <c r="G53" s="219" t="str">
        <f>IF(ISERROR(VLOOKUP($B53,受注EXCEL出力!$B$2:$N$2000,8,0)),"",VLOOKUP($B53,受注EXCEL出力!$B$2:$N$2000,8,0))</f>
        <v xml:space="preserve">B       </v>
      </c>
      <c r="H53" s="222">
        <f>IF(ISERROR(VLOOKUP($B53,受注EXCEL出力!$B$2:$N$2000,9,0)),"",VLOOKUP($B53,受注EXCEL出力!$B$2:$N$2000,9,0))</f>
        <v>53</v>
      </c>
      <c r="I53" s="223" t="str">
        <f>IF(ISERROR(VLOOKUP($B53,受注EXCEL出力!$B$2:$N$2000,10,0)),"",VLOOKUP($B53,受注EXCEL出力!$B$2:$N$2000,10,0))</f>
        <v xml:space="preserve">80-90   </v>
      </c>
      <c r="J53" s="224"/>
      <c r="K53" s="225">
        <f t="shared" si="12"/>
        <v>0</v>
      </c>
      <c r="L53" s="226" t="str">
        <f>VLOOKUP(C53,納期ACC!$E$1:$O$3001,11,FALSE)</f>
        <v>4月</v>
      </c>
      <c r="M53" s="226" t="str">
        <f>IF(ISERROR(VLOOKUP(C53,ロット!$A$2:$B$501,2,FALSE)),"",VLOOKUP(C53,ロット!$A$2:$B$501,2,FALSE))</f>
        <v/>
      </c>
      <c r="N53" s="258">
        <f t="shared" si="3"/>
        <v>4</v>
      </c>
    </row>
    <row r="54" spans="1:14" s="217" customFormat="1" ht="20.149999999999999" customHeight="1">
      <c r="A54" s="217" t="str">
        <f t="shared" si="10"/>
        <v xml:space="preserve">404090PK      70-90   </v>
      </c>
      <c r="B54" s="217" t="str">
        <f t="shared" si="11"/>
        <v>261500-43</v>
      </c>
      <c r="C54" s="218">
        <f>IF(ISERROR(VLOOKUP($B54,受注EXCEL出力!$B$2:$N$2000,4,0)),"",VLOOKUP($B54,受注EXCEL出力!$B$2:$N$2000,4,0))</f>
        <v>404090</v>
      </c>
      <c r="D54" s="219" t="str">
        <f>IF(ISERROR(VLOOKUP($B54,受注EXCEL出力!$B$2:$N$2000,5,0)),"",VLOOKUP($B54,受注EXCEL出力!$B$2:$N$2000,5,0))</f>
        <v>ﾊﾞﾝﾀﾞﾅﾄﾞﾙﾏﾝTｼｬﾂ</v>
      </c>
      <c r="E54" s="220">
        <f>IF(ISERROR(VLOOKUP($B54,受注EXCEL出力!$B$2:$N$2000,6,0)),"",VLOOKUP($B54,受注EXCEL出力!$B$2:$N$2000,6,0))</f>
        <v>6000</v>
      </c>
      <c r="F54" s="221">
        <f>IF(ISERROR(VLOOKUP($B54,受注EXCEL出力!$B$2:$N$2000,7,0)),"",VLOOKUP($B54,受注EXCEL出力!$B$2:$N$2000,7,0))</f>
        <v>929</v>
      </c>
      <c r="G54" s="219" t="str">
        <f>IF(ISERROR(VLOOKUP($B54,受注EXCEL出力!$B$2:$N$2000,8,0)),"",VLOOKUP($B54,受注EXCEL出力!$B$2:$N$2000,8,0))</f>
        <v xml:space="preserve">PK      </v>
      </c>
      <c r="H54" s="222">
        <f>IF(ISERROR(VLOOKUP($B54,受注EXCEL出力!$B$2:$N$2000,9,0)),"",VLOOKUP($B54,受注EXCEL出力!$B$2:$N$2000,9,0))</f>
        <v>121</v>
      </c>
      <c r="I54" s="223" t="str">
        <f>IF(ISERROR(VLOOKUP($B54,受注EXCEL出力!$B$2:$N$2000,10,0)),"",VLOOKUP($B54,受注EXCEL出力!$B$2:$N$2000,10,0))</f>
        <v xml:space="preserve">70-90   </v>
      </c>
      <c r="J54" s="224"/>
      <c r="K54" s="225">
        <f t="shared" si="12"/>
        <v>0</v>
      </c>
      <c r="L54" s="226" t="str">
        <f>VLOOKUP(C54,納期ACC!$E$1:$O$3001,11,FALSE)</f>
        <v>5月</v>
      </c>
      <c r="M54" s="226" t="str">
        <f>IF(ISERROR(VLOOKUP(C54,ロット!$A$2:$B$501,2,FALSE)),"",VLOOKUP(C54,ロット!$A$2:$B$501,2,FALSE))</f>
        <v/>
      </c>
      <c r="N54" s="258">
        <v>5</v>
      </c>
    </row>
    <row r="55" spans="1:14" s="217" customFormat="1" ht="20.149999999999999" customHeight="1">
      <c r="A55" s="217" t="str">
        <f t="shared" si="10"/>
        <v xml:space="preserve">404090G       70-90   </v>
      </c>
      <c r="B55" s="217" t="str">
        <f t="shared" si="11"/>
        <v>261500-44</v>
      </c>
      <c r="C55" s="218">
        <f>IF(ISERROR(VLOOKUP($B55,受注EXCEL出力!$B$2:$N$2000,4,0)),"",VLOOKUP($B55,受注EXCEL出力!$B$2:$N$2000,4,0))</f>
        <v>404090</v>
      </c>
      <c r="D55" s="219" t="str">
        <f>IF(ISERROR(VLOOKUP($B55,受注EXCEL出力!$B$2:$N$2000,5,0)),"",VLOOKUP($B55,受注EXCEL出力!$B$2:$N$2000,5,0))</f>
        <v>ﾊﾞﾝﾀﾞﾅﾄﾞﾙﾏﾝTｼｬﾂ</v>
      </c>
      <c r="E55" s="220">
        <f>IF(ISERROR(VLOOKUP($B55,受注EXCEL出力!$B$2:$N$2000,6,0)),"",VLOOKUP($B55,受注EXCEL出力!$B$2:$N$2000,6,0))</f>
        <v>6000</v>
      </c>
      <c r="F55" s="221">
        <f>IF(ISERROR(VLOOKUP($B55,受注EXCEL出力!$B$2:$N$2000,7,0)),"",VLOOKUP($B55,受注EXCEL出力!$B$2:$N$2000,7,0))</f>
        <v>902</v>
      </c>
      <c r="G55" s="219" t="str">
        <f>IF(ISERROR(VLOOKUP($B55,受注EXCEL出力!$B$2:$N$2000,8,0)),"",VLOOKUP($B55,受注EXCEL出力!$B$2:$N$2000,8,0))</f>
        <v xml:space="preserve">G       </v>
      </c>
      <c r="H55" s="222">
        <f>IF(ISERROR(VLOOKUP($B55,受注EXCEL出力!$B$2:$N$2000,9,0)),"",VLOOKUP($B55,受注EXCEL出力!$B$2:$N$2000,9,0))</f>
        <v>121</v>
      </c>
      <c r="I55" s="223" t="str">
        <f>IF(ISERROR(VLOOKUP($B55,受注EXCEL出力!$B$2:$N$2000,10,0)),"",VLOOKUP($B55,受注EXCEL出力!$B$2:$N$2000,10,0))</f>
        <v xml:space="preserve">70-90   </v>
      </c>
      <c r="J55" s="224"/>
      <c r="K55" s="225">
        <f t="shared" si="12"/>
        <v>0</v>
      </c>
      <c r="L55" s="226" t="str">
        <f>VLOOKUP(C55,納期ACC!$E$1:$O$3001,11,FALSE)</f>
        <v>5月</v>
      </c>
      <c r="M55" s="226" t="str">
        <f>IF(ISERROR(VLOOKUP(C55,ロット!$A$2:$B$501,2,FALSE)),"",VLOOKUP(C55,ロット!$A$2:$B$501,2,FALSE))</f>
        <v/>
      </c>
      <c r="N55" s="258">
        <f t="shared" si="3"/>
        <v>5</v>
      </c>
    </row>
    <row r="56" spans="1:14" s="217" customFormat="1" ht="20.149999999999999" customHeight="1">
      <c r="A56" s="217" t="str">
        <f t="shared" si="10"/>
        <v xml:space="preserve">404093G       80-90   </v>
      </c>
      <c r="B56" s="217" t="str">
        <f t="shared" si="11"/>
        <v>261500-45</v>
      </c>
      <c r="C56" s="218">
        <f>IF(ISERROR(VLOOKUP($B56,受注EXCEL出力!$B$2:$N$2000,4,0)),"",VLOOKUP($B56,受注EXCEL出力!$B$2:$N$2000,4,0))</f>
        <v>404093</v>
      </c>
      <c r="D56" s="219" t="str">
        <f>IF(ISERROR(VLOOKUP($B56,受注EXCEL出力!$B$2:$N$2000,5,0)),"",VLOOKUP($B56,受注EXCEL出力!$B$2:$N$2000,5,0))</f>
        <v>ﾊﾞﾝﾀﾞﾅ柄ﾌﾟﾙｵｰﾊﾞｰ</v>
      </c>
      <c r="E56" s="220">
        <f>IF(ISERROR(VLOOKUP($B56,受注EXCEL出力!$B$2:$N$2000,6,0)),"",VLOOKUP($B56,受注EXCEL出力!$B$2:$N$2000,6,0))</f>
        <v>6300</v>
      </c>
      <c r="F56" s="221">
        <f>IF(ISERROR(VLOOKUP($B56,受注EXCEL出力!$B$2:$N$2000,7,0)),"",VLOOKUP($B56,受注EXCEL出力!$B$2:$N$2000,7,0))</f>
        <v>902</v>
      </c>
      <c r="G56" s="219" t="str">
        <f>IF(ISERROR(VLOOKUP($B56,受注EXCEL出力!$B$2:$N$2000,8,0)),"",VLOOKUP($B56,受注EXCEL出力!$B$2:$N$2000,8,0))</f>
        <v xml:space="preserve">G       </v>
      </c>
      <c r="H56" s="222">
        <f>IF(ISERROR(VLOOKUP($B56,受注EXCEL出力!$B$2:$N$2000,9,0)),"",VLOOKUP($B56,受注EXCEL出力!$B$2:$N$2000,9,0))</f>
        <v>53</v>
      </c>
      <c r="I56" s="223" t="str">
        <f>IF(ISERROR(VLOOKUP($B56,受注EXCEL出力!$B$2:$N$2000,10,0)),"",VLOOKUP($B56,受注EXCEL出力!$B$2:$N$2000,10,0))</f>
        <v xml:space="preserve">80-90   </v>
      </c>
      <c r="J56" s="224"/>
      <c r="K56" s="225">
        <f t="shared" si="12"/>
        <v>0</v>
      </c>
      <c r="L56" s="226" t="str">
        <f>VLOOKUP(C56,納期ACC!$E$1:$O$3001,11,FALSE)</f>
        <v>5月</v>
      </c>
      <c r="M56" s="226" t="str">
        <f>IF(ISERROR(VLOOKUP(C56,ロット!$A$2:$B$501,2,FALSE)),"",VLOOKUP(C56,ロット!$A$2:$B$501,2,FALSE))</f>
        <v/>
      </c>
      <c r="N56" s="258">
        <f t="shared" si="3"/>
        <v>5</v>
      </c>
    </row>
    <row r="57" spans="1:14" s="217" customFormat="1" ht="20.149999999999999" customHeight="1">
      <c r="A57" s="217" t="str">
        <f t="shared" si="10"/>
        <v xml:space="preserve">405192W       80-90   </v>
      </c>
      <c r="B57" s="217" t="str">
        <f t="shared" si="11"/>
        <v>261500-46</v>
      </c>
      <c r="C57" s="218">
        <f>IF(ISERROR(VLOOKUP($B57,受注EXCEL出力!$B$2:$N$2000,4,0)),"",VLOOKUP($B57,受注EXCEL出力!$B$2:$N$2000,4,0))</f>
        <v>405192</v>
      </c>
      <c r="D57" s="219" t="str">
        <f>IF(ISERROR(VLOOKUP($B57,受注EXCEL出力!$B$2:$N$2000,5,0)),"",VLOOKUP($B57,受注EXCEL出力!$B$2:$N$2000,5,0))</f>
        <v>ﾘﾈﾝ裏毛ｶｰﾃﾞｨｶﾞﾝ</v>
      </c>
      <c r="E57" s="220">
        <f>IF(ISERROR(VLOOKUP($B57,受注EXCEL出力!$B$2:$N$2000,6,0)),"",VLOOKUP($B57,受注EXCEL出力!$B$2:$N$2000,6,0))</f>
        <v>10000</v>
      </c>
      <c r="F57" s="221">
        <f>IF(ISERROR(VLOOKUP($B57,受注EXCEL出力!$B$2:$N$2000,7,0)),"",VLOOKUP($B57,受注EXCEL出力!$B$2:$N$2000,7,0))</f>
        <v>901</v>
      </c>
      <c r="G57" s="219" t="str">
        <f>IF(ISERROR(VLOOKUP($B57,受注EXCEL出力!$B$2:$N$2000,8,0)),"",VLOOKUP($B57,受注EXCEL出力!$B$2:$N$2000,8,0))</f>
        <v xml:space="preserve">W       </v>
      </c>
      <c r="H57" s="222">
        <f>IF(ISERROR(VLOOKUP($B57,受注EXCEL出力!$B$2:$N$2000,9,0)),"",VLOOKUP($B57,受注EXCEL出力!$B$2:$N$2000,9,0))</f>
        <v>53</v>
      </c>
      <c r="I57" s="223" t="str">
        <f>IF(ISERROR(VLOOKUP($B57,受注EXCEL出力!$B$2:$N$2000,10,0)),"",VLOOKUP($B57,受注EXCEL出力!$B$2:$N$2000,10,0))</f>
        <v xml:space="preserve">80-90   </v>
      </c>
      <c r="J57" s="224"/>
      <c r="K57" s="225">
        <f t="shared" si="12"/>
        <v>0</v>
      </c>
      <c r="L57" s="226" t="str">
        <f>VLOOKUP(C57,納期ACC!$E$1:$O$3001,11,FALSE)</f>
        <v>5月</v>
      </c>
      <c r="M57" s="226" t="str">
        <f>IF(ISERROR(VLOOKUP(C57,ロット!$A$2:$B$501,2,FALSE)),"",VLOOKUP(C57,ロット!$A$2:$B$501,2,FALSE))</f>
        <v/>
      </c>
      <c r="N57" s="258">
        <f t="shared" si="3"/>
        <v>5</v>
      </c>
    </row>
    <row r="58" spans="1:14" s="217" customFormat="1" ht="20.149999999999999" customHeight="1">
      <c r="A58" s="217" t="str">
        <f t="shared" si="10"/>
        <v xml:space="preserve">404095PK      46-48   </v>
      </c>
      <c r="B58" s="217" t="str">
        <f t="shared" si="11"/>
        <v>261500-47</v>
      </c>
      <c r="C58" s="218">
        <f>IF(ISERROR(VLOOKUP($B58,受注EXCEL出力!$B$2:$N$2000,4,0)),"",VLOOKUP($B58,受注EXCEL出力!$B$2:$N$2000,4,0))</f>
        <v>404095</v>
      </c>
      <c r="D58" s="219" t="str">
        <f>IF(ISERROR(VLOOKUP($B58,受注EXCEL出力!$B$2:$N$2000,5,0)),"",VLOOKUP($B58,受注EXCEL出力!$B$2:$N$2000,5,0))</f>
        <v>ﾊﾞﾝﾀﾞﾅ柄ﾊｯﾄ</v>
      </c>
      <c r="E58" s="220">
        <f>IF(ISERROR(VLOOKUP($B58,受注EXCEL出力!$B$2:$N$2000,6,0)),"",VLOOKUP($B58,受注EXCEL出力!$B$2:$N$2000,6,0))</f>
        <v>10000</v>
      </c>
      <c r="F58" s="221">
        <f>IF(ISERROR(VLOOKUP($B58,受注EXCEL出力!$B$2:$N$2000,7,0)),"",VLOOKUP($B58,受注EXCEL出力!$B$2:$N$2000,7,0))</f>
        <v>929</v>
      </c>
      <c r="G58" s="219" t="str">
        <f>IF(ISERROR(VLOOKUP($B58,受注EXCEL出力!$B$2:$N$2000,8,0)),"",VLOOKUP($B58,受注EXCEL出力!$B$2:$N$2000,8,0))</f>
        <v xml:space="preserve">PK      </v>
      </c>
      <c r="H58" s="222">
        <f>IF(ISERROR(VLOOKUP($B58,受注EXCEL出力!$B$2:$N$2000,9,0)),"",VLOOKUP($B58,受注EXCEL出力!$B$2:$N$2000,9,0))</f>
        <v>60</v>
      </c>
      <c r="I58" s="223" t="str">
        <f>IF(ISERROR(VLOOKUP($B58,受注EXCEL出力!$B$2:$N$2000,10,0)),"",VLOOKUP($B58,受注EXCEL出力!$B$2:$N$2000,10,0))</f>
        <v xml:space="preserve">46-48   </v>
      </c>
      <c r="J58" s="224"/>
      <c r="K58" s="225">
        <f t="shared" si="12"/>
        <v>0</v>
      </c>
      <c r="L58" s="226" t="str">
        <f>VLOOKUP(C58,納期ACC!$E$1:$O$3001,11,FALSE)</f>
        <v>5月</v>
      </c>
      <c r="M58" s="226" t="str">
        <f>IF(ISERROR(VLOOKUP(C58,ロット!$A$2:$B$501,2,FALSE)),"",VLOOKUP(C58,ロット!$A$2:$B$501,2,FALSE))</f>
        <v/>
      </c>
      <c r="N58" s="258">
        <f t="shared" si="3"/>
        <v>5</v>
      </c>
    </row>
    <row r="59" spans="1:14" s="217" customFormat="1" ht="20.149999999999999" customHeight="1">
      <c r="A59" s="217" t="str">
        <f t="shared" si="10"/>
        <v xml:space="preserve">404096PK      ｻｲｽﾞﾅｼ  </v>
      </c>
      <c r="B59" s="217" t="str">
        <f t="shared" si="11"/>
        <v>261500-48</v>
      </c>
      <c r="C59" s="218">
        <f>IF(ISERROR(VLOOKUP($B59,受注EXCEL出力!$B$2:$N$2000,4,0)),"",VLOOKUP($B59,受注EXCEL出力!$B$2:$N$2000,4,0))</f>
        <v>404096</v>
      </c>
      <c r="D59" s="219" t="str">
        <f>IF(ISERROR(VLOOKUP($B59,受注EXCEL出力!$B$2:$N$2000,5,0)),"",VLOOKUP($B59,受注EXCEL出力!$B$2:$N$2000,5,0))</f>
        <v>ﾊﾞﾝﾀﾞﾅ柄ｴｺﾊﾞｯｸﾞ 大</v>
      </c>
      <c r="E59" s="220">
        <f>IF(ISERROR(VLOOKUP($B59,受注EXCEL出力!$B$2:$N$2000,6,0)),"",VLOOKUP($B59,受注EXCEL出力!$B$2:$N$2000,6,0))</f>
        <v>3000</v>
      </c>
      <c r="F59" s="221">
        <f>IF(ISERROR(VLOOKUP($B59,受注EXCEL出力!$B$2:$N$2000,7,0)),"",VLOOKUP($B59,受注EXCEL出力!$B$2:$N$2000,7,0))</f>
        <v>929</v>
      </c>
      <c r="G59" s="219" t="str">
        <f>IF(ISERROR(VLOOKUP($B59,受注EXCEL出力!$B$2:$N$2000,8,0)),"",VLOOKUP($B59,受注EXCEL出力!$B$2:$N$2000,8,0))</f>
        <v xml:space="preserve">PK      </v>
      </c>
      <c r="H59" s="222">
        <f>IF(ISERROR(VLOOKUP($B59,受注EXCEL出力!$B$2:$N$2000,9,0)),"",VLOOKUP($B59,受注EXCEL出力!$B$2:$N$2000,9,0))</f>
        <v>99</v>
      </c>
      <c r="I59" s="223" t="str">
        <f>IF(ISERROR(VLOOKUP($B59,受注EXCEL出力!$B$2:$N$2000,10,0)),"",VLOOKUP($B59,受注EXCEL出力!$B$2:$N$2000,10,0))</f>
        <v xml:space="preserve">ｻｲｽﾞﾅｼ  </v>
      </c>
      <c r="J59" s="224"/>
      <c r="K59" s="225">
        <f t="shared" si="12"/>
        <v>0</v>
      </c>
      <c r="L59" s="226" t="str">
        <f>VLOOKUP(C59,納期ACC!$E$1:$O$3001,11,FALSE)</f>
        <v>5月</v>
      </c>
      <c r="M59" s="226" t="str">
        <f>IF(ISERROR(VLOOKUP(C59,ロット!$A$2:$B$501,2,FALSE)),"",VLOOKUP(C59,ロット!$A$2:$B$501,2,FALSE))</f>
        <v/>
      </c>
      <c r="N59" s="258">
        <f t="shared" si="3"/>
        <v>5</v>
      </c>
    </row>
    <row r="60" spans="1:14" s="217" customFormat="1" ht="20.149999999999999" customHeight="1">
      <c r="A60" s="217" t="str">
        <f t="shared" si="10"/>
        <v xml:space="preserve">404097PK      ｻｲｽﾞﾅｼ  </v>
      </c>
      <c r="B60" s="217" t="str">
        <f t="shared" si="11"/>
        <v>261500-49</v>
      </c>
      <c r="C60" s="218">
        <f>IF(ISERROR(VLOOKUP($B60,受注EXCEL出力!$B$2:$N$2000,4,0)),"",VLOOKUP($B60,受注EXCEL出力!$B$2:$N$2000,4,0))</f>
        <v>404097</v>
      </c>
      <c r="D60" s="219" t="str">
        <f>IF(ISERROR(VLOOKUP($B60,受注EXCEL出力!$B$2:$N$2000,5,0)),"",VLOOKUP($B60,受注EXCEL出力!$B$2:$N$2000,5,0))</f>
        <v>ﾊﾞﾝﾀﾞﾅ柄ｴｺﾊﾞｯｸﾞ 小</v>
      </c>
      <c r="E60" s="220">
        <f>IF(ISERROR(VLOOKUP($B60,受注EXCEL出力!$B$2:$N$2000,6,0)),"",VLOOKUP($B60,受注EXCEL出力!$B$2:$N$2000,6,0))</f>
        <v>2600</v>
      </c>
      <c r="F60" s="221">
        <f>IF(ISERROR(VLOOKUP($B60,受注EXCEL出力!$B$2:$N$2000,7,0)),"",VLOOKUP($B60,受注EXCEL出力!$B$2:$N$2000,7,0))</f>
        <v>929</v>
      </c>
      <c r="G60" s="219" t="str">
        <f>IF(ISERROR(VLOOKUP($B60,受注EXCEL出力!$B$2:$N$2000,8,0)),"",VLOOKUP($B60,受注EXCEL出力!$B$2:$N$2000,8,0))</f>
        <v xml:space="preserve">PK      </v>
      </c>
      <c r="H60" s="222">
        <f>IF(ISERROR(VLOOKUP($B60,受注EXCEL出力!$B$2:$N$2000,9,0)),"",VLOOKUP($B60,受注EXCEL出力!$B$2:$N$2000,9,0))</f>
        <v>99</v>
      </c>
      <c r="I60" s="223" t="str">
        <f>IF(ISERROR(VLOOKUP($B60,受注EXCEL出力!$B$2:$N$2000,10,0)),"",VLOOKUP($B60,受注EXCEL出力!$B$2:$N$2000,10,0))</f>
        <v xml:space="preserve">ｻｲｽﾞﾅｼ  </v>
      </c>
      <c r="J60" s="224"/>
      <c r="K60" s="225">
        <f t="shared" si="12"/>
        <v>0</v>
      </c>
      <c r="L60" s="226" t="str">
        <f>VLOOKUP(C60,納期ACC!$E$1:$O$3001,11,FALSE)</f>
        <v>5月</v>
      </c>
      <c r="M60" s="226" t="str">
        <f>IF(ISERROR(VLOOKUP(C60,ロット!$A$2:$B$501,2,FALSE)),"",VLOOKUP(C60,ロット!$A$2:$B$501,2,FALSE))</f>
        <v/>
      </c>
      <c r="N60" s="258">
        <f t="shared" si="3"/>
        <v>5</v>
      </c>
    </row>
    <row r="61" spans="1:14" s="217" customFormat="1" ht="20.149999999999999" customHeight="1">
      <c r="A61" s="217" t="str">
        <f t="shared" si="10"/>
        <v xml:space="preserve">404097G       ｻｲｽﾞﾅｼ  </v>
      </c>
      <c r="B61" s="217" t="str">
        <f t="shared" si="11"/>
        <v>261500-50</v>
      </c>
      <c r="C61" s="218">
        <f>IF(ISERROR(VLOOKUP($B61,受注EXCEL出力!$B$2:$N$2000,4,0)),"",VLOOKUP($B61,受注EXCEL出力!$B$2:$N$2000,4,0))</f>
        <v>404097</v>
      </c>
      <c r="D61" s="219" t="str">
        <f>IF(ISERROR(VLOOKUP($B61,受注EXCEL出力!$B$2:$N$2000,5,0)),"",VLOOKUP($B61,受注EXCEL出力!$B$2:$N$2000,5,0))</f>
        <v>ﾊﾞﾝﾀﾞﾅ柄ｴｺﾊﾞｯｸﾞ 小</v>
      </c>
      <c r="E61" s="220">
        <f>IF(ISERROR(VLOOKUP($B61,受注EXCEL出力!$B$2:$N$2000,6,0)),"",VLOOKUP($B61,受注EXCEL出力!$B$2:$N$2000,6,0))</f>
        <v>2600</v>
      </c>
      <c r="F61" s="221">
        <f>IF(ISERROR(VLOOKUP($B61,受注EXCEL出力!$B$2:$N$2000,7,0)),"",VLOOKUP($B61,受注EXCEL出力!$B$2:$N$2000,7,0))</f>
        <v>902</v>
      </c>
      <c r="G61" s="219" t="str">
        <f>IF(ISERROR(VLOOKUP($B61,受注EXCEL出力!$B$2:$N$2000,8,0)),"",VLOOKUP($B61,受注EXCEL出力!$B$2:$N$2000,8,0))</f>
        <v xml:space="preserve">G       </v>
      </c>
      <c r="H61" s="222">
        <f>IF(ISERROR(VLOOKUP($B61,受注EXCEL出力!$B$2:$N$2000,9,0)),"",VLOOKUP($B61,受注EXCEL出力!$B$2:$N$2000,9,0))</f>
        <v>99</v>
      </c>
      <c r="I61" s="223" t="str">
        <f>IF(ISERROR(VLOOKUP($B61,受注EXCEL出力!$B$2:$N$2000,10,0)),"",VLOOKUP($B61,受注EXCEL出力!$B$2:$N$2000,10,0))</f>
        <v xml:space="preserve">ｻｲｽﾞﾅｼ  </v>
      </c>
      <c r="J61" s="224"/>
      <c r="K61" s="225">
        <f t="shared" si="12"/>
        <v>0</v>
      </c>
      <c r="L61" s="226" t="str">
        <f>VLOOKUP(C61,納期ACC!$E$1:$O$3001,11,FALSE)</f>
        <v>5月</v>
      </c>
      <c r="M61" s="226" t="str">
        <f>IF(ISERROR(VLOOKUP(C61,ロット!$A$2:$B$501,2,FALSE)),"",VLOOKUP(C61,ロット!$A$2:$B$501,2,FALSE))</f>
        <v/>
      </c>
      <c r="N61" s="258">
        <f t="shared" si="3"/>
        <v>5</v>
      </c>
    </row>
    <row r="62" spans="1:14" s="217" customFormat="1" ht="20.149999999999999" customHeight="1">
      <c r="A62" s="217" t="str">
        <f t="shared" si="10"/>
        <v xml:space="preserve">404098PK      ｻｲｽﾞﾅｼ  </v>
      </c>
      <c r="B62" s="217" t="str">
        <f t="shared" si="11"/>
        <v>261500-51</v>
      </c>
      <c r="C62" s="218">
        <f>IF(ISERROR(VLOOKUP($B62,受注EXCEL出力!$B$2:$N$2000,4,0)),"",VLOOKUP($B62,受注EXCEL出力!$B$2:$N$2000,4,0))</f>
        <v>404098</v>
      </c>
      <c r="D62" s="219" t="str">
        <f>IF(ISERROR(VLOOKUP($B62,受注EXCEL出力!$B$2:$N$2000,5,0)),"",VLOOKUP($B62,受注EXCEL出力!$B$2:$N$2000,5,0))</f>
        <v>ﾊﾞﾝﾀﾞﾅ付きﾏｻﾞｰｽﾞﾊﾞｯｸﾞ</v>
      </c>
      <c r="E62" s="220">
        <f>IF(ISERROR(VLOOKUP($B62,受注EXCEL出力!$B$2:$N$2000,6,0)),"",VLOOKUP($B62,受注EXCEL出力!$B$2:$N$2000,6,0))</f>
        <v>12000</v>
      </c>
      <c r="F62" s="221">
        <f>IF(ISERROR(VLOOKUP($B62,受注EXCEL出力!$B$2:$N$2000,7,0)),"",VLOOKUP($B62,受注EXCEL出力!$B$2:$N$2000,7,0))</f>
        <v>929</v>
      </c>
      <c r="G62" s="219" t="str">
        <f>IF(ISERROR(VLOOKUP($B62,受注EXCEL出力!$B$2:$N$2000,8,0)),"",VLOOKUP($B62,受注EXCEL出力!$B$2:$N$2000,8,0))</f>
        <v xml:space="preserve">PK      </v>
      </c>
      <c r="H62" s="222">
        <f>IF(ISERROR(VLOOKUP($B62,受注EXCEL出力!$B$2:$N$2000,9,0)),"",VLOOKUP($B62,受注EXCEL出力!$B$2:$N$2000,9,0))</f>
        <v>99</v>
      </c>
      <c r="I62" s="223" t="str">
        <f>IF(ISERROR(VLOOKUP($B62,受注EXCEL出力!$B$2:$N$2000,10,0)),"",VLOOKUP($B62,受注EXCEL出力!$B$2:$N$2000,10,0))</f>
        <v xml:space="preserve">ｻｲｽﾞﾅｼ  </v>
      </c>
      <c r="J62" s="224"/>
      <c r="K62" s="225">
        <f t="shared" si="12"/>
        <v>0</v>
      </c>
      <c r="L62" s="226" t="str">
        <f>VLOOKUP(C62,納期ACC!$E$1:$O$3001,11,FALSE)</f>
        <v>5月</v>
      </c>
      <c r="M62" s="226" t="str">
        <f>IF(ISERROR(VLOOKUP(C62,ロット!$A$2:$B$501,2,FALSE)),"",VLOOKUP(C62,ロット!$A$2:$B$501,2,FALSE))</f>
        <v/>
      </c>
      <c r="N62" s="258">
        <f t="shared" si="3"/>
        <v>5</v>
      </c>
    </row>
    <row r="63" spans="1:14" s="217" customFormat="1" ht="20.149999999999999" customHeight="1">
      <c r="A63" s="217" t="str">
        <f t="shared" si="10"/>
        <v xml:space="preserve">404098BL      ｻｲｽﾞﾅｼ  </v>
      </c>
      <c r="B63" s="217" t="str">
        <f t="shared" si="11"/>
        <v>261500-52</v>
      </c>
      <c r="C63" s="218">
        <f>IF(ISERROR(VLOOKUP($B63,受注EXCEL出力!$B$2:$N$2000,4,0)),"",VLOOKUP($B63,受注EXCEL出力!$B$2:$N$2000,4,0))</f>
        <v>404098</v>
      </c>
      <c r="D63" s="219" t="str">
        <f>IF(ISERROR(VLOOKUP($B63,受注EXCEL出力!$B$2:$N$2000,5,0)),"",VLOOKUP($B63,受注EXCEL出力!$B$2:$N$2000,5,0))</f>
        <v>ﾊﾞﾝﾀﾞﾅ付きﾏｻﾞｰｽﾞﾊﾞｯｸﾞ</v>
      </c>
      <c r="E63" s="220">
        <f>IF(ISERROR(VLOOKUP($B63,受注EXCEL出力!$B$2:$N$2000,6,0)),"",VLOOKUP($B63,受注EXCEL出力!$B$2:$N$2000,6,0))</f>
        <v>12000</v>
      </c>
      <c r="F63" s="221">
        <f>IF(ISERROR(VLOOKUP($B63,受注EXCEL出力!$B$2:$N$2000,7,0)),"",VLOOKUP($B63,受注EXCEL出力!$B$2:$N$2000,7,0))</f>
        <v>930</v>
      </c>
      <c r="G63" s="219" t="str">
        <f>IF(ISERROR(VLOOKUP($B63,受注EXCEL出力!$B$2:$N$2000,8,0)),"",VLOOKUP($B63,受注EXCEL出力!$B$2:$N$2000,8,0))</f>
        <v xml:space="preserve">BL      </v>
      </c>
      <c r="H63" s="222">
        <f>IF(ISERROR(VLOOKUP($B63,受注EXCEL出力!$B$2:$N$2000,9,0)),"",VLOOKUP($B63,受注EXCEL出力!$B$2:$N$2000,9,0))</f>
        <v>99</v>
      </c>
      <c r="I63" s="223" t="str">
        <f>IF(ISERROR(VLOOKUP($B63,受注EXCEL出力!$B$2:$N$2000,10,0)),"",VLOOKUP($B63,受注EXCEL出力!$B$2:$N$2000,10,0))</f>
        <v xml:space="preserve">ｻｲｽﾞﾅｼ  </v>
      </c>
      <c r="J63" s="224"/>
      <c r="K63" s="225">
        <f t="shared" si="12"/>
        <v>0</v>
      </c>
      <c r="L63" s="226" t="str">
        <f>VLOOKUP(C63,納期ACC!$E$1:$O$3001,11,FALSE)</f>
        <v>5月</v>
      </c>
      <c r="M63" s="226" t="str">
        <f>IF(ISERROR(VLOOKUP(C63,ロット!$A$2:$B$501,2,FALSE)),"",VLOOKUP(C63,ロット!$A$2:$B$501,2,FALSE))</f>
        <v/>
      </c>
      <c r="N63" s="258">
        <f t="shared" si="3"/>
        <v>5</v>
      </c>
    </row>
    <row r="64" spans="1:14" s="217" customFormat="1" ht="20.149999999999999" customHeight="1">
      <c r="A64" s="217" t="str">
        <f t="shared" ref="A64:A70" si="13">+C64&amp;G64&amp;I64</f>
        <v xml:space="preserve">404098YE      ｻｲｽﾞﾅｼ  </v>
      </c>
      <c r="B64" s="217" t="str">
        <f t="shared" ref="B64:B70" si="14">$C$9&amp;"-"&amp;ROW(C64)-11</f>
        <v>261500-53</v>
      </c>
      <c r="C64" s="218">
        <f>IF(ISERROR(VLOOKUP($B64,受注EXCEL出力!$B$2:$N$2000,4,0)),"",VLOOKUP($B64,受注EXCEL出力!$B$2:$N$2000,4,0))</f>
        <v>404098</v>
      </c>
      <c r="D64" s="219" t="str">
        <f>IF(ISERROR(VLOOKUP($B64,受注EXCEL出力!$B$2:$N$2000,5,0)),"",VLOOKUP($B64,受注EXCEL出力!$B$2:$N$2000,5,0))</f>
        <v>ﾊﾞﾝﾀﾞﾅ付きﾏｻﾞｰｽﾞﾊﾞｯｸﾞ</v>
      </c>
      <c r="E64" s="220">
        <f>IF(ISERROR(VLOOKUP($B64,受注EXCEL出力!$B$2:$N$2000,6,0)),"",VLOOKUP($B64,受注EXCEL出力!$B$2:$N$2000,6,0))</f>
        <v>12000</v>
      </c>
      <c r="F64" s="221">
        <f>IF(ISERROR(VLOOKUP($B64,受注EXCEL出力!$B$2:$N$2000,7,0)),"",VLOOKUP($B64,受注EXCEL出力!$B$2:$N$2000,7,0))</f>
        <v>931</v>
      </c>
      <c r="G64" s="219" t="str">
        <f>IF(ISERROR(VLOOKUP($B64,受注EXCEL出力!$B$2:$N$2000,8,0)),"",VLOOKUP($B64,受注EXCEL出力!$B$2:$N$2000,8,0))</f>
        <v xml:space="preserve">YE      </v>
      </c>
      <c r="H64" s="222">
        <f>IF(ISERROR(VLOOKUP($B64,受注EXCEL出力!$B$2:$N$2000,9,0)),"",VLOOKUP($B64,受注EXCEL出力!$B$2:$N$2000,9,0))</f>
        <v>99</v>
      </c>
      <c r="I64" s="223" t="str">
        <f>IF(ISERROR(VLOOKUP($B64,受注EXCEL出力!$B$2:$N$2000,10,0)),"",VLOOKUP($B64,受注EXCEL出力!$B$2:$N$2000,10,0))</f>
        <v xml:space="preserve">ｻｲｽﾞﾅｼ  </v>
      </c>
      <c r="J64" s="224"/>
      <c r="K64" s="225">
        <f t="shared" ref="K64:K70" si="15">IF(ISERROR(J64*E64),"",J64*E64)</f>
        <v>0</v>
      </c>
      <c r="L64" s="226" t="str">
        <f>VLOOKUP(C64,納期ACC!$E$1:$O$3001,11,FALSE)</f>
        <v>5月</v>
      </c>
      <c r="M64" s="226" t="str">
        <f>IF(ISERROR(VLOOKUP(C64,ロット!$A$2:$B$501,2,FALSE)),"",VLOOKUP(C64,ロット!$A$2:$B$501,2,FALSE))</f>
        <v/>
      </c>
      <c r="N64" s="258">
        <f t="shared" si="3"/>
        <v>5</v>
      </c>
    </row>
    <row r="65" spans="1:14" s="217" customFormat="1" ht="20.149999999999999" customHeight="1">
      <c r="A65" s="217" t="str">
        <f t="shared" si="13"/>
        <v xml:space="preserve">405196W       50-70   </v>
      </c>
      <c r="B65" s="217" t="str">
        <f t="shared" si="14"/>
        <v>261500-54</v>
      </c>
      <c r="C65" s="218">
        <f>IF(ISERROR(VLOOKUP($B65,受注EXCEL出力!$B$2:$N$2000,4,0)),"",VLOOKUP($B65,受注EXCEL出力!$B$2:$N$2000,4,0))</f>
        <v>405196</v>
      </c>
      <c r="D65" s="219" t="str">
        <f>IF(ISERROR(VLOOKUP($B65,受注EXCEL出力!$B$2:$N$2000,5,0)),"",VLOOKUP($B65,受注EXCEL出力!$B$2:$N$2000,5,0))</f>
        <v>CLﾎﾞｰﾀﾞｰ2WAY</v>
      </c>
      <c r="E65" s="220">
        <f>IF(ISERROR(VLOOKUP($B65,受注EXCEL出力!$B$2:$N$2000,6,0)),"",VLOOKUP($B65,受注EXCEL出力!$B$2:$N$2000,6,0))</f>
        <v>12000</v>
      </c>
      <c r="F65" s="221">
        <f>IF(ISERROR(VLOOKUP($B65,受注EXCEL出力!$B$2:$N$2000,7,0)),"",VLOOKUP($B65,受注EXCEL出力!$B$2:$N$2000,7,0))</f>
        <v>901</v>
      </c>
      <c r="G65" s="219" t="str">
        <f>IF(ISERROR(VLOOKUP($B65,受注EXCEL出力!$B$2:$N$2000,8,0)),"",VLOOKUP($B65,受注EXCEL出力!$B$2:$N$2000,8,0))</f>
        <v xml:space="preserve">W       </v>
      </c>
      <c r="H65" s="222">
        <f>IF(ISERROR(VLOOKUP($B65,受注EXCEL出力!$B$2:$N$2000,9,0)),"",VLOOKUP($B65,受注EXCEL出力!$B$2:$N$2000,9,0))</f>
        <v>59</v>
      </c>
      <c r="I65" s="223" t="str">
        <f>IF(ISERROR(VLOOKUP($B65,受注EXCEL出力!$B$2:$N$2000,10,0)),"",VLOOKUP($B65,受注EXCEL出力!$B$2:$N$2000,10,0))</f>
        <v xml:space="preserve">50-70   </v>
      </c>
      <c r="J65" s="224"/>
      <c r="K65" s="225">
        <f t="shared" si="15"/>
        <v>0</v>
      </c>
      <c r="L65" s="226" t="str">
        <f>VLOOKUP(C65,納期ACC!$E$1:$O$3001,11,FALSE)</f>
        <v>5月</v>
      </c>
      <c r="M65" s="226" t="str">
        <f>IF(ISERROR(VLOOKUP(C65,ロット!$A$2:$B$501,2,FALSE)),"",VLOOKUP(C65,ロット!$A$2:$B$501,2,FALSE))</f>
        <v/>
      </c>
      <c r="N65" s="258">
        <v>6</v>
      </c>
    </row>
    <row r="66" spans="1:14" s="217" customFormat="1" ht="20.149999999999999" customHeight="1">
      <c r="A66" s="217" t="str">
        <f t="shared" si="13"/>
        <v xml:space="preserve">405197W       70-90   </v>
      </c>
      <c r="B66" s="217" t="str">
        <f t="shared" si="14"/>
        <v>261500-55</v>
      </c>
      <c r="C66" s="218">
        <f>IF(ISERROR(VLOOKUP($B66,受注EXCEL出力!$B$2:$N$2000,4,0)),"",VLOOKUP($B66,受注EXCEL出力!$B$2:$N$2000,4,0))</f>
        <v>405197</v>
      </c>
      <c r="D66" s="219" t="str">
        <f>IF(ISERROR(VLOOKUP($B66,受注EXCEL出力!$B$2:$N$2000,5,0)),"",VLOOKUP($B66,受注EXCEL出力!$B$2:$N$2000,5,0))</f>
        <v>CLﾎﾞｰﾀﾞｰﾁｭﾁｭｸﾞﾚｺ</v>
      </c>
      <c r="E66" s="220">
        <f>IF(ISERROR(VLOOKUP($B66,受注EXCEL出力!$B$2:$N$2000,6,0)),"",VLOOKUP($B66,受注EXCEL出力!$B$2:$N$2000,6,0))</f>
        <v>13000</v>
      </c>
      <c r="F66" s="221">
        <f>IF(ISERROR(VLOOKUP($B66,受注EXCEL出力!$B$2:$N$2000,7,0)),"",VLOOKUP($B66,受注EXCEL出力!$B$2:$N$2000,7,0))</f>
        <v>901</v>
      </c>
      <c r="G66" s="219" t="str">
        <f>IF(ISERROR(VLOOKUP($B66,受注EXCEL出力!$B$2:$N$2000,8,0)),"",VLOOKUP($B66,受注EXCEL出力!$B$2:$N$2000,8,0))</f>
        <v xml:space="preserve">W       </v>
      </c>
      <c r="H66" s="222">
        <f>IF(ISERROR(VLOOKUP($B66,受注EXCEL出力!$B$2:$N$2000,9,0)),"",VLOOKUP($B66,受注EXCEL出力!$B$2:$N$2000,9,0))</f>
        <v>121</v>
      </c>
      <c r="I66" s="223" t="str">
        <f>IF(ISERROR(VLOOKUP($B66,受注EXCEL出力!$B$2:$N$2000,10,0)),"",VLOOKUP($B66,受注EXCEL出力!$B$2:$N$2000,10,0))</f>
        <v xml:space="preserve">70-90   </v>
      </c>
      <c r="J66" s="224"/>
      <c r="K66" s="225">
        <f t="shared" si="15"/>
        <v>0</v>
      </c>
      <c r="L66" s="226" t="str">
        <f>VLOOKUP(C66,納期ACC!$E$1:$O$3001,11,FALSE)</f>
        <v>5月</v>
      </c>
      <c r="M66" s="226" t="str">
        <f>IF(ISERROR(VLOOKUP(C66,ロット!$A$2:$B$501,2,FALSE)),"",VLOOKUP(C66,ロット!$A$2:$B$501,2,FALSE))</f>
        <v/>
      </c>
      <c r="N66" s="258">
        <f t="shared" si="3"/>
        <v>6</v>
      </c>
    </row>
    <row r="67" spans="1:14" s="217" customFormat="1" ht="20.149999999999999" customHeight="1">
      <c r="A67" s="217" t="str">
        <f t="shared" si="13"/>
        <v xml:space="preserve">405198W       70-90   </v>
      </c>
      <c r="B67" s="217" t="str">
        <f t="shared" si="14"/>
        <v>261500-56</v>
      </c>
      <c r="C67" s="218">
        <f>IF(ISERROR(VLOOKUP($B67,受注EXCEL出力!$B$2:$N$2000,4,0)),"",VLOOKUP($B67,受注EXCEL出力!$B$2:$N$2000,4,0))</f>
        <v>405198</v>
      </c>
      <c r="D67" s="219" t="str">
        <f>IF(ISERROR(VLOOKUP($B67,受注EXCEL出力!$B$2:$N$2000,5,0)),"",VLOOKUP($B67,受注EXCEL出力!$B$2:$N$2000,5,0))</f>
        <v>CLﾎﾞｰﾀﾞｰﾄﾞﾙﾏﾝTｼｬﾂ</v>
      </c>
      <c r="E67" s="220">
        <f>IF(ISERROR(VLOOKUP($B67,受注EXCEL出力!$B$2:$N$2000,6,0)),"",VLOOKUP($B67,受注EXCEL出力!$B$2:$N$2000,6,0))</f>
        <v>6000</v>
      </c>
      <c r="F67" s="221">
        <f>IF(ISERROR(VLOOKUP($B67,受注EXCEL出力!$B$2:$N$2000,7,0)),"",VLOOKUP($B67,受注EXCEL出力!$B$2:$N$2000,7,0))</f>
        <v>901</v>
      </c>
      <c r="G67" s="219" t="str">
        <f>IF(ISERROR(VLOOKUP($B67,受注EXCEL出力!$B$2:$N$2000,8,0)),"",VLOOKUP($B67,受注EXCEL出力!$B$2:$N$2000,8,0))</f>
        <v xml:space="preserve">W       </v>
      </c>
      <c r="H67" s="222">
        <f>IF(ISERROR(VLOOKUP($B67,受注EXCEL出力!$B$2:$N$2000,9,0)),"",VLOOKUP($B67,受注EXCEL出力!$B$2:$N$2000,9,0))</f>
        <v>121</v>
      </c>
      <c r="I67" s="223" t="str">
        <f>IF(ISERROR(VLOOKUP($B67,受注EXCEL出力!$B$2:$N$2000,10,0)),"",VLOOKUP($B67,受注EXCEL出力!$B$2:$N$2000,10,0))</f>
        <v xml:space="preserve">70-90   </v>
      </c>
      <c r="J67" s="224"/>
      <c r="K67" s="225">
        <f t="shared" si="15"/>
        <v>0</v>
      </c>
      <c r="L67" s="226" t="str">
        <f>VLOOKUP(C67,納期ACC!$E$1:$O$3001,11,FALSE)</f>
        <v>5月</v>
      </c>
      <c r="M67" s="226" t="str">
        <f>IF(ISERROR(VLOOKUP(C67,ロット!$A$2:$B$501,2,FALSE)),"",VLOOKUP(C67,ロット!$A$2:$B$501,2,FALSE))</f>
        <v/>
      </c>
      <c r="N67" s="258">
        <f t="shared" si="3"/>
        <v>6</v>
      </c>
    </row>
    <row r="68" spans="1:14" s="217" customFormat="1" ht="20.149999999999999" customHeight="1">
      <c r="A68" s="217" t="str">
        <f t="shared" si="13"/>
        <v xml:space="preserve">405211N       50-70   </v>
      </c>
      <c r="B68" s="217" t="str">
        <f t="shared" si="14"/>
        <v>261500-57</v>
      </c>
      <c r="C68" s="218">
        <f>IF(ISERROR(VLOOKUP($B68,受注EXCEL出力!$B$2:$N$2000,4,0)),"",VLOOKUP($B68,受注EXCEL出力!$B$2:$N$2000,4,0))</f>
        <v>405211</v>
      </c>
      <c r="D68" s="219" t="str">
        <f>IF(ISERROR(VLOOKUP($B68,受注EXCEL出力!$B$2:$N$2000,5,0)),"",VLOOKUP($B68,受注EXCEL出力!$B$2:$N$2000,5,0))</f>
        <v>ﾊﾟｲﾙひつじ2WAY</v>
      </c>
      <c r="E68" s="220">
        <f>IF(ISERROR(VLOOKUP($B68,受注EXCEL出力!$B$2:$N$2000,6,0)),"",VLOOKUP($B68,受注EXCEL出力!$B$2:$N$2000,6,0))</f>
        <v>11000</v>
      </c>
      <c r="F68" s="221">
        <f>IF(ISERROR(VLOOKUP($B68,受注EXCEL出力!$B$2:$N$2000,7,0)),"",VLOOKUP($B68,受注EXCEL出力!$B$2:$N$2000,7,0))</f>
        <v>900</v>
      </c>
      <c r="G68" s="219" t="str">
        <f>IF(ISERROR(VLOOKUP($B68,受注EXCEL出力!$B$2:$N$2000,8,0)),"",VLOOKUP($B68,受注EXCEL出力!$B$2:$N$2000,8,0))</f>
        <v xml:space="preserve">N       </v>
      </c>
      <c r="H68" s="222">
        <f>IF(ISERROR(VLOOKUP($B68,受注EXCEL出力!$B$2:$N$2000,9,0)),"",VLOOKUP($B68,受注EXCEL出力!$B$2:$N$2000,9,0))</f>
        <v>59</v>
      </c>
      <c r="I68" s="223" t="str">
        <f>IF(ISERROR(VLOOKUP($B68,受注EXCEL出力!$B$2:$N$2000,10,0)),"",VLOOKUP($B68,受注EXCEL出力!$B$2:$N$2000,10,0))</f>
        <v xml:space="preserve">50-70   </v>
      </c>
      <c r="J68" s="224"/>
      <c r="K68" s="225">
        <f t="shared" si="15"/>
        <v>0</v>
      </c>
      <c r="L68" s="226" t="str">
        <f>VLOOKUP(C68,納期ACC!$E$1:$O$3001,11,FALSE)</f>
        <v>5月</v>
      </c>
      <c r="M68" s="226" t="str">
        <f>IF(ISERROR(VLOOKUP(C68,ロット!$A$2:$B$501,2,FALSE)),"",VLOOKUP(C68,ロット!$A$2:$B$501,2,FALSE))</f>
        <v/>
      </c>
      <c r="N68" s="258">
        <f t="shared" si="3"/>
        <v>6</v>
      </c>
    </row>
    <row r="69" spans="1:14" s="217" customFormat="1" ht="20.149999999999999" customHeight="1">
      <c r="A69" s="217" t="str">
        <f t="shared" si="13"/>
        <v xml:space="preserve">405212N       70-80   </v>
      </c>
      <c r="B69" s="217" t="str">
        <f t="shared" si="14"/>
        <v>261500-58</v>
      </c>
      <c r="C69" s="218">
        <f>IF(ISERROR(VLOOKUP($B69,受注EXCEL出力!$B$2:$N$2000,4,0)),"",VLOOKUP($B69,受注EXCEL出力!$B$2:$N$2000,4,0))</f>
        <v>405212</v>
      </c>
      <c r="D69" s="219" t="str">
        <f>IF(ISERROR(VLOOKUP($B69,受注EXCEL出力!$B$2:$N$2000,5,0)),"",VLOOKUP($B69,受注EXCEL出力!$B$2:$N$2000,5,0))</f>
        <v>ﾊﾟｲﾙひつじｶﾊﾞｰｵｰﾙ</v>
      </c>
      <c r="E69" s="220">
        <f>IF(ISERROR(VLOOKUP($B69,受注EXCEL出力!$B$2:$N$2000,6,0)),"",VLOOKUP($B69,受注EXCEL出力!$B$2:$N$2000,6,0))</f>
        <v>11000</v>
      </c>
      <c r="F69" s="221">
        <f>IF(ISERROR(VLOOKUP($B69,受注EXCEL出力!$B$2:$N$2000,7,0)),"",VLOOKUP($B69,受注EXCEL出力!$B$2:$N$2000,7,0))</f>
        <v>900</v>
      </c>
      <c r="G69" s="219" t="str">
        <f>IF(ISERROR(VLOOKUP($B69,受注EXCEL出力!$B$2:$N$2000,8,0)),"",VLOOKUP($B69,受注EXCEL出力!$B$2:$N$2000,8,0))</f>
        <v xml:space="preserve">N       </v>
      </c>
      <c r="H69" s="222">
        <f>IF(ISERROR(VLOOKUP($B69,受注EXCEL出力!$B$2:$N$2000,9,0)),"",VLOOKUP($B69,受注EXCEL出力!$B$2:$N$2000,9,0))</f>
        <v>54</v>
      </c>
      <c r="I69" s="223" t="str">
        <f>IF(ISERROR(VLOOKUP($B69,受注EXCEL出力!$B$2:$N$2000,10,0)),"",VLOOKUP($B69,受注EXCEL出力!$B$2:$N$2000,10,0))</f>
        <v xml:space="preserve">70-80   </v>
      </c>
      <c r="J69" s="224"/>
      <c r="K69" s="225">
        <f t="shared" si="15"/>
        <v>0</v>
      </c>
      <c r="L69" s="226" t="str">
        <f>VLOOKUP(C69,納期ACC!$E$1:$O$3001,11,FALSE)</f>
        <v>5月</v>
      </c>
      <c r="M69" s="226" t="str">
        <f>IF(ISERROR(VLOOKUP(C69,ロット!$A$2:$B$501,2,FALSE)),"",VLOOKUP(C69,ロット!$A$2:$B$501,2,FALSE))</f>
        <v/>
      </c>
      <c r="N69" s="258">
        <f t="shared" si="3"/>
        <v>6</v>
      </c>
    </row>
    <row r="70" spans="1:14" s="217" customFormat="1" ht="20.149999999999999" customHeight="1">
      <c r="A70" s="217" t="str">
        <f t="shared" si="13"/>
        <v xml:space="preserve">405213G       50-70   </v>
      </c>
      <c r="B70" s="217" t="str">
        <f t="shared" si="14"/>
        <v>261500-59</v>
      </c>
      <c r="C70" s="218">
        <f>IF(ISERROR(VLOOKUP($B70,受注EXCEL出力!$B$2:$N$2000,4,0)),"",VLOOKUP($B70,受注EXCEL出力!$B$2:$N$2000,4,0))</f>
        <v>405213</v>
      </c>
      <c r="D70" s="219" t="str">
        <f>IF(ISERROR(VLOOKUP($B70,受注EXCEL出力!$B$2:$N$2000,5,0)),"",VLOOKUP($B70,受注EXCEL出力!$B$2:$N$2000,5,0))</f>
        <v>ﾔｸﾎﾞｰﾀﾞｰ2WAY</v>
      </c>
      <c r="E70" s="220">
        <f>IF(ISERROR(VLOOKUP($B70,受注EXCEL出力!$B$2:$N$2000,6,0)),"",VLOOKUP($B70,受注EXCEL出力!$B$2:$N$2000,6,0))</f>
        <v>12000</v>
      </c>
      <c r="F70" s="221">
        <f>IF(ISERROR(VLOOKUP($B70,受注EXCEL出力!$B$2:$N$2000,7,0)),"",VLOOKUP($B70,受注EXCEL出力!$B$2:$N$2000,7,0))</f>
        <v>902</v>
      </c>
      <c r="G70" s="219" t="str">
        <f>IF(ISERROR(VLOOKUP($B70,受注EXCEL出力!$B$2:$N$2000,8,0)),"",VLOOKUP($B70,受注EXCEL出力!$B$2:$N$2000,8,0))</f>
        <v xml:space="preserve">G       </v>
      </c>
      <c r="H70" s="222">
        <f>IF(ISERROR(VLOOKUP($B70,受注EXCEL出力!$B$2:$N$2000,9,0)),"",VLOOKUP($B70,受注EXCEL出力!$B$2:$N$2000,9,0))</f>
        <v>59</v>
      </c>
      <c r="I70" s="223" t="str">
        <f>IF(ISERROR(VLOOKUP($B70,受注EXCEL出力!$B$2:$N$2000,10,0)),"",VLOOKUP($B70,受注EXCEL出力!$B$2:$N$2000,10,0))</f>
        <v xml:space="preserve">50-70   </v>
      </c>
      <c r="J70" s="224"/>
      <c r="K70" s="225">
        <f t="shared" si="15"/>
        <v>0</v>
      </c>
      <c r="L70" s="226" t="str">
        <f>VLOOKUP(C70,納期ACC!$E$1:$O$3001,11,FALSE)</f>
        <v>6月</v>
      </c>
      <c r="M70" s="226" t="str">
        <f>IF(ISERROR(VLOOKUP(C70,ロット!$A$2:$B$501,2,FALSE)),"",VLOOKUP(C70,ロット!$A$2:$B$501,2,FALSE))</f>
        <v/>
      </c>
      <c r="N70" s="258">
        <v>7</v>
      </c>
    </row>
    <row r="71" spans="1:14" s="217" customFormat="1" ht="20.149999999999999" customHeight="1">
      <c r="A71" s="217" t="str">
        <f t="shared" ref="A71:A86" si="16">+C71&amp;G71&amp;I71</f>
        <v xml:space="preserve">405214G       70-80   </v>
      </c>
      <c r="B71" s="217" t="str">
        <f t="shared" ref="B71:B86" si="17">$C$9&amp;"-"&amp;ROW(C71)-11</f>
        <v>261500-60</v>
      </c>
      <c r="C71" s="218">
        <f>IF(ISERROR(VLOOKUP($B71,受注EXCEL出力!$B$2:$N$2000,4,0)),"",VLOOKUP($B71,受注EXCEL出力!$B$2:$N$2000,4,0))</f>
        <v>405214</v>
      </c>
      <c r="D71" s="219" t="str">
        <f>IF(ISERROR(VLOOKUP($B71,受注EXCEL出力!$B$2:$N$2000,5,0)),"",VLOOKUP($B71,受注EXCEL出力!$B$2:$N$2000,5,0))</f>
        <v>ﾔｸｴｱﾆｯﾄﾎﾞｰﾀﾞｰｶﾊﾞｰｵｰﾙ</v>
      </c>
      <c r="E71" s="220">
        <f>IF(ISERROR(VLOOKUP($B71,受注EXCEL出力!$B$2:$N$2000,6,0)),"",VLOOKUP($B71,受注EXCEL出力!$B$2:$N$2000,6,0))</f>
        <v>14000</v>
      </c>
      <c r="F71" s="221">
        <f>IF(ISERROR(VLOOKUP($B71,受注EXCEL出力!$B$2:$N$2000,7,0)),"",VLOOKUP($B71,受注EXCEL出力!$B$2:$N$2000,7,0))</f>
        <v>902</v>
      </c>
      <c r="G71" s="219" t="str">
        <f>IF(ISERROR(VLOOKUP($B71,受注EXCEL出力!$B$2:$N$2000,8,0)),"",VLOOKUP($B71,受注EXCEL出力!$B$2:$N$2000,8,0))</f>
        <v xml:space="preserve">G       </v>
      </c>
      <c r="H71" s="222">
        <f>IF(ISERROR(VLOOKUP($B71,受注EXCEL出力!$B$2:$N$2000,9,0)),"",VLOOKUP($B71,受注EXCEL出力!$B$2:$N$2000,9,0))</f>
        <v>54</v>
      </c>
      <c r="I71" s="223" t="str">
        <f>IF(ISERROR(VLOOKUP($B71,受注EXCEL出力!$B$2:$N$2000,10,0)),"",VLOOKUP($B71,受注EXCEL出力!$B$2:$N$2000,10,0))</f>
        <v xml:space="preserve">70-80   </v>
      </c>
      <c r="J71" s="224"/>
      <c r="K71" s="225">
        <f t="shared" ref="K71:K86" si="18">IF(ISERROR(J71*E71),"",J71*E71)</f>
        <v>0</v>
      </c>
      <c r="L71" s="226" t="str">
        <f>VLOOKUP(C71,納期ACC!$E$1:$O$3001,11,FALSE)</f>
        <v>6月</v>
      </c>
      <c r="M71" s="226" t="str">
        <f>IF(ISERROR(VLOOKUP(C71,ロット!$A$2:$B$501,2,FALSE)),"",VLOOKUP(C71,ロット!$A$2:$B$501,2,FALSE))</f>
        <v/>
      </c>
      <c r="N71" s="258">
        <f t="shared" si="3"/>
        <v>7</v>
      </c>
    </row>
    <row r="72" spans="1:14" s="217" customFormat="1" ht="20.149999999999999" customHeight="1">
      <c r="A72" s="217" t="str">
        <f t="shared" si="16"/>
        <v xml:space="preserve">405215G       80-90   </v>
      </c>
      <c r="B72" s="217" t="str">
        <f t="shared" si="17"/>
        <v>261500-61</v>
      </c>
      <c r="C72" s="218">
        <f>IF(ISERROR(VLOOKUP($B72,受注EXCEL出力!$B$2:$N$2000,4,0)),"",VLOOKUP($B72,受注EXCEL出力!$B$2:$N$2000,4,0))</f>
        <v>405215</v>
      </c>
      <c r="D72" s="219" t="str">
        <f>IF(ISERROR(VLOOKUP($B72,受注EXCEL出力!$B$2:$N$2000,5,0)),"",VLOOKUP($B72,受注EXCEL出力!$B$2:$N$2000,5,0))</f>
        <v>ﾔｸｴｱﾆｯﾄﾎﾞｰﾀﾞｰ長袖ﾌﾟﾙｵｰﾊﾞｰ</v>
      </c>
      <c r="E72" s="220">
        <f>IF(ISERROR(VLOOKUP($B72,受注EXCEL出力!$B$2:$N$2000,6,0)),"",VLOOKUP($B72,受注EXCEL出力!$B$2:$N$2000,6,0))</f>
        <v>10000</v>
      </c>
      <c r="F72" s="221">
        <f>IF(ISERROR(VLOOKUP($B72,受注EXCEL出力!$B$2:$N$2000,7,0)),"",VLOOKUP($B72,受注EXCEL出力!$B$2:$N$2000,7,0))</f>
        <v>902</v>
      </c>
      <c r="G72" s="219" t="str">
        <f>IF(ISERROR(VLOOKUP($B72,受注EXCEL出力!$B$2:$N$2000,8,0)),"",VLOOKUP($B72,受注EXCEL出力!$B$2:$N$2000,8,0))</f>
        <v xml:space="preserve">G       </v>
      </c>
      <c r="H72" s="222">
        <f>IF(ISERROR(VLOOKUP($B72,受注EXCEL出力!$B$2:$N$2000,9,0)),"",VLOOKUP($B72,受注EXCEL出力!$B$2:$N$2000,9,0))</f>
        <v>53</v>
      </c>
      <c r="I72" s="223" t="str">
        <f>IF(ISERROR(VLOOKUP($B72,受注EXCEL出力!$B$2:$N$2000,10,0)),"",VLOOKUP($B72,受注EXCEL出力!$B$2:$N$2000,10,0))</f>
        <v xml:space="preserve">80-90   </v>
      </c>
      <c r="J72" s="224"/>
      <c r="K72" s="225">
        <f t="shared" si="18"/>
        <v>0</v>
      </c>
      <c r="L72" s="226" t="str">
        <f>VLOOKUP(C72,納期ACC!$E$1:$O$3001,11,FALSE)</f>
        <v>6月</v>
      </c>
      <c r="M72" s="226" t="str">
        <f>IF(ISERROR(VLOOKUP(C72,ロット!$A$2:$B$501,2,FALSE)),"",VLOOKUP(C72,ロット!$A$2:$B$501,2,FALSE))</f>
        <v/>
      </c>
      <c r="N72" s="258">
        <f t="shared" si="3"/>
        <v>7</v>
      </c>
    </row>
    <row r="73" spans="1:14" s="217" customFormat="1" ht="20.149999999999999" customHeight="1">
      <c r="A73" s="217" t="str">
        <f t="shared" si="16"/>
        <v xml:space="preserve">405218N       80-90   </v>
      </c>
      <c r="B73" s="217" t="str">
        <f t="shared" si="17"/>
        <v>261500-62</v>
      </c>
      <c r="C73" s="218">
        <f>IF(ISERROR(VLOOKUP($B73,受注EXCEL出力!$B$2:$N$2000,4,0)),"",VLOOKUP($B73,受注EXCEL出力!$B$2:$N$2000,4,0))</f>
        <v>405218</v>
      </c>
      <c r="D73" s="219" t="str">
        <f>IF(ISERROR(VLOOKUP($B73,受注EXCEL出力!$B$2:$N$2000,5,0)),"",VLOOKUP($B73,受注EXCEL出力!$B$2:$N$2000,5,0))</f>
        <v>ﾍﾞﾛｱ ｻｽ付きﾌﾞﾙﾏ</v>
      </c>
      <c r="E73" s="220">
        <f>IF(ISERROR(VLOOKUP($B73,受注EXCEL出力!$B$2:$N$2000,6,0)),"",VLOOKUP($B73,受注EXCEL出力!$B$2:$N$2000,6,0))</f>
        <v>9000</v>
      </c>
      <c r="F73" s="221">
        <f>IF(ISERROR(VLOOKUP($B73,受注EXCEL出力!$B$2:$N$2000,7,0)),"",VLOOKUP($B73,受注EXCEL出力!$B$2:$N$2000,7,0))</f>
        <v>900</v>
      </c>
      <c r="G73" s="219" t="str">
        <f>IF(ISERROR(VLOOKUP($B73,受注EXCEL出力!$B$2:$N$2000,8,0)),"",VLOOKUP($B73,受注EXCEL出力!$B$2:$N$2000,8,0))</f>
        <v xml:space="preserve">N       </v>
      </c>
      <c r="H73" s="222">
        <f>IF(ISERROR(VLOOKUP($B73,受注EXCEL出力!$B$2:$N$2000,9,0)),"",VLOOKUP($B73,受注EXCEL出力!$B$2:$N$2000,9,0))</f>
        <v>53</v>
      </c>
      <c r="I73" s="223" t="str">
        <f>IF(ISERROR(VLOOKUP($B73,受注EXCEL出力!$B$2:$N$2000,10,0)),"",VLOOKUP($B73,受注EXCEL出力!$B$2:$N$2000,10,0))</f>
        <v xml:space="preserve">80-90   </v>
      </c>
      <c r="J73" s="224"/>
      <c r="K73" s="225">
        <f t="shared" si="18"/>
        <v>0</v>
      </c>
      <c r="L73" s="226" t="str">
        <f>VLOOKUP(C73,納期ACC!$E$1:$O$3001,11,FALSE)</f>
        <v>6月</v>
      </c>
      <c r="M73" s="226" t="str">
        <f>IF(ISERROR(VLOOKUP(C73,ロット!$A$2:$B$501,2,FALSE)),"",VLOOKUP(C73,ロット!$A$2:$B$501,2,FALSE))</f>
        <v/>
      </c>
      <c r="N73" s="258">
        <f t="shared" si="3"/>
        <v>7</v>
      </c>
    </row>
    <row r="74" spans="1:14" s="217" customFormat="1" ht="20.149999999999999" customHeight="1">
      <c r="A74" s="217" t="str">
        <f t="shared" si="16"/>
        <v xml:space="preserve">405221N       80-90   </v>
      </c>
      <c r="B74" s="217" t="str">
        <f t="shared" si="17"/>
        <v>261500-63</v>
      </c>
      <c r="C74" s="218">
        <f>IF(ISERROR(VLOOKUP($B74,受注EXCEL出力!$B$2:$N$2000,4,0)),"",VLOOKUP($B74,受注EXCEL出力!$B$2:$N$2000,4,0))</f>
        <v>405221</v>
      </c>
      <c r="D74" s="219" t="str">
        <f>IF(ISERROR(VLOOKUP($B74,受注EXCEL出力!$B$2:$N$2000,5,0)),"",VLOOKUP($B74,受注EXCEL出力!$B$2:$N$2000,5,0))</f>
        <v>ｺｰﾃﾞｭﾛｲﾊﾟﾝﾂ</v>
      </c>
      <c r="E74" s="220">
        <f>IF(ISERROR(VLOOKUP($B74,受注EXCEL出力!$B$2:$N$2000,6,0)),"",VLOOKUP($B74,受注EXCEL出力!$B$2:$N$2000,6,0))</f>
        <v>11000</v>
      </c>
      <c r="F74" s="221">
        <f>IF(ISERROR(VLOOKUP($B74,受注EXCEL出力!$B$2:$N$2000,7,0)),"",VLOOKUP($B74,受注EXCEL出力!$B$2:$N$2000,7,0))</f>
        <v>900</v>
      </c>
      <c r="G74" s="219" t="str">
        <f>IF(ISERROR(VLOOKUP($B74,受注EXCEL出力!$B$2:$N$2000,8,0)),"",VLOOKUP($B74,受注EXCEL出力!$B$2:$N$2000,8,0))</f>
        <v xml:space="preserve">N       </v>
      </c>
      <c r="H74" s="222">
        <f>IF(ISERROR(VLOOKUP($B74,受注EXCEL出力!$B$2:$N$2000,9,0)),"",VLOOKUP($B74,受注EXCEL出力!$B$2:$N$2000,9,0))</f>
        <v>53</v>
      </c>
      <c r="I74" s="223" t="str">
        <f>IF(ISERROR(VLOOKUP($B74,受注EXCEL出力!$B$2:$N$2000,10,0)),"",VLOOKUP($B74,受注EXCEL出力!$B$2:$N$2000,10,0))</f>
        <v xml:space="preserve">80-90   </v>
      </c>
      <c r="J74" s="224"/>
      <c r="K74" s="225">
        <f t="shared" si="18"/>
        <v>0</v>
      </c>
      <c r="L74" s="226" t="str">
        <f>VLOOKUP(C74,納期ACC!$E$1:$O$3001,11,FALSE)</f>
        <v>6月</v>
      </c>
      <c r="M74" s="226" t="str">
        <f>IF(ISERROR(VLOOKUP(C74,ロット!$A$2:$B$501,2,FALSE)),"",VLOOKUP(C74,ロット!$A$2:$B$501,2,FALSE))</f>
        <v/>
      </c>
      <c r="N74" s="258">
        <f t="shared" si="3"/>
        <v>7</v>
      </c>
    </row>
    <row r="75" spans="1:14" s="217" customFormat="1" ht="20.149999999999999" customHeight="1">
      <c r="A75" s="217" t="str">
        <f t="shared" si="16"/>
        <v xml:space="preserve">405222G       80-90   </v>
      </c>
      <c r="B75" s="217" t="str">
        <f t="shared" si="17"/>
        <v>261500-64</v>
      </c>
      <c r="C75" s="218">
        <f>IF(ISERROR(VLOOKUP($B75,受注EXCEL出力!$B$2:$N$2000,4,0)),"",VLOOKUP($B75,受注EXCEL出力!$B$2:$N$2000,4,0))</f>
        <v>405222</v>
      </c>
      <c r="D75" s="219" t="str">
        <f>IF(ISERROR(VLOOKUP($B75,受注EXCEL出力!$B$2:$N$2000,5,0)),"",VLOOKUP($B75,受注EXCEL出力!$B$2:$N$2000,5,0))</f>
        <v>ﾔｸｺｰﾃﾞｭﾛｲﾊﾟﾝﾂ</v>
      </c>
      <c r="E75" s="220">
        <f>IF(ISERROR(VLOOKUP($B75,受注EXCEL出力!$B$2:$N$2000,6,0)),"",VLOOKUP($B75,受注EXCEL出力!$B$2:$N$2000,6,0))</f>
        <v>12000</v>
      </c>
      <c r="F75" s="221">
        <f>IF(ISERROR(VLOOKUP($B75,受注EXCEL出力!$B$2:$N$2000,7,0)),"",VLOOKUP($B75,受注EXCEL出力!$B$2:$N$2000,7,0))</f>
        <v>902</v>
      </c>
      <c r="G75" s="219" t="str">
        <f>IF(ISERROR(VLOOKUP($B75,受注EXCEL出力!$B$2:$N$2000,8,0)),"",VLOOKUP($B75,受注EXCEL出力!$B$2:$N$2000,8,0))</f>
        <v xml:space="preserve">G       </v>
      </c>
      <c r="H75" s="222">
        <f>IF(ISERROR(VLOOKUP($B75,受注EXCEL出力!$B$2:$N$2000,9,0)),"",VLOOKUP($B75,受注EXCEL出力!$B$2:$N$2000,9,0))</f>
        <v>53</v>
      </c>
      <c r="I75" s="223" t="str">
        <f>IF(ISERROR(VLOOKUP($B75,受注EXCEL出力!$B$2:$N$2000,10,0)),"",VLOOKUP($B75,受注EXCEL出力!$B$2:$N$2000,10,0))</f>
        <v xml:space="preserve">80-90   </v>
      </c>
      <c r="J75" s="224"/>
      <c r="K75" s="225">
        <f t="shared" si="18"/>
        <v>0</v>
      </c>
      <c r="L75" s="226" t="str">
        <f>VLOOKUP(C75,納期ACC!$E$1:$O$3001,11,FALSE)</f>
        <v>6月</v>
      </c>
      <c r="M75" s="226" t="str">
        <f>IF(ISERROR(VLOOKUP(C75,ロット!$A$2:$B$501,2,FALSE)),"",VLOOKUP(C75,ロット!$A$2:$B$501,2,FALSE))</f>
        <v/>
      </c>
      <c r="N75" s="258">
        <f t="shared" si="3"/>
        <v>7</v>
      </c>
    </row>
    <row r="76" spans="1:14" s="217" customFormat="1" ht="20.149999999999999" customHeight="1">
      <c r="A76" s="217" t="str">
        <f t="shared" si="16"/>
        <v xml:space="preserve">404608G       70-90   </v>
      </c>
      <c r="B76" s="217" t="str">
        <f t="shared" si="17"/>
        <v>261500-65</v>
      </c>
      <c r="C76" s="218">
        <f>IF(ISERROR(VLOOKUP($B76,受注EXCEL出力!$B$2:$N$2000,4,0)),"",VLOOKUP($B76,受注EXCEL出力!$B$2:$N$2000,4,0))</f>
        <v>404608</v>
      </c>
      <c r="D76" s="219" t="str">
        <f>IF(ISERROR(VLOOKUP($B76,受注EXCEL出力!$B$2:$N$2000,5,0)),"",VLOOKUP($B76,受注EXCEL出力!$B$2:$N$2000,5,0))</f>
        <v>ﾔｸﾃﾚｺﾎﾞｰﾀﾞｰ長袖ｸﾞﾚｺ</v>
      </c>
      <c r="E76" s="220">
        <f>IF(ISERROR(VLOOKUP($B76,受注EXCEL出力!$B$2:$N$2000,6,0)),"",VLOOKUP($B76,受注EXCEL出力!$B$2:$N$2000,6,0))</f>
        <v>8000</v>
      </c>
      <c r="F76" s="221">
        <f>IF(ISERROR(VLOOKUP($B76,受注EXCEL出力!$B$2:$N$2000,7,0)),"",VLOOKUP($B76,受注EXCEL出力!$B$2:$N$2000,7,0))</f>
        <v>902</v>
      </c>
      <c r="G76" s="219" t="str">
        <f>IF(ISERROR(VLOOKUP($B76,受注EXCEL出力!$B$2:$N$2000,8,0)),"",VLOOKUP($B76,受注EXCEL出力!$B$2:$N$2000,8,0))</f>
        <v xml:space="preserve">G       </v>
      </c>
      <c r="H76" s="222">
        <f>IF(ISERROR(VLOOKUP($B76,受注EXCEL出力!$B$2:$N$2000,9,0)),"",VLOOKUP($B76,受注EXCEL出力!$B$2:$N$2000,9,0))</f>
        <v>121</v>
      </c>
      <c r="I76" s="223" t="str">
        <f>IF(ISERROR(VLOOKUP($B76,受注EXCEL出力!$B$2:$N$2000,10,0)),"",VLOOKUP($B76,受注EXCEL出力!$B$2:$N$2000,10,0))</f>
        <v xml:space="preserve">70-90   </v>
      </c>
      <c r="J76" s="224"/>
      <c r="K76" s="225">
        <f t="shared" si="18"/>
        <v>0</v>
      </c>
      <c r="L76" s="226" t="str">
        <f>VLOOKUP(C76,納期ACC!$E$1:$O$3001,11,FALSE)</f>
        <v>6月</v>
      </c>
      <c r="M76" s="226" t="str">
        <f>IF(ISERROR(VLOOKUP(C76,ロット!$A$2:$B$501,2,FALSE)),"",VLOOKUP(C76,ロット!$A$2:$B$501,2,FALSE))</f>
        <v/>
      </c>
      <c r="N76" s="258">
        <f t="shared" si="3"/>
        <v>7</v>
      </c>
    </row>
    <row r="77" spans="1:14" s="217" customFormat="1" ht="20.149999999999999" customHeight="1">
      <c r="A77" s="217" t="str">
        <f t="shared" si="16"/>
        <v xml:space="preserve">404609G       80-90   </v>
      </c>
      <c r="B77" s="217" t="str">
        <f t="shared" si="17"/>
        <v>261500-66</v>
      </c>
      <c r="C77" s="218">
        <f>IF(ISERROR(VLOOKUP($B77,受注EXCEL出力!$B$2:$N$2000,4,0)),"",VLOOKUP($B77,受注EXCEL出力!$B$2:$N$2000,4,0))</f>
        <v>404609</v>
      </c>
      <c r="D77" s="219" t="str">
        <f>IF(ISERROR(VLOOKUP($B77,受注EXCEL出力!$B$2:$N$2000,5,0)),"",VLOOKUP($B77,受注EXCEL出力!$B$2:$N$2000,5,0))</f>
        <v>ﾔｸﾃﾚｺﾎﾞｰﾀﾞｰ長袖Tｼｬﾂ</v>
      </c>
      <c r="E77" s="220">
        <f>IF(ISERROR(VLOOKUP($B77,受注EXCEL出力!$B$2:$N$2000,6,0)),"",VLOOKUP($B77,受注EXCEL出力!$B$2:$N$2000,6,0))</f>
        <v>7000</v>
      </c>
      <c r="F77" s="221">
        <f>IF(ISERROR(VLOOKUP($B77,受注EXCEL出力!$B$2:$N$2000,7,0)),"",VLOOKUP($B77,受注EXCEL出力!$B$2:$N$2000,7,0))</f>
        <v>902</v>
      </c>
      <c r="G77" s="219" t="str">
        <f>IF(ISERROR(VLOOKUP($B77,受注EXCEL出力!$B$2:$N$2000,8,0)),"",VLOOKUP($B77,受注EXCEL出力!$B$2:$N$2000,8,0))</f>
        <v xml:space="preserve">G       </v>
      </c>
      <c r="H77" s="222">
        <f>IF(ISERROR(VLOOKUP($B77,受注EXCEL出力!$B$2:$N$2000,9,0)),"",VLOOKUP($B77,受注EXCEL出力!$B$2:$N$2000,9,0))</f>
        <v>53</v>
      </c>
      <c r="I77" s="223" t="str">
        <f>IF(ISERROR(VLOOKUP($B77,受注EXCEL出力!$B$2:$N$2000,10,0)),"",VLOOKUP($B77,受注EXCEL出力!$B$2:$N$2000,10,0))</f>
        <v xml:space="preserve">80-90   </v>
      </c>
      <c r="J77" s="224"/>
      <c r="K77" s="225">
        <f t="shared" si="18"/>
        <v>0</v>
      </c>
      <c r="L77" s="226" t="str">
        <f>VLOOKUP(C77,納期ACC!$E$1:$O$3001,11,FALSE)</f>
        <v>6月</v>
      </c>
      <c r="M77" s="226" t="str">
        <f>IF(ISERROR(VLOOKUP(C77,ロット!$A$2:$B$501,2,FALSE)),"",VLOOKUP(C77,ロット!$A$2:$B$501,2,FALSE))</f>
        <v/>
      </c>
      <c r="N77" s="258">
        <f t="shared" si="3"/>
        <v>7</v>
      </c>
    </row>
    <row r="78" spans="1:14" s="217" customFormat="1" ht="20.149999999999999" customHeight="1">
      <c r="A78" s="217" t="str">
        <f t="shared" si="16"/>
        <v xml:space="preserve">404610G       70-90   </v>
      </c>
      <c r="B78" s="217" t="str">
        <f t="shared" si="17"/>
        <v>261500-67</v>
      </c>
      <c r="C78" s="218">
        <f>IF(ISERROR(VLOOKUP($B78,受注EXCEL出力!$B$2:$N$2000,4,0)),"",VLOOKUP($B78,受注EXCEL出力!$B$2:$N$2000,4,0))</f>
        <v>404610</v>
      </c>
      <c r="D78" s="219" t="str">
        <f>IF(ISERROR(VLOOKUP($B78,受注EXCEL出力!$B$2:$N$2000,5,0)),"",VLOOKUP($B78,受注EXCEL出力!$B$2:$N$2000,5,0))</f>
        <v>ﾔｸﾃﾚｺﾎﾞｰﾀﾞｰﾚｷﾞﾝｽ</v>
      </c>
      <c r="E78" s="220">
        <f>IF(ISERROR(VLOOKUP($B78,受注EXCEL出力!$B$2:$N$2000,6,0)),"",VLOOKUP($B78,受注EXCEL出力!$B$2:$N$2000,6,0))</f>
        <v>7000</v>
      </c>
      <c r="F78" s="221">
        <f>IF(ISERROR(VLOOKUP($B78,受注EXCEL出力!$B$2:$N$2000,7,0)),"",VLOOKUP($B78,受注EXCEL出力!$B$2:$N$2000,7,0))</f>
        <v>902</v>
      </c>
      <c r="G78" s="219" t="str">
        <f>IF(ISERROR(VLOOKUP($B78,受注EXCEL出力!$B$2:$N$2000,8,0)),"",VLOOKUP($B78,受注EXCEL出力!$B$2:$N$2000,8,0))</f>
        <v xml:space="preserve">G       </v>
      </c>
      <c r="H78" s="222">
        <f>IF(ISERROR(VLOOKUP($B78,受注EXCEL出力!$B$2:$N$2000,9,0)),"",VLOOKUP($B78,受注EXCEL出力!$B$2:$N$2000,9,0))</f>
        <v>121</v>
      </c>
      <c r="I78" s="223" t="str">
        <f>IF(ISERROR(VLOOKUP($B78,受注EXCEL出力!$B$2:$N$2000,10,0)),"",VLOOKUP($B78,受注EXCEL出力!$B$2:$N$2000,10,0))</f>
        <v xml:space="preserve">70-90   </v>
      </c>
      <c r="J78" s="224"/>
      <c r="K78" s="225">
        <f t="shared" si="18"/>
        <v>0</v>
      </c>
      <c r="L78" s="226" t="str">
        <f>VLOOKUP(C78,納期ACC!$E$1:$O$3001,11,FALSE)</f>
        <v>6月</v>
      </c>
      <c r="M78" s="226" t="str">
        <f>IF(ISERROR(VLOOKUP(C78,ロット!$A$2:$B$501,2,FALSE)),"",VLOOKUP(C78,ロット!$A$2:$B$501,2,FALSE))</f>
        <v/>
      </c>
      <c r="N78" s="258">
        <f t="shared" si="3"/>
        <v>7</v>
      </c>
    </row>
    <row r="79" spans="1:14" s="217" customFormat="1" ht="20.149999999999999" customHeight="1">
      <c r="A79" s="217" t="str">
        <f t="shared" si="16"/>
        <v xml:space="preserve">404611G       70-90   </v>
      </c>
      <c r="B79" s="217" t="str">
        <f t="shared" si="17"/>
        <v>261500-68</v>
      </c>
      <c r="C79" s="218">
        <f>IF(ISERROR(VLOOKUP($B79,受注EXCEL出力!$B$2:$N$2000,4,0)),"",VLOOKUP($B79,受注EXCEL出力!$B$2:$N$2000,4,0))</f>
        <v>404611</v>
      </c>
      <c r="D79" s="219" t="str">
        <f>IF(ISERROR(VLOOKUP($B79,受注EXCEL出力!$B$2:$N$2000,5,0)),"",VLOOKUP($B79,受注EXCEL出力!$B$2:$N$2000,5,0))</f>
        <v>ﾔｸﾃﾚｺﾎﾞｰﾀﾞｰﾁｭﾆｯｸｸﾞﾚｺﾍｱﾊﾞﾝﾄﾞｾｯﾄ</v>
      </c>
      <c r="E79" s="220">
        <f>IF(ISERROR(VLOOKUP($B79,受注EXCEL出力!$B$2:$N$2000,6,0)),"",VLOOKUP($B79,受注EXCEL出力!$B$2:$N$2000,6,0))</f>
        <v>18000</v>
      </c>
      <c r="F79" s="221">
        <f>IF(ISERROR(VLOOKUP($B79,受注EXCEL出力!$B$2:$N$2000,7,0)),"",VLOOKUP($B79,受注EXCEL出力!$B$2:$N$2000,7,0))</f>
        <v>902</v>
      </c>
      <c r="G79" s="219" t="str">
        <f>IF(ISERROR(VLOOKUP($B79,受注EXCEL出力!$B$2:$N$2000,8,0)),"",VLOOKUP($B79,受注EXCEL出力!$B$2:$N$2000,8,0))</f>
        <v xml:space="preserve">G       </v>
      </c>
      <c r="H79" s="222">
        <f>IF(ISERROR(VLOOKUP($B79,受注EXCEL出力!$B$2:$N$2000,9,0)),"",VLOOKUP($B79,受注EXCEL出力!$B$2:$N$2000,9,0))</f>
        <v>121</v>
      </c>
      <c r="I79" s="223" t="str">
        <f>IF(ISERROR(VLOOKUP($B79,受注EXCEL出力!$B$2:$N$2000,10,0)),"",VLOOKUP($B79,受注EXCEL出力!$B$2:$N$2000,10,0))</f>
        <v xml:space="preserve">70-90   </v>
      </c>
      <c r="J79" s="224"/>
      <c r="K79" s="225">
        <f t="shared" si="18"/>
        <v>0</v>
      </c>
      <c r="L79" s="226" t="str">
        <f>VLOOKUP(C79,納期ACC!$E$1:$O$3001,11,FALSE)</f>
        <v>6月</v>
      </c>
      <c r="M79" s="226" t="str">
        <f>IF(ISERROR(VLOOKUP(C79,ロット!$A$2:$B$501,2,FALSE)),"",VLOOKUP(C79,ロット!$A$2:$B$501,2,FALSE))</f>
        <v/>
      </c>
      <c r="N79" s="258">
        <f t="shared" ref="N79:N100" si="19">+N78</f>
        <v>7</v>
      </c>
    </row>
    <row r="80" spans="1:14" s="217" customFormat="1" ht="20.149999999999999" customHeight="1">
      <c r="A80" s="217" t="str">
        <f t="shared" si="16"/>
        <v xml:space="preserve">405220N       80-90   </v>
      </c>
      <c r="B80" s="217" t="str">
        <f t="shared" si="17"/>
        <v>261500-69</v>
      </c>
      <c r="C80" s="218">
        <f>IF(ISERROR(VLOOKUP($B80,受注EXCEL出力!$B$2:$N$2000,4,0)),"",VLOOKUP($B80,受注EXCEL出力!$B$2:$N$2000,4,0))</f>
        <v>405220</v>
      </c>
      <c r="D80" s="219" t="str">
        <f>IF(ISERROR(VLOOKUP($B80,受注EXCEL出力!$B$2:$N$2000,5,0)),"",VLOOKUP($B80,受注EXCEL出力!$B$2:$N$2000,5,0))</f>
        <v>太ｺｰﾙｼﾞｬﾝﾊﾟｰｽｶｰﾄ</v>
      </c>
      <c r="E80" s="220">
        <f>IF(ISERROR(VLOOKUP($B80,受注EXCEL出力!$B$2:$N$2000,6,0)),"",VLOOKUP($B80,受注EXCEL出力!$B$2:$N$2000,6,0))</f>
        <v>13000</v>
      </c>
      <c r="F80" s="221">
        <f>IF(ISERROR(VLOOKUP($B80,受注EXCEL出力!$B$2:$N$2000,7,0)),"",VLOOKUP($B80,受注EXCEL出力!$B$2:$N$2000,7,0))</f>
        <v>900</v>
      </c>
      <c r="G80" s="219" t="str">
        <f>IF(ISERROR(VLOOKUP($B80,受注EXCEL出力!$B$2:$N$2000,8,0)),"",VLOOKUP($B80,受注EXCEL出力!$B$2:$N$2000,8,0))</f>
        <v xml:space="preserve">N       </v>
      </c>
      <c r="H80" s="222">
        <f>IF(ISERROR(VLOOKUP($B80,受注EXCEL出力!$B$2:$N$2000,9,0)),"",VLOOKUP($B80,受注EXCEL出力!$B$2:$N$2000,9,0))</f>
        <v>53</v>
      </c>
      <c r="I80" s="223" t="str">
        <f>IF(ISERROR(VLOOKUP($B80,受注EXCEL出力!$B$2:$N$2000,10,0)),"",VLOOKUP($B80,受注EXCEL出力!$B$2:$N$2000,10,0))</f>
        <v xml:space="preserve">80-90   </v>
      </c>
      <c r="J80" s="224"/>
      <c r="K80" s="225">
        <f t="shared" si="18"/>
        <v>0</v>
      </c>
      <c r="L80" s="226" t="str">
        <f>VLOOKUP(C80,納期ACC!$E$1:$O$3001,11,FALSE)</f>
        <v>6月</v>
      </c>
      <c r="M80" s="226" t="str">
        <f>IF(ISERROR(VLOOKUP(C80,ロット!$A$2:$B$501,2,FALSE)),"",VLOOKUP(C80,ロット!$A$2:$B$501,2,FALSE))</f>
        <v/>
      </c>
      <c r="N80" s="258">
        <f t="shared" si="19"/>
        <v>7</v>
      </c>
    </row>
    <row r="81" spans="1:14" s="217" customFormat="1" ht="20.149999999999999" customHeight="1">
      <c r="A81" s="217" t="str">
        <f t="shared" si="16"/>
        <v xml:space="preserve">404607G       70-80   </v>
      </c>
      <c r="B81" s="217" t="str">
        <f t="shared" si="17"/>
        <v>261500-70</v>
      </c>
      <c r="C81" s="218">
        <f>IF(ISERROR(VLOOKUP($B81,受注EXCEL出力!$B$2:$N$2000,4,0)),"",VLOOKUP($B81,受注EXCEL出力!$B$2:$N$2000,4,0))</f>
        <v>404607</v>
      </c>
      <c r="D81" s="219" t="str">
        <f>IF(ISERROR(VLOOKUP($B81,受注EXCEL出力!$B$2:$N$2000,5,0)),"",VLOOKUP($B81,受注EXCEL出力!$B$2:$N$2000,5,0))</f>
        <v>ﾔｸｴｱﾆｯﾄﾎﾞｰﾀﾞｰｶﾊﾞｰｵｰﾙ</v>
      </c>
      <c r="E81" s="220">
        <f>IF(ISERROR(VLOOKUP($B81,受注EXCEL出力!$B$2:$N$2000,6,0)),"",VLOOKUP($B81,受注EXCEL出力!$B$2:$N$2000,6,0))</f>
        <v>10800</v>
      </c>
      <c r="F81" s="221">
        <f>IF(ISERROR(VLOOKUP($B81,受注EXCEL出力!$B$2:$N$2000,7,0)),"",VLOOKUP($B81,受注EXCEL出力!$B$2:$N$2000,7,0))</f>
        <v>902</v>
      </c>
      <c r="G81" s="219" t="str">
        <f>IF(ISERROR(VLOOKUP($B81,受注EXCEL出力!$B$2:$N$2000,8,0)),"",VLOOKUP($B81,受注EXCEL出力!$B$2:$N$2000,8,0))</f>
        <v xml:space="preserve">G       </v>
      </c>
      <c r="H81" s="222">
        <f>IF(ISERROR(VLOOKUP($B81,受注EXCEL出力!$B$2:$N$2000,9,0)),"",VLOOKUP($B81,受注EXCEL出力!$B$2:$N$2000,9,0))</f>
        <v>54</v>
      </c>
      <c r="I81" s="223" t="str">
        <f>IF(ISERROR(VLOOKUP($B81,受注EXCEL出力!$B$2:$N$2000,10,0)),"",VLOOKUP($B81,受注EXCEL出力!$B$2:$N$2000,10,0))</f>
        <v xml:space="preserve">70-80   </v>
      </c>
      <c r="J81" s="224"/>
      <c r="K81" s="225">
        <f t="shared" si="18"/>
        <v>0</v>
      </c>
      <c r="L81" s="226" t="str">
        <f>VLOOKUP(C81,納期ACC!$E$1:$O$3001,11,FALSE)</f>
        <v>6月</v>
      </c>
      <c r="M81" s="226" t="str">
        <f>IF(ISERROR(VLOOKUP(C81,ロット!$A$2:$B$501,2,FALSE)),"",VLOOKUP(C81,ロット!$A$2:$B$501,2,FALSE))</f>
        <v/>
      </c>
      <c r="N81" s="258">
        <v>8</v>
      </c>
    </row>
    <row r="82" spans="1:14" s="217" customFormat="1" ht="20.149999999999999" customHeight="1">
      <c r="A82" s="217" t="str">
        <f t="shared" si="16"/>
        <v xml:space="preserve">409533G       70-90   </v>
      </c>
      <c r="B82" s="217" t="str">
        <f t="shared" si="17"/>
        <v>261500-71</v>
      </c>
      <c r="C82" s="218">
        <f>IF(ISERROR(VLOOKUP($B82,受注EXCEL出力!$B$2:$N$2000,4,0)),"",VLOOKUP($B82,受注EXCEL出力!$B$2:$N$2000,4,0))</f>
        <v>409533</v>
      </c>
      <c r="D82" s="219" t="str">
        <f>IF(ISERROR(VLOOKUP($B82,受注EXCEL出力!$B$2:$N$2000,5,0)),"",VLOOKUP($B82,受注EXCEL出力!$B$2:$N$2000,5,0))</f>
        <v xml:space="preserve">ｴｱﾆｯﾄﾎﾞｰﾀﾞｰｶｰﾃﾞｨｶﾞﾝ                 </v>
      </c>
      <c r="E82" s="220">
        <f>IF(ISERROR(VLOOKUP($B82,受注EXCEL出力!$B$2:$N$2000,6,0)),"",VLOOKUP($B82,受注EXCEL出力!$B$2:$N$2000,6,0))</f>
        <v>6500</v>
      </c>
      <c r="F82" s="221">
        <f>IF(ISERROR(VLOOKUP($B82,受注EXCEL出力!$B$2:$N$2000,7,0)),"",VLOOKUP($B82,受注EXCEL出力!$B$2:$N$2000,7,0))</f>
        <v>902</v>
      </c>
      <c r="G82" s="219" t="str">
        <f>IF(ISERROR(VLOOKUP($B82,受注EXCEL出力!$B$2:$N$2000,8,0)),"",VLOOKUP($B82,受注EXCEL出力!$B$2:$N$2000,8,0))</f>
        <v xml:space="preserve">G       </v>
      </c>
      <c r="H82" s="222">
        <f>IF(ISERROR(VLOOKUP($B82,受注EXCEL出力!$B$2:$N$2000,9,0)),"",VLOOKUP($B82,受注EXCEL出力!$B$2:$N$2000,9,0))</f>
        <v>121</v>
      </c>
      <c r="I82" s="223" t="str">
        <f>IF(ISERROR(VLOOKUP($B82,受注EXCEL出力!$B$2:$N$2000,10,0)),"",VLOOKUP($B82,受注EXCEL出力!$B$2:$N$2000,10,0))</f>
        <v xml:space="preserve">70-90   </v>
      </c>
      <c r="J82" s="224"/>
      <c r="K82" s="225">
        <f t="shared" si="18"/>
        <v>0</v>
      </c>
      <c r="L82" s="226" t="str">
        <f>VLOOKUP(C82,納期ACC!$E$1:$O$3001,11,FALSE)</f>
        <v>6月</v>
      </c>
      <c r="M82" s="226" t="str">
        <f>IF(ISERROR(VLOOKUP(C82,ロット!$A$2:$B$501,2,FALSE)),"",VLOOKUP(C82,ロット!$A$2:$B$501,2,FALSE))</f>
        <v/>
      </c>
      <c r="N82" s="258">
        <f t="shared" si="19"/>
        <v>8</v>
      </c>
    </row>
    <row r="83" spans="1:14" s="217" customFormat="1" ht="20.149999999999999" customHeight="1">
      <c r="A83" s="217" t="str">
        <f t="shared" si="16"/>
        <v xml:space="preserve">403626G       70-90   </v>
      </c>
      <c r="B83" s="217" t="str">
        <f t="shared" si="17"/>
        <v>261500-72</v>
      </c>
      <c r="C83" s="218">
        <f>IF(ISERROR(VLOOKUP($B83,受注EXCEL出力!$B$2:$N$2000,4,0)),"",VLOOKUP($B83,受注EXCEL出力!$B$2:$N$2000,4,0))</f>
        <v>403626</v>
      </c>
      <c r="D83" s="219" t="str">
        <f>IF(ISERROR(VLOOKUP($B83,受注EXCEL出力!$B$2:$N$2000,5,0)),"",VLOOKUP($B83,受注EXCEL出力!$B$2:$N$2000,5,0))</f>
        <v>ﾔｸｴｱﾆｯﾄﾎﾞｰﾀﾞｰﾊﾟﾝﾂ</v>
      </c>
      <c r="E83" s="220">
        <f>IF(ISERROR(VLOOKUP($B83,受注EXCEL出力!$B$2:$N$2000,6,0)),"",VLOOKUP($B83,受注EXCEL出力!$B$2:$N$2000,6,0))</f>
        <v>7000</v>
      </c>
      <c r="F83" s="221">
        <f>IF(ISERROR(VLOOKUP($B83,受注EXCEL出力!$B$2:$N$2000,7,0)),"",VLOOKUP($B83,受注EXCEL出力!$B$2:$N$2000,7,0))</f>
        <v>902</v>
      </c>
      <c r="G83" s="219" t="str">
        <f>IF(ISERROR(VLOOKUP($B83,受注EXCEL出力!$B$2:$N$2000,8,0)),"",VLOOKUP($B83,受注EXCEL出力!$B$2:$N$2000,8,0))</f>
        <v xml:space="preserve">G       </v>
      </c>
      <c r="H83" s="222">
        <f>IF(ISERROR(VLOOKUP($B83,受注EXCEL出力!$B$2:$N$2000,9,0)),"",VLOOKUP($B83,受注EXCEL出力!$B$2:$N$2000,9,0))</f>
        <v>121</v>
      </c>
      <c r="I83" s="223" t="str">
        <f>IF(ISERROR(VLOOKUP($B83,受注EXCEL出力!$B$2:$N$2000,10,0)),"",VLOOKUP($B83,受注EXCEL出力!$B$2:$N$2000,10,0))</f>
        <v xml:space="preserve">70-90   </v>
      </c>
      <c r="J83" s="224"/>
      <c r="K83" s="225">
        <f t="shared" si="18"/>
        <v>0</v>
      </c>
      <c r="L83" s="226" t="str">
        <f>VLOOKUP(C83,納期ACC!$E$1:$O$3001,11,FALSE)</f>
        <v>6月</v>
      </c>
      <c r="M83" s="226" t="str">
        <f>IF(ISERROR(VLOOKUP(C83,ロット!$A$2:$B$501,2,FALSE)),"",VLOOKUP(C83,ロット!$A$2:$B$501,2,FALSE))</f>
        <v/>
      </c>
      <c r="N83" s="258">
        <f t="shared" si="19"/>
        <v>8</v>
      </c>
    </row>
    <row r="84" spans="1:14" s="217" customFormat="1" ht="20.149999999999999" customHeight="1">
      <c r="A84" s="217" t="str">
        <f t="shared" si="16"/>
        <v xml:space="preserve">403602N       50-70   </v>
      </c>
      <c r="B84" s="217" t="str">
        <f t="shared" si="17"/>
        <v>261500-73</v>
      </c>
      <c r="C84" s="218">
        <f>IF(ISERROR(VLOOKUP($B84,受注EXCEL出力!$B$2:$N$2000,4,0)),"",VLOOKUP($B84,受注EXCEL出力!$B$2:$N$2000,4,0))</f>
        <v>403602</v>
      </c>
      <c r="D84" s="219" t="str">
        <f>IF(ISERROR(VLOOKUP($B84,受注EXCEL出力!$B$2:$N$2000,5,0)),"",VLOOKUP($B84,受注EXCEL出力!$B$2:$N$2000,5,0))</f>
        <v>ﾍﾞﾛｱ2way＆お花付きﾀｰﾊﾞﾝ</v>
      </c>
      <c r="E84" s="220">
        <f>IF(ISERROR(VLOOKUP($B84,受注EXCEL出力!$B$2:$N$2000,6,0)),"",VLOOKUP($B84,受注EXCEL出力!$B$2:$N$2000,6,0))</f>
        <v>20000</v>
      </c>
      <c r="F84" s="221">
        <f>IF(ISERROR(VLOOKUP($B84,受注EXCEL出力!$B$2:$N$2000,7,0)),"",VLOOKUP($B84,受注EXCEL出力!$B$2:$N$2000,7,0))</f>
        <v>900</v>
      </c>
      <c r="G84" s="219" t="str">
        <f>IF(ISERROR(VLOOKUP($B84,受注EXCEL出力!$B$2:$N$2000,8,0)),"",VLOOKUP($B84,受注EXCEL出力!$B$2:$N$2000,8,0))</f>
        <v xml:space="preserve">N       </v>
      </c>
      <c r="H84" s="222">
        <f>IF(ISERROR(VLOOKUP($B84,受注EXCEL出力!$B$2:$N$2000,9,0)),"",VLOOKUP($B84,受注EXCEL出力!$B$2:$N$2000,9,0))</f>
        <v>59</v>
      </c>
      <c r="I84" s="223" t="str">
        <f>IF(ISERROR(VLOOKUP($B84,受注EXCEL出力!$B$2:$N$2000,10,0)),"",VLOOKUP($B84,受注EXCEL出力!$B$2:$N$2000,10,0))</f>
        <v xml:space="preserve">50-70   </v>
      </c>
      <c r="J84" s="224"/>
      <c r="K84" s="225">
        <f t="shared" si="18"/>
        <v>0</v>
      </c>
      <c r="L84" s="226" t="str">
        <f>VLOOKUP(C84,納期ACC!$E$1:$O$3001,11,FALSE)</f>
        <v>6月</v>
      </c>
      <c r="M84" s="226" t="str">
        <f>IF(ISERROR(VLOOKUP(C84,ロット!$A$2:$B$501,2,FALSE)),"",VLOOKUP(C84,ロット!$A$2:$B$501,2,FALSE))</f>
        <v/>
      </c>
      <c r="N84" s="258">
        <f t="shared" si="19"/>
        <v>8</v>
      </c>
    </row>
    <row r="85" spans="1:14" s="217" customFormat="1" ht="20.149999999999999" customHeight="1">
      <c r="A85" s="217" t="str">
        <f t="shared" si="16"/>
        <v xml:space="preserve">403603N       80-90   </v>
      </c>
      <c r="B85" s="217" t="str">
        <f t="shared" si="17"/>
        <v>261500-74</v>
      </c>
      <c r="C85" s="218">
        <f>IF(ISERROR(VLOOKUP($B85,受注EXCEL出力!$B$2:$N$2000,4,0)),"",VLOOKUP($B85,受注EXCEL出力!$B$2:$N$2000,4,0))</f>
        <v>403603</v>
      </c>
      <c r="D85" s="219" t="str">
        <f>IF(ISERROR(VLOOKUP($B85,受注EXCEL出力!$B$2:$N$2000,5,0)),"",VLOOKUP($B85,受注EXCEL出力!$B$2:$N$2000,5,0))</f>
        <v>ﾍﾞﾛｱﾜﾝﾋﾟｰｽ＆ﾌﾘﾙｽﾀｲ</v>
      </c>
      <c r="E85" s="220">
        <f>IF(ISERROR(VLOOKUP($B85,受注EXCEL出力!$B$2:$N$2000,6,0)),"",VLOOKUP($B85,受注EXCEL出力!$B$2:$N$2000,6,0))</f>
        <v>20000</v>
      </c>
      <c r="F85" s="221">
        <f>IF(ISERROR(VLOOKUP($B85,受注EXCEL出力!$B$2:$N$2000,7,0)),"",VLOOKUP($B85,受注EXCEL出力!$B$2:$N$2000,7,0))</f>
        <v>900</v>
      </c>
      <c r="G85" s="219" t="str">
        <f>IF(ISERROR(VLOOKUP($B85,受注EXCEL出力!$B$2:$N$2000,8,0)),"",VLOOKUP($B85,受注EXCEL出力!$B$2:$N$2000,8,0))</f>
        <v xml:space="preserve">N       </v>
      </c>
      <c r="H85" s="222">
        <f>IF(ISERROR(VLOOKUP($B85,受注EXCEL出力!$B$2:$N$2000,9,0)),"",VLOOKUP($B85,受注EXCEL出力!$B$2:$N$2000,9,0))</f>
        <v>53</v>
      </c>
      <c r="I85" s="223" t="str">
        <f>IF(ISERROR(VLOOKUP($B85,受注EXCEL出力!$B$2:$N$2000,10,0)),"",VLOOKUP($B85,受注EXCEL出力!$B$2:$N$2000,10,0))</f>
        <v xml:space="preserve">80-90   </v>
      </c>
      <c r="J85" s="224"/>
      <c r="K85" s="225">
        <f t="shared" si="18"/>
        <v>0</v>
      </c>
      <c r="L85" s="226" t="str">
        <f>VLOOKUP(C85,納期ACC!$E$1:$O$3001,11,FALSE)</f>
        <v>6月</v>
      </c>
      <c r="M85" s="226" t="str">
        <f>IF(ISERROR(VLOOKUP(C85,ロット!$A$2:$B$501,2,FALSE)),"",VLOOKUP(C85,ロット!$A$2:$B$501,2,FALSE))</f>
        <v/>
      </c>
      <c r="N85" s="258">
        <f t="shared" si="19"/>
        <v>8</v>
      </c>
    </row>
    <row r="86" spans="1:14" s="217" customFormat="1" ht="20.149999999999999" customHeight="1">
      <c r="A86" s="217" t="str">
        <f t="shared" si="16"/>
        <v xml:space="preserve">405216N       50-90   </v>
      </c>
      <c r="B86" s="217" t="str">
        <f t="shared" si="17"/>
        <v>261500-75</v>
      </c>
      <c r="C86" s="218">
        <f>IF(ISERROR(VLOOKUP($B86,受注EXCEL出力!$B$2:$N$2000,4,0)),"",VLOOKUP($B86,受注EXCEL出力!$B$2:$N$2000,4,0))</f>
        <v>405216</v>
      </c>
      <c r="D86" s="219" t="str">
        <f>IF(ISERROR(VLOOKUP($B86,受注EXCEL出力!$B$2:$N$2000,5,0)),"",VLOOKUP($B86,受注EXCEL出力!$B$2:$N$2000,5,0))</f>
        <v>ﾍﾞﾛｱｽﾘｰﾊﾟｰ</v>
      </c>
      <c r="E86" s="220">
        <f>IF(ISERROR(VLOOKUP($B86,受注EXCEL出力!$B$2:$N$2000,6,0)),"",VLOOKUP($B86,受注EXCEL出力!$B$2:$N$2000,6,0))</f>
        <v>16000</v>
      </c>
      <c r="F86" s="221">
        <f>IF(ISERROR(VLOOKUP($B86,受注EXCEL出力!$B$2:$N$2000,7,0)),"",VLOOKUP($B86,受注EXCEL出力!$B$2:$N$2000,7,0))</f>
        <v>900</v>
      </c>
      <c r="G86" s="219" t="str">
        <f>IF(ISERROR(VLOOKUP($B86,受注EXCEL出力!$B$2:$N$2000,8,0)),"",VLOOKUP($B86,受注EXCEL出力!$B$2:$N$2000,8,0))</f>
        <v xml:space="preserve">N       </v>
      </c>
      <c r="H86" s="222">
        <f>IF(ISERROR(VLOOKUP($B86,受注EXCEL出力!$B$2:$N$2000,9,0)),"",VLOOKUP($B86,受注EXCEL出力!$B$2:$N$2000,9,0))</f>
        <v>136</v>
      </c>
      <c r="I86" s="223" t="str">
        <f>IF(ISERROR(VLOOKUP($B86,受注EXCEL出力!$B$2:$N$2000,10,0)),"",VLOOKUP($B86,受注EXCEL出力!$B$2:$N$2000,10,0))</f>
        <v xml:space="preserve">50-90   </v>
      </c>
      <c r="J86" s="224"/>
      <c r="K86" s="225">
        <f t="shared" si="18"/>
        <v>0</v>
      </c>
      <c r="L86" s="226" t="str">
        <f>VLOOKUP(C86,納期ACC!$E$1:$O$3001,11,FALSE)</f>
        <v>6月</v>
      </c>
      <c r="M86" s="226" t="str">
        <f>IF(ISERROR(VLOOKUP(C86,ロット!$A$2:$B$501,2,FALSE)),"",VLOOKUP(C86,ロット!$A$2:$B$501,2,FALSE))</f>
        <v/>
      </c>
      <c r="N86" s="258">
        <f t="shared" si="19"/>
        <v>8</v>
      </c>
    </row>
    <row r="87" spans="1:14" s="217" customFormat="1" ht="20.149999999999999" customHeight="1">
      <c r="A87" s="217" t="str">
        <f t="shared" ref="A87:A96" si="20">+C87&amp;G87&amp;I87</f>
        <v>405567NG      M 9-10cm</v>
      </c>
      <c r="B87" s="217" t="str">
        <f t="shared" ref="B87:B96" si="21">$C$9&amp;"-"&amp;ROW(C87)-11</f>
        <v>261500-76</v>
      </c>
      <c r="C87" s="218">
        <f>IF(ISERROR(VLOOKUP($B87,受注EXCEL出力!$B$2:$N$2000,4,0)),"",VLOOKUP($B87,受注EXCEL出力!$B$2:$N$2000,4,0))</f>
        <v>405567</v>
      </c>
      <c r="D87" s="219" t="str">
        <f>IF(ISERROR(VLOOKUP($B87,受注EXCEL出力!$B$2:$N$2000,5,0)),"",VLOOKUP($B87,受注EXCEL出力!$B$2:$N$2000,5,0))</f>
        <v xml:space="preserve">ヤクリブレギンス＆ソックスセット    </v>
      </c>
      <c r="E87" s="220">
        <f>IF(ISERROR(VLOOKUP($B87,受注EXCEL出力!$B$2:$N$2000,6,0)),"",VLOOKUP($B87,受注EXCEL出力!$B$2:$N$2000,6,0))</f>
        <v>3800</v>
      </c>
      <c r="F87" s="221">
        <f>IF(ISERROR(VLOOKUP($B87,受注EXCEL出力!$B$2:$N$2000,7,0)),"",VLOOKUP($B87,受注EXCEL出力!$B$2:$N$2000,7,0))</f>
        <v>19</v>
      </c>
      <c r="G87" s="219" t="str">
        <f>IF(ISERROR(VLOOKUP($B87,受注EXCEL出力!$B$2:$N$2000,8,0)),"",VLOOKUP($B87,受注EXCEL出力!$B$2:$N$2000,8,0))</f>
        <v xml:space="preserve">NG      </v>
      </c>
      <c r="H87" s="222">
        <f>IF(ISERROR(VLOOKUP($B87,受注EXCEL出力!$B$2:$N$2000,9,0)),"",VLOOKUP($B87,受注EXCEL出力!$B$2:$N$2000,9,0))</f>
        <v>32</v>
      </c>
      <c r="I87" s="223" t="str">
        <f>IF(ISERROR(VLOOKUP($B87,受注EXCEL出力!$B$2:$N$2000,10,0)),"",VLOOKUP($B87,受注EXCEL出力!$B$2:$N$2000,10,0))</f>
        <v>M 9-10cm</v>
      </c>
      <c r="J87" s="224"/>
      <c r="K87" s="225">
        <f t="shared" ref="K87:K96" si="22">IF(ISERROR(J87*E87),"",J87*E87)</f>
        <v>0</v>
      </c>
      <c r="L87" s="226" t="str">
        <f>VLOOKUP(C87,納期ACC!$E$1:$O$3001,11,FALSE)</f>
        <v>6月</v>
      </c>
      <c r="M87" s="226" t="str">
        <f>IF(ISERROR(VLOOKUP(C87,ロット!$A$2:$B$501,2,FALSE)),"",VLOOKUP(C87,ロット!$A$2:$B$501,2,FALSE))</f>
        <v/>
      </c>
      <c r="N87" s="258">
        <f t="shared" si="19"/>
        <v>8</v>
      </c>
    </row>
    <row r="88" spans="1:14" s="217" customFormat="1" ht="20.149999999999999" customHeight="1">
      <c r="A88" s="217" t="str">
        <f t="shared" si="20"/>
        <v xml:space="preserve">405195N       ｻｲｽﾞﾅｼ  </v>
      </c>
      <c r="B88" s="217" t="str">
        <f t="shared" si="21"/>
        <v>261500-77</v>
      </c>
      <c r="C88" s="218">
        <f>IF(ISERROR(VLOOKUP($B88,受注EXCEL出力!$B$2:$N$2000,4,0)),"",VLOOKUP($B88,受注EXCEL出力!$B$2:$N$2000,4,0))</f>
        <v>405195</v>
      </c>
      <c r="D88" s="219" t="str">
        <f>IF(ISERROR(VLOOKUP($B88,受注EXCEL出力!$B$2:$N$2000,5,0)),"",VLOOKUP($B88,受注EXCEL出力!$B$2:$N$2000,5,0))</f>
        <v>ﾆｯﾄｱﾌｶﾞﾝ</v>
      </c>
      <c r="E88" s="220">
        <f>IF(ISERROR(VLOOKUP($B88,受注EXCEL出力!$B$2:$N$2000,6,0)),"",VLOOKUP($B88,受注EXCEL出力!$B$2:$N$2000,6,0))</f>
        <v>10000</v>
      </c>
      <c r="F88" s="221">
        <f>IF(ISERROR(VLOOKUP($B88,受注EXCEL出力!$B$2:$N$2000,7,0)),"",VLOOKUP($B88,受注EXCEL出力!$B$2:$N$2000,7,0))</f>
        <v>900</v>
      </c>
      <c r="G88" s="219" t="str">
        <f>IF(ISERROR(VLOOKUP($B88,受注EXCEL出力!$B$2:$N$2000,8,0)),"",VLOOKUP($B88,受注EXCEL出力!$B$2:$N$2000,8,0))</f>
        <v xml:space="preserve">N       </v>
      </c>
      <c r="H88" s="222">
        <f>IF(ISERROR(VLOOKUP($B88,受注EXCEL出力!$B$2:$N$2000,9,0)),"",VLOOKUP($B88,受注EXCEL出力!$B$2:$N$2000,9,0))</f>
        <v>99</v>
      </c>
      <c r="I88" s="223" t="str">
        <f>IF(ISERROR(VLOOKUP($B88,受注EXCEL出力!$B$2:$N$2000,10,0)),"",VLOOKUP($B88,受注EXCEL出力!$B$2:$N$2000,10,0))</f>
        <v xml:space="preserve">ｻｲｽﾞﾅｼ  </v>
      </c>
      <c r="J88" s="224"/>
      <c r="K88" s="225">
        <f t="shared" si="22"/>
        <v>0</v>
      </c>
      <c r="L88" s="226" t="str">
        <f>VLOOKUP(C88,納期ACC!$E$1:$O$3001,11,FALSE)</f>
        <v>6月</v>
      </c>
      <c r="M88" s="226" t="str">
        <f>IF(ISERROR(VLOOKUP(C88,ロット!$A$2:$B$501,2,FALSE)),"",VLOOKUP(C88,ロット!$A$2:$B$501,2,FALSE))</f>
        <v/>
      </c>
      <c r="N88" s="258">
        <f t="shared" si="19"/>
        <v>8</v>
      </c>
    </row>
    <row r="89" spans="1:14" s="217" customFormat="1" ht="20.149999999999999" customHeight="1">
      <c r="A89" s="217" t="str">
        <f t="shared" si="20"/>
        <v xml:space="preserve">404595G       50-70   </v>
      </c>
      <c r="B89" s="217" t="str">
        <f t="shared" si="21"/>
        <v>261500-78</v>
      </c>
      <c r="C89" s="218">
        <f>IF(ISERROR(VLOOKUP($B89,受注EXCEL出力!$B$2:$N$2000,4,0)),"",VLOOKUP($B89,受注EXCEL出力!$B$2:$N$2000,4,0))</f>
        <v>404595</v>
      </c>
      <c r="D89" s="219" t="str">
        <f>IF(ISERROR(VLOOKUP($B89,受注EXCEL出力!$B$2:$N$2000,5,0)),"",VLOOKUP($B89,受注EXCEL出力!$B$2:$N$2000,5,0))</f>
        <v>ﾔｸﾗﾌ＆ｽﾑｰｽ2WAY</v>
      </c>
      <c r="E89" s="220">
        <f>IF(ISERROR(VLOOKUP($B89,受注EXCEL出力!$B$2:$N$2000,6,0)),"",VLOOKUP($B89,受注EXCEL出力!$B$2:$N$2000,6,0))</f>
        <v>15000</v>
      </c>
      <c r="F89" s="221">
        <f>IF(ISERROR(VLOOKUP($B89,受注EXCEL出力!$B$2:$N$2000,7,0)),"",VLOOKUP($B89,受注EXCEL出力!$B$2:$N$2000,7,0))</f>
        <v>902</v>
      </c>
      <c r="G89" s="219" t="str">
        <f>IF(ISERROR(VLOOKUP($B89,受注EXCEL出力!$B$2:$N$2000,8,0)),"",VLOOKUP($B89,受注EXCEL出力!$B$2:$N$2000,8,0))</f>
        <v xml:space="preserve">G       </v>
      </c>
      <c r="H89" s="222">
        <f>IF(ISERROR(VLOOKUP($B89,受注EXCEL出力!$B$2:$N$2000,9,0)),"",VLOOKUP($B89,受注EXCEL出力!$B$2:$N$2000,9,0))</f>
        <v>59</v>
      </c>
      <c r="I89" s="223" t="str">
        <f>IF(ISERROR(VLOOKUP($B89,受注EXCEL出力!$B$2:$N$2000,10,0)),"",VLOOKUP($B89,受注EXCEL出力!$B$2:$N$2000,10,0))</f>
        <v xml:space="preserve">50-70   </v>
      </c>
      <c r="J89" s="224"/>
      <c r="K89" s="225">
        <f t="shared" si="22"/>
        <v>0</v>
      </c>
      <c r="L89" s="226" t="str">
        <f>VLOOKUP(C89,納期ACC!$E$1:$O$3001,11,FALSE)</f>
        <v>7月</v>
      </c>
      <c r="M89" s="226" t="str">
        <f>IF(ISERROR(VLOOKUP(C89,ロット!$A$2:$B$501,2,FALSE)),"",VLOOKUP(C89,ロット!$A$2:$B$501,2,FALSE))</f>
        <v/>
      </c>
      <c r="N89" s="258">
        <v>9</v>
      </c>
    </row>
    <row r="90" spans="1:14" s="217" customFormat="1" ht="20.149999999999999" customHeight="1">
      <c r="A90" s="217" t="str">
        <f t="shared" si="20"/>
        <v xml:space="preserve">404596G       70-80   </v>
      </c>
      <c r="B90" s="217" t="str">
        <f t="shared" si="21"/>
        <v>261500-79</v>
      </c>
      <c r="C90" s="218">
        <f>IF(ISERROR(VLOOKUP($B90,受注EXCEL出力!$B$2:$N$2000,4,0)),"",VLOOKUP($B90,受注EXCEL出力!$B$2:$N$2000,4,0))</f>
        <v>404596</v>
      </c>
      <c r="D90" s="219" t="str">
        <f>IF(ISERROR(VLOOKUP($B90,受注EXCEL出力!$B$2:$N$2000,5,0)),"",VLOOKUP($B90,受注EXCEL出力!$B$2:$N$2000,5,0))</f>
        <v>ﾔｸﾗﾌ＆ｽﾑｰｽｶﾊﾞｰｵｰﾙ</v>
      </c>
      <c r="E90" s="220">
        <f>IF(ISERROR(VLOOKUP($B90,受注EXCEL出力!$B$2:$N$2000,6,0)),"",VLOOKUP($B90,受注EXCEL出力!$B$2:$N$2000,6,0))</f>
        <v>17000</v>
      </c>
      <c r="F90" s="221">
        <f>IF(ISERROR(VLOOKUP($B90,受注EXCEL出力!$B$2:$N$2000,7,0)),"",VLOOKUP($B90,受注EXCEL出力!$B$2:$N$2000,7,0))</f>
        <v>902</v>
      </c>
      <c r="G90" s="219" t="str">
        <f>IF(ISERROR(VLOOKUP($B90,受注EXCEL出力!$B$2:$N$2000,8,0)),"",VLOOKUP($B90,受注EXCEL出力!$B$2:$N$2000,8,0))</f>
        <v xml:space="preserve">G       </v>
      </c>
      <c r="H90" s="222">
        <f>IF(ISERROR(VLOOKUP($B90,受注EXCEL出力!$B$2:$N$2000,9,0)),"",VLOOKUP($B90,受注EXCEL出力!$B$2:$N$2000,9,0))</f>
        <v>54</v>
      </c>
      <c r="I90" s="223" t="str">
        <f>IF(ISERROR(VLOOKUP($B90,受注EXCEL出力!$B$2:$N$2000,10,0)),"",VLOOKUP($B90,受注EXCEL出力!$B$2:$N$2000,10,0))</f>
        <v xml:space="preserve">70-80   </v>
      </c>
      <c r="J90" s="224"/>
      <c r="K90" s="225">
        <f t="shared" si="22"/>
        <v>0</v>
      </c>
      <c r="L90" s="226" t="str">
        <f>VLOOKUP(C90,納期ACC!$E$1:$O$3001,11,FALSE)</f>
        <v>7月</v>
      </c>
      <c r="M90" s="226" t="str">
        <f>IF(ISERROR(VLOOKUP(C90,ロット!$A$2:$B$501,2,FALSE)),"",VLOOKUP(C90,ロット!$A$2:$B$501,2,FALSE))</f>
        <v/>
      </c>
      <c r="N90" s="258">
        <f t="shared" si="19"/>
        <v>9</v>
      </c>
    </row>
    <row r="91" spans="1:14" s="217" customFormat="1" ht="20.149999999999999" customHeight="1">
      <c r="A91" s="217" t="str">
        <f t="shared" si="20"/>
        <v xml:space="preserve">404597G       70-80   </v>
      </c>
      <c r="B91" s="217" t="str">
        <f t="shared" si="21"/>
        <v>261500-80</v>
      </c>
      <c r="C91" s="218">
        <f>IF(ISERROR(VLOOKUP($B91,受注EXCEL出力!$B$2:$N$2000,4,0)),"",VLOOKUP($B91,受注EXCEL出力!$B$2:$N$2000,4,0))</f>
        <v>404597</v>
      </c>
      <c r="D91" s="219" t="str">
        <f>IF(ISERROR(VLOOKUP($B91,受注EXCEL出力!$B$2:$N$2000,5,0)),"",VLOOKUP($B91,受注EXCEL出力!$B$2:$N$2000,5,0))</f>
        <v>ﾔｸﾗﾌ＆ｽﾑｰｽﾚｲﾔｰﾄﾞ風ｼｮｰﾄｵｰﾙ</v>
      </c>
      <c r="E91" s="220">
        <f>IF(ISERROR(VLOOKUP($B91,受注EXCEL出力!$B$2:$N$2000,6,0)),"",VLOOKUP($B91,受注EXCEL出力!$B$2:$N$2000,6,0))</f>
        <v>18000</v>
      </c>
      <c r="F91" s="221">
        <f>IF(ISERROR(VLOOKUP($B91,受注EXCEL出力!$B$2:$N$2000,7,0)),"",VLOOKUP($B91,受注EXCEL出力!$B$2:$N$2000,7,0))</f>
        <v>902</v>
      </c>
      <c r="G91" s="219" t="str">
        <f>IF(ISERROR(VLOOKUP($B91,受注EXCEL出力!$B$2:$N$2000,8,0)),"",VLOOKUP($B91,受注EXCEL出力!$B$2:$N$2000,8,0))</f>
        <v xml:space="preserve">G       </v>
      </c>
      <c r="H91" s="222">
        <f>IF(ISERROR(VLOOKUP($B91,受注EXCEL出力!$B$2:$N$2000,9,0)),"",VLOOKUP($B91,受注EXCEL出力!$B$2:$N$2000,9,0))</f>
        <v>54</v>
      </c>
      <c r="I91" s="223" t="str">
        <f>IF(ISERROR(VLOOKUP($B91,受注EXCEL出力!$B$2:$N$2000,10,0)),"",VLOOKUP($B91,受注EXCEL出力!$B$2:$N$2000,10,0))</f>
        <v xml:space="preserve">70-80   </v>
      </c>
      <c r="J91" s="224"/>
      <c r="K91" s="225">
        <f t="shared" si="22"/>
        <v>0</v>
      </c>
      <c r="L91" s="226" t="str">
        <f>VLOOKUP(C91,納期ACC!$E$1:$O$3001,11,FALSE)</f>
        <v>7月</v>
      </c>
      <c r="M91" s="226" t="str">
        <f>IF(ISERROR(VLOOKUP(C91,ロット!$A$2:$B$501,2,FALSE)),"",VLOOKUP(C91,ロット!$A$2:$B$501,2,FALSE))</f>
        <v/>
      </c>
      <c r="N91" s="258">
        <f t="shared" si="19"/>
        <v>9</v>
      </c>
    </row>
    <row r="92" spans="1:14" s="217" customFormat="1" ht="20.149999999999999" customHeight="1">
      <c r="A92" s="217" t="str">
        <f t="shared" si="20"/>
        <v xml:space="preserve">405226N       70-90   </v>
      </c>
      <c r="B92" s="217" t="str">
        <f t="shared" si="21"/>
        <v>261500-81</v>
      </c>
      <c r="C92" s="218">
        <f>IF(ISERROR(VLOOKUP($B92,受注EXCEL出力!$B$2:$N$2000,4,0)),"",VLOOKUP($B92,受注EXCEL出力!$B$2:$N$2000,4,0))</f>
        <v>405226</v>
      </c>
      <c r="D92" s="219" t="str">
        <f>IF(ISERROR(VLOOKUP($B92,受注EXCEL出力!$B$2:$N$2000,5,0)),"",VLOOKUP($B92,受注EXCEL出力!$B$2:$N$2000,5,0))</f>
        <v>ｼﾛｸﾏﾍﾞｽﾄ</v>
      </c>
      <c r="E92" s="220">
        <f>IF(ISERROR(VLOOKUP($B92,受注EXCEL出力!$B$2:$N$2000,6,0)),"",VLOOKUP($B92,受注EXCEL出力!$B$2:$N$2000,6,0))</f>
        <v>15000</v>
      </c>
      <c r="F92" s="221">
        <f>IF(ISERROR(VLOOKUP($B92,受注EXCEL出力!$B$2:$N$2000,7,0)),"",VLOOKUP($B92,受注EXCEL出力!$B$2:$N$2000,7,0))</f>
        <v>900</v>
      </c>
      <c r="G92" s="219" t="str">
        <f>IF(ISERROR(VLOOKUP($B92,受注EXCEL出力!$B$2:$N$2000,8,0)),"",VLOOKUP($B92,受注EXCEL出力!$B$2:$N$2000,8,0))</f>
        <v xml:space="preserve">N       </v>
      </c>
      <c r="H92" s="222">
        <f>IF(ISERROR(VLOOKUP($B92,受注EXCEL出力!$B$2:$N$2000,9,0)),"",VLOOKUP($B92,受注EXCEL出力!$B$2:$N$2000,9,0))</f>
        <v>121</v>
      </c>
      <c r="I92" s="223" t="str">
        <f>IF(ISERROR(VLOOKUP($B92,受注EXCEL出力!$B$2:$N$2000,10,0)),"",VLOOKUP($B92,受注EXCEL出力!$B$2:$N$2000,10,0))</f>
        <v xml:space="preserve">70-90   </v>
      </c>
      <c r="J92" s="224"/>
      <c r="K92" s="225">
        <f t="shared" si="22"/>
        <v>0</v>
      </c>
      <c r="L92" s="226" t="str">
        <f>VLOOKUP(C92,納期ACC!$E$1:$O$3001,11,FALSE)</f>
        <v>7月</v>
      </c>
      <c r="M92" s="226" t="str">
        <f>IF(ISERROR(VLOOKUP(C92,ロット!$A$2:$B$501,2,FALSE)),"",VLOOKUP(C92,ロット!$A$2:$B$501,2,FALSE))</f>
        <v/>
      </c>
      <c r="N92" s="258">
        <f t="shared" si="19"/>
        <v>9</v>
      </c>
    </row>
    <row r="93" spans="1:14" s="217" customFormat="1" ht="20.149999999999999" customHeight="1">
      <c r="A93" s="217" t="str">
        <f t="shared" si="20"/>
        <v xml:space="preserve">405227G       70-90   </v>
      </c>
      <c r="B93" s="217" t="str">
        <f t="shared" si="21"/>
        <v>261500-82</v>
      </c>
      <c r="C93" s="218">
        <f>IF(ISERROR(VLOOKUP($B93,受注EXCEL出力!$B$2:$N$2000,4,0)),"",VLOOKUP($B93,受注EXCEL出力!$B$2:$N$2000,4,0))</f>
        <v>405227</v>
      </c>
      <c r="D93" s="219" t="str">
        <f>IF(ISERROR(VLOOKUP($B93,受注EXCEL出力!$B$2:$N$2000,5,0)),"",VLOOKUP($B93,受注EXCEL出力!$B$2:$N$2000,5,0))</f>
        <v>ﾔｸﾌｪｲｸﾌｧｰﾍﾞｽﾄ</v>
      </c>
      <c r="E93" s="220">
        <f>IF(ISERROR(VLOOKUP($B93,受注EXCEL出力!$B$2:$N$2000,6,0)),"",VLOOKUP($B93,受注EXCEL出力!$B$2:$N$2000,6,0))</f>
        <v>15000</v>
      </c>
      <c r="F93" s="221">
        <f>IF(ISERROR(VLOOKUP($B93,受注EXCEL出力!$B$2:$N$2000,7,0)),"",VLOOKUP($B93,受注EXCEL出力!$B$2:$N$2000,7,0))</f>
        <v>902</v>
      </c>
      <c r="G93" s="219" t="str">
        <f>IF(ISERROR(VLOOKUP($B93,受注EXCEL出力!$B$2:$N$2000,8,0)),"",VLOOKUP($B93,受注EXCEL出力!$B$2:$N$2000,8,0))</f>
        <v xml:space="preserve">G       </v>
      </c>
      <c r="H93" s="222">
        <f>IF(ISERROR(VLOOKUP($B93,受注EXCEL出力!$B$2:$N$2000,9,0)),"",VLOOKUP($B93,受注EXCEL出力!$B$2:$N$2000,9,0))</f>
        <v>121</v>
      </c>
      <c r="I93" s="223" t="str">
        <f>IF(ISERROR(VLOOKUP($B93,受注EXCEL出力!$B$2:$N$2000,10,0)),"",VLOOKUP($B93,受注EXCEL出力!$B$2:$N$2000,10,0))</f>
        <v xml:space="preserve">70-90   </v>
      </c>
      <c r="J93" s="224"/>
      <c r="K93" s="225">
        <f t="shared" si="22"/>
        <v>0</v>
      </c>
      <c r="L93" s="226" t="str">
        <f>VLOOKUP(C93,納期ACC!$E$1:$O$3001,11,FALSE)</f>
        <v>7月</v>
      </c>
      <c r="M93" s="226" t="str">
        <f>IF(ISERROR(VLOOKUP(C93,ロット!$A$2:$B$501,2,FALSE)),"",VLOOKUP(C93,ロット!$A$2:$B$501,2,FALSE))</f>
        <v/>
      </c>
      <c r="N93" s="258">
        <f t="shared" si="19"/>
        <v>9</v>
      </c>
    </row>
    <row r="94" spans="1:14" s="217" customFormat="1" ht="20.149999999999999" customHeight="1">
      <c r="A94" s="217" t="str">
        <f t="shared" si="20"/>
        <v xml:space="preserve">404616N       70-90   </v>
      </c>
      <c r="B94" s="217" t="str">
        <f t="shared" si="21"/>
        <v>261500-83</v>
      </c>
      <c r="C94" s="218">
        <f>IF(ISERROR(VLOOKUP($B94,受注EXCEL出力!$B$2:$N$2000,4,0)),"",VLOOKUP($B94,受注EXCEL出力!$B$2:$N$2000,4,0))</f>
        <v>404616</v>
      </c>
      <c r="D94" s="219" t="str">
        <f>IF(ISERROR(VLOOKUP($B94,受注EXCEL出力!$B$2:$N$2000,5,0)),"",VLOOKUP($B94,受注EXCEL出力!$B$2:$N$2000,5,0))</f>
        <v>ｹｰﾌﾞﾙｹｰﾌﾟ</v>
      </c>
      <c r="E94" s="220">
        <f>IF(ISERROR(VLOOKUP($B94,受注EXCEL出力!$B$2:$N$2000,6,0)),"",VLOOKUP($B94,受注EXCEL出力!$B$2:$N$2000,6,0))</f>
        <v>18000</v>
      </c>
      <c r="F94" s="221">
        <f>IF(ISERROR(VLOOKUP($B94,受注EXCEL出力!$B$2:$N$2000,7,0)),"",VLOOKUP($B94,受注EXCEL出力!$B$2:$N$2000,7,0))</f>
        <v>900</v>
      </c>
      <c r="G94" s="219" t="str">
        <f>IF(ISERROR(VLOOKUP($B94,受注EXCEL出力!$B$2:$N$2000,8,0)),"",VLOOKUP($B94,受注EXCEL出力!$B$2:$N$2000,8,0))</f>
        <v xml:space="preserve">N       </v>
      </c>
      <c r="H94" s="222">
        <f>IF(ISERROR(VLOOKUP($B94,受注EXCEL出力!$B$2:$N$2000,9,0)),"",VLOOKUP($B94,受注EXCEL出力!$B$2:$N$2000,9,0))</f>
        <v>121</v>
      </c>
      <c r="I94" s="223" t="str">
        <f>IF(ISERROR(VLOOKUP($B94,受注EXCEL出力!$B$2:$N$2000,10,0)),"",VLOOKUP($B94,受注EXCEL出力!$B$2:$N$2000,10,0))</f>
        <v xml:space="preserve">70-90   </v>
      </c>
      <c r="J94" s="224"/>
      <c r="K94" s="225">
        <f t="shared" si="22"/>
        <v>0</v>
      </c>
      <c r="L94" s="226" t="str">
        <f>VLOOKUP(C94,納期ACC!$E$1:$O$3001,11,FALSE)</f>
        <v>7月</v>
      </c>
      <c r="M94" s="226" t="str">
        <f>IF(ISERROR(VLOOKUP(C94,ロット!$A$2:$B$501,2,FALSE)),"",VLOOKUP(C94,ロット!$A$2:$B$501,2,FALSE))</f>
        <v/>
      </c>
      <c r="N94" s="258">
        <f t="shared" si="19"/>
        <v>9</v>
      </c>
    </row>
    <row r="95" spans="1:14" s="217" customFormat="1" ht="20.149999999999999" customHeight="1">
      <c r="A95" s="217" t="str">
        <f t="shared" si="20"/>
        <v xml:space="preserve">405228N       80-90   </v>
      </c>
      <c r="B95" s="217" t="str">
        <f t="shared" si="21"/>
        <v>261500-84</v>
      </c>
      <c r="C95" s="218">
        <f>IF(ISERROR(VLOOKUP($B95,受注EXCEL出力!$B$2:$N$2000,4,0)),"",VLOOKUP($B95,受注EXCEL出力!$B$2:$N$2000,4,0))</f>
        <v>405228</v>
      </c>
      <c r="D95" s="219" t="str">
        <f>IF(ISERROR(VLOOKUP($B95,受注EXCEL出力!$B$2:$N$2000,5,0)),"",VLOOKUP($B95,受注EXCEL出力!$B$2:$N$2000,5,0))</f>
        <v>ﾗｲﾄﾘｱﾙﾌﾘｰｽﾍﾞｽﾄ</v>
      </c>
      <c r="E95" s="220">
        <f>IF(ISERROR(VLOOKUP($B95,受注EXCEL出力!$B$2:$N$2000,6,0)),"",VLOOKUP($B95,受注EXCEL出力!$B$2:$N$2000,6,0))</f>
        <v>13000</v>
      </c>
      <c r="F95" s="221">
        <f>IF(ISERROR(VLOOKUP($B95,受注EXCEL出力!$B$2:$N$2000,7,0)),"",VLOOKUP($B95,受注EXCEL出力!$B$2:$N$2000,7,0))</f>
        <v>900</v>
      </c>
      <c r="G95" s="219" t="str">
        <f>IF(ISERROR(VLOOKUP($B95,受注EXCEL出力!$B$2:$N$2000,8,0)),"",VLOOKUP($B95,受注EXCEL出力!$B$2:$N$2000,8,0))</f>
        <v xml:space="preserve">N       </v>
      </c>
      <c r="H95" s="222">
        <f>IF(ISERROR(VLOOKUP($B95,受注EXCEL出力!$B$2:$N$2000,9,0)),"",VLOOKUP($B95,受注EXCEL出力!$B$2:$N$2000,9,0))</f>
        <v>53</v>
      </c>
      <c r="I95" s="223" t="str">
        <f>IF(ISERROR(VLOOKUP($B95,受注EXCEL出力!$B$2:$N$2000,10,0)),"",VLOOKUP($B95,受注EXCEL出力!$B$2:$N$2000,10,0))</f>
        <v xml:space="preserve">80-90   </v>
      </c>
      <c r="J95" s="224"/>
      <c r="K95" s="225">
        <f t="shared" si="22"/>
        <v>0</v>
      </c>
      <c r="L95" s="226" t="str">
        <f>VLOOKUP(C95,納期ACC!$E$1:$O$3001,11,FALSE)</f>
        <v>7月</v>
      </c>
      <c r="M95" s="226" t="str">
        <f>IF(ISERROR(VLOOKUP(C95,ロット!$A$2:$B$501,2,FALSE)),"",VLOOKUP(C95,ロット!$A$2:$B$501,2,FALSE))</f>
        <v/>
      </c>
      <c r="N95" s="258">
        <f t="shared" si="19"/>
        <v>9</v>
      </c>
    </row>
    <row r="96" spans="1:14" s="217" customFormat="1" ht="20.149999999999999" customHeight="1">
      <c r="A96" s="217" t="str">
        <f t="shared" si="20"/>
        <v xml:space="preserve">405223G       44-50   </v>
      </c>
      <c r="B96" s="217" t="str">
        <f t="shared" si="21"/>
        <v>261500-85</v>
      </c>
      <c r="C96" s="218">
        <f>IF(ISERROR(VLOOKUP($B96,受注EXCEL出力!$B$2:$N$2000,4,0)),"",VLOOKUP($B96,受注EXCEL出力!$B$2:$N$2000,4,0))</f>
        <v>405223</v>
      </c>
      <c r="D96" s="219" t="str">
        <f>IF(ISERROR(VLOOKUP($B96,受注EXCEL出力!$B$2:$N$2000,5,0)),"",VLOOKUP($B96,受注EXCEL出力!$B$2:$N$2000,5,0))</f>
        <v>ﾍﾞﾚｰ帽</v>
      </c>
      <c r="E96" s="220">
        <f>IF(ISERROR(VLOOKUP($B96,受注EXCEL出力!$B$2:$N$2000,6,0)),"",VLOOKUP($B96,受注EXCEL出力!$B$2:$N$2000,6,0))</f>
        <v>6000</v>
      </c>
      <c r="F96" s="221">
        <f>IF(ISERROR(VLOOKUP($B96,受注EXCEL出力!$B$2:$N$2000,7,0)),"",VLOOKUP($B96,受注EXCEL出力!$B$2:$N$2000,7,0))</f>
        <v>902</v>
      </c>
      <c r="G96" s="219" t="str">
        <f>IF(ISERROR(VLOOKUP($B96,受注EXCEL出力!$B$2:$N$2000,8,0)),"",VLOOKUP($B96,受注EXCEL出力!$B$2:$N$2000,8,0))</f>
        <v xml:space="preserve">G       </v>
      </c>
      <c r="H96" s="222">
        <f>IF(ISERROR(VLOOKUP($B96,受注EXCEL出力!$B$2:$N$2000,9,0)),"",VLOOKUP($B96,受注EXCEL出力!$B$2:$N$2000,9,0))</f>
        <v>135</v>
      </c>
      <c r="I96" s="223" t="str">
        <f>IF(ISERROR(VLOOKUP($B96,受注EXCEL出力!$B$2:$N$2000,10,0)),"",VLOOKUP($B96,受注EXCEL出力!$B$2:$N$2000,10,0))</f>
        <v xml:space="preserve">44-50   </v>
      </c>
      <c r="J96" s="224"/>
      <c r="K96" s="225">
        <f t="shared" si="22"/>
        <v>0</v>
      </c>
      <c r="L96" s="226" t="str">
        <f>VLOOKUP(C96,納期ACC!$E$1:$O$3001,11,FALSE)</f>
        <v>7月</v>
      </c>
      <c r="M96" s="226" t="str">
        <f>IF(ISERROR(VLOOKUP(C96,ロット!$A$2:$B$501,2,FALSE)),"",VLOOKUP(C96,ロット!$A$2:$B$501,2,FALSE))</f>
        <v/>
      </c>
      <c r="N96" s="258">
        <f t="shared" si="19"/>
        <v>9</v>
      </c>
    </row>
    <row r="97" spans="1:15" s="217" customFormat="1" ht="20.149999999999999" customHeight="1">
      <c r="A97" s="217" t="str">
        <f t="shared" ref="A97:A100" si="23">+C97&amp;G97&amp;I97</f>
        <v xml:space="preserve">405224G       ｻｲｽﾞﾅｼ  </v>
      </c>
      <c r="B97" s="217" t="str">
        <f t="shared" ref="B97:B100" si="24">$C$9&amp;"-"&amp;ROW(C97)-11</f>
        <v>261500-86</v>
      </c>
      <c r="C97" s="218">
        <f>IF(ISERROR(VLOOKUP($B97,受注EXCEL出力!$B$2:$N$2000,4,0)),"",VLOOKUP($B97,受注EXCEL出力!$B$2:$N$2000,4,0))</f>
        <v>405224</v>
      </c>
      <c r="D97" s="219" t="str">
        <f>IF(ISERROR(VLOOKUP($B97,受注EXCEL出力!$B$2:$N$2000,5,0)),"",VLOOKUP($B97,受注EXCEL出力!$B$2:$N$2000,5,0))</f>
        <v>ﾌﾟﾁﾏﾌﾗｰ</v>
      </c>
      <c r="E97" s="220">
        <f>IF(ISERROR(VLOOKUP($B97,受注EXCEL出力!$B$2:$N$2000,6,0)),"",VLOOKUP($B97,受注EXCEL出力!$B$2:$N$2000,6,0))</f>
        <v>7000</v>
      </c>
      <c r="F97" s="221">
        <f>IF(ISERROR(VLOOKUP($B97,受注EXCEL出力!$B$2:$N$2000,7,0)),"",VLOOKUP($B97,受注EXCEL出力!$B$2:$N$2000,7,0))</f>
        <v>902</v>
      </c>
      <c r="G97" s="219" t="str">
        <f>IF(ISERROR(VLOOKUP($B97,受注EXCEL出力!$B$2:$N$2000,8,0)),"",VLOOKUP($B97,受注EXCEL出力!$B$2:$N$2000,8,0))</f>
        <v xml:space="preserve">G       </v>
      </c>
      <c r="H97" s="222">
        <f>IF(ISERROR(VLOOKUP($B97,受注EXCEL出力!$B$2:$N$2000,9,0)),"",VLOOKUP($B97,受注EXCEL出力!$B$2:$N$2000,9,0))</f>
        <v>99</v>
      </c>
      <c r="I97" s="223" t="str">
        <f>IF(ISERROR(VLOOKUP($B97,受注EXCEL出力!$B$2:$N$2000,10,0)),"",VLOOKUP($B97,受注EXCEL出力!$B$2:$N$2000,10,0))</f>
        <v xml:space="preserve">ｻｲｽﾞﾅｼ  </v>
      </c>
      <c r="J97" s="224"/>
      <c r="K97" s="225">
        <f t="shared" ref="K97:K100" si="25">IF(ISERROR(J97*E97),"",J97*E97)</f>
        <v>0</v>
      </c>
      <c r="L97" s="226" t="str">
        <f>VLOOKUP(C97,納期ACC!$E$1:$O$3001,11,FALSE)</f>
        <v>7月</v>
      </c>
      <c r="M97" s="226" t="str">
        <f>IF(ISERROR(VLOOKUP(C97,ロット!$A$2:$B$501,2,FALSE)),"",VLOOKUP(C97,ロット!$A$2:$B$501,2,FALSE))</f>
        <v/>
      </c>
      <c r="N97" s="258">
        <f t="shared" si="19"/>
        <v>9</v>
      </c>
    </row>
    <row r="98" spans="1:15" s="217" customFormat="1" ht="20.149999999999999" customHeight="1">
      <c r="A98" s="217" t="str">
        <f t="shared" si="23"/>
        <v xml:space="preserve">405225G       ｻｲｽﾞﾅｼ  </v>
      </c>
      <c r="B98" s="217" t="str">
        <f t="shared" si="24"/>
        <v>261500-87</v>
      </c>
      <c r="C98" s="218">
        <f>IF(ISERROR(VLOOKUP($B98,受注EXCEL出力!$B$2:$N$2000,4,0)),"",VLOOKUP($B98,受注EXCEL出力!$B$2:$N$2000,4,0))</f>
        <v>405225</v>
      </c>
      <c r="D98" s="219" t="str">
        <f>IF(ISERROR(VLOOKUP($B98,受注EXCEL出力!$B$2:$N$2000,5,0)),"",VLOOKUP($B98,受注EXCEL出力!$B$2:$N$2000,5,0))</f>
        <v>ﾍﾞﾚｰ帽ﾌﾟﾁﾏﾌﾗｰｾｯﾄ</v>
      </c>
      <c r="E98" s="220">
        <f>IF(ISERROR(VLOOKUP($B98,受注EXCEL出力!$B$2:$N$2000,6,0)),"",VLOOKUP($B98,受注EXCEL出力!$B$2:$N$2000,6,0))</f>
        <v>10000</v>
      </c>
      <c r="F98" s="221">
        <f>IF(ISERROR(VLOOKUP($B98,受注EXCEL出力!$B$2:$N$2000,7,0)),"",VLOOKUP($B98,受注EXCEL出力!$B$2:$N$2000,7,0))</f>
        <v>902</v>
      </c>
      <c r="G98" s="219" t="str">
        <f>IF(ISERROR(VLOOKUP($B98,受注EXCEL出力!$B$2:$N$2000,8,0)),"",VLOOKUP($B98,受注EXCEL出力!$B$2:$N$2000,8,0))</f>
        <v xml:space="preserve">G       </v>
      </c>
      <c r="H98" s="222">
        <f>IF(ISERROR(VLOOKUP($B98,受注EXCEL出力!$B$2:$N$2000,9,0)),"",VLOOKUP($B98,受注EXCEL出力!$B$2:$N$2000,9,0))</f>
        <v>99</v>
      </c>
      <c r="I98" s="223" t="str">
        <f>IF(ISERROR(VLOOKUP($B98,受注EXCEL出力!$B$2:$N$2000,10,0)),"",VLOOKUP($B98,受注EXCEL出力!$B$2:$N$2000,10,0))</f>
        <v xml:space="preserve">ｻｲｽﾞﾅｼ  </v>
      </c>
      <c r="J98" s="224"/>
      <c r="K98" s="225">
        <f t="shared" si="25"/>
        <v>0</v>
      </c>
      <c r="L98" s="226" t="str">
        <f>VLOOKUP(C98,納期ACC!$E$1:$O$3001,11,FALSE)</f>
        <v>7月</v>
      </c>
      <c r="M98" s="226" t="str">
        <f>IF(ISERROR(VLOOKUP(C98,ロット!$A$2:$B$501,2,FALSE)),"",VLOOKUP(C98,ロット!$A$2:$B$501,2,FALSE))</f>
        <v/>
      </c>
      <c r="N98" s="258">
        <f t="shared" si="19"/>
        <v>9</v>
      </c>
    </row>
    <row r="99" spans="1:15" s="217" customFormat="1" ht="20.149999999999999" customHeight="1">
      <c r="A99" s="217" t="str">
        <f t="shared" si="23"/>
        <v xml:space="preserve">405231N       50-90   </v>
      </c>
      <c r="B99" s="217" t="str">
        <f t="shared" si="24"/>
        <v>261500-88</v>
      </c>
      <c r="C99" s="218">
        <f>IF(ISERROR(VLOOKUP($B99,受注EXCEL出力!$B$2:$N$2000,4,0)),"",VLOOKUP($B99,受注EXCEL出力!$B$2:$N$2000,4,0))</f>
        <v>405231</v>
      </c>
      <c r="D99" s="219" t="str">
        <f>IF(ISERROR(VLOOKUP($B99,受注EXCEL出力!$B$2:$N$2000,5,0)),"",VLOOKUP($B99,受注EXCEL出力!$B$2:$N$2000,5,0))</f>
        <v>ｹｰﾌﾞﾙｽﾘｰﾊﾟｰ</v>
      </c>
      <c r="E99" s="220">
        <f>IF(ISERROR(VLOOKUP($B99,受注EXCEL出力!$B$2:$N$2000,6,0)),"",VLOOKUP($B99,受注EXCEL出力!$B$2:$N$2000,6,0))</f>
        <v>22000</v>
      </c>
      <c r="F99" s="221">
        <f>IF(ISERROR(VLOOKUP($B99,受注EXCEL出力!$B$2:$N$2000,7,0)),"",VLOOKUP($B99,受注EXCEL出力!$B$2:$N$2000,7,0))</f>
        <v>900</v>
      </c>
      <c r="G99" s="219" t="str">
        <f>IF(ISERROR(VLOOKUP($B99,受注EXCEL出力!$B$2:$N$2000,8,0)),"",VLOOKUP($B99,受注EXCEL出力!$B$2:$N$2000,8,0))</f>
        <v xml:space="preserve">N       </v>
      </c>
      <c r="H99" s="222">
        <f>IF(ISERROR(VLOOKUP($B99,受注EXCEL出力!$B$2:$N$2000,9,0)),"",VLOOKUP($B99,受注EXCEL出力!$B$2:$N$2000,9,0))</f>
        <v>136</v>
      </c>
      <c r="I99" s="223" t="str">
        <f>IF(ISERROR(VLOOKUP($B99,受注EXCEL出力!$B$2:$N$2000,10,0)),"",VLOOKUP($B99,受注EXCEL出力!$B$2:$N$2000,10,0))</f>
        <v xml:space="preserve">50-90   </v>
      </c>
      <c r="J99" s="224"/>
      <c r="K99" s="225">
        <f t="shared" si="25"/>
        <v>0</v>
      </c>
      <c r="L99" s="226" t="str">
        <f>VLOOKUP(C99,納期ACC!$E$1:$O$3001,11,FALSE)</f>
        <v>7月</v>
      </c>
      <c r="M99" s="226" t="str">
        <f>IF(ISERROR(VLOOKUP(C99,ロット!$A$2:$B$501,2,FALSE)),"",VLOOKUP(C99,ロット!$A$2:$B$501,2,FALSE))</f>
        <v/>
      </c>
      <c r="N99" s="258">
        <f t="shared" si="19"/>
        <v>9</v>
      </c>
    </row>
    <row r="100" spans="1:15" ht="21.25" customHeight="1">
      <c r="A100" s="217" t="str">
        <f t="shared" si="23"/>
        <v xml:space="preserve">405229G       50-90   </v>
      </c>
      <c r="B100" s="217" t="str">
        <f t="shared" si="24"/>
        <v>261500-89</v>
      </c>
      <c r="C100" s="218">
        <f>IF(ISERROR(VLOOKUP($B100,受注EXCEL出力!$B$2:$N$2000,4,0)),"",VLOOKUP($B100,受注EXCEL出力!$B$2:$N$2000,4,0))</f>
        <v>405229</v>
      </c>
      <c r="D100" s="219" t="str">
        <f>IF(ISERROR(VLOOKUP($B100,受注EXCEL出力!$B$2:$N$2000,5,0)),"",VLOOKUP($B100,受注EXCEL出力!$B$2:$N$2000,5,0))</f>
        <v>ﾔｸｺｯﾄﾝｹｰﾌﾞﾙｽﾘｰﾊﾟｰ</v>
      </c>
      <c r="E100" s="220">
        <f>IF(ISERROR(VLOOKUP($B100,受注EXCEL出力!$B$2:$N$2000,6,0)),"",VLOOKUP($B100,受注EXCEL出力!$B$2:$N$2000,6,0))</f>
        <v>22000</v>
      </c>
      <c r="F100" s="221">
        <f>IF(ISERROR(VLOOKUP($B100,受注EXCEL出力!$B$2:$N$2000,7,0)),"",VLOOKUP($B100,受注EXCEL出力!$B$2:$N$2000,7,0))</f>
        <v>902</v>
      </c>
      <c r="G100" s="219" t="str">
        <f>IF(ISERROR(VLOOKUP($B100,受注EXCEL出力!$B$2:$N$2000,8,0)),"",VLOOKUP($B100,受注EXCEL出力!$B$2:$N$2000,8,0))</f>
        <v xml:space="preserve">G       </v>
      </c>
      <c r="H100" s="222">
        <f>IF(ISERROR(VLOOKUP($B100,受注EXCEL出力!$B$2:$N$2000,9,0)),"",VLOOKUP($B100,受注EXCEL出力!$B$2:$N$2000,9,0))</f>
        <v>136</v>
      </c>
      <c r="I100" s="223" t="str">
        <f>IF(ISERROR(VLOOKUP($B100,受注EXCEL出力!$B$2:$N$2000,10,0)),"",VLOOKUP($B100,受注EXCEL出力!$B$2:$N$2000,10,0))</f>
        <v xml:space="preserve">50-90   </v>
      </c>
      <c r="J100" s="224"/>
      <c r="K100" s="225">
        <f t="shared" si="25"/>
        <v>0</v>
      </c>
      <c r="L100" s="226" t="str">
        <f>VLOOKUP(C100,納期ACC!$E$1:$O$3001,11,FALSE)</f>
        <v>7月</v>
      </c>
      <c r="M100" s="226" t="str">
        <f>IF(ISERROR(VLOOKUP(C100,ロット!$A$2:$B$501,2,FALSE)),"",VLOOKUP(C100,ロット!$A$2:$B$501,2,FALSE))</f>
        <v/>
      </c>
      <c r="N100" s="258">
        <f t="shared" si="19"/>
        <v>9</v>
      </c>
      <c r="O100" s="81"/>
    </row>
    <row r="101" spans="1:15" ht="21.25" hidden="1" customHeight="1" outlineLevel="1">
      <c r="C101" s="107"/>
      <c r="D101" s="124"/>
      <c r="E101" s="109"/>
      <c r="F101" s="110"/>
      <c r="G101" s="108"/>
      <c r="H101" s="111"/>
      <c r="I101" s="108"/>
      <c r="J101" s="112"/>
      <c r="K101" s="109"/>
      <c r="L101" s="113"/>
      <c r="M101" s="113"/>
      <c r="N101" s="114"/>
      <c r="O101" s="81"/>
    </row>
    <row r="102" spans="1:15" ht="21.25" hidden="1" customHeight="1" outlineLevel="1">
      <c r="C102" s="107"/>
      <c r="D102" s="124"/>
      <c r="E102" s="109"/>
      <c r="F102" s="110"/>
      <c r="G102" s="108"/>
      <c r="H102" s="111"/>
      <c r="I102" s="108"/>
      <c r="J102" s="112"/>
      <c r="K102" s="109"/>
      <c r="L102" s="113"/>
      <c r="M102" s="113"/>
      <c r="N102" s="114"/>
      <c r="O102" s="81"/>
    </row>
    <row r="103" spans="1:15" ht="21.25" hidden="1" customHeight="1" outlineLevel="1">
      <c r="C103" s="107"/>
      <c r="D103" s="124"/>
      <c r="E103" s="109"/>
      <c r="F103" s="110"/>
      <c r="G103" s="108"/>
      <c r="H103" s="111"/>
      <c r="I103" s="108"/>
      <c r="J103" s="112"/>
      <c r="K103" s="109"/>
      <c r="L103" s="113"/>
      <c r="M103" s="113"/>
      <c r="N103" s="114"/>
      <c r="O103" s="81"/>
    </row>
    <row r="104" spans="1:15" ht="21.25" hidden="1" customHeight="1" outlineLevel="1">
      <c r="C104" s="107"/>
      <c r="D104" s="124"/>
      <c r="E104" s="109"/>
      <c r="F104" s="110"/>
      <c r="G104" s="108"/>
      <c r="H104" s="111"/>
      <c r="I104" s="108"/>
      <c r="J104" s="112"/>
      <c r="K104" s="109"/>
      <c r="L104" s="113"/>
      <c r="M104" s="113"/>
      <c r="N104" s="114"/>
      <c r="O104" s="81"/>
    </row>
    <row r="105" spans="1:15" ht="21.25" hidden="1" customHeight="1" outlineLevel="1">
      <c r="C105" s="107"/>
      <c r="D105" s="124"/>
      <c r="E105" s="109"/>
      <c r="F105" s="110"/>
      <c r="G105" s="108"/>
      <c r="H105" s="111"/>
      <c r="I105" s="108"/>
      <c r="J105" s="112"/>
      <c r="K105" s="109"/>
      <c r="L105" s="113"/>
      <c r="M105" s="113"/>
      <c r="N105" s="114"/>
      <c r="O105" s="81"/>
    </row>
    <row r="106" spans="1:15" ht="21.25" hidden="1" customHeight="1" outlineLevel="1">
      <c r="C106" s="107"/>
      <c r="D106" s="124"/>
      <c r="E106" s="109"/>
      <c r="F106" s="110"/>
      <c r="G106" s="108"/>
      <c r="H106" s="111"/>
      <c r="I106" s="108"/>
      <c r="J106" s="112"/>
      <c r="K106" s="109"/>
      <c r="L106" s="113"/>
      <c r="M106" s="113"/>
      <c r="N106" s="114"/>
      <c r="O106" s="81"/>
    </row>
    <row r="107" spans="1:15" ht="21.25" hidden="1" customHeight="1" outlineLevel="1">
      <c r="C107" s="107"/>
      <c r="D107" s="124"/>
      <c r="E107" s="109"/>
      <c r="F107" s="110"/>
      <c r="G107" s="108"/>
      <c r="H107" s="111"/>
      <c r="I107" s="108"/>
      <c r="J107" s="112"/>
      <c r="K107" s="109"/>
      <c r="L107" s="113"/>
      <c r="M107" s="113"/>
      <c r="N107" s="114"/>
      <c r="O107" s="81"/>
    </row>
    <row r="108" spans="1:15" ht="21.25" hidden="1" customHeight="1" outlineLevel="1">
      <c r="C108" s="107"/>
      <c r="D108" s="124"/>
      <c r="E108" s="109"/>
      <c r="F108" s="110"/>
      <c r="G108" s="108"/>
      <c r="H108" s="111"/>
      <c r="I108" s="108"/>
      <c r="J108" s="112"/>
      <c r="K108" s="109"/>
      <c r="L108" s="113"/>
      <c r="M108" s="113"/>
      <c r="N108" s="114"/>
      <c r="O108" s="81"/>
    </row>
    <row r="109" spans="1:15" ht="21.25" hidden="1" customHeight="1" outlineLevel="1">
      <c r="C109" s="107"/>
      <c r="D109" s="124"/>
      <c r="E109" s="109"/>
      <c r="F109" s="110"/>
      <c r="G109" s="108"/>
      <c r="H109" s="111"/>
      <c r="I109" s="108"/>
      <c r="J109" s="112"/>
      <c r="K109" s="109"/>
      <c r="L109" s="113"/>
      <c r="M109" s="113"/>
      <c r="N109" s="114"/>
      <c r="O109" s="81"/>
    </row>
    <row r="110" spans="1:15" ht="21.25" hidden="1" customHeight="1" outlineLevel="1">
      <c r="C110" s="107"/>
      <c r="D110" s="124"/>
      <c r="E110" s="109"/>
      <c r="F110" s="110"/>
      <c r="G110" s="108"/>
      <c r="H110" s="111"/>
      <c r="I110" s="108"/>
      <c r="J110" s="112"/>
      <c r="K110" s="109"/>
      <c r="L110" s="113"/>
      <c r="M110" s="113"/>
      <c r="N110" s="114"/>
      <c r="O110" s="81"/>
    </row>
    <row r="111" spans="1:15" ht="21.25" hidden="1" customHeight="1" outlineLevel="1">
      <c r="C111" s="107"/>
      <c r="D111" s="124"/>
      <c r="E111" s="109"/>
      <c r="F111" s="110"/>
      <c r="G111" s="108"/>
      <c r="H111" s="111"/>
      <c r="I111" s="108"/>
      <c r="J111" s="112"/>
      <c r="K111" s="109"/>
      <c r="L111" s="113"/>
      <c r="M111" s="113"/>
      <c r="N111" s="114"/>
      <c r="O111" s="81"/>
    </row>
    <row r="112" spans="1:15" ht="21.25" hidden="1" customHeight="1" outlineLevel="1">
      <c r="C112" s="107"/>
      <c r="D112" s="124"/>
      <c r="E112" s="109"/>
      <c r="F112" s="110"/>
      <c r="G112" s="108"/>
      <c r="H112" s="111"/>
      <c r="I112" s="108"/>
      <c r="J112" s="112"/>
      <c r="K112" s="109"/>
      <c r="L112" s="113"/>
      <c r="M112" s="113"/>
      <c r="N112" s="114"/>
      <c r="O112" s="81"/>
    </row>
    <row r="113" spans="3:15" ht="21.25" hidden="1" customHeight="1" outlineLevel="1">
      <c r="C113" s="107"/>
      <c r="D113" s="124"/>
      <c r="E113" s="109"/>
      <c r="F113" s="110"/>
      <c r="G113" s="108"/>
      <c r="H113" s="111"/>
      <c r="I113" s="108"/>
      <c r="J113" s="112"/>
      <c r="K113" s="109"/>
      <c r="L113" s="113"/>
      <c r="M113" s="113"/>
      <c r="N113" s="114"/>
      <c r="O113" s="81"/>
    </row>
    <row r="114" spans="3:15" ht="21.25" hidden="1" customHeight="1" outlineLevel="1">
      <c r="C114" s="107"/>
      <c r="D114" s="124"/>
      <c r="E114" s="109"/>
      <c r="F114" s="110"/>
      <c r="G114" s="108"/>
      <c r="H114" s="111"/>
      <c r="I114" s="108"/>
      <c r="J114" s="112"/>
      <c r="K114" s="109"/>
      <c r="L114" s="113"/>
      <c r="M114" s="113"/>
      <c r="N114" s="114"/>
      <c r="O114" s="81"/>
    </row>
    <row r="115" spans="3:15" ht="21.25" hidden="1" customHeight="1" outlineLevel="1">
      <c r="C115" s="107"/>
      <c r="D115" s="124"/>
      <c r="E115" s="109"/>
      <c r="F115" s="110"/>
      <c r="G115" s="108"/>
      <c r="H115" s="111"/>
      <c r="I115" s="108"/>
      <c r="J115" s="112"/>
      <c r="K115" s="109"/>
      <c r="L115" s="113"/>
      <c r="M115" s="113"/>
      <c r="N115" s="114"/>
      <c r="O115" s="81"/>
    </row>
    <row r="116" spans="3:15" ht="21.25" hidden="1" customHeight="1" outlineLevel="1">
      <c r="C116" s="107"/>
      <c r="D116" s="124"/>
      <c r="E116" s="109"/>
      <c r="F116" s="110"/>
      <c r="G116" s="108"/>
      <c r="H116" s="111"/>
      <c r="I116" s="108"/>
      <c r="J116" s="112"/>
      <c r="K116" s="109"/>
      <c r="L116" s="113"/>
      <c r="M116" s="113"/>
      <c r="N116" s="114"/>
      <c r="O116" s="81"/>
    </row>
    <row r="117" spans="3:15" ht="21.25" hidden="1" customHeight="1" outlineLevel="1">
      <c r="C117" s="107"/>
      <c r="D117" s="124"/>
      <c r="E117" s="109"/>
      <c r="F117" s="110"/>
      <c r="G117" s="108"/>
      <c r="H117" s="111"/>
      <c r="I117" s="108"/>
      <c r="J117" s="112"/>
      <c r="K117" s="109"/>
      <c r="L117" s="113"/>
      <c r="M117" s="113"/>
      <c r="N117" s="114"/>
      <c r="O117" s="81"/>
    </row>
    <row r="118" spans="3:15" ht="21.25" hidden="1" customHeight="1" outlineLevel="1">
      <c r="C118" s="107"/>
      <c r="D118" s="124"/>
      <c r="E118" s="109"/>
      <c r="F118" s="110"/>
      <c r="G118" s="108"/>
      <c r="H118" s="111"/>
      <c r="I118" s="108"/>
      <c r="J118" s="112"/>
      <c r="K118" s="109"/>
      <c r="L118" s="113"/>
      <c r="M118" s="113"/>
      <c r="N118" s="114"/>
      <c r="O118" s="81"/>
    </row>
    <row r="119" spans="3:15" ht="21.25" hidden="1" customHeight="1" outlineLevel="1">
      <c r="C119" s="107"/>
      <c r="D119" s="124"/>
      <c r="E119" s="109"/>
      <c r="F119" s="110"/>
      <c r="G119" s="108"/>
      <c r="H119" s="111"/>
      <c r="I119" s="108"/>
      <c r="J119" s="112"/>
      <c r="K119" s="109"/>
      <c r="L119" s="113"/>
      <c r="M119" s="113"/>
      <c r="N119" s="114"/>
      <c r="O119" s="81"/>
    </row>
    <row r="120" spans="3:15" ht="21.25" hidden="1" customHeight="1" outlineLevel="1">
      <c r="C120" s="107"/>
      <c r="D120" s="124"/>
      <c r="E120" s="109"/>
      <c r="F120" s="110"/>
      <c r="G120" s="108"/>
      <c r="H120" s="111"/>
      <c r="I120" s="108"/>
      <c r="J120" s="112"/>
      <c r="K120" s="109"/>
      <c r="L120" s="113"/>
      <c r="M120" s="113"/>
      <c r="N120" s="114"/>
      <c r="O120" s="81"/>
    </row>
    <row r="121" spans="3:15" ht="21.25" hidden="1" customHeight="1" outlineLevel="1">
      <c r="C121" s="107"/>
      <c r="D121" s="124"/>
      <c r="E121" s="109"/>
      <c r="F121" s="110"/>
      <c r="G121" s="108"/>
      <c r="H121" s="111"/>
      <c r="I121" s="108"/>
      <c r="J121" s="112"/>
      <c r="K121" s="109"/>
      <c r="L121" s="113"/>
      <c r="M121" s="113"/>
      <c r="N121" s="114"/>
      <c r="O121" s="81"/>
    </row>
    <row r="122" spans="3:15" ht="21.25" hidden="1" customHeight="1" outlineLevel="1">
      <c r="C122" s="107"/>
      <c r="D122" s="124"/>
      <c r="E122" s="109"/>
      <c r="F122" s="110"/>
      <c r="G122" s="108"/>
      <c r="H122" s="111"/>
      <c r="I122" s="108"/>
      <c r="J122" s="112"/>
      <c r="K122" s="109"/>
      <c r="L122" s="113"/>
      <c r="M122" s="113"/>
      <c r="N122" s="114"/>
      <c r="O122" s="81"/>
    </row>
    <row r="123" spans="3:15" ht="21.25" hidden="1" customHeight="1" outlineLevel="1">
      <c r="C123" s="107"/>
      <c r="D123" s="124"/>
      <c r="E123" s="109"/>
      <c r="F123" s="110"/>
      <c r="G123" s="108"/>
      <c r="H123" s="111"/>
      <c r="I123" s="108"/>
      <c r="J123" s="112"/>
      <c r="K123" s="109"/>
      <c r="L123" s="113"/>
      <c r="M123" s="113"/>
      <c r="N123" s="114"/>
      <c r="O123" s="81"/>
    </row>
    <row r="124" spans="3:15" ht="21.25" hidden="1" customHeight="1" outlineLevel="1">
      <c r="C124" s="107"/>
      <c r="D124" s="124"/>
      <c r="E124" s="109"/>
      <c r="F124" s="110"/>
      <c r="G124" s="108"/>
      <c r="H124" s="111"/>
      <c r="I124" s="108"/>
      <c r="J124" s="112"/>
      <c r="K124" s="109"/>
      <c r="L124" s="113"/>
      <c r="M124" s="113"/>
      <c r="N124" s="114"/>
      <c r="O124" s="81"/>
    </row>
    <row r="125" spans="3:15" ht="21.25" hidden="1" customHeight="1" outlineLevel="1">
      <c r="C125" s="107"/>
      <c r="D125" s="124"/>
      <c r="E125" s="109"/>
      <c r="F125" s="110"/>
      <c r="G125" s="108"/>
      <c r="H125" s="111"/>
      <c r="I125" s="108"/>
      <c r="J125" s="112"/>
      <c r="K125" s="109"/>
      <c r="L125" s="113"/>
      <c r="M125" s="113"/>
      <c r="N125" s="114"/>
      <c r="O125" s="81"/>
    </row>
    <row r="126" spans="3:15" ht="21.25" hidden="1" customHeight="1" outlineLevel="1">
      <c r="C126" s="107"/>
      <c r="D126" s="124"/>
      <c r="E126" s="109"/>
      <c r="F126" s="110"/>
      <c r="G126" s="108"/>
      <c r="H126" s="111"/>
      <c r="I126" s="108"/>
      <c r="J126" s="112"/>
      <c r="K126" s="109"/>
      <c r="L126" s="113"/>
      <c r="M126" s="113"/>
      <c r="N126" s="114"/>
      <c r="O126" s="81"/>
    </row>
    <row r="127" spans="3:15" ht="21.25" hidden="1" customHeight="1" outlineLevel="1">
      <c r="C127" s="107"/>
      <c r="D127" s="124"/>
      <c r="E127" s="109"/>
      <c r="F127" s="110"/>
      <c r="G127" s="108"/>
      <c r="H127" s="111"/>
      <c r="I127" s="108"/>
      <c r="J127" s="112"/>
      <c r="K127" s="109"/>
      <c r="L127" s="113"/>
      <c r="M127" s="113"/>
      <c r="N127" s="114"/>
      <c r="O127" s="81"/>
    </row>
    <row r="128" spans="3:15" ht="21.25" hidden="1" customHeight="1" outlineLevel="1">
      <c r="C128" s="107"/>
      <c r="D128" s="124"/>
      <c r="E128" s="109"/>
      <c r="F128" s="110"/>
      <c r="G128" s="108"/>
      <c r="H128" s="111"/>
      <c r="I128" s="108"/>
      <c r="J128" s="112"/>
      <c r="K128" s="109"/>
      <c r="L128" s="113"/>
      <c r="M128" s="113"/>
      <c r="N128" s="114"/>
      <c r="O128" s="81"/>
    </row>
    <row r="129" spans="3:14" s="81" customFormat="1" ht="21.25" hidden="1" customHeight="1" outlineLevel="1">
      <c r="C129" s="107"/>
      <c r="D129" s="124"/>
      <c r="E129" s="109"/>
      <c r="F129" s="110"/>
      <c r="G129" s="108"/>
      <c r="H129" s="111"/>
      <c r="I129" s="108"/>
      <c r="J129" s="112"/>
      <c r="K129" s="109"/>
      <c r="L129" s="113"/>
      <c r="M129" s="113"/>
      <c r="N129" s="114"/>
    </row>
    <row r="130" spans="3:14" s="81" customFormat="1" ht="21.25" hidden="1" customHeight="1" outlineLevel="1">
      <c r="C130" s="107"/>
      <c r="D130" s="124"/>
      <c r="E130" s="109"/>
      <c r="F130" s="110"/>
      <c r="G130" s="108"/>
      <c r="H130" s="111"/>
      <c r="I130" s="108"/>
      <c r="J130" s="112"/>
      <c r="K130" s="109"/>
      <c r="L130" s="113"/>
      <c r="M130" s="113"/>
      <c r="N130" s="114"/>
    </row>
    <row r="131" spans="3:14" s="81" customFormat="1" ht="21.25" hidden="1" customHeight="1" outlineLevel="1">
      <c r="C131" s="107"/>
      <c r="D131" s="124"/>
      <c r="E131" s="109"/>
      <c r="F131" s="110"/>
      <c r="G131" s="108"/>
      <c r="H131" s="111"/>
      <c r="I131" s="108"/>
      <c r="J131" s="112"/>
      <c r="K131" s="109"/>
      <c r="L131" s="113"/>
      <c r="M131" s="113"/>
      <c r="N131" s="114"/>
    </row>
    <row r="132" spans="3:14" s="81" customFormat="1" ht="21.25" hidden="1" customHeight="1" outlineLevel="1">
      <c r="C132" s="107"/>
      <c r="D132" s="124"/>
      <c r="E132" s="109"/>
      <c r="F132" s="110"/>
      <c r="G132" s="108"/>
      <c r="H132" s="111"/>
      <c r="I132" s="108"/>
      <c r="J132" s="112"/>
      <c r="K132" s="109"/>
      <c r="L132" s="113"/>
      <c r="M132" s="113"/>
      <c r="N132" s="114"/>
    </row>
    <row r="133" spans="3:14" s="81" customFormat="1" ht="21.25" hidden="1" customHeight="1" outlineLevel="1">
      <c r="C133" s="107"/>
      <c r="D133" s="124"/>
      <c r="E133" s="109"/>
      <c r="F133" s="110"/>
      <c r="G133" s="108"/>
      <c r="H133" s="111"/>
      <c r="I133" s="108"/>
      <c r="J133" s="112"/>
      <c r="K133" s="109"/>
      <c r="L133" s="113"/>
      <c r="M133" s="113"/>
      <c r="N133" s="114"/>
    </row>
    <row r="134" spans="3:14" s="81" customFormat="1" ht="21.25" hidden="1" customHeight="1" outlineLevel="1">
      <c r="C134" s="107"/>
      <c r="D134" s="124"/>
      <c r="E134" s="109"/>
      <c r="F134" s="110"/>
      <c r="G134" s="108"/>
      <c r="H134" s="111"/>
      <c r="I134" s="108"/>
      <c r="J134" s="112"/>
      <c r="K134" s="109"/>
      <c r="L134" s="113"/>
      <c r="M134" s="113"/>
      <c r="N134" s="114"/>
    </row>
    <row r="135" spans="3:14" s="81" customFormat="1" ht="21.25" hidden="1" customHeight="1" outlineLevel="1">
      <c r="C135" s="107"/>
      <c r="D135" s="124"/>
      <c r="E135" s="109"/>
      <c r="F135" s="110"/>
      <c r="G135" s="108"/>
      <c r="H135" s="111"/>
      <c r="I135" s="108"/>
      <c r="J135" s="112"/>
      <c r="K135" s="109"/>
      <c r="L135" s="113"/>
      <c r="M135" s="113"/>
      <c r="N135" s="114"/>
    </row>
    <row r="136" spans="3:14" s="81" customFormat="1" ht="21.25" hidden="1" customHeight="1" outlineLevel="1">
      <c r="C136" s="107"/>
      <c r="D136" s="124"/>
      <c r="E136" s="109"/>
      <c r="F136" s="110"/>
      <c r="G136" s="108"/>
      <c r="H136" s="111"/>
      <c r="I136" s="108"/>
      <c r="J136" s="112"/>
      <c r="K136" s="109"/>
      <c r="L136" s="113"/>
      <c r="M136" s="113"/>
      <c r="N136" s="114"/>
    </row>
    <row r="137" spans="3:14" s="81" customFormat="1" ht="21.25" hidden="1" customHeight="1" outlineLevel="1">
      <c r="C137" s="107"/>
      <c r="D137" s="124"/>
      <c r="E137" s="109"/>
      <c r="F137" s="110"/>
      <c r="G137" s="108"/>
      <c r="H137" s="111"/>
      <c r="I137" s="108"/>
      <c r="J137" s="112"/>
      <c r="K137" s="109"/>
      <c r="L137" s="113"/>
      <c r="M137" s="113"/>
      <c r="N137" s="114"/>
    </row>
    <row r="138" spans="3:14" s="81" customFormat="1" ht="21.25" hidden="1" customHeight="1" outlineLevel="1">
      <c r="C138" s="107"/>
      <c r="D138" s="124"/>
      <c r="E138" s="109"/>
      <c r="F138" s="110"/>
      <c r="G138" s="108"/>
      <c r="H138" s="111"/>
      <c r="I138" s="108"/>
      <c r="J138" s="112"/>
      <c r="K138" s="109"/>
      <c r="L138" s="113"/>
      <c r="M138" s="113"/>
      <c r="N138" s="114"/>
    </row>
    <row r="139" spans="3:14" s="81" customFormat="1" ht="21.25" hidden="1" customHeight="1" outlineLevel="1">
      <c r="C139" s="107"/>
      <c r="D139" s="124"/>
      <c r="E139" s="109"/>
      <c r="F139" s="110"/>
      <c r="G139" s="108"/>
      <c r="H139" s="111"/>
      <c r="I139" s="108"/>
      <c r="J139" s="112"/>
      <c r="K139" s="109"/>
      <c r="L139" s="113"/>
      <c r="M139" s="113"/>
      <c r="N139" s="114"/>
    </row>
    <row r="140" spans="3:14" s="81" customFormat="1" ht="21.25" hidden="1" customHeight="1" outlineLevel="1">
      <c r="C140" s="107"/>
      <c r="D140" s="124"/>
      <c r="E140" s="109"/>
      <c r="F140" s="110"/>
      <c r="G140" s="108"/>
      <c r="H140" s="111"/>
      <c r="I140" s="108"/>
      <c r="J140" s="112"/>
      <c r="K140" s="109"/>
      <c r="L140" s="113"/>
      <c r="M140" s="113"/>
      <c r="N140" s="114"/>
    </row>
    <row r="141" spans="3:14" s="81" customFormat="1" ht="21.25" hidden="1" customHeight="1" outlineLevel="1">
      <c r="C141" s="107"/>
      <c r="D141" s="124"/>
      <c r="E141" s="109"/>
      <c r="F141" s="110"/>
      <c r="G141" s="108"/>
      <c r="H141" s="111"/>
      <c r="I141" s="108"/>
      <c r="J141" s="112"/>
      <c r="K141" s="109"/>
      <c r="L141" s="113"/>
      <c r="M141" s="113"/>
      <c r="N141" s="114"/>
    </row>
    <row r="142" spans="3:14" s="81" customFormat="1" ht="21.25" hidden="1" customHeight="1" outlineLevel="1">
      <c r="C142" s="107"/>
      <c r="D142" s="124"/>
      <c r="E142" s="109"/>
      <c r="F142" s="110"/>
      <c r="G142" s="108"/>
      <c r="H142" s="111"/>
      <c r="I142" s="108"/>
      <c r="J142" s="112"/>
      <c r="K142" s="109"/>
      <c r="L142" s="113"/>
      <c r="M142" s="113"/>
      <c r="N142" s="114"/>
    </row>
    <row r="143" spans="3:14" s="81" customFormat="1" ht="21.25" hidden="1" customHeight="1" outlineLevel="1">
      <c r="C143" s="107"/>
      <c r="D143" s="124"/>
      <c r="E143" s="109"/>
      <c r="F143" s="110"/>
      <c r="G143" s="108"/>
      <c r="H143" s="111"/>
      <c r="I143" s="108"/>
      <c r="J143" s="112"/>
      <c r="K143" s="109"/>
      <c r="L143" s="113"/>
      <c r="M143" s="113"/>
      <c r="N143" s="114"/>
    </row>
    <row r="144" spans="3:14" s="81" customFormat="1" ht="21.25" hidden="1" customHeight="1" outlineLevel="1">
      <c r="C144" s="107"/>
      <c r="D144" s="124"/>
      <c r="E144" s="109"/>
      <c r="F144" s="110"/>
      <c r="G144" s="108"/>
      <c r="H144" s="111"/>
      <c r="I144" s="108"/>
      <c r="J144" s="112"/>
      <c r="K144" s="109"/>
      <c r="L144" s="113"/>
      <c r="M144" s="113"/>
      <c r="N144" s="114"/>
    </row>
    <row r="145" spans="3:14" s="81" customFormat="1" ht="21.25" hidden="1" customHeight="1" outlineLevel="1">
      <c r="C145" s="107"/>
      <c r="D145" s="124"/>
      <c r="E145" s="109"/>
      <c r="F145" s="110"/>
      <c r="G145" s="108"/>
      <c r="H145" s="111"/>
      <c r="I145" s="108"/>
      <c r="J145" s="112"/>
      <c r="K145" s="109"/>
      <c r="L145" s="113"/>
      <c r="M145" s="113"/>
      <c r="N145" s="114"/>
    </row>
    <row r="146" spans="3:14" s="81" customFormat="1" ht="21.25" hidden="1" customHeight="1" outlineLevel="1">
      <c r="C146" s="107"/>
      <c r="D146" s="124"/>
      <c r="E146" s="109"/>
      <c r="F146" s="110"/>
      <c r="G146" s="108"/>
      <c r="H146" s="111"/>
      <c r="I146" s="108"/>
      <c r="J146" s="112"/>
      <c r="K146" s="109"/>
      <c r="L146" s="113"/>
      <c r="M146" s="113"/>
      <c r="N146" s="114"/>
    </row>
    <row r="147" spans="3:14" s="81" customFormat="1" ht="21.25" hidden="1" customHeight="1" outlineLevel="1">
      <c r="C147" s="107"/>
      <c r="D147" s="124"/>
      <c r="E147" s="109"/>
      <c r="F147" s="110"/>
      <c r="G147" s="108"/>
      <c r="H147" s="111"/>
      <c r="I147" s="108"/>
      <c r="J147" s="112"/>
      <c r="K147" s="109"/>
      <c r="L147" s="113"/>
      <c r="M147" s="113"/>
      <c r="N147" s="114"/>
    </row>
    <row r="148" spans="3:14" s="81" customFormat="1" ht="21.25" hidden="1" customHeight="1" outlineLevel="1">
      <c r="C148" s="107"/>
      <c r="D148" s="124"/>
      <c r="E148" s="109"/>
      <c r="F148" s="110"/>
      <c r="G148" s="108"/>
      <c r="H148" s="111"/>
      <c r="I148" s="108"/>
      <c r="J148" s="112"/>
      <c r="K148" s="109"/>
      <c r="L148" s="113"/>
      <c r="M148" s="113"/>
      <c r="N148" s="114"/>
    </row>
    <row r="149" spans="3:14" s="81" customFormat="1" ht="21.25" hidden="1" customHeight="1" outlineLevel="1">
      <c r="C149" s="107"/>
      <c r="D149" s="124"/>
      <c r="E149" s="109"/>
      <c r="F149" s="110"/>
      <c r="G149" s="108"/>
      <c r="H149" s="111"/>
      <c r="I149" s="108"/>
      <c r="J149" s="112"/>
      <c r="K149" s="109"/>
      <c r="L149" s="113"/>
      <c r="M149" s="113"/>
      <c r="N149" s="114"/>
    </row>
    <row r="150" spans="3:14" s="81" customFormat="1" ht="21.25" hidden="1" customHeight="1" outlineLevel="1">
      <c r="C150" s="107"/>
      <c r="D150" s="124"/>
      <c r="E150" s="109"/>
      <c r="F150" s="110"/>
      <c r="G150" s="108"/>
      <c r="H150" s="111"/>
      <c r="I150" s="108"/>
      <c r="J150" s="112"/>
      <c r="K150" s="109"/>
      <c r="L150" s="113"/>
      <c r="M150" s="113"/>
      <c r="N150" s="114"/>
    </row>
    <row r="151" spans="3:14" s="81" customFormat="1" ht="21.25" hidden="1" customHeight="1" outlineLevel="1">
      <c r="C151" s="107"/>
      <c r="D151" s="124"/>
      <c r="E151" s="109"/>
      <c r="F151" s="110"/>
      <c r="G151" s="108"/>
      <c r="H151" s="111"/>
      <c r="I151" s="108"/>
      <c r="J151" s="112"/>
      <c r="K151" s="109"/>
      <c r="L151" s="113"/>
      <c r="M151" s="113"/>
      <c r="N151" s="114"/>
    </row>
    <row r="152" spans="3:14" s="81" customFormat="1" ht="21.25" hidden="1" customHeight="1" outlineLevel="1">
      <c r="C152" s="107"/>
      <c r="D152" s="124"/>
      <c r="E152" s="109"/>
      <c r="F152" s="110"/>
      <c r="G152" s="108"/>
      <c r="H152" s="111"/>
      <c r="I152" s="108"/>
      <c r="J152" s="112"/>
      <c r="K152" s="109"/>
      <c r="L152" s="113"/>
      <c r="M152" s="113"/>
      <c r="N152" s="114"/>
    </row>
    <row r="153" spans="3:14" s="81" customFormat="1" ht="21.25" hidden="1" customHeight="1" outlineLevel="1">
      <c r="C153" s="107"/>
      <c r="D153" s="124"/>
      <c r="E153" s="109"/>
      <c r="F153" s="110"/>
      <c r="G153" s="108"/>
      <c r="H153" s="111"/>
      <c r="I153" s="108"/>
      <c r="J153" s="112"/>
      <c r="K153" s="109"/>
      <c r="L153" s="113"/>
      <c r="M153" s="113"/>
      <c r="N153" s="114"/>
    </row>
    <row r="154" spans="3:14" s="81" customFormat="1" ht="21.25" hidden="1" customHeight="1" outlineLevel="1">
      <c r="C154" s="107"/>
      <c r="D154" s="124"/>
      <c r="E154" s="109"/>
      <c r="F154" s="110"/>
      <c r="G154" s="108"/>
      <c r="H154" s="111"/>
      <c r="I154" s="108"/>
      <c r="J154" s="112"/>
      <c r="K154" s="109"/>
      <c r="L154" s="113"/>
      <c r="M154" s="113"/>
      <c r="N154" s="114"/>
    </row>
    <row r="155" spans="3:14" s="81" customFormat="1" ht="21.25" hidden="1" customHeight="1" outlineLevel="1">
      <c r="C155" s="107"/>
      <c r="D155" s="124"/>
      <c r="E155" s="109"/>
      <c r="F155" s="110"/>
      <c r="G155" s="108"/>
      <c r="H155" s="111"/>
      <c r="I155" s="108"/>
      <c r="J155" s="112"/>
      <c r="K155" s="109"/>
      <c r="L155" s="113"/>
      <c r="M155" s="113"/>
      <c r="N155" s="114"/>
    </row>
    <row r="156" spans="3:14" s="81" customFormat="1" ht="21.25" hidden="1" customHeight="1" outlineLevel="1">
      <c r="C156" s="107"/>
      <c r="D156" s="124"/>
      <c r="E156" s="109"/>
      <c r="F156" s="110"/>
      <c r="G156" s="108"/>
      <c r="H156" s="111"/>
      <c r="I156" s="108"/>
      <c r="J156" s="112"/>
      <c r="K156" s="109"/>
      <c r="L156" s="113"/>
      <c r="M156" s="113"/>
      <c r="N156" s="114"/>
    </row>
    <row r="157" spans="3:14" s="81" customFormat="1" ht="21.25" hidden="1" customHeight="1" outlineLevel="1">
      <c r="C157" s="107"/>
      <c r="D157" s="124"/>
      <c r="E157" s="109"/>
      <c r="F157" s="110"/>
      <c r="G157" s="108"/>
      <c r="H157" s="111"/>
      <c r="I157" s="108"/>
      <c r="J157" s="112"/>
      <c r="K157" s="109"/>
      <c r="L157" s="113"/>
      <c r="M157" s="113"/>
      <c r="N157" s="114"/>
    </row>
    <row r="158" spans="3:14" s="81" customFormat="1" ht="21.25" hidden="1" customHeight="1" outlineLevel="1">
      <c r="C158" s="107"/>
      <c r="D158" s="124"/>
      <c r="E158" s="109"/>
      <c r="F158" s="110"/>
      <c r="G158" s="108"/>
      <c r="H158" s="111"/>
      <c r="I158" s="108"/>
      <c r="J158" s="112"/>
      <c r="K158" s="109"/>
      <c r="L158" s="113"/>
      <c r="M158" s="113"/>
      <c r="N158" s="114"/>
    </row>
    <row r="159" spans="3:14" s="81" customFormat="1" ht="21.25" hidden="1" customHeight="1" outlineLevel="1">
      <c r="C159" s="107"/>
      <c r="D159" s="124"/>
      <c r="E159" s="109"/>
      <c r="F159" s="110"/>
      <c r="G159" s="108"/>
      <c r="H159" s="111"/>
      <c r="I159" s="108"/>
      <c r="J159" s="112"/>
      <c r="K159" s="109"/>
      <c r="L159" s="113"/>
      <c r="M159" s="113"/>
      <c r="N159" s="114"/>
    </row>
    <row r="160" spans="3:14" s="81" customFormat="1" ht="21.25" hidden="1" customHeight="1" outlineLevel="1">
      <c r="C160" s="107"/>
      <c r="D160" s="124"/>
      <c r="E160" s="109"/>
      <c r="F160" s="110"/>
      <c r="G160" s="108"/>
      <c r="H160" s="111"/>
      <c r="I160" s="108"/>
      <c r="J160" s="112"/>
      <c r="K160" s="109"/>
      <c r="L160" s="113"/>
      <c r="M160" s="113"/>
      <c r="N160" s="114"/>
    </row>
    <row r="161" spans="3:14" s="81" customFormat="1" ht="21.25" hidden="1" customHeight="1" outlineLevel="1">
      <c r="C161" s="107"/>
      <c r="D161" s="124"/>
      <c r="E161" s="109"/>
      <c r="F161" s="110"/>
      <c r="G161" s="108"/>
      <c r="H161" s="111"/>
      <c r="I161" s="108"/>
      <c r="J161" s="112"/>
      <c r="K161" s="109"/>
      <c r="L161" s="113"/>
      <c r="M161" s="113"/>
      <c r="N161" s="114"/>
    </row>
    <row r="162" spans="3:14" s="81" customFormat="1" ht="21.25" hidden="1" customHeight="1" outlineLevel="1">
      <c r="C162" s="107"/>
      <c r="D162" s="124"/>
      <c r="E162" s="109"/>
      <c r="F162" s="110"/>
      <c r="G162" s="108"/>
      <c r="H162" s="111"/>
      <c r="I162" s="108"/>
      <c r="J162" s="112"/>
      <c r="K162" s="109"/>
      <c r="L162" s="113"/>
      <c r="M162" s="113"/>
      <c r="N162" s="114"/>
    </row>
    <row r="163" spans="3:14" s="81" customFormat="1" ht="21.25" hidden="1" customHeight="1" outlineLevel="1">
      <c r="C163" s="107"/>
      <c r="D163" s="124"/>
      <c r="E163" s="109"/>
      <c r="F163" s="110"/>
      <c r="G163" s="108"/>
      <c r="H163" s="111"/>
      <c r="I163" s="108"/>
      <c r="J163" s="112"/>
      <c r="K163" s="109"/>
      <c r="L163" s="113"/>
      <c r="M163" s="113"/>
      <c r="N163" s="114"/>
    </row>
    <row r="164" spans="3:14" s="81" customFormat="1" ht="21.25" hidden="1" customHeight="1" outlineLevel="1">
      <c r="C164" s="107"/>
      <c r="D164" s="124"/>
      <c r="E164" s="109"/>
      <c r="F164" s="110"/>
      <c r="G164" s="108"/>
      <c r="H164" s="111"/>
      <c r="I164" s="108"/>
      <c r="J164" s="112"/>
      <c r="K164" s="109"/>
      <c r="L164" s="113"/>
      <c r="M164" s="113"/>
      <c r="N164" s="114"/>
    </row>
    <row r="165" spans="3:14" s="81" customFormat="1" ht="21.25" hidden="1" customHeight="1" outlineLevel="1">
      <c r="C165" s="107"/>
      <c r="D165" s="124"/>
      <c r="E165" s="109"/>
      <c r="F165" s="110"/>
      <c r="G165" s="108"/>
      <c r="H165" s="111"/>
      <c r="I165" s="108"/>
      <c r="J165" s="112"/>
      <c r="K165" s="109"/>
      <c r="L165" s="113"/>
      <c r="M165" s="113"/>
      <c r="N165" s="114"/>
    </row>
    <row r="166" spans="3:14" s="81" customFormat="1" ht="21.25" hidden="1" customHeight="1" outlineLevel="1">
      <c r="C166" s="107"/>
      <c r="D166" s="124"/>
      <c r="E166" s="109"/>
      <c r="F166" s="110"/>
      <c r="G166" s="108"/>
      <c r="H166" s="111"/>
      <c r="I166" s="108"/>
      <c r="J166" s="112"/>
      <c r="K166" s="109"/>
      <c r="L166" s="113"/>
      <c r="M166" s="113"/>
      <c r="N166" s="114"/>
    </row>
    <row r="167" spans="3:14" s="81" customFormat="1" ht="21.25" hidden="1" customHeight="1" outlineLevel="1">
      <c r="C167" s="107"/>
      <c r="D167" s="124"/>
      <c r="E167" s="109"/>
      <c r="F167" s="110"/>
      <c r="G167" s="108"/>
      <c r="H167" s="111"/>
      <c r="I167" s="108"/>
      <c r="J167" s="112"/>
      <c r="K167" s="109"/>
      <c r="L167" s="113"/>
      <c r="M167" s="113"/>
      <c r="N167" s="114"/>
    </row>
    <row r="168" spans="3:14" s="81" customFormat="1" ht="21.25" hidden="1" customHeight="1" outlineLevel="1">
      <c r="C168" s="107"/>
      <c r="D168" s="124"/>
      <c r="E168" s="109"/>
      <c r="F168" s="110"/>
      <c r="G168" s="108"/>
      <c r="H168" s="111"/>
      <c r="I168" s="108"/>
      <c r="J168" s="112"/>
      <c r="K168" s="109"/>
      <c r="L168" s="113"/>
      <c r="M168" s="113"/>
      <c r="N168" s="114"/>
    </row>
    <row r="169" spans="3:14" s="81" customFormat="1" ht="21.25" hidden="1" customHeight="1" outlineLevel="1">
      <c r="C169" s="107"/>
      <c r="D169" s="124"/>
      <c r="E169" s="109"/>
      <c r="F169" s="110"/>
      <c r="G169" s="108"/>
      <c r="H169" s="111"/>
      <c r="I169" s="108"/>
      <c r="J169" s="112"/>
      <c r="K169" s="109"/>
      <c r="L169" s="113"/>
      <c r="M169" s="113"/>
      <c r="N169" s="114"/>
    </row>
    <row r="170" spans="3:14" s="81" customFormat="1" ht="21.25" hidden="1" customHeight="1" outlineLevel="1">
      <c r="C170" s="107"/>
      <c r="D170" s="124"/>
      <c r="E170" s="109"/>
      <c r="F170" s="110"/>
      <c r="G170" s="108"/>
      <c r="H170" s="111"/>
      <c r="I170" s="108"/>
      <c r="J170" s="112"/>
      <c r="K170" s="109"/>
      <c r="L170" s="113"/>
      <c r="M170" s="113"/>
      <c r="N170" s="114"/>
    </row>
    <row r="171" spans="3:14" s="81" customFormat="1" ht="21.25" hidden="1" customHeight="1" outlineLevel="1">
      <c r="C171" s="107"/>
      <c r="D171" s="124"/>
      <c r="E171" s="109"/>
      <c r="F171" s="110"/>
      <c r="G171" s="108"/>
      <c r="H171" s="111"/>
      <c r="I171" s="108"/>
      <c r="J171" s="112"/>
      <c r="K171" s="109"/>
      <c r="L171" s="113"/>
      <c r="M171" s="113"/>
      <c r="N171" s="114"/>
    </row>
    <row r="172" spans="3:14" s="81" customFormat="1" ht="21.25" hidden="1" customHeight="1" outlineLevel="1">
      <c r="C172" s="107"/>
      <c r="D172" s="124"/>
      <c r="E172" s="109"/>
      <c r="F172" s="110"/>
      <c r="G172" s="108"/>
      <c r="H172" s="111"/>
      <c r="I172" s="108"/>
      <c r="J172" s="112"/>
      <c r="K172" s="109"/>
      <c r="L172" s="113"/>
      <c r="M172" s="113"/>
      <c r="N172" s="114"/>
    </row>
    <row r="173" spans="3:14" s="81" customFormat="1" ht="21.25" hidden="1" customHeight="1" outlineLevel="1">
      <c r="C173" s="107"/>
      <c r="D173" s="124"/>
      <c r="E173" s="109"/>
      <c r="F173" s="110"/>
      <c r="G173" s="108"/>
      <c r="H173" s="111"/>
      <c r="I173" s="108"/>
      <c r="J173" s="112"/>
      <c r="K173" s="109"/>
      <c r="L173" s="113"/>
      <c r="M173" s="113"/>
      <c r="N173" s="114"/>
    </row>
    <row r="174" spans="3:14" s="81" customFormat="1" ht="21.25" hidden="1" customHeight="1" outlineLevel="1">
      <c r="C174" s="107"/>
      <c r="D174" s="124"/>
      <c r="E174" s="109"/>
      <c r="F174" s="110"/>
      <c r="G174" s="108"/>
      <c r="H174" s="111"/>
      <c r="I174" s="108"/>
      <c r="J174" s="112"/>
      <c r="K174" s="109"/>
      <c r="L174" s="113"/>
      <c r="M174" s="113"/>
      <c r="N174" s="114"/>
    </row>
    <row r="175" spans="3:14" s="81" customFormat="1" ht="21.25" hidden="1" customHeight="1" outlineLevel="1">
      <c r="C175" s="107"/>
      <c r="D175" s="124"/>
      <c r="E175" s="109"/>
      <c r="F175" s="110"/>
      <c r="G175" s="108"/>
      <c r="H175" s="111"/>
      <c r="I175" s="108"/>
      <c r="J175" s="112"/>
      <c r="K175" s="109"/>
      <c r="L175" s="113"/>
      <c r="M175" s="113"/>
      <c r="N175" s="114"/>
    </row>
    <row r="176" spans="3:14" s="81" customFormat="1" ht="21.25" hidden="1" customHeight="1" outlineLevel="1">
      <c r="C176" s="107"/>
      <c r="D176" s="124"/>
      <c r="E176" s="109"/>
      <c r="F176" s="110"/>
      <c r="G176" s="108"/>
      <c r="H176" s="111"/>
      <c r="I176" s="108"/>
      <c r="J176" s="112"/>
      <c r="K176" s="109"/>
      <c r="L176" s="113"/>
      <c r="M176" s="113"/>
      <c r="N176" s="114"/>
    </row>
    <row r="177" spans="3:14" s="81" customFormat="1" ht="21.25" hidden="1" customHeight="1" outlineLevel="1">
      <c r="C177" s="107"/>
      <c r="D177" s="124"/>
      <c r="E177" s="109"/>
      <c r="F177" s="110"/>
      <c r="G177" s="108"/>
      <c r="H177" s="111"/>
      <c r="I177" s="108"/>
      <c r="J177" s="112"/>
      <c r="K177" s="109"/>
      <c r="L177" s="113"/>
      <c r="M177" s="113"/>
      <c r="N177" s="114"/>
    </row>
    <row r="178" spans="3:14" s="81" customFormat="1" ht="21.25" hidden="1" customHeight="1" outlineLevel="1">
      <c r="C178" s="107"/>
      <c r="D178" s="124"/>
      <c r="E178" s="109"/>
      <c r="F178" s="110"/>
      <c r="G178" s="108"/>
      <c r="H178" s="111"/>
      <c r="I178" s="108"/>
      <c r="J178" s="112"/>
      <c r="K178" s="109"/>
      <c r="L178" s="113"/>
      <c r="M178" s="113"/>
      <c r="N178" s="114"/>
    </row>
    <row r="179" spans="3:14" s="81" customFormat="1" ht="21.25" hidden="1" customHeight="1" outlineLevel="1">
      <c r="C179" s="107"/>
      <c r="D179" s="124"/>
      <c r="E179" s="109"/>
      <c r="F179" s="110"/>
      <c r="G179" s="108"/>
      <c r="H179" s="111"/>
      <c r="I179" s="108"/>
      <c r="J179" s="112"/>
      <c r="K179" s="109"/>
      <c r="L179" s="113"/>
      <c r="M179" s="113"/>
      <c r="N179" s="114"/>
    </row>
    <row r="180" spans="3:14" s="81" customFormat="1" ht="21.25" hidden="1" customHeight="1" outlineLevel="1">
      <c r="C180" s="107"/>
      <c r="D180" s="124"/>
      <c r="E180" s="109"/>
      <c r="F180" s="110"/>
      <c r="G180" s="108"/>
      <c r="H180" s="111"/>
      <c r="I180" s="108"/>
      <c r="J180" s="112"/>
      <c r="K180" s="109"/>
      <c r="L180" s="113"/>
      <c r="M180" s="113"/>
      <c r="N180" s="114"/>
    </row>
    <row r="181" spans="3:14" s="81" customFormat="1" ht="21.25" hidden="1" customHeight="1" outlineLevel="1">
      <c r="C181" s="107"/>
      <c r="D181" s="124"/>
      <c r="E181" s="109"/>
      <c r="F181" s="110"/>
      <c r="G181" s="108"/>
      <c r="H181" s="111"/>
      <c r="I181" s="108"/>
      <c r="J181" s="112"/>
      <c r="K181" s="109"/>
      <c r="L181" s="113"/>
      <c r="M181" s="113"/>
      <c r="N181" s="114"/>
    </row>
    <row r="182" spans="3:14" s="81" customFormat="1" ht="21.25" hidden="1" customHeight="1" outlineLevel="1">
      <c r="C182" s="107"/>
      <c r="D182" s="124"/>
      <c r="E182" s="109"/>
      <c r="F182" s="110"/>
      <c r="G182" s="108"/>
      <c r="H182" s="111"/>
      <c r="I182" s="108"/>
      <c r="J182" s="112"/>
      <c r="K182" s="109"/>
      <c r="L182" s="113"/>
      <c r="M182" s="113"/>
      <c r="N182" s="114"/>
    </row>
    <row r="183" spans="3:14" s="81" customFormat="1" ht="21.25" hidden="1" customHeight="1" outlineLevel="1">
      <c r="C183" s="107"/>
      <c r="D183" s="124"/>
      <c r="E183" s="109"/>
      <c r="F183" s="110"/>
      <c r="G183" s="108"/>
      <c r="H183" s="111"/>
      <c r="I183" s="108"/>
      <c r="J183" s="112"/>
      <c r="K183" s="109"/>
      <c r="L183" s="113"/>
      <c r="M183" s="113"/>
      <c r="N183" s="114"/>
    </row>
    <row r="184" spans="3:14" s="81" customFormat="1" ht="21.25" hidden="1" customHeight="1" outlineLevel="1">
      <c r="C184" s="107"/>
      <c r="D184" s="124"/>
      <c r="E184" s="109"/>
      <c r="F184" s="110"/>
      <c r="G184" s="108"/>
      <c r="H184" s="111"/>
      <c r="I184" s="108"/>
      <c r="J184" s="112"/>
      <c r="K184" s="109"/>
      <c r="L184" s="113"/>
      <c r="M184" s="113"/>
      <c r="N184" s="114"/>
    </row>
    <row r="185" spans="3:14" s="81" customFormat="1" ht="21.25" hidden="1" customHeight="1" outlineLevel="1">
      <c r="C185" s="107"/>
      <c r="D185" s="124"/>
      <c r="E185" s="109"/>
      <c r="F185" s="110"/>
      <c r="G185" s="108"/>
      <c r="H185" s="111"/>
      <c r="I185" s="108"/>
      <c r="J185" s="112"/>
      <c r="K185" s="109"/>
      <c r="L185" s="113"/>
      <c r="M185" s="113"/>
      <c r="N185" s="114"/>
    </row>
    <row r="186" spans="3:14" s="81" customFormat="1" ht="21.25" hidden="1" customHeight="1" outlineLevel="1">
      <c r="C186" s="107"/>
      <c r="D186" s="124"/>
      <c r="E186" s="109"/>
      <c r="F186" s="110"/>
      <c r="G186" s="108"/>
      <c r="H186" s="111"/>
      <c r="I186" s="108"/>
      <c r="J186" s="112"/>
      <c r="K186" s="109"/>
      <c r="L186" s="113"/>
      <c r="M186" s="113"/>
      <c r="N186" s="114"/>
    </row>
    <row r="187" spans="3:14" s="81" customFormat="1" ht="21.25" hidden="1" customHeight="1" outlineLevel="1">
      <c r="C187" s="107"/>
      <c r="D187" s="124"/>
      <c r="E187" s="109"/>
      <c r="F187" s="110"/>
      <c r="G187" s="108"/>
      <c r="H187" s="111"/>
      <c r="I187" s="108"/>
      <c r="J187" s="112"/>
      <c r="K187" s="109"/>
      <c r="L187" s="113"/>
      <c r="M187" s="113"/>
      <c r="N187" s="114"/>
    </row>
    <row r="188" spans="3:14" s="81" customFormat="1" ht="21.25" hidden="1" customHeight="1" outlineLevel="1">
      <c r="C188" s="107"/>
      <c r="D188" s="124"/>
      <c r="E188" s="109"/>
      <c r="F188" s="110"/>
      <c r="G188" s="108"/>
      <c r="H188" s="111"/>
      <c r="I188" s="108"/>
      <c r="J188" s="112"/>
      <c r="K188" s="109"/>
      <c r="L188" s="113"/>
      <c r="M188" s="113"/>
      <c r="N188" s="114"/>
    </row>
    <row r="189" spans="3:14" s="81" customFormat="1" ht="21.25" hidden="1" customHeight="1" outlineLevel="1">
      <c r="C189" s="107"/>
      <c r="D189" s="124"/>
      <c r="E189" s="109"/>
      <c r="F189" s="110"/>
      <c r="G189" s="108"/>
      <c r="H189" s="111"/>
      <c r="I189" s="108"/>
      <c r="J189" s="112"/>
      <c r="K189" s="109"/>
      <c r="L189" s="113"/>
      <c r="M189" s="113"/>
      <c r="N189" s="114"/>
    </row>
    <row r="190" spans="3:14" s="81" customFormat="1" ht="21.25" hidden="1" customHeight="1" outlineLevel="1">
      <c r="C190" s="107"/>
      <c r="D190" s="124"/>
      <c r="E190" s="109"/>
      <c r="F190" s="110"/>
      <c r="G190" s="108"/>
      <c r="H190" s="111"/>
      <c r="I190" s="108"/>
      <c r="J190" s="112"/>
      <c r="K190" s="109"/>
      <c r="L190" s="113"/>
      <c r="M190" s="113"/>
      <c r="N190" s="114"/>
    </row>
    <row r="191" spans="3:14" s="81" customFormat="1" ht="21.25" hidden="1" customHeight="1" outlineLevel="1">
      <c r="C191" s="107"/>
      <c r="D191" s="124"/>
      <c r="E191" s="109"/>
      <c r="F191" s="110"/>
      <c r="G191" s="108"/>
      <c r="H191" s="111"/>
      <c r="I191" s="108"/>
      <c r="J191" s="112"/>
      <c r="K191" s="109"/>
      <c r="L191" s="113"/>
      <c r="M191" s="113"/>
      <c r="N191" s="114"/>
    </row>
    <row r="192" spans="3:14" s="81" customFormat="1" ht="21.25" hidden="1" customHeight="1" outlineLevel="1">
      <c r="C192" s="107"/>
      <c r="D192" s="124"/>
      <c r="E192" s="109"/>
      <c r="F192" s="110"/>
      <c r="G192" s="108"/>
      <c r="H192" s="111"/>
      <c r="I192" s="108"/>
      <c r="J192" s="112"/>
      <c r="K192" s="109"/>
      <c r="L192" s="113"/>
      <c r="M192" s="113"/>
      <c r="N192" s="114"/>
    </row>
    <row r="193" spans="3:14" s="81" customFormat="1" ht="21.25" hidden="1" customHeight="1" outlineLevel="1">
      <c r="C193" s="107"/>
      <c r="D193" s="124"/>
      <c r="E193" s="109"/>
      <c r="F193" s="110"/>
      <c r="G193" s="108"/>
      <c r="H193" s="111"/>
      <c r="I193" s="108"/>
      <c r="J193" s="112"/>
      <c r="K193" s="109"/>
      <c r="L193" s="113"/>
      <c r="M193" s="113"/>
      <c r="N193" s="114"/>
    </row>
    <row r="194" spans="3:14" s="81" customFormat="1" ht="21.25" hidden="1" customHeight="1" outlineLevel="1">
      <c r="C194" s="107"/>
      <c r="D194" s="124"/>
      <c r="E194" s="109"/>
      <c r="F194" s="110"/>
      <c r="G194" s="108"/>
      <c r="H194" s="111"/>
      <c r="I194" s="108"/>
      <c r="J194" s="112"/>
      <c r="K194" s="109"/>
      <c r="L194" s="113"/>
      <c r="M194" s="113"/>
      <c r="N194" s="114"/>
    </row>
    <row r="195" spans="3:14" s="81" customFormat="1" ht="21.25" hidden="1" customHeight="1" outlineLevel="1">
      <c r="C195" s="107"/>
      <c r="D195" s="124"/>
      <c r="E195" s="109"/>
      <c r="F195" s="110"/>
      <c r="G195" s="108"/>
      <c r="H195" s="111"/>
      <c r="I195" s="108"/>
      <c r="J195" s="112"/>
      <c r="K195" s="109"/>
      <c r="L195" s="113"/>
      <c r="M195" s="113"/>
      <c r="N195" s="114"/>
    </row>
    <row r="196" spans="3:14" s="81" customFormat="1" ht="21.25" hidden="1" customHeight="1" outlineLevel="1">
      <c r="C196" s="107"/>
      <c r="D196" s="124"/>
      <c r="E196" s="109"/>
      <c r="F196" s="110"/>
      <c r="G196" s="108"/>
      <c r="H196" s="111"/>
      <c r="I196" s="108"/>
      <c r="J196" s="112"/>
      <c r="K196" s="109"/>
      <c r="L196" s="113"/>
      <c r="M196" s="113"/>
      <c r="N196" s="114"/>
    </row>
    <row r="197" spans="3:14" s="81" customFormat="1" ht="21.25" hidden="1" customHeight="1" outlineLevel="1">
      <c r="C197" s="107"/>
      <c r="D197" s="124"/>
      <c r="E197" s="109"/>
      <c r="F197" s="110"/>
      <c r="G197" s="108"/>
      <c r="H197" s="111"/>
      <c r="I197" s="108"/>
      <c r="J197" s="112"/>
      <c r="K197" s="109"/>
      <c r="L197" s="113"/>
      <c r="M197" s="113"/>
      <c r="N197" s="114"/>
    </row>
    <row r="198" spans="3:14" s="81" customFormat="1" ht="21.25" hidden="1" customHeight="1" outlineLevel="1">
      <c r="C198" s="107"/>
      <c r="D198" s="124"/>
      <c r="E198" s="109"/>
      <c r="F198" s="110"/>
      <c r="G198" s="108"/>
      <c r="H198" s="111"/>
      <c r="I198" s="108"/>
      <c r="J198" s="112"/>
      <c r="K198" s="109"/>
      <c r="L198" s="113"/>
      <c r="M198" s="113"/>
      <c r="N198" s="114"/>
    </row>
    <row r="199" spans="3:14" s="81" customFormat="1" ht="21.25" hidden="1" customHeight="1" outlineLevel="1">
      <c r="C199" s="107"/>
      <c r="D199" s="124"/>
      <c r="E199" s="109"/>
      <c r="F199" s="110"/>
      <c r="G199" s="108"/>
      <c r="H199" s="111"/>
      <c r="I199" s="108"/>
      <c r="J199" s="112"/>
      <c r="K199" s="109"/>
      <c r="L199" s="113"/>
      <c r="M199" s="113"/>
      <c r="N199" s="114"/>
    </row>
    <row r="200" spans="3:14" s="81" customFormat="1" ht="21.25" hidden="1" customHeight="1" outlineLevel="1">
      <c r="C200" s="107"/>
      <c r="D200" s="124"/>
      <c r="E200" s="109"/>
      <c r="F200" s="110"/>
      <c r="G200" s="108"/>
      <c r="H200" s="111"/>
      <c r="I200" s="108"/>
      <c r="J200" s="112"/>
      <c r="K200" s="109"/>
      <c r="L200" s="113"/>
      <c r="M200" s="113"/>
      <c r="N200" s="114"/>
    </row>
    <row r="201" spans="3:14" s="81" customFormat="1" ht="21.25" hidden="1" customHeight="1" outlineLevel="1">
      <c r="C201" s="107"/>
      <c r="D201" s="124"/>
      <c r="E201" s="109"/>
      <c r="F201" s="110"/>
      <c r="G201" s="108"/>
      <c r="H201" s="111"/>
      <c r="I201" s="108"/>
      <c r="J201" s="112"/>
      <c r="K201" s="109"/>
      <c r="L201" s="113"/>
      <c r="M201" s="113"/>
      <c r="N201" s="114"/>
    </row>
    <row r="202" spans="3:14" s="81" customFormat="1" ht="21.25" hidden="1" customHeight="1" outlineLevel="1">
      <c r="C202" s="107"/>
      <c r="D202" s="124"/>
      <c r="E202" s="109"/>
      <c r="F202" s="110"/>
      <c r="G202" s="108"/>
      <c r="H202" s="111"/>
      <c r="I202" s="108"/>
      <c r="J202" s="112"/>
      <c r="K202" s="109"/>
      <c r="L202" s="113"/>
      <c r="M202" s="113"/>
      <c r="N202" s="114"/>
    </row>
    <row r="203" spans="3:14" s="81" customFormat="1" ht="21.25" hidden="1" customHeight="1" outlineLevel="1">
      <c r="C203" s="107"/>
      <c r="D203" s="124"/>
      <c r="E203" s="109"/>
      <c r="F203" s="110"/>
      <c r="G203" s="108"/>
      <c r="H203" s="111"/>
      <c r="I203" s="108"/>
      <c r="J203" s="112"/>
      <c r="K203" s="109"/>
      <c r="L203" s="113"/>
      <c r="M203" s="113"/>
      <c r="N203" s="114"/>
    </row>
    <row r="204" spans="3:14" s="81" customFormat="1" ht="21.25" hidden="1" customHeight="1" outlineLevel="1">
      <c r="C204" s="107"/>
      <c r="D204" s="124"/>
      <c r="E204" s="109"/>
      <c r="F204" s="110"/>
      <c r="G204" s="108"/>
      <c r="H204" s="111"/>
      <c r="I204" s="108"/>
      <c r="J204" s="112"/>
      <c r="K204" s="109"/>
      <c r="L204" s="113"/>
      <c r="M204" s="113"/>
      <c r="N204" s="114"/>
    </row>
    <row r="205" spans="3:14" s="81" customFormat="1" ht="21.25" hidden="1" customHeight="1" outlineLevel="1">
      <c r="C205" s="107"/>
      <c r="D205" s="124"/>
      <c r="E205" s="109"/>
      <c r="F205" s="110"/>
      <c r="G205" s="108"/>
      <c r="H205" s="111"/>
      <c r="I205" s="108"/>
      <c r="J205" s="112"/>
      <c r="K205" s="109"/>
      <c r="L205" s="113"/>
      <c r="M205" s="113"/>
      <c r="N205" s="114"/>
    </row>
    <row r="206" spans="3:14" s="81" customFormat="1" ht="21.25" hidden="1" customHeight="1" outlineLevel="1">
      <c r="C206" s="107"/>
      <c r="D206" s="124"/>
      <c r="E206" s="109"/>
      <c r="F206" s="110"/>
      <c r="G206" s="108"/>
      <c r="H206" s="111"/>
      <c r="I206" s="108"/>
      <c r="J206" s="112"/>
      <c r="K206" s="109"/>
      <c r="L206" s="113"/>
      <c r="M206" s="113"/>
      <c r="N206" s="114"/>
    </row>
    <row r="207" spans="3:14" s="81" customFormat="1" ht="21.25" hidden="1" customHeight="1" outlineLevel="1">
      <c r="C207" s="107"/>
      <c r="D207" s="124"/>
      <c r="E207" s="109"/>
      <c r="F207" s="110"/>
      <c r="G207" s="108"/>
      <c r="H207" s="111"/>
      <c r="I207" s="108"/>
      <c r="J207" s="112"/>
      <c r="K207" s="109"/>
      <c r="L207" s="113"/>
      <c r="M207" s="113"/>
      <c r="N207" s="114"/>
    </row>
    <row r="208" spans="3:14" s="81" customFormat="1" ht="21.25" hidden="1" customHeight="1" outlineLevel="1">
      <c r="C208" s="107"/>
      <c r="D208" s="124"/>
      <c r="E208" s="109"/>
      <c r="F208" s="110"/>
      <c r="G208" s="108"/>
      <c r="H208" s="111"/>
      <c r="I208" s="108"/>
      <c r="J208" s="112"/>
      <c r="K208" s="109"/>
      <c r="L208" s="113"/>
      <c r="M208" s="113"/>
      <c r="N208" s="114"/>
    </row>
    <row r="209" spans="3:14" s="81" customFormat="1" ht="21.25" hidden="1" customHeight="1" outlineLevel="1">
      <c r="C209" s="107"/>
      <c r="D209" s="124"/>
      <c r="E209" s="109"/>
      <c r="F209" s="110"/>
      <c r="G209" s="108"/>
      <c r="H209" s="111"/>
      <c r="I209" s="108"/>
      <c r="J209" s="112"/>
      <c r="K209" s="109"/>
      <c r="L209" s="113"/>
      <c r="M209" s="113"/>
      <c r="N209" s="114"/>
    </row>
    <row r="210" spans="3:14" s="81" customFormat="1" ht="21.25" hidden="1" customHeight="1" outlineLevel="1">
      <c r="C210" s="107"/>
      <c r="D210" s="124"/>
      <c r="E210" s="109"/>
      <c r="F210" s="110"/>
      <c r="G210" s="108"/>
      <c r="H210" s="111"/>
      <c r="I210" s="108"/>
      <c r="J210" s="112"/>
      <c r="K210" s="109"/>
      <c r="L210" s="113"/>
      <c r="M210" s="113"/>
      <c r="N210" s="114"/>
    </row>
    <row r="211" spans="3:14" s="81" customFormat="1" ht="21.25" hidden="1" customHeight="1" outlineLevel="1">
      <c r="C211" s="107"/>
      <c r="D211" s="124"/>
      <c r="E211" s="109"/>
      <c r="F211" s="110"/>
      <c r="G211" s="108"/>
      <c r="H211" s="111"/>
      <c r="I211" s="108"/>
      <c r="J211" s="112"/>
      <c r="K211" s="109"/>
      <c r="L211" s="113"/>
      <c r="M211" s="113"/>
      <c r="N211" s="114"/>
    </row>
    <row r="212" spans="3:14" s="81" customFormat="1" ht="21.25" hidden="1" customHeight="1" outlineLevel="1">
      <c r="C212" s="107"/>
      <c r="D212" s="124"/>
      <c r="E212" s="109"/>
      <c r="F212" s="110"/>
      <c r="G212" s="108"/>
      <c r="H212" s="111"/>
      <c r="I212" s="108"/>
      <c r="J212" s="112"/>
      <c r="K212" s="109"/>
      <c r="L212" s="113"/>
      <c r="M212" s="113"/>
      <c r="N212" s="114"/>
    </row>
    <row r="213" spans="3:14" s="81" customFormat="1" ht="21.25" hidden="1" customHeight="1" outlineLevel="1">
      <c r="C213" s="107"/>
      <c r="D213" s="124"/>
      <c r="E213" s="109"/>
      <c r="F213" s="110"/>
      <c r="G213" s="108"/>
      <c r="H213" s="111"/>
      <c r="I213" s="108"/>
      <c r="J213" s="112"/>
      <c r="K213" s="109"/>
      <c r="L213" s="113"/>
      <c r="M213" s="113"/>
      <c r="N213" s="114"/>
    </row>
    <row r="214" spans="3:14" s="81" customFormat="1" ht="21.25" hidden="1" customHeight="1" outlineLevel="1">
      <c r="C214" s="107"/>
      <c r="D214" s="124"/>
      <c r="E214" s="109"/>
      <c r="F214" s="110"/>
      <c r="G214" s="108"/>
      <c r="H214" s="111"/>
      <c r="I214" s="108"/>
      <c r="J214" s="112"/>
      <c r="K214" s="109"/>
      <c r="L214" s="113"/>
      <c r="M214" s="113"/>
      <c r="N214" s="114"/>
    </row>
    <row r="215" spans="3:14" s="81" customFormat="1" ht="21.25" hidden="1" customHeight="1" outlineLevel="1">
      <c r="C215" s="107"/>
      <c r="D215" s="124"/>
      <c r="E215" s="109"/>
      <c r="F215" s="110"/>
      <c r="G215" s="108"/>
      <c r="H215" s="111"/>
      <c r="I215" s="108"/>
      <c r="J215" s="112"/>
      <c r="K215" s="109"/>
      <c r="L215" s="113"/>
      <c r="M215" s="113"/>
      <c r="N215" s="114"/>
    </row>
    <row r="216" spans="3:14" s="81" customFormat="1" ht="21.25" hidden="1" customHeight="1" outlineLevel="1">
      <c r="C216" s="107"/>
      <c r="D216" s="124"/>
      <c r="E216" s="109"/>
      <c r="F216" s="110"/>
      <c r="G216" s="108"/>
      <c r="H216" s="111"/>
      <c r="I216" s="108"/>
      <c r="J216" s="112"/>
      <c r="K216" s="109"/>
      <c r="L216" s="113"/>
      <c r="M216" s="113"/>
      <c r="N216" s="114"/>
    </row>
    <row r="217" spans="3:14" s="81" customFormat="1" ht="21.25" hidden="1" customHeight="1" outlineLevel="1">
      <c r="C217" s="107"/>
      <c r="D217" s="124"/>
      <c r="E217" s="109"/>
      <c r="F217" s="110"/>
      <c r="G217" s="108"/>
      <c r="H217" s="111"/>
      <c r="I217" s="108"/>
      <c r="J217" s="112"/>
      <c r="K217" s="109"/>
      <c r="L217" s="113"/>
      <c r="M217" s="113"/>
      <c r="N217" s="114"/>
    </row>
    <row r="218" spans="3:14" s="81" customFormat="1" ht="21.25" hidden="1" customHeight="1" outlineLevel="1">
      <c r="C218" s="107"/>
      <c r="D218" s="124"/>
      <c r="E218" s="109"/>
      <c r="F218" s="110"/>
      <c r="G218" s="108"/>
      <c r="H218" s="111"/>
      <c r="I218" s="108"/>
      <c r="J218" s="112"/>
      <c r="K218" s="109"/>
      <c r="L218" s="113"/>
      <c r="M218" s="113"/>
      <c r="N218" s="114"/>
    </row>
    <row r="219" spans="3:14" s="81" customFormat="1" ht="21.25" hidden="1" customHeight="1" outlineLevel="1">
      <c r="C219" s="107"/>
      <c r="D219" s="124"/>
      <c r="E219" s="109"/>
      <c r="F219" s="110"/>
      <c r="G219" s="108"/>
      <c r="H219" s="111"/>
      <c r="I219" s="108"/>
      <c r="J219" s="112"/>
      <c r="K219" s="109"/>
      <c r="L219" s="113"/>
      <c r="M219" s="113"/>
      <c r="N219" s="114"/>
    </row>
    <row r="220" spans="3:14" s="81" customFormat="1" ht="21.25" hidden="1" customHeight="1" outlineLevel="1">
      <c r="C220" s="107"/>
      <c r="D220" s="124"/>
      <c r="E220" s="109"/>
      <c r="F220" s="110"/>
      <c r="G220" s="108"/>
      <c r="H220" s="111"/>
      <c r="I220" s="108"/>
      <c r="J220" s="112"/>
      <c r="K220" s="109"/>
      <c r="L220" s="113"/>
      <c r="M220" s="113"/>
      <c r="N220" s="114"/>
    </row>
    <row r="221" spans="3:14" s="81" customFormat="1" ht="21.25" hidden="1" customHeight="1" outlineLevel="1">
      <c r="C221" s="107"/>
      <c r="D221" s="124"/>
      <c r="E221" s="109"/>
      <c r="F221" s="110"/>
      <c r="G221" s="108"/>
      <c r="H221" s="111"/>
      <c r="I221" s="108"/>
      <c r="J221" s="112"/>
      <c r="K221" s="109"/>
      <c r="L221" s="113"/>
      <c r="M221" s="113"/>
      <c r="N221" s="114"/>
    </row>
    <row r="222" spans="3:14" s="81" customFormat="1" ht="21.25" hidden="1" customHeight="1" outlineLevel="1">
      <c r="C222" s="107"/>
      <c r="D222" s="124"/>
      <c r="E222" s="109"/>
      <c r="F222" s="110"/>
      <c r="G222" s="108"/>
      <c r="H222" s="111"/>
      <c r="I222" s="108"/>
      <c r="J222" s="112"/>
      <c r="K222" s="109"/>
      <c r="L222" s="113"/>
      <c r="M222" s="113"/>
      <c r="N222" s="114"/>
    </row>
    <row r="223" spans="3:14" s="81" customFormat="1" ht="21.25" hidden="1" customHeight="1" outlineLevel="1">
      <c r="C223" s="107"/>
      <c r="D223" s="124"/>
      <c r="E223" s="109"/>
      <c r="F223" s="110"/>
      <c r="G223" s="108"/>
      <c r="H223" s="111"/>
      <c r="I223" s="108"/>
      <c r="J223" s="112"/>
      <c r="K223" s="109"/>
      <c r="L223" s="113"/>
      <c r="M223" s="113"/>
      <c r="N223" s="114"/>
    </row>
    <row r="224" spans="3:14" s="81" customFormat="1" ht="21.25" hidden="1" customHeight="1" outlineLevel="1">
      <c r="C224" s="107"/>
      <c r="D224" s="124"/>
      <c r="E224" s="109"/>
      <c r="F224" s="110"/>
      <c r="G224" s="108"/>
      <c r="H224" s="111"/>
      <c r="I224" s="108"/>
      <c r="J224" s="112"/>
      <c r="K224" s="109"/>
      <c r="L224" s="113"/>
      <c r="M224" s="113"/>
      <c r="N224" s="114"/>
    </row>
    <row r="225" spans="3:14" s="81" customFormat="1" ht="21.25" hidden="1" customHeight="1" outlineLevel="1">
      <c r="C225" s="107"/>
      <c r="D225" s="124"/>
      <c r="E225" s="109"/>
      <c r="F225" s="110"/>
      <c r="G225" s="108"/>
      <c r="H225" s="111"/>
      <c r="I225" s="108"/>
      <c r="J225" s="112"/>
      <c r="K225" s="109"/>
      <c r="L225" s="113"/>
      <c r="M225" s="113"/>
      <c r="N225" s="114"/>
    </row>
    <row r="226" spans="3:14" s="81" customFormat="1" ht="21.25" hidden="1" customHeight="1" outlineLevel="1">
      <c r="C226" s="107"/>
      <c r="D226" s="124"/>
      <c r="E226" s="109"/>
      <c r="F226" s="110"/>
      <c r="G226" s="108"/>
      <c r="H226" s="111"/>
      <c r="I226" s="108"/>
      <c r="J226" s="112"/>
      <c r="K226" s="109"/>
      <c r="L226" s="113"/>
      <c r="M226" s="113"/>
      <c r="N226" s="114"/>
    </row>
    <row r="227" spans="3:14" s="81" customFormat="1" ht="21.25" hidden="1" customHeight="1" outlineLevel="1">
      <c r="C227" s="107"/>
      <c r="D227" s="124"/>
      <c r="E227" s="109"/>
      <c r="F227" s="110"/>
      <c r="G227" s="108"/>
      <c r="H227" s="111"/>
      <c r="I227" s="108"/>
      <c r="J227" s="112"/>
      <c r="K227" s="109"/>
      <c r="L227" s="113"/>
      <c r="M227" s="113"/>
      <c r="N227" s="114"/>
    </row>
    <row r="228" spans="3:14" s="81" customFormat="1" ht="21.25" hidden="1" customHeight="1" outlineLevel="1">
      <c r="C228" s="107"/>
      <c r="D228" s="124"/>
      <c r="E228" s="109"/>
      <c r="F228" s="110"/>
      <c r="G228" s="108"/>
      <c r="H228" s="111"/>
      <c r="I228" s="108"/>
      <c r="J228" s="112"/>
      <c r="K228" s="109"/>
      <c r="L228" s="113"/>
      <c r="M228" s="113"/>
      <c r="N228" s="114"/>
    </row>
    <row r="229" spans="3:14" s="81" customFormat="1" ht="21.25" hidden="1" customHeight="1" outlineLevel="1">
      <c r="C229" s="107"/>
      <c r="D229" s="124"/>
      <c r="E229" s="109"/>
      <c r="F229" s="110"/>
      <c r="G229" s="108"/>
      <c r="H229" s="111"/>
      <c r="I229" s="108"/>
      <c r="J229" s="112"/>
      <c r="K229" s="109"/>
      <c r="L229" s="113"/>
      <c r="M229" s="113"/>
      <c r="N229" s="114"/>
    </row>
    <row r="230" spans="3:14" s="81" customFormat="1" ht="21.25" hidden="1" customHeight="1" outlineLevel="1">
      <c r="C230" s="107"/>
      <c r="D230" s="124"/>
      <c r="E230" s="109"/>
      <c r="F230" s="110"/>
      <c r="G230" s="108"/>
      <c r="H230" s="111"/>
      <c r="I230" s="108"/>
      <c r="J230" s="112"/>
      <c r="K230" s="109"/>
      <c r="L230" s="113"/>
      <c r="M230" s="113"/>
      <c r="N230" s="114"/>
    </row>
    <row r="231" spans="3:14" s="81" customFormat="1" ht="21.25" hidden="1" customHeight="1" outlineLevel="1">
      <c r="C231" s="107"/>
      <c r="D231" s="124"/>
      <c r="E231" s="109"/>
      <c r="F231" s="110"/>
      <c r="G231" s="108"/>
      <c r="H231" s="111"/>
      <c r="I231" s="108"/>
      <c r="J231" s="112"/>
      <c r="K231" s="109"/>
      <c r="L231" s="113"/>
      <c r="M231" s="113"/>
      <c r="N231" s="114"/>
    </row>
    <row r="232" spans="3:14" s="81" customFormat="1" ht="21.25" hidden="1" customHeight="1" outlineLevel="1">
      <c r="C232" s="107"/>
      <c r="D232" s="124"/>
      <c r="E232" s="109"/>
      <c r="F232" s="110"/>
      <c r="G232" s="108"/>
      <c r="H232" s="111"/>
      <c r="I232" s="108"/>
      <c r="J232" s="112"/>
      <c r="K232" s="109"/>
      <c r="L232" s="113"/>
      <c r="M232" s="113"/>
      <c r="N232" s="114"/>
    </row>
    <row r="233" spans="3:14" s="81" customFormat="1" ht="21.25" hidden="1" customHeight="1" outlineLevel="1">
      <c r="C233" s="107"/>
      <c r="D233" s="124"/>
      <c r="E233" s="109"/>
      <c r="F233" s="110"/>
      <c r="G233" s="108"/>
      <c r="H233" s="111"/>
      <c r="I233" s="108"/>
      <c r="J233" s="112"/>
      <c r="K233" s="109"/>
      <c r="L233" s="113"/>
      <c r="M233" s="113"/>
      <c r="N233" s="114"/>
    </row>
    <row r="234" spans="3:14" s="81" customFormat="1" ht="21.25" hidden="1" customHeight="1" outlineLevel="1">
      <c r="C234" s="107"/>
      <c r="D234" s="124"/>
      <c r="E234" s="109"/>
      <c r="F234" s="110"/>
      <c r="G234" s="108"/>
      <c r="H234" s="111"/>
      <c r="I234" s="108"/>
      <c r="J234" s="112"/>
      <c r="K234" s="109"/>
      <c r="L234" s="113"/>
      <c r="M234" s="113"/>
      <c r="N234" s="114"/>
    </row>
    <row r="235" spans="3:14" s="81" customFormat="1" ht="21.25" hidden="1" customHeight="1" outlineLevel="1">
      <c r="C235" s="107"/>
      <c r="D235" s="124"/>
      <c r="E235" s="109"/>
      <c r="F235" s="110"/>
      <c r="G235" s="108"/>
      <c r="H235" s="111"/>
      <c r="I235" s="108"/>
      <c r="J235" s="112"/>
      <c r="K235" s="109"/>
      <c r="L235" s="113"/>
      <c r="M235" s="113"/>
      <c r="N235" s="114"/>
    </row>
    <row r="236" spans="3:14" s="81" customFormat="1" ht="21.25" hidden="1" customHeight="1" outlineLevel="1">
      <c r="C236" s="107"/>
      <c r="D236" s="124"/>
      <c r="E236" s="109"/>
      <c r="F236" s="110"/>
      <c r="G236" s="108"/>
      <c r="H236" s="111"/>
      <c r="I236" s="108"/>
      <c r="J236" s="112"/>
      <c r="K236" s="109"/>
      <c r="L236" s="113"/>
      <c r="M236" s="113"/>
      <c r="N236" s="114"/>
    </row>
    <row r="237" spans="3:14" s="81" customFormat="1" ht="21.25" hidden="1" customHeight="1" outlineLevel="1">
      <c r="C237" s="107"/>
      <c r="D237" s="124"/>
      <c r="E237" s="109"/>
      <c r="F237" s="110"/>
      <c r="G237" s="108"/>
      <c r="H237" s="111"/>
      <c r="I237" s="108"/>
      <c r="J237" s="112"/>
      <c r="K237" s="109"/>
      <c r="L237" s="113"/>
      <c r="M237" s="113"/>
      <c r="N237" s="114"/>
    </row>
    <row r="238" spans="3:14" s="81" customFormat="1" ht="21.25" hidden="1" customHeight="1" outlineLevel="1">
      <c r="C238" s="107"/>
      <c r="D238" s="124"/>
      <c r="E238" s="109"/>
      <c r="F238" s="110"/>
      <c r="G238" s="108"/>
      <c r="H238" s="111"/>
      <c r="I238" s="108"/>
      <c r="J238" s="112"/>
      <c r="K238" s="109"/>
      <c r="L238" s="113"/>
      <c r="M238" s="113"/>
      <c r="N238" s="114"/>
    </row>
    <row r="239" spans="3:14" s="81" customFormat="1" ht="21.25" hidden="1" customHeight="1" outlineLevel="1">
      <c r="C239" s="107"/>
      <c r="D239" s="124"/>
      <c r="E239" s="109"/>
      <c r="F239" s="110"/>
      <c r="G239" s="108"/>
      <c r="H239" s="111"/>
      <c r="I239" s="108"/>
      <c r="J239" s="112"/>
      <c r="K239" s="109"/>
      <c r="L239" s="113"/>
      <c r="M239" s="113"/>
      <c r="N239" s="114"/>
    </row>
    <row r="240" spans="3:14" s="81" customFormat="1" ht="21.25" hidden="1" customHeight="1" outlineLevel="1">
      <c r="C240" s="107"/>
      <c r="D240" s="124"/>
      <c r="E240" s="109"/>
      <c r="F240" s="110"/>
      <c r="G240" s="108"/>
      <c r="H240" s="111"/>
      <c r="I240" s="108"/>
      <c r="J240" s="112"/>
      <c r="K240" s="109"/>
      <c r="L240" s="113"/>
      <c r="M240" s="113"/>
      <c r="N240" s="114"/>
    </row>
    <row r="241" spans="3:14" s="81" customFormat="1" ht="21.25" hidden="1" customHeight="1" outlineLevel="1">
      <c r="C241" s="107"/>
      <c r="D241" s="124"/>
      <c r="E241" s="109"/>
      <c r="F241" s="110"/>
      <c r="G241" s="108"/>
      <c r="H241" s="111"/>
      <c r="I241" s="108"/>
      <c r="J241" s="112"/>
      <c r="K241" s="109"/>
      <c r="L241" s="113"/>
      <c r="M241" s="113"/>
      <c r="N241" s="114"/>
    </row>
    <row r="242" spans="3:14" s="81" customFormat="1" ht="21.25" hidden="1" customHeight="1" outlineLevel="1">
      <c r="C242" s="107"/>
      <c r="D242" s="124"/>
      <c r="E242" s="109"/>
      <c r="F242" s="110"/>
      <c r="G242" s="108"/>
      <c r="H242" s="111"/>
      <c r="I242" s="108"/>
      <c r="J242" s="112"/>
      <c r="K242" s="109"/>
      <c r="L242" s="113"/>
      <c r="M242" s="113"/>
      <c r="N242" s="114"/>
    </row>
    <row r="243" spans="3:14" s="81" customFormat="1" ht="21.25" hidden="1" customHeight="1" outlineLevel="1">
      <c r="C243" s="107"/>
      <c r="D243" s="124"/>
      <c r="E243" s="109"/>
      <c r="F243" s="110"/>
      <c r="G243" s="108"/>
      <c r="H243" s="111"/>
      <c r="I243" s="108"/>
      <c r="J243" s="112"/>
      <c r="K243" s="109"/>
      <c r="L243" s="113"/>
      <c r="M243" s="113"/>
      <c r="N243" s="114"/>
    </row>
    <row r="244" spans="3:14" s="81" customFormat="1" ht="21.25" hidden="1" customHeight="1" outlineLevel="1">
      <c r="C244" s="107"/>
      <c r="D244" s="124"/>
      <c r="E244" s="109"/>
      <c r="F244" s="110"/>
      <c r="G244" s="108"/>
      <c r="H244" s="111"/>
      <c r="I244" s="108"/>
      <c r="J244" s="112"/>
      <c r="K244" s="109"/>
      <c r="L244" s="113"/>
      <c r="M244" s="113"/>
      <c r="N244" s="114"/>
    </row>
    <row r="245" spans="3:14" s="81" customFormat="1" ht="21.25" hidden="1" customHeight="1" outlineLevel="1">
      <c r="C245" s="107"/>
      <c r="D245" s="124"/>
      <c r="E245" s="109"/>
      <c r="F245" s="110"/>
      <c r="G245" s="108"/>
      <c r="H245" s="111"/>
      <c r="I245" s="108"/>
      <c r="J245" s="112"/>
      <c r="K245" s="109"/>
      <c r="L245" s="113"/>
      <c r="M245" s="113"/>
      <c r="N245" s="114"/>
    </row>
    <row r="246" spans="3:14" s="81" customFormat="1" ht="21.25" hidden="1" customHeight="1" outlineLevel="1">
      <c r="C246" s="107"/>
      <c r="D246" s="124"/>
      <c r="E246" s="109"/>
      <c r="F246" s="110"/>
      <c r="G246" s="108"/>
      <c r="H246" s="111"/>
      <c r="I246" s="108"/>
      <c r="J246" s="112"/>
      <c r="K246" s="109"/>
      <c r="L246" s="113"/>
      <c r="M246" s="113"/>
      <c r="N246" s="114"/>
    </row>
    <row r="247" spans="3:14" s="81" customFormat="1" ht="21.25" hidden="1" customHeight="1" outlineLevel="1">
      <c r="C247" s="107"/>
      <c r="D247" s="124"/>
      <c r="E247" s="109"/>
      <c r="F247" s="110"/>
      <c r="G247" s="108"/>
      <c r="H247" s="111"/>
      <c r="I247" s="108"/>
      <c r="J247" s="112"/>
      <c r="K247" s="109"/>
      <c r="L247" s="113"/>
      <c r="M247" s="113"/>
      <c r="N247" s="114"/>
    </row>
    <row r="248" spans="3:14" s="81" customFormat="1" ht="21.25" hidden="1" customHeight="1" outlineLevel="1">
      <c r="C248" s="107"/>
      <c r="D248" s="124"/>
      <c r="E248" s="109"/>
      <c r="F248" s="110"/>
      <c r="G248" s="108"/>
      <c r="H248" s="111"/>
      <c r="I248" s="108"/>
      <c r="J248" s="112"/>
      <c r="K248" s="109"/>
      <c r="L248" s="113"/>
      <c r="M248" s="113"/>
      <c r="N248" s="114"/>
    </row>
    <row r="249" spans="3:14" s="81" customFormat="1" ht="21.25" hidden="1" customHeight="1" outlineLevel="1">
      <c r="C249" s="107"/>
      <c r="D249" s="124"/>
      <c r="E249" s="109"/>
      <c r="F249" s="110"/>
      <c r="G249" s="108"/>
      <c r="H249" s="111"/>
      <c r="I249" s="108"/>
      <c r="J249" s="112"/>
      <c r="K249" s="109"/>
      <c r="L249" s="113"/>
      <c r="M249" s="113"/>
      <c r="N249" s="114"/>
    </row>
    <row r="250" spans="3:14" s="81" customFormat="1" ht="21.25" hidden="1" customHeight="1" outlineLevel="1">
      <c r="C250" s="107"/>
      <c r="D250" s="124"/>
      <c r="E250" s="109"/>
      <c r="F250" s="110"/>
      <c r="G250" s="108"/>
      <c r="H250" s="111"/>
      <c r="I250" s="108"/>
      <c r="J250" s="112"/>
      <c r="K250" s="109"/>
      <c r="L250" s="113"/>
      <c r="M250" s="113"/>
      <c r="N250" s="114"/>
    </row>
    <row r="251" spans="3:14" s="81" customFormat="1" ht="21.25" hidden="1" customHeight="1" outlineLevel="1">
      <c r="C251" s="107"/>
      <c r="D251" s="124"/>
      <c r="E251" s="109"/>
      <c r="F251" s="110"/>
      <c r="G251" s="108"/>
      <c r="H251" s="111"/>
      <c r="I251" s="108"/>
      <c r="J251" s="112"/>
      <c r="K251" s="109"/>
      <c r="L251" s="113"/>
      <c r="M251" s="113"/>
      <c r="N251" s="114"/>
    </row>
    <row r="252" spans="3:14" s="81" customFormat="1" ht="21.25" hidden="1" customHeight="1" outlineLevel="1">
      <c r="C252" s="107"/>
      <c r="D252" s="124"/>
      <c r="E252" s="109"/>
      <c r="F252" s="110"/>
      <c r="G252" s="108"/>
      <c r="H252" s="111"/>
      <c r="I252" s="108"/>
      <c r="J252" s="112"/>
      <c r="K252" s="109"/>
      <c r="L252" s="113"/>
      <c r="M252" s="113"/>
      <c r="N252" s="114"/>
    </row>
    <row r="253" spans="3:14" s="81" customFormat="1" ht="21.25" hidden="1" customHeight="1" outlineLevel="1">
      <c r="C253" s="107"/>
      <c r="D253" s="124"/>
      <c r="E253" s="109"/>
      <c r="F253" s="110"/>
      <c r="G253" s="108"/>
      <c r="H253" s="111"/>
      <c r="I253" s="108"/>
      <c r="J253" s="112"/>
      <c r="K253" s="109"/>
      <c r="L253" s="113"/>
      <c r="M253" s="113"/>
      <c r="N253" s="114"/>
    </row>
    <row r="254" spans="3:14" s="81" customFormat="1" ht="21.25" hidden="1" customHeight="1" outlineLevel="1">
      <c r="C254" s="107"/>
      <c r="D254" s="124"/>
      <c r="E254" s="109"/>
      <c r="F254" s="110"/>
      <c r="G254" s="108"/>
      <c r="H254" s="111"/>
      <c r="I254" s="108"/>
      <c r="J254" s="112"/>
      <c r="K254" s="109"/>
      <c r="L254" s="113"/>
      <c r="M254" s="113"/>
      <c r="N254" s="114"/>
    </row>
    <row r="255" spans="3:14" s="81" customFormat="1" ht="21.25" hidden="1" customHeight="1" outlineLevel="1">
      <c r="C255" s="107"/>
      <c r="D255" s="124"/>
      <c r="E255" s="109"/>
      <c r="F255" s="110"/>
      <c r="G255" s="108"/>
      <c r="H255" s="111"/>
      <c r="I255" s="108"/>
      <c r="J255" s="112"/>
      <c r="K255" s="109"/>
      <c r="L255" s="113"/>
      <c r="M255" s="113"/>
      <c r="N255" s="114"/>
    </row>
    <row r="256" spans="3:14" s="81" customFormat="1" ht="21.25" hidden="1" customHeight="1" outlineLevel="1">
      <c r="C256" s="107"/>
      <c r="D256" s="124"/>
      <c r="E256" s="109"/>
      <c r="F256" s="110"/>
      <c r="G256" s="108"/>
      <c r="H256" s="111"/>
      <c r="I256" s="108"/>
      <c r="J256" s="112"/>
      <c r="K256" s="109"/>
      <c r="L256" s="113"/>
      <c r="M256" s="113"/>
      <c r="N256" s="114"/>
    </row>
    <row r="257" spans="3:14" s="81" customFormat="1" ht="21.25" hidden="1" customHeight="1" outlineLevel="1">
      <c r="C257" s="107"/>
      <c r="D257" s="124"/>
      <c r="E257" s="109"/>
      <c r="F257" s="110"/>
      <c r="G257" s="108"/>
      <c r="H257" s="111"/>
      <c r="I257" s="108"/>
      <c r="J257" s="112"/>
      <c r="K257" s="109"/>
      <c r="L257" s="113"/>
      <c r="M257" s="113"/>
      <c r="N257" s="114"/>
    </row>
    <row r="258" spans="3:14" s="81" customFormat="1" ht="21.25" hidden="1" customHeight="1" outlineLevel="1">
      <c r="C258" s="107"/>
      <c r="D258" s="124"/>
      <c r="E258" s="109"/>
      <c r="F258" s="110"/>
      <c r="G258" s="108"/>
      <c r="H258" s="111"/>
      <c r="I258" s="108"/>
      <c r="J258" s="112"/>
      <c r="K258" s="109"/>
      <c r="L258" s="113"/>
      <c r="M258" s="113"/>
      <c r="N258" s="114"/>
    </row>
    <row r="259" spans="3:14" s="81" customFormat="1" ht="21.25" hidden="1" customHeight="1" outlineLevel="1">
      <c r="C259" s="107"/>
      <c r="D259" s="124"/>
      <c r="E259" s="109"/>
      <c r="F259" s="110"/>
      <c r="G259" s="108"/>
      <c r="H259" s="111"/>
      <c r="I259" s="108"/>
      <c r="J259" s="112"/>
      <c r="K259" s="109"/>
      <c r="L259" s="113"/>
      <c r="M259" s="113"/>
      <c r="N259" s="114"/>
    </row>
    <row r="260" spans="3:14" s="81" customFormat="1" ht="21.25" hidden="1" customHeight="1" outlineLevel="1">
      <c r="C260" s="107"/>
      <c r="D260" s="124"/>
      <c r="E260" s="109"/>
      <c r="F260" s="110"/>
      <c r="G260" s="108"/>
      <c r="H260" s="111"/>
      <c r="I260" s="108"/>
      <c r="J260" s="112"/>
      <c r="K260" s="109"/>
      <c r="L260" s="113"/>
      <c r="M260" s="113"/>
      <c r="N260" s="114"/>
    </row>
    <row r="261" spans="3:14" s="81" customFormat="1" ht="21.25" hidden="1" customHeight="1" outlineLevel="1">
      <c r="C261" s="107"/>
      <c r="D261" s="124"/>
      <c r="E261" s="109"/>
      <c r="F261" s="110"/>
      <c r="G261" s="108"/>
      <c r="H261" s="111"/>
      <c r="I261" s="108"/>
      <c r="J261" s="112"/>
      <c r="K261" s="109"/>
      <c r="L261" s="113"/>
      <c r="M261" s="113"/>
      <c r="N261" s="114"/>
    </row>
    <row r="262" spans="3:14" s="81" customFormat="1" ht="21.25" hidden="1" customHeight="1" outlineLevel="1">
      <c r="C262" s="107"/>
      <c r="D262" s="124"/>
      <c r="E262" s="109"/>
      <c r="F262" s="110"/>
      <c r="G262" s="108"/>
      <c r="H262" s="111"/>
      <c r="I262" s="108"/>
      <c r="J262" s="112"/>
      <c r="K262" s="109"/>
      <c r="L262" s="113"/>
      <c r="M262" s="113"/>
      <c r="N262" s="114"/>
    </row>
    <row r="263" spans="3:14" s="81" customFormat="1" ht="21.25" hidden="1" customHeight="1" outlineLevel="1">
      <c r="C263" s="107"/>
      <c r="D263" s="124"/>
      <c r="E263" s="109"/>
      <c r="F263" s="110"/>
      <c r="G263" s="108"/>
      <c r="H263" s="111"/>
      <c r="I263" s="108"/>
      <c r="J263" s="112"/>
      <c r="K263" s="109"/>
      <c r="L263" s="113"/>
      <c r="M263" s="113"/>
      <c r="N263" s="114"/>
    </row>
    <row r="264" spans="3:14" s="81" customFormat="1" ht="21.25" hidden="1" customHeight="1" outlineLevel="1">
      <c r="C264" s="107"/>
      <c r="D264" s="124"/>
      <c r="E264" s="109"/>
      <c r="F264" s="110"/>
      <c r="G264" s="108"/>
      <c r="H264" s="111"/>
      <c r="I264" s="108"/>
      <c r="J264" s="112"/>
      <c r="K264" s="109"/>
      <c r="L264" s="113"/>
      <c r="M264" s="113"/>
      <c r="N264" s="114"/>
    </row>
    <row r="265" spans="3:14" s="81" customFormat="1" ht="21.25" hidden="1" customHeight="1" outlineLevel="1">
      <c r="C265" s="107"/>
      <c r="D265" s="124"/>
      <c r="E265" s="109"/>
      <c r="F265" s="110"/>
      <c r="G265" s="108"/>
      <c r="H265" s="111"/>
      <c r="I265" s="108"/>
      <c r="J265" s="112"/>
      <c r="K265" s="109"/>
      <c r="L265" s="113"/>
      <c r="M265" s="113"/>
      <c r="N265" s="114"/>
    </row>
    <row r="266" spans="3:14" s="81" customFormat="1" ht="21.25" hidden="1" customHeight="1" outlineLevel="1">
      <c r="C266" s="107"/>
      <c r="D266" s="124"/>
      <c r="E266" s="109"/>
      <c r="F266" s="110"/>
      <c r="G266" s="108"/>
      <c r="H266" s="111"/>
      <c r="I266" s="108"/>
      <c r="J266" s="112"/>
      <c r="K266" s="109"/>
      <c r="L266" s="113"/>
      <c r="M266" s="113"/>
      <c r="N266" s="114"/>
    </row>
    <row r="267" spans="3:14" s="81" customFormat="1" ht="21.25" hidden="1" customHeight="1" outlineLevel="1">
      <c r="C267" s="107"/>
      <c r="D267" s="124"/>
      <c r="E267" s="109"/>
      <c r="F267" s="110"/>
      <c r="G267" s="108"/>
      <c r="H267" s="111"/>
      <c r="I267" s="108"/>
      <c r="J267" s="112"/>
      <c r="K267" s="109"/>
      <c r="L267" s="113"/>
      <c r="M267" s="113"/>
      <c r="N267" s="114"/>
    </row>
    <row r="268" spans="3:14" s="81" customFormat="1" ht="21.25" hidden="1" customHeight="1" outlineLevel="1">
      <c r="C268" s="107"/>
      <c r="D268" s="124"/>
      <c r="E268" s="109"/>
      <c r="F268" s="110"/>
      <c r="G268" s="108"/>
      <c r="H268" s="111"/>
      <c r="I268" s="108"/>
      <c r="J268" s="112"/>
      <c r="K268" s="109"/>
      <c r="L268" s="113"/>
      <c r="M268" s="113"/>
      <c r="N268" s="114"/>
    </row>
    <row r="269" spans="3:14" s="81" customFormat="1" ht="21.25" hidden="1" customHeight="1" outlineLevel="1">
      <c r="C269" s="107"/>
      <c r="D269" s="124"/>
      <c r="E269" s="109"/>
      <c r="F269" s="110"/>
      <c r="G269" s="108"/>
      <c r="H269" s="111"/>
      <c r="I269" s="108"/>
      <c r="J269" s="112"/>
      <c r="K269" s="109"/>
      <c r="L269" s="113"/>
      <c r="M269" s="113"/>
      <c r="N269" s="114"/>
    </row>
    <row r="270" spans="3:14" s="81" customFormat="1" ht="21.25" hidden="1" customHeight="1" outlineLevel="1">
      <c r="C270" s="107"/>
      <c r="D270" s="124"/>
      <c r="E270" s="109"/>
      <c r="F270" s="110"/>
      <c r="G270" s="108"/>
      <c r="H270" s="111"/>
      <c r="I270" s="108"/>
      <c r="J270" s="112"/>
      <c r="K270" s="109"/>
      <c r="L270" s="113"/>
      <c r="M270" s="113"/>
      <c r="N270" s="114"/>
    </row>
    <row r="271" spans="3:14" s="81" customFormat="1" ht="21.25" hidden="1" customHeight="1" outlineLevel="1">
      <c r="C271" s="107"/>
      <c r="D271" s="124"/>
      <c r="E271" s="109"/>
      <c r="F271" s="110"/>
      <c r="G271" s="108"/>
      <c r="H271" s="111"/>
      <c r="I271" s="108"/>
      <c r="J271" s="112"/>
      <c r="K271" s="109"/>
      <c r="L271" s="113"/>
      <c r="M271" s="113"/>
      <c r="N271" s="114"/>
    </row>
    <row r="272" spans="3:14" s="81" customFormat="1" ht="21.25" hidden="1" customHeight="1" outlineLevel="1">
      <c r="C272" s="107"/>
      <c r="D272" s="124"/>
      <c r="E272" s="109"/>
      <c r="F272" s="110"/>
      <c r="G272" s="108"/>
      <c r="H272" s="111"/>
      <c r="I272" s="108"/>
      <c r="J272" s="112"/>
      <c r="K272" s="109"/>
      <c r="L272" s="113"/>
      <c r="M272" s="113"/>
      <c r="N272" s="114"/>
    </row>
    <row r="273" spans="3:14" s="81" customFormat="1" ht="21.25" hidden="1" customHeight="1" outlineLevel="1">
      <c r="C273" s="107"/>
      <c r="D273" s="124"/>
      <c r="E273" s="109"/>
      <c r="F273" s="110"/>
      <c r="G273" s="108"/>
      <c r="H273" s="111"/>
      <c r="I273" s="108"/>
      <c r="J273" s="112"/>
      <c r="K273" s="109"/>
      <c r="L273" s="113"/>
      <c r="M273" s="113"/>
      <c r="N273" s="114"/>
    </row>
    <row r="274" spans="3:14" s="81" customFormat="1" ht="21.25" hidden="1" customHeight="1" outlineLevel="1">
      <c r="C274" s="107"/>
      <c r="D274" s="124"/>
      <c r="E274" s="109"/>
      <c r="F274" s="110"/>
      <c r="G274" s="108"/>
      <c r="H274" s="111"/>
      <c r="I274" s="108"/>
      <c r="J274" s="112"/>
      <c r="K274" s="109"/>
      <c r="L274" s="113"/>
      <c r="M274" s="113"/>
      <c r="N274" s="114"/>
    </row>
    <row r="275" spans="3:14" s="81" customFormat="1" ht="21.25" hidden="1" customHeight="1" outlineLevel="1">
      <c r="C275" s="107"/>
      <c r="D275" s="124"/>
      <c r="E275" s="109"/>
      <c r="F275" s="110"/>
      <c r="G275" s="108"/>
      <c r="H275" s="111"/>
      <c r="I275" s="108"/>
      <c r="J275" s="112"/>
      <c r="K275" s="109"/>
      <c r="L275" s="113"/>
      <c r="M275" s="113"/>
      <c r="N275" s="114"/>
    </row>
    <row r="276" spans="3:14" s="81" customFormat="1" ht="21.25" hidden="1" customHeight="1" outlineLevel="1">
      <c r="C276" s="107"/>
      <c r="D276" s="124"/>
      <c r="E276" s="109"/>
      <c r="F276" s="110"/>
      <c r="G276" s="108"/>
      <c r="H276" s="111"/>
      <c r="I276" s="108"/>
      <c r="J276" s="112"/>
      <c r="K276" s="109"/>
      <c r="L276" s="113"/>
      <c r="M276" s="113"/>
      <c r="N276" s="114"/>
    </row>
    <row r="277" spans="3:14" s="81" customFormat="1" ht="21.25" hidden="1" customHeight="1" outlineLevel="1">
      <c r="C277" s="107"/>
      <c r="D277" s="124"/>
      <c r="E277" s="109"/>
      <c r="F277" s="110"/>
      <c r="G277" s="108"/>
      <c r="H277" s="111"/>
      <c r="I277" s="108"/>
      <c r="J277" s="112"/>
      <c r="K277" s="109"/>
      <c r="L277" s="113"/>
      <c r="M277" s="113"/>
      <c r="N277" s="114"/>
    </row>
    <row r="278" spans="3:14" s="81" customFormat="1" ht="21.25" hidden="1" customHeight="1" outlineLevel="1">
      <c r="C278" s="107"/>
      <c r="D278" s="124"/>
      <c r="E278" s="109"/>
      <c r="F278" s="110"/>
      <c r="G278" s="108"/>
      <c r="H278" s="111"/>
      <c r="I278" s="108"/>
      <c r="J278" s="112"/>
      <c r="K278" s="109"/>
      <c r="L278" s="113"/>
      <c r="M278" s="113"/>
      <c r="N278" s="114"/>
    </row>
    <row r="279" spans="3:14" s="81" customFormat="1" ht="21.25" hidden="1" customHeight="1" outlineLevel="1">
      <c r="C279" s="107"/>
      <c r="D279" s="124"/>
      <c r="E279" s="109"/>
      <c r="F279" s="110"/>
      <c r="G279" s="108"/>
      <c r="H279" s="111"/>
      <c r="I279" s="108"/>
      <c r="J279" s="112"/>
      <c r="K279" s="109"/>
      <c r="L279" s="113"/>
      <c r="M279" s="113"/>
      <c r="N279" s="114"/>
    </row>
    <row r="280" spans="3:14" s="81" customFormat="1" ht="21.25" hidden="1" customHeight="1" outlineLevel="1">
      <c r="C280" s="107"/>
      <c r="D280" s="124"/>
      <c r="E280" s="109"/>
      <c r="F280" s="110"/>
      <c r="G280" s="108"/>
      <c r="H280" s="111"/>
      <c r="I280" s="108"/>
      <c r="J280" s="112"/>
      <c r="K280" s="109"/>
      <c r="L280" s="113"/>
      <c r="M280" s="113"/>
      <c r="N280" s="114"/>
    </row>
    <row r="281" spans="3:14" s="81" customFormat="1" ht="21.25" hidden="1" customHeight="1" outlineLevel="1">
      <c r="C281" s="107"/>
      <c r="D281" s="124"/>
      <c r="E281" s="109"/>
      <c r="F281" s="110"/>
      <c r="G281" s="108"/>
      <c r="H281" s="111"/>
      <c r="I281" s="108"/>
      <c r="J281" s="112"/>
      <c r="K281" s="109"/>
      <c r="L281" s="113"/>
      <c r="M281" s="113"/>
      <c r="N281" s="114"/>
    </row>
    <row r="282" spans="3:14" s="81" customFormat="1" ht="21.25" hidden="1" customHeight="1" outlineLevel="1">
      <c r="C282" s="107"/>
      <c r="D282" s="124"/>
      <c r="E282" s="109"/>
      <c r="F282" s="110"/>
      <c r="G282" s="108"/>
      <c r="H282" s="111"/>
      <c r="I282" s="108"/>
      <c r="J282" s="112"/>
      <c r="K282" s="109"/>
      <c r="L282" s="113"/>
      <c r="M282" s="113"/>
      <c r="N282" s="114"/>
    </row>
    <row r="283" spans="3:14" s="81" customFormat="1" ht="21.25" hidden="1" customHeight="1" outlineLevel="1">
      <c r="C283" s="107"/>
      <c r="D283" s="124"/>
      <c r="E283" s="109"/>
      <c r="F283" s="110"/>
      <c r="G283" s="108"/>
      <c r="H283" s="111"/>
      <c r="I283" s="108"/>
      <c r="J283" s="112"/>
      <c r="K283" s="109"/>
      <c r="L283" s="113"/>
      <c r="M283" s="113"/>
      <c r="N283" s="114"/>
    </row>
    <row r="284" spans="3:14" s="81" customFormat="1" ht="21.25" hidden="1" customHeight="1" outlineLevel="1">
      <c r="C284" s="107"/>
      <c r="D284" s="124"/>
      <c r="E284" s="109"/>
      <c r="F284" s="110"/>
      <c r="G284" s="108"/>
      <c r="H284" s="111"/>
      <c r="I284" s="108"/>
      <c r="J284" s="112"/>
      <c r="K284" s="109"/>
      <c r="L284" s="113"/>
      <c r="M284" s="113"/>
      <c r="N284" s="114"/>
    </row>
    <row r="285" spans="3:14" s="81" customFormat="1" ht="21.25" hidden="1" customHeight="1" outlineLevel="1">
      <c r="C285" s="107"/>
      <c r="D285" s="124"/>
      <c r="E285" s="109"/>
      <c r="F285" s="110"/>
      <c r="G285" s="108"/>
      <c r="H285" s="111"/>
      <c r="I285" s="108"/>
      <c r="J285" s="112"/>
      <c r="K285" s="109"/>
      <c r="L285" s="113"/>
      <c r="M285" s="113"/>
      <c r="N285" s="114"/>
    </row>
    <row r="286" spans="3:14" s="81" customFormat="1" ht="21.25" hidden="1" customHeight="1" outlineLevel="1">
      <c r="C286" s="107"/>
      <c r="D286" s="124"/>
      <c r="E286" s="109"/>
      <c r="F286" s="110"/>
      <c r="G286" s="108"/>
      <c r="H286" s="111"/>
      <c r="I286" s="108"/>
      <c r="J286" s="112"/>
      <c r="K286" s="109"/>
      <c r="L286" s="113"/>
      <c r="M286" s="113"/>
      <c r="N286" s="114"/>
    </row>
    <row r="287" spans="3:14" s="81" customFormat="1" ht="21.25" hidden="1" customHeight="1" outlineLevel="1">
      <c r="C287" s="107"/>
      <c r="D287" s="124"/>
      <c r="E287" s="109"/>
      <c r="F287" s="110"/>
      <c r="G287" s="108"/>
      <c r="H287" s="111"/>
      <c r="I287" s="108"/>
      <c r="J287" s="112"/>
      <c r="K287" s="109"/>
      <c r="L287" s="113"/>
      <c r="M287" s="113"/>
      <c r="N287" s="114"/>
    </row>
    <row r="288" spans="3:14" s="81" customFormat="1" ht="21.25" hidden="1" customHeight="1" outlineLevel="1">
      <c r="C288" s="107"/>
      <c r="D288" s="124"/>
      <c r="E288" s="109"/>
      <c r="F288" s="110"/>
      <c r="G288" s="108"/>
      <c r="H288" s="111"/>
      <c r="I288" s="108"/>
      <c r="J288" s="112"/>
      <c r="K288" s="109"/>
      <c r="L288" s="113"/>
      <c r="M288" s="113"/>
      <c r="N288" s="114"/>
    </row>
    <row r="289" spans="3:14" s="81" customFormat="1" ht="21.25" hidden="1" customHeight="1" outlineLevel="1">
      <c r="C289" s="107"/>
      <c r="D289" s="124"/>
      <c r="E289" s="109"/>
      <c r="F289" s="110"/>
      <c r="G289" s="108"/>
      <c r="H289" s="111"/>
      <c r="I289" s="108"/>
      <c r="J289" s="112"/>
      <c r="K289" s="109"/>
      <c r="L289" s="113"/>
      <c r="M289" s="113"/>
      <c r="N289" s="114"/>
    </row>
    <row r="290" spans="3:14" s="81" customFormat="1" ht="21.25" hidden="1" customHeight="1" outlineLevel="1">
      <c r="C290" s="107"/>
      <c r="D290" s="124"/>
      <c r="E290" s="109"/>
      <c r="F290" s="110"/>
      <c r="G290" s="108"/>
      <c r="H290" s="111"/>
      <c r="I290" s="108"/>
      <c r="J290" s="112"/>
      <c r="K290" s="109"/>
      <c r="L290" s="113"/>
      <c r="M290" s="113"/>
      <c r="N290" s="114"/>
    </row>
    <row r="291" spans="3:14" s="81" customFormat="1" ht="21.25" hidden="1" customHeight="1" outlineLevel="1">
      <c r="C291" s="107"/>
      <c r="D291" s="124"/>
      <c r="E291" s="109"/>
      <c r="F291" s="110"/>
      <c r="G291" s="108"/>
      <c r="H291" s="111"/>
      <c r="I291" s="108"/>
      <c r="J291" s="112"/>
      <c r="K291" s="109"/>
      <c r="L291" s="113"/>
      <c r="M291" s="113"/>
      <c r="N291" s="114"/>
    </row>
    <row r="292" spans="3:14" s="81" customFormat="1" ht="21.25" hidden="1" customHeight="1" outlineLevel="1">
      <c r="C292" s="107"/>
      <c r="D292" s="124"/>
      <c r="E292" s="109"/>
      <c r="F292" s="110"/>
      <c r="G292" s="108"/>
      <c r="H292" s="111"/>
      <c r="I292" s="108"/>
      <c r="J292" s="112"/>
      <c r="K292" s="109"/>
      <c r="L292" s="113"/>
      <c r="M292" s="113"/>
      <c r="N292" s="114"/>
    </row>
    <row r="293" spans="3:14" s="81" customFormat="1" ht="21.25" hidden="1" customHeight="1" outlineLevel="1">
      <c r="C293" s="107"/>
      <c r="D293" s="124"/>
      <c r="E293" s="109"/>
      <c r="F293" s="110"/>
      <c r="G293" s="108"/>
      <c r="H293" s="111"/>
      <c r="I293" s="108"/>
      <c r="J293" s="112"/>
      <c r="K293" s="109"/>
      <c r="L293" s="113"/>
      <c r="M293" s="113"/>
      <c r="N293" s="114"/>
    </row>
    <row r="294" spans="3:14" s="81" customFormat="1" ht="21.25" hidden="1" customHeight="1" outlineLevel="1">
      <c r="C294" s="107"/>
      <c r="D294" s="124"/>
      <c r="E294" s="109"/>
      <c r="F294" s="110"/>
      <c r="G294" s="108"/>
      <c r="H294" s="111"/>
      <c r="I294" s="108"/>
      <c r="J294" s="112"/>
      <c r="K294" s="109"/>
      <c r="L294" s="113"/>
      <c r="M294" s="113"/>
      <c r="N294" s="114"/>
    </row>
    <row r="295" spans="3:14" s="81" customFormat="1" ht="21.25" hidden="1" customHeight="1" outlineLevel="1">
      <c r="C295" s="107"/>
      <c r="D295" s="124"/>
      <c r="E295" s="109"/>
      <c r="F295" s="110"/>
      <c r="G295" s="108"/>
      <c r="H295" s="111"/>
      <c r="I295" s="108"/>
      <c r="J295" s="112"/>
      <c r="K295" s="109"/>
      <c r="L295" s="113"/>
      <c r="M295" s="113"/>
      <c r="N295" s="114"/>
    </row>
    <row r="296" spans="3:14" s="81" customFormat="1" ht="21.25" hidden="1" customHeight="1" outlineLevel="1">
      <c r="C296" s="107"/>
      <c r="D296" s="124"/>
      <c r="E296" s="109"/>
      <c r="F296" s="110"/>
      <c r="G296" s="108"/>
      <c r="H296" s="111"/>
      <c r="I296" s="108"/>
      <c r="J296" s="112"/>
      <c r="K296" s="109"/>
      <c r="L296" s="113"/>
      <c r="M296" s="113"/>
      <c r="N296" s="114"/>
    </row>
    <row r="297" spans="3:14" s="81" customFormat="1" ht="21.25" hidden="1" customHeight="1" outlineLevel="1">
      <c r="C297" s="107"/>
      <c r="D297" s="124"/>
      <c r="E297" s="109"/>
      <c r="F297" s="110"/>
      <c r="G297" s="108"/>
      <c r="H297" s="111"/>
      <c r="I297" s="108"/>
      <c r="J297" s="112"/>
      <c r="K297" s="109"/>
      <c r="L297" s="113"/>
      <c r="M297" s="113"/>
      <c r="N297" s="114"/>
    </row>
    <row r="298" spans="3:14" s="81" customFormat="1" ht="21.25" hidden="1" customHeight="1" outlineLevel="1">
      <c r="C298" s="107"/>
      <c r="D298" s="124"/>
      <c r="E298" s="109"/>
      <c r="F298" s="110"/>
      <c r="G298" s="108"/>
      <c r="H298" s="111"/>
      <c r="I298" s="108"/>
      <c r="J298" s="112"/>
      <c r="K298" s="109"/>
      <c r="L298" s="113"/>
      <c r="M298" s="113"/>
      <c r="N298" s="114"/>
    </row>
    <row r="299" spans="3:14" s="81" customFormat="1" ht="21.25" hidden="1" customHeight="1" outlineLevel="1">
      <c r="C299" s="107"/>
      <c r="D299" s="124"/>
      <c r="E299" s="109"/>
      <c r="F299" s="110"/>
      <c r="G299" s="108"/>
      <c r="H299" s="111"/>
      <c r="I299" s="108"/>
      <c r="J299" s="112"/>
      <c r="K299" s="109"/>
      <c r="L299" s="113"/>
      <c r="M299" s="113"/>
      <c r="N299" s="114"/>
    </row>
    <row r="300" spans="3:14" s="81" customFormat="1" ht="21.25" hidden="1" customHeight="1" outlineLevel="1">
      <c r="C300" s="107"/>
      <c r="D300" s="124"/>
      <c r="E300" s="109"/>
      <c r="F300" s="110"/>
      <c r="G300" s="108"/>
      <c r="H300" s="111"/>
      <c r="I300" s="108"/>
      <c r="J300" s="112"/>
      <c r="K300" s="109"/>
      <c r="L300" s="113"/>
      <c r="M300" s="113"/>
      <c r="N300" s="114"/>
    </row>
    <row r="301" spans="3:14" s="81" customFormat="1" ht="21.25" hidden="1" customHeight="1" outlineLevel="1">
      <c r="C301" s="107"/>
      <c r="D301" s="124"/>
      <c r="E301" s="109"/>
      <c r="F301" s="110"/>
      <c r="G301" s="108"/>
      <c r="H301" s="111"/>
      <c r="I301" s="108"/>
      <c r="J301" s="112"/>
      <c r="K301" s="109"/>
      <c r="L301" s="113"/>
      <c r="M301" s="113"/>
      <c r="N301" s="114"/>
    </row>
    <row r="302" spans="3:14" s="81" customFormat="1" ht="21.25" hidden="1" customHeight="1" outlineLevel="1">
      <c r="C302" s="107"/>
      <c r="D302" s="124"/>
      <c r="E302" s="109"/>
      <c r="F302" s="110"/>
      <c r="G302" s="108"/>
      <c r="H302" s="111"/>
      <c r="I302" s="108"/>
      <c r="J302" s="112"/>
      <c r="K302" s="109"/>
      <c r="L302" s="113"/>
      <c r="M302" s="113"/>
      <c r="N302" s="114"/>
    </row>
    <row r="303" spans="3:14" s="81" customFormat="1" ht="21.25" hidden="1" customHeight="1" outlineLevel="1">
      <c r="C303" s="107"/>
      <c r="D303" s="124"/>
      <c r="E303" s="109"/>
      <c r="F303" s="110"/>
      <c r="G303" s="108"/>
      <c r="H303" s="111"/>
      <c r="I303" s="108"/>
      <c r="J303" s="112"/>
      <c r="K303" s="109"/>
      <c r="L303" s="113"/>
      <c r="M303" s="113"/>
      <c r="N303" s="114"/>
    </row>
    <row r="304" spans="3:14" s="81" customFormat="1" ht="21.25" hidden="1" customHeight="1" outlineLevel="1">
      <c r="C304" s="107"/>
      <c r="D304" s="124"/>
      <c r="E304" s="109"/>
      <c r="F304" s="110"/>
      <c r="G304" s="108"/>
      <c r="H304" s="111"/>
      <c r="I304" s="108"/>
      <c r="J304" s="112"/>
      <c r="K304" s="109"/>
      <c r="L304" s="113"/>
      <c r="M304" s="113"/>
      <c r="N304" s="114"/>
    </row>
    <row r="305" spans="3:14" s="81" customFormat="1" ht="21.25" hidden="1" customHeight="1" outlineLevel="1">
      <c r="C305" s="107"/>
      <c r="D305" s="124"/>
      <c r="E305" s="109"/>
      <c r="F305" s="110"/>
      <c r="G305" s="108"/>
      <c r="H305" s="111"/>
      <c r="I305" s="108"/>
      <c r="J305" s="112"/>
      <c r="K305" s="109"/>
      <c r="L305" s="113"/>
      <c r="M305" s="113"/>
      <c r="N305" s="114"/>
    </row>
    <row r="306" spans="3:14" s="81" customFormat="1" ht="21.25" hidden="1" customHeight="1" outlineLevel="1">
      <c r="C306" s="107"/>
      <c r="D306" s="124"/>
      <c r="E306" s="109"/>
      <c r="F306" s="110"/>
      <c r="G306" s="108"/>
      <c r="H306" s="111"/>
      <c r="I306" s="108"/>
      <c r="J306" s="112"/>
      <c r="K306" s="109"/>
      <c r="L306" s="113"/>
      <c r="M306" s="113"/>
      <c r="N306" s="114"/>
    </row>
    <row r="307" spans="3:14" s="81" customFormat="1" ht="21.25" hidden="1" customHeight="1" outlineLevel="1">
      <c r="C307" s="107"/>
      <c r="D307" s="124"/>
      <c r="E307" s="109"/>
      <c r="F307" s="110"/>
      <c r="G307" s="108"/>
      <c r="H307" s="111"/>
      <c r="I307" s="108"/>
      <c r="J307" s="112"/>
      <c r="K307" s="109"/>
      <c r="L307" s="113"/>
      <c r="M307" s="113"/>
      <c r="N307" s="114"/>
    </row>
    <row r="308" spans="3:14" s="81" customFormat="1" ht="21.25" hidden="1" customHeight="1" outlineLevel="1">
      <c r="C308" s="107"/>
      <c r="D308" s="124"/>
      <c r="E308" s="109"/>
      <c r="F308" s="110"/>
      <c r="G308" s="108"/>
      <c r="H308" s="111"/>
      <c r="I308" s="108"/>
      <c r="J308" s="112"/>
      <c r="K308" s="109"/>
      <c r="L308" s="113"/>
      <c r="M308" s="113"/>
      <c r="N308" s="114"/>
    </row>
    <row r="309" spans="3:14" s="81" customFormat="1" ht="21.25" hidden="1" customHeight="1" outlineLevel="1">
      <c r="C309" s="107"/>
      <c r="D309" s="124"/>
      <c r="E309" s="109"/>
      <c r="F309" s="110"/>
      <c r="G309" s="108"/>
      <c r="H309" s="111"/>
      <c r="I309" s="108"/>
      <c r="J309" s="112"/>
      <c r="K309" s="109"/>
      <c r="L309" s="113"/>
      <c r="M309" s="113"/>
      <c r="N309" s="114"/>
    </row>
    <row r="310" spans="3:14" s="81" customFormat="1" ht="21.25" hidden="1" customHeight="1" outlineLevel="1">
      <c r="C310" s="107"/>
      <c r="D310" s="124"/>
      <c r="E310" s="109"/>
      <c r="F310" s="110"/>
      <c r="G310" s="108"/>
      <c r="H310" s="111"/>
      <c r="I310" s="108"/>
      <c r="J310" s="112"/>
      <c r="K310" s="109"/>
      <c r="L310" s="113"/>
      <c r="M310" s="113"/>
      <c r="N310" s="114"/>
    </row>
    <row r="311" spans="3:14" s="81" customFormat="1" ht="21.25" hidden="1" customHeight="1" outlineLevel="1">
      <c r="C311" s="107"/>
      <c r="D311" s="124"/>
      <c r="E311" s="109"/>
      <c r="F311" s="110"/>
      <c r="G311" s="108"/>
      <c r="H311" s="111"/>
      <c r="I311" s="108"/>
      <c r="J311" s="112"/>
      <c r="K311" s="109"/>
      <c r="L311" s="113"/>
      <c r="M311" s="113"/>
      <c r="N311" s="114"/>
    </row>
    <row r="312" spans="3:14" s="81" customFormat="1" ht="21.25" hidden="1" customHeight="1" outlineLevel="1">
      <c r="C312" s="107"/>
      <c r="D312" s="124"/>
      <c r="E312" s="109"/>
      <c r="F312" s="110"/>
      <c r="G312" s="108"/>
      <c r="H312" s="111"/>
      <c r="I312" s="108"/>
      <c r="J312" s="112"/>
      <c r="K312" s="109"/>
      <c r="L312" s="113"/>
      <c r="M312" s="113"/>
      <c r="N312" s="114"/>
    </row>
    <row r="313" spans="3:14" s="81" customFormat="1" ht="21.25" hidden="1" customHeight="1" outlineLevel="1">
      <c r="C313" s="107"/>
      <c r="D313" s="124"/>
      <c r="E313" s="109"/>
      <c r="F313" s="110"/>
      <c r="G313" s="108"/>
      <c r="H313" s="111"/>
      <c r="I313" s="108"/>
      <c r="J313" s="112"/>
      <c r="K313" s="109"/>
      <c r="L313" s="113"/>
      <c r="M313" s="113"/>
      <c r="N313" s="114"/>
    </row>
    <row r="314" spans="3:14" s="81" customFormat="1" ht="21.25" hidden="1" customHeight="1" outlineLevel="1">
      <c r="C314" s="107"/>
      <c r="D314" s="124"/>
      <c r="E314" s="109"/>
      <c r="F314" s="110"/>
      <c r="G314" s="108"/>
      <c r="H314" s="111"/>
      <c r="I314" s="108"/>
      <c r="J314" s="112"/>
      <c r="K314" s="109"/>
      <c r="L314" s="113"/>
      <c r="M314" s="113"/>
      <c r="N314" s="114"/>
    </row>
    <row r="315" spans="3:14" s="81" customFormat="1" ht="21.25" hidden="1" customHeight="1" outlineLevel="1">
      <c r="C315" s="107"/>
      <c r="D315" s="124"/>
      <c r="E315" s="109"/>
      <c r="F315" s="110"/>
      <c r="G315" s="108"/>
      <c r="H315" s="111"/>
      <c r="I315" s="108"/>
      <c r="J315" s="112"/>
      <c r="K315" s="109"/>
      <c r="L315" s="113"/>
      <c r="M315" s="113"/>
      <c r="N315" s="114"/>
    </row>
    <row r="316" spans="3:14" s="81" customFormat="1" ht="21.25" hidden="1" customHeight="1" outlineLevel="1">
      <c r="C316" s="107"/>
      <c r="D316" s="124"/>
      <c r="E316" s="109"/>
      <c r="F316" s="110"/>
      <c r="G316" s="108"/>
      <c r="H316" s="111"/>
      <c r="I316" s="108"/>
      <c r="J316" s="112"/>
      <c r="K316" s="109"/>
      <c r="L316" s="113"/>
      <c r="M316" s="113"/>
      <c r="N316" s="114"/>
    </row>
    <row r="317" spans="3:14" s="81" customFormat="1" ht="21.25" hidden="1" customHeight="1" outlineLevel="1">
      <c r="C317" s="107"/>
      <c r="D317" s="124"/>
      <c r="E317" s="109"/>
      <c r="F317" s="110"/>
      <c r="G317" s="108"/>
      <c r="H317" s="111"/>
      <c r="I317" s="108"/>
      <c r="J317" s="112"/>
      <c r="K317" s="109"/>
      <c r="L317" s="113"/>
      <c r="M317" s="113"/>
      <c r="N317" s="114"/>
    </row>
    <row r="318" spans="3:14" s="81" customFormat="1" ht="21.25" hidden="1" customHeight="1" outlineLevel="1">
      <c r="C318" s="107"/>
      <c r="D318" s="124"/>
      <c r="E318" s="109"/>
      <c r="F318" s="110"/>
      <c r="G318" s="108"/>
      <c r="H318" s="111"/>
      <c r="I318" s="108"/>
      <c r="J318" s="112"/>
      <c r="K318" s="109"/>
      <c r="L318" s="113"/>
      <c r="M318" s="113"/>
      <c r="N318" s="114"/>
    </row>
    <row r="319" spans="3:14" s="81" customFormat="1" ht="21.25" hidden="1" customHeight="1" outlineLevel="1">
      <c r="C319" s="107"/>
      <c r="D319" s="124"/>
      <c r="E319" s="109"/>
      <c r="F319" s="110"/>
      <c r="G319" s="108"/>
      <c r="H319" s="111"/>
      <c r="I319" s="108"/>
      <c r="J319" s="112"/>
      <c r="K319" s="109"/>
      <c r="L319" s="113"/>
      <c r="M319" s="113"/>
      <c r="N319" s="114"/>
    </row>
    <row r="320" spans="3:14" s="81" customFormat="1" ht="21.25" hidden="1" customHeight="1" outlineLevel="1">
      <c r="C320" s="107"/>
      <c r="D320" s="124"/>
      <c r="E320" s="109"/>
      <c r="F320" s="110"/>
      <c r="G320" s="108"/>
      <c r="H320" s="111"/>
      <c r="I320" s="108"/>
      <c r="J320" s="112"/>
      <c r="K320" s="109"/>
      <c r="L320" s="113"/>
      <c r="M320" s="113"/>
      <c r="N320" s="114"/>
    </row>
    <row r="321" spans="3:14" s="81" customFormat="1" ht="21.25" hidden="1" customHeight="1" outlineLevel="1">
      <c r="C321" s="107"/>
      <c r="D321" s="124"/>
      <c r="E321" s="109"/>
      <c r="F321" s="110"/>
      <c r="G321" s="108"/>
      <c r="H321" s="111"/>
      <c r="I321" s="108"/>
      <c r="J321" s="112"/>
      <c r="K321" s="109"/>
      <c r="L321" s="113"/>
      <c r="M321" s="113"/>
      <c r="N321" s="114"/>
    </row>
    <row r="322" spans="3:14" s="81" customFormat="1" ht="21.25" hidden="1" customHeight="1" outlineLevel="1">
      <c r="C322" s="107"/>
      <c r="D322" s="124"/>
      <c r="E322" s="109"/>
      <c r="F322" s="110"/>
      <c r="G322" s="108"/>
      <c r="H322" s="111"/>
      <c r="I322" s="108"/>
      <c r="J322" s="112"/>
      <c r="K322" s="109"/>
      <c r="L322" s="113"/>
      <c r="M322" s="113"/>
      <c r="N322" s="114"/>
    </row>
    <row r="323" spans="3:14" s="81" customFormat="1" ht="21.25" hidden="1" customHeight="1" outlineLevel="1">
      <c r="C323" s="107"/>
      <c r="D323" s="124"/>
      <c r="E323" s="109"/>
      <c r="F323" s="110"/>
      <c r="G323" s="108"/>
      <c r="H323" s="111"/>
      <c r="I323" s="108"/>
      <c r="J323" s="112"/>
      <c r="K323" s="109"/>
      <c r="L323" s="113"/>
      <c r="M323" s="113"/>
      <c r="N323" s="114"/>
    </row>
    <row r="324" spans="3:14" s="81" customFormat="1" ht="21.25" hidden="1" customHeight="1" outlineLevel="1">
      <c r="C324" s="107"/>
      <c r="D324" s="124"/>
      <c r="E324" s="109"/>
      <c r="F324" s="110"/>
      <c r="G324" s="108"/>
      <c r="H324" s="111"/>
      <c r="I324" s="108"/>
      <c r="J324" s="112"/>
      <c r="K324" s="109"/>
      <c r="L324" s="113"/>
      <c r="M324" s="113"/>
      <c r="N324" s="114"/>
    </row>
    <row r="325" spans="3:14" s="81" customFormat="1" ht="21.25" hidden="1" customHeight="1" outlineLevel="1">
      <c r="C325" s="107"/>
      <c r="D325" s="124"/>
      <c r="E325" s="109"/>
      <c r="F325" s="110"/>
      <c r="G325" s="108"/>
      <c r="H325" s="111"/>
      <c r="I325" s="108"/>
      <c r="J325" s="112"/>
      <c r="K325" s="109"/>
      <c r="L325" s="113"/>
      <c r="M325" s="113"/>
      <c r="N325" s="114"/>
    </row>
    <row r="326" spans="3:14" s="81" customFormat="1" ht="21.25" hidden="1" customHeight="1" outlineLevel="1">
      <c r="C326" s="107"/>
      <c r="D326" s="124"/>
      <c r="E326" s="109"/>
      <c r="F326" s="110"/>
      <c r="G326" s="108"/>
      <c r="H326" s="111"/>
      <c r="I326" s="108"/>
      <c r="J326" s="112"/>
      <c r="K326" s="109"/>
      <c r="L326" s="113"/>
      <c r="M326" s="113"/>
      <c r="N326" s="114"/>
    </row>
    <row r="327" spans="3:14" s="81" customFormat="1" ht="21.25" hidden="1" customHeight="1" outlineLevel="1">
      <c r="C327" s="107"/>
      <c r="D327" s="124"/>
      <c r="E327" s="109"/>
      <c r="F327" s="110"/>
      <c r="G327" s="108"/>
      <c r="H327" s="111"/>
      <c r="I327" s="108"/>
      <c r="J327" s="112"/>
      <c r="K327" s="109"/>
      <c r="L327" s="113"/>
      <c r="M327" s="113"/>
      <c r="N327" s="114"/>
    </row>
    <row r="328" spans="3:14" s="81" customFormat="1" ht="21.25" hidden="1" customHeight="1" outlineLevel="1">
      <c r="C328" s="107"/>
      <c r="D328" s="124"/>
      <c r="E328" s="109"/>
      <c r="F328" s="110"/>
      <c r="G328" s="108"/>
      <c r="H328" s="111"/>
      <c r="I328" s="108"/>
      <c r="J328" s="112"/>
      <c r="K328" s="109"/>
      <c r="L328" s="113"/>
      <c r="M328" s="113"/>
      <c r="N328" s="114"/>
    </row>
    <row r="329" spans="3:14" s="81" customFormat="1" ht="21.25" hidden="1" customHeight="1" outlineLevel="1">
      <c r="C329" s="107"/>
      <c r="D329" s="124"/>
      <c r="E329" s="109"/>
      <c r="F329" s="110"/>
      <c r="G329" s="108"/>
      <c r="H329" s="111"/>
      <c r="I329" s="108"/>
      <c r="J329" s="112"/>
      <c r="K329" s="109"/>
      <c r="L329" s="113"/>
      <c r="M329" s="113"/>
      <c r="N329" s="114"/>
    </row>
    <row r="330" spans="3:14" s="81" customFormat="1" ht="21.25" hidden="1" customHeight="1" outlineLevel="1">
      <c r="C330" s="107"/>
      <c r="D330" s="124"/>
      <c r="E330" s="109"/>
      <c r="F330" s="110"/>
      <c r="G330" s="108"/>
      <c r="H330" s="111"/>
      <c r="I330" s="108"/>
      <c r="J330" s="112"/>
      <c r="K330" s="109"/>
      <c r="L330" s="113"/>
      <c r="M330" s="113"/>
      <c r="N330" s="114"/>
    </row>
    <row r="331" spans="3:14" s="81" customFormat="1" ht="21.25" hidden="1" customHeight="1" outlineLevel="1">
      <c r="C331" s="107"/>
      <c r="D331" s="124"/>
      <c r="E331" s="109"/>
      <c r="F331" s="110"/>
      <c r="G331" s="108"/>
      <c r="H331" s="111"/>
      <c r="I331" s="108"/>
      <c r="J331" s="112"/>
      <c r="K331" s="109"/>
      <c r="L331" s="113"/>
      <c r="M331" s="113"/>
      <c r="N331" s="114"/>
    </row>
    <row r="332" spans="3:14" s="81" customFormat="1" ht="21.25" hidden="1" customHeight="1" outlineLevel="1">
      <c r="C332" s="107"/>
      <c r="D332" s="124"/>
      <c r="E332" s="109"/>
      <c r="F332" s="110"/>
      <c r="G332" s="108"/>
      <c r="H332" s="111"/>
      <c r="I332" s="108"/>
      <c r="J332" s="112"/>
      <c r="K332" s="109"/>
      <c r="L332" s="113"/>
      <c r="M332" s="113"/>
      <c r="N332" s="114"/>
    </row>
    <row r="333" spans="3:14" s="81" customFormat="1" ht="21.25" hidden="1" customHeight="1" outlineLevel="1">
      <c r="C333" s="107"/>
      <c r="D333" s="124"/>
      <c r="E333" s="109"/>
      <c r="F333" s="110"/>
      <c r="G333" s="108"/>
      <c r="H333" s="111"/>
      <c r="I333" s="108"/>
      <c r="J333" s="112"/>
      <c r="K333" s="109"/>
      <c r="L333" s="113"/>
      <c r="M333" s="113"/>
      <c r="N333" s="114"/>
    </row>
    <row r="334" spans="3:14" s="81" customFormat="1" ht="21.25" hidden="1" customHeight="1" outlineLevel="1">
      <c r="C334" s="107"/>
      <c r="D334" s="124"/>
      <c r="E334" s="109"/>
      <c r="F334" s="110"/>
      <c r="G334" s="108"/>
      <c r="H334" s="111"/>
      <c r="I334" s="108"/>
      <c r="J334" s="112"/>
      <c r="K334" s="109"/>
      <c r="L334" s="113"/>
      <c r="M334" s="113"/>
      <c r="N334" s="114"/>
    </row>
    <row r="335" spans="3:14" s="81" customFormat="1" ht="21.25" hidden="1" customHeight="1" outlineLevel="1">
      <c r="C335" s="107"/>
      <c r="D335" s="124"/>
      <c r="E335" s="109"/>
      <c r="F335" s="110"/>
      <c r="G335" s="108"/>
      <c r="H335" s="111"/>
      <c r="I335" s="108"/>
      <c r="J335" s="112"/>
      <c r="K335" s="109"/>
      <c r="L335" s="113"/>
      <c r="M335" s="113"/>
      <c r="N335" s="114"/>
    </row>
    <row r="336" spans="3:14" s="81" customFormat="1" ht="21.25" hidden="1" customHeight="1" outlineLevel="1">
      <c r="C336" s="107"/>
      <c r="D336" s="124"/>
      <c r="E336" s="109"/>
      <c r="F336" s="110"/>
      <c r="G336" s="108"/>
      <c r="H336" s="111"/>
      <c r="I336" s="108"/>
      <c r="J336" s="112"/>
      <c r="K336" s="109"/>
      <c r="L336" s="113"/>
      <c r="M336" s="113"/>
      <c r="N336" s="114"/>
    </row>
    <row r="337" spans="3:14" s="81" customFormat="1" ht="21.25" hidden="1" customHeight="1" outlineLevel="1">
      <c r="C337" s="107"/>
      <c r="D337" s="124"/>
      <c r="E337" s="109"/>
      <c r="F337" s="110"/>
      <c r="G337" s="108"/>
      <c r="H337" s="111"/>
      <c r="I337" s="108"/>
      <c r="J337" s="112"/>
      <c r="K337" s="109"/>
      <c r="L337" s="113"/>
      <c r="M337" s="113"/>
      <c r="N337" s="114"/>
    </row>
    <row r="338" spans="3:14" s="81" customFormat="1" ht="21.25" hidden="1" customHeight="1" outlineLevel="1">
      <c r="C338" s="107"/>
      <c r="D338" s="124"/>
      <c r="E338" s="109"/>
      <c r="F338" s="110"/>
      <c r="G338" s="108"/>
      <c r="H338" s="111"/>
      <c r="I338" s="108"/>
      <c r="J338" s="112"/>
      <c r="K338" s="109"/>
      <c r="L338" s="113"/>
      <c r="M338" s="113"/>
      <c r="N338" s="114"/>
    </row>
    <row r="339" spans="3:14" s="81" customFormat="1" ht="21.25" hidden="1" customHeight="1" outlineLevel="1">
      <c r="C339" s="107"/>
      <c r="D339" s="124"/>
      <c r="E339" s="109"/>
      <c r="F339" s="110"/>
      <c r="G339" s="108"/>
      <c r="H339" s="111"/>
      <c r="I339" s="108"/>
      <c r="J339" s="112"/>
      <c r="K339" s="109"/>
      <c r="L339" s="113"/>
      <c r="M339" s="113"/>
      <c r="N339" s="114"/>
    </row>
    <row r="340" spans="3:14" s="81" customFormat="1" ht="21.25" hidden="1" customHeight="1" outlineLevel="1">
      <c r="C340" s="107"/>
      <c r="D340" s="124"/>
      <c r="E340" s="109"/>
      <c r="F340" s="110"/>
      <c r="G340" s="108"/>
      <c r="H340" s="111"/>
      <c r="I340" s="108"/>
      <c r="J340" s="112"/>
      <c r="K340" s="109"/>
      <c r="L340" s="113"/>
      <c r="M340" s="113"/>
      <c r="N340" s="114"/>
    </row>
    <row r="341" spans="3:14" s="81" customFormat="1" ht="21.25" hidden="1" customHeight="1" outlineLevel="1">
      <c r="C341" s="107"/>
      <c r="D341" s="124"/>
      <c r="E341" s="109"/>
      <c r="F341" s="110"/>
      <c r="G341" s="108"/>
      <c r="H341" s="111"/>
      <c r="I341" s="108"/>
      <c r="J341" s="112"/>
      <c r="K341" s="109"/>
      <c r="L341" s="113"/>
      <c r="M341" s="113"/>
      <c r="N341" s="114"/>
    </row>
    <row r="342" spans="3:14" s="81" customFormat="1" ht="21.25" hidden="1" customHeight="1" outlineLevel="1">
      <c r="C342" s="107"/>
      <c r="D342" s="124"/>
      <c r="E342" s="109"/>
      <c r="F342" s="110"/>
      <c r="G342" s="108"/>
      <c r="H342" s="111"/>
      <c r="I342" s="108"/>
      <c r="J342" s="112"/>
      <c r="K342" s="109"/>
      <c r="L342" s="113"/>
      <c r="M342" s="113"/>
      <c r="N342" s="114"/>
    </row>
    <row r="343" spans="3:14" s="81" customFormat="1" ht="21.25" hidden="1" customHeight="1" outlineLevel="1">
      <c r="C343" s="107"/>
      <c r="D343" s="124"/>
      <c r="E343" s="109"/>
      <c r="F343" s="110"/>
      <c r="G343" s="108"/>
      <c r="H343" s="111"/>
      <c r="I343" s="108"/>
      <c r="J343" s="112"/>
      <c r="K343" s="109"/>
      <c r="L343" s="113"/>
      <c r="M343" s="113"/>
      <c r="N343" s="114"/>
    </row>
    <row r="344" spans="3:14" s="81" customFormat="1" ht="21.25" hidden="1" customHeight="1" outlineLevel="1">
      <c r="C344" s="107"/>
      <c r="D344" s="124"/>
      <c r="E344" s="109"/>
      <c r="F344" s="110"/>
      <c r="G344" s="108"/>
      <c r="H344" s="111"/>
      <c r="I344" s="108"/>
      <c r="J344" s="112"/>
      <c r="K344" s="109"/>
      <c r="L344" s="113"/>
      <c r="M344" s="113"/>
      <c r="N344" s="114"/>
    </row>
    <row r="345" spans="3:14" s="81" customFormat="1" ht="21.25" hidden="1" customHeight="1" outlineLevel="1">
      <c r="C345" s="107"/>
      <c r="D345" s="124"/>
      <c r="E345" s="109"/>
      <c r="F345" s="110"/>
      <c r="G345" s="108"/>
      <c r="H345" s="111"/>
      <c r="I345" s="108"/>
      <c r="J345" s="112"/>
      <c r="K345" s="109"/>
      <c r="L345" s="113"/>
      <c r="M345" s="113"/>
      <c r="N345" s="114"/>
    </row>
    <row r="346" spans="3:14" s="81" customFormat="1" ht="21.25" hidden="1" customHeight="1" outlineLevel="1">
      <c r="C346" s="107"/>
      <c r="D346" s="124"/>
      <c r="E346" s="109"/>
      <c r="F346" s="110"/>
      <c r="G346" s="108"/>
      <c r="H346" s="111"/>
      <c r="I346" s="108"/>
      <c r="J346" s="112"/>
      <c r="K346" s="109"/>
      <c r="L346" s="113"/>
      <c r="M346" s="113"/>
      <c r="N346" s="114"/>
    </row>
    <row r="347" spans="3:14" s="81" customFormat="1" ht="21.25" hidden="1" customHeight="1" outlineLevel="1">
      <c r="C347" s="107"/>
      <c r="D347" s="124"/>
      <c r="E347" s="109"/>
      <c r="F347" s="110"/>
      <c r="G347" s="108"/>
      <c r="H347" s="111"/>
      <c r="I347" s="108"/>
      <c r="J347" s="112"/>
      <c r="K347" s="109"/>
      <c r="L347" s="113"/>
      <c r="M347" s="113"/>
      <c r="N347" s="114"/>
    </row>
    <row r="348" spans="3:14" s="81" customFormat="1" ht="21.25" hidden="1" customHeight="1" outlineLevel="1">
      <c r="C348" s="107"/>
      <c r="D348" s="124"/>
      <c r="E348" s="109"/>
      <c r="F348" s="110"/>
      <c r="G348" s="108"/>
      <c r="H348" s="111"/>
      <c r="I348" s="108"/>
      <c r="J348" s="112"/>
      <c r="K348" s="109"/>
      <c r="L348" s="113"/>
      <c r="M348" s="113"/>
      <c r="N348" s="114"/>
    </row>
    <row r="349" spans="3:14" s="81" customFormat="1" ht="21.25" hidden="1" customHeight="1" outlineLevel="1">
      <c r="C349" s="107"/>
      <c r="D349" s="124"/>
      <c r="E349" s="109"/>
      <c r="F349" s="110"/>
      <c r="G349" s="108"/>
      <c r="H349" s="111"/>
      <c r="I349" s="108"/>
      <c r="J349" s="112"/>
      <c r="K349" s="109"/>
      <c r="L349" s="113"/>
      <c r="M349" s="113"/>
      <c r="N349" s="114"/>
    </row>
    <row r="350" spans="3:14" s="81" customFormat="1" ht="21.25" hidden="1" customHeight="1" outlineLevel="1">
      <c r="C350" s="107"/>
      <c r="D350" s="124"/>
      <c r="E350" s="109"/>
      <c r="F350" s="110"/>
      <c r="G350" s="108"/>
      <c r="H350" s="111"/>
      <c r="I350" s="108"/>
      <c r="J350" s="112"/>
      <c r="K350" s="109"/>
      <c r="L350" s="113"/>
      <c r="M350" s="113"/>
      <c r="N350" s="114"/>
    </row>
    <row r="351" spans="3:14" s="115" customFormat="1" ht="21.65" customHeight="1" collapsed="1" thickBot="1">
      <c r="C351" s="116"/>
      <c r="D351" s="118"/>
      <c r="E351" s="118"/>
      <c r="F351" s="118"/>
      <c r="G351" s="117"/>
      <c r="H351" s="118"/>
      <c r="I351" s="117"/>
      <c r="J351" s="119">
        <f>SUM(J12:J350)</f>
        <v>0</v>
      </c>
      <c r="K351" s="120">
        <f>SUM(K12:K350)</f>
        <v>0</v>
      </c>
      <c r="L351" s="118"/>
      <c r="M351" s="118"/>
      <c r="N351" s="121"/>
    </row>
    <row r="352" spans="3:14" ht="10.4" customHeight="1">
      <c r="N352" s="122"/>
    </row>
    <row r="353" spans="14:14" ht="18" customHeight="1">
      <c r="N353" s="122"/>
    </row>
    <row r="354" spans="14:14" ht="18" customHeight="1">
      <c r="N354" s="122"/>
    </row>
    <row r="355" spans="14:14" ht="18" customHeight="1">
      <c r="N355" s="122"/>
    </row>
    <row r="356" spans="14:14" ht="18" customHeight="1">
      <c r="N356" s="122"/>
    </row>
    <row r="357" spans="14:14" ht="18" customHeight="1">
      <c r="N357" s="122"/>
    </row>
    <row r="358" spans="14:14" ht="18" customHeight="1">
      <c r="N358" s="122"/>
    </row>
    <row r="359" spans="14:14" ht="18" customHeight="1">
      <c r="N359" s="122"/>
    </row>
    <row r="360" spans="14:14" ht="18" customHeight="1">
      <c r="N360" s="122"/>
    </row>
    <row r="361" spans="14:14" ht="18" customHeight="1">
      <c r="N361" s="122"/>
    </row>
    <row r="362" spans="14:14" ht="18" customHeight="1">
      <c r="N362" s="122"/>
    </row>
    <row r="363" spans="14:14" ht="18" customHeight="1">
      <c r="N363" s="122"/>
    </row>
    <row r="364" spans="14:14" ht="18" customHeight="1">
      <c r="N364" s="122"/>
    </row>
    <row r="365" spans="14:14" ht="18" customHeight="1">
      <c r="N365" s="122"/>
    </row>
    <row r="366" spans="14:14" ht="18" customHeight="1">
      <c r="N366" s="122"/>
    </row>
    <row r="367" spans="14:14" ht="18" customHeight="1">
      <c r="N367" s="122"/>
    </row>
    <row r="368" spans="14:14" ht="18" customHeight="1">
      <c r="N368" s="122"/>
    </row>
    <row r="369" spans="14:14" ht="18" customHeight="1">
      <c r="N369" s="122"/>
    </row>
    <row r="370" spans="14:14" ht="18" customHeight="1">
      <c r="N370" s="122"/>
    </row>
    <row r="371" spans="14:14" ht="18" customHeight="1">
      <c r="N371" s="122"/>
    </row>
    <row r="372" spans="14:14" ht="18" customHeight="1">
      <c r="N372" s="122"/>
    </row>
    <row r="373" spans="14:14" ht="18" customHeight="1">
      <c r="N373" s="122"/>
    </row>
    <row r="374" spans="14:14" ht="18" customHeight="1">
      <c r="N374" s="122"/>
    </row>
    <row r="375" spans="14:14" ht="18" customHeight="1">
      <c r="N375" s="122"/>
    </row>
    <row r="376" spans="14:14" ht="18" customHeight="1">
      <c r="N376" s="122"/>
    </row>
    <row r="377" spans="14:14" ht="18" customHeight="1">
      <c r="N377" s="122"/>
    </row>
    <row r="378" spans="14:14" ht="18" customHeight="1">
      <c r="N378" s="122"/>
    </row>
    <row r="379" spans="14:14" ht="18" customHeight="1">
      <c r="N379" s="122"/>
    </row>
    <row r="380" spans="14:14" ht="18" customHeight="1">
      <c r="N380" s="122"/>
    </row>
    <row r="381" spans="14:14" ht="18" customHeight="1">
      <c r="N381" s="122"/>
    </row>
    <row r="382" spans="14:14" ht="18" customHeight="1">
      <c r="N382" s="122"/>
    </row>
    <row r="383" spans="14:14" ht="18" customHeight="1">
      <c r="N383" s="122"/>
    </row>
    <row r="384" spans="14:14" ht="18" customHeight="1">
      <c r="N384" s="122"/>
    </row>
    <row r="385" spans="14:14" ht="18" customHeight="1">
      <c r="N385" s="122"/>
    </row>
    <row r="386" spans="14:14" ht="18" customHeight="1">
      <c r="N386" s="122"/>
    </row>
    <row r="387" spans="14:14" ht="18" customHeight="1">
      <c r="N387" s="122"/>
    </row>
    <row r="388" spans="14:14" ht="18" customHeight="1">
      <c r="N388" s="122"/>
    </row>
    <row r="389" spans="14:14" ht="18" customHeight="1">
      <c r="N389" s="122"/>
    </row>
    <row r="390" spans="14:14" ht="18" customHeight="1">
      <c r="N390" s="122"/>
    </row>
    <row r="391" spans="14:14" ht="18" customHeight="1">
      <c r="N391" s="122"/>
    </row>
    <row r="392" spans="14:14" ht="18" customHeight="1">
      <c r="N392" s="122"/>
    </row>
    <row r="393" spans="14:14" ht="18" customHeight="1">
      <c r="N393" s="122"/>
    </row>
    <row r="394" spans="14:14" ht="18" customHeight="1">
      <c r="N394" s="122"/>
    </row>
    <row r="395" spans="14:14" ht="18" customHeight="1">
      <c r="N395" s="122"/>
    </row>
    <row r="396" spans="14:14" ht="18" customHeight="1">
      <c r="N396" s="122"/>
    </row>
    <row r="397" spans="14:14" ht="18" customHeight="1">
      <c r="N397" s="122"/>
    </row>
    <row r="398" spans="14:14" ht="18" customHeight="1">
      <c r="N398" s="122"/>
    </row>
    <row r="399" spans="14:14" ht="18" customHeight="1">
      <c r="N399" s="122"/>
    </row>
    <row r="400" spans="14:14" ht="18" customHeight="1">
      <c r="N400" s="122"/>
    </row>
    <row r="401" spans="14:14" ht="18" customHeight="1">
      <c r="N401" s="122"/>
    </row>
    <row r="402" spans="14:14" ht="18" customHeight="1">
      <c r="N402" s="122"/>
    </row>
    <row r="403" spans="14:14" ht="18" customHeight="1">
      <c r="N403" s="122"/>
    </row>
    <row r="404" spans="14:14" ht="18" customHeight="1">
      <c r="N404" s="122"/>
    </row>
    <row r="405" spans="14:14" ht="18" customHeight="1">
      <c r="N405" s="122"/>
    </row>
    <row r="406" spans="14:14" ht="18" customHeight="1">
      <c r="N406" s="122"/>
    </row>
    <row r="407" spans="14:14" ht="18" customHeight="1">
      <c r="N407" s="122"/>
    </row>
    <row r="408" spans="14:14" ht="18" customHeight="1">
      <c r="N408" s="122"/>
    </row>
    <row r="409" spans="14:14" ht="18" customHeight="1">
      <c r="N409" s="122"/>
    </row>
    <row r="410" spans="14:14" ht="18" customHeight="1">
      <c r="N410" s="122"/>
    </row>
    <row r="411" spans="14:14" ht="18" customHeight="1">
      <c r="N411" s="122"/>
    </row>
    <row r="412" spans="14:14" ht="18" customHeight="1">
      <c r="N412" s="122"/>
    </row>
    <row r="413" spans="14:14" ht="18" customHeight="1">
      <c r="N413" s="122"/>
    </row>
    <row r="414" spans="14:14" ht="18" customHeight="1">
      <c r="N414" s="122"/>
    </row>
    <row r="415" spans="14:14" ht="18" customHeight="1">
      <c r="N415" s="122"/>
    </row>
    <row r="416" spans="14:14" ht="18" customHeight="1">
      <c r="N416" s="122"/>
    </row>
    <row r="417" spans="14:14" ht="18" customHeight="1">
      <c r="N417" s="122"/>
    </row>
    <row r="418" spans="14:14" ht="18" customHeight="1">
      <c r="N418" s="122"/>
    </row>
    <row r="419" spans="14:14" ht="18" customHeight="1">
      <c r="N419" s="122"/>
    </row>
    <row r="420" spans="14:14" ht="18" customHeight="1">
      <c r="N420" s="122"/>
    </row>
    <row r="421" spans="14:14" ht="18" customHeight="1">
      <c r="N421" s="122"/>
    </row>
    <row r="422" spans="14:14" ht="18" customHeight="1">
      <c r="N422" s="122"/>
    </row>
    <row r="423" spans="14:14" ht="18" customHeight="1">
      <c r="N423" s="122"/>
    </row>
    <row r="424" spans="14:14" ht="18" customHeight="1">
      <c r="N424" s="122"/>
    </row>
    <row r="425" spans="14:14" ht="18" customHeight="1">
      <c r="N425" s="122"/>
    </row>
    <row r="426" spans="14:14" ht="18" customHeight="1">
      <c r="N426" s="122"/>
    </row>
    <row r="427" spans="14:14" ht="18" customHeight="1">
      <c r="N427" s="122"/>
    </row>
    <row r="428" spans="14:14" ht="18" customHeight="1">
      <c r="N428" s="122"/>
    </row>
    <row r="429" spans="14:14" ht="18" customHeight="1">
      <c r="N429" s="122"/>
    </row>
    <row r="430" spans="14:14" ht="18" customHeight="1">
      <c r="N430" s="122"/>
    </row>
    <row r="431" spans="14:14" ht="18" customHeight="1">
      <c r="N431" s="122"/>
    </row>
    <row r="432" spans="14:14" ht="18" customHeight="1">
      <c r="N432" s="122"/>
    </row>
    <row r="433" spans="14:14" ht="18" customHeight="1">
      <c r="N433" s="122"/>
    </row>
    <row r="434" spans="14:14" ht="18" customHeight="1">
      <c r="N434" s="122"/>
    </row>
    <row r="435" spans="14:14" ht="18" customHeight="1">
      <c r="N435" s="122"/>
    </row>
    <row r="436" spans="14:14" ht="18" customHeight="1">
      <c r="N436" s="122"/>
    </row>
    <row r="437" spans="14:14" ht="18" customHeight="1">
      <c r="N437" s="122"/>
    </row>
    <row r="438" spans="14:14" ht="18" customHeight="1">
      <c r="N438" s="122"/>
    </row>
    <row r="439" spans="14:14" ht="18" customHeight="1">
      <c r="N439" s="122"/>
    </row>
    <row r="440" spans="14:14" ht="18" customHeight="1">
      <c r="N440" s="122"/>
    </row>
    <row r="441" spans="14:14" ht="18" customHeight="1">
      <c r="N441" s="122"/>
    </row>
    <row r="442" spans="14:14" ht="18" customHeight="1">
      <c r="N442" s="122"/>
    </row>
    <row r="443" spans="14:14" ht="18" customHeight="1">
      <c r="N443" s="122"/>
    </row>
    <row r="444" spans="14:14" ht="18" customHeight="1">
      <c r="N444" s="122"/>
    </row>
    <row r="445" spans="14:14" ht="18" customHeight="1">
      <c r="N445" s="122"/>
    </row>
    <row r="446" spans="14:14" ht="18" customHeight="1">
      <c r="N446" s="122"/>
    </row>
    <row r="447" spans="14:14" ht="18" customHeight="1">
      <c r="N447" s="122"/>
    </row>
    <row r="448" spans="14:14" ht="18" customHeight="1">
      <c r="N448" s="122"/>
    </row>
    <row r="449" spans="14:14" ht="18" customHeight="1">
      <c r="N449" s="122"/>
    </row>
    <row r="450" spans="14:14" ht="18" customHeight="1">
      <c r="N450" s="122"/>
    </row>
    <row r="451" spans="14:14" ht="18" customHeight="1">
      <c r="N451" s="122"/>
    </row>
    <row r="452" spans="14:14" ht="18" customHeight="1">
      <c r="N452" s="122"/>
    </row>
    <row r="453" spans="14:14" ht="18" customHeight="1">
      <c r="N453" s="122"/>
    </row>
    <row r="454" spans="14:14" ht="18" customHeight="1">
      <c r="N454" s="122"/>
    </row>
    <row r="455" spans="14:14" ht="18" customHeight="1">
      <c r="N455" s="122"/>
    </row>
    <row r="456" spans="14:14" ht="18" customHeight="1">
      <c r="N456" s="122"/>
    </row>
    <row r="457" spans="14:14" ht="18" customHeight="1">
      <c r="N457" s="122"/>
    </row>
    <row r="458" spans="14:14" ht="18" customHeight="1">
      <c r="N458" s="122"/>
    </row>
    <row r="459" spans="14:14" ht="18" customHeight="1">
      <c r="N459" s="122"/>
    </row>
    <row r="460" spans="14:14" ht="18" customHeight="1">
      <c r="N460" s="122"/>
    </row>
    <row r="461" spans="14:14" ht="18" customHeight="1">
      <c r="N461" s="122"/>
    </row>
    <row r="462" spans="14:14" ht="18" customHeight="1">
      <c r="N462" s="122"/>
    </row>
    <row r="463" spans="14:14" ht="18" customHeight="1">
      <c r="N463" s="122"/>
    </row>
    <row r="464" spans="14:14" ht="18" customHeight="1">
      <c r="N464" s="122"/>
    </row>
    <row r="465" spans="14:14" ht="18" customHeight="1">
      <c r="N465" s="122"/>
    </row>
    <row r="466" spans="14:14" ht="18" customHeight="1">
      <c r="N466" s="122"/>
    </row>
    <row r="467" spans="14:14" ht="18" customHeight="1">
      <c r="N467" s="122"/>
    </row>
    <row r="468" spans="14:14" ht="18" customHeight="1">
      <c r="N468" s="122"/>
    </row>
    <row r="469" spans="14:14" ht="18" customHeight="1">
      <c r="N469" s="122"/>
    </row>
    <row r="470" spans="14:14" ht="18" customHeight="1">
      <c r="N470" s="122"/>
    </row>
    <row r="471" spans="14:14" ht="18" customHeight="1">
      <c r="N471" s="122"/>
    </row>
    <row r="472" spans="14:14" ht="18" customHeight="1">
      <c r="N472" s="122"/>
    </row>
    <row r="473" spans="14:14" ht="18" customHeight="1">
      <c r="N473" s="122"/>
    </row>
    <row r="474" spans="14:14" ht="18" customHeight="1">
      <c r="N474" s="122"/>
    </row>
    <row r="475" spans="14:14" ht="18" customHeight="1">
      <c r="N475" s="122"/>
    </row>
    <row r="476" spans="14:14" ht="18" customHeight="1">
      <c r="N476" s="122"/>
    </row>
    <row r="477" spans="14:14" ht="18" customHeight="1">
      <c r="N477" s="122"/>
    </row>
    <row r="478" spans="14:14" ht="18" customHeight="1">
      <c r="N478" s="122"/>
    </row>
    <row r="479" spans="14:14" ht="18" customHeight="1">
      <c r="N479" s="122"/>
    </row>
    <row r="480" spans="14:14" ht="18" customHeight="1">
      <c r="N480" s="122"/>
    </row>
    <row r="481" spans="14:14" ht="18" customHeight="1">
      <c r="N481" s="122"/>
    </row>
    <row r="482" spans="14:14" ht="18" customHeight="1">
      <c r="N482" s="122"/>
    </row>
    <row r="483" spans="14:14" ht="18" customHeight="1">
      <c r="N483" s="122"/>
    </row>
    <row r="484" spans="14:14" ht="18" customHeight="1">
      <c r="N484" s="122"/>
    </row>
    <row r="485" spans="14:14" ht="18" customHeight="1">
      <c r="N485" s="122"/>
    </row>
    <row r="486" spans="14:14" ht="18" customHeight="1">
      <c r="N486" s="122"/>
    </row>
    <row r="487" spans="14:14" ht="18" customHeight="1">
      <c r="N487" s="122"/>
    </row>
    <row r="488" spans="14:14" ht="18" customHeight="1">
      <c r="N488" s="122"/>
    </row>
    <row r="489" spans="14:14" ht="18" customHeight="1">
      <c r="N489" s="122"/>
    </row>
    <row r="490" spans="14:14" ht="18" customHeight="1">
      <c r="N490" s="122"/>
    </row>
    <row r="491" spans="14:14" ht="18" customHeight="1">
      <c r="N491" s="122"/>
    </row>
    <row r="492" spans="14:14" ht="18" customHeight="1">
      <c r="N492" s="122"/>
    </row>
    <row r="493" spans="14:14" ht="18" customHeight="1">
      <c r="N493" s="122"/>
    </row>
    <row r="494" spans="14:14" ht="18" customHeight="1">
      <c r="N494" s="122"/>
    </row>
    <row r="495" spans="14:14" ht="18" customHeight="1">
      <c r="N495" s="122"/>
    </row>
    <row r="496" spans="14:14" ht="18" customHeight="1">
      <c r="N496" s="122"/>
    </row>
    <row r="497" spans="14:14" ht="18" customHeight="1">
      <c r="N497" s="122"/>
    </row>
    <row r="498" spans="14:14" ht="18" customHeight="1">
      <c r="N498" s="122"/>
    </row>
    <row r="499" spans="14:14" ht="18" customHeight="1">
      <c r="N499" s="122"/>
    </row>
    <row r="500" spans="14:14" ht="18" customHeight="1">
      <c r="N500" s="122"/>
    </row>
    <row r="501" spans="14:14" ht="18" customHeight="1">
      <c r="N501" s="122"/>
    </row>
    <row r="502" spans="14:14" ht="18" customHeight="1">
      <c r="N502" s="122"/>
    </row>
    <row r="503" spans="14:14" ht="18" customHeight="1">
      <c r="N503" s="122"/>
    </row>
    <row r="504" spans="14:14" ht="18" customHeight="1">
      <c r="N504" s="122"/>
    </row>
    <row r="505" spans="14:14" ht="18" customHeight="1">
      <c r="N505" s="122"/>
    </row>
    <row r="506" spans="14:14" ht="18" customHeight="1">
      <c r="N506" s="122"/>
    </row>
    <row r="507" spans="14:14" ht="18" customHeight="1">
      <c r="N507" s="122"/>
    </row>
    <row r="508" spans="14:14" ht="18" customHeight="1">
      <c r="N508" s="122"/>
    </row>
    <row r="509" spans="14:14" ht="18" customHeight="1">
      <c r="N509" s="122"/>
    </row>
    <row r="510" spans="14:14" ht="18" customHeight="1">
      <c r="N510" s="122"/>
    </row>
    <row r="511" spans="14:14" ht="18" customHeight="1">
      <c r="N511" s="122"/>
    </row>
    <row r="512" spans="14:14" ht="18" customHeight="1">
      <c r="N512" s="122"/>
    </row>
    <row r="513" spans="14:14" ht="18" customHeight="1">
      <c r="N513" s="122"/>
    </row>
    <row r="514" spans="14:14" ht="18" customHeight="1">
      <c r="N514" s="122"/>
    </row>
    <row r="515" spans="14:14" ht="18" customHeight="1">
      <c r="N515" s="122"/>
    </row>
    <row r="516" spans="14:14" ht="18" customHeight="1">
      <c r="N516" s="122"/>
    </row>
    <row r="517" spans="14:14" ht="18" customHeight="1">
      <c r="N517" s="122"/>
    </row>
    <row r="518" spans="14:14" ht="18" customHeight="1">
      <c r="N518" s="122"/>
    </row>
    <row r="519" spans="14:14" ht="18" customHeight="1">
      <c r="N519" s="122"/>
    </row>
    <row r="520" spans="14:14" ht="18" customHeight="1">
      <c r="N520" s="122"/>
    </row>
    <row r="521" spans="14:14" ht="18" customHeight="1">
      <c r="N521" s="122"/>
    </row>
    <row r="522" spans="14:14" ht="18" customHeight="1">
      <c r="N522" s="122"/>
    </row>
    <row r="523" spans="14:14" ht="18" customHeight="1">
      <c r="N523" s="122"/>
    </row>
    <row r="524" spans="14:14" ht="18" customHeight="1">
      <c r="N524" s="122"/>
    </row>
    <row r="525" spans="14:14" ht="18" customHeight="1">
      <c r="N525" s="122"/>
    </row>
    <row r="526" spans="14:14" ht="18" customHeight="1">
      <c r="N526" s="122"/>
    </row>
    <row r="527" spans="14:14" ht="18" customHeight="1">
      <c r="N527" s="122"/>
    </row>
    <row r="528" spans="14:14" ht="18" customHeight="1">
      <c r="N528" s="122"/>
    </row>
    <row r="529" spans="14:14" ht="18" customHeight="1">
      <c r="N529" s="122"/>
    </row>
    <row r="530" spans="14:14" ht="18" customHeight="1">
      <c r="N530" s="122"/>
    </row>
    <row r="531" spans="14:14" ht="18" customHeight="1">
      <c r="N531" s="122"/>
    </row>
    <row r="532" spans="14:14" ht="18" customHeight="1">
      <c r="N532" s="122"/>
    </row>
    <row r="533" spans="14:14" ht="18" customHeight="1">
      <c r="N533" s="122"/>
    </row>
    <row r="534" spans="14:14" ht="18" customHeight="1">
      <c r="N534" s="122"/>
    </row>
    <row r="535" spans="14:14" ht="18" customHeight="1">
      <c r="N535" s="122"/>
    </row>
    <row r="536" spans="14:14" ht="18" customHeight="1">
      <c r="N536" s="122"/>
    </row>
    <row r="537" spans="14:14" ht="18" customHeight="1">
      <c r="N537" s="122"/>
    </row>
    <row r="538" spans="14:14" ht="18" customHeight="1">
      <c r="N538" s="122"/>
    </row>
    <row r="539" spans="14:14" ht="18" customHeight="1">
      <c r="N539" s="122"/>
    </row>
    <row r="540" spans="14:14" ht="18" customHeight="1">
      <c r="N540" s="122"/>
    </row>
    <row r="541" spans="14:14" ht="18" customHeight="1">
      <c r="N541" s="122"/>
    </row>
    <row r="542" spans="14:14" ht="18" customHeight="1">
      <c r="N542" s="122"/>
    </row>
    <row r="543" spans="14:14" ht="18" customHeight="1">
      <c r="N543" s="122"/>
    </row>
    <row r="544" spans="14:14" ht="18" customHeight="1">
      <c r="N544" s="122"/>
    </row>
    <row r="545" spans="14:14" ht="18" customHeight="1">
      <c r="N545" s="122"/>
    </row>
    <row r="546" spans="14:14" ht="18" customHeight="1">
      <c r="N546" s="122"/>
    </row>
    <row r="547" spans="14:14" ht="18" customHeight="1">
      <c r="N547" s="122"/>
    </row>
    <row r="548" spans="14:14" ht="18" customHeight="1">
      <c r="N548" s="122"/>
    </row>
    <row r="549" spans="14:14" ht="18" customHeight="1">
      <c r="N549" s="122"/>
    </row>
    <row r="550" spans="14:14" ht="18" customHeight="1">
      <c r="N550" s="122"/>
    </row>
    <row r="551" spans="14:14" ht="18" customHeight="1">
      <c r="N551" s="122"/>
    </row>
    <row r="552" spans="14:14" ht="18" customHeight="1">
      <c r="N552" s="122"/>
    </row>
    <row r="553" spans="14:14" ht="18" customHeight="1">
      <c r="N553" s="122"/>
    </row>
    <row r="554" spans="14:14" ht="18" customHeight="1">
      <c r="N554" s="122"/>
    </row>
    <row r="555" spans="14:14" ht="18" customHeight="1">
      <c r="N555" s="122"/>
    </row>
    <row r="556" spans="14:14" ht="18" customHeight="1">
      <c r="N556" s="122"/>
    </row>
    <row r="557" spans="14:14" ht="18" customHeight="1">
      <c r="N557" s="122"/>
    </row>
    <row r="558" spans="14:14" ht="18" customHeight="1">
      <c r="N558" s="122"/>
    </row>
    <row r="559" spans="14:14" ht="18" customHeight="1">
      <c r="N559" s="122"/>
    </row>
    <row r="560" spans="14:14" ht="18" customHeight="1">
      <c r="N560" s="122"/>
    </row>
    <row r="561" spans="14:14" ht="18" customHeight="1">
      <c r="N561" s="122"/>
    </row>
    <row r="562" spans="14:14" ht="18" customHeight="1">
      <c r="N562" s="122"/>
    </row>
    <row r="563" spans="14:14" ht="18" customHeight="1">
      <c r="N563" s="122"/>
    </row>
    <row r="564" spans="14:14" ht="18" customHeight="1">
      <c r="N564" s="122"/>
    </row>
    <row r="565" spans="14:14" ht="18" customHeight="1">
      <c r="N565" s="122"/>
    </row>
    <row r="566" spans="14:14" ht="18" customHeight="1">
      <c r="N566" s="122"/>
    </row>
    <row r="567" spans="14:14" ht="18" customHeight="1">
      <c r="N567" s="122"/>
    </row>
    <row r="568" spans="14:14" ht="18" customHeight="1">
      <c r="N568" s="122"/>
    </row>
    <row r="569" spans="14:14" ht="18" customHeight="1">
      <c r="N569" s="122"/>
    </row>
    <row r="570" spans="14:14" ht="18" customHeight="1">
      <c r="N570" s="122"/>
    </row>
    <row r="571" spans="14:14" ht="18" customHeight="1">
      <c r="N571" s="122"/>
    </row>
    <row r="572" spans="14:14" ht="18" customHeight="1">
      <c r="N572" s="122"/>
    </row>
    <row r="573" spans="14:14" ht="18" customHeight="1">
      <c r="N573" s="122"/>
    </row>
    <row r="574" spans="14:14" ht="18" customHeight="1">
      <c r="N574" s="122"/>
    </row>
    <row r="575" spans="14:14" ht="18" customHeight="1">
      <c r="N575" s="122"/>
    </row>
    <row r="576" spans="14:14" ht="18" customHeight="1">
      <c r="N576" s="122"/>
    </row>
    <row r="577" spans="14:14" ht="18" customHeight="1">
      <c r="N577" s="122"/>
    </row>
    <row r="578" spans="14:14" ht="18" customHeight="1">
      <c r="N578" s="122"/>
    </row>
    <row r="579" spans="14:14" ht="18" customHeight="1">
      <c r="N579" s="122"/>
    </row>
    <row r="580" spans="14:14" ht="18" customHeight="1">
      <c r="N580" s="122"/>
    </row>
    <row r="581" spans="14:14" ht="18" customHeight="1">
      <c r="N581" s="122"/>
    </row>
    <row r="582" spans="14:14" ht="18" customHeight="1">
      <c r="N582" s="122"/>
    </row>
    <row r="583" spans="14:14" ht="18" customHeight="1">
      <c r="N583" s="122"/>
    </row>
    <row r="584" spans="14:14" ht="18" customHeight="1">
      <c r="N584" s="122"/>
    </row>
    <row r="585" spans="14:14" ht="18" customHeight="1">
      <c r="N585" s="122"/>
    </row>
    <row r="586" spans="14:14" ht="18" customHeight="1">
      <c r="N586" s="122"/>
    </row>
    <row r="587" spans="14:14" ht="18" customHeight="1">
      <c r="N587" s="122"/>
    </row>
    <row r="588" spans="14:14" ht="18" customHeight="1">
      <c r="N588" s="122"/>
    </row>
    <row r="589" spans="14:14" ht="18" customHeight="1">
      <c r="N589" s="122"/>
    </row>
    <row r="590" spans="14:14" ht="18" customHeight="1">
      <c r="N590" s="122"/>
    </row>
    <row r="591" spans="14:14" ht="18" customHeight="1">
      <c r="N591" s="122"/>
    </row>
    <row r="592" spans="14:14" ht="18" customHeight="1">
      <c r="N592" s="122"/>
    </row>
    <row r="593" spans="14:14" ht="18" customHeight="1">
      <c r="N593" s="122"/>
    </row>
    <row r="594" spans="14:14" ht="18" customHeight="1">
      <c r="N594" s="122"/>
    </row>
    <row r="595" spans="14:14" ht="18" customHeight="1">
      <c r="N595" s="122"/>
    </row>
    <row r="596" spans="14:14" ht="18" customHeight="1">
      <c r="N596" s="122"/>
    </row>
    <row r="597" spans="14:14" ht="18" customHeight="1">
      <c r="N597" s="122"/>
    </row>
    <row r="598" spans="14:14" ht="18" customHeight="1">
      <c r="N598" s="122"/>
    </row>
    <row r="599" spans="14:14" ht="18" customHeight="1">
      <c r="N599" s="122"/>
    </row>
    <row r="600" spans="14:14" ht="18" customHeight="1">
      <c r="N600" s="122"/>
    </row>
    <row r="601" spans="14:14" ht="18" customHeight="1">
      <c r="N601" s="122"/>
    </row>
    <row r="602" spans="14:14" ht="18" customHeight="1">
      <c r="N602" s="122"/>
    </row>
    <row r="603" spans="14:14" ht="18" customHeight="1">
      <c r="N603" s="122"/>
    </row>
    <row r="604" spans="14:14" ht="18" customHeight="1">
      <c r="N604" s="122"/>
    </row>
    <row r="605" spans="14:14" ht="18" customHeight="1">
      <c r="N605" s="122"/>
    </row>
    <row r="606" spans="14:14" ht="18" customHeight="1">
      <c r="N606" s="122"/>
    </row>
    <row r="607" spans="14:14" ht="18" customHeight="1">
      <c r="N607" s="122"/>
    </row>
    <row r="608" spans="14:14" ht="18" customHeight="1">
      <c r="N608" s="122"/>
    </row>
    <row r="609" spans="14:14" ht="18" customHeight="1">
      <c r="N609" s="122"/>
    </row>
    <row r="610" spans="14:14" ht="18" customHeight="1">
      <c r="N610" s="122"/>
    </row>
    <row r="611" spans="14:14" ht="18" customHeight="1">
      <c r="N611" s="122"/>
    </row>
    <row r="612" spans="14:14" ht="18" customHeight="1">
      <c r="N612" s="122"/>
    </row>
    <row r="613" spans="14:14" ht="18" customHeight="1">
      <c r="N613" s="122"/>
    </row>
    <row r="614" spans="14:14" ht="18" customHeight="1">
      <c r="N614" s="122"/>
    </row>
    <row r="615" spans="14:14" ht="18" customHeight="1">
      <c r="N615" s="122"/>
    </row>
    <row r="616" spans="14:14" ht="18" customHeight="1">
      <c r="N616" s="122"/>
    </row>
    <row r="617" spans="14:14" ht="18" customHeight="1">
      <c r="N617" s="122"/>
    </row>
    <row r="618" spans="14:14" ht="18" customHeight="1">
      <c r="N618" s="122"/>
    </row>
    <row r="619" spans="14:14" ht="18" customHeight="1">
      <c r="N619" s="122"/>
    </row>
    <row r="620" spans="14:14" ht="18" customHeight="1">
      <c r="N620" s="122"/>
    </row>
    <row r="621" spans="14:14" ht="18" customHeight="1">
      <c r="N621" s="122"/>
    </row>
    <row r="622" spans="14:14" ht="18" customHeight="1">
      <c r="N622" s="122"/>
    </row>
    <row r="623" spans="14:14" ht="18" customHeight="1">
      <c r="N623" s="122"/>
    </row>
    <row r="624" spans="14:14" ht="18" customHeight="1">
      <c r="N624" s="122"/>
    </row>
    <row r="625" spans="14:14" ht="18" customHeight="1">
      <c r="N625" s="122"/>
    </row>
    <row r="626" spans="14:14" ht="18" customHeight="1">
      <c r="N626" s="122"/>
    </row>
    <row r="627" spans="14:14" ht="18" customHeight="1">
      <c r="N627" s="122"/>
    </row>
    <row r="628" spans="14:14" ht="18" customHeight="1">
      <c r="N628" s="122"/>
    </row>
    <row r="629" spans="14:14" ht="18" customHeight="1">
      <c r="N629" s="122"/>
    </row>
    <row r="630" spans="14:14" ht="18" customHeight="1">
      <c r="N630" s="122"/>
    </row>
    <row r="631" spans="14:14" ht="18" customHeight="1">
      <c r="N631" s="122"/>
    </row>
    <row r="632" spans="14:14" ht="18" customHeight="1">
      <c r="N632" s="122"/>
    </row>
    <row r="633" spans="14:14" ht="18" customHeight="1">
      <c r="N633" s="122"/>
    </row>
    <row r="634" spans="14:14" ht="18" customHeight="1">
      <c r="N634" s="122"/>
    </row>
    <row r="635" spans="14:14" ht="18" customHeight="1">
      <c r="N635" s="122"/>
    </row>
    <row r="636" spans="14:14" ht="18" customHeight="1">
      <c r="N636" s="122"/>
    </row>
    <row r="637" spans="14:14" ht="18" customHeight="1">
      <c r="N637" s="122"/>
    </row>
    <row r="638" spans="14:14" ht="18" customHeight="1">
      <c r="N638" s="122"/>
    </row>
    <row r="639" spans="14:14" ht="18" customHeight="1">
      <c r="N639" s="122"/>
    </row>
    <row r="640" spans="14:14" ht="18" customHeight="1">
      <c r="N640" s="122"/>
    </row>
    <row r="641" spans="14:14" ht="18" customHeight="1">
      <c r="N641" s="122"/>
    </row>
    <row r="642" spans="14:14" ht="18" customHeight="1">
      <c r="N642" s="122"/>
    </row>
    <row r="643" spans="14:14" ht="18" customHeight="1">
      <c r="N643" s="122"/>
    </row>
    <row r="644" spans="14:14" ht="18" customHeight="1">
      <c r="N644" s="122"/>
    </row>
    <row r="645" spans="14:14" ht="18" customHeight="1">
      <c r="N645" s="122"/>
    </row>
    <row r="646" spans="14:14" ht="18" customHeight="1">
      <c r="N646" s="122"/>
    </row>
    <row r="647" spans="14:14" ht="18" customHeight="1">
      <c r="N647" s="122"/>
    </row>
    <row r="648" spans="14:14" ht="18" customHeight="1">
      <c r="N648" s="122"/>
    </row>
    <row r="649" spans="14:14" ht="18" customHeight="1">
      <c r="N649" s="122"/>
    </row>
    <row r="650" spans="14:14" ht="18" customHeight="1">
      <c r="N650" s="122"/>
    </row>
    <row r="651" spans="14:14" ht="18" customHeight="1">
      <c r="N651" s="122"/>
    </row>
    <row r="652" spans="14:14" ht="18" customHeight="1">
      <c r="N652" s="122"/>
    </row>
    <row r="653" spans="14:14" ht="18" customHeight="1">
      <c r="N653" s="122"/>
    </row>
    <row r="654" spans="14:14" ht="18" customHeight="1">
      <c r="N654" s="122"/>
    </row>
    <row r="655" spans="14:14" ht="18" customHeight="1">
      <c r="N655" s="122"/>
    </row>
    <row r="656" spans="14:14" ht="18" customHeight="1">
      <c r="N656" s="122"/>
    </row>
    <row r="657" spans="14:14" ht="18" customHeight="1">
      <c r="N657" s="122"/>
    </row>
    <row r="658" spans="14:14" ht="18" customHeight="1">
      <c r="N658" s="122"/>
    </row>
    <row r="659" spans="14:14" ht="18" customHeight="1">
      <c r="N659" s="122"/>
    </row>
    <row r="660" spans="14:14" ht="18" customHeight="1">
      <c r="N660" s="122"/>
    </row>
    <row r="661" spans="14:14" ht="18" customHeight="1">
      <c r="N661" s="122"/>
    </row>
    <row r="662" spans="14:14" ht="18" customHeight="1">
      <c r="N662" s="122"/>
    </row>
    <row r="663" spans="14:14" ht="18" customHeight="1">
      <c r="N663" s="122"/>
    </row>
    <row r="664" spans="14:14" ht="18" customHeight="1">
      <c r="N664" s="122"/>
    </row>
    <row r="665" spans="14:14" ht="18" customHeight="1">
      <c r="N665" s="122"/>
    </row>
    <row r="666" spans="14:14" ht="18" customHeight="1">
      <c r="N666" s="122"/>
    </row>
    <row r="667" spans="14:14" ht="18" customHeight="1">
      <c r="N667" s="122"/>
    </row>
    <row r="668" spans="14:14" ht="18" customHeight="1">
      <c r="N668" s="122"/>
    </row>
    <row r="669" spans="14:14" ht="18" customHeight="1">
      <c r="N669" s="122"/>
    </row>
    <row r="670" spans="14:14" ht="18" customHeight="1">
      <c r="N670" s="122"/>
    </row>
    <row r="671" spans="14:14" ht="18" customHeight="1">
      <c r="N671" s="122"/>
    </row>
    <row r="672" spans="14:14" ht="18" customHeight="1">
      <c r="N672" s="122"/>
    </row>
    <row r="673" spans="14:14" ht="18" customHeight="1">
      <c r="N673" s="122"/>
    </row>
    <row r="674" spans="14:14" ht="18" customHeight="1">
      <c r="N674" s="122"/>
    </row>
    <row r="675" spans="14:14" ht="18" customHeight="1">
      <c r="N675" s="122"/>
    </row>
    <row r="676" spans="14:14" ht="18" customHeight="1">
      <c r="N676" s="122"/>
    </row>
    <row r="677" spans="14:14" ht="18" customHeight="1">
      <c r="N677" s="122"/>
    </row>
    <row r="678" spans="14:14" ht="18" customHeight="1">
      <c r="N678" s="122"/>
    </row>
    <row r="679" spans="14:14" ht="18" customHeight="1">
      <c r="N679" s="122"/>
    </row>
    <row r="680" spans="14:14" ht="18" customHeight="1">
      <c r="N680" s="122"/>
    </row>
    <row r="681" spans="14:14" ht="18" customHeight="1">
      <c r="N681" s="122"/>
    </row>
    <row r="682" spans="14:14" ht="18" customHeight="1">
      <c r="N682" s="122"/>
    </row>
    <row r="683" spans="14:14" ht="18" customHeight="1">
      <c r="N683" s="122"/>
    </row>
    <row r="684" spans="14:14" ht="18" customHeight="1">
      <c r="N684" s="122"/>
    </row>
    <row r="685" spans="14:14" ht="18" customHeight="1">
      <c r="N685" s="122"/>
    </row>
    <row r="686" spans="14:14" ht="18" customHeight="1">
      <c r="N686" s="122"/>
    </row>
    <row r="687" spans="14:14" ht="18" customHeight="1">
      <c r="N687" s="122"/>
    </row>
    <row r="688" spans="14:14" ht="18" customHeight="1">
      <c r="N688" s="122"/>
    </row>
    <row r="689" spans="14:14" ht="18" customHeight="1">
      <c r="N689" s="122"/>
    </row>
    <row r="690" spans="14:14" ht="18" customHeight="1">
      <c r="N690" s="122"/>
    </row>
    <row r="691" spans="14:14" ht="18" customHeight="1">
      <c r="N691" s="122"/>
    </row>
    <row r="692" spans="14:14" ht="18" customHeight="1">
      <c r="N692" s="122"/>
    </row>
    <row r="693" spans="14:14" ht="18" customHeight="1">
      <c r="N693" s="122"/>
    </row>
    <row r="694" spans="14:14" ht="18" customHeight="1">
      <c r="N694" s="122"/>
    </row>
    <row r="695" spans="14:14" ht="18" customHeight="1">
      <c r="N695" s="122"/>
    </row>
    <row r="696" spans="14:14" ht="18" customHeight="1">
      <c r="N696" s="122"/>
    </row>
    <row r="697" spans="14:14" ht="18" customHeight="1">
      <c r="N697" s="122"/>
    </row>
    <row r="698" spans="14:14" ht="18" customHeight="1">
      <c r="N698" s="122"/>
    </row>
    <row r="699" spans="14:14" ht="18" customHeight="1">
      <c r="N699" s="122"/>
    </row>
    <row r="700" spans="14:14" ht="18" customHeight="1">
      <c r="N700" s="122"/>
    </row>
    <row r="701" spans="14:14" ht="18" customHeight="1">
      <c r="N701" s="122"/>
    </row>
    <row r="702" spans="14:14" ht="18" customHeight="1">
      <c r="N702" s="122"/>
    </row>
    <row r="703" spans="14:14" ht="18" customHeight="1">
      <c r="N703" s="122"/>
    </row>
    <row r="704" spans="14:14" ht="18" customHeight="1">
      <c r="N704" s="122"/>
    </row>
    <row r="705" spans="14:14" ht="18" customHeight="1">
      <c r="N705" s="122"/>
    </row>
    <row r="706" spans="14:14" ht="18" customHeight="1">
      <c r="N706" s="122"/>
    </row>
    <row r="707" spans="14:14" ht="18" customHeight="1">
      <c r="N707" s="122"/>
    </row>
    <row r="708" spans="14:14" ht="18" customHeight="1">
      <c r="N708" s="122"/>
    </row>
    <row r="709" spans="14:14" ht="18" customHeight="1">
      <c r="N709" s="122"/>
    </row>
    <row r="710" spans="14:14" ht="18" customHeight="1">
      <c r="N710" s="122"/>
    </row>
    <row r="711" spans="14:14" ht="18" customHeight="1">
      <c r="N711" s="122"/>
    </row>
    <row r="712" spans="14:14" ht="18" customHeight="1">
      <c r="N712" s="122"/>
    </row>
    <row r="713" spans="14:14" ht="18" customHeight="1">
      <c r="N713" s="122"/>
    </row>
    <row r="714" spans="14:14" ht="18" customHeight="1">
      <c r="N714" s="122"/>
    </row>
    <row r="715" spans="14:14" ht="18" customHeight="1">
      <c r="N715" s="122"/>
    </row>
    <row r="716" spans="14:14" ht="18" customHeight="1">
      <c r="N716" s="122"/>
    </row>
    <row r="717" spans="14:14" ht="18" customHeight="1">
      <c r="N717" s="122"/>
    </row>
    <row r="718" spans="14:14" ht="18" customHeight="1">
      <c r="N718" s="122"/>
    </row>
    <row r="719" spans="14:14" ht="18" customHeight="1">
      <c r="N719" s="122"/>
    </row>
    <row r="720" spans="14:14" ht="18" customHeight="1">
      <c r="N720" s="122"/>
    </row>
    <row r="721" spans="14:14" ht="18" customHeight="1">
      <c r="N721" s="122"/>
    </row>
    <row r="722" spans="14:14" ht="18" customHeight="1">
      <c r="N722" s="122"/>
    </row>
    <row r="723" spans="14:14" ht="18" customHeight="1">
      <c r="N723" s="122"/>
    </row>
    <row r="724" spans="14:14" ht="18" customHeight="1">
      <c r="N724" s="122"/>
    </row>
    <row r="725" spans="14:14" ht="18" customHeight="1">
      <c r="N725" s="122"/>
    </row>
    <row r="726" spans="14:14" ht="18" customHeight="1">
      <c r="N726" s="122"/>
    </row>
    <row r="727" spans="14:14" ht="18" customHeight="1">
      <c r="N727" s="122"/>
    </row>
    <row r="728" spans="14:14" ht="18" customHeight="1">
      <c r="N728" s="122"/>
    </row>
    <row r="729" spans="14:14" ht="18" customHeight="1">
      <c r="N729" s="122"/>
    </row>
    <row r="730" spans="14:14" ht="18" customHeight="1">
      <c r="N730" s="122"/>
    </row>
    <row r="731" spans="14:14" ht="18" customHeight="1">
      <c r="N731" s="122"/>
    </row>
    <row r="732" spans="14:14" ht="18" customHeight="1">
      <c r="N732" s="122"/>
    </row>
    <row r="733" spans="14:14" ht="18" customHeight="1">
      <c r="N733" s="122"/>
    </row>
    <row r="734" spans="14:14" ht="18" customHeight="1">
      <c r="N734" s="122"/>
    </row>
    <row r="735" spans="14:14" ht="18" customHeight="1">
      <c r="N735" s="122"/>
    </row>
    <row r="736" spans="14:14" ht="18" customHeight="1">
      <c r="N736" s="122"/>
    </row>
    <row r="737" spans="14:14" ht="18" customHeight="1">
      <c r="N737" s="122"/>
    </row>
    <row r="738" spans="14:14" ht="18" customHeight="1">
      <c r="N738" s="122"/>
    </row>
    <row r="739" spans="14:14" ht="18" customHeight="1">
      <c r="N739" s="122"/>
    </row>
    <row r="740" spans="14:14" ht="18" customHeight="1">
      <c r="N740" s="122"/>
    </row>
    <row r="741" spans="14:14" ht="18" customHeight="1">
      <c r="N741" s="122"/>
    </row>
    <row r="742" spans="14:14" ht="18" customHeight="1">
      <c r="N742" s="122"/>
    </row>
    <row r="743" spans="14:14" ht="18" customHeight="1">
      <c r="N743" s="122"/>
    </row>
    <row r="744" spans="14:14" ht="18" customHeight="1">
      <c r="N744" s="122"/>
    </row>
    <row r="745" spans="14:14" ht="18" customHeight="1">
      <c r="N745" s="122"/>
    </row>
    <row r="746" spans="14:14" ht="18" customHeight="1">
      <c r="N746" s="122"/>
    </row>
    <row r="747" spans="14:14" ht="18" customHeight="1">
      <c r="N747" s="122"/>
    </row>
    <row r="748" spans="14:14" ht="18" customHeight="1">
      <c r="N748" s="122"/>
    </row>
    <row r="749" spans="14:14" ht="18" customHeight="1">
      <c r="N749" s="122"/>
    </row>
    <row r="750" spans="14:14" ht="18" customHeight="1">
      <c r="N750" s="122"/>
    </row>
    <row r="751" spans="14:14" ht="18" customHeight="1">
      <c r="N751" s="122"/>
    </row>
    <row r="752" spans="14:14" ht="18" customHeight="1">
      <c r="N752" s="122"/>
    </row>
    <row r="753" spans="14:14" ht="18" customHeight="1">
      <c r="N753" s="122"/>
    </row>
    <row r="754" spans="14:14" ht="18" customHeight="1">
      <c r="N754" s="122"/>
    </row>
    <row r="755" spans="14:14" ht="18" customHeight="1">
      <c r="N755" s="122"/>
    </row>
    <row r="756" spans="14:14" ht="18" customHeight="1">
      <c r="N756" s="122"/>
    </row>
    <row r="757" spans="14:14" ht="18" customHeight="1">
      <c r="N757" s="122"/>
    </row>
    <row r="758" spans="14:14" ht="18" customHeight="1">
      <c r="N758" s="122"/>
    </row>
    <row r="759" spans="14:14" ht="18" customHeight="1">
      <c r="N759" s="122"/>
    </row>
    <row r="760" spans="14:14" ht="18" customHeight="1">
      <c r="N760" s="122"/>
    </row>
    <row r="761" spans="14:14" ht="18" customHeight="1">
      <c r="N761" s="122"/>
    </row>
    <row r="762" spans="14:14" ht="18" customHeight="1">
      <c r="N762" s="122"/>
    </row>
    <row r="763" spans="14:14" ht="18" customHeight="1">
      <c r="N763" s="122"/>
    </row>
    <row r="764" spans="14:14" ht="18" customHeight="1">
      <c r="N764" s="122"/>
    </row>
    <row r="765" spans="14:14" ht="18" customHeight="1">
      <c r="N765" s="122"/>
    </row>
    <row r="766" spans="14:14" ht="18" customHeight="1">
      <c r="N766" s="122"/>
    </row>
    <row r="767" spans="14:14" ht="18" customHeight="1">
      <c r="N767" s="122"/>
    </row>
    <row r="768" spans="14:14" ht="18" customHeight="1">
      <c r="N768" s="122"/>
    </row>
    <row r="769" spans="14:14" ht="18" customHeight="1">
      <c r="N769" s="122"/>
    </row>
    <row r="770" spans="14:14" ht="18" customHeight="1">
      <c r="N770" s="122"/>
    </row>
    <row r="771" spans="14:14" ht="18" customHeight="1">
      <c r="N771" s="122"/>
    </row>
    <row r="772" spans="14:14" ht="18" customHeight="1">
      <c r="N772" s="122"/>
    </row>
    <row r="773" spans="14:14" ht="18" customHeight="1">
      <c r="N773" s="122"/>
    </row>
    <row r="774" spans="14:14" ht="18" customHeight="1">
      <c r="N774" s="122"/>
    </row>
    <row r="775" spans="14:14" ht="18" customHeight="1">
      <c r="N775" s="122"/>
    </row>
    <row r="776" spans="14:14" ht="18" customHeight="1">
      <c r="N776" s="122"/>
    </row>
    <row r="777" spans="14:14" ht="18" customHeight="1">
      <c r="N777" s="122"/>
    </row>
    <row r="778" spans="14:14" ht="18" customHeight="1">
      <c r="N778" s="122"/>
    </row>
    <row r="779" spans="14:14" ht="18" customHeight="1">
      <c r="N779" s="122"/>
    </row>
    <row r="780" spans="14:14" ht="18" customHeight="1">
      <c r="N780" s="122"/>
    </row>
    <row r="781" spans="14:14" ht="18" customHeight="1">
      <c r="N781" s="122"/>
    </row>
    <row r="782" spans="14:14" ht="18" customHeight="1">
      <c r="N782" s="122"/>
    </row>
    <row r="783" spans="14:14" ht="18" customHeight="1">
      <c r="N783" s="122"/>
    </row>
    <row r="784" spans="14:14" ht="18" customHeight="1">
      <c r="N784" s="122"/>
    </row>
    <row r="785" spans="14:14" ht="18" customHeight="1">
      <c r="N785" s="122"/>
    </row>
    <row r="786" spans="14:14" ht="18" customHeight="1">
      <c r="N786" s="122"/>
    </row>
    <row r="787" spans="14:14" ht="18" customHeight="1">
      <c r="N787" s="122"/>
    </row>
    <row r="788" spans="14:14" ht="18" customHeight="1">
      <c r="N788" s="122"/>
    </row>
    <row r="789" spans="14:14" ht="18" customHeight="1">
      <c r="N789" s="122"/>
    </row>
    <row r="790" spans="14:14" ht="18" customHeight="1">
      <c r="N790" s="122"/>
    </row>
    <row r="791" spans="14:14" ht="18" customHeight="1">
      <c r="N791" s="122"/>
    </row>
    <row r="792" spans="14:14" ht="18" customHeight="1">
      <c r="N792" s="122"/>
    </row>
    <row r="793" spans="14:14" ht="18" customHeight="1">
      <c r="N793" s="122"/>
    </row>
    <row r="794" spans="14:14" ht="18" customHeight="1">
      <c r="N794" s="122"/>
    </row>
    <row r="795" spans="14:14" ht="18" customHeight="1">
      <c r="N795" s="122"/>
    </row>
    <row r="796" spans="14:14" ht="18" customHeight="1">
      <c r="N796" s="122"/>
    </row>
    <row r="797" spans="14:14" ht="18" customHeight="1">
      <c r="N797" s="122"/>
    </row>
    <row r="798" spans="14:14" ht="18" customHeight="1">
      <c r="N798" s="122"/>
    </row>
    <row r="799" spans="14:14" ht="18" customHeight="1">
      <c r="N799" s="122"/>
    </row>
    <row r="800" spans="14:14" ht="18" customHeight="1">
      <c r="N800" s="122"/>
    </row>
    <row r="801" spans="14:14" ht="18" customHeight="1">
      <c r="N801" s="122"/>
    </row>
    <row r="802" spans="14:14" ht="18" customHeight="1">
      <c r="N802" s="122"/>
    </row>
    <row r="803" spans="14:14" ht="18" customHeight="1">
      <c r="N803" s="122"/>
    </row>
    <row r="804" spans="14:14" ht="18" customHeight="1">
      <c r="N804" s="122"/>
    </row>
    <row r="805" spans="14:14" ht="18" customHeight="1">
      <c r="N805" s="122"/>
    </row>
    <row r="806" spans="14:14" ht="18" customHeight="1">
      <c r="N806" s="122"/>
    </row>
    <row r="807" spans="14:14" ht="18" customHeight="1">
      <c r="N807" s="122"/>
    </row>
    <row r="808" spans="14:14" ht="18" customHeight="1">
      <c r="N808" s="122"/>
    </row>
    <row r="809" spans="14:14" ht="18" customHeight="1">
      <c r="N809" s="122"/>
    </row>
    <row r="810" spans="14:14" ht="18" customHeight="1">
      <c r="N810" s="122"/>
    </row>
    <row r="811" spans="14:14" ht="18" customHeight="1">
      <c r="N811" s="122"/>
    </row>
    <row r="812" spans="14:14" ht="18" customHeight="1">
      <c r="N812" s="122"/>
    </row>
    <row r="813" spans="14:14" ht="18" customHeight="1">
      <c r="N813" s="122"/>
    </row>
    <row r="814" spans="14:14" ht="18" customHeight="1">
      <c r="N814" s="122"/>
    </row>
    <row r="815" spans="14:14" ht="18" customHeight="1">
      <c r="N815" s="122"/>
    </row>
    <row r="816" spans="14:14" ht="18" customHeight="1">
      <c r="N816" s="122"/>
    </row>
    <row r="817" spans="14:14" ht="18" customHeight="1">
      <c r="N817" s="122"/>
    </row>
    <row r="818" spans="14:14" ht="18" customHeight="1">
      <c r="N818" s="122"/>
    </row>
    <row r="819" spans="14:14" ht="18" customHeight="1">
      <c r="N819" s="122"/>
    </row>
    <row r="820" spans="14:14" ht="18" customHeight="1">
      <c r="N820" s="122"/>
    </row>
    <row r="821" spans="14:14" ht="18" customHeight="1">
      <c r="N821" s="122"/>
    </row>
    <row r="822" spans="14:14" ht="18" customHeight="1">
      <c r="N822" s="122"/>
    </row>
    <row r="823" spans="14:14" ht="18" customHeight="1">
      <c r="N823" s="122"/>
    </row>
    <row r="824" spans="14:14" ht="18" customHeight="1">
      <c r="N824" s="122"/>
    </row>
    <row r="825" spans="14:14" ht="18" customHeight="1">
      <c r="N825" s="122"/>
    </row>
    <row r="826" spans="14:14" ht="18" customHeight="1">
      <c r="N826" s="122"/>
    </row>
    <row r="827" spans="14:14" ht="18" customHeight="1">
      <c r="N827" s="122"/>
    </row>
    <row r="828" spans="14:14" ht="18" customHeight="1">
      <c r="N828" s="122"/>
    </row>
    <row r="829" spans="14:14" ht="18" customHeight="1">
      <c r="N829" s="122"/>
    </row>
    <row r="830" spans="14:14" ht="18" customHeight="1">
      <c r="N830" s="122"/>
    </row>
    <row r="831" spans="14:14" ht="18" customHeight="1">
      <c r="N831" s="122"/>
    </row>
    <row r="832" spans="14:14" ht="18" customHeight="1">
      <c r="N832" s="122"/>
    </row>
    <row r="833" spans="14:14" ht="18" customHeight="1">
      <c r="N833" s="122"/>
    </row>
    <row r="834" spans="14:14" ht="18" customHeight="1">
      <c r="N834" s="122"/>
    </row>
    <row r="835" spans="14:14" ht="18" customHeight="1">
      <c r="N835" s="122"/>
    </row>
    <row r="836" spans="14:14" ht="18" customHeight="1">
      <c r="N836" s="122"/>
    </row>
    <row r="837" spans="14:14" ht="18" customHeight="1">
      <c r="N837" s="122"/>
    </row>
    <row r="838" spans="14:14" ht="18" customHeight="1">
      <c r="N838" s="122"/>
    </row>
    <row r="839" spans="14:14" ht="18" customHeight="1">
      <c r="N839" s="122"/>
    </row>
    <row r="840" spans="14:14" ht="18" customHeight="1">
      <c r="N840" s="122"/>
    </row>
    <row r="841" spans="14:14" ht="18" customHeight="1">
      <c r="N841" s="122"/>
    </row>
    <row r="842" spans="14:14" ht="18" customHeight="1">
      <c r="N842" s="122"/>
    </row>
    <row r="843" spans="14:14" ht="18" customHeight="1">
      <c r="N843" s="122"/>
    </row>
    <row r="844" spans="14:14" ht="18" customHeight="1">
      <c r="N844" s="122"/>
    </row>
    <row r="845" spans="14:14" ht="18" customHeight="1">
      <c r="N845" s="122"/>
    </row>
    <row r="846" spans="14:14" ht="18" customHeight="1">
      <c r="N846" s="122"/>
    </row>
    <row r="847" spans="14:14" ht="18" customHeight="1">
      <c r="N847" s="122"/>
    </row>
    <row r="848" spans="14:14" ht="18" customHeight="1">
      <c r="N848" s="122"/>
    </row>
    <row r="849" spans="14:14" ht="18" customHeight="1">
      <c r="N849" s="122"/>
    </row>
    <row r="850" spans="14:14" ht="18" customHeight="1">
      <c r="N850" s="122"/>
    </row>
    <row r="851" spans="14:14" ht="18" customHeight="1">
      <c r="N851" s="122"/>
    </row>
    <row r="852" spans="14:14" ht="18" customHeight="1">
      <c r="N852" s="122"/>
    </row>
    <row r="853" spans="14:14" ht="18" customHeight="1">
      <c r="N853" s="122"/>
    </row>
    <row r="854" spans="14:14" ht="18" customHeight="1">
      <c r="N854" s="122"/>
    </row>
    <row r="855" spans="14:14" ht="18" customHeight="1">
      <c r="N855" s="122"/>
    </row>
    <row r="856" spans="14:14" ht="18" customHeight="1">
      <c r="N856" s="122"/>
    </row>
    <row r="857" spans="14:14" ht="18" customHeight="1">
      <c r="N857" s="122"/>
    </row>
    <row r="858" spans="14:14" ht="18" customHeight="1">
      <c r="N858" s="122"/>
    </row>
    <row r="859" spans="14:14" ht="18" customHeight="1">
      <c r="N859" s="122"/>
    </row>
    <row r="860" spans="14:14" ht="18" customHeight="1">
      <c r="N860" s="122"/>
    </row>
    <row r="861" spans="14:14" ht="18" customHeight="1">
      <c r="N861" s="122"/>
    </row>
    <row r="862" spans="14:14" ht="18" customHeight="1">
      <c r="N862" s="122"/>
    </row>
    <row r="863" spans="14:14" ht="18" customHeight="1">
      <c r="N863" s="122"/>
    </row>
    <row r="864" spans="14:14" ht="18" customHeight="1">
      <c r="N864" s="122"/>
    </row>
    <row r="865" spans="14:14" ht="18" customHeight="1">
      <c r="N865" s="122"/>
    </row>
    <row r="866" spans="14:14" ht="18" customHeight="1">
      <c r="N866" s="122"/>
    </row>
    <row r="867" spans="14:14" ht="18" customHeight="1">
      <c r="N867" s="122"/>
    </row>
    <row r="868" spans="14:14" ht="18" customHeight="1">
      <c r="N868" s="122"/>
    </row>
    <row r="869" spans="14:14" ht="18" customHeight="1">
      <c r="N869" s="122"/>
    </row>
    <row r="870" spans="14:14" ht="18" customHeight="1">
      <c r="N870" s="122"/>
    </row>
    <row r="871" spans="14:14" ht="18" customHeight="1">
      <c r="N871" s="122"/>
    </row>
    <row r="872" spans="14:14" ht="18" customHeight="1">
      <c r="N872" s="122"/>
    </row>
    <row r="873" spans="14:14" ht="18" customHeight="1">
      <c r="N873" s="122"/>
    </row>
    <row r="874" spans="14:14" ht="18" customHeight="1">
      <c r="N874" s="122"/>
    </row>
    <row r="875" spans="14:14" ht="18" customHeight="1">
      <c r="N875" s="122"/>
    </row>
    <row r="876" spans="14:14" ht="18" customHeight="1">
      <c r="N876" s="122"/>
    </row>
    <row r="877" spans="14:14" ht="18" customHeight="1">
      <c r="N877" s="122"/>
    </row>
    <row r="878" spans="14:14" ht="18" customHeight="1">
      <c r="N878" s="122"/>
    </row>
    <row r="879" spans="14:14" ht="18" customHeight="1">
      <c r="N879" s="122"/>
    </row>
    <row r="880" spans="14:14" ht="18" customHeight="1">
      <c r="N880" s="122"/>
    </row>
    <row r="881" spans="14:14" ht="18" customHeight="1">
      <c r="N881" s="122"/>
    </row>
    <row r="882" spans="14:14" ht="18" customHeight="1">
      <c r="N882" s="122"/>
    </row>
    <row r="883" spans="14:14" ht="18" customHeight="1">
      <c r="N883" s="122"/>
    </row>
    <row r="884" spans="14:14" ht="18" customHeight="1">
      <c r="N884" s="122"/>
    </row>
    <row r="885" spans="14:14" ht="18" customHeight="1">
      <c r="N885" s="122"/>
    </row>
    <row r="886" spans="14:14" ht="18" customHeight="1">
      <c r="N886" s="122"/>
    </row>
    <row r="887" spans="14:14" ht="18" customHeight="1">
      <c r="N887" s="122"/>
    </row>
    <row r="888" spans="14:14" ht="18" customHeight="1">
      <c r="N888" s="122"/>
    </row>
    <row r="889" spans="14:14" ht="18" customHeight="1">
      <c r="N889" s="122"/>
    </row>
    <row r="890" spans="14:14" ht="18" customHeight="1">
      <c r="N890" s="122"/>
    </row>
    <row r="891" spans="14:14" ht="18" customHeight="1">
      <c r="N891" s="122"/>
    </row>
    <row r="892" spans="14:14" ht="18" customHeight="1">
      <c r="N892" s="122"/>
    </row>
    <row r="893" spans="14:14" ht="18" customHeight="1">
      <c r="N893" s="122"/>
    </row>
    <row r="894" spans="14:14" ht="18" customHeight="1">
      <c r="N894" s="122"/>
    </row>
    <row r="895" spans="14:14" ht="18" customHeight="1">
      <c r="N895" s="122"/>
    </row>
    <row r="896" spans="14:14" ht="18" customHeight="1">
      <c r="N896" s="122"/>
    </row>
    <row r="897" spans="14:14" ht="18" customHeight="1">
      <c r="N897" s="122"/>
    </row>
    <row r="898" spans="14:14" ht="18" customHeight="1">
      <c r="N898" s="122"/>
    </row>
    <row r="899" spans="14:14" ht="18" customHeight="1">
      <c r="N899" s="122"/>
    </row>
    <row r="900" spans="14:14" ht="18" customHeight="1">
      <c r="N900" s="122"/>
    </row>
    <row r="901" spans="14:14" ht="18" customHeight="1">
      <c r="N901" s="122"/>
    </row>
    <row r="902" spans="14:14" ht="18" customHeight="1">
      <c r="N902" s="122"/>
    </row>
    <row r="903" spans="14:14" ht="18" customHeight="1">
      <c r="N903" s="122"/>
    </row>
    <row r="904" spans="14:14" ht="18" customHeight="1">
      <c r="N904" s="122"/>
    </row>
    <row r="905" spans="14:14" ht="18" customHeight="1">
      <c r="N905" s="122"/>
    </row>
    <row r="906" spans="14:14" ht="18" customHeight="1">
      <c r="N906" s="122"/>
    </row>
    <row r="907" spans="14:14" ht="18" customHeight="1">
      <c r="N907" s="122"/>
    </row>
    <row r="908" spans="14:14" ht="18" customHeight="1">
      <c r="N908" s="122"/>
    </row>
    <row r="909" spans="14:14" ht="18" customHeight="1">
      <c r="N909" s="122"/>
    </row>
    <row r="910" spans="14:14" ht="18" customHeight="1">
      <c r="N910" s="122"/>
    </row>
    <row r="911" spans="14:14" ht="18" customHeight="1">
      <c r="N911" s="122"/>
    </row>
    <row r="912" spans="14:14" ht="18" customHeight="1">
      <c r="N912" s="122"/>
    </row>
    <row r="913" spans="14:14" ht="18" customHeight="1">
      <c r="N913" s="122"/>
    </row>
    <row r="914" spans="14:14" ht="18" customHeight="1">
      <c r="N914" s="122"/>
    </row>
    <row r="915" spans="14:14" ht="18" customHeight="1">
      <c r="N915" s="122"/>
    </row>
    <row r="916" spans="14:14" ht="18" customHeight="1">
      <c r="N916" s="122"/>
    </row>
    <row r="917" spans="14:14" ht="18" customHeight="1">
      <c r="N917" s="122"/>
    </row>
    <row r="918" spans="14:14" ht="18" customHeight="1">
      <c r="N918" s="122"/>
    </row>
    <row r="919" spans="14:14" ht="18" customHeight="1">
      <c r="N919" s="122"/>
    </row>
    <row r="920" spans="14:14" ht="18" customHeight="1">
      <c r="N920" s="122"/>
    </row>
    <row r="921" spans="14:14" ht="18" customHeight="1">
      <c r="N921" s="122"/>
    </row>
    <row r="922" spans="14:14" ht="18" customHeight="1">
      <c r="N922" s="122"/>
    </row>
    <row r="923" spans="14:14" ht="18" customHeight="1">
      <c r="N923" s="122"/>
    </row>
    <row r="924" spans="14:14" ht="18" customHeight="1">
      <c r="N924" s="122"/>
    </row>
    <row r="925" spans="14:14" ht="18" customHeight="1">
      <c r="N925" s="122"/>
    </row>
    <row r="926" spans="14:14" ht="18" customHeight="1">
      <c r="N926" s="122"/>
    </row>
    <row r="927" spans="14:14" ht="18" customHeight="1">
      <c r="N927" s="122"/>
    </row>
    <row r="928" spans="14:14" ht="18" customHeight="1">
      <c r="N928" s="122"/>
    </row>
    <row r="929" spans="14:14" ht="18" customHeight="1">
      <c r="N929" s="122"/>
    </row>
    <row r="930" spans="14:14" ht="18" customHeight="1">
      <c r="N930" s="122"/>
    </row>
    <row r="931" spans="14:14" ht="18" customHeight="1">
      <c r="N931" s="122"/>
    </row>
    <row r="932" spans="14:14" ht="18" customHeight="1">
      <c r="N932" s="122"/>
    </row>
    <row r="933" spans="14:14" ht="18" customHeight="1">
      <c r="N933" s="122"/>
    </row>
    <row r="934" spans="14:14" ht="18" customHeight="1">
      <c r="N934" s="122"/>
    </row>
    <row r="935" spans="14:14" ht="18" customHeight="1">
      <c r="N935" s="122"/>
    </row>
    <row r="936" spans="14:14" ht="18" customHeight="1">
      <c r="N936" s="122"/>
    </row>
    <row r="937" spans="14:14" ht="18" customHeight="1">
      <c r="N937" s="122"/>
    </row>
    <row r="938" spans="14:14" ht="18" customHeight="1">
      <c r="N938" s="122"/>
    </row>
    <row r="939" spans="14:14" ht="18" customHeight="1">
      <c r="N939" s="122"/>
    </row>
    <row r="940" spans="14:14" ht="18" customHeight="1">
      <c r="N940" s="122"/>
    </row>
    <row r="941" spans="14:14" ht="18" customHeight="1">
      <c r="N941" s="122"/>
    </row>
    <row r="942" spans="14:14" ht="18" customHeight="1">
      <c r="N942" s="122"/>
    </row>
    <row r="943" spans="14:14" ht="18" customHeight="1">
      <c r="N943" s="122"/>
    </row>
    <row r="944" spans="14:14" ht="18" customHeight="1">
      <c r="N944" s="122"/>
    </row>
    <row r="945" spans="14:14" ht="18" customHeight="1">
      <c r="N945" s="122"/>
    </row>
    <row r="946" spans="14:14" ht="18" customHeight="1">
      <c r="N946" s="122"/>
    </row>
    <row r="947" spans="14:14" ht="18" customHeight="1">
      <c r="N947" s="122"/>
    </row>
    <row r="948" spans="14:14" ht="18" customHeight="1">
      <c r="N948" s="122"/>
    </row>
    <row r="949" spans="14:14" ht="18" customHeight="1">
      <c r="N949" s="122"/>
    </row>
    <row r="950" spans="14:14" ht="18" customHeight="1">
      <c r="N950" s="122"/>
    </row>
    <row r="951" spans="14:14" ht="18" customHeight="1">
      <c r="N951" s="122"/>
    </row>
    <row r="952" spans="14:14" ht="18" customHeight="1">
      <c r="N952" s="122"/>
    </row>
    <row r="953" spans="14:14" ht="18" customHeight="1">
      <c r="N953" s="122"/>
    </row>
    <row r="954" spans="14:14" ht="18" customHeight="1">
      <c r="N954" s="122"/>
    </row>
    <row r="955" spans="14:14" ht="18" customHeight="1">
      <c r="N955" s="122"/>
    </row>
    <row r="956" spans="14:14" ht="18" customHeight="1">
      <c r="N956" s="122"/>
    </row>
    <row r="957" spans="14:14" ht="18" customHeight="1">
      <c r="N957" s="122"/>
    </row>
    <row r="958" spans="14:14" ht="18" customHeight="1">
      <c r="N958" s="122"/>
    </row>
    <row r="959" spans="14:14" ht="18" customHeight="1">
      <c r="N959" s="122"/>
    </row>
    <row r="960" spans="14:14" ht="18" customHeight="1">
      <c r="N960" s="122"/>
    </row>
    <row r="961" spans="14:14" ht="18" customHeight="1">
      <c r="N961" s="122"/>
    </row>
    <row r="962" spans="14:14" ht="18" customHeight="1">
      <c r="N962" s="122"/>
    </row>
    <row r="963" spans="14:14" ht="18" customHeight="1">
      <c r="N963" s="122"/>
    </row>
    <row r="964" spans="14:14" ht="18" customHeight="1">
      <c r="N964" s="122"/>
    </row>
    <row r="965" spans="14:14" ht="18" customHeight="1">
      <c r="N965" s="122"/>
    </row>
    <row r="966" spans="14:14" ht="18" customHeight="1">
      <c r="N966" s="122"/>
    </row>
    <row r="967" spans="14:14" ht="18" customHeight="1">
      <c r="N967" s="122"/>
    </row>
    <row r="968" spans="14:14" ht="18" customHeight="1">
      <c r="N968" s="122"/>
    </row>
    <row r="969" spans="14:14" ht="18" customHeight="1">
      <c r="N969" s="122"/>
    </row>
    <row r="970" spans="14:14" ht="18" customHeight="1">
      <c r="N970" s="122"/>
    </row>
    <row r="971" spans="14:14" ht="18" customHeight="1">
      <c r="N971" s="122"/>
    </row>
    <row r="972" spans="14:14" ht="18" customHeight="1">
      <c r="N972" s="122"/>
    </row>
    <row r="973" spans="14:14" ht="18" customHeight="1">
      <c r="N973" s="122"/>
    </row>
    <row r="974" spans="14:14" ht="18" customHeight="1">
      <c r="N974" s="122"/>
    </row>
  </sheetData>
  <sheetProtection sheet="1" objects="1" scenarios="1"/>
  <mergeCells count="13">
    <mergeCell ref="C4:E4"/>
    <mergeCell ref="J4:N4"/>
    <mergeCell ref="C1:E1"/>
    <mergeCell ref="M1:N1"/>
    <mergeCell ref="C2:E3"/>
    <mergeCell ref="J2:K2"/>
    <mergeCell ref="M2:N2"/>
    <mergeCell ref="J5:N5"/>
    <mergeCell ref="M6:N6"/>
    <mergeCell ref="J7:N7"/>
    <mergeCell ref="I8:I9"/>
    <mergeCell ref="J8:N8"/>
    <mergeCell ref="M9:N9"/>
  </mergeCells>
  <phoneticPr fontId="20"/>
  <conditionalFormatting sqref="C13:E100">
    <cfRule type="expression" dxfId="20" priority="1">
      <formula>$C13=$C12</formula>
    </cfRule>
  </conditionalFormatting>
  <conditionalFormatting sqref="C13:N96 C97:M100 N64:N100">
    <cfRule type="expression" dxfId="19" priority="2">
      <formula>$C13=$C12</formula>
    </cfRule>
  </conditionalFormatting>
  <dataValidations count="1">
    <dataValidation type="whole" allowBlank="1" showInputMessage="1" showErrorMessage="1" sqref="J12:J350" xr:uid="{61887672-CC12-48C3-A3C0-0C892BF0BB91}">
      <formula1>1</formula1>
      <formula2>99999</formula2>
    </dataValidation>
  </dataValidations>
  <printOptions horizontalCentered="1"/>
  <pageMargins left="0.70866141732283472" right="0.70866141732283472" top="0.74803149606299213" bottom="0.35433070866141736" header="0.31496062992125984" footer="0.31496062992125984"/>
  <pageSetup paperSize="9" scale="71" fitToHeight="0" orientation="portrait" r:id="rId1"/>
  <headerFooter>
    <oddHeader>&amp;RPAGE &amp;P/&amp;N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FCA2B-4EEE-4C76-AE8B-54F6B9FEB8A1}">
  <sheetPr>
    <pageSetUpPr fitToPage="1"/>
  </sheetPr>
  <dimension ref="A1:O974"/>
  <sheetViews>
    <sheetView topLeftCell="D1" zoomScale="75" zoomScaleNormal="75" workbookViewId="0">
      <pane ySplit="11" topLeftCell="A12" activePane="bottomLeft" state="frozen"/>
      <selection activeCell="D1" sqref="D1"/>
      <selection pane="bottomLeft" activeCell="J12" sqref="J12"/>
    </sheetView>
  </sheetViews>
  <sheetFormatPr defaultColWidth="12.58203125" defaultRowHeight="18" customHeight="1" outlineLevelRow="1" outlineLevelCol="1"/>
  <cols>
    <col min="1" max="1" width="15" style="81" hidden="1" customWidth="1" outlineLevel="1"/>
    <col min="2" max="2" width="10" style="81" hidden="1" customWidth="1" outlineLevel="1"/>
    <col min="3" max="3" width="8.58203125" style="81" customWidth="1" collapsed="1"/>
    <col min="4" max="4" width="30.58203125" style="63" customWidth="1"/>
    <col min="5" max="5" width="8.58203125" style="81" customWidth="1"/>
    <col min="6" max="6" width="8.58203125" style="81" hidden="1" customWidth="1" outlineLevel="1"/>
    <col min="7" max="7" width="8.58203125" style="63" customWidth="1" collapsed="1"/>
    <col min="8" max="8" width="8.58203125" style="81" hidden="1" customWidth="1" outlineLevel="1"/>
    <col min="9" max="9" width="8.58203125" style="63" customWidth="1" collapsed="1"/>
    <col min="10" max="10" width="8.58203125" style="81" customWidth="1"/>
    <col min="11" max="11" width="12.58203125" style="81" customWidth="1"/>
    <col min="12" max="13" width="8.58203125" style="81" customWidth="1"/>
    <col min="14" max="14" width="8.58203125" style="115" customWidth="1"/>
    <col min="15" max="15" width="12.58203125" style="115" customWidth="1"/>
    <col min="16" max="16" width="12.58203125" style="81" customWidth="1"/>
    <col min="17" max="16384" width="12.58203125" style="81"/>
  </cols>
  <sheetData>
    <row r="1" spans="1:15" s="63" customFormat="1" ht="36.65" customHeight="1">
      <c r="A1" s="58"/>
      <c r="B1" s="58"/>
      <c r="C1" s="282"/>
      <c r="D1" s="282"/>
      <c r="E1" s="282"/>
      <c r="F1" s="59"/>
      <c r="G1" s="60"/>
      <c r="H1" s="60"/>
      <c r="I1" s="61"/>
      <c r="J1" s="61"/>
      <c r="K1" s="61"/>
      <c r="L1" s="62" t="s">
        <v>24</v>
      </c>
      <c r="M1" s="271"/>
      <c r="N1" s="271"/>
    </row>
    <row r="2" spans="1:15" s="63" customFormat="1" ht="20.5" customHeight="1">
      <c r="A2" s="58"/>
      <c r="B2" s="58"/>
      <c r="C2" s="296" t="s">
        <v>68</v>
      </c>
      <c r="D2" s="296"/>
      <c r="E2" s="296"/>
      <c r="F2" s="59"/>
      <c r="G2" s="64"/>
      <c r="H2" s="60"/>
      <c r="I2" s="65" t="s">
        <v>25</v>
      </c>
      <c r="J2" s="271"/>
      <c r="K2" s="271"/>
      <c r="L2" s="65" t="s">
        <v>26</v>
      </c>
      <c r="M2" s="279"/>
      <c r="N2" s="279"/>
    </row>
    <row r="3" spans="1:15" s="63" customFormat="1" ht="11.15" customHeight="1">
      <c r="A3" s="58"/>
      <c r="B3" s="58"/>
      <c r="C3" s="296"/>
      <c r="D3" s="296"/>
      <c r="E3" s="296"/>
      <c r="F3" s="59"/>
      <c r="G3" s="60"/>
      <c r="H3" s="60"/>
      <c r="I3" s="66"/>
      <c r="J3" s="67"/>
      <c r="K3" s="67"/>
      <c r="L3" s="67"/>
      <c r="M3" s="67"/>
      <c r="N3" s="68"/>
    </row>
    <row r="4" spans="1:15" s="63" customFormat="1" ht="18.649999999999999" customHeight="1">
      <c r="A4" s="58"/>
      <c r="B4" s="58"/>
      <c r="C4" s="282"/>
      <c r="D4" s="282"/>
      <c r="E4" s="282"/>
      <c r="F4" s="59"/>
      <c r="G4" s="60"/>
      <c r="H4" s="60"/>
      <c r="I4" s="128" t="s">
        <v>43</v>
      </c>
      <c r="J4" s="295"/>
      <c r="K4" s="295"/>
      <c r="L4" s="295"/>
      <c r="M4" s="295"/>
      <c r="N4" s="295"/>
    </row>
    <row r="5" spans="1:15" s="63" customFormat="1" ht="18.649999999999999" customHeight="1">
      <c r="A5" s="58"/>
      <c r="B5" s="58"/>
      <c r="C5" s="70"/>
      <c r="D5" s="70"/>
      <c r="E5" s="71"/>
      <c r="F5" s="59"/>
      <c r="G5" s="60"/>
      <c r="H5" s="60"/>
      <c r="I5" s="129"/>
      <c r="J5" s="289"/>
      <c r="K5" s="289"/>
      <c r="L5" s="289"/>
      <c r="M5" s="289"/>
      <c r="N5" s="289"/>
    </row>
    <row r="6" spans="1:15" s="63" customFormat="1" ht="18.649999999999999" customHeight="1">
      <c r="A6" s="58"/>
      <c r="B6" s="58"/>
      <c r="C6" s="70" t="str">
        <f>+受注表表紙!$B$2</f>
        <v>株式会社アバンティ</v>
      </c>
      <c r="D6" s="70"/>
      <c r="E6" s="71"/>
      <c r="F6" s="59"/>
      <c r="G6" s="60"/>
      <c r="H6" s="60"/>
      <c r="I6" s="130"/>
      <c r="J6" s="74" t="s">
        <v>8</v>
      </c>
      <c r="K6" s="75"/>
      <c r="L6" s="65" t="s">
        <v>9</v>
      </c>
      <c r="M6" s="290"/>
      <c r="N6" s="290"/>
    </row>
    <row r="7" spans="1:15" s="63" customFormat="1" ht="18.649999999999999" customHeight="1">
      <c r="A7" s="58"/>
      <c r="B7" s="58"/>
      <c r="C7" s="70" t="str">
        <f>+受注表表紙!$B$3</f>
        <v>〒160-0015　東京都新宿区大京町31番地　二宮ビル4F</v>
      </c>
      <c r="D7" s="70"/>
      <c r="E7" s="71"/>
      <c r="F7" s="59"/>
      <c r="G7" s="60"/>
      <c r="H7" s="60"/>
      <c r="I7" s="128" t="s">
        <v>44</v>
      </c>
      <c r="J7" s="291">
        <f>+受注表表紙!$H$13</f>
        <v>0</v>
      </c>
      <c r="K7" s="291"/>
      <c r="L7" s="291"/>
      <c r="M7" s="291"/>
      <c r="N7" s="291"/>
    </row>
    <row r="8" spans="1:15" s="63" customFormat="1" ht="18.649999999999999" customHeight="1">
      <c r="A8" s="58"/>
      <c r="B8" s="58"/>
      <c r="C8" s="70" t="str">
        <f>+受注表表紙!$B$4</f>
        <v>TEL:03-3226-7789　/　FAX:03-3226-7580</v>
      </c>
      <c r="D8" s="71"/>
      <c r="E8" s="71"/>
      <c r="F8" s="59"/>
      <c r="G8" s="60"/>
      <c r="H8" s="60"/>
      <c r="I8" s="297" t="s">
        <v>29</v>
      </c>
      <c r="J8" s="293">
        <f>+受注表表紙!$H$14</f>
        <v>0</v>
      </c>
      <c r="K8" s="293"/>
      <c r="L8" s="293"/>
      <c r="M8" s="293"/>
      <c r="N8" s="293"/>
    </row>
    <row r="9" spans="1:15" s="63" customFormat="1" ht="18.649999999999999" customHeight="1">
      <c r="A9" s="58"/>
      <c r="B9" s="58"/>
      <c r="C9" s="76">
        <v>262500</v>
      </c>
      <c r="D9" s="77"/>
      <c r="E9" s="77"/>
      <c r="F9" s="59"/>
      <c r="G9" s="60"/>
      <c r="H9" s="60"/>
      <c r="I9" s="297"/>
      <c r="J9" s="74" t="s">
        <v>8</v>
      </c>
      <c r="K9" s="78">
        <f>+受注表表紙!$I$15</f>
        <v>0</v>
      </c>
      <c r="L9" s="65" t="s">
        <v>9</v>
      </c>
      <c r="M9" s="294">
        <f>+受注表表紙!$L$15</f>
        <v>0</v>
      </c>
      <c r="N9" s="294"/>
    </row>
    <row r="10" spans="1:15" ht="9" customHeight="1" thickBot="1">
      <c r="A10" s="79"/>
      <c r="B10" s="79"/>
      <c r="C10" s="80"/>
      <c r="D10" s="70"/>
      <c r="E10" s="70"/>
      <c r="F10" s="59"/>
      <c r="G10" s="60"/>
      <c r="H10" s="60"/>
      <c r="I10" s="58"/>
      <c r="J10" s="70"/>
      <c r="K10" s="80"/>
      <c r="L10" s="80"/>
      <c r="M10" s="80"/>
      <c r="N10" s="79"/>
      <c r="O10" s="81"/>
    </row>
    <row r="11" spans="1:15" ht="21.65" customHeight="1" thickBot="1">
      <c r="C11" s="82" t="s">
        <v>30</v>
      </c>
      <c r="D11" s="82" t="s">
        <v>31</v>
      </c>
      <c r="E11" s="82" t="s">
        <v>32</v>
      </c>
      <c r="F11" s="82" t="s">
        <v>33</v>
      </c>
      <c r="G11" s="82" t="s">
        <v>34</v>
      </c>
      <c r="H11" s="83" t="s">
        <v>35</v>
      </c>
      <c r="I11" s="82" t="s">
        <v>36</v>
      </c>
      <c r="J11" s="84" t="s">
        <v>37</v>
      </c>
      <c r="K11" s="85" t="s">
        <v>14</v>
      </c>
      <c r="L11" s="86" t="s">
        <v>38</v>
      </c>
      <c r="M11" s="86" t="s">
        <v>39</v>
      </c>
      <c r="N11" s="87" t="s">
        <v>40</v>
      </c>
      <c r="O11" s="81"/>
    </row>
    <row r="12" spans="1:15" ht="19.399999999999999" customHeight="1" thickTop="1">
      <c r="A12" s="81" t="str">
        <f t="shared" ref="A12:A43" si="0">+C12&amp;G12&amp;I12</f>
        <v xml:space="preserve">409100N       50-60   </v>
      </c>
      <c r="B12" s="81" t="str">
        <f t="shared" ref="B12:B43" si="1">$C$9&amp;"-"&amp;ROW(C12)-11</f>
        <v>262500-1</v>
      </c>
      <c r="C12" s="88">
        <f>IF(ISERROR(VLOOKUP($B12,受注EXCEL出力!$B$2:$N$2000,4,0)),"",VLOOKUP($B12,受注EXCEL出力!$B$2:$N$2000,4,0))</f>
        <v>409100</v>
      </c>
      <c r="D12" s="89" t="str">
        <f>IF(ISERROR(VLOOKUP($B12,受注EXCEL出力!$B$2:$N$2000,5,0)),"",VLOOKUP($B12,受注EXCEL出力!$B$2:$N$2000,5,0))</f>
        <v>短肌着22世紀ﾍﾞﾋﾞｰ</v>
      </c>
      <c r="E12" s="90">
        <f>IF(ISERROR(VLOOKUP($B12,受注EXCEL出力!$B$2:$N$2000,6,0)),"",VLOOKUP($B12,受注EXCEL出力!$B$2:$N$2000,6,0))</f>
        <v>3000</v>
      </c>
      <c r="F12" s="91">
        <f>IF(ISERROR(VLOOKUP($B12,受注EXCEL出力!$B$2:$N$2000,7,0)),"",VLOOKUP($B12,受注EXCEL出力!$B$2:$N$2000,7,0))</f>
        <v>900</v>
      </c>
      <c r="G12" s="89" t="str">
        <f>IF(ISERROR(VLOOKUP($B12,受注EXCEL出力!$B$2:$N$2000,8,0)),"",VLOOKUP($B12,受注EXCEL出力!$B$2:$N$2000,8,0))</f>
        <v xml:space="preserve">N       </v>
      </c>
      <c r="H12" s="92">
        <f>IF(ISERROR(VLOOKUP($B12,受注EXCEL出力!$B$2:$N$2000,9,0)),"",VLOOKUP($B12,受注EXCEL出力!$B$2:$N$2000,9,0))</f>
        <v>24</v>
      </c>
      <c r="I12" s="93" t="str">
        <f>IF(ISERROR(VLOOKUP($B12,受注EXCEL出力!$B$2:$N$2000,10,0)),"",VLOOKUP($B12,受注EXCEL出力!$B$2:$N$2000,10,0))</f>
        <v xml:space="preserve">50-60   </v>
      </c>
      <c r="J12" s="94"/>
      <c r="K12" s="95">
        <f t="shared" ref="K12:K43" si="2">IF(ISERROR(J12*E12),"",J12*E12)</f>
        <v>0</v>
      </c>
      <c r="L12" s="96" t="str">
        <f>VLOOKUP(C12,納期ACC!$E$1:$O$3001,11,FALSE)</f>
        <v>-</v>
      </c>
      <c r="M12" s="96" t="str">
        <f>IF(ISERROR(VLOOKUP(C12,ロット!$A$2:$B$501,2,FALSE)),"",VLOOKUP(C12,ロット!$A$2:$B$501,2,FALSE))</f>
        <v/>
      </c>
      <c r="N12" s="97">
        <v>1</v>
      </c>
      <c r="O12" s="81"/>
    </row>
    <row r="13" spans="1:15" ht="19.399999999999999" customHeight="1">
      <c r="A13" s="81" t="str">
        <f t="shared" si="0"/>
        <v xml:space="preserve">409101N       50-60   </v>
      </c>
      <c r="B13" s="81" t="str">
        <f t="shared" si="1"/>
        <v>262500-2</v>
      </c>
      <c r="C13" s="98">
        <f>IF(ISERROR(VLOOKUP($B13,受注EXCEL出力!$B$2:$N$2000,4,0)),"",VLOOKUP($B13,受注EXCEL出力!$B$2:$N$2000,4,0))</f>
        <v>409101</v>
      </c>
      <c r="D13" s="99" t="str">
        <f>IF(ISERROR(VLOOKUP($B13,受注EXCEL出力!$B$2:$N$2000,5,0)),"",VLOOKUP($B13,受注EXCEL出力!$B$2:$N$2000,5,0))</f>
        <v>ｺﾝﾋﾞ肌着22世紀ﾍﾞﾋﾞｰ</v>
      </c>
      <c r="E13" s="100">
        <f>IF(ISERROR(VLOOKUP($B13,受注EXCEL出力!$B$2:$N$2000,6,0)),"",VLOOKUP($B13,受注EXCEL出力!$B$2:$N$2000,6,0))</f>
        <v>4200</v>
      </c>
      <c r="F13" s="91">
        <f>IF(ISERROR(VLOOKUP($B13,受注EXCEL出力!$B$2:$N$2000,7,0)),"",VLOOKUP($B13,受注EXCEL出力!$B$2:$N$2000,7,0))</f>
        <v>900</v>
      </c>
      <c r="G13" s="99" t="str">
        <f>IF(ISERROR(VLOOKUP($B13,受注EXCEL出力!$B$2:$N$2000,8,0)),"",VLOOKUP($B13,受注EXCEL出力!$B$2:$N$2000,8,0))</f>
        <v xml:space="preserve">N       </v>
      </c>
      <c r="H13" s="101">
        <f>IF(ISERROR(VLOOKUP($B13,受注EXCEL出力!$B$2:$N$2000,9,0)),"",VLOOKUP($B13,受注EXCEL出力!$B$2:$N$2000,9,0))</f>
        <v>24</v>
      </c>
      <c r="I13" s="102" t="str">
        <f>IF(ISERROR(VLOOKUP($B13,受注EXCEL出力!$B$2:$N$2000,10,0)),"",VLOOKUP($B13,受注EXCEL出力!$B$2:$N$2000,10,0))</f>
        <v xml:space="preserve">50-60   </v>
      </c>
      <c r="J13" s="103"/>
      <c r="K13" s="104">
        <f t="shared" si="2"/>
        <v>0</v>
      </c>
      <c r="L13" s="105" t="str">
        <f>VLOOKUP(C13,納期ACC!$E$1:$O$3001,11,FALSE)</f>
        <v>-</v>
      </c>
      <c r="M13" s="105" t="str">
        <f>IF(ISERROR(VLOOKUP(C13,ロット!$A$2:$B$501,2,FALSE)),"",VLOOKUP(C13,ロット!$A$2:$B$501,2,FALSE))</f>
        <v/>
      </c>
      <c r="N13" s="106">
        <f t="shared" ref="N13:N76" si="3">+N12</f>
        <v>1</v>
      </c>
      <c r="O13" s="81"/>
    </row>
    <row r="14" spans="1:15" ht="19.399999999999999" customHeight="1">
      <c r="A14" s="81" t="str">
        <f t="shared" si="0"/>
        <v xml:space="preserve">409101N       60-70   </v>
      </c>
      <c r="B14" s="81" t="str">
        <f t="shared" si="1"/>
        <v>262500-3</v>
      </c>
      <c r="C14" s="98">
        <f>IF(ISERROR(VLOOKUP($B14,受注EXCEL出力!$B$2:$N$2000,4,0)),"",VLOOKUP($B14,受注EXCEL出力!$B$2:$N$2000,4,0))</f>
        <v>409101</v>
      </c>
      <c r="D14" s="99" t="str">
        <f>IF(ISERROR(VLOOKUP($B14,受注EXCEL出力!$B$2:$N$2000,5,0)),"",VLOOKUP($B14,受注EXCEL出力!$B$2:$N$2000,5,0))</f>
        <v>ｺﾝﾋﾞ肌着22世紀ﾍﾞﾋﾞｰ</v>
      </c>
      <c r="E14" s="100">
        <f>IF(ISERROR(VLOOKUP($B14,受注EXCEL出力!$B$2:$N$2000,6,0)),"",VLOOKUP($B14,受注EXCEL出力!$B$2:$N$2000,6,0))</f>
        <v>4200</v>
      </c>
      <c r="F14" s="91">
        <f>IF(ISERROR(VLOOKUP($B14,受注EXCEL出力!$B$2:$N$2000,7,0)),"",VLOOKUP($B14,受注EXCEL出力!$B$2:$N$2000,7,0))</f>
        <v>900</v>
      </c>
      <c r="G14" s="99" t="str">
        <f>IF(ISERROR(VLOOKUP($B14,受注EXCEL出力!$B$2:$N$2000,8,0)),"",VLOOKUP($B14,受注EXCEL出力!$B$2:$N$2000,8,0))</f>
        <v xml:space="preserve">N       </v>
      </c>
      <c r="H14" s="101">
        <f>IF(ISERROR(VLOOKUP($B14,受注EXCEL出力!$B$2:$N$2000,9,0)),"",VLOOKUP($B14,受注EXCEL出力!$B$2:$N$2000,9,0))</f>
        <v>103</v>
      </c>
      <c r="I14" s="102" t="str">
        <f>IF(ISERROR(VLOOKUP($B14,受注EXCEL出力!$B$2:$N$2000,10,0)),"",VLOOKUP($B14,受注EXCEL出力!$B$2:$N$2000,10,0))</f>
        <v xml:space="preserve">60-70   </v>
      </c>
      <c r="J14" s="103"/>
      <c r="K14" s="104">
        <f t="shared" si="2"/>
        <v>0</v>
      </c>
      <c r="L14" s="105" t="str">
        <f>VLOOKUP(C14,納期ACC!$E$1:$O$3001,11,FALSE)</f>
        <v>-</v>
      </c>
      <c r="M14" s="105" t="str">
        <f>IF(ISERROR(VLOOKUP(C14,ロット!$A$2:$B$501,2,FALSE)),"",VLOOKUP(C14,ロット!$A$2:$B$501,2,FALSE))</f>
        <v/>
      </c>
      <c r="N14" s="106">
        <f t="shared" si="3"/>
        <v>1</v>
      </c>
      <c r="O14" s="81"/>
    </row>
    <row r="15" spans="1:15" ht="19.399999999999999" customHeight="1">
      <c r="A15" s="81" t="str">
        <f t="shared" si="0"/>
        <v>409102N       55</v>
      </c>
      <c r="B15" s="81" t="str">
        <f t="shared" si="1"/>
        <v>262500-4</v>
      </c>
      <c r="C15" s="98">
        <f>IF(ISERROR(VLOOKUP($B15,受注EXCEL出力!$B$2:$N$2000,4,0)),"",VLOOKUP($B15,受注EXCEL出力!$B$2:$N$2000,4,0))</f>
        <v>409102</v>
      </c>
      <c r="D15" s="99" t="str">
        <f>IF(ISERROR(VLOOKUP($B15,受注EXCEL出力!$B$2:$N$2000,5,0)),"",VLOOKUP($B15,受注EXCEL出力!$B$2:$N$2000,5,0))</f>
        <v>ｸﾞﾚｺ肌着22世紀ﾍﾞﾋﾞｰ</v>
      </c>
      <c r="E15" s="100">
        <f>IF(ISERROR(VLOOKUP($B15,受注EXCEL出力!$B$2:$N$2000,6,0)),"",VLOOKUP($B15,受注EXCEL出力!$B$2:$N$2000,6,0))</f>
        <v>4000</v>
      </c>
      <c r="F15" s="91">
        <f>IF(ISERROR(VLOOKUP($B15,受注EXCEL出力!$B$2:$N$2000,7,0)),"",VLOOKUP($B15,受注EXCEL出力!$B$2:$N$2000,7,0))</f>
        <v>900</v>
      </c>
      <c r="G15" s="99" t="str">
        <f>IF(ISERROR(VLOOKUP($B15,受注EXCEL出力!$B$2:$N$2000,8,0)),"",VLOOKUP($B15,受注EXCEL出力!$B$2:$N$2000,8,0))</f>
        <v xml:space="preserve">N       </v>
      </c>
      <c r="H15" s="101">
        <f>IF(ISERROR(VLOOKUP($B15,受注EXCEL出力!$B$2:$N$2000,9,0)),"",VLOOKUP($B15,受注EXCEL出力!$B$2:$N$2000,9,0))</f>
        <v>127</v>
      </c>
      <c r="I15" s="102">
        <f>IF(ISERROR(VLOOKUP($B15,受注EXCEL出力!$B$2:$N$2000,10,0)),"",VLOOKUP($B15,受注EXCEL出力!$B$2:$N$2000,10,0))</f>
        <v>55</v>
      </c>
      <c r="J15" s="103"/>
      <c r="K15" s="104">
        <f t="shared" si="2"/>
        <v>0</v>
      </c>
      <c r="L15" s="105" t="str">
        <f>VLOOKUP(C15,納期ACC!$E$1:$O$3001,11,FALSE)</f>
        <v>-</v>
      </c>
      <c r="M15" s="105" t="str">
        <f>IF(ISERROR(VLOOKUP(C15,ロット!$A$2:$B$501,2,FALSE)),"",VLOOKUP(C15,ロット!$A$2:$B$501,2,FALSE))</f>
        <v/>
      </c>
      <c r="N15" s="106">
        <f t="shared" si="3"/>
        <v>1</v>
      </c>
      <c r="O15" s="81"/>
    </row>
    <row r="16" spans="1:15" ht="19.399999999999999" customHeight="1">
      <c r="A16" s="81" t="str">
        <f t="shared" si="0"/>
        <v xml:space="preserve">409103N       50-60   </v>
      </c>
      <c r="B16" s="81" t="str">
        <f t="shared" si="1"/>
        <v>262500-5</v>
      </c>
      <c r="C16" s="98">
        <f>IF(ISERROR(VLOOKUP($B16,受注EXCEL出力!$B$2:$N$2000,4,0)),"",VLOOKUP($B16,受注EXCEL出力!$B$2:$N$2000,4,0))</f>
        <v>409103</v>
      </c>
      <c r="D16" s="99" t="str">
        <f>IF(ISERROR(VLOOKUP($B16,受注EXCEL出力!$B$2:$N$2000,5,0)),"",VLOOKUP($B16,受注EXCEL出力!$B$2:$N$2000,5,0))</f>
        <v>2WAYﾄﾞﾚｽ22世紀ﾍﾞﾋﾞｰ</v>
      </c>
      <c r="E16" s="100">
        <f>IF(ISERROR(VLOOKUP($B16,受注EXCEL出力!$B$2:$N$2000,6,0)),"",VLOOKUP($B16,受注EXCEL出力!$B$2:$N$2000,6,0))</f>
        <v>7000</v>
      </c>
      <c r="F16" s="91">
        <f>IF(ISERROR(VLOOKUP($B16,受注EXCEL出力!$B$2:$N$2000,7,0)),"",VLOOKUP($B16,受注EXCEL出力!$B$2:$N$2000,7,0))</f>
        <v>900</v>
      </c>
      <c r="G16" s="99" t="str">
        <f>IF(ISERROR(VLOOKUP($B16,受注EXCEL出力!$B$2:$N$2000,8,0)),"",VLOOKUP($B16,受注EXCEL出力!$B$2:$N$2000,8,0))</f>
        <v xml:space="preserve">N       </v>
      </c>
      <c r="H16" s="101">
        <f>IF(ISERROR(VLOOKUP($B16,受注EXCEL出力!$B$2:$N$2000,9,0)),"",VLOOKUP($B16,受注EXCEL出力!$B$2:$N$2000,9,0))</f>
        <v>24</v>
      </c>
      <c r="I16" s="102" t="str">
        <f>IF(ISERROR(VLOOKUP($B16,受注EXCEL出力!$B$2:$N$2000,10,0)),"",VLOOKUP($B16,受注EXCEL出力!$B$2:$N$2000,10,0))</f>
        <v xml:space="preserve">50-60   </v>
      </c>
      <c r="J16" s="103"/>
      <c r="K16" s="104">
        <f t="shared" si="2"/>
        <v>0</v>
      </c>
      <c r="L16" s="105" t="str">
        <f>VLOOKUP(C16,納期ACC!$E$1:$O$3001,11,FALSE)</f>
        <v>-</v>
      </c>
      <c r="M16" s="105" t="str">
        <f>IF(ISERROR(VLOOKUP(C16,ロット!$A$2:$B$501,2,FALSE)),"",VLOOKUP(C16,ロット!$A$2:$B$501,2,FALSE))</f>
        <v/>
      </c>
      <c r="N16" s="106">
        <f t="shared" si="3"/>
        <v>1</v>
      </c>
      <c r="O16" s="81"/>
    </row>
    <row r="17" spans="1:15" ht="19.399999999999999" customHeight="1">
      <c r="A17" s="81" t="str">
        <f t="shared" si="0"/>
        <v xml:space="preserve">409163N       50-60   </v>
      </c>
      <c r="B17" s="81" t="str">
        <f t="shared" si="1"/>
        <v>262500-6</v>
      </c>
      <c r="C17" s="98">
        <f>IF(ISERROR(VLOOKUP($B17,受注EXCEL出力!$B$2:$N$2000,4,0)),"",VLOOKUP($B17,受注EXCEL出力!$B$2:$N$2000,4,0))</f>
        <v>409163</v>
      </c>
      <c r="D17" s="99" t="str">
        <f>IF(ISERROR(VLOOKUP($B17,受注EXCEL出力!$B$2:$N$2000,5,0)),"",VLOOKUP($B17,受注EXCEL出力!$B$2:$N$2000,5,0))</f>
        <v>短肌着3枚ｾｯﾄ22世紀ﾍﾞﾋﾞｰ</v>
      </c>
      <c r="E17" s="100">
        <f>IF(ISERROR(VLOOKUP($B17,受注EXCEL出力!$B$2:$N$2000,6,0)),"",VLOOKUP($B17,受注EXCEL出力!$B$2:$N$2000,6,0))</f>
        <v>8200</v>
      </c>
      <c r="F17" s="91">
        <f>IF(ISERROR(VLOOKUP($B17,受注EXCEL出力!$B$2:$N$2000,7,0)),"",VLOOKUP($B17,受注EXCEL出力!$B$2:$N$2000,7,0))</f>
        <v>900</v>
      </c>
      <c r="G17" s="99" t="str">
        <f>IF(ISERROR(VLOOKUP($B17,受注EXCEL出力!$B$2:$N$2000,8,0)),"",VLOOKUP($B17,受注EXCEL出力!$B$2:$N$2000,8,0))</f>
        <v xml:space="preserve">N       </v>
      </c>
      <c r="H17" s="101">
        <f>IF(ISERROR(VLOOKUP($B17,受注EXCEL出力!$B$2:$N$2000,9,0)),"",VLOOKUP($B17,受注EXCEL出力!$B$2:$N$2000,9,0))</f>
        <v>24</v>
      </c>
      <c r="I17" s="102" t="str">
        <f>IF(ISERROR(VLOOKUP($B17,受注EXCEL出力!$B$2:$N$2000,10,0)),"",VLOOKUP($B17,受注EXCEL出力!$B$2:$N$2000,10,0))</f>
        <v xml:space="preserve">50-60   </v>
      </c>
      <c r="J17" s="103"/>
      <c r="K17" s="104">
        <f t="shared" si="2"/>
        <v>0</v>
      </c>
      <c r="L17" s="105" t="str">
        <f>VLOOKUP(C17,納期ACC!$E$1:$O$3001,11,FALSE)</f>
        <v>-</v>
      </c>
      <c r="M17" s="105" t="str">
        <f>IF(ISERROR(VLOOKUP(C17,ロット!$A$2:$B$501,2,FALSE)),"",VLOOKUP(C17,ロット!$A$2:$B$501,2,FALSE))</f>
        <v/>
      </c>
      <c r="N17" s="106">
        <f t="shared" si="3"/>
        <v>1</v>
      </c>
      <c r="O17" s="81"/>
    </row>
    <row r="18" spans="1:15" ht="19.399999999999999" customHeight="1">
      <c r="A18" s="81" t="str">
        <f t="shared" si="0"/>
        <v xml:space="preserve">409164N       50-60   </v>
      </c>
      <c r="B18" s="81" t="str">
        <f t="shared" si="1"/>
        <v>262500-7</v>
      </c>
      <c r="C18" s="98">
        <f>IF(ISERROR(VLOOKUP($B18,受注EXCEL出力!$B$2:$N$2000,4,0)),"",VLOOKUP($B18,受注EXCEL出力!$B$2:$N$2000,4,0))</f>
        <v>409164</v>
      </c>
      <c r="D18" s="99" t="str">
        <f>IF(ISERROR(VLOOKUP($B18,受注EXCEL出力!$B$2:$N$2000,5,0)),"",VLOOKUP($B18,受注EXCEL出力!$B$2:$N$2000,5,0))</f>
        <v>ｺﾝﾋﾞ肌着2枚ｾｯﾄ22世紀ﾍﾞﾋﾞｰ</v>
      </c>
      <c r="E18" s="100">
        <f>IF(ISERROR(VLOOKUP($B18,受注EXCEL出力!$B$2:$N$2000,6,0)),"",VLOOKUP($B18,受注EXCEL出力!$B$2:$N$2000,6,0))</f>
        <v>7800</v>
      </c>
      <c r="F18" s="91">
        <f>IF(ISERROR(VLOOKUP($B18,受注EXCEL出力!$B$2:$N$2000,7,0)),"",VLOOKUP($B18,受注EXCEL出力!$B$2:$N$2000,7,0))</f>
        <v>900</v>
      </c>
      <c r="G18" s="99" t="str">
        <f>IF(ISERROR(VLOOKUP($B18,受注EXCEL出力!$B$2:$N$2000,8,0)),"",VLOOKUP($B18,受注EXCEL出力!$B$2:$N$2000,8,0))</f>
        <v xml:space="preserve">N       </v>
      </c>
      <c r="H18" s="101">
        <f>IF(ISERROR(VLOOKUP($B18,受注EXCEL出力!$B$2:$N$2000,9,0)),"",VLOOKUP($B18,受注EXCEL出力!$B$2:$N$2000,9,0))</f>
        <v>24</v>
      </c>
      <c r="I18" s="102" t="str">
        <f>IF(ISERROR(VLOOKUP($B18,受注EXCEL出力!$B$2:$N$2000,10,0)),"",VLOOKUP($B18,受注EXCEL出力!$B$2:$N$2000,10,0))</f>
        <v xml:space="preserve">50-60   </v>
      </c>
      <c r="J18" s="103"/>
      <c r="K18" s="104">
        <f t="shared" si="2"/>
        <v>0</v>
      </c>
      <c r="L18" s="105" t="str">
        <f>VLOOKUP(C18,納期ACC!$E$1:$O$3001,11,FALSE)</f>
        <v>-</v>
      </c>
      <c r="M18" s="105" t="str">
        <f>IF(ISERROR(VLOOKUP(C18,ロット!$A$2:$B$501,2,FALSE)),"",VLOOKUP(C18,ロット!$A$2:$B$501,2,FALSE))</f>
        <v/>
      </c>
      <c r="N18" s="106">
        <f t="shared" si="3"/>
        <v>1</v>
      </c>
      <c r="O18" s="81"/>
    </row>
    <row r="19" spans="1:15" ht="19.399999999999999" customHeight="1">
      <c r="A19" s="81" t="str">
        <f t="shared" si="0"/>
        <v xml:space="preserve">409164N       60-70   </v>
      </c>
      <c r="B19" s="81" t="str">
        <f t="shared" si="1"/>
        <v>262500-8</v>
      </c>
      <c r="C19" s="98">
        <f>IF(ISERROR(VLOOKUP($B19,受注EXCEL出力!$B$2:$N$2000,4,0)),"",VLOOKUP($B19,受注EXCEL出力!$B$2:$N$2000,4,0))</f>
        <v>409164</v>
      </c>
      <c r="D19" s="99" t="str">
        <f>IF(ISERROR(VLOOKUP($B19,受注EXCEL出力!$B$2:$N$2000,5,0)),"",VLOOKUP($B19,受注EXCEL出力!$B$2:$N$2000,5,0))</f>
        <v>ｺﾝﾋﾞ肌着2枚ｾｯﾄ22世紀ﾍﾞﾋﾞｰ</v>
      </c>
      <c r="E19" s="100">
        <f>IF(ISERROR(VLOOKUP($B19,受注EXCEL出力!$B$2:$N$2000,6,0)),"",VLOOKUP($B19,受注EXCEL出力!$B$2:$N$2000,6,0))</f>
        <v>7800</v>
      </c>
      <c r="F19" s="91">
        <f>IF(ISERROR(VLOOKUP($B19,受注EXCEL出力!$B$2:$N$2000,7,0)),"",VLOOKUP($B19,受注EXCEL出力!$B$2:$N$2000,7,0))</f>
        <v>900</v>
      </c>
      <c r="G19" s="99" t="str">
        <f>IF(ISERROR(VLOOKUP($B19,受注EXCEL出力!$B$2:$N$2000,8,0)),"",VLOOKUP($B19,受注EXCEL出力!$B$2:$N$2000,8,0))</f>
        <v xml:space="preserve">N       </v>
      </c>
      <c r="H19" s="101">
        <f>IF(ISERROR(VLOOKUP($B19,受注EXCEL出力!$B$2:$N$2000,9,0)),"",VLOOKUP($B19,受注EXCEL出力!$B$2:$N$2000,9,0))</f>
        <v>103</v>
      </c>
      <c r="I19" s="102" t="str">
        <f>IF(ISERROR(VLOOKUP($B19,受注EXCEL出力!$B$2:$N$2000,10,0)),"",VLOOKUP($B19,受注EXCEL出力!$B$2:$N$2000,10,0))</f>
        <v xml:space="preserve">60-70   </v>
      </c>
      <c r="J19" s="103"/>
      <c r="K19" s="104">
        <f t="shared" si="2"/>
        <v>0</v>
      </c>
      <c r="L19" s="105" t="str">
        <f>VLOOKUP(C19,納期ACC!$E$1:$O$3001,11,FALSE)</f>
        <v>-</v>
      </c>
      <c r="M19" s="105" t="str">
        <f>IF(ISERROR(VLOOKUP(C19,ロット!$A$2:$B$501,2,FALSE)),"",VLOOKUP(C19,ロット!$A$2:$B$501,2,FALSE))</f>
        <v/>
      </c>
      <c r="N19" s="106">
        <f t="shared" si="3"/>
        <v>1</v>
      </c>
      <c r="O19" s="81"/>
    </row>
    <row r="20" spans="1:15" ht="19.399999999999999" customHeight="1">
      <c r="A20" s="81" t="str">
        <f t="shared" si="0"/>
        <v>406154N       55</v>
      </c>
      <c r="B20" s="81" t="str">
        <f t="shared" si="1"/>
        <v>262500-9</v>
      </c>
      <c r="C20" s="98">
        <f>IF(ISERROR(VLOOKUP($B20,受注EXCEL出力!$B$2:$N$2000,4,0)),"",VLOOKUP($B20,受注EXCEL出力!$B$2:$N$2000,4,0))</f>
        <v>406154</v>
      </c>
      <c r="D20" s="99" t="str">
        <f>IF(ISERROR(VLOOKUP($B20,受注EXCEL出力!$B$2:$N$2000,5,0)),"",VLOOKUP($B20,受注EXCEL出力!$B$2:$N$2000,5,0))</f>
        <v>22世紀ﾍﾞﾋﾞｰｸﾞﾚｺ肌着2枚ｾｯﾄ</v>
      </c>
      <c r="E20" s="100">
        <f>IF(ISERROR(VLOOKUP($B20,受注EXCEL出力!$B$2:$N$2000,6,0)),"",VLOOKUP($B20,受注EXCEL出力!$B$2:$N$2000,6,0))</f>
        <v>7400</v>
      </c>
      <c r="F20" s="91">
        <f>IF(ISERROR(VLOOKUP($B20,受注EXCEL出力!$B$2:$N$2000,7,0)),"",VLOOKUP($B20,受注EXCEL出力!$B$2:$N$2000,7,0))</f>
        <v>900</v>
      </c>
      <c r="G20" s="99" t="str">
        <f>IF(ISERROR(VLOOKUP($B20,受注EXCEL出力!$B$2:$N$2000,8,0)),"",VLOOKUP($B20,受注EXCEL出力!$B$2:$N$2000,8,0))</f>
        <v xml:space="preserve">N       </v>
      </c>
      <c r="H20" s="101">
        <f>IF(ISERROR(VLOOKUP($B20,受注EXCEL出力!$B$2:$N$2000,9,0)),"",VLOOKUP($B20,受注EXCEL出力!$B$2:$N$2000,9,0))</f>
        <v>127</v>
      </c>
      <c r="I20" s="102">
        <f>IF(ISERROR(VLOOKUP($B20,受注EXCEL出力!$B$2:$N$2000,10,0)),"",VLOOKUP($B20,受注EXCEL出力!$B$2:$N$2000,10,0))</f>
        <v>55</v>
      </c>
      <c r="J20" s="103"/>
      <c r="K20" s="104">
        <f t="shared" si="2"/>
        <v>0</v>
      </c>
      <c r="L20" s="105" t="str">
        <f>VLOOKUP(C20,納期ACC!$E$1:$O$3001,11,FALSE)</f>
        <v>-</v>
      </c>
      <c r="M20" s="105" t="str">
        <f>IF(ISERROR(VLOOKUP(C20,ロット!$A$2:$B$501,2,FALSE)),"",VLOOKUP(C20,ロット!$A$2:$B$501,2,FALSE))</f>
        <v/>
      </c>
      <c r="N20" s="106">
        <f t="shared" si="3"/>
        <v>1</v>
      </c>
      <c r="O20" s="81"/>
    </row>
    <row r="21" spans="1:15" ht="19.399999999999999" customHeight="1">
      <c r="A21" s="81" t="str">
        <f t="shared" si="0"/>
        <v xml:space="preserve">409104N       ｻｲｽﾞﾅｼ  </v>
      </c>
      <c r="B21" s="81" t="str">
        <f t="shared" si="1"/>
        <v>262500-10</v>
      </c>
      <c r="C21" s="98">
        <f>IF(ISERROR(VLOOKUP($B21,受注EXCEL出力!$B$2:$N$2000,4,0)),"",VLOOKUP($B21,受注EXCEL出力!$B$2:$N$2000,4,0))</f>
        <v>409104</v>
      </c>
      <c r="D21" s="99" t="str">
        <f>IF(ISERROR(VLOOKUP($B21,受注EXCEL出力!$B$2:$N$2000,5,0)),"",VLOOKUP($B21,受注EXCEL出力!$B$2:$N$2000,5,0))</f>
        <v>ﾐﾄﾝ22世紀ﾍﾞﾋﾞｰ</v>
      </c>
      <c r="E21" s="100">
        <f>IF(ISERROR(VLOOKUP($B21,受注EXCEL出力!$B$2:$N$2000,6,0)),"",VLOOKUP($B21,受注EXCEL出力!$B$2:$N$2000,6,0))</f>
        <v>1800</v>
      </c>
      <c r="F21" s="91">
        <f>IF(ISERROR(VLOOKUP($B21,受注EXCEL出力!$B$2:$N$2000,7,0)),"",VLOOKUP($B21,受注EXCEL出力!$B$2:$N$2000,7,0))</f>
        <v>900</v>
      </c>
      <c r="G21" s="99" t="str">
        <f>IF(ISERROR(VLOOKUP($B21,受注EXCEL出力!$B$2:$N$2000,8,0)),"",VLOOKUP($B21,受注EXCEL出力!$B$2:$N$2000,8,0))</f>
        <v xml:space="preserve">N       </v>
      </c>
      <c r="H21" s="101">
        <f>IF(ISERROR(VLOOKUP($B21,受注EXCEL出力!$B$2:$N$2000,9,0)),"",VLOOKUP($B21,受注EXCEL出力!$B$2:$N$2000,9,0))</f>
        <v>99</v>
      </c>
      <c r="I21" s="102" t="str">
        <f>IF(ISERROR(VLOOKUP($B21,受注EXCEL出力!$B$2:$N$2000,10,0)),"",VLOOKUP($B21,受注EXCEL出力!$B$2:$N$2000,10,0))</f>
        <v xml:space="preserve">ｻｲｽﾞﾅｼ  </v>
      </c>
      <c r="J21" s="103"/>
      <c r="K21" s="104">
        <f t="shared" si="2"/>
        <v>0</v>
      </c>
      <c r="L21" s="105" t="str">
        <f>VLOOKUP(C21,納期ACC!$E$1:$O$3001,11,FALSE)</f>
        <v>-</v>
      </c>
      <c r="M21" s="105">
        <f>IF(ISERROR(VLOOKUP(C21,ロット!$A$2:$B$501,2,FALSE)),"",VLOOKUP(C21,ロット!$A$2:$B$501,2,FALSE))</f>
        <v>10</v>
      </c>
      <c r="N21" s="106">
        <f t="shared" si="3"/>
        <v>1</v>
      </c>
      <c r="O21" s="81"/>
    </row>
    <row r="22" spans="1:15" ht="19.399999999999999" customHeight="1">
      <c r="A22" s="81" t="str">
        <f t="shared" si="0"/>
        <v xml:space="preserve">404071N       40-44   </v>
      </c>
      <c r="B22" s="81" t="str">
        <f t="shared" si="1"/>
        <v>262500-11</v>
      </c>
      <c r="C22" s="98">
        <f>IF(ISERROR(VLOOKUP($B22,受注EXCEL出力!$B$2:$N$2000,4,0)),"",VLOOKUP($B22,受注EXCEL出力!$B$2:$N$2000,4,0))</f>
        <v>404071</v>
      </c>
      <c r="D22" s="99" t="str">
        <f>IF(ISERROR(VLOOKUP($B22,受注EXCEL出力!$B$2:$N$2000,5,0)),"",VLOOKUP($B22,受注EXCEL出力!$B$2:$N$2000,5,0))</f>
        <v>siroﾜｯﾁ</v>
      </c>
      <c r="E22" s="100">
        <f>IF(ISERROR(VLOOKUP($B22,受注EXCEL出力!$B$2:$N$2000,6,0)),"",VLOOKUP($B22,受注EXCEL出力!$B$2:$N$2000,6,0))</f>
        <v>2600</v>
      </c>
      <c r="F22" s="91">
        <f>IF(ISERROR(VLOOKUP($B22,受注EXCEL出力!$B$2:$N$2000,7,0)),"",VLOOKUP($B22,受注EXCEL出力!$B$2:$N$2000,7,0))</f>
        <v>900</v>
      </c>
      <c r="G22" s="99" t="str">
        <f>IF(ISERROR(VLOOKUP($B22,受注EXCEL出力!$B$2:$N$2000,8,0)),"",VLOOKUP($B22,受注EXCEL出力!$B$2:$N$2000,8,0))</f>
        <v xml:space="preserve">N       </v>
      </c>
      <c r="H22" s="101">
        <f>IF(ISERROR(VLOOKUP($B22,受注EXCEL出力!$B$2:$N$2000,9,0)),"",VLOOKUP($B22,受注EXCEL出力!$B$2:$N$2000,9,0))</f>
        <v>55</v>
      </c>
      <c r="I22" s="102" t="str">
        <f>IF(ISERROR(VLOOKUP($B22,受注EXCEL出力!$B$2:$N$2000,10,0)),"",VLOOKUP($B22,受注EXCEL出力!$B$2:$N$2000,10,0))</f>
        <v xml:space="preserve">40-44   </v>
      </c>
      <c r="J22" s="103"/>
      <c r="K22" s="104">
        <f t="shared" si="2"/>
        <v>0</v>
      </c>
      <c r="L22" s="105" t="str">
        <f>VLOOKUP(C22,納期ACC!$E$1:$O$3001,11,FALSE)</f>
        <v>-</v>
      </c>
      <c r="M22" s="105" t="str">
        <f>IF(ISERROR(VLOOKUP(C22,ロット!$A$2:$B$501,2,FALSE)),"",VLOOKUP(C22,ロット!$A$2:$B$501,2,FALSE))</f>
        <v/>
      </c>
      <c r="N22" s="106">
        <f t="shared" si="3"/>
        <v>1</v>
      </c>
      <c r="O22" s="81"/>
    </row>
    <row r="23" spans="1:15" ht="19.399999999999999" customHeight="1">
      <c r="A23" s="81" t="str">
        <f t="shared" si="0"/>
        <v>403507N       50</v>
      </c>
      <c r="B23" s="81" t="str">
        <f t="shared" si="1"/>
        <v>262500-12</v>
      </c>
      <c r="C23" s="98">
        <f>IF(ISERROR(VLOOKUP($B23,受注EXCEL出力!$B$2:$N$2000,4,0)),"",VLOOKUP($B23,受注EXCEL出力!$B$2:$N$2000,4,0))</f>
        <v>403507</v>
      </c>
      <c r="D23" s="99" t="str">
        <f>IF(ISERROR(VLOOKUP($B23,受注EXCEL出力!$B$2:$N$2000,5,0)),"",VLOOKUP($B23,受注EXCEL出力!$B$2:$N$2000,5,0))</f>
        <v>ガーゼ短肌着</v>
      </c>
      <c r="E23" s="100">
        <f>IF(ISERROR(VLOOKUP($B23,受注EXCEL出力!$B$2:$N$2000,6,0)),"",VLOOKUP($B23,受注EXCEL出力!$B$2:$N$2000,6,0))</f>
        <v>2000</v>
      </c>
      <c r="F23" s="91">
        <f>IF(ISERROR(VLOOKUP($B23,受注EXCEL出力!$B$2:$N$2000,7,0)),"",VLOOKUP($B23,受注EXCEL出力!$B$2:$N$2000,7,0))</f>
        <v>1</v>
      </c>
      <c r="G23" s="99" t="str">
        <f>IF(ISERROR(VLOOKUP($B23,受注EXCEL出力!$B$2:$N$2000,8,0)),"",VLOOKUP($B23,受注EXCEL出力!$B$2:$N$2000,8,0))</f>
        <v xml:space="preserve">N       </v>
      </c>
      <c r="H23" s="101">
        <f>IF(ISERROR(VLOOKUP($B23,受注EXCEL出力!$B$2:$N$2000,9,0)),"",VLOOKUP($B23,受注EXCEL出力!$B$2:$N$2000,9,0))</f>
        <v>11</v>
      </c>
      <c r="I23" s="102">
        <f>IF(ISERROR(VLOOKUP($B23,受注EXCEL出力!$B$2:$N$2000,10,0)),"",VLOOKUP($B23,受注EXCEL出力!$B$2:$N$2000,10,0))</f>
        <v>50</v>
      </c>
      <c r="J23" s="103"/>
      <c r="K23" s="104">
        <f t="shared" si="2"/>
        <v>0</v>
      </c>
      <c r="L23" s="105" t="str">
        <f>VLOOKUP(C23,納期ACC!$E$1:$O$3001,11,FALSE)</f>
        <v>-</v>
      </c>
      <c r="M23" s="105" t="str">
        <f>IF(ISERROR(VLOOKUP(C23,ロット!$A$2:$B$501,2,FALSE)),"",VLOOKUP(C23,ロット!$A$2:$B$501,2,FALSE))</f>
        <v/>
      </c>
      <c r="N23" s="106">
        <v>2</v>
      </c>
      <c r="O23" s="81"/>
    </row>
    <row r="24" spans="1:15" ht="19.399999999999999" customHeight="1">
      <c r="A24" s="81" t="str">
        <f t="shared" si="0"/>
        <v>403507N       60</v>
      </c>
      <c r="B24" s="81" t="str">
        <f t="shared" si="1"/>
        <v>262500-13</v>
      </c>
      <c r="C24" s="98">
        <f>IF(ISERROR(VLOOKUP($B24,受注EXCEL出力!$B$2:$N$2000,4,0)),"",VLOOKUP($B24,受注EXCEL出力!$B$2:$N$2000,4,0))</f>
        <v>403507</v>
      </c>
      <c r="D24" s="99" t="str">
        <f>IF(ISERROR(VLOOKUP($B24,受注EXCEL出力!$B$2:$N$2000,5,0)),"",VLOOKUP($B24,受注EXCEL出力!$B$2:$N$2000,5,0))</f>
        <v>ガーゼ短肌着</v>
      </c>
      <c r="E24" s="100">
        <f>IF(ISERROR(VLOOKUP($B24,受注EXCEL出力!$B$2:$N$2000,6,0)),"",VLOOKUP($B24,受注EXCEL出力!$B$2:$N$2000,6,0))</f>
        <v>2000</v>
      </c>
      <c r="F24" s="91">
        <f>IF(ISERROR(VLOOKUP($B24,受注EXCEL出力!$B$2:$N$2000,7,0)),"",VLOOKUP($B24,受注EXCEL出力!$B$2:$N$2000,7,0))</f>
        <v>1</v>
      </c>
      <c r="G24" s="99" t="str">
        <f>IF(ISERROR(VLOOKUP($B24,受注EXCEL出力!$B$2:$N$2000,8,0)),"",VLOOKUP($B24,受注EXCEL出力!$B$2:$N$2000,8,0))</f>
        <v xml:space="preserve">N       </v>
      </c>
      <c r="H24" s="101">
        <f>IF(ISERROR(VLOOKUP($B24,受注EXCEL出力!$B$2:$N$2000,9,0)),"",VLOOKUP($B24,受注EXCEL出力!$B$2:$N$2000,9,0))</f>
        <v>12</v>
      </c>
      <c r="I24" s="102">
        <f>IF(ISERROR(VLOOKUP($B24,受注EXCEL出力!$B$2:$N$2000,10,0)),"",VLOOKUP($B24,受注EXCEL出力!$B$2:$N$2000,10,0))</f>
        <v>60</v>
      </c>
      <c r="J24" s="103"/>
      <c r="K24" s="104">
        <f t="shared" si="2"/>
        <v>0</v>
      </c>
      <c r="L24" s="105" t="str">
        <f>VLOOKUP(C24,納期ACC!$E$1:$O$3001,11,FALSE)</f>
        <v>-</v>
      </c>
      <c r="M24" s="105" t="str">
        <f>IF(ISERROR(VLOOKUP(C24,ロット!$A$2:$B$501,2,FALSE)),"",VLOOKUP(C24,ロット!$A$2:$B$501,2,FALSE))</f>
        <v/>
      </c>
      <c r="N24" s="106">
        <f t="shared" si="3"/>
        <v>2</v>
      </c>
      <c r="O24" s="81"/>
    </row>
    <row r="25" spans="1:15" ht="19.399999999999999" customHeight="1">
      <c r="A25" s="81" t="str">
        <f t="shared" si="0"/>
        <v>403508N       50</v>
      </c>
      <c r="B25" s="81" t="str">
        <f t="shared" si="1"/>
        <v>262500-14</v>
      </c>
      <c r="C25" s="98">
        <f>IF(ISERROR(VLOOKUP($B25,受注EXCEL出力!$B$2:$N$2000,4,0)),"",VLOOKUP($B25,受注EXCEL出力!$B$2:$N$2000,4,0))</f>
        <v>403508</v>
      </c>
      <c r="D25" s="99" t="str">
        <f>IF(ISERROR(VLOOKUP($B25,受注EXCEL出力!$B$2:$N$2000,5,0)),"",VLOOKUP($B25,受注EXCEL出力!$B$2:$N$2000,5,0))</f>
        <v>ガーゼコンビ肌着</v>
      </c>
      <c r="E25" s="100">
        <f>IF(ISERROR(VLOOKUP($B25,受注EXCEL出力!$B$2:$N$2000,6,0)),"",VLOOKUP($B25,受注EXCEL出力!$B$2:$N$2000,6,0))</f>
        <v>3000</v>
      </c>
      <c r="F25" s="91">
        <f>IF(ISERROR(VLOOKUP($B25,受注EXCEL出力!$B$2:$N$2000,7,0)),"",VLOOKUP($B25,受注EXCEL出力!$B$2:$N$2000,7,0))</f>
        <v>1</v>
      </c>
      <c r="G25" s="99" t="str">
        <f>IF(ISERROR(VLOOKUP($B25,受注EXCEL出力!$B$2:$N$2000,8,0)),"",VLOOKUP($B25,受注EXCEL出力!$B$2:$N$2000,8,0))</f>
        <v xml:space="preserve">N       </v>
      </c>
      <c r="H25" s="101">
        <f>IF(ISERROR(VLOOKUP($B25,受注EXCEL出力!$B$2:$N$2000,9,0)),"",VLOOKUP($B25,受注EXCEL出力!$B$2:$N$2000,9,0))</f>
        <v>11</v>
      </c>
      <c r="I25" s="102">
        <f>IF(ISERROR(VLOOKUP($B25,受注EXCEL出力!$B$2:$N$2000,10,0)),"",VLOOKUP($B25,受注EXCEL出力!$B$2:$N$2000,10,0))</f>
        <v>50</v>
      </c>
      <c r="J25" s="103"/>
      <c r="K25" s="104">
        <f t="shared" si="2"/>
        <v>0</v>
      </c>
      <c r="L25" s="105" t="str">
        <f>VLOOKUP(C25,納期ACC!$E$1:$O$3001,11,FALSE)</f>
        <v>-</v>
      </c>
      <c r="M25" s="105" t="str">
        <f>IF(ISERROR(VLOOKUP(C25,ロット!$A$2:$B$501,2,FALSE)),"",VLOOKUP(C25,ロット!$A$2:$B$501,2,FALSE))</f>
        <v/>
      </c>
      <c r="N25" s="106">
        <f t="shared" si="3"/>
        <v>2</v>
      </c>
      <c r="O25" s="81"/>
    </row>
    <row r="26" spans="1:15" ht="19.399999999999999" customHeight="1">
      <c r="A26" s="81" t="str">
        <f t="shared" si="0"/>
        <v>403508N       60</v>
      </c>
      <c r="B26" s="81" t="str">
        <f t="shared" si="1"/>
        <v>262500-15</v>
      </c>
      <c r="C26" s="98">
        <f>IF(ISERROR(VLOOKUP($B26,受注EXCEL出力!$B$2:$N$2000,4,0)),"",VLOOKUP($B26,受注EXCEL出力!$B$2:$N$2000,4,0))</f>
        <v>403508</v>
      </c>
      <c r="D26" s="99" t="str">
        <f>IF(ISERROR(VLOOKUP($B26,受注EXCEL出力!$B$2:$N$2000,5,0)),"",VLOOKUP($B26,受注EXCEL出力!$B$2:$N$2000,5,0))</f>
        <v>ガーゼコンビ肌着</v>
      </c>
      <c r="E26" s="100">
        <f>IF(ISERROR(VLOOKUP($B26,受注EXCEL出力!$B$2:$N$2000,6,0)),"",VLOOKUP($B26,受注EXCEL出力!$B$2:$N$2000,6,0))</f>
        <v>3000</v>
      </c>
      <c r="F26" s="91">
        <f>IF(ISERROR(VLOOKUP($B26,受注EXCEL出力!$B$2:$N$2000,7,0)),"",VLOOKUP($B26,受注EXCEL出力!$B$2:$N$2000,7,0))</f>
        <v>1</v>
      </c>
      <c r="G26" s="99" t="str">
        <f>IF(ISERROR(VLOOKUP($B26,受注EXCEL出力!$B$2:$N$2000,8,0)),"",VLOOKUP($B26,受注EXCEL出力!$B$2:$N$2000,8,0))</f>
        <v xml:space="preserve">N       </v>
      </c>
      <c r="H26" s="101">
        <f>IF(ISERROR(VLOOKUP($B26,受注EXCEL出力!$B$2:$N$2000,9,0)),"",VLOOKUP($B26,受注EXCEL出力!$B$2:$N$2000,9,0))</f>
        <v>12</v>
      </c>
      <c r="I26" s="102">
        <f>IF(ISERROR(VLOOKUP($B26,受注EXCEL出力!$B$2:$N$2000,10,0)),"",VLOOKUP($B26,受注EXCEL出力!$B$2:$N$2000,10,0))</f>
        <v>60</v>
      </c>
      <c r="J26" s="103"/>
      <c r="K26" s="104">
        <f t="shared" si="2"/>
        <v>0</v>
      </c>
      <c r="L26" s="105" t="str">
        <f>VLOOKUP(C26,納期ACC!$E$1:$O$3001,11,FALSE)</f>
        <v>-</v>
      </c>
      <c r="M26" s="105" t="str">
        <f>IF(ISERROR(VLOOKUP(C26,ロット!$A$2:$B$501,2,FALSE)),"",VLOOKUP(C26,ロット!$A$2:$B$501,2,FALSE))</f>
        <v/>
      </c>
      <c r="N26" s="106">
        <f t="shared" si="3"/>
        <v>2</v>
      </c>
      <c r="O26" s="81"/>
    </row>
    <row r="27" spans="1:15" ht="19.399999999999999" customHeight="1">
      <c r="A27" s="81" t="str">
        <f t="shared" si="0"/>
        <v>409109N       60</v>
      </c>
      <c r="B27" s="81" t="str">
        <f t="shared" si="1"/>
        <v>262500-16</v>
      </c>
      <c r="C27" s="98">
        <f>IF(ISERROR(VLOOKUP($B27,受注EXCEL出力!$B$2:$N$2000,4,0)),"",VLOOKUP($B27,受注EXCEL出力!$B$2:$N$2000,4,0))</f>
        <v>409109</v>
      </c>
      <c r="D27" s="99" t="str">
        <f>IF(ISERROR(VLOOKUP($B27,受注EXCEL出力!$B$2:$N$2000,5,0)),"",VLOOKUP($B27,受注EXCEL出力!$B$2:$N$2000,5,0))</f>
        <v xml:space="preserve">手縫いｸﾞﾗﾝﾏ肌着(赤)ｾｯﾄ              </v>
      </c>
      <c r="E27" s="100">
        <f>IF(ISERROR(VLOOKUP($B27,受注EXCEL出力!$B$2:$N$2000,6,0)),"",VLOOKUP($B27,受注EXCEL出力!$B$2:$N$2000,6,0))</f>
        <v>30000</v>
      </c>
      <c r="F27" s="91">
        <f>IF(ISERROR(VLOOKUP($B27,受注EXCEL出力!$B$2:$N$2000,7,0)),"",VLOOKUP($B27,受注EXCEL出力!$B$2:$N$2000,7,0))</f>
        <v>900</v>
      </c>
      <c r="G27" s="99" t="str">
        <f>IF(ISERROR(VLOOKUP($B27,受注EXCEL出力!$B$2:$N$2000,8,0)),"",VLOOKUP($B27,受注EXCEL出力!$B$2:$N$2000,8,0))</f>
        <v xml:space="preserve">N       </v>
      </c>
      <c r="H27" s="101">
        <f>IF(ISERROR(VLOOKUP($B27,受注EXCEL出力!$B$2:$N$2000,9,0)),"",VLOOKUP($B27,受注EXCEL出力!$B$2:$N$2000,9,0))</f>
        <v>12</v>
      </c>
      <c r="I27" s="102">
        <f>IF(ISERROR(VLOOKUP($B27,受注EXCEL出力!$B$2:$N$2000,10,0)),"",VLOOKUP($B27,受注EXCEL出力!$B$2:$N$2000,10,0))</f>
        <v>60</v>
      </c>
      <c r="J27" s="103"/>
      <c r="K27" s="104">
        <f t="shared" si="2"/>
        <v>0</v>
      </c>
      <c r="L27" s="105" t="str">
        <f>VLOOKUP(C27,納期ACC!$E$1:$O$3001,11,FALSE)</f>
        <v>-</v>
      </c>
      <c r="M27" s="105" t="str">
        <f>IF(ISERROR(VLOOKUP(C27,ロット!$A$2:$B$501,2,FALSE)),"",VLOOKUP(C27,ロット!$A$2:$B$501,2,FALSE))</f>
        <v/>
      </c>
      <c r="N27" s="106">
        <f t="shared" si="3"/>
        <v>2</v>
      </c>
      <c r="O27" s="81"/>
    </row>
    <row r="28" spans="1:15" ht="19.399999999999999" customHeight="1">
      <c r="A28" s="81" t="str">
        <f t="shared" si="0"/>
        <v>409110N       60</v>
      </c>
      <c r="B28" s="81" t="str">
        <f t="shared" si="1"/>
        <v>262500-17</v>
      </c>
      <c r="C28" s="98">
        <f>IF(ISERROR(VLOOKUP($B28,受注EXCEL出力!$B$2:$N$2000,4,0)),"",VLOOKUP($B28,受注EXCEL出力!$B$2:$N$2000,4,0))</f>
        <v>409110</v>
      </c>
      <c r="D28" s="99" t="str">
        <f>IF(ISERROR(VLOOKUP($B28,受注EXCEL出力!$B$2:$N$2000,5,0)),"",VLOOKUP($B28,受注EXCEL出力!$B$2:$N$2000,5,0))</f>
        <v xml:space="preserve">手縫いｸﾞﾗﾝﾏ肌着(青)ｾｯﾄ              </v>
      </c>
      <c r="E28" s="100">
        <f>IF(ISERROR(VLOOKUP($B28,受注EXCEL出力!$B$2:$N$2000,6,0)),"",VLOOKUP($B28,受注EXCEL出力!$B$2:$N$2000,6,0))</f>
        <v>30000</v>
      </c>
      <c r="F28" s="91">
        <f>IF(ISERROR(VLOOKUP($B28,受注EXCEL出力!$B$2:$N$2000,7,0)),"",VLOOKUP($B28,受注EXCEL出力!$B$2:$N$2000,7,0))</f>
        <v>900</v>
      </c>
      <c r="G28" s="99" t="str">
        <f>IF(ISERROR(VLOOKUP($B28,受注EXCEL出力!$B$2:$N$2000,8,0)),"",VLOOKUP($B28,受注EXCEL出力!$B$2:$N$2000,8,0))</f>
        <v xml:space="preserve">N       </v>
      </c>
      <c r="H28" s="101">
        <f>IF(ISERROR(VLOOKUP($B28,受注EXCEL出力!$B$2:$N$2000,9,0)),"",VLOOKUP($B28,受注EXCEL出力!$B$2:$N$2000,9,0))</f>
        <v>12</v>
      </c>
      <c r="I28" s="102">
        <f>IF(ISERROR(VLOOKUP($B28,受注EXCEL出力!$B$2:$N$2000,10,0)),"",VLOOKUP($B28,受注EXCEL出力!$B$2:$N$2000,10,0))</f>
        <v>60</v>
      </c>
      <c r="J28" s="103"/>
      <c r="K28" s="104">
        <f t="shared" si="2"/>
        <v>0</v>
      </c>
      <c r="L28" s="105" t="str">
        <f>VLOOKUP(C28,納期ACC!$E$1:$O$3001,11,FALSE)</f>
        <v>-</v>
      </c>
      <c r="M28" s="105" t="str">
        <f>IF(ISERROR(VLOOKUP(C28,ロット!$A$2:$B$501,2,FALSE)),"",VLOOKUP(C28,ロット!$A$2:$B$501,2,FALSE))</f>
        <v/>
      </c>
      <c r="N28" s="106">
        <f t="shared" si="3"/>
        <v>2</v>
      </c>
      <c r="O28" s="81"/>
    </row>
    <row r="29" spans="1:15" ht="19.399999999999999" customHeight="1">
      <c r="A29" s="81" t="str">
        <f t="shared" si="0"/>
        <v>405031N       50</v>
      </c>
      <c r="B29" s="81" t="str">
        <f t="shared" si="1"/>
        <v>262500-18</v>
      </c>
      <c r="C29" s="98">
        <f>IF(ISERROR(VLOOKUP($B29,受注EXCEL出力!$B$2:$N$2000,4,0)),"",VLOOKUP($B29,受注EXCEL出力!$B$2:$N$2000,4,0))</f>
        <v>405031</v>
      </c>
      <c r="D29" s="99" t="str">
        <f>IF(ISERROR(VLOOKUP($B29,受注EXCEL出力!$B$2:$N$2000,5,0)),"",VLOOKUP($B29,受注EXCEL出力!$B$2:$N$2000,5,0))</f>
        <v xml:space="preserve">おむつカバー                        </v>
      </c>
      <c r="E29" s="100">
        <f>IF(ISERROR(VLOOKUP($B29,受注EXCEL出力!$B$2:$N$2000,6,0)),"",VLOOKUP($B29,受注EXCEL出力!$B$2:$N$2000,6,0))</f>
        <v>3800</v>
      </c>
      <c r="F29" s="91">
        <f>IF(ISERROR(VLOOKUP($B29,受注EXCEL出力!$B$2:$N$2000,7,0)),"",VLOOKUP($B29,受注EXCEL出力!$B$2:$N$2000,7,0))</f>
        <v>1</v>
      </c>
      <c r="G29" s="99" t="str">
        <f>IF(ISERROR(VLOOKUP($B29,受注EXCEL出力!$B$2:$N$2000,8,0)),"",VLOOKUP($B29,受注EXCEL出力!$B$2:$N$2000,8,0))</f>
        <v xml:space="preserve">N       </v>
      </c>
      <c r="H29" s="101">
        <f>IF(ISERROR(VLOOKUP($B29,受注EXCEL出力!$B$2:$N$2000,9,0)),"",VLOOKUP($B29,受注EXCEL出力!$B$2:$N$2000,9,0))</f>
        <v>11</v>
      </c>
      <c r="I29" s="102">
        <f>IF(ISERROR(VLOOKUP($B29,受注EXCEL出力!$B$2:$N$2000,10,0)),"",VLOOKUP($B29,受注EXCEL出力!$B$2:$N$2000,10,0))</f>
        <v>50</v>
      </c>
      <c r="J29" s="103"/>
      <c r="K29" s="104">
        <f t="shared" si="2"/>
        <v>0</v>
      </c>
      <c r="L29" s="105" t="str">
        <f>VLOOKUP(C29,納期ACC!$E$1:$O$3001,11,FALSE)</f>
        <v>-</v>
      </c>
      <c r="M29" s="105" t="str">
        <f>IF(ISERROR(VLOOKUP(C29,ロット!$A$2:$B$501,2,FALSE)),"",VLOOKUP(C29,ロット!$A$2:$B$501,2,FALSE))</f>
        <v/>
      </c>
      <c r="N29" s="106">
        <f t="shared" si="3"/>
        <v>2</v>
      </c>
      <c r="O29" s="81"/>
    </row>
    <row r="30" spans="1:15" ht="19.399999999999999" customHeight="1">
      <c r="A30" s="81" t="str">
        <f t="shared" si="0"/>
        <v>405031N       60</v>
      </c>
      <c r="B30" s="81" t="str">
        <f t="shared" si="1"/>
        <v>262500-19</v>
      </c>
      <c r="C30" s="98">
        <f>IF(ISERROR(VLOOKUP($B30,受注EXCEL出力!$B$2:$N$2000,4,0)),"",VLOOKUP($B30,受注EXCEL出力!$B$2:$N$2000,4,0))</f>
        <v>405031</v>
      </c>
      <c r="D30" s="99" t="str">
        <f>IF(ISERROR(VLOOKUP($B30,受注EXCEL出力!$B$2:$N$2000,5,0)),"",VLOOKUP($B30,受注EXCEL出力!$B$2:$N$2000,5,0))</f>
        <v xml:space="preserve">おむつカバー                        </v>
      </c>
      <c r="E30" s="100">
        <f>IF(ISERROR(VLOOKUP($B30,受注EXCEL出力!$B$2:$N$2000,6,0)),"",VLOOKUP($B30,受注EXCEL出力!$B$2:$N$2000,6,0))</f>
        <v>3800</v>
      </c>
      <c r="F30" s="91">
        <f>IF(ISERROR(VLOOKUP($B30,受注EXCEL出力!$B$2:$N$2000,7,0)),"",VLOOKUP($B30,受注EXCEL出力!$B$2:$N$2000,7,0))</f>
        <v>1</v>
      </c>
      <c r="G30" s="99" t="str">
        <f>IF(ISERROR(VLOOKUP($B30,受注EXCEL出力!$B$2:$N$2000,8,0)),"",VLOOKUP($B30,受注EXCEL出力!$B$2:$N$2000,8,0))</f>
        <v xml:space="preserve">N       </v>
      </c>
      <c r="H30" s="101">
        <f>IF(ISERROR(VLOOKUP($B30,受注EXCEL出力!$B$2:$N$2000,9,0)),"",VLOOKUP($B30,受注EXCEL出力!$B$2:$N$2000,9,0))</f>
        <v>12</v>
      </c>
      <c r="I30" s="102">
        <f>IF(ISERROR(VLOOKUP($B30,受注EXCEL出力!$B$2:$N$2000,10,0)),"",VLOOKUP($B30,受注EXCEL出力!$B$2:$N$2000,10,0))</f>
        <v>60</v>
      </c>
      <c r="J30" s="103"/>
      <c r="K30" s="104">
        <f t="shared" si="2"/>
        <v>0</v>
      </c>
      <c r="L30" s="105" t="str">
        <f>VLOOKUP(C30,納期ACC!$E$1:$O$3001,11,FALSE)</f>
        <v>-</v>
      </c>
      <c r="M30" s="105" t="str">
        <f>IF(ISERROR(VLOOKUP(C30,ロット!$A$2:$B$501,2,FALSE)),"",VLOOKUP(C30,ロット!$A$2:$B$501,2,FALSE))</f>
        <v/>
      </c>
      <c r="N30" s="106">
        <f t="shared" si="3"/>
        <v>2</v>
      </c>
      <c r="O30" s="81"/>
    </row>
    <row r="31" spans="1:15" ht="19.399999999999999" customHeight="1">
      <c r="A31" s="81" t="str">
        <f t="shared" si="0"/>
        <v>405032N       70</v>
      </c>
      <c r="B31" s="81" t="str">
        <f t="shared" si="1"/>
        <v>262500-20</v>
      </c>
      <c r="C31" s="98">
        <f>IF(ISERROR(VLOOKUP($B31,受注EXCEL出力!$B$2:$N$2000,4,0)),"",VLOOKUP($B31,受注EXCEL出力!$B$2:$N$2000,4,0))</f>
        <v>405032</v>
      </c>
      <c r="D31" s="99" t="str">
        <f>IF(ISERROR(VLOOKUP($B31,受注EXCEL出力!$B$2:$N$2000,5,0)),"",VLOOKUP($B31,受注EXCEL出力!$B$2:$N$2000,5,0))</f>
        <v xml:space="preserve">おむつカバー                        </v>
      </c>
      <c r="E31" s="100">
        <f>IF(ISERROR(VLOOKUP($B31,受注EXCEL出力!$B$2:$N$2000,6,0)),"",VLOOKUP($B31,受注EXCEL出力!$B$2:$N$2000,6,0))</f>
        <v>4000</v>
      </c>
      <c r="F31" s="91">
        <f>IF(ISERROR(VLOOKUP($B31,受注EXCEL出力!$B$2:$N$2000,7,0)),"",VLOOKUP($B31,受注EXCEL出力!$B$2:$N$2000,7,0))</f>
        <v>1</v>
      </c>
      <c r="G31" s="99" t="str">
        <f>IF(ISERROR(VLOOKUP($B31,受注EXCEL出力!$B$2:$N$2000,8,0)),"",VLOOKUP($B31,受注EXCEL出力!$B$2:$N$2000,8,0))</f>
        <v xml:space="preserve">N       </v>
      </c>
      <c r="H31" s="101">
        <f>IF(ISERROR(VLOOKUP($B31,受注EXCEL出力!$B$2:$N$2000,9,0)),"",VLOOKUP($B31,受注EXCEL出力!$B$2:$N$2000,9,0))</f>
        <v>13</v>
      </c>
      <c r="I31" s="102">
        <f>IF(ISERROR(VLOOKUP($B31,受注EXCEL出力!$B$2:$N$2000,10,0)),"",VLOOKUP($B31,受注EXCEL出力!$B$2:$N$2000,10,0))</f>
        <v>70</v>
      </c>
      <c r="J31" s="103"/>
      <c r="K31" s="104">
        <f t="shared" si="2"/>
        <v>0</v>
      </c>
      <c r="L31" s="105" t="str">
        <f>VLOOKUP(C31,納期ACC!$E$1:$O$3001,11,FALSE)</f>
        <v>-</v>
      </c>
      <c r="M31" s="105" t="str">
        <f>IF(ISERROR(VLOOKUP(C31,ロット!$A$2:$B$501,2,FALSE)),"",VLOOKUP(C31,ロット!$A$2:$B$501,2,FALSE))</f>
        <v/>
      </c>
      <c r="N31" s="106">
        <f t="shared" si="3"/>
        <v>2</v>
      </c>
      <c r="O31" s="81"/>
    </row>
    <row r="32" spans="1:15" ht="19.399999999999999" customHeight="1">
      <c r="A32" s="81" t="str">
        <f t="shared" si="0"/>
        <v>405032N       80</v>
      </c>
      <c r="B32" s="81" t="str">
        <f t="shared" si="1"/>
        <v>262500-21</v>
      </c>
      <c r="C32" s="98">
        <f>IF(ISERROR(VLOOKUP($B32,受注EXCEL出力!$B$2:$N$2000,4,0)),"",VLOOKUP($B32,受注EXCEL出力!$B$2:$N$2000,4,0))</f>
        <v>405032</v>
      </c>
      <c r="D32" s="99" t="str">
        <f>IF(ISERROR(VLOOKUP($B32,受注EXCEL出力!$B$2:$N$2000,5,0)),"",VLOOKUP($B32,受注EXCEL出力!$B$2:$N$2000,5,0))</f>
        <v xml:space="preserve">おむつカバー                        </v>
      </c>
      <c r="E32" s="100">
        <f>IF(ISERROR(VLOOKUP($B32,受注EXCEL出力!$B$2:$N$2000,6,0)),"",VLOOKUP($B32,受注EXCEL出力!$B$2:$N$2000,6,0))</f>
        <v>4000</v>
      </c>
      <c r="F32" s="91">
        <f>IF(ISERROR(VLOOKUP($B32,受注EXCEL出力!$B$2:$N$2000,7,0)),"",VLOOKUP($B32,受注EXCEL出力!$B$2:$N$2000,7,0))</f>
        <v>1</v>
      </c>
      <c r="G32" s="99" t="str">
        <f>IF(ISERROR(VLOOKUP($B32,受注EXCEL出力!$B$2:$N$2000,8,0)),"",VLOOKUP($B32,受注EXCEL出力!$B$2:$N$2000,8,0))</f>
        <v xml:space="preserve">N       </v>
      </c>
      <c r="H32" s="101">
        <f>IF(ISERROR(VLOOKUP($B32,受注EXCEL出力!$B$2:$N$2000,9,0)),"",VLOOKUP($B32,受注EXCEL出力!$B$2:$N$2000,9,0))</f>
        <v>15</v>
      </c>
      <c r="I32" s="102">
        <f>IF(ISERROR(VLOOKUP($B32,受注EXCEL出力!$B$2:$N$2000,10,0)),"",VLOOKUP($B32,受注EXCEL出力!$B$2:$N$2000,10,0))</f>
        <v>80</v>
      </c>
      <c r="J32" s="103"/>
      <c r="K32" s="104">
        <f t="shared" si="2"/>
        <v>0</v>
      </c>
      <c r="L32" s="105" t="str">
        <f>VLOOKUP(C32,納期ACC!$E$1:$O$3001,11,FALSE)</f>
        <v>-</v>
      </c>
      <c r="M32" s="105" t="str">
        <f>IF(ISERROR(VLOOKUP(C32,ロット!$A$2:$B$501,2,FALSE)),"",VLOOKUP(C32,ロット!$A$2:$B$501,2,FALSE))</f>
        <v/>
      </c>
      <c r="N32" s="106">
        <f t="shared" si="3"/>
        <v>2</v>
      </c>
      <c r="O32" s="81"/>
    </row>
    <row r="33" spans="1:15" ht="19.399999999999999" customHeight="1">
      <c r="A33" s="81" t="str">
        <f t="shared" si="0"/>
        <v>405033NW      50</v>
      </c>
      <c r="B33" s="81" t="str">
        <f t="shared" si="1"/>
        <v>262500-22</v>
      </c>
      <c r="C33" s="98">
        <f>IF(ISERROR(VLOOKUP($B33,受注EXCEL出力!$B$2:$N$2000,4,0)),"",VLOOKUP($B33,受注EXCEL出力!$B$2:$N$2000,4,0))</f>
        <v>405033</v>
      </c>
      <c r="D33" s="99" t="str">
        <f>IF(ISERROR(VLOOKUP($B33,受注EXCEL出力!$B$2:$N$2000,5,0)),"",VLOOKUP($B33,受注EXCEL出力!$B$2:$N$2000,5,0))</f>
        <v xml:space="preserve">ﾎﾜｲﾄﾄﾞｯﾄおむつカバー                </v>
      </c>
      <c r="E33" s="100">
        <f>IF(ISERROR(VLOOKUP($B33,受注EXCEL出力!$B$2:$N$2000,6,0)),"",VLOOKUP($B33,受注EXCEL出力!$B$2:$N$2000,6,0))</f>
        <v>4000</v>
      </c>
      <c r="F33" s="91">
        <f>IF(ISERROR(VLOOKUP($B33,受注EXCEL出力!$B$2:$N$2000,7,0)),"",VLOOKUP($B33,受注EXCEL出力!$B$2:$N$2000,7,0))</f>
        <v>649</v>
      </c>
      <c r="G33" s="99" t="str">
        <f>IF(ISERROR(VLOOKUP($B33,受注EXCEL出力!$B$2:$N$2000,8,0)),"",VLOOKUP($B33,受注EXCEL出力!$B$2:$N$2000,8,0))</f>
        <v xml:space="preserve">NW      </v>
      </c>
      <c r="H33" s="101">
        <f>IF(ISERROR(VLOOKUP($B33,受注EXCEL出力!$B$2:$N$2000,9,0)),"",VLOOKUP($B33,受注EXCEL出力!$B$2:$N$2000,9,0))</f>
        <v>11</v>
      </c>
      <c r="I33" s="102">
        <f>IF(ISERROR(VLOOKUP($B33,受注EXCEL出力!$B$2:$N$2000,10,0)),"",VLOOKUP($B33,受注EXCEL出力!$B$2:$N$2000,10,0))</f>
        <v>50</v>
      </c>
      <c r="J33" s="103"/>
      <c r="K33" s="104">
        <f t="shared" si="2"/>
        <v>0</v>
      </c>
      <c r="L33" s="105" t="str">
        <f>VLOOKUP(C33,納期ACC!$E$1:$O$3001,11,FALSE)</f>
        <v>-</v>
      </c>
      <c r="M33" s="105" t="str">
        <f>IF(ISERROR(VLOOKUP(C33,ロット!$A$2:$B$501,2,FALSE)),"",VLOOKUP(C33,ロット!$A$2:$B$501,2,FALSE))</f>
        <v/>
      </c>
      <c r="N33" s="106">
        <f t="shared" si="3"/>
        <v>2</v>
      </c>
      <c r="O33" s="81"/>
    </row>
    <row r="34" spans="1:15" ht="19.399999999999999" customHeight="1">
      <c r="A34" s="81" t="str">
        <f t="shared" si="0"/>
        <v>405034NW      70</v>
      </c>
      <c r="B34" s="81" t="str">
        <f t="shared" si="1"/>
        <v>262500-23</v>
      </c>
      <c r="C34" s="98">
        <f>IF(ISERROR(VLOOKUP($B34,受注EXCEL出力!$B$2:$N$2000,4,0)),"",VLOOKUP($B34,受注EXCEL出力!$B$2:$N$2000,4,0))</f>
        <v>405034</v>
      </c>
      <c r="D34" s="99" t="str">
        <f>IF(ISERROR(VLOOKUP($B34,受注EXCEL出力!$B$2:$N$2000,5,0)),"",VLOOKUP($B34,受注EXCEL出力!$B$2:$N$2000,5,0))</f>
        <v xml:space="preserve">ﾎﾜｲﾄﾄﾞｯﾄおむつカバー                </v>
      </c>
      <c r="E34" s="100">
        <f>IF(ISERROR(VLOOKUP($B34,受注EXCEL出力!$B$2:$N$2000,6,0)),"",VLOOKUP($B34,受注EXCEL出力!$B$2:$N$2000,6,0))</f>
        <v>4300</v>
      </c>
      <c r="F34" s="91">
        <f>IF(ISERROR(VLOOKUP($B34,受注EXCEL出力!$B$2:$N$2000,7,0)),"",VLOOKUP($B34,受注EXCEL出力!$B$2:$N$2000,7,0))</f>
        <v>649</v>
      </c>
      <c r="G34" s="99" t="str">
        <f>IF(ISERROR(VLOOKUP($B34,受注EXCEL出力!$B$2:$N$2000,8,0)),"",VLOOKUP($B34,受注EXCEL出力!$B$2:$N$2000,8,0))</f>
        <v xml:space="preserve">NW      </v>
      </c>
      <c r="H34" s="101">
        <f>IF(ISERROR(VLOOKUP($B34,受注EXCEL出力!$B$2:$N$2000,9,0)),"",VLOOKUP($B34,受注EXCEL出力!$B$2:$N$2000,9,0))</f>
        <v>13</v>
      </c>
      <c r="I34" s="102">
        <f>IF(ISERROR(VLOOKUP($B34,受注EXCEL出力!$B$2:$N$2000,10,0)),"",VLOOKUP($B34,受注EXCEL出力!$B$2:$N$2000,10,0))</f>
        <v>70</v>
      </c>
      <c r="J34" s="103"/>
      <c r="K34" s="104">
        <f t="shared" si="2"/>
        <v>0</v>
      </c>
      <c r="L34" s="105" t="str">
        <f>VLOOKUP(C34,納期ACC!$E$1:$O$3001,11,FALSE)</f>
        <v>-</v>
      </c>
      <c r="M34" s="105" t="str">
        <f>IF(ISERROR(VLOOKUP(C34,ロット!$A$2:$B$501,2,FALSE)),"",VLOOKUP(C34,ロット!$A$2:$B$501,2,FALSE))</f>
        <v/>
      </c>
      <c r="N34" s="106">
        <f t="shared" si="3"/>
        <v>2</v>
      </c>
      <c r="O34" s="81"/>
    </row>
    <row r="35" spans="1:15" ht="19.399999999999999" customHeight="1">
      <c r="A35" s="81" t="str">
        <f t="shared" si="0"/>
        <v>405034NW      80</v>
      </c>
      <c r="B35" s="81" t="str">
        <f t="shared" si="1"/>
        <v>262500-24</v>
      </c>
      <c r="C35" s="98">
        <f>IF(ISERROR(VLOOKUP($B35,受注EXCEL出力!$B$2:$N$2000,4,0)),"",VLOOKUP($B35,受注EXCEL出力!$B$2:$N$2000,4,0))</f>
        <v>405034</v>
      </c>
      <c r="D35" s="99" t="str">
        <f>IF(ISERROR(VLOOKUP($B35,受注EXCEL出力!$B$2:$N$2000,5,0)),"",VLOOKUP($B35,受注EXCEL出力!$B$2:$N$2000,5,0))</f>
        <v xml:space="preserve">ﾎﾜｲﾄﾄﾞｯﾄおむつカバー                </v>
      </c>
      <c r="E35" s="100">
        <f>IF(ISERROR(VLOOKUP($B35,受注EXCEL出力!$B$2:$N$2000,6,0)),"",VLOOKUP($B35,受注EXCEL出力!$B$2:$N$2000,6,0))</f>
        <v>4300</v>
      </c>
      <c r="F35" s="91">
        <f>IF(ISERROR(VLOOKUP($B35,受注EXCEL出力!$B$2:$N$2000,7,0)),"",VLOOKUP($B35,受注EXCEL出力!$B$2:$N$2000,7,0))</f>
        <v>649</v>
      </c>
      <c r="G35" s="99" t="str">
        <f>IF(ISERROR(VLOOKUP($B35,受注EXCEL出力!$B$2:$N$2000,8,0)),"",VLOOKUP($B35,受注EXCEL出力!$B$2:$N$2000,8,0))</f>
        <v xml:space="preserve">NW      </v>
      </c>
      <c r="H35" s="101">
        <f>IF(ISERROR(VLOOKUP($B35,受注EXCEL出力!$B$2:$N$2000,9,0)),"",VLOOKUP($B35,受注EXCEL出力!$B$2:$N$2000,9,0))</f>
        <v>15</v>
      </c>
      <c r="I35" s="102">
        <f>IF(ISERROR(VLOOKUP($B35,受注EXCEL出力!$B$2:$N$2000,10,0)),"",VLOOKUP($B35,受注EXCEL出力!$B$2:$N$2000,10,0))</f>
        <v>80</v>
      </c>
      <c r="J35" s="103"/>
      <c r="K35" s="104">
        <f t="shared" si="2"/>
        <v>0</v>
      </c>
      <c r="L35" s="105" t="str">
        <f>VLOOKUP(C35,納期ACC!$E$1:$O$3001,11,FALSE)</f>
        <v>-</v>
      </c>
      <c r="M35" s="105" t="str">
        <f>IF(ISERROR(VLOOKUP(C35,ロット!$A$2:$B$501,2,FALSE)),"",VLOOKUP(C35,ロット!$A$2:$B$501,2,FALSE))</f>
        <v/>
      </c>
      <c r="N35" s="106">
        <f t="shared" si="3"/>
        <v>2</v>
      </c>
      <c r="O35" s="81"/>
    </row>
    <row r="36" spans="1:15" ht="19.399999999999999" customHeight="1">
      <c r="A36" s="81" t="str">
        <f t="shared" si="0"/>
        <v xml:space="preserve">401596N       ｻｲｽﾞﾅｼ  </v>
      </c>
      <c r="B36" s="81" t="str">
        <f t="shared" si="1"/>
        <v>262500-25</v>
      </c>
      <c r="C36" s="98">
        <f>IF(ISERROR(VLOOKUP($B36,受注EXCEL出力!$B$2:$N$2000,4,0)),"",VLOOKUP($B36,受注EXCEL出力!$B$2:$N$2000,4,0))</f>
        <v>401596</v>
      </c>
      <c r="D36" s="99" t="str">
        <f>IF(ISERROR(VLOOKUP($B36,受注EXCEL出力!$B$2:$N$2000,5,0)),"",VLOOKUP($B36,受注EXCEL出力!$B$2:$N$2000,5,0))</f>
        <v>ﾄﾞﾋﾞｰ織わ型おむつ5枚ｾｯﾄ</v>
      </c>
      <c r="E36" s="100">
        <f>IF(ISERROR(VLOOKUP($B36,受注EXCEL出力!$B$2:$N$2000,6,0)),"",VLOOKUP($B36,受注EXCEL出力!$B$2:$N$2000,6,0))</f>
        <v>10000</v>
      </c>
      <c r="F36" s="91">
        <f>IF(ISERROR(VLOOKUP($B36,受注EXCEL出力!$B$2:$N$2000,7,0)),"",VLOOKUP($B36,受注EXCEL出力!$B$2:$N$2000,7,0))</f>
        <v>1</v>
      </c>
      <c r="G36" s="99" t="str">
        <f>IF(ISERROR(VLOOKUP($B36,受注EXCEL出力!$B$2:$N$2000,8,0)),"",VLOOKUP($B36,受注EXCEL出力!$B$2:$N$2000,8,0))</f>
        <v xml:space="preserve">N       </v>
      </c>
      <c r="H36" s="101">
        <f>IF(ISERROR(VLOOKUP($B36,受注EXCEL出力!$B$2:$N$2000,9,0)),"",VLOOKUP($B36,受注EXCEL出力!$B$2:$N$2000,9,0))</f>
        <v>99</v>
      </c>
      <c r="I36" s="102" t="str">
        <f>IF(ISERROR(VLOOKUP($B36,受注EXCEL出力!$B$2:$N$2000,10,0)),"",VLOOKUP($B36,受注EXCEL出力!$B$2:$N$2000,10,0))</f>
        <v xml:space="preserve">ｻｲｽﾞﾅｼ  </v>
      </c>
      <c r="J36" s="103"/>
      <c r="K36" s="104">
        <f t="shared" si="2"/>
        <v>0</v>
      </c>
      <c r="L36" s="105" t="str">
        <f>VLOOKUP(C36,納期ACC!$E$1:$O$3001,11,FALSE)</f>
        <v>-</v>
      </c>
      <c r="M36" s="105" t="str">
        <f>IF(ISERROR(VLOOKUP(C36,ロット!$A$2:$B$501,2,FALSE)),"",VLOOKUP(C36,ロット!$A$2:$B$501,2,FALSE))</f>
        <v/>
      </c>
      <c r="N36" s="106">
        <f t="shared" si="3"/>
        <v>2</v>
      </c>
      <c r="O36" s="81"/>
    </row>
    <row r="37" spans="1:15" ht="19.399999999999999" customHeight="1">
      <c r="A37" s="81" t="str">
        <f t="shared" si="0"/>
        <v xml:space="preserve">401597N       ｻｲｽﾞﾅｼ  </v>
      </c>
      <c r="B37" s="81" t="str">
        <f t="shared" si="1"/>
        <v>262500-26</v>
      </c>
      <c r="C37" s="98">
        <f>IF(ISERROR(VLOOKUP($B37,受注EXCEL出力!$B$2:$N$2000,4,0)),"",VLOOKUP($B37,受注EXCEL出力!$B$2:$N$2000,4,0))</f>
        <v>401597</v>
      </c>
      <c r="D37" s="99" t="str">
        <f>IF(ISERROR(VLOOKUP($B37,受注EXCEL出力!$B$2:$N$2000,5,0)),"",VLOOKUP($B37,受注EXCEL出力!$B$2:$N$2000,5,0))</f>
        <v>ﾄﾞﾋﾞｰ織わ型おむつ10枚ｾｯﾄ</v>
      </c>
      <c r="E37" s="100">
        <f>IF(ISERROR(VLOOKUP($B37,受注EXCEL出力!$B$2:$N$2000,6,0)),"",VLOOKUP($B37,受注EXCEL出力!$B$2:$N$2000,6,0))</f>
        <v>18000</v>
      </c>
      <c r="F37" s="91">
        <f>IF(ISERROR(VLOOKUP($B37,受注EXCEL出力!$B$2:$N$2000,7,0)),"",VLOOKUP($B37,受注EXCEL出力!$B$2:$N$2000,7,0))</f>
        <v>1</v>
      </c>
      <c r="G37" s="99" t="str">
        <f>IF(ISERROR(VLOOKUP($B37,受注EXCEL出力!$B$2:$N$2000,8,0)),"",VLOOKUP($B37,受注EXCEL出力!$B$2:$N$2000,8,0))</f>
        <v xml:space="preserve">N       </v>
      </c>
      <c r="H37" s="101">
        <f>IF(ISERROR(VLOOKUP($B37,受注EXCEL出力!$B$2:$N$2000,9,0)),"",VLOOKUP($B37,受注EXCEL出力!$B$2:$N$2000,9,0))</f>
        <v>99</v>
      </c>
      <c r="I37" s="102" t="str">
        <f>IF(ISERROR(VLOOKUP($B37,受注EXCEL出力!$B$2:$N$2000,10,0)),"",VLOOKUP($B37,受注EXCEL出力!$B$2:$N$2000,10,0))</f>
        <v xml:space="preserve">ｻｲｽﾞﾅｼ  </v>
      </c>
      <c r="J37" s="103"/>
      <c r="K37" s="104">
        <f t="shared" si="2"/>
        <v>0</v>
      </c>
      <c r="L37" s="105" t="str">
        <f>VLOOKUP(C37,納期ACC!$E$1:$O$3001,11,FALSE)</f>
        <v>-</v>
      </c>
      <c r="M37" s="105" t="str">
        <f>IF(ISERROR(VLOOKUP(C37,ロット!$A$2:$B$501,2,FALSE)),"",VLOOKUP(C37,ロット!$A$2:$B$501,2,FALSE))</f>
        <v/>
      </c>
      <c r="N37" s="106">
        <f t="shared" si="3"/>
        <v>2</v>
      </c>
      <c r="O37" s="81"/>
    </row>
    <row r="38" spans="1:15" ht="19.399999999999999" customHeight="1">
      <c r="A38" s="81" t="str">
        <f t="shared" si="0"/>
        <v xml:space="preserve">404066N       70-90   </v>
      </c>
      <c r="B38" s="81" t="str">
        <f t="shared" si="1"/>
        <v>262500-27</v>
      </c>
      <c r="C38" s="98">
        <f>IF(ISERROR(VLOOKUP($B38,受注EXCEL出力!$B$2:$N$2000,4,0)),"",VLOOKUP($B38,受注EXCEL出力!$B$2:$N$2000,4,0))</f>
        <v>404066</v>
      </c>
      <c r="D38" s="99" t="str">
        <f>IF(ISERROR(VLOOKUP($B38,受注EXCEL出力!$B$2:$N$2000,5,0)),"",VLOOKUP($B38,受注EXCEL出力!$B$2:$N$2000,5,0))</f>
        <v>siroﾀﾝｸｸﾞﾚｺ</v>
      </c>
      <c r="E38" s="100">
        <f>IF(ISERROR(VLOOKUP($B38,受注EXCEL出力!$B$2:$N$2000,6,0)),"",VLOOKUP($B38,受注EXCEL出力!$B$2:$N$2000,6,0))</f>
        <v>5000</v>
      </c>
      <c r="F38" s="91">
        <f>IF(ISERROR(VLOOKUP($B38,受注EXCEL出力!$B$2:$N$2000,7,0)),"",VLOOKUP($B38,受注EXCEL出力!$B$2:$N$2000,7,0))</f>
        <v>900</v>
      </c>
      <c r="G38" s="99" t="str">
        <f>IF(ISERROR(VLOOKUP($B38,受注EXCEL出力!$B$2:$N$2000,8,0)),"",VLOOKUP($B38,受注EXCEL出力!$B$2:$N$2000,8,0))</f>
        <v xml:space="preserve">N       </v>
      </c>
      <c r="H38" s="101">
        <f>IF(ISERROR(VLOOKUP($B38,受注EXCEL出力!$B$2:$N$2000,9,0)),"",VLOOKUP($B38,受注EXCEL出力!$B$2:$N$2000,9,0))</f>
        <v>121</v>
      </c>
      <c r="I38" s="102" t="str">
        <f>IF(ISERROR(VLOOKUP($B38,受注EXCEL出力!$B$2:$N$2000,10,0)),"",VLOOKUP($B38,受注EXCEL出力!$B$2:$N$2000,10,0))</f>
        <v xml:space="preserve">70-90   </v>
      </c>
      <c r="J38" s="103"/>
      <c r="K38" s="104">
        <f t="shared" si="2"/>
        <v>0</v>
      </c>
      <c r="L38" s="105" t="str">
        <f>VLOOKUP(C38,納期ACC!$E$1:$O$3001,11,FALSE)</f>
        <v>-</v>
      </c>
      <c r="M38" s="105" t="str">
        <f>IF(ISERROR(VLOOKUP(C38,ロット!$A$2:$B$501,2,FALSE)),"",VLOOKUP(C38,ロット!$A$2:$B$501,2,FALSE))</f>
        <v/>
      </c>
      <c r="N38" s="106">
        <v>3</v>
      </c>
      <c r="O38" s="81"/>
    </row>
    <row r="39" spans="1:15" ht="19.399999999999999" customHeight="1">
      <c r="A39" s="81" t="str">
        <f t="shared" si="0"/>
        <v xml:space="preserve">404067N       90-100  </v>
      </c>
      <c r="B39" s="81" t="str">
        <f t="shared" si="1"/>
        <v>262500-28</v>
      </c>
      <c r="C39" s="98">
        <f>IF(ISERROR(VLOOKUP($B39,受注EXCEL出力!$B$2:$N$2000,4,0)),"",VLOOKUP($B39,受注EXCEL出力!$B$2:$N$2000,4,0))</f>
        <v>404067</v>
      </c>
      <c r="D39" s="99" t="str">
        <f>IF(ISERROR(VLOOKUP($B39,受注EXCEL出力!$B$2:$N$2000,5,0)),"",VLOOKUP($B39,受注EXCEL出力!$B$2:$N$2000,5,0))</f>
        <v>siroﾀﾝｸﾄｯﾌﾟ</v>
      </c>
      <c r="E39" s="100">
        <f>IF(ISERROR(VLOOKUP($B39,受注EXCEL出力!$B$2:$N$2000,6,0)),"",VLOOKUP($B39,受注EXCEL出力!$B$2:$N$2000,6,0))</f>
        <v>4200</v>
      </c>
      <c r="F39" s="91">
        <f>IF(ISERROR(VLOOKUP($B39,受注EXCEL出力!$B$2:$N$2000,7,0)),"",VLOOKUP($B39,受注EXCEL出力!$B$2:$N$2000,7,0))</f>
        <v>900</v>
      </c>
      <c r="G39" s="99" t="str">
        <f>IF(ISERROR(VLOOKUP($B39,受注EXCEL出力!$B$2:$N$2000,8,0)),"",VLOOKUP($B39,受注EXCEL出力!$B$2:$N$2000,8,0))</f>
        <v xml:space="preserve">N       </v>
      </c>
      <c r="H39" s="101">
        <f>IF(ISERROR(VLOOKUP($B39,受注EXCEL出力!$B$2:$N$2000,9,0)),"",VLOOKUP($B39,受注EXCEL出力!$B$2:$N$2000,9,0))</f>
        <v>105</v>
      </c>
      <c r="I39" s="102" t="str">
        <f>IF(ISERROR(VLOOKUP($B39,受注EXCEL出力!$B$2:$N$2000,10,0)),"",VLOOKUP($B39,受注EXCEL出力!$B$2:$N$2000,10,0))</f>
        <v xml:space="preserve">90-100  </v>
      </c>
      <c r="J39" s="103"/>
      <c r="K39" s="104">
        <f t="shared" si="2"/>
        <v>0</v>
      </c>
      <c r="L39" s="105" t="str">
        <f>VLOOKUP(C39,納期ACC!$E$1:$O$3001,11,FALSE)</f>
        <v>-</v>
      </c>
      <c r="M39" s="105" t="str">
        <f>IF(ISERROR(VLOOKUP(C39,ロット!$A$2:$B$501,2,FALSE)),"",VLOOKUP(C39,ロット!$A$2:$B$501,2,FALSE))</f>
        <v/>
      </c>
      <c r="N39" s="106">
        <f t="shared" si="3"/>
        <v>3</v>
      </c>
      <c r="O39" s="81"/>
    </row>
    <row r="40" spans="1:15" ht="19.399999999999999" customHeight="1">
      <c r="A40" s="81" t="str">
        <f t="shared" si="0"/>
        <v xml:space="preserve">404067N       100-110 </v>
      </c>
      <c r="B40" s="81" t="str">
        <f t="shared" si="1"/>
        <v>262500-29</v>
      </c>
      <c r="C40" s="98">
        <f>IF(ISERROR(VLOOKUP($B40,受注EXCEL出力!$B$2:$N$2000,4,0)),"",VLOOKUP($B40,受注EXCEL出力!$B$2:$N$2000,4,0))</f>
        <v>404067</v>
      </c>
      <c r="D40" s="99" t="str">
        <f>IF(ISERROR(VLOOKUP($B40,受注EXCEL出力!$B$2:$N$2000,5,0)),"",VLOOKUP($B40,受注EXCEL出力!$B$2:$N$2000,5,0))</f>
        <v>siroﾀﾝｸﾄｯﾌﾟ</v>
      </c>
      <c r="E40" s="100">
        <f>IF(ISERROR(VLOOKUP($B40,受注EXCEL出力!$B$2:$N$2000,6,0)),"",VLOOKUP($B40,受注EXCEL出力!$B$2:$N$2000,6,0))</f>
        <v>4200</v>
      </c>
      <c r="F40" s="91">
        <f>IF(ISERROR(VLOOKUP($B40,受注EXCEL出力!$B$2:$N$2000,7,0)),"",VLOOKUP($B40,受注EXCEL出力!$B$2:$N$2000,7,0))</f>
        <v>900</v>
      </c>
      <c r="G40" s="99" t="str">
        <f>IF(ISERROR(VLOOKUP($B40,受注EXCEL出力!$B$2:$N$2000,8,0)),"",VLOOKUP($B40,受注EXCEL出力!$B$2:$N$2000,8,0))</f>
        <v xml:space="preserve">N       </v>
      </c>
      <c r="H40" s="101">
        <f>IF(ISERROR(VLOOKUP($B40,受注EXCEL出力!$B$2:$N$2000,9,0)),"",VLOOKUP($B40,受注EXCEL出力!$B$2:$N$2000,9,0))</f>
        <v>126</v>
      </c>
      <c r="I40" s="102" t="str">
        <f>IF(ISERROR(VLOOKUP($B40,受注EXCEL出力!$B$2:$N$2000,10,0)),"",VLOOKUP($B40,受注EXCEL出力!$B$2:$N$2000,10,0))</f>
        <v xml:space="preserve">100-110 </v>
      </c>
      <c r="J40" s="103"/>
      <c r="K40" s="104">
        <f t="shared" si="2"/>
        <v>0</v>
      </c>
      <c r="L40" s="105" t="str">
        <f>VLOOKUP(C40,納期ACC!$E$1:$O$3001,11,FALSE)</f>
        <v>-</v>
      </c>
      <c r="M40" s="105" t="str">
        <f>IF(ISERROR(VLOOKUP(C40,ロット!$A$2:$B$501,2,FALSE)),"",VLOOKUP(C40,ロット!$A$2:$B$501,2,FALSE))</f>
        <v/>
      </c>
      <c r="N40" s="106">
        <f t="shared" si="3"/>
        <v>3</v>
      </c>
      <c r="O40" s="81"/>
    </row>
    <row r="41" spans="1:15" ht="19.399999999999999" customHeight="1">
      <c r="A41" s="81" t="str">
        <f t="shared" si="0"/>
        <v xml:space="preserve">404068N       90-100  </v>
      </c>
      <c r="B41" s="81" t="str">
        <f t="shared" si="1"/>
        <v>262500-30</v>
      </c>
      <c r="C41" s="98">
        <f>IF(ISERROR(VLOOKUP($B41,受注EXCEL出力!$B$2:$N$2000,4,0)),"",VLOOKUP($B41,受注EXCEL出力!$B$2:$N$2000,4,0))</f>
        <v>404068</v>
      </c>
      <c r="D41" s="99" t="str">
        <f>IF(ISERROR(VLOOKUP($B41,受注EXCEL出力!$B$2:$N$2000,5,0)),"",VLOOKUP($B41,受注EXCEL出力!$B$2:$N$2000,5,0))</f>
        <v>siro半袖Tｼｬﾂ</v>
      </c>
      <c r="E41" s="100">
        <f>IF(ISERROR(VLOOKUP($B41,受注EXCEL出力!$B$2:$N$2000,6,0)),"",VLOOKUP($B41,受注EXCEL出力!$B$2:$N$2000,6,0))</f>
        <v>4500</v>
      </c>
      <c r="F41" s="91">
        <f>IF(ISERROR(VLOOKUP($B41,受注EXCEL出力!$B$2:$N$2000,7,0)),"",VLOOKUP($B41,受注EXCEL出力!$B$2:$N$2000,7,0))</f>
        <v>900</v>
      </c>
      <c r="G41" s="99" t="str">
        <f>IF(ISERROR(VLOOKUP($B41,受注EXCEL出力!$B$2:$N$2000,8,0)),"",VLOOKUP($B41,受注EXCEL出力!$B$2:$N$2000,8,0))</f>
        <v xml:space="preserve">N       </v>
      </c>
      <c r="H41" s="101">
        <f>IF(ISERROR(VLOOKUP($B41,受注EXCEL出力!$B$2:$N$2000,9,0)),"",VLOOKUP($B41,受注EXCEL出力!$B$2:$N$2000,9,0))</f>
        <v>105</v>
      </c>
      <c r="I41" s="102" t="str">
        <f>IF(ISERROR(VLOOKUP($B41,受注EXCEL出力!$B$2:$N$2000,10,0)),"",VLOOKUP($B41,受注EXCEL出力!$B$2:$N$2000,10,0))</f>
        <v xml:space="preserve">90-100  </v>
      </c>
      <c r="J41" s="103"/>
      <c r="K41" s="104">
        <f t="shared" si="2"/>
        <v>0</v>
      </c>
      <c r="L41" s="105" t="str">
        <f>VLOOKUP(C41,納期ACC!$E$1:$O$3001,11,FALSE)</f>
        <v>-</v>
      </c>
      <c r="M41" s="105" t="str">
        <f>IF(ISERROR(VLOOKUP(C41,ロット!$A$2:$B$501,2,FALSE)),"",VLOOKUP(C41,ロット!$A$2:$B$501,2,FALSE))</f>
        <v/>
      </c>
      <c r="N41" s="106">
        <f t="shared" si="3"/>
        <v>3</v>
      </c>
      <c r="O41" s="81"/>
    </row>
    <row r="42" spans="1:15" ht="19.399999999999999" customHeight="1">
      <c r="A42" s="81" t="str">
        <f t="shared" si="0"/>
        <v xml:space="preserve">404068N       100-110 </v>
      </c>
      <c r="B42" s="81" t="str">
        <f t="shared" si="1"/>
        <v>262500-31</v>
      </c>
      <c r="C42" s="98">
        <f>IF(ISERROR(VLOOKUP($B42,受注EXCEL出力!$B$2:$N$2000,4,0)),"",VLOOKUP($B42,受注EXCEL出力!$B$2:$N$2000,4,0))</f>
        <v>404068</v>
      </c>
      <c r="D42" s="99" t="str">
        <f>IF(ISERROR(VLOOKUP($B42,受注EXCEL出力!$B$2:$N$2000,5,0)),"",VLOOKUP($B42,受注EXCEL出力!$B$2:$N$2000,5,0))</f>
        <v>siro半袖Tｼｬﾂ</v>
      </c>
      <c r="E42" s="100">
        <f>IF(ISERROR(VLOOKUP($B42,受注EXCEL出力!$B$2:$N$2000,6,0)),"",VLOOKUP($B42,受注EXCEL出力!$B$2:$N$2000,6,0))</f>
        <v>4500</v>
      </c>
      <c r="F42" s="91">
        <f>IF(ISERROR(VLOOKUP($B42,受注EXCEL出力!$B$2:$N$2000,7,0)),"",VLOOKUP($B42,受注EXCEL出力!$B$2:$N$2000,7,0))</f>
        <v>900</v>
      </c>
      <c r="G42" s="99" t="str">
        <f>IF(ISERROR(VLOOKUP($B42,受注EXCEL出力!$B$2:$N$2000,8,0)),"",VLOOKUP($B42,受注EXCEL出力!$B$2:$N$2000,8,0))</f>
        <v xml:space="preserve">N       </v>
      </c>
      <c r="H42" s="101">
        <f>IF(ISERROR(VLOOKUP($B42,受注EXCEL出力!$B$2:$N$2000,9,0)),"",VLOOKUP($B42,受注EXCEL出力!$B$2:$N$2000,9,0))</f>
        <v>126</v>
      </c>
      <c r="I42" s="102" t="str">
        <f>IF(ISERROR(VLOOKUP($B42,受注EXCEL出力!$B$2:$N$2000,10,0)),"",VLOOKUP($B42,受注EXCEL出力!$B$2:$N$2000,10,0))</f>
        <v xml:space="preserve">100-110 </v>
      </c>
      <c r="J42" s="103"/>
      <c r="K42" s="104">
        <f t="shared" si="2"/>
        <v>0</v>
      </c>
      <c r="L42" s="105" t="str">
        <f>VLOOKUP(C42,納期ACC!$E$1:$O$3001,11,FALSE)</f>
        <v>-</v>
      </c>
      <c r="M42" s="105" t="str">
        <f>IF(ISERROR(VLOOKUP(C42,ロット!$A$2:$B$501,2,FALSE)),"",VLOOKUP(C42,ロット!$A$2:$B$501,2,FALSE))</f>
        <v/>
      </c>
      <c r="N42" s="106">
        <f t="shared" si="3"/>
        <v>3</v>
      </c>
      <c r="O42" s="81"/>
    </row>
    <row r="43" spans="1:15" ht="19.399999999999999" customHeight="1">
      <c r="A43" s="81" t="str">
        <f t="shared" si="0"/>
        <v xml:space="preserve">404069N       90-100  </v>
      </c>
      <c r="B43" s="81" t="str">
        <f t="shared" si="1"/>
        <v>262500-32</v>
      </c>
      <c r="C43" s="98">
        <f>IF(ISERROR(VLOOKUP($B43,受注EXCEL出力!$B$2:$N$2000,4,0)),"",VLOOKUP($B43,受注EXCEL出力!$B$2:$N$2000,4,0))</f>
        <v>404069</v>
      </c>
      <c r="D43" s="99" t="str">
        <f>IF(ISERROR(VLOOKUP($B43,受注EXCEL出力!$B$2:$N$2000,5,0)),"",VLOOKUP($B43,受注EXCEL出力!$B$2:$N$2000,5,0))</f>
        <v>siroｼｮｰﾂ</v>
      </c>
      <c r="E43" s="100">
        <f>IF(ISERROR(VLOOKUP($B43,受注EXCEL出力!$B$2:$N$2000,6,0)),"",VLOOKUP($B43,受注EXCEL出力!$B$2:$N$2000,6,0))</f>
        <v>3000</v>
      </c>
      <c r="F43" s="91">
        <f>IF(ISERROR(VLOOKUP($B43,受注EXCEL出力!$B$2:$N$2000,7,0)),"",VLOOKUP($B43,受注EXCEL出力!$B$2:$N$2000,7,0))</f>
        <v>900</v>
      </c>
      <c r="G43" s="99" t="str">
        <f>IF(ISERROR(VLOOKUP($B43,受注EXCEL出力!$B$2:$N$2000,8,0)),"",VLOOKUP($B43,受注EXCEL出力!$B$2:$N$2000,8,0))</f>
        <v xml:space="preserve">N       </v>
      </c>
      <c r="H43" s="101">
        <f>IF(ISERROR(VLOOKUP($B43,受注EXCEL出力!$B$2:$N$2000,9,0)),"",VLOOKUP($B43,受注EXCEL出力!$B$2:$N$2000,9,0))</f>
        <v>105</v>
      </c>
      <c r="I43" s="102" t="str">
        <f>IF(ISERROR(VLOOKUP($B43,受注EXCEL出力!$B$2:$N$2000,10,0)),"",VLOOKUP($B43,受注EXCEL出力!$B$2:$N$2000,10,0))</f>
        <v xml:space="preserve">90-100  </v>
      </c>
      <c r="J43" s="103"/>
      <c r="K43" s="104">
        <f t="shared" si="2"/>
        <v>0</v>
      </c>
      <c r="L43" s="105" t="str">
        <f>VLOOKUP(C43,納期ACC!$E$1:$O$3001,11,FALSE)</f>
        <v>-</v>
      </c>
      <c r="M43" s="105" t="str">
        <f>IF(ISERROR(VLOOKUP(C43,ロット!$A$2:$B$501,2,FALSE)),"",VLOOKUP(C43,ロット!$A$2:$B$501,2,FALSE))</f>
        <v/>
      </c>
      <c r="N43" s="106">
        <f t="shared" si="3"/>
        <v>3</v>
      </c>
      <c r="O43" s="81"/>
    </row>
    <row r="44" spans="1:15" ht="19.399999999999999" customHeight="1">
      <c r="A44" s="81" t="str">
        <f t="shared" ref="A44:A75" si="4">+C44&amp;G44&amp;I44</f>
        <v xml:space="preserve">404069N       100-110 </v>
      </c>
      <c r="B44" s="81" t="str">
        <f t="shared" ref="B44:B75" si="5">$C$9&amp;"-"&amp;ROW(C44)-11</f>
        <v>262500-33</v>
      </c>
      <c r="C44" s="98">
        <f>IF(ISERROR(VLOOKUP($B44,受注EXCEL出力!$B$2:$N$2000,4,0)),"",VLOOKUP($B44,受注EXCEL出力!$B$2:$N$2000,4,0))</f>
        <v>404069</v>
      </c>
      <c r="D44" s="99" t="str">
        <f>IF(ISERROR(VLOOKUP($B44,受注EXCEL出力!$B$2:$N$2000,5,0)),"",VLOOKUP($B44,受注EXCEL出力!$B$2:$N$2000,5,0))</f>
        <v>siroｼｮｰﾂ</v>
      </c>
      <c r="E44" s="100">
        <f>IF(ISERROR(VLOOKUP($B44,受注EXCEL出力!$B$2:$N$2000,6,0)),"",VLOOKUP($B44,受注EXCEL出力!$B$2:$N$2000,6,0))</f>
        <v>3000</v>
      </c>
      <c r="F44" s="91">
        <f>IF(ISERROR(VLOOKUP($B44,受注EXCEL出力!$B$2:$N$2000,7,0)),"",VLOOKUP($B44,受注EXCEL出力!$B$2:$N$2000,7,0))</f>
        <v>900</v>
      </c>
      <c r="G44" s="99" t="str">
        <f>IF(ISERROR(VLOOKUP($B44,受注EXCEL出力!$B$2:$N$2000,8,0)),"",VLOOKUP($B44,受注EXCEL出力!$B$2:$N$2000,8,0))</f>
        <v xml:space="preserve">N       </v>
      </c>
      <c r="H44" s="101">
        <f>IF(ISERROR(VLOOKUP($B44,受注EXCEL出力!$B$2:$N$2000,9,0)),"",VLOOKUP($B44,受注EXCEL出力!$B$2:$N$2000,9,0))</f>
        <v>126</v>
      </c>
      <c r="I44" s="102" t="str">
        <f>IF(ISERROR(VLOOKUP($B44,受注EXCEL出力!$B$2:$N$2000,10,0)),"",VLOOKUP($B44,受注EXCEL出力!$B$2:$N$2000,10,0))</f>
        <v xml:space="preserve">100-110 </v>
      </c>
      <c r="J44" s="103"/>
      <c r="K44" s="104">
        <f t="shared" ref="K44:K75" si="6">IF(ISERROR(J44*E44),"",J44*E44)</f>
        <v>0</v>
      </c>
      <c r="L44" s="105" t="str">
        <f>VLOOKUP(C44,納期ACC!$E$1:$O$3001,11,FALSE)</f>
        <v>-</v>
      </c>
      <c r="M44" s="105" t="str">
        <f>IF(ISERROR(VLOOKUP(C44,ロット!$A$2:$B$501,2,FALSE)),"",VLOOKUP(C44,ロット!$A$2:$B$501,2,FALSE))</f>
        <v/>
      </c>
      <c r="N44" s="106">
        <f t="shared" si="3"/>
        <v>3</v>
      </c>
      <c r="O44" s="81"/>
    </row>
    <row r="45" spans="1:15" ht="19.399999999999999" customHeight="1">
      <c r="A45" s="81" t="str">
        <f t="shared" si="4"/>
        <v xml:space="preserve">404070N       90-100  </v>
      </c>
      <c r="B45" s="81" t="str">
        <f t="shared" si="5"/>
        <v>262500-34</v>
      </c>
      <c r="C45" s="98">
        <f>IF(ISERROR(VLOOKUP($B45,受注EXCEL出力!$B$2:$N$2000,4,0)),"",VLOOKUP($B45,受注EXCEL出力!$B$2:$N$2000,4,0))</f>
        <v>404070</v>
      </c>
      <c r="D45" s="99" t="str">
        <f>IF(ISERROR(VLOOKUP($B45,受注EXCEL出力!$B$2:$N$2000,5,0)),"",VLOOKUP($B45,受注EXCEL出力!$B$2:$N$2000,5,0))</f>
        <v>siroﾌﾞﾘｰﾌ</v>
      </c>
      <c r="E45" s="100">
        <f>IF(ISERROR(VLOOKUP($B45,受注EXCEL出力!$B$2:$N$2000,6,0)),"",VLOOKUP($B45,受注EXCEL出力!$B$2:$N$2000,6,0))</f>
        <v>3000</v>
      </c>
      <c r="F45" s="91">
        <f>IF(ISERROR(VLOOKUP($B45,受注EXCEL出力!$B$2:$N$2000,7,0)),"",VLOOKUP($B45,受注EXCEL出力!$B$2:$N$2000,7,0))</f>
        <v>900</v>
      </c>
      <c r="G45" s="99" t="str">
        <f>IF(ISERROR(VLOOKUP($B45,受注EXCEL出力!$B$2:$N$2000,8,0)),"",VLOOKUP($B45,受注EXCEL出力!$B$2:$N$2000,8,0))</f>
        <v xml:space="preserve">N       </v>
      </c>
      <c r="H45" s="101">
        <f>IF(ISERROR(VLOOKUP($B45,受注EXCEL出力!$B$2:$N$2000,9,0)),"",VLOOKUP($B45,受注EXCEL出力!$B$2:$N$2000,9,0))</f>
        <v>105</v>
      </c>
      <c r="I45" s="102" t="str">
        <f>IF(ISERROR(VLOOKUP($B45,受注EXCEL出力!$B$2:$N$2000,10,0)),"",VLOOKUP($B45,受注EXCEL出力!$B$2:$N$2000,10,0))</f>
        <v xml:space="preserve">90-100  </v>
      </c>
      <c r="J45" s="103"/>
      <c r="K45" s="104">
        <f t="shared" si="6"/>
        <v>0</v>
      </c>
      <c r="L45" s="105" t="str">
        <f>VLOOKUP(C45,納期ACC!$E$1:$O$3001,11,FALSE)</f>
        <v>-</v>
      </c>
      <c r="M45" s="105" t="str">
        <f>IF(ISERROR(VLOOKUP(C45,ロット!$A$2:$B$501,2,FALSE)),"",VLOOKUP(C45,ロット!$A$2:$B$501,2,FALSE))</f>
        <v/>
      </c>
      <c r="N45" s="106">
        <f t="shared" si="3"/>
        <v>3</v>
      </c>
      <c r="O45" s="81"/>
    </row>
    <row r="46" spans="1:15" ht="19.399999999999999" customHeight="1">
      <c r="A46" s="81" t="str">
        <f t="shared" si="4"/>
        <v xml:space="preserve">404070N       100-110 </v>
      </c>
      <c r="B46" s="81" t="str">
        <f t="shared" si="5"/>
        <v>262500-35</v>
      </c>
      <c r="C46" s="98">
        <f>IF(ISERROR(VLOOKUP($B46,受注EXCEL出力!$B$2:$N$2000,4,0)),"",VLOOKUP($B46,受注EXCEL出力!$B$2:$N$2000,4,0))</f>
        <v>404070</v>
      </c>
      <c r="D46" s="99" t="str">
        <f>IF(ISERROR(VLOOKUP($B46,受注EXCEL出力!$B$2:$N$2000,5,0)),"",VLOOKUP($B46,受注EXCEL出力!$B$2:$N$2000,5,0))</f>
        <v>siroﾌﾞﾘｰﾌ</v>
      </c>
      <c r="E46" s="100">
        <f>IF(ISERROR(VLOOKUP($B46,受注EXCEL出力!$B$2:$N$2000,6,0)),"",VLOOKUP($B46,受注EXCEL出力!$B$2:$N$2000,6,0))</f>
        <v>3000</v>
      </c>
      <c r="F46" s="91">
        <f>IF(ISERROR(VLOOKUP($B46,受注EXCEL出力!$B$2:$N$2000,7,0)),"",VLOOKUP($B46,受注EXCEL出力!$B$2:$N$2000,7,0))</f>
        <v>900</v>
      </c>
      <c r="G46" s="99" t="str">
        <f>IF(ISERROR(VLOOKUP($B46,受注EXCEL出力!$B$2:$N$2000,8,0)),"",VLOOKUP($B46,受注EXCEL出力!$B$2:$N$2000,8,0))</f>
        <v xml:space="preserve">N       </v>
      </c>
      <c r="H46" s="101">
        <f>IF(ISERROR(VLOOKUP($B46,受注EXCEL出力!$B$2:$N$2000,9,0)),"",VLOOKUP($B46,受注EXCEL出力!$B$2:$N$2000,9,0))</f>
        <v>126</v>
      </c>
      <c r="I46" s="102" t="str">
        <f>IF(ISERROR(VLOOKUP($B46,受注EXCEL出力!$B$2:$N$2000,10,0)),"",VLOOKUP($B46,受注EXCEL出力!$B$2:$N$2000,10,0))</f>
        <v xml:space="preserve">100-110 </v>
      </c>
      <c r="J46" s="103"/>
      <c r="K46" s="104">
        <f t="shared" si="6"/>
        <v>0</v>
      </c>
      <c r="L46" s="105" t="str">
        <f>VLOOKUP(C46,納期ACC!$E$1:$O$3001,11,FALSE)</f>
        <v>-</v>
      </c>
      <c r="M46" s="105" t="str">
        <f>IF(ISERROR(VLOOKUP(C46,ロット!$A$2:$B$501,2,FALSE)),"",VLOOKUP(C46,ロット!$A$2:$B$501,2,FALSE))</f>
        <v/>
      </c>
      <c r="N46" s="106">
        <f t="shared" si="3"/>
        <v>3</v>
      </c>
      <c r="O46" s="81"/>
    </row>
    <row r="47" spans="1:15" ht="19.399999999999999" customHeight="1">
      <c r="A47" s="81" t="str">
        <f t="shared" si="4"/>
        <v xml:space="preserve">404077N       50-70   </v>
      </c>
      <c r="B47" s="81" t="str">
        <f t="shared" si="5"/>
        <v>262500-36</v>
      </c>
      <c r="C47" s="98">
        <f>IF(ISERROR(VLOOKUP($B47,受注EXCEL出力!$B$2:$N$2000,4,0)),"",VLOOKUP($B47,受注EXCEL出力!$B$2:$N$2000,4,0))</f>
        <v>404077</v>
      </c>
      <c r="D47" s="99" t="str">
        <f>IF(ISERROR(VLOOKUP($B47,受注EXCEL出力!$B$2:$N$2000,5,0)),"",VLOOKUP($B47,受注EXCEL出力!$B$2:$N$2000,5,0))</f>
        <v>ｽｽﾞﾗﾝﾒｯｼｭ2way</v>
      </c>
      <c r="E47" s="100">
        <f>IF(ISERROR(VLOOKUP($B47,受注EXCEL出力!$B$2:$N$2000,6,0)),"",VLOOKUP($B47,受注EXCEL出力!$B$2:$N$2000,6,0))</f>
        <v>10000</v>
      </c>
      <c r="F47" s="91">
        <f>IF(ISERROR(VLOOKUP($B47,受注EXCEL出力!$B$2:$N$2000,7,0)),"",VLOOKUP($B47,受注EXCEL出力!$B$2:$N$2000,7,0))</f>
        <v>900</v>
      </c>
      <c r="G47" s="99" t="str">
        <f>IF(ISERROR(VLOOKUP($B47,受注EXCEL出力!$B$2:$N$2000,8,0)),"",VLOOKUP($B47,受注EXCEL出力!$B$2:$N$2000,8,0))</f>
        <v xml:space="preserve">N       </v>
      </c>
      <c r="H47" s="101">
        <f>IF(ISERROR(VLOOKUP($B47,受注EXCEL出力!$B$2:$N$2000,9,0)),"",VLOOKUP($B47,受注EXCEL出力!$B$2:$N$2000,9,0))</f>
        <v>59</v>
      </c>
      <c r="I47" s="102" t="str">
        <f>IF(ISERROR(VLOOKUP($B47,受注EXCEL出力!$B$2:$N$2000,10,0)),"",VLOOKUP($B47,受注EXCEL出力!$B$2:$N$2000,10,0))</f>
        <v xml:space="preserve">50-70   </v>
      </c>
      <c r="J47" s="103"/>
      <c r="K47" s="104">
        <f t="shared" si="6"/>
        <v>0</v>
      </c>
      <c r="L47" s="105" t="str">
        <f>VLOOKUP(C47,納期ACC!$E$1:$O$3001,11,FALSE)</f>
        <v>-</v>
      </c>
      <c r="M47" s="105" t="str">
        <f>IF(ISERROR(VLOOKUP(C47,ロット!$A$2:$B$501,2,FALSE)),"",VLOOKUP(C47,ロット!$A$2:$B$501,2,FALSE))</f>
        <v/>
      </c>
      <c r="N47" s="106">
        <f t="shared" si="3"/>
        <v>3</v>
      </c>
      <c r="O47" s="81"/>
    </row>
    <row r="48" spans="1:15" ht="19.399999999999999" customHeight="1">
      <c r="A48" s="81" t="str">
        <f t="shared" si="4"/>
        <v xml:space="preserve">404080N       70-90   </v>
      </c>
      <c r="B48" s="81" t="str">
        <f t="shared" si="5"/>
        <v>262500-37</v>
      </c>
      <c r="C48" s="98">
        <f>IF(ISERROR(VLOOKUP($B48,受注EXCEL出力!$B$2:$N$2000,4,0)),"",VLOOKUP($B48,受注EXCEL出力!$B$2:$N$2000,4,0))</f>
        <v>404080</v>
      </c>
      <c r="D48" s="99" t="str">
        <f>IF(ISERROR(VLOOKUP($B48,受注EXCEL出力!$B$2:$N$2000,5,0)),"",VLOOKUP($B48,受注EXCEL出力!$B$2:$N$2000,5,0))</f>
        <v>ｽｽﾞﾗﾝﾒｯｼｭ半袖ｸﾞﾚｺ</v>
      </c>
      <c r="E48" s="100">
        <f>IF(ISERROR(VLOOKUP($B48,受注EXCEL出力!$B$2:$N$2000,6,0)),"",VLOOKUP($B48,受注EXCEL出力!$B$2:$N$2000,6,0))</f>
        <v>5400</v>
      </c>
      <c r="F48" s="91">
        <f>IF(ISERROR(VLOOKUP($B48,受注EXCEL出力!$B$2:$N$2000,7,0)),"",VLOOKUP($B48,受注EXCEL出力!$B$2:$N$2000,7,0))</f>
        <v>900</v>
      </c>
      <c r="G48" s="99" t="str">
        <f>IF(ISERROR(VLOOKUP($B48,受注EXCEL出力!$B$2:$N$2000,8,0)),"",VLOOKUP($B48,受注EXCEL出力!$B$2:$N$2000,8,0))</f>
        <v xml:space="preserve">N       </v>
      </c>
      <c r="H48" s="101">
        <f>IF(ISERROR(VLOOKUP($B48,受注EXCEL出力!$B$2:$N$2000,9,0)),"",VLOOKUP($B48,受注EXCEL出力!$B$2:$N$2000,9,0))</f>
        <v>121</v>
      </c>
      <c r="I48" s="102" t="str">
        <f>IF(ISERROR(VLOOKUP($B48,受注EXCEL出力!$B$2:$N$2000,10,0)),"",VLOOKUP($B48,受注EXCEL出力!$B$2:$N$2000,10,0))</f>
        <v xml:space="preserve">70-90   </v>
      </c>
      <c r="J48" s="103"/>
      <c r="K48" s="104">
        <f t="shared" si="6"/>
        <v>0</v>
      </c>
      <c r="L48" s="105" t="str">
        <f>VLOOKUP(C48,納期ACC!$E$1:$O$3001,11,FALSE)</f>
        <v>-</v>
      </c>
      <c r="M48" s="105" t="str">
        <f>IF(ISERROR(VLOOKUP(C48,ロット!$A$2:$B$501,2,FALSE)),"",VLOOKUP(C48,ロット!$A$2:$B$501,2,FALSE))</f>
        <v/>
      </c>
      <c r="N48" s="106">
        <f t="shared" si="3"/>
        <v>3</v>
      </c>
      <c r="O48" s="81"/>
    </row>
    <row r="49" spans="1:15" ht="19.399999999999999" customHeight="1">
      <c r="A49" s="81" t="str">
        <f t="shared" si="4"/>
        <v xml:space="preserve">404079N       70-100  </v>
      </c>
      <c r="B49" s="81" t="str">
        <f t="shared" si="5"/>
        <v>262500-38</v>
      </c>
      <c r="C49" s="98">
        <f>IF(ISERROR(VLOOKUP($B49,受注EXCEL出力!$B$2:$N$2000,4,0)),"",VLOOKUP($B49,受注EXCEL出力!$B$2:$N$2000,4,0))</f>
        <v>404079</v>
      </c>
      <c r="D49" s="99" t="str">
        <f>IF(ISERROR(VLOOKUP($B49,受注EXCEL出力!$B$2:$N$2000,5,0)),"",VLOOKUP($B49,受注EXCEL出力!$B$2:$N$2000,5,0))</f>
        <v>ｽｽﾞﾗﾝﾒｯｼｭﾚｷﾞﾝｽ</v>
      </c>
      <c r="E49" s="100">
        <f>IF(ISERROR(VLOOKUP($B49,受注EXCEL出力!$B$2:$N$2000,6,0)),"",VLOOKUP($B49,受注EXCEL出力!$B$2:$N$2000,6,0))</f>
        <v>4000</v>
      </c>
      <c r="F49" s="91">
        <f>IF(ISERROR(VLOOKUP($B49,受注EXCEL出力!$B$2:$N$2000,7,0)),"",VLOOKUP($B49,受注EXCEL出力!$B$2:$N$2000,7,0))</f>
        <v>900</v>
      </c>
      <c r="G49" s="99" t="str">
        <f>IF(ISERROR(VLOOKUP($B49,受注EXCEL出力!$B$2:$N$2000,8,0)),"",VLOOKUP($B49,受注EXCEL出力!$B$2:$N$2000,8,0))</f>
        <v xml:space="preserve">N       </v>
      </c>
      <c r="H49" s="101">
        <f>IF(ISERROR(VLOOKUP($B49,受注EXCEL出力!$B$2:$N$2000,9,0)),"",VLOOKUP($B49,受注EXCEL出力!$B$2:$N$2000,9,0))</f>
        <v>133</v>
      </c>
      <c r="I49" s="102" t="str">
        <f>IF(ISERROR(VLOOKUP($B49,受注EXCEL出力!$B$2:$N$2000,10,0)),"",VLOOKUP($B49,受注EXCEL出力!$B$2:$N$2000,10,0))</f>
        <v xml:space="preserve">70-100  </v>
      </c>
      <c r="J49" s="103"/>
      <c r="K49" s="104">
        <f t="shared" si="6"/>
        <v>0</v>
      </c>
      <c r="L49" s="105" t="str">
        <f>VLOOKUP(C49,納期ACC!$E$1:$O$3001,11,FALSE)</f>
        <v>-</v>
      </c>
      <c r="M49" s="105" t="str">
        <f>IF(ISERROR(VLOOKUP(C49,ロット!$A$2:$B$501,2,FALSE)),"",VLOOKUP(C49,ロット!$A$2:$B$501,2,FALSE))</f>
        <v/>
      </c>
      <c r="N49" s="106">
        <f t="shared" si="3"/>
        <v>3</v>
      </c>
      <c r="O49" s="81"/>
    </row>
    <row r="50" spans="1:15" ht="19.399999999999999" customHeight="1">
      <c r="A50" s="81" t="str">
        <f t="shared" si="4"/>
        <v xml:space="preserve">401089N       80-90   </v>
      </c>
      <c r="B50" s="81" t="str">
        <f t="shared" si="5"/>
        <v>262500-39</v>
      </c>
      <c r="C50" s="98">
        <f>IF(ISERROR(VLOOKUP($B50,受注EXCEL出力!$B$2:$N$2000,4,0)),"",VLOOKUP($B50,受注EXCEL出力!$B$2:$N$2000,4,0))</f>
        <v>401089</v>
      </c>
      <c r="D50" s="99" t="str">
        <f>IF(ISERROR(VLOOKUP($B50,受注EXCEL出力!$B$2:$N$2000,5,0)),"",VLOOKUP($B50,受注EXCEL出力!$B$2:$N$2000,5,0))</f>
        <v xml:space="preserve">ﾒｯｼｭﾀﾝｸﾄｯﾌﾟ                         </v>
      </c>
      <c r="E50" s="100">
        <f>IF(ISERROR(VLOOKUP($B50,受注EXCEL出力!$B$2:$N$2000,6,0)),"",VLOOKUP($B50,受注EXCEL出力!$B$2:$N$2000,6,0))</f>
        <v>3000</v>
      </c>
      <c r="F50" s="91">
        <f>IF(ISERROR(VLOOKUP($B50,受注EXCEL出力!$B$2:$N$2000,7,0)),"",VLOOKUP($B50,受注EXCEL出力!$B$2:$N$2000,7,0))</f>
        <v>900</v>
      </c>
      <c r="G50" s="99" t="str">
        <f>IF(ISERROR(VLOOKUP($B50,受注EXCEL出力!$B$2:$N$2000,8,0)),"",VLOOKUP($B50,受注EXCEL出力!$B$2:$N$2000,8,0))</f>
        <v xml:space="preserve">N       </v>
      </c>
      <c r="H50" s="101">
        <f>IF(ISERROR(VLOOKUP($B50,受注EXCEL出力!$B$2:$N$2000,9,0)),"",VLOOKUP($B50,受注EXCEL出力!$B$2:$N$2000,9,0))</f>
        <v>53</v>
      </c>
      <c r="I50" s="102" t="str">
        <f>IF(ISERROR(VLOOKUP($B50,受注EXCEL出力!$B$2:$N$2000,10,0)),"",VLOOKUP($B50,受注EXCEL出力!$B$2:$N$2000,10,0))</f>
        <v xml:space="preserve">80-90   </v>
      </c>
      <c r="J50" s="103"/>
      <c r="K50" s="104">
        <f t="shared" si="6"/>
        <v>0</v>
      </c>
      <c r="L50" s="105" t="str">
        <f>VLOOKUP(C50,納期ACC!$E$1:$O$3001,11,FALSE)</f>
        <v>-</v>
      </c>
      <c r="M50" s="105" t="str">
        <f>IF(ISERROR(VLOOKUP(C50,ロット!$A$2:$B$501,2,FALSE)),"",VLOOKUP(C50,ロット!$A$2:$B$501,2,FALSE))</f>
        <v/>
      </c>
      <c r="N50" s="106">
        <f t="shared" si="3"/>
        <v>3</v>
      </c>
      <c r="O50" s="81"/>
    </row>
    <row r="51" spans="1:15" ht="19.399999999999999" customHeight="1">
      <c r="A51" s="81" t="str">
        <f t="shared" si="4"/>
        <v xml:space="preserve">401090N       80-90   </v>
      </c>
      <c r="B51" s="81" t="str">
        <f t="shared" si="5"/>
        <v>262500-40</v>
      </c>
      <c r="C51" s="98">
        <f>IF(ISERROR(VLOOKUP($B51,受注EXCEL出力!$B$2:$N$2000,4,0)),"",VLOOKUP($B51,受注EXCEL出力!$B$2:$N$2000,4,0))</f>
        <v>401090</v>
      </c>
      <c r="D51" s="99" t="str">
        <f>IF(ISERROR(VLOOKUP($B51,受注EXCEL出力!$B$2:$N$2000,5,0)),"",VLOOKUP($B51,受注EXCEL出力!$B$2:$N$2000,5,0))</f>
        <v xml:space="preserve">ﾒｯｼｭ半袖ｼｬﾂ                         </v>
      </c>
      <c r="E51" s="100">
        <f>IF(ISERROR(VLOOKUP($B51,受注EXCEL出力!$B$2:$N$2000,6,0)),"",VLOOKUP($B51,受注EXCEL出力!$B$2:$N$2000,6,0))</f>
        <v>3300</v>
      </c>
      <c r="F51" s="91">
        <f>IF(ISERROR(VLOOKUP($B51,受注EXCEL出力!$B$2:$N$2000,7,0)),"",VLOOKUP($B51,受注EXCEL出力!$B$2:$N$2000,7,0))</f>
        <v>900</v>
      </c>
      <c r="G51" s="99" t="str">
        <f>IF(ISERROR(VLOOKUP($B51,受注EXCEL出力!$B$2:$N$2000,8,0)),"",VLOOKUP($B51,受注EXCEL出力!$B$2:$N$2000,8,0))</f>
        <v xml:space="preserve">N       </v>
      </c>
      <c r="H51" s="101">
        <f>IF(ISERROR(VLOOKUP($B51,受注EXCEL出力!$B$2:$N$2000,9,0)),"",VLOOKUP($B51,受注EXCEL出力!$B$2:$N$2000,9,0))</f>
        <v>53</v>
      </c>
      <c r="I51" s="102" t="str">
        <f>IF(ISERROR(VLOOKUP($B51,受注EXCEL出力!$B$2:$N$2000,10,0)),"",VLOOKUP($B51,受注EXCEL出力!$B$2:$N$2000,10,0))</f>
        <v xml:space="preserve">80-90   </v>
      </c>
      <c r="J51" s="103"/>
      <c r="K51" s="104">
        <f t="shared" si="6"/>
        <v>0</v>
      </c>
      <c r="L51" s="105" t="str">
        <f>VLOOKUP(C51,納期ACC!$E$1:$O$3001,11,FALSE)</f>
        <v>-</v>
      </c>
      <c r="M51" s="105" t="str">
        <f>IF(ISERROR(VLOOKUP(C51,ロット!$A$2:$B$501,2,FALSE)),"",VLOOKUP(C51,ロット!$A$2:$B$501,2,FALSE))</f>
        <v/>
      </c>
      <c r="N51" s="106">
        <f t="shared" si="3"/>
        <v>3</v>
      </c>
      <c r="O51" s="81"/>
    </row>
    <row r="52" spans="1:15" ht="19.399999999999999" customHeight="1">
      <c r="A52" s="81" t="str">
        <f t="shared" si="4"/>
        <v xml:space="preserve">409165N       80-90   </v>
      </c>
      <c r="B52" s="81" t="str">
        <f t="shared" si="5"/>
        <v>262500-41</v>
      </c>
      <c r="C52" s="98">
        <f>IF(ISERROR(VLOOKUP($B52,受注EXCEL出力!$B$2:$N$2000,4,0)),"",VLOOKUP($B52,受注EXCEL出力!$B$2:$N$2000,4,0))</f>
        <v>409165</v>
      </c>
      <c r="D52" s="99" t="str">
        <f>IF(ISERROR(VLOOKUP($B52,受注EXCEL出力!$B$2:$N$2000,5,0)),"",VLOOKUP($B52,受注EXCEL出力!$B$2:$N$2000,5,0))</f>
        <v>ﾜｯﾌﾙ長袖ﾊﾟｼﾞｬﾏ</v>
      </c>
      <c r="E52" s="100">
        <f>IF(ISERROR(VLOOKUP($B52,受注EXCEL出力!$B$2:$N$2000,6,0)),"",VLOOKUP($B52,受注EXCEL出力!$B$2:$N$2000,6,0))</f>
        <v>11000</v>
      </c>
      <c r="F52" s="91">
        <f>IF(ISERROR(VLOOKUP($B52,受注EXCEL出力!$B$2:$N$2000,7,0)),"",VLOOKUP($B52,受注EXCEL出力!$B$2:$N$2000,7,0))</f>
        <v>900</v>
      </c>
      <c r="G52" s="99" t="str">
        <f>IF(ISERROR(VLOOKUP($B52,受注EXCEL出力!$B$2:$N$2000,8,0)),"",VLOOKUP($B52,受注EXCEL出力!$B$2:$N$2000,8,0))</f>
        <v xml:space="preserve">N       </v>
      </c>
      <c r="H52" s="101">
        <f>IF(ISERROR(VLOOKUP($B52,受注EXCEL出力!$B$2:$N$2000,9,0)),"",VLOOKUP($B52,受注EXCEL出力!$B$2:$N$2000,9,0))</f>
        <v>53</v>
      </c>
      <c r="I52" s="102" t="str">
        <f>IF(ISERROR(VLOOKUP($B52,受注EXCEL出力!$B$2:$N$2000,10,0)),"",VLOOKUP($B52,受注EXCEL出力!$B$2:$N$2000,10,0))</f>
        <v xml:space="preserve">80-90   </v>
      </c>
      <c r="J52" s="103"/>
      <c r="K52" s="104">
        <f t="shared" si="6"/>
        <v>0</v>
      </c>
      <c r="L52" s="105" t="str">
        <f>VLOOKUP(C52,納期ACC!$E$1:$O$3001,11,FALSE)</f>
        <v>-</v>
      </c>
      <c r="M52" s="105" t="str">
        <f>IF(ISERROR(VLOOKUP(C52,ロット!$A$2:$B$501,2,FALSE)),"",VLOOKUP(C52,ロット!$A$2:$B$501,2,FALSE))</f>
        <v/>
      </c>
      <c r="N52" s="106">
        <v>4</v>
      </c>
      <c r="O52" s="81"/>
    </row>
    <row r="53" spans="1:15" ht="19.399999999999999" customHeight="1">
      <c r="A53" s="81" t="str">
        <f t="shared" si="4"/>
        <v xml:space="preserve">409128N       70-80   </v>
      </c>
      <c r="B53" s="81" t="str">
        <f t="shared" si="5"/>
        <v>262500-42</v>
      </c>
      <c r="C53" s="98">
        <f>IF(ISERROR(VLOOKUP($B53,受注EXCEL出力!$B$2:$N$2000,4,0)),"",VLOOKUP($B53,受注EXCEL出力!$B$2:$N$2000,4,0))</f>
        <v>409128</v>
      </c>
      <c r="D53" s="99" t="str">
        <f>IF(ISERROR(VLOOKUP($B53,受注EXCEL出力!$B$2:$N$2000,5,0)),"",VLOOKUP($B53,受注EXCEL出力!$B$2:$N$2000,5,0))</f>
        <v>ﾜｯﾌﾙ衿付ｸﾞﾚｺ</v>
      </c>
      <c r="E53" s="100">
        <f>IF(ISERROR(VLOOKUP($B53,受注EXCEL出力!$B$2:$N$2000,6,0)),"",VLOOKUP($B53,受注EXCEL出力!$B$2:$N$2000,6,0))</f>
        <v>7000</v>
      </c>
      <c r="F53" s="91">
        <f>IF(ISERROR(VLOOKUP($B53,受注EXCEL出力!$B$2:$N$2000,7,0)),"",VLOOKUP($B53,受注EXCEL出力!$B$2:$N$2000,7,0))</f>
        <v>900</v>
      </c>
      <c r="G53" s="99" t="str">
        <f>IF(ISERROR(VLOOKUP($B53,受注EXCEL出力!$B$2:$N$2000,8,0)),"",VLOOKUP($B53,受注EXCEL出力!$B$2:$N$2000,8,0))</f>
        <v xml:space="preserve">N       </v>
      </c>
      <c r="H53" s="101">
        <f>IF(ISERROR(VLOOKUP($B53,受注EXCEL出力!$B$2:$N$2000,9,0)),"",VLOOKUP($B53,受注EXCEL出力!$B$2:$N$2000,9,0))</f>
        <v>54</v>
      </c>
      <c r="I53" s="102" t="str">
        <f>IF(ISERROR(VLOOKUP($B53,受注EXCEL出力!$B$2:$N$2000,10,0)),"",VLOOKUP($B53,受注EXCEL出力!$B$2:$N$2000,10,0))</f>
        <v xml:space="preserve">70-80   </v>
      </c>
      <c r="J53" s="103"/>
      <c r="K53" s="104">
        <f t="shared" si="6"/>
        <v>0</v>
      </c>
      <c r="L53" s="105" t="str">
        <f>VLOOKUP(C53,納期ACC!$E$1:$O$3001,11,FALSE)</f>
        <v>-</v>
      </c>
      <c r="M53" s="105" t="str">
        <f>IF(ISERROR(VLOOKUP(C53,ロット!$A$2:$B$501,2,FALSE)),"",VLOOKUP(C53,ロット!$A$2:$B$501,2,FALSE))</f>
        <v/>
      </c>
      <c r="N53" s="106">
        <f t="shared" si="3"/>
        <v>4</v>
      </c>
      <c r="O53" s="81"/>
    </row>
    <row r="54" spans="1:15" ht="19.399999999999999" customHeight="1">
      <c r="A54" s="81" t="str">
        <f t="shared" si="4"/>
        <v xml:space="preserve">409129N       ｻｲｽﾞﾅｼ  </v>
      </c>
      <c r="B54" s="81" t="str">
        <f t="shared" si="5"/>
        <v>262500-43</v>
      </c>
      <c r="C54" s="98">
        <f>IF(ISERROR(VLOOKUP($B54,受注EXCEL出力!$B$2:$N$2000,4,0)),"",VLOOKUP($B54,受注EXCEL出力!$B$2:$N$2000,4,0))</f>
        <v>409129</v>
      </c>
      <c r="D54" s="99" t="str">
        <f>IF(ISERROR(VLOOKUP($B54,受注EXCEL出力!$B$2:$N$2000,5,0)),"",VLOOKUP($B54,受注EXCEL出力!$B$2:$N$2000,5,0))</f>
        <v xml:space="preserve">ﾜｯﾌﾙはらまき                        </v>
      </c>
      <c r="E54" s="100">
        <f>IF(ISERROR(VLOOKUP($B54,受注EXCEL出力!$B$2:$N$2000,6,0)),"",VLOOKUP($B54,受注EXCEL出力!$B$2:$N$2000,6,0))</f>
        <v>2800</v>
      </c>
      <c r="F54" s="91">
        <f>IF(ISERROR(VLOOKUP($B54,受注EXCEL出力!$B$2:$N$2000,7,0)),"",VLOOKUP($B54,受注EXCEL出力!$B$2:$N$2000,7,0))</f>
        <v>900</v>
      </c>
      <c r="G54" s="99" t="str">
        <f>IF(ISERROR(VLOOKUP($B54,受注EXCEL出力!$B$2:$N$2000,8,0)),"",VLOOKUP($B54,受注EXCEL出力!$B$2:$N$2000,8,0))</f>
        <v xml:space="preserve">N       </v>
      </c>
      <c r="H54" s="101">
        <f>IF(ISERROR(VLOOKUP($B54,受注EXCEL出力!$B$2:$N$2000,9,0)),"",VLOOKUP($B54,受注EXCEL出力!$B$2:$N$2000,9,0))</f>
        <v>99</v>
      </c>
      <c r="I54" s="102" t="str">
        <f>IF(ISERROR(VLOOKUP($B54,受注EXCEL出力!$B$2:$N$2000,10,0)),"",VLOOKUP($B54,受注EXCEL出力!$B$2:$N$2000,10,0))</f>
        <v xml:space="preserve">ｻｲｽﾞﾅｼ  </v>
      </c>
      <c r="J54" s="103"/>
      <c r="K54" s="104">
        <f t="shared" si="6"/>
        <v>0</v>
      </c>
      <c r="L54" s="105" t="str">
        <f>VLOOKUP(C54,納期ACC!$E$1:$O$3001,11,FALSE)</f>
        <v>-</v>
      </c>
      <c r="M54" s="105" t="str">
        <f>IF(ISERROR(VLOOKUP(C54,ロット!$A$2:$B$501,2,FALSE)),"",VLOOKUP(C54,ロット!$A$2:$B$501,2,FALSE))</f>
        <v/>
      </c>
      <c r="N54" s="106">
        <f t="shared" si="3"/>
        <v>4</v>
      </c>
      <c r="O54" s="81"/>
    </row>
    <row r="55" spans="1:15" ht="19.399999999999999" customHeight="1">
      <c r="A55" s="81" t="str">
        <f t="shared" si="4"/>
        <v xml:space="preserve">404605N       80-100  </v>
      </c>
      <c r="B55" s="81" t="str">
        <f t="shared" si="5"/>
        <v>262500-44</v>
      </c>
      <c r="C55" s="98">
        <f>IF(ISERROR(VLOOKUP($B55,受注EXCEL出力!$B$2:$N$2000,4,0)),"",VLOOKUP($B55,受注EXCEL出力!$B$2:$N$2000,4,0))</f>
        <v>404605</v>
      </c>
      <c r="D55" s="99" t="str">
        <f>IF(ISERROR(VLOOKUP($B55,受注EXCEL出力!$B$2:$N$2000,5,0)),"",VLOOKUP($B55,受注EXCEL出力!$B$2:$N$2000,5,0))</f>
        <v>ｴｱﾆｯﾄ長袖ﾊﾟｼﾞｬﾏ</v>
      </c>
      <c r="E55" s="100">
        <f>IF(ISERROR(VLOOKUP($B55,受注EXCEL出力!$B$2:$N$2000,6,0)),"",VLOOKUP($B55,受注EXCEL出力!$B$2:$N$2000,6,0))</f>
        <v>12000</v>
      </c>
      <c r="F55" s="91">
        <f>IF(ISERROR(VLOOKUP($B55,受注EXCEL出力!$B$2:$N$2000,7,0)),"",VLOOKUP($B55,受注EXCEL出力!$B$2:$N$2000,7,0))</f>
        <v>900</v>
      </c>
      <c r="G55" s="99" t="str">
        <f>IF(ISERROR(VLOOKUP($B55,受注EXCEL出力!$B$2:$N$2000,8,0)),"",VLOOKUP($B55,受注EXCEL出力!$B$2:$N$2000,8,0))</f>
        <v xml:space="preserve">N       </v>
      </c>
      <c r="H55" s="101">
        <f>IF(ISERROR(VLOOKUP($B55,受注EXCEL出力!$B$2:$N$2000,9,0)),"",VLOOKUP($B55,受注EXCEL出力!$B$2:$N$2000,9,0))</f>
        <v>132</v>
      </c>
      <c r="I55" s="102" t="str">
        <f>IF(ISERROR(VLOOKUP($B55,受注EXCEL出力!$B$2:$N$2000,10,0)),"",VLOOKUP($B55,受注EXCEL出力!$B$2:$N$2000,10,0))</f>
        <v xml:space="preserve">80-100  </v>
      </c>
      <c r="J55" s="103"/>
      <c r="K55" s="104">
        <f t="shared" si="6"/>
        <v>0</v>
      </c>
      <c r="L55" s="105" t="str">
        <f>VLOOKUP(C55,納期ACC!$E$1:$O$3001,11,FALSE)</f>
        <v>-</v>
      </c>
      <c r="M55" s="105" t="str">
        <f>IF(ISERROR(VLOOKUP(C55,ロット!$A$2:$B$501,2,FALSE)),"",VLOOKUP(C55,ロット!$A$2:$B$501,2,FALSE))</f>
        <v/>
      </c>
      <c r="N55" s="106">
        <f t="shared" si="3"/>
        <v>4</v>
      </c>
      <c r="O55" s="81"/>
    </row>
    <row r="56" spans="1:15" ht="19.399999999999999" customHeight="1">
      <c r="A56" s="81" t="str">
        <f t="shared" si="4"/>
        <v xml:space="preserve">404613N       ｻｲｽﾞﾅｼ  </v>
      </c>
      <c r="B56" s="81" t="str">
        <f t="shared" si="5"/>
        <v>262500-45</v>
      </c>
      <c r="C56" s="98">
        <f>IF(ISERROR(VLOOKUP($B56,受注EXCEL出力!$B$2:$N$2000,4,0)),"",VLOOKUP($B56,受注EXCEL出力!$B$2:$N$2000,4,0))</f>
        <v>404613</v>
      </c>
      <c r="D56" s="99" t="str">
        <f>IF(ISERROR(VLOOKUP($B56,受注EXCEL出力!$B$2:$N$2000,5,0)),"",VLOOKUP($B56,受注EXCEL出力!$B$2:$N$2000,5,0))</f>
        <v>ｴｱﾆｯﾄｽﾀｲ</v>
      </c>
      <c r="E56" s="100">
        <f>IF(ISERROR(VLOOKUP($B56,受注EXCEL出力!$B$2:$N$2000,6,0)),"",VLOOKUP($B56,受注EXCEL出力!$B$2:$N$2000,6,0))</f>
        <v>2000</v>
      </c>
      <c r="F56" s="91">
        <f>IF(ISERROR(VLOOKUP($B56,受注EXCEL出力!$B$2:$N$2000,7,0)),"",VLOOKUP($B56,受注EXCEL出力!$B$2:$N$2000,7,0))</f>
        <v>900</v>
      </c>
      <c r="G56" s="99" t="str">
        <f>IF(ISERROR(VLOOKUP($B56,受注EXCEL出力!$B$2:$N$2000,8,0)),"",VLOOKUP($B56,受注EXCEL出力!$B$2:$N$2000,8,0))</f>
        <v xml:space="preserve">N       </v>
      </c>
      <c r="H56" s="101">
        <f>IF(ISERROR(VLOOKUP($B56,受注EXCEL出力!$B$2:$N$2000,9,0)),"",VLOOKUP($B56,受注EXCEL出力!$B$2:$N$2000,9,0))</f>
        <v>99</v>
      </c>
      <c r="I56" s="102" t="str">
        <f>IF(ISERROR(VLOOKUP($B56,受注EXCEL出力!$B$2:$N$2000,10,0)),"",VLOOKUP($B56,受注EXCEL出力!$B$2:$N$2000,10,0))</f>
        <v xml:space="preserve">ｻｲｽﾞﾅｼ  </v>
      </c>
      <c r="J56" s="103"/>
      <c r="K56" s="104">
        <f t="shared" si="6"/>
        <v>0</v>
      </c>
      <c r="L56" s="105" t="str">
        <f>VLOOKUP(C56,納期ACC!$E$1:$O$3001,11,FALSE)</f>
        <v>-</v>
      </c>
      <c r="M56" s="105" t="str">
        <f>IF(ISERROR(VLOOKUP(C56,ロット!$A$2:$B$501,2,FALSE)),"",VLOOKUP(C56,ロット!$A$2:$B$501,2,FALSE))</f>
        <v/>
      </c>
      <c r="N56" s="106">
        <f t="shared" si="3"/>
        <v>4</v>
      </c>
      <c r="O56" s="81"/>
    </row>
    <row r="57" spans="1:15" ht="19.399999999999999" customHeight="1">
      <c r="A57" s="81" t="str">
        <f t="shared" si="4"/>
        <v xml:space="preserve">404619N       40-44   </v>
      </c>
      <c r="B57" s="81" t="str">
        <f t="shared" si="5"/>
        <v>262500-46</v>
      </c>
      <c r="C57" s="98">
        <f>IF(ISERROR(VLOOKUP($B57,受注EXCEL出力!$B$2:$N$2000,4,0)),"",VLOOKUP($B57,受注EXCEL出力!$B$2:$N$2000,4,0))</f>
        <v>404619</v>
      </c>
      <c r="D57" s="99" t="str">
        <f>IF(ISERROR(VLOOKUP($B57,受注EXCEL出力!$B$2:$N$2000,5,0)),"",VLOOKUP($B57,受注EXCEL出力!$B$2:$N$2000,5,0))</f>
        <v>ｴｱﾆｯﾄﾜｯﾁ</v>
      </c>
      <c r="E57" s="100">
        <f>IF(ISERROR(VLOOKUP($B57,受注EXCEL出力!$B$2:$N$2000,6,0)),"",VLOOKUP($B57,受注EXCEL出力!$B$2:$N$2000,6,0))</f>
        <v>2600</v>
      </c>
      <c r="F57" s="91">
        <f>IF(ISERROR(VLOOKUP($B57,受注EXCEL出力!$B$2:$N$2000,7,0)),"",VLOOKUP($B57,受注EXCEL出力!$B$2:$N$2000,7,0))</f>
        <v>900</v>
      </c>
      <c r="G57" s="99" t="str">
        <f>IF(ISERROR(VLOOKUP($B57,受注EXCEL出力!$B$2:$N$2000,8,0)),"",VLOOKUP($B57,受注EXCEL出力!$B$2:$N$2000,8,0))</f>
        <v xml:space="preserve">N       </v>
      </c>
      <c r="H57" s="101">
        <f>IF(ISERROR(VLOOKUP($B57,受注EXCEL出力!$B$2:$N$2000,9,0)),"",VLOOKUP($B57,受注EXCEL出力!$B$2:$N$2000,9,0))</f>
        <v>55</v>
      </c>
      <c r="I57" s="102" t="str">
        <f>IF(ISERROR(VLOOKUP($B57,受注EXCEL出力!$B$2:$N$2000,10,0)),"",VLOOKUP($B57,受注EXCEL出力!$B$2:$N$2000,10,0))</f>
        <v xml:space="preserve">40-44   </v>
      </c>
      <c r="J57" s="103"/>
      <c r="K57" s="104">
        <f t="shared" si="6"/>
        <v>0</v>
      </c>
      <c r="L57" s="105" t="str">
        <f>VLOOKUP(C57,納期ACC!$E$1:$O$3001,11,FALSE)</f>
        <v>-</v>
      </c>
      <c r="M57" s="105" t="str">
        <f>IF(ISERROR(VLOOKUP(C57,ロット!$A$2:$B$501,2,FALSE)),"",VLOOKUP(C57,ロット!$A$2:$B$501,2,FALSE))</f>
        <v/>
      </c>
      <c r="N57" s="106">
        <f t="shared" si="3"/>
        <v>4</v>
      </c>
      <c r="O57" s="81"/>
    </row>
    <row r="58" spans="1:15" ht="19.399999999999999" customHeight="1">
      <c r="A58" s="81" t="str">
        <f t="shared" si="4"/>
        <v xml:space="preserve">409523N       50-70   </v>
      </c>
      <c r="B58" s="81" t="str">
        <f t="shared" si="5"/>
        <v>262500-47</v>
      </c>
      <c r="C58" s="98">
        <f>IF(ISERROR(VLOOKUP($B58,受注EXCEL出力!$B$2:$N$2000,4,0)),"",VLOOKUP($B58,受注EXCEL出力!$B$2:$N$2000,4,0))</f>
        <v>409523</v>
      </c>
      <c r="D58" s="99" t="str">
        <f>IF(ISERROR(VLOOKUP($B58,受注EXCEL出力!$B$2:$N$2000,5,0)),"",VLOOKUP($B58,受注EXCEL出力!$B$2:$N$2000,5,0))</f>
        <v>ｴｱﾆｯﾄ2WAYﾄﾞﾚｽ</v>
      </c>
      <c r="E58" s="100">
        <f>IF(ISERROR(VLOOKUP($B58,受注EXCEL出力!$B$2:$N$2000,6,0)),"",VLOOKUP($B58,受注EXCEL出力!$B$2:$N$2000,6,0))</f>
        <v>8000</v>
      </c>
      <c r="F58" s="91">
        <f>IF(ISERROR(VLOOKUP($B58,受注EXCEL出力!$B$2:$N$2000,7,0)),"",VLOOKUP($B58,受注EXCEL出力!$B$2:$N$2000,7,0))</f>
        <v>900</v>
      </c>
      <c r="G58" s="99" t="str">
        <f>IF(ISERROR(VLOOKUP($B58,受注EXCEL出力!$B$2:$N$2000,8,0)),"",VLOOKUP($B58,受注EXCEL出力!$B$2:$N$2000,8,0))</f>
        <v xml:space="preserve">N       </v>
      </c>
      <c r="H58" s="101">
        <f>IF(ISERROR(VLOOKUP($B58,受注EXCEL出力!$B$2:$N$2000,9,0)),"",VLOOKUP($B58,受注EXCEL出力!$B$2:$N$2000,9,0))</f>
        <v>59</v>
      </c>
      <c r="I58" s="102" t="str">
        <f>IF(ISERROR(VLOOKUP($B58,受注EXCEL出力!$B$2:$N$2000,10,0)),"",VLOOKUP($B58,受注EXCEL出力!$B$2:$N$2000,10,0))</f>
        <v xml:space="preserve">50-70   </v>
      </c>
      <c r="J58" s="103"/>
      <c r="K58" s="104">
        <f t="shared" si="6"/>
        <v>0</v>
      </c>
      <c r="L58" s="105" t="str">
        <f>VLOOKUP(C58,納期ACC!$E$1:$O$3001,11,FALSE)</f>
        <v>-</v>
      </c>
      <c r="M58" s="105" t="str">
        <f>IF(ISERROR(VLOOKUP(C58,ロット!$A$2:$B$501,2,FALSE)),"",VLOOKUP(C58,ロット!$A$2:$B$501,2,FALSE))</f>
        <v/>
      </c>
      <c r="N58" s="106">
        <f t="shared" si="3"/>
        <v>4</v>
      </c>
      <c r="O58" s="81"/>
    </row>
    <row r="59" spans="1:15" ht="19.399999999999999" customHeight="1">
      <c r="A59" s="81" t="str">
        <f t="shared" si="4"/>
        <v xml:space="preserve">405232N       50-80   </v>
      </c>
      <c r="B59" s="81" t="str">
        <f t="shared" si="5"/>
        <v>262500-48</v>
      </c>
      <c r="C59" s="98">
        <f>IF(ISERROR(VLOOKUP($B59,受注EXCEL出力!$B$2:$N$2000,4,0)),"",VLOOKUP($B59,受注EXCEL出力!$B$2:$N$2000,4,0))</f>
        <v>405232</v>
      </c>
      <c r="D59" s="99" t="str">
        <f>IF(ISERROR(VLOOKUP($B59,受注EXCEL出力!$B$2:$N$2000,5,0)),"",VLOOKUP($B59,受注EXCEL出力!$B$2:$N$2000,5,0))</f>
        <v>ｴｱﾆｯﾄ2WAYｽﾘｰﾊﾟｰ</v>
      </c>
      <c r="E59" s="100">
        <f>IF(ISERROR(VLOOKUP($B59,受注EXCEL出力!$B$2:$N$2000,6,0)),"",VLOOKUP($B59,受注EXCEL出力!$B$2:$N$2000,6,0))</f>
        <v>9000</v>
      </c>
      <c r="F59" s="91">
        <f>IF(ISERROR(VLOOKUP($B59,受注EXCEL出力!$B$2:$N$2000,7,0)),"",VLOOKUP($B59,受注EXCEL出力!$B$2:$N$2000,7,0))</f>
        <v>900</v>
      </c>
      <c r="G59" s="99" t="str">
        <f>IF(ISERROR(VLOOKUP($B59,受注EXCEL出力!$B$2:$N$2000,8,0)),"",VLOOKUP($B59,受注EXCEL出力!$B$2:$N$2000,8,0))</f>
        <v xml:space="preserve">N       </v>
      </c>
      <c r="H59" s="101">
        <f>IF(ISERROR(VLOOKUP($B59,受注EXCEL出力!$B$2:$N$2000,9,0)),"",VLOOKUP($B59,受注EXCEL出力!$B$2:$N$2000,9,0))</f>
        <v>61</v>
      </c>
      <c r="I59" s="102" t="str">
        <f>IF(ISERROR(VLOOKUP($B59,受注EXCEL出力!$B$2:$N$2000,10,0)),"",VLOOKUP($B59,受注EXCEL出力!$B$2:$N$2000,10,0))</f>
        <v xml:space="preserve">50-80   </v>
      </c>
      <c r="J59" s="103"/>
      <c r="K59" s="104">
        <f t="shared" si="6"/>
        <v>0</v>
      </c>
      <c r="L59" s="105" t="str">
        <f>VLOOKUP(C59,納期ACC!$E$1:$O$3001,11,FALSE)</f>
        <v>-</v>
      </c>
      <c r="M59" s="105" t="str">
        <f>IF(ISERROR(VLOOKUP(C59,ロット!$A$2:$B$501,2,FALSE)),"",VLOOKUP(C59,ロット!$A$2:$B$501,2,FALSE))</f>
        <v/>
      </c>
      <c r="N59" s="106">
        <f t="shared" si="3"/>
        <v>4</v>
      </c>
      <c r="O59" s="81"/>
    </row>
    <row r="60" spans="1:15" ht="19.399999999999999" customHeight="1">
      <c r="A60" s="81" t="str">
        <f t="shared" si="4"/>
        <v xml:space="preserve">409524N       70-80   </v>
      </c>
      <c r="B60" s="81" t="str">
        <f t="shared" si="5"/>
        <v>262500-49</v>
      </c>
      <c r="C60" s="98">
        <f>IF(ISERROR(VLOOKUP($B60,受注EXCEL出力!$B$2:$N$2000,4,0)),"",VLOOKUP($B60,受注EXCEL出力!$B$2:$N$2000,4,0))</f>
        <v>409524</v>
      </c>
      <c r="D60" s="99" t="str">
        <f>IF(ISERROR(VLOOKUP($B60,受注EXCEL出力!$B$2:$N$2000,5,0)),"",VLOOKUP($B60,受注EXCEL出力!$B$2:$N$2000,5,0))</f>
        <v>ｴｱﾆｯﾄｶﾊﾞｰｵｰﾙ</v>
      </c>
      <c r="E60" s="100">
        <f>IF(ISERROR(VLOOKUP($B60,受注EXCEL出力!$B$2:$N$2000,6,0)),"",VLOOKUP($B60,受注EXCEL出力!$B$2:$N$2000,6,0))</f>
        <v>9000</v>
      </c>
      <c r="F60" s="91">
        <f>IF(ISERROR(VLOOKUP($B60,受注EXCEL出力!$B$2:$N$2000,7,0)),"",VLOOKUP($B60,受注EXCEL出力!$B$2:$N$2000,7,0))</f>
        <v>900</v>
      </c>
      <c r="G60" s="99" t="str">
        <f>IF(ISERROR(VLOOKUP($B60,受注EXCEL出力!$B$2:$N$2000,8,0)),"",VLOOKUP($B60,受注EXCEL出力!$B$2:$N$2000,8,0))</f>
        <v xml:space="preserve">N       </v>
      </c>
      <c r="H60" s="101">
        <f>IF(ISERROR(VLOOKUP($B60,受注EXCEL出力!$B$2:$N$2000,9,0)),"",VLOOKUP($B60,受注EXCEL出力!$B$2:$N$2000,9,0))</f>
        <v>54</v>
      </c>
      <c r="I60" s="102" t="str">
        <f>IF(ISERROR(VLOOKUP($B60,受注EXCEL出力!$B$2:$N$2000,10,0)),"",VLOOKUP($B60,受注EXCEL出力!$B$2:$N$2000,10,0))</f>
        <v xml:space="preserve">70-80   </v>
      </c>
      <c r="J60" s="103"/>
      <c r="K60" s="104">
        <f t="shared" si="6"/>
        <v>0</v>
      </c>
      <c r="L60" s="105" t="str">
        <f>VLOOKUP(C60,納期ACC!$E$1:$O$3001,11,FALSE)</f>
        <v>-</v>
      </c>
      <c r="M60" s="105" t="str">
        <f>IF(ISERROR(VLOOKUP(C60,ロット!$A$2:$B$501,2,FALSE)),"",VLOOKUP(C60,ロット!$A$2:$B$501,2,FALSE))</f>
        <v/>
      </c>
      <c r="N60" s="106">
        <f t="shared" si="3"/>
        <v>4</v>
      </c>
      <c r="O60" s="81"/>
    </row>
    <row r="61" spans="1:15" ht="19.399999999999999" customHeight="1">
      <c r="A61" s="81" t="str">
        <f t="shared" si="4"/>
        <v xml:space="preserve">402505N       Free    </v>
      </c>
      <c r="B61" s="81" t="str">
        <f t="shared" si="5"/>
        <v>262500-50</v>
      </c>
      <c r="C61" s="98">
        <f>IF(ISERROR(VLOOKUP($B61,受注EXCEL出力!$B$2:$N$2000,4,0)),"",VLOOKUP($B61,受注EXCEL出力!$B$2:$N$2000,4,0))</f>
        <v>402505</v>
      </c>
      <c r="D61" s="99" t="str">
        <f>IF(ISERROR(VLOOKUP($B61,受注EXCEL出力!$B$2:$N$2000,5,0)),"",VLOOKUP($B61,受注EXCEL出力!$B$2:$N$2000,5,0))</f>
        <v>くまスタイ</v>
      </c>
      <c r="E61" s="100">
        <f>IF(ISERROR(VLOOKUP($B61,受注EXCEL出力!$B$2:$N$2000,6,0)),"",VLOOKUP($B61,受注EXCEL出力!$B$2:$N$2000,6,0))</f>
        <v>2700</v>
      </c>
      <c r="F61" s="91">
        <f>IF(ISERROR(VLOOKUP($B61,受注EXCEL出力!$B$2:$N$2000,7,0)),"",VLOOKUP($B61,受注EXCEL出力!$B$2:$N$2000,7,0))</f>
        <v>1</v>
      </c>
      <c r="G61" s="99" t="str">
        <f>IF(ISERROR(VLOOKUP($B61,受注EXCEL出力!$B$2:$N$2000,8,0)),"",VLOOKUP($B61,受注EXCEL出力!$B$2:$N$2000,8,0))</f>
        <v xml:space="preserve">N       </v>
      </c>
      <c r="H61" s="101">
        <f>IF(ISERROR(VLOOKUP($B61,受注EXCEL出力!$B$2:$N$2000,9,0)),"",VLOOKUP($B61,受注EXCEL出力!$B$2:$N$2000,9,0))</f>
        <v>8</v>
      </c>
      <c r="I61" s="102" t="str">
        <f>IF(ISERROR(VLOOKUP($B61,受注EXCEL出力!$B$2:$N$2000,10,0)),"",VLOOKUP($B61,受注EXCEL出力!$B$2:$N$2000,10,0))</f>
        <v xml:space="preserve">Free    </v>
      </c>
      <c r="J61" s="103"/>
      <c r="K61" s="104">
        <f t="shared" si="6"/>
        <v>0</v>
      </c>
      <c r="L61" s="105" t="str">
        <f>VLOOKUP(C61,納期ACC!$E$1:$O$3001,11,FALSE)</f>
        <v>-</v>
      </c>
      <c r="M61" s="105">
        <f>IF(ISERROR(VLOOKUP(C61,ロット!$A$2:$B$501,2,FALSE)),"",VLOOKUP(C61,ロット!$A$2:$B$501,2,FALSE))</f>
        <v>10</v>
      </c>
      <c r="N61" s="106">
        <v>5</v>
      </c>
      <c r="O61" s="81"/>
    </row>
    <row r="62" spans="1:15" ht="19.399999999999999" customHeight="1">
      <c r="A62" s="81" t="str">
        <f t="shared" si="4"/>
        <v xml:space="preserve">409083N       ｻｲｽﾞﾅｼ  </v>
      </c>
      <c r="B62" s="81" t="str">
        <f t="shared" si="5"/>
        <v>262500-51</v>
      </c>
      <c r="C62" s="98">
        <f>IF(ISERROR(VLOOKUP($B62,受注EXCEL出力!$B$2:$N$2000,4,0)),"",VLOOKUP($B62,受注EXCEL出力!$B$2:$N$2000,4,0))</f>
        <v>409083</v>
      </c>
      <c r="D62" s="99" t="str">
        <f>IF(ISERROR(VLOOKUP($B62,受注EXCEL出力!$B$2:$N$2000,5,0)),"",VLOOKUP($B62,受注EXCEL出力!$B$2:$N$2000,5,0))</f>
        <v>うさぎスタイ</v>
      </c>
      <c r="E62" s="100">
        <f>IF(ISERROR(VLOOKUP($B62,受注EXCEL出力!$B$2:$N$2000,6,0)),"",VLOOKUP($B62,受注EXCEL出力!$B$2:$N$2000,6,0))</f>
        <v>2700</v>
      </c>
      <c r="F62" s="91">
        <f>IF(ISERROR(VLOOKUP($B62,受注EXCEL出力!$B$2:$N$2000,7,0)),"",VLOOKUP($B62,受注EXCEL出力!$B$2:$N$2000,7,0))</f>
        <v>1</v>
      </c>
      <c r="G62" s="99" t="str">
        <f>IF(ISERROR(VLOOKUP($B62,受注EXCEL出力!$B$2:$N$2000,8,0)),"",VLOOKUP($B62,受注EXCEL出力!$B$2:$N$2000,8,0))</f>
        <v xml:space="preserve">N       </v>
      </c>
      <c r="H62" s="101">
        <f>IF(ISERROR(VLOOKUP($B62,受注EXCEL出力!$B$2:$N$2000,9,0)),"",VLOOKUP($B62,受注EXCEL出力!$B$2:$N$2000,9,0))</f>
        <v>99</v>
      </c>
      <c r="I62" s="102" t="str">
        <f>IF(ISERROR(VLOOKUP($B62,受注EXCEL出力!$B$2:$N$2000,10,0)),"",VLOOKUP($B62,受注EXCEL出力!$B$2:$N$2000,10,0))</f>
        <v xml:space="preserve">ｻｲｽﾞﾅｼ  </v>
      </c>
      <c r="J62" s="103"/>
      <c r="K62" s="104">
        <f t="shared" si="6"/>
        <v>0</v>
      </c>
      <c r="L62" s="105" t="str">
        <f>VLOOKUP(C62,納期ACC!$E$1:$O$3001,11,FALSE)</f>
        <v>-</v>
      </c>
      <c r="M62" s="105">
        <f>IF(ISERROR(VLOOKUP(C62,ロット!$A$2:$B$501,2,FALSE)),"",VLOOKUP(C62,ロット!$A$2:$B$501,2,FALSE))</f>
        <v>10</v>
      </c>
      <c r="N62" s="106">
        <f t="shared" si="3"/>
        <v>5</v>
      </c>
      <c r="O62" s="81"/>
    </row>
    <row r="63" spans="1:15" ht="19.399999999999999" customHeight="1">
      <c r="A63" s="81" t="str">
        <f t="shared" si="4"/>
        <v xml:space="preserve">406609N       ｻｲｽﾞﾅｼ  </v>
      </c>
      <c r="B63" s="81" t="str">
        <f t="shared" si="5"/>
        <v>262500-52</v>
      </c>
      <c r="C63" s="98">
        <f>IF(ISERROR(VLOOKUP($B63,受注EXCEL出力!$B$2:$N$2000,4,0)),"",VLOOKUP($B63,受注EXCEL出力!$B$2:$N$2000,4,0))</f>
        <v>406609</v>
      </c>
      <c r="D63" s="99" t="str">
        <f>IF(ISERROR(VLOOKUP($B63,受注EXCEL出力!$B$2:$N$2000,5,0)),"",VLOOKUP($B63,受注EXCEL出力!$B$2:$N$2000,5,0))</f>
        <v>クマガラガラ</v>
      </c>
      <c r="E63" s="100">
        <f>IF(ISERROR(VLOOKUP($B63,受注EXCEL出力!$B$2:$N$2000,6,0)),"",VLOOKUP($B63,受注EXCEL出力!$B$2:$N$2000,6,0))</f>
        <v>1600</v>
      </c>
      <c r="F63" s="91">
        <f>IF(ISERROR(VLOOKUP($B63,受注EXCEL出力!$B$2:$N$2000,7,0)),"",VLOOKUP($B63,受注EXCEL出力!$B$2:$N$2000,7,0))</f>
        <v>1</v>
      </c>
      <c r="G63" s="99" t="str">
        <f>IF(ISERROR(VLOOKUP($B63,受注EXCEL出力!$B$2:$N$2000,8,0)),"",VLOOKUP($B63,受注EXCEL出力!$B$2:$N$2000,8,0))</f>
        <v xml:space="preserve">N       </v>
      </c>
      <c r="H63" s="101">
        <f>IF(ISERROR(VLOOKUP($B63,受注EXCEL出力!$B$2:$N$2000,9,0)),"",VLOOKUP($B63,受注EXCEL出力!$B$2:$N$2000,9,0))</f>
        <v>99</v>
      </c>
      <c r="I63" s="102" t="str">
        <f>IF(ISERROR(VLOOKUP($B63,受注EXCEL出力!$B$2:$N$2000,10,0)),"",VLOOKUP($B63,受注EXCEL出力!$B$2:$N$2000,10,0))</f>
        <v xml:space="preserve">ｻｲｽﾞﾅｼ  </v>
      </c>
      <c r="J63" s="103"/>
      <c r="K63" s="104">
        <f t="shared" si="6"/>
        <v>0</v>
      </c>
      <c r="L63" s="105" t="str">
        <f>VLOOKUP(C63,納期ACC!$E$1:$O$3001,11,FALSE)</f>
        <v>-</v>
      </c>
      <c r="M63" s="105">
        <f>IF(ISERROR(VLOOKUP(C63,ロット!$A$2:$B$501,2,FALSE)),"",VLOOKUP(C63,ロット!$A$2:$B$501,2,FALSE))</f>
        <v>10</v>
      </c>
      <c r="N63" s="106">
        <f t="shared" si="3"/>
        <v>5</v>
      </c>
      <c r="O63" s="81"/>
    </row>
    <row r="64" spans="1:15" ht="19.399999999999999" customHeight="1">
      <c r="A64" s="81" t="str">
        <f t="shared" si="4"/>
        <v xml:space="preserve">407608N       ｻｲｽﾞﾅｼ  </v>
      </c>
      <c r="B64" s="81" t="str">
        <f t="shared" si="5"/>
        <v>262500-53</v>
      </c>
      <c r="C64" s="98">
        <f>IF(ISERROR(VLOOKUP($B64,受注EXCEL出力!$B$2:$N$2000,4,0)),"",VLOOKUP($B64,受注EXCEL出力!$B$2:$N$2000,4,0))</f>
        <v>407608</v>
      </c>
      <c r="D64" s="99" t="str">
        <f>IF(ISERROR(VLOOKUP($B64,受注EXCEL出力!$B$2:$N$2000,5,0)),"",VLOOKUP($B64,受注EXCEL出力!$B$2:$N$2000,5,0))</f>
        <v>ウサギガラガラ</v>
      </c>
      <c r="E64" s="100">
        <f>IF(ISERROR(VLOOKUP($B64,受注EXCEL出力!$B$2:$N$2000,6,0)),"",VLOOKUP($B64,受注EXCEL出力!$B$2:$N$2000,6,0))</f>
        <v>1600</v>
      </c>
      <c r="F64" s="91">
        <f>IF(ISERROR(VLOOKUP($B64,受注EXCEL出力!$B$2:$N$2000,7,0)),"",VLOOKUP($B64,受注EXCEL出力!$B$2:$N$2000,7,0))</f>
        <v>1</v>
      </c>
      <c r="G64" s="99" t="str">
        <f>IF(ISERROR(VLOOKUP($B64,受注EXCEL出力!$B$2:$N$2000,8,0)),"",VLOOKUP($B64,受注EXCEL出力!$B$2:$N$2000,8,0))</f>
        <v xml:space="preserve">N       </v>
      </c>
      <c r="H64" s="101">
        <f>IF(ISERROR(VLOOKUP($B64,受注EXCEL出力!$B$2:$N$2000,9,0)),"",VLOOKUP($B64,受注EXCEL出力!$B$2:$N$2000,9,0))</f>
        <v>99</v>
      </c>
      <c r="I64" s="102" t="str">
        <f>IF(ISERROR(VLOOKUP($B64,受注EXCEL出力!$B$2:$N$2000,10,0)),"",VLOOKUP($B64,受注EXCEL出力!$B$2:$N$2000,10,0))</f>
        <v xml:space="preserve">ｻｲｽﾞﾅｼ  </v>
      </c>
      <c r="J64" s="103"/>
      <c r="K64" s="104">
        <f t="shared" si="6"/>
        <v>0</v>
      </c>
      <c r="L64" s="105" t="str">
        <f>VLOOKUP(C64,納期ACC!$E$1:$O$3001,11,FALSE)</f>
        <v>-</v>
      </c>
      <c r="M64" s="105">
        <f>IF(ISERROR(VLOOKUP(C64,ロット!$A$2:$B$501,2,FALSE)),"",VLOOKUP(C64,ロット!$A$2:$B$501,2,FALSE))</f>
        <v>10</v>
      </c>
      <c r="N64" s="106">
        <f t="shared" si="3"/>
        <v>5</v>
      </c>
      <c r="O64" s="81"/>
    </row>
    <row r="65" spans="1:15" ht="19.399999999999999" customHeight="1">
      <c r="A65" s="81" t="str">
        <f t="shared" si="4"/>
        <v xml:space="preserve">401041NB      ｻｲｽﾞﾅｼ  </v>
      </c>
      <c r="B65" s="81" t="str">
        <f t="shared" si="5"/>
        <v>262500-54</v>
      </c>
      <c r="C65" s="98">
        <f>IF(ISERROR(VLOOKUP($B65,受注EXCEL出力!$B$2:$N$2000,4,0)),"",VLOOKUP($B65,受注EXCEL出力!$B$2:$N$2000,4,0))</f>
        <v>401041</v>
      </c>
      <c r="D65" s="99" t="str">
        <f>IF(ISERROR(VLOOKUP($B65,受注EXCEL出力!$B$2:$N$2000,5,0)),"",VLOOKUP($B65,受注EXCEL出力!$B$2:$N$2000,5,0))</f>
        <v>ポニーガラガラボーダー</v>
      </c>
      <c r="E65" s="100">
        <f>IF(ISERROR(VLOOKUP($B65,受注EXCEL出力!$B$2:$N$2000,6,0)),"",VLOOKUP($B65,受注EXCEL出力!$B$2:$N$2000,6,0))</f>
        <v>1400</v>
      </c>
      <c r="F65" s="91">
        <f>IF(ISERROR(VLOOKUP($B65,受注EXCEL出力!$B$2:$N$2000,7,0)),"",VLOOKUP($B65,受注EXCEL出力!$B$2:$N$2000,7,0))</f>
        <v>11</v>
      </c>
      <c r="G65" s="99" t="str">
        <f>IF(ISERROR(VLOOKUP($B65,受注EXCEL出力!$B$2:$N$2000,8,0)),"",VLOOKUP($B65,受注EXCEL出力!$B$2:$N$2000,8,0))</f>
        <v xml:space="preserve">NB      </v>
      </c>
      <c r="H65" s="101">
        <f>IF(ISERROR(VLOOKUP($B65,受注EXCEL出力!$B$2:$N$2000,9,0)),"",VLOOKUP($B65,受注EXCEL出力!$B$2:$N$2000,9,0))</f>
        <v>99</v>
      </c>
      <c r="I65" s="102" t="str">
        <f>IF(ISERROR(VLOOKUP($B65,受注EXCEL出力!$B$2:$N$2000,10,0)),"",VLOOKUP($B65,受注EXCEL出力!$B$2:$N$2000,10,0))</f>
        <v xml:space="preserve">ｻｲｽﾞﾅｼ  </v>
      </c>
      <c r="J65" s="103"/>
      <c r="K65" s="104">
        <f t="shared" si="6"/>
        <v>0</v>
      </c>
      <c r="L65" s="105" t="str">
        <f>VLOOKUP(C65,納期ACC!$E$1:$O$3001,11,FALSE)</f>
        <v>-</v>
      </c>
      <c r="M65" s="105">
        <f>IF(ISERROR(VLOOKUP(C65,ロット!$A$2:$B$501,2,FALSE)),"",VLOOKUP(C65,ロット!$A$2:$B$501,2,FALSE))</f>
        <v>10</v>
      </c>
      <c r="N65" s="106">
        <f t="shared" si="3"/>
        <v>5</v>
      </c>
      <c r="O65" s="81"/>
    </row>
    <row r="66" spans="1:15" ht="19.399999999999999" customHeight="1">
      <c r="A66" s="81" t="str">
        <f t="shared" si="4"/>
        <v xml:space="preserve">401055NB      ｻｲｽﾞﾅｼ  </v>
      </c>
      <c r="B66" s="81" t="str">
        <f t="shared" si="5"/>
        <v>262500-55</v>
      </c>
      <c r="C66" s="98">
        <f>IF(ISERROR(VLOOKUP($B66,受注EXCEL出力!$B$2:$N$2000,4,0)),"",VLOOKUP($B66,受注EXCEL出力!$B$2:$N$2000,4,0))</f>
        <v>401055</v>
      </c>
      <c r="D66" s="99" t="str">
        <f>IF(ISERROR(VLOOKUP($B66,受注EXCEL出力!$B$2:$N$2000,5,0)),"",VLOOKUP($B66,受注EXCEL出力!$B$2:$N$2000,5,0))</f>
        <v>キリンガラガラ</v>
      </c>
      <c r="E66" s="100">
        <f>IF(ISERROR(VLOOKUP($B66,受注EXCEL出力!$B$2:$N$2000,6,0)),"",VLOOKUP($B66,受注EXCEL出力!$B$2:$N$2000,6,0))</f>
        <v>1400</v>
      </c>
      <c r="F66" s="91">
        <f>IF(ISERROR(VLOOKUP($B66,受注EXCEL出力!$B$2:$N$2000,7,0)),"",VLOOKUP($B66,受注EXCEL出力!$B$2:$N$2000,7,0))</f>
        <v>11</v>
      </c>
      <c r="G66" s="99" t="str">
        <f>IF(ISERROR(VLOOKUP($B66,受注EXCEL出力!$B$2:$N$2000,8,0)),"",VLOOKUP($B66,受注EXCEL出力!$B$2:$N$2000,8,0))</f>
        <v xml:space="preserve">NB      </v>
      </c>
      <c r="H66" s="101">
        <f>IF(ISERROR(VLOOKUP($B66,受注EXCEL出力!$B$2:$N$2000,9,0)),"",VLOOKUP($B66,受注EXCEL出力!$B$2:$N$2000,9,0))</f>
        <v>99</v>
      </c>
      <c r="I66" s="102" t="str">
        <f>IF(ISERROR(VLOOKUP($B66,受注EXCEL出力!$B$2:$N$2000,10,0)),"",VLOOKUP($B66,受注EXCEL出力!$B$2:$N$2000,10,0))</f>
        <v xml:space="preserve">ｻｲｽﾞﾅｼ  </v>
      </c>
      <c r="J66" s="103"/>
      <c r="K66" s="104">
        <f t="shared" si="6"/>
        <v>0</v>
      </c>
      <c r="L66" s="105" t="str">
        <f>VLOOKUP(C66,納期ACC!$E$1:$O$3001,11,FALSE)</f>
        <v>-</v>
      </c>
      <c r="M66" s="105">
        <f>IF(ISERROR(VLOOKUP(C66,ロット!$A$2:$B$501,2,FALSE)),"",VLOOKUP(C66,ロット!$A$2:$B$501,2,FALSE))</f>
        <v>10</v>
      </c>
      <c r="N66" s="106">
        <f t="shared" si="3"/>
        <v>5</v>
      </c>
      <c r="O66" s="81"/>
    </row>
    <row r="67" spans="1:15" ht="19.399999999999999" customHeight="1">
      <c r="A67" s="81" t="str">
        <f t="shared" si="4"/>
        <v xml:space="preserve">404064N       ｻｲｽﾞﾅｼ  </v>
      </c>
      <c r="B67" s="81" t="str">
        <f t="shared" si="5"/>
        <v>262500-56</v>
      </c>
      <c r="C67" s="98">
        <f>IF(ISERROR(VLOOKUP($B67,受注EXCEL出力!$B$2:$N$2000,4,0)),"",VLOOKUP($B67,受注EXCEL出力!$B$2:$N$2000,4,0))</f>
        <v>404064</v>
      </c>
      <c r="D67" s="99" t="str">
        <f>IF(ISERROR(VLOOKUP($B67,受注EXCEL出力!$B$2:$N$2000,5,0)),"",VLOOKUP($B67,受注EXCEL出力!$B$2:$N$2000,5,0))</f>
        <v>パイルひつじガラガラボール</v>
      </c>
      <c r="E67" s="100">
        <f>IF(ISERROR(VLOOKUP($B67,受注EXCEL出力!$B$2:$N$2000,6,0)),"",VLOOKUP($B67,受注EXCEL出力!$B$2:$N$2000,6,0))</f>
        <v>3200</v>
      </c>
      <c r="F67" s="91">
        <f>IF(ISERROR(VLOOKUP($B67,受注EXCEL出力!$B$2:$N$2000,7,0)),"",VLOOKUP($B67,受注EXCEL出力!$B$2:$N$2000,7,0))</f>
        <v>1</v>
      </c>
      <c r="G67" s="99" t="str">
        <f>IF(ISERROR(VLOOKUP($B67,受注EXCEL出力!$B$2:$N$2000,8,0)),"",VLOOKUP($B67,受注EXCEL出力!$B$2:$N$2000,8,0))</f>
        <v xml:space="preserve">N       </v>
      </c>
      <c r="H67" s="101">
        <f>IF(ISERROR(VLOOKUP($B67,受注EXCEL出力!$B$2:$N$2000,9,0)),"",VLOOKUP($B67,受注EXCEL出力!$B$2:$N$2000,9,0))</f>
        <v>99</v>
      </c>
      <c r="I67" s="102" t="str">
        <f>IF(ISERROR(VLOOKUP($B67,受注EXCEL出力!$B$2:$N$2000,10,0)),"",VLOOKUP($B67,受注EXCEL出力!$B$2:$N$2000,10,0))</f>
        <v xml:space="preserve">ｻｲｽﾞﾅｼ  </v>
      </c>
      <c r="J67" s="103"/>
      <c r="K67" s="104">
        <f t="shared" si="6"/>
        <v>0</v>
      </c>
      <c r="L67" s="105" t="str">
        <f>VLOOKUP(C67,納期ACC!$E$1:$O$3001,11,FALSE)</f>
        <v>-</v>
      </c>
      <c r="M67" s="105">
        <f>IF(ISERROR(VLOOKUP(C67,ロット!$A$2:$B$501,2,FALSE)),"",VLOOKUP(C67,ロット!$A$2:$B$501,2,FALSE))</f>
        <v>5</v>
      </c>
      <c r="N67" s="106">
        <f t="shared" si="3"/>
        <v>5</v>
      </c>
      <c r="O67" s="81"/>
    </row>
    <row r="68" spans="1:15" ht="19.399999999999999" customHeight="1">
      <c r="A68" s="81" t="str">
        <f t="shared" si="4"/>
        <v xml:space="preserve">404065N       ｻｲｽﾞﾅｼ  </v>
      </c>
      <c r="B68" s="81" t="str">
        <f t="shared" si="5"/>
        <v>262500-57</v>
      </c>
      <c r="C68" s="98">
        <f>IF(ISERROR(VLOOKUP($B68,受注EXCEL出力!$B$2:$N$2000,4,0)),"",VLOOKUP($B68,受注EXCEL出力!$B$2:$N$2000,4,0))</f>
        <v>404065</v>
      </c>
      <c r="D68" s="99" t="str">
        <f>IF(ISERROR(VLOOKUP($B68,受注EXCEL出力!$B$2:$N$2000,5,0)),"",VLOOKUP($B68,受注EXCEL出力!$B$2:$N$2000,5,0))</f>
        <v>パイルひつじガラガラ</v>
      </c>
      <c r="E68" s="100">
        <f>IF(ISERROR(VLOOKUP($B68,受注EXCEL出力!$B$2:$N$2000,6,0)),"",VLOOKUP($B68,受注EXCEL出力!$B$2:$N$2000,6,0))</f>
        <v>1600</v>
      </c>
      <c r="F68" s="91">
        <f>IF(ISERROR(VLOOKUP($B68,受注EXCEL出力!$B$2:$N$2000,7,0)),"",VLOOKUP($B68,受注EXCEL出力!$B$2:$N$2000,7,0))</f>
        <v>1</v>
      </c>
      <c r="G68" s="99" t="str">
        <f>IF(ISERROR(VLOOKUP($B68,受注EXCEL出力!$B$2:$N$2000,8,0)),"",VLOOKUP($B68,受注EXCEL出力!$B$2:$N$2000,8,0))</f>
        <v xml:space="preserve">N       </v>
      </c>
      <c r="H68" s="101">
        <f>IF(ISERROR(VLOOKUP($B68,受注EXCEL出力!$B$2:$N$2000,9,0)),"",VLOOKUP($B68,受注EXCEL出力!$B$2:$N$2000,9,0))</f>
        <v>99</v>
      </c>
      <c r="I68" s="102" t="str">
        <f>IF(ISERROR(VLOOKUP($B68,受注EXCEL出力!$B$2:$N$2000,10,0)),"",VLOOKUP($B68,受注EXCEL出力!$B$2:$N$2000,10,0))</f>
        <v xml:space="preserve">ｻｲｽﾞﾅｼ  </v>
      </c>
      <c r="J68" s="103"/>
      <c r="K68" s="104">
        <f t="shared" si="6"/>
        <v>0</v>
      </c>
      <c r="L68" s="105" t="str">
        <f>VLOOKUP(C68,納期ACC!$E$1:$O$3001,11,FALSE)</f>
        <v>-</v>
      </c>
      <c r="M68" s="105">
        <f>IF(ISERROR(VLOOKUP(C68,ロット!$A$2:$B$501,2,FALSE)),"",VLOOKUP(C68,ロット!$A$2:$B$501,2,FALSE))</f>
        <v>10</v>
      </c>
      <c r="N68" s="106">
        <f t="shared" si="3"/>
        <v>5</v>
      </c>
      <c r="O68" s="81"/>
    </row>
    <row r="69" spans="1:15" ht="19.399999999999999" customHeight="1">
      <c r="A69" s="81" t="str">
        <f t="shared" si="4"/>
        <v xml:space="preserve">409034N       ｻｲｽﾞﾅｼ  </v>
      </c>
      <c r="B69" s="81" t="str">
        <f t="shared" si="5"/>
        <v>262500-58</v>
      </c>
      <c r="C69" s="98">
        <f>IF(ISERROR(VLOOKUP($B69,受注EXCEL出力!$B$2:$N$2000,4,0)),"",VLOOKUP($B69,受注EXCEL出力!$B$2:$N$2000,4,0))</f>
        <v>409034</v>
      </c>
      <c r="D69" s="99" t="str">
        <f>IF(ISERROR(VLOOKUP($B69,受注EXCEL出力!$B$2:$N$2000,5,0)),"",VLOOKUP($B69,受注EXCEL出力!$B$2:$N$2000,5,0))</f>
        <v xml:space="preserve">くまスタイクリップ                  </v>
      </c>
      <c r="E69" s="100">
        <f>IF(ISERROR(VLOOKUP($B69,受注EXCEL出力!$B$2:$N$2000,6,0)),"",VLOOKUP($B69,受注EXCEL出力!$B$2:$N$2000,6,0))</f>
        <v>2200</v>
      </c>
      <c r="F69" s="91">
        <f>IF(ISERROR(VLOOKUP($B69,受注EXCEL出力!$B$2:$N$2000,7,0)),"",VLOOKUP($B69,受注EXCEL出力!$B$2:$N$2000,7,0))</f>
        <v>1</v>
      </c>
      <c r="G69" s="99" t="str">
        <f>IF(ISERROR(VLOOKUP($B69,受注EXCEL出力!$B$2:$N$2000,8,0)),"",VLOOKUP($B69,受注EXCEL出力!$B$2:$N$2000,8,0))</f>
        <v xml:space="preserve">N       </v>
      </c>
      <c r="H69" s="101">
        <f>IF(ISERROR(VLOOKUP($B69,受注EXCEL出力!$B$2:$N$2000,9,0)),"",VLOOKUP($B69,受注EXCEL出力!$B$2:$N$2000,9,0))</f>
        <v>99</v>
      </c>
      <c r="I69" s="102" t="str">
        <f>IF(ISERROR(VLOOKUP($B69,受注EXCEL出力!$B$2:$N$2000,10,0)),"",VLOOKUP($B69,受注EXCEL出力!$B$2:$N$2000,10,0))</f>
        <v xml:space="preserve">ｻｲｽﾞﾅｼ  </v>
      </c>
      <c r="J69" s="103"/>
      <c r="K69" s="104">
        <f t="shared" si="6"/>
        <v>0</v>
      </c>
      <c r="L69" s="105" t="str">
        <f>VLOOKUP(C69,納期ACC!$E$1:$O$3001,11,FALSE)</f>
        <v>-</v>
      </c>
      <c r="M69" s="105">
        <f>IF(ISERROR(VLOOKUP(C69,ロット!$A$2:$B$501,2,FALSE)),"",VLOOKUP(C69,ロット!$A$2:$B$501,2,FALSE))</f>
        <v>5</v>
      </c>
      <c r="N69" s="106">
        <f t="shared" si="3"/>
        <v>5</v>
      </c>
      <c r="O69" s="81"/>
    </row>
    <row r="70" spans="1:15" ht="19.399999999999999" customHeight="1">
      <c r="A70" s="81" t="str">
        <f t="shared" si="4"/>
        <v xml:space="preserve">409035N       ｻｲｽﾞﾅｼ  </v>
      </c>
      <c r="B70" s="81" t="str">
        <f t="shared" si="5"/>
        <v>262500-59</v>
      </c>
      <c r="C70" s="98">
        <f>IF(ISERROR(VLOOKUP($B70,受注EXCEL出力!$B$2:$N$2000,4,0)),"",VLOOKUP($B70,受注EXCEL出力!$B$2:$N$2000,4,0))</f>
        <v>409035</v>
      </c>
      <c r="D70" s="99" t="str">
        <f>IF(ISERROR(VLOOKUP($B70,受注EXCEL出力!$B$2:$N$2000,5,0)),"",VLOOKUP($B70,受注EXCEL出力!$B$2:$N$2000,5,0))</f>
        <v xml:space="preserve">うさぎスタイクリップ                </v>
      </c>
      <c r="E70" s="100">
        <f>IF(ISERROR(VLOOKUP($B70,受注EXCEL出力!$B$2:$N$2000,6,0)),"",VLOOKUP($B70,受注EXCEL出力!$B$2:$N$2000,6,0))</f>
        <v>2200</v>
      </c>
      <c r="F70" s="91">
        <f>IF(ISERROR(VLOOKUP($B70,受注EXCEL出力!$B$2:$N$2000,7,0)),"",VLOOKUP($B70,受注EXCEL出力!$B$2:$N$2000,7,0))</f>
        <v>1</v>
      </c>
      <c r="G70" s="99" t="str">
        <f>IF(ISERROR(VLOOKUP($B70,受注EXCEL出力!$B$2:$N$2000,8,0)),"",VLOOKUP($B70,受注EXCEL出力!$B$2:$N$2000,8,0))</f>
        <v xml:space="preserve">N       </v>
      </c>
      <c r="H70" s="101">
        <f>IF(ISERROR(VLOOKUP($B70,受注EXCEL出力!$B$2:$N$2000,9,0)),"",VLOOKUP($B70,受注EXCEL出力!$B$2:$N$2000,9,0))</f>
        <v>99</v>
      </c>
      <c r="I70" s="102" t="str">
        <f>IF(ISERROR(VLOOKUP($B70,受注EXCEL出力!$B$2:$N$2000,10,0)),"",VLOOKUP($B70,受注EXCEL出力!$B$2:$N$2000,10,0))</f>
        <v xml:space="preserve">ｻｲｽﾞﾅｼ  </v>
      </c>
      <c r="J70" s="103"/>
      <c r="K70" s="104">
        <f t="shared" si="6"/>
        <v>0</v>
      </c>
      <c r="L70" s="105" t="str">
        <f>VLOOKUP(C70,納期ACC!$E$1:$O$3001,11,FALSE)</f>
        <v>-</v>
      </c>
      <c r="M70" s="105">
        <f>IF(ISERROR(VLOOKUP(C70,ロット!$A$2:$B$501,2,FALSE)),"",VLOOKUP(C70,ロット!$A$2:$B$501,2,FALSE))</f>
        <v>5</v>
      </c>
      <c r="N70" s="106">
        <f t="shared" si="3"/>
        <v>5</v>
      </c>
      <c r="O70" s="81"/>
    </row>
    <row r="71" spans="1:15" ht="19.399999999999999" customHeight="1">
      <c r="A71" s="81" t="str">
        <f t="shared" si="4"/>
        <v xml:space="preserve">406629B       ｻｲｽﾞﾅｼ  </v>
      </c>
      <c r="B71" s="81" t="str">
        <f t="shared" si="5"/>
        <v>262500-60</v>
      </c>
      <c r="C71" s="98">
        <f>IF(ISERROR(VLOOKUP($B71,受注EXCEL出力!$B$2:$N$2000,4,0)),"",VLOOKUP($B71,受注EXCEL出力!$B$2:$N$2000,4,0))</f>
        <v>406629</v>
      </c>
      <c r="D71" s="99" t="str">
        <f>IF(ISERROR(VLOOKUP($B71,受注EXCEL出力!$B$2:$N$2000,5,0)),"",VLOOKUP($B71,受注EXCEL出力!$B$2:$N$2000,5,0))</f>
        <v>ブロックチェックガーゼタオル</v>
      </c>
      <c r="E71" s="100">
        <f>IF(ISERROR(VLOOKUP($B71,受注EXCEL出力!$B$2:$N$2000,6,0)),"",VLOOKUP($B71,受注EXCEL出力!$B$2:$N$2000,6,0))</f>
        <v>900</v>
      </c>
      <c r="F71" s="91">
        <f>IF(ISERROR(VLOOKUP($B71,受注EXCEL出力!$B$2:$N$2000,7,0)),"",VLOOKUP($B71,受注EXCEL出力!$B$2:$N$2000,7,0))</f>
        <v>31</v>
      </c>
      <c r="G71" s="99" t="str">
        <f>IF(ISERROR(VLOOKUP($B71,受注EXCEL出力!$B$2:$N$2000,8,0)),"",VLOOKUP($B71,受注EXCEL出力!$B$2:$N$2000,8,0))</f>
        <v xml:space="preserve">B       </v>
      </c>
      <c r="H71" s="101">
        <f>IF(ISERROR(VLOOKUP($B71,受注EXCEL出力!$B$2:$N$2000,9,0)),"",VLOOKUP($B71,受注EXCEL出力!$B$2:$N$2000,9,0))</f>
        <v>99</v>
      </c>
      <c r="I71" s="102" t="str">
        <f>IF(ISERROR(VLOOKUP($B71,受注EXCEL出力!$B$2:$N$2000,10,0)),"",VLOOKUP($B71,受注EXCEL出力!$B$2:$N$2000,10,0))</f>
        <v xml:space="preserve">ｻｲｽﾞﾅｼ  </v>
      </c>
      <c r="J71" s="103"/>
      <c r="K71" s="104">
        <f t="shared" si="6"/>
        <v>0</v>
      </c>
      <c r="L71" s="105" t="str">
        <f>VLOOKUP(C71,納期ACC!$E$1:$O$3001,11,FALSE)</f>
        <v>-</v>
      </c>
      <c r="M71" s="105">
        <f>IF(ISERROR(VLOOKUP(C71,ロット!$A$2:$B$501,2,FALSE)),"",VLOOKUP(C71,ロット!$A$2:$B$501,2,FALSE))</f>
        <v>10</v>
      </c>
      <c r="N71" s="106">
        <f t="shared" si="3"/>
        <v>5</v>
      </c>
      <c r="O71" s="81"/>
    </row>
    <row r="72" spans="1:15" ht="19.399999999999999" customHeight="1">
      <c r="A72" s="81" t="str">
        <f t="shared" si="4"/>
        <v xml:space="preserve">405057N       ｻｲｽﾞﾅｼ  </v>
      </c>
      <c r="B72" s="81" t="str">
        <f t="shared" si="5"/>
        <v>262500-61</v>
      </c>
      <c r="C72" s="98">
        <f>IF(ISERROR(VLOOKUP($B72,受注EXCEL出力!$B$2:$N$2000,4,0)),"",VLOOKUP($B72,受注EXCEL出力!$B$2:$N$2000,4,0))</f>
        <v>405057</v>
      </c>
      <c r="D72" s="99" t="str">
        <f>IF(ISERROR(VLOOKUP($B72,受注EXCEL出力!$B$2:$N$2000,5,0)),"",VLOOKUP($B72,受注EXCEL出力!$B$2:$N$2000,5,0))</f>
        <v>ﾉｰﾏﾙﾊﾟｲﾙ指人形ｱﾋﾙ</v>
      </c>
      <c r="E72" s="100">
        <f>IF(ISERROR(VLOOKUP($B72,受注EXCEL出力!$B$2:$N$2000,6,0)),"",VLOOKUP($B72,受注EXCEL出力!$B$2:$N$2000,6,0))</f>
        <v>1500</v>
      </c>
      <c r="F72" s="91">
        <f>IF(ISERROR(VLOOKUP($B72,受注EXCEL出力!$B$2:$N$2000,7,0)),"",VLOOKUP($B72,受注EXCEL出力!$B$2:$N$2000,7,0))</f>
        <v>1</v>
      </c>
      <c r="G72" s="99" t="str">
        <f>IF(ISERROR(VLOOKUP($B72,受注EXCEL出力!$B$2:$N$2000,8,0)),"",VLOOKUP($B72,受注EXCEL出力!$B$2:$N$2000,8,0))</f>
        <v xml:space="preserve">N       </v>
      </c>
      <c r="H72" s="101">
        <f>IF(ISERROR(VLOOKUP($B72,受注EXCEL出力!$B$2:$N$2000,9,0)),"",VLOOKUP($B72,受注EXCEL出力!$B$2:$N$2000,9,0))</f>
        <v>99</v>
      </c>
      <c r="I72" s="102" t="str">
        <f>IF(ISERROR(VLOOKUP($B72,受注EXCEL出力!$B$2:$N$2000,10,0)),"",VLOOKUP($B72,受注EXCEL出力!$B$2:$N$2000,10,0))</f>
        <v xml:space="preserve">ｻｲｽﾞﾅｼ  </v>
      </c>
      <c r="J72" s="103"/>
      <c r="K72" s="104">
        <f t="shared" si="6"/>
        <v>0</v>
      </c>
      <c r="L72" s="105" t="str">
        <f>VLOOKUP(C72,納期ACC!$E$1:$O$3001,11,FALSE)</f>
        <v>-</v>
      </c>
      <c r="M72" s="105">
        <f>IF(ISERROR(VLOOKUP(C72,ロット!$A$2:$B$501,2,FALSE)),"",VLOOKUP(C72,ロット!$A$2:$B$501,2,FALSE))</f>
        <v>10</v>
      </c>
      <c r="N72" s="106">
        <f t="shared" si="3"/>
        <v>5</v>
      </c>
      <c r="O72" s="81"/>
    </row>
    <row r="73" spans="1:15" ht="19.399999999999999" customHeight="1">
      <c r="A73" s="81" t="str">
        <f t="shared" si="4"/>
        <v xml:space="preserve">409031N       ｻｲｽﾞﾅｼ  </v>
      </c>
      <c r="B73" s="81" t="str">
        <f t="shared" si="5"/>
        <v>262500-62</v>
      </c>
      <c r="C73" s="98">
        <f>IF(ISERROR(VLOOKUP($B73,受注EXCEL出力!$B$2:$N$2000,4,0)),"",VLOOKUP($B73,受注EXCEL出力!$B$2:$N$2000,4,0))</f>
        <v>409031</v>
      </c>
      <c r="D73" s="99" t="str">
        <f>IF(ISERROR(VLOOKUP($B73,受注EXCEL出力!$B$2:$N$2000,5,0)),"",VLOOKUP($B73,受注EXCEL出力!$B$2:$N$2000,5,0))</f>
        <v>授乳用クッション</v>
      </c>
      <c r="E73" s="100">
        <f>IF(ISERROR(VLOOKUP($B73,受注EXCEL出力!$B$2:$N$2000,6,0)),"",VLOOKUP($B73,受注EXCEL出力!$B$2:$N$2000,6,0))</f>
        <v>3500</v>
      </c>
      <c r="F73" s="91">
        <f>IF(ISERROR(VLOOKUP($B73,受注EXCEL出力!$B$2:$N$2000,7,0)),"",VLOOKUP($B73,受注EXCEL出力!$B$2:$N$2000,7,0))</f>
        <v>1</v>
      </c>
      <c r="G73" s="99" t="str">
        <f>IF(ISERROR(VLOOKUP($B73,受注EXCEL出力!$B$2:$N$2000,8,0)),"",VLOOKUP($B73,受注EXCEL出力!$B$2:$N$2000,8,0))</f>
        <v xml:space="preserve">N       </v>
      </c>
      <c r="H73" s="101">
        <f>IF(ISERROR(VLOOKUP($B73,受注EXCEL出力!$B$2:$N$2000,9,0)),"",VLOOKUP($B73,受注EXCEL出力!$B$2:$N$2000,9,0))</f>
        <v>99</v>
      </c>
      <c r="I73" s="102" t="str">
        <f>IF(ISERROR(VLOOKUP($B73,受注EXCEL出力!$B$2:$N$2000,10,0)),"",VLOOKUP($B73,受注EXCEL出力!$B$2:$N$2000,10,0))</f>
        <v xml:space="preserve">ｻｲｽﾞﾅｼ  </v>
      </c>
      <c r="J73" s="103"/>
      <c r="K73" s="104">
        <f t="shared" si="6"/>
        <v>0</v>
      </c>
      <c r="L73" s="105" t="str">
        <f>VLOOKUP(C73,納期ACC!$E$1:$O$3001,11,FALSE)</f>
        <v>-</v>
      </c>
      <c r="M73" s="105" t="str">
        <f>IF(ISERROR(VLOOKUP(C73,ロット!$A$2:$B$501,2,FALSE)),"",VLOOKUP(C73,ロット!$A$2:$B$501,2,FALSE))</f>
        <v/>
      </c>
      <c r="N73" s="106">
        <v>6</v>
      </c>
      <c r="O73" s="81"/>
    </row>
    <row r="74" spans="1:15" ht="19.399999999999999" customHeight="1">
      <c r="A74" s="81" t="str">
        <f t="shared" si="4"/>
        <v xml:space="preserve">400524N       ｻｲｽﾞﾅｼ  </v>
      </c>
      <c r="B74" s="81" t="str">
        <f t="shared" si="5"/>
        <v>262500-63</v>
      </c>
      <c r="C74" s="98">
        <f>IF(ISERROR(VLOOKUP($B74,受注EXCEL出力!$B$2:$N$2000,4,0)),"",VLOOKUP($B74,受注EXCEL出力!$B$2:$N$2000,4,0))</f>
        <v>400524</v>
      </c>
      <c r="D74" s="99" t="str">
        <f>IF(ISERROR(VLOOKUP($B74,受注EXCEL出力!$B$2:$N$2000,5,0)),"",VLOOKUP($B74,受注EXCEL出力!$B$2:$N$2000,5,0))</f>
        <v>Ｗフェイスくまピロー</v>
      </c>
      <c r="E74" s="100">
        <f>IF(ISERROR(VLOOKUP($B74,受注EXCEL出力!$B$2:$N$2000,6,0)),"",VLOOKUP($B74,受注EXCEL出力!$B$2:$N$2000,6,0))</f>
        <v>2500</v>
      </c>
      <c r="F74" s="91">
        <f>IF(ISERROR(VLOOKUP($B74,受注EXCEL出力!$B$2:$N$2000,7,0)),"",VLOOKUP($B74,受注EXCEL出力!$B$2:$N$2000,7,0))</f>
        <v>1</v>
      </c>
      <c r="G74" s="99" t="str">
        <f>IF(ISERROR(VLOOKUP($B74,受注EXCEL出力!$B$2:$N$2000,8,0)),"",VLOOKUP($B74,受注EXCEL出力!$B$2:$N$2000,8,0))</f>
        <v xml:space="preserve">N       </v>
      </c>
      <c r="H74" s="101">
        <f>IF(ISERROR(VLOOKUP($B74,受注EXCEL出力!$B$2:$N$2000,9,0)),"",VLOOKUP($B74,受注EXCEL出力!$B$2:$N$2000,9,0))</f>
        <v>99</v>
      </c>
      <c r="I74" s="102" t="str">
        <f>IF(ISERROR(VLOOKUP($B74,受注EXCEL出力!$B$2:$N$2000,10,0)),"",VLOOKUP($B74,受注EXCEL出力!$B$2:$N$2000,10,0))</f>
        <v xml:space="preserve">ｻｲｽﾞﾅｼ  </v>
      </c>
      <c r="J74" s="103"/>
      <c r="K74" s="104">
        <f t="shared" si="6"/>
        <v>0</v>
      </c>
      <c r="L74" s="105" t="str">
        <f>VLOOKUP(C74,納期ACC!$E$1:$O$3001,11,FALSE)</f>
        <v>-</v>
      </c>
      <c r="M74" s="105" t="str">
        <f>IF(ISERROR(VLOOKUP(C74,ロット!$A$2:$B$501,2,FALSE)),"",VLOOKUP(C74,ロット!$A$2:$B$501,2,FALSE))</f>
        <v/>
      </c>
      <c r="N74" s="106">
        <f t="shared" si="3"/>
        <v>6</v>
      </c>
      <c r="O74" s="81"/>
    </row>
    <row r="75" spans="1:15" ht="19.399999999999999" customHeight="1">
      <c r="A75" s="81" t="str">
        <f t="shared" si="4"/>
        <v xml:space="preserve">404621N       ｻｲｽﾞﾅｼ  </v>
      </c>
      <c r="B75" s="81" t="str">
        <f t="shared" si="5"/>
        <v>262500-64</v>
      </c>
      <c r="C75" s="98">
        <f>IF(ISERROR(VLOOKUP($B75,受注EXCEL出力!$B$2:$N$2000,4,0)),"",VLOOKUP($B75,受注EXCEL出力!$B$2:$N$2000,4,0))</f>
        <v>404621</v>
      </c>
      <c r="D75" s="99" t="str">
        <f>IF(ISERROR(VLOOKUP($B75,受注EXCEL出力!$B$2:$N$2000,5,0)),"",VLOOKUP($B75,受注EXCEL出力!$B$2:$N$2000,5,0))</f>
        <v>沐浴ガーゼ3枚セット</v>
      </c>
      <c r="E75" s="100">
        <f>IF(ISERROR(VLOOKUP($B75,受注EXCEL出力!$B$2:$N$2000,6,0)),"",VLOOKUP($B75,受注EXCEL出力!$B$2:$N$2000,6,0))</f>
        <v>3000</v>
      </c>
      <c r="F75" s="91">
        <f>IF(ISERROR(VLOOKUP($B75,受注EXCEL出力!$B$2:$N$2000,7,0)),"",VLOOKUP($B75,受注EXCEL出力!$B$2:$N$2000,7,0))</f>
        <v>1</v>
      </c>
      <c r="G75" s="99" t="str">
        <f>IF(ISERROR(VLOOKUP($B75,受注EXCEL出力!$B$2:$N$2000,8,0)),"",VLOOKUP($B75,受注EXCEL出力!$B$2:$N$2000,8,0))</f>
        <v xml:space="preserve">N       </v>
      </c>
      <c r="H75" s="101">
        <f>IF(ISERROR(VLOOKUP($B75,受注EXCEL出力!$B$2:$N$2000,9,0)),"",VLOOKUP($B75,受注EXCEL出力!$B$2:$N$2000,9,0))</f>
        <v>99</v>
      </c>
      <c r="I75" s="102" t="str">
        <f>IF(ISERROR(VLOOKUP($B75,受注EXCEL出力!$B$2:$N$2000,10,0)),"",VLOOKUP($B75,受注EXCEL出力!$B$2:$N$2000,10,0))</f>
        <v xml:space="preserve">ｻｲｽﾞﾅｼ  </v>
      </c>
      <c r="J75" s="103"/>
      <c r="K75" s="104">
        <f t="shared" si="6"/>
        <v>0</v>
      </c>
      <c r="L75" s="105" t="str">
        <f>VLOOKUP(C75,納期ACC!$E$1:$O$3001,11,FALSE)</f>
        <v>-</v>
      </c>
      <c r="M75" s="105" t="str">
        <f>IF(ISERROR(VLOOKUP(C75,ロット!$A$2:$B$501,2,FALSE)),"",VLOOKUP(C75,ロット!$A$2:$B$501,2,FALSE))</f>
        <v/>
      </c>
      <c r="N75" s="106">
        <f t="shared" si="3"/>
        <v>6</v>
      </c>
      <c r="O75" s="81"/>
    </row>
    <row r="76" spans="1:15" ht="19.399999999999999" customHeight="1">
      <c r="A76" s="81" t="str">
        <f t="shared" ref="A76:A107" si="7">+C76&amp;G76&amp;I76</f>
        <v xml:space="preserve">404620N       ｻｲｽﾞﾅｼ  </v>
      </c>
      <c r="B76" s="81" t="str">
        <f t="shared" ref="B76:B107" si="8">$C$9&amp;"-"&amp;ROW(C76)-11</f>
        <v>262500-65</v>
      </c>
      <c r="C76" s="98">
        <f>IF(ISERROR(VLOOKUP($B76,受注EXCEL出力!$B$2:$N$2000,4,0)),"",VLOOKUP($B76,受注EXCEL出力!$B$2:$N$2000,4,0))</f>
        <v>404620</v>
      </c>
      <c r="D76" s="99" t="str">
        <f>IF(ISERROR(VLOOKUP($B76,受注EXCEL出力!$B$2:$N$2000,5,0)),"",VLOOKUP($B76,受注EXCEL出力!$B$2:$N$2000,5,0))</f>
        <v>あんしんガーゼ4枚セット</v>
      </c>
      <c r="E76" s="100">
        <f>IF(ISERROR(VLOOKUP($B76,受注EXCEL出力!$B$2:$N$2000,6,0)),"",VLOOKUP($B76,受注EXCEL出力!$B$2:$N$2000,6,0))</f>
        <v>2700</v>
      </c>
      <c r="F76" s="91">
        <f>IF(ISERROR(VLOOKUP($B76,受注EXCEL出力!$B$2:$N$2000,7,0)),"",VLOOKUP($B76,受注EXCEL出力!$B$2:$N$2000,7,0))</f>
        <v>1</v>
      </c>
      <c r="G76" s="99" t="str">
        <f>IF(ISERROR(VLOOKUP($B76,受注EXCEL出力!$B$2:$N$2000,8,0)),"",VLOOKUP($B76,受注EXCEL出力!$B$2:$N$2000,8,0))</f>
        <v xml:space="preserve">N       </v>
      </c>
      <c r="H76" s="101">
        <f>IF(ISERROR(VLOOKUP($B76,受注EXCEL出力!$B$2:$N$2000,9,0)),"",VLOOKUP($B76,受注EXCEL出力!$B$2:$N$2000,9,0))</f>
        <v>99</v>
      </c>
      <c r="I76" s="102" t="str">
        <f>IF(ISERROR(VLOOKUP($B76,受注EXCEL出力!$B$2:$N$2000,10,0)),"",VLOOKUP($B76,受注EXCEL出力!$B$2:$N$2000,10,0))</f>
        <v xml:space="preserve">ｻｲｽﾞﾅｼ  </v>
      </c>
      <c r="J76" s="103"/>
      <c r="K76" s="104">
        <f t="shared" ref="K76:K107" si="9">IF(ISERROR(J76*E76),"",J76*E76)</f>
        <v>0</v>
      </c>
      <c r="L76" s="105" t="str">
        <f>VLOOKUP(C76,納期ACC!$E$1:$O$3001,11,FALSE)</f>
        <v>-</v>
      </c>
      <c r="M76" s="105" t="str">
        <f>IF(ISERROR(VLOOKUP(C76,ロット!$A$2:$B$501,2,FALSE)),"",VLOOKUP(C76,ロット!$A$2:$B$501,2,FALSE))</f>
        <v/>
      </c>
      <c r="N76" s="106">
        <f t="shared" si="3"/>
        <v>6</v>
      </c>
      <c r="O76" s="81"/>
    </row>
    <row r="77" spans="1:15" ht="19.399999999999999" customHeight="1">
      <c r="A77" s="81" t="str">
        <f t="shared" si="7"/>
        <v>407581N       90</v>
      </c>
      <c r="B77" s="81" t="str">
        <f t="shared" si="8"/>
        <v>262500-66</v>
      </c>
      <c r="C77" s="98">
        <f>IF(ISERROR(VLOOKUP($B77,受注EXCEL出力!$B$2:$N$2000,4,0)),"",VLOOKUP($B77,受注EXCEL出力!$B$2:$N$2000,4,0))</f>
        <v>407581</v>
      </c>
      <c r="D77" s="99" t="str">
        <f>IF(ISERROR(VLOOKUP($B77,受注EXCEL出力!$B$2:$N$2000,5,0)),"",VLOOKUP($B77,受注EXCEL出力!$B$2:$N$2000,5,0))</f>
        <v>薄手パイル刺繍バスローブ</v>
      </c>
      <c r="E77" s="100">
        <f>IF(ISERROR(VLOOKUP($B77,受注EXCEL出力!$B$2:$N$2000,6,0)),"",VLOOKUP($B77,受注EXCEL出力!$B$2:$N$2000,6,0))</f>
        <v>16000</v>
      </c>
      <c r="F77" s="91">
        <f>IF(ISERROR(VLOOKUP($B77,受注EXCEL出力!$B$2:$N$2000,7,0)),"",VLOOKUP($B77,受注EXCEL出力!$B$2:$N$2000,7,0))</f>
        <v>1</v>
      </c>
      <c r="G77" s="99" t="str">
        <f>IF(ISERROR(VLOOKUP($B77,受注EXCEL出力!$B$2:$N$2000,8,0)),"",VLOOKUP($B77,受注EXCEL出力!$B$2:$N$2000,8,0))</f>
        <v xml:space="preserve">N       </v>
      </c>
      <c r="H77" s="101">
        <f>IF(ISERROR(VLOOKUP($B77,受注EXCEL出力!$B$2:$N$2000,9,0)),"",VLOOKUP($B77,受注EXCEL出力!$B$2:$N$2000,9,0))</f>
        <v>17</v>
      </c>
      <c r="I77" s="102">
        <f>IF(ISERROR(VLOOKUP($B77,受注EXCEL出力!$B$2:$N$2000,10,0)),"",VLOOKUP($B77,受注EXCEL出力!$B$2:$N$2000,10,0))</f>
        <v>90</v>
      </c>
      <c r="J77" s="103"/>
      <c r="K77" s="104">
        <f t="shared" si="9"/>
        <v>0</v>
      </c>
      <c r="L77" s="105" t="str">
        <f>VLOOKUP(C77,納期ACC!$E$1:$O$3001,11,FALSE)</f>
        <v>-</v>
      </c>
      <c r="M77" s="105" t="str">
        <f>IF(ISERROR(VLOOKUP(C77,ロット!$A$2:$B$501,2,FALSE)),"",VLOOKUP(C77,ロット!$A$2:$B$501,2,FALSE))</f>
        <v/>
      </c>
      <c r="N77" s="106">
        <f t="shared" ref="N77:N120" si="10">+N76</f>
        <v>6</v>
      </c>
      <c r="O77" s="81"/>
    </row>
    <row r="78" spans="1:15" ht="19.399999999999999" customHeight="1">
      <c r="A78" s="81" t="str">
        <f t="shared" si="7"/>
        <v xml:space="preserve">405233N       ｻｲｽﾞﾅｼ  </v>
      </c>
      <c r="B78" s="81" t="str">
        <f t="shared" si="8"/>
        <v>262500-67</v>
      </c>
      <c r="C78" s="98">
        <f>IF(ISERROR(VLOOKUP($B78,受注EXCEL出力!$B$2:$N$2000,4,0)),"",VLOOKUP($B78,受注EXCEL出力!$B$2:$N$2000,4,0))</f>
        <v>405233</v>
      </c>
      <c r="D78" s="99" t="str">
        <f>IF(ISERROR(VLOOKUP($B78,受注EXCEL出力!$B$2:$N$2000,5,0)),"",VLOOKUP($B78,受注EXCEL出力!$B$2:$N$2000,5,0))</f>
        <v>ひつじﾎﾟﾝﾁｮ</v>
      </c>
      <c r="E78" s="100">
        <f>IF(ISERROR(VLOOKUP($B78,受注EXCEL出力!$B$2:$N$2000,6,0)),"",VLOOKUP($B78,受注EXCEL出力!$B$2:$N$2000,6,0))</f>
        <v>14000</v>
      </c>
      <c r="F78" s="91">
        <f>IF(ISERROR(VLOOKUP($B78,受注EXCEL出力!$B$2:$N$2000,7,0)),"",VLOOKUP($B78,受注EXCEL出力!$B$2:$N$2000,7,0))</f>
        <v>900</v>
      </c>
      <c r="G78" s="99" t="str">
        <f>IF(ISERROR(VLOOKUP($B78,受注EXCEL出力!$B$2:$N$2000,8,0)),"",VLOOKUP($B78,受注EXCEL出力!$B$2:$N$2000,8,0))</f>
        <v xml:space="preserve">N       </v>
      </c>
      <c r="H78" s="101">
        <f>IF(ISERROR(VLOOKUP($B78,受注EXCEL出力!$B$2:$N$2000,9,0)),"",VLOOKUP($B78,受注EXCEL出力!$B$2:$N$2000,9,0))</f>
        <v>99</v>
      </c>
      <c r="I78" s="102" t="str">
        <f>IF(ISERROR(VLOOKUP($B78,受注EXCEL出力!$B$2:$N$2000,10,0)),"",VLOOKUP($B78,受注EXCEL出力!$B$2:$N$2000,10,0))</f>
        <v xml:space="preserve">ｻｲｽﾞﾅｼ  </v>
      </c>
      <c r="J78" s="103"/>
      <c r="K78" s="104">
        <f t="shared" si="9"/>
        <v>0</v>
      </c>
      <c r="L78" s="105" t="str">
        <f>VLOOKUP(C78,納期ACC!$E$1:$O$3001,11,FALSE)</f>
        <v>-</v>
      </c>
      <c r="M78" s="105" t="str">
        <f>IF(ISERROR(VLOOKUP(C78,ロット!$A$2:$B$501,2,FALSE)),"",VLOOKUP(C78,ロット!$A$2:$B$501,2,FALSE))</f>
        <v/>
      </c>
      <c r="N78" s="106">
        <f t="shared" si="10"/>
        <v>6</v>
      </c>
      <c r="O78" s="81"/>
    </row>
    <row r="79" spans="1:15" ht="19.399999999999999" customHeight="1">
      <c r="A79" s="81" t="str">
        <f t="shared" si="7"/>
        <v xml:space="preserve">401011N       S7-8    </v>
      </c>
      <c r="B79" s="81" t="str">
        <f t="shared" si="8"/>
        <v>262500-68</v>
      </c>
      <c r="C79" s="98">
        <f>IF(ISERROR(VLOOKUP($B79,受注EXCEL出力!$B$2:$N$2000,4,0)),"",VLOOKUP($B79,受注EXCEL出力!$B$2:$N$2000,4,0))</f>
        <v>401011</v>
      </c>
      <c r="D79" s="99" t="str">
        <f>IF(ISERROR(VLOOKUP($B79,受注EXCEL出力!$B$2:$N$2000,5,0)),"",VLOOKUP($B79,受注EXCEL出力!$B$2:$N$2000,5,0))</f>
        <v xml:space="preserve">くまソックス                        </v>
      </c>
      <c r="E79" s="100">
        <f>IF(ISERROR(VLOOKUP($B79,受注EXCEL出力!$B$2:$N$2000,6,0)),"",VLOOKUP($B79,受注EXCEL出力!$B$2:$N$2000,6,0))</f>
        <v>900</v>
      </c>
      <c r="F79" s="91">
        <f>IF(ISERROR(VLOOKUP($B79,受注EXCEL出力!$B$2:$N$2000,7,0)),"",VLOOKUP($B79,受注EXCEL出力!$B$2:$N$2000,7,0))</f>
        <v>1</v>
      </c>
      <c r="G79" s="99" t="str">
        <f>IF(ISERROR(VLOOKUP($B79,受注EXCEL出力!$B$2:$N$2000,8,0)),"",VLOOKUP($B79,受注EXCEL出力!$B$2:$N$2000,8,0))</f>
        <v xml:space="preserve">N       </v>
      </c>
      <c r="H79" s="101">
        <f>IF(ISERROR(VLOOKUP($B79,受注EXCEL出力!$B$2:$N$2000,9,0)),"",VLOOKUP($B79,受注EXCEL出力!$B$2:$N$2000,9,0))</f>
        <v>31</v>
      </c>
      <c r="I79" s="102" t="str">
        <f>IF(ISERROR(VLOOKUP($B79,受注EXCEL出力!$B$2:$N$2000,10,0)),"",VLOOKUP($B79,受注EXCEL出力!$B$2:$N$2000,10,0))</f>
        <v xml:space="preserve">S7-8    </v>
      </c>
      <c r="J79" s="103"/>
      <c r="K79" s="104">
        <f t="shared" si="9"/>
        <v>0</v>
      </c>
      <c r="L79" s="105" t="str">
        <f>VLOOKUP(C79,納期ACC!$E$1:$O$3001,11,FALSE)</f>
        <v>-</v>
      </c>
      <c r="M79" s="105">
        <f>IF(ISERROR(VLOOKUP(C79,ロット!$A$2:$B$501,2,FALSE)),"",VLOOKUP(C79,ロット!$A$2:$B$501,2,FALSE))</f>
        <v>10</v>
      </c>
      <c r="N79" s="106">
        <v>7</v>
      </c>
      <c r="O79" s="81"/>
    </row>
    <row r="80" spans="1:15" ht="19.399999999999999" customHeight="1">
      <c r="A80" s="81" t="str">
        <f t="shared" si="7"/>
        <v xml:space="preserve">402522N       S7-8    </v>
      </c>
      <c r="B80" s="81" t="str">
        <f t="shared" si="8"/>
        <v>262500-69</v>
      </c>
      <c r="C80" s="98">
        <f>IF(ISERROR(VLOOKUP($B80,受注EXCEL出力!$B$2:$N$2000,4,0)),"",VLOOKUP($B80,受注EXCEL出力!$B$2:$N$2000,4,0))</f>
        <v>402522</v>
      </c>
      <c r="D80" s="99" t="str">
        <f>IF(ISERROR(VLOOKUP($B80,受注EXCEL出力!$B$2:$N$2000,5,0)),"",VLOOKUP($B80,受注EXCEL出力!$B$2:$N$2000,5,0))</f>
        <v>ひつじ刺繍パイルソックス</v>
      </c>
      <c r="E80" s="100">
        <f>IF(ISERROR(VLOOKUP($B80,受注EXCEL出力!$B$2:$N$2000,6,0)),"",VLOOKUP($B80,受注EXCEL出力!$B$2:$N$2000,6,0))</f>
        <v>1800</v>
      </c>
      <c r="F80" s="91">
        <f>IF(ISERROR(VLOOKUP($B80,受注EXCEL出力!$B$2:$N$2000,7,0)),"",VLOOKUP($B80,受注EXCEL出力!$B$2:$N$2000,7,0))</f>
        <v>1</v>
      </c>
      <c r="G80" s="99" t="str">
        <f>IF(ISERROR(VLOOKUP($B80,受注EXCEL出力!$B$2:$N$2000,8,0)),"",VLOOKUP($B80,受注EXCEL出力!$B$2:$N$2000,8,0))</f>
        <v xml:space="preserve">N       </v>
      </c>
      <c r="H80" s="101">
        <f>IF(ISERROR(VLOOKUP($B80,受注EXCEL出力!$B$2:$N$2000,9,0)),"",VLOOKUP($B80,受注EXCEL出力!$B$2:$N$2000,9,0))</f>
        <v>31</v>
      </c>
      <c r="I80" s="102" t="str">
        <f>IF(ISERROR(VLOOKUP($B80,受注EXCEL出力!$B$2:$N$2000,10,0)),"",VLOOKUP($B80,受注EXCEL出力!$B$2:$N$2000,10,0))</f>
        <v xml:space="preserve">S7-8    </v>
      </c>
      <c r="J80" s="103"/>
      <c r="K80" s="104">
        <f t="shared" si="9"/>
        <v>0</v>
      </c>
      <c r="L80" s="105" t="str">
        <f>VLOOKUP(C80,納期ACC!$E$1:$O$3001,11,FALSE)</f>
        <v>-</v>
      </c>
      <c r="M80" s="105">
        <f>IF(ISERROR(VLOOKUP(C80,ロット!$A$2:$B$501,2,FALSE)),"",VLOOKUP(C80,ロット!$A$2:$B$501,2,FALSE))</f>
        <v>10</v>
      </c>
      <c r="N80" s="106">
        <f t="shared" si="10"/>
        <v>7</v>
      </c>
      <c r="O80" s="81"/>
    </row>
    <row r="81" spans="1:15" ht="19.399999999999999" customHeight="1">
      <c r="A81" s="81" t="str">
        <f t="shared" si="7"/>
        <v xml:space="preserve">403055N       M9-10   </v>
      </c>
      <c r="B81" s="81" t="str">
        <f t="shared" si="8"/>
        <v>262500-70</v>
      </c>
      <c r="C81" s="98">
        <f>IF(ISERROR(VLOOKUP($B81,受注EXCEL出力!$B$2:$N$2000,4,0)),"",VLOOKUP($B81,受注EXCEL出力!$B$2:$N$2000,4,0))</f>
        <v>403055</v>
      </c>
      <c r="D81" s="99" t="str">
        <f>IF(ISERROR(VLOOKUP($B81,受注EXCEL出力!$B$2:$N$2000,5,0)),"",VLOOKUP($B81,受注EXCEL出力!$B$2:$N$2000,5,0))</f>
        <v>てんとう虫クルーソックス</v>
      </c>
      <c r="E81" s="100">
        <f>IF(ISERROR(VLOOKUP($B81,受注EXCEL出力!$B$2:$N$2000,6,0)),"",VLOOKUP($B81,受注EXCEL出力!$B$2:$N$2000,6,0))</f>
        <v>1400</v>
      </c>
      <c r="F81" s="91">
        <f>IF(ISERROR(VLOOKUP($B81,受注EXCEL出力!$B$2:$N$2000,7,0)),"",VLOOKUP($B81,受注EXCEL出力!$B$2:$N$2000,7,0))</f>
        <v>1</v>
      </c>
      <c r="G81" s="99" t="str">
        <f>IF(ISERROR(VLOOKUP($B81,受注EXCEL出力!$B$2:$N$2000,8,0)),"",VLOOKUP($B81,受注EXCEL出力!$B$2:$N$2000,8,0))</f>
        <v xml:space="preserve">N       </v>
      </c>
      <c r="H81" s="101">
        <f>IF(ISERROR(VLOOKUP($B81,受注EXCEL出力!$B$2:$N$2000,9,0)),"",VLOOKUP($B81,受注EXCEL出力!$B$2:$N$2000,9,0))</f>
        <v>32</v>
      </c>
      <c r="I81" s="102" t="str">
        <f>IF(ISERROR(VLOOKUP($B81,受注EXCEL出力!$B$2:$N$2000,10,0)),"",VLOOKUP($B81,受注EXCEL出力!$B$2:$N$2000,10,0))</f>
        <v xml:space="preserve">M9-10   </v>
      </c>
      <c r="J81" s="103"/>
      <c r="K81" s="104">
        <f t="shared" si="9"/>
        <v>0</v>
      </c>
      <c r="L81" s="105" t="str">
        <f>VLOOKUP(C81,納期ACC!$E$1:$O$3001,11,FALSE)</f>
        <v>-</v>
      </c>
      <c r="M81" s="105">
        <f>IF(ISERROR(VLOOKUP(C81,ロット!$A$2:$B$501,2,FALSE)),"",VLOOKUP(C81,ロット!$A$2:$B$501,2,FALSE))</f>
        <v>10</v>
      </c>
      <c r="N81" s="106">
        <f t="shared" si="10"/>
        <v>7</v>
      </c>
      <c r="O81" s="81"/>
    </row>
    <row r="82" spans="1:15" ht="19.399999999999999" customHeight="1">
      <c r="A82" s="81" t="str">
        <f t="shared" si="7"/>
        <v xml:space="preserve">403055N       L11-12  </v>
      </c>
      <c r="B82" s="81" t="str">
        <f t="shared" si="8"/>
        <v>262500-71</v>
      </c>
      <c r="C82" s="98">
        <f>IF(ISERROR(VLOOKUP($B82,受注EXCEL出力!$B$2:$N$2000,4,0)),"",VLOOKUP($B82,受注EXCEL出力!$B$2:$N$2000,4,0))</f>
        <v>403055</v>
      </c>
      <c r="D82" s="99" t="str">
        <f>IF(ISERROR(VLOOKUP($B82,受注EXCEL出力!$B$2:$N$2000,5,0)),"",VLOOKUP($B82,受注EXCEL出力!$B$2:$N$2000,5,0))</f>
        <v>てんとう虫クルーソックス</v>
      </c>
      <c r="E82" s="100">
        <f>IF(ISERROR(VLOOKUP($B82,受注EXCEL出力!$B$2:$N$2000,6,0)),"",VLOOKUP($B82,受注EXCEL出力!$B$2:$N$2000,6,0))</f>
        <v>1400</v>
      </c>
      <c r="F82" s="91">
        <f>IF(ISERROR(VLOOKUP($B82,受注EXCEL出力!$B$2:$N$2000,7,0)),"",VLOOKUP($B82,受注EXCEL出力!$B$2:$N$2000,7,0))</f>
        <v>1</v>
      </c>
      <c r="G82" s="99" t="str">
        <f>IF(ISERROR(VLOOKUP($B82,受注EXCEL出力!$B$2:$N$2000,8,0)),"",VLOOKUP($B82,受注EXCEL出力!$B$2:$N$2000,8,0))</f>
        <v xml:space="preserve">N       </v>
      </c>
      <c r="H82" s="101">
        <f>IF(ISERROR(VLOOKUP($B82,受注EXCEL出力!$B$2:$N$2000,9,0)),"",VLOOKUP($B82,受注EXCEL出力!$B$2:$N$2000,9,0))</f>
        <v>33</v>
      </c>
      <c r="I82" s="102" t="str">
        <f>IF(ISERROR(VLOOKUP($B82,受注EXCEL出力!$B$2:$N$2000,10,0)),"",VLOOKUP($B82,受注EXCEL出力!$B$2:$N$2000,10,0))</f>
        <v xml:space="preserve">L11-12  </v>
      </c>
      <c r="J82" s="103"/>
      <c r="K82" s="104">
        <f t="shared" si="9"/>
        <v>0</v>
      </c>
      <c r="L82" s="105" t="str">
        <f>VLOOKUP(C82,納期ACC!$E$1:$O$3001,11,FALSE)</f>
        <v>-</v>
      </c>
      <c r="M82" s="105">
        <f>IF(ISERROR(VLOOKUP(C82,ロット!$A$2:$B$501,2,FALSE)),"",VLOOKUP(C82,ロット!$A$2:$B$501,2,FALSE))</f>
        <v>10</v>
      </c>
      <c r="N82" s="106">
        <f t="shared" si="10"/>
        <v>7</v>
      </c>
      <c r="O82" s="81"/>
    </row>
    <row r="83" spans="1:15" ht="19.399999999999999" customHeight="1">
      <c r="A83" s="81" t="str">
        <f t="shared" si="7"/>
        <v xml:space="preserve">403055B       S7-8    </v>
      </c>
      <c r="B83" s="81" t="str">
        <f t="shared" si="8"/>
        <v>262500-72</v>
      </c>
      <c r="C83" s="98">
        <f>IF(ISERROR(VLOOKUP($B83,受注EXCEL出力!$B$2:$N$2000,4,0)),"",VLOOKUP($B83,受注EXCEL出力!$B$2:$N$2000,4,0))</f>
        <v>403055</v>
      </c>
      <c r="D83" s="99" t="str">
        <f>IF(ISERROR(VLOOKUP($B83,受注EXCEL出力!$B$2:$N$2000,5,0)),"",VLOOKUP($B83,受注EXCEL出力!$B$2:$N$2000,5,0))</f>
        <v>てんとう虫クルーソックス</v>
      </c>
      <c r="E83" s="100">
        <f>IF(ISERROR(VLOOKUP($B83,受注EXCEL出力!$B$2:$N$2000,6,0)),"",VLOOKUP($B83,受注EXCEL出力!$B$2:$N$2000,6,0))</f>
        <v>1400</v>
      </c>
      <c r="F83" s="91">
        <f>IF(ISERROR(VLOOKUP($B83,受注EXCEL出力!$B$2:$N$2000,7,0)),"",VLOOKUP($B83,受注EXCEL出力!$B$2:$N$2000,7,0))</f>
        <v>31</v>
      </c>
      <c r="G83" s="99" t="str">
        <f>IF(ISERROR(VLOOKUP($B83,受注EXCEL出力!$B$2:$N$2000,8,0)),"",VLOOKUP($B83,受注EXCEL出力!$B$2:$N$2000,8,0))</f>
        <v xml:space="preserve">B       </v>
      </c>
      <c r="H83" s="101">
        <f>IF(ISERROR(VLOOKUP($B83,受注EXCEL出力!$B$2:$N$2000,9,0)),"",VLOOKUP($B83,受注EXCEL出力!$B$2:$N$2000,9,0))</f>
        <v>31</v>
      </c>
      <c r="I83" s="102" t="str">
        <f>IF(ISERROR(VLOOKUP($B83,受注EXCEL出力!$B$2:$N$2000,10,0)),"",VLOOKUP($B83,受注EXCEL出力!$B$2:$N$2000,10,0))</f>
        <v xml:space="preserve">S7-8    </v>
      </c>
      <c r="J83" s="103"/>
      <c r="K83" s="104">
        <f t="shared" si="9"/>
        <v>0</v>
      </c>
      <c r="L83" s="105" t="str">
        <f>VLOOKUP(C83,納期ACC!$E$1:$O$3001,11,FALSE)</f>
        <v>-</v>
      </c>
      <c r="M83" s="105">
        <f>IF(ISERROR(VLOOKUP(C83,ロット!$A$2:$B$501,2,FALSE)),"",VLOOKUP(C83,ロット!$A$2:$B$501,2,FALSE))</f>
        <v>10</v>
      </c>
      <c r="N83" s="106">
        <f t="shared" si="10"/>
        <v>7</v>
      </c>
      <c r="O83" s="81"/>
    </row>
    <row r="84" spans="1:15" ht="19.399999999999999" customHeight="1">
      <c r="A84" s="81" t="str">
        <f t="shared" si="7"/>
        <v xml:space="preserve">401554NB      S7-8    </v>
      </c>
      <c r="B84" s="81" t="str">
        <f t="shared" si="8"/>
        <v>262500-73</v>
      </c>
      <c r="C84" s="98">
        <f>IF(ISERROR(VLOOKUP($B84,受注EXCEL出力!$B$2:$N$2000,4,0)),"",VLOOKUP($B84,受注EXCEL出力!$B$2:$N$2000,4,0))</f>
        <v>401554</v>
      </c>
      <c r="D84" s="99" t="str">
        <f>IF(ISERROR(VLOOKUP($B84,受注EXCEL出力!$B$2:$N$2000,5,0)),"",VLOOKUP($B84,受注EXCEL出力!$B$2:$N$2000,5,0))</f>
        <v>くつソックス</v>
      </c>
      <c r="E84" s="100">
        <f>IF(ISERROR(VLOOKUP($B84,受注EXCEL出力!$B$2:$N$2000,6,0)),"",VLOOKUP($B84,受注EXCEL出力!$B$2:$N$2000,6,0))</f>
        <v>1200</v>
      </c>
      <c r="F84" s="91">
        <f>IF(ISERROR(VLOOKUP($B84,受注EXCEL出力!$B$2:$N$2000,7,0)),"",VLOOKUP($B84,受注EXCEL出力!$B$2:$N$2000,7,0))</f>
        <v>11</v>
      </c>
      <c r="G84" s="99" t="str">
        <f>IF(ISERROR(VLOOKUP($B84,受注EXCEL出力!$B$2:$N$2000,8,0)),"",VLOOKUP($B84,受注EXCEL出力!$B$2:$N$2000,8,0))</f>
        <v xml:space="preserve">NB      </v>
      </c>
      <c r="H84" s="101">
        <f>IF(ISERROR(VLOOKUP($B84,受注EXCEL出力!$B$2:$N$2000,9,0)),"",VLOOKUP($B84,受注EXCEL出力!$B$2:$N$2000,9,0))</f>
        <v>31</v>
      </c>
      <c r="I84" s="102" t="str">
        <f>IF(ISERROR(VLOOKUP($B84,受注EXCEL出力!$B$2:$N$2000,10,0)),"",VLOOKUP($B84,受注EXCEL出力!$B$2:$N$2000,10,0))</f>
        <v xml:space="preserve">S7-8    </v>
      </c>
      <c r="J84" s="103"/>
      <c r="K84" s="104">
        <f t="shared" si="9"/>
        <v>0</v>
      </c>
      <c r="L84" s="105" t="str">
        <f>VLOOKUP(C84,納期ACC!$E$1:$O$3001,11,FALSE)</f>
        <v>-</v>
      </c>
      <c r="M84" s="105">
        <f>IF(ISERROR(VLOOKUP(C84,ロット!$A$2:$B$501,2,FALSE)),"",VLOOKUP(C84,ロット!$A$2:$B$501,2,FALSE))</f>
        <v>10</v>
      </c>
      <c r="N84" s="106">
        <f t="shared" si="10"/>
        <v>7</v>
      </c>
      <c r="O84" s="81"/>
    </row>
    <row r="85" spans="1:15" ht="19.399999999999999" customHeight="1">
      <c r="A85" s="81" t="str">
        <f t="shared" si="7"/>
        <v xml:space="preserve">406145W       L11-12  </v>
      </c>
      <c r="B85" s="81" t="str">
        <f t="shared" si="8"/>
        <v>262500-74</v>
      </c>
      <c r="C85" s="98">
        <f>IF(ISERROR(VLOOKUP($B85,受注EXCEL出力!$B$2:$N$2000,4,0)),"",VLOOKUP($B85,受注EXCEL出力!$B$2:$N$2000,4,0))</f>
        <v>406145</v>
      </c>
      <c r="D85" s="99" t="str">
        <f>IF(ISERROR(VLOOKUP($B85,受注EXCEL出力!$B$2:$N$2000,5,0)),"",VLOOKUP($B85,受注EXCEL出力!$B$2:$N$2000,5,0))</f>
        <v xml:space="preserve">アンクルソックス                    </v>
      </c>
      <c r="E85" s="100">
        <f>IF(ISERROR(VLOOKUP($B85,受注EXCEL出力!$B$2:$N$2000,6,0)),"",VLOOKUP($B85,受注EXCEL出力!$B$2:$N$2000,6,0))</f>
        <v>1000</v>
      </c>
      <c r="F85" s="91">
        <f>IF(ISERROR(VLOOKUP($B85,受注EXCEL出力!$B$2:$N$2000,7,0)),"",VLOOKUP($B85,受注EXCEL出力!$B$2:$N$2000,7,0))</f>
        <v>537</v>
      </c>
      <c r="G85" s="99" t="str">
        <f>IF(ISERROR(VLOOKUP($B85,受注EXCEL出力!$B$2:$N$2000,8,0)),"",VLOOKUP($B85,受注EXCEL出力!$B$2:$N$2000,8,0))</f>
        <v xml:space="preserve">W       </v>
      </c>
      <c r="H85" s="101">
        <f>IF(ISERROR(VLOOKUP($B85,受注EXCEL出力!$B$2:$N$2000,9,0)),"",VLOOKUP($B85,受注EXCEL出力!$B$2:$N$2000,9,0))</f>
        <v>33</v>
      </c>
      <c r="I85" s="102" t="str">
        <f>IF(ISERROR(VLOOKUP($B85,受注EXCEL出力!$B$2:$N$2000,10,0)),"",VLOOKUP($B85,受注EXCEL出力!$B$2:$N$2000,10,0))</f>
        <v xml:space="preserve">L11-12  </v>
      </c>
      <c r="J85" s="103"/>
      <c r="K85" s="104">
        <f t="shared" si="9"/>
        <v>0</v>
      </c>
      <c r="L85" s="105" t="str">
        <f>VLOOKUP(C85,納期ACC!$E$1:$O$3001,11,FALSE)</f>
        <v>-</v>
      </c>
      <c r="M85" s="105">
        <f>IF(ISERROR(VLOOKUP(C85,ロット!$A$2:$B$501,2,FALSE)),"",VLOOKUP(C85,ロット!$A$2:$B$501,2,FALSE))</f>
        <v>10</v>
      </c>
      <c r="N85" s="106">
        <f t="shared" si="10"/>
        <v>7</v>
      </c>
      <c r="O85" s="81"/>
    </row>
    <row r="86" spans="1:15" ht="19.399999999999999" customHeight="1">
      <c r="A86" s="81" t="str">
        <f t="shared" si="7"/>
        <v xml:space="preserve">401553N       ｻｲｽﾞﾅｼ  </v>
      </c>
      <c r="B86" s="81" t="str">
        <f t="shared" si="8"/>
        <v>262500-75</v>
      </c>
      <c r="C86" s="98">
        <f>IF(ISERROR(VLOOKUP($B86,受注EXCEL出力!$B$2:$N$2000,4,0)),"",VLOOKUP($B86,受注EXCEL出力!$B$2:$N$2000,4,0))</f>
        <v>401553</v>
      </c>
      <c r="D86" s="99" t="str">
        <f>IF(ISERROR(VLOOKUP($B86,受注EXCEL出力!$B$2:$N$2000,5,0)),"",VLOOKUP($B86,受注EXCEL出力!$B$2:$N$2000,5,0))</f>
        <v xml:space="preserve">くまレッグウォーマー                </v>
      </c>
      <c r="E86" s="100">
        <f>IF(ISERROR(VLOOKUP($B86,受注EXCEL出力!$B$2:$N$2000,6,0)),"",VLOOKUP($B86,受注EXCEL出力!$B$2:$N$2000,6,0))</f>
        <v>1300</v>
      </c>
      <c r="F86" s="91">
        <f>IF(ISERROR(VLOOKUP($B86,受注EXCEL出力!$B$2:$N$2000,7,0)),"",VLOOKUP($B86,受注EXCEL出力!$B$2:$N$2000,7,0))</f>
        <v>1</v>
      </c>
      <c r="G86" s="99" t="str">
        <f>IF(ISERROR(VLOOKUP($B86,受注EXCEL出力!$B$2:$N$2000,8,0)),"",VLOOKUP($B86,受注EXCEL出力!$B$2:$N$2000,8,0))</f>
        <v xml:space="preserve">N       </v>
      </c>
      <c r="H86" s="101">
        <f>IF(ISERROR(VLOOKUP($B86,受注EXCEL出力!$B$2:$N$2000,9,0)),"",VLOOKUP($B86,受注EXCEL出力!$B$2:$N$2000,9,0))</f>
        <v>99</v>
      </c>
      <c r="I86" s="102" t="str">
        <f>IF(ISERROR(VLOOKUP($B86,受注EXCEL出力!$B$2:$N$2000,10,0)),"",VLOOKUP($B86,受注EXCEL出力!$B$2:$N$2000,10,0))</f>
        <v xml:space="preserve">ｻｲｽﾞﾅｼ  </v>
      </c>
      <c r="J86" s="103"/>
      <c r="K86" s="104">
        <f t="shared" si="9"/>
        <v>0</v>
      </c>
      <c r="L86" s="105" t="str">
        <f>VLOOKUP(C86,納期ACC!$E$1:$O$3001,11,FALSE)</f>
        <v>-</v>
      </c>
      <c r="M86" s="105" t="str">
        <f>IF(ISERROR(VLOOKUP(C86,ロット!$A$2:$B$501,2,FALSE)),"",VLOOKUP(C86,ロット!$A$2:$B$501,2,FALSE))</f>
        <v/>
      </c>
      <c r="N86" s="106">
        <f t="shared" si="10"/>
        <v>7</v>
      </c>
      <c r="O86" s="81"/>
    </row>
    <row r="87" spans="1:15" ht="19.399999999999999" customHeight="1">
      <c r="A87" s="81" t="str">
        <f t="shared" si="7"/>
        <v xml:space="preserve">401555N       ｻｲｽﾞﾅｼ  </v>
      </c>
      <c r="B87" s="81" t="str">
        <f t="shared" si="8"/>
        <v>262500-76</v>
      </c>
      <c r="C87" s="98">
        <f>IF(ISERROR(VLOOKUP($B87,受注EXCEL出力!$B$2:$N$2000,4,0)),"",VLOOKUP($B87,受注EXCEL出力!$B$2:$N$2000,4,0))</f>
        <v>401555</v>
      </c>
      <c r="D87" s="99" t="str">
        <f>IF(ISERROR(VLOOKUP($B87,受注EXCEL出力!$B$2:$N$2000,5,0)),"",VLOOKUP($B87,受注EXCEL出力!$B$2:$N$2000,5,0))</f>
        <v>ﾚｯｸﾞ＆ｱｰﾑｳｫｰﾏｰ</v>
      </c>
      <c r="E87" s="100">
        <f>IF(ISERROR(VLOOKUP($B87,受注EXCEL出力!$B$2:$N$2000,6,0)),"",VLOOKUP($B87,受注EXCEL出力!$B$2:$N$2000,6,0))</f>
        <v>1300</v>
      </c>
      <c r="F87" s="91">
        <f>IF(ISERROR(VLOOKUP($B87,受注EXCEL出力!$B$2:$N$2000,7,0)),"",VLOOKUP($B87,受注EXCEL出力!$B$2:$N$2000,7,0))</f>
        <v>1</v>
      </c>
      <c r="G87" s="99" t="str">
        <f>IF(ISERROR(VLOOKUP($B87,受注EXCEL出力!$B$2:$N$2000,8,0)),"",VLOOKUP($B87,受注EXCEL出力!$B$2:$N$2000,8,0))</f>
        <v xml:space="preserve">N       </v>
      </c>
      <c r="H87" s="101">
        <f>IF(ISERROR(VLOOKUP($B87,受注EXCEL出力!$B$2:$N$2000,9,0)),"",VLOOKUP($B87,受注EXCEL出力!$B$2:$N$2000,9,0))</f>
        <v>99</v>
      </c>
      <c r="I87" s="102" t="str">
        <f>IF(ISERROR(VLOOKUP($B87,受注EXCEL出力!$B$2:$N$2000,10,0)),"",VLOOKUP($B87,受注EXCEL出力!$B$2:$N$2000,10,0))</f>
        <v xml:space="preserve">ｻｲｽﾞﾅｼ  </v>
      </c>
      <c r="J87" s="103"/>
      <c r="K87" s="104">
        <f t="shared" si="9"/>
        <v>0</v>
      </c>
      <c r="L87" s="105" t="str">
        <f>VLOOKUP(C87,納期ACC!$E$1:$O$3001,11,FALSE)</f>
        <v>-</v>
      </c>
      <c r="M87" s="105" t="str">
        <f>IF(ISERROR(VLOOKUP(C87,ロット!$A$2:$B$501,2,FALSE)),"",VLOOKUP(C87,ロット!$A$2:$B$501,2,FALSE))</f>
        <v/>
      </c>
      <c r="N87" s="106">
        <f t="shared" si="10"/>
        <v>7</v>
      </c>
      <c r="O87" s="81"/>
    </row>
    <row r="88" spans="1:15" ht="19.399999999999999" customHeight="1">
      <c r="A88" s="81" t="str">
        <f t="shared" si="7"/>
        <v xml:space="preserve">401013N       ｻｲｽﾞﾅｼ  </v>
      </c>
      <c r="B88" s="81" t="str">
        <f t="shared" si="8"/>
        <v>262500-77</v>
      </c>
      <c r="C88" s="98">
        <f>IF(ISERROR(VLOOKUP($B88,受注EXCEL出力!$B$2:$N$2000,4,0)),"",VLOOKUP($B88,受注EXCEL出力!$B$2:$N$2000,4,0))</f>
        <v>401013</v>
      </c>
      <c r="D88" s="99" t="str">
        <f>IF(ISERROR(VLOOKUP($B88,受注EXCEL出力!$B$2:$N$2000,5,0)),"",VLOOKUP($B88,受注EXCEL出力!$B$2:$N$2000,5,0))</f>
        <v>ひざあてサポーター</v>
      </c>
      <c r="E88" s="100">
        <f>IF(ISERROR(VLOOKUP($B88,受注EXCEL出力!$B$2:$N$2000,6,0)),"",VLOOKUP($B88,受注EXCEL出力!$B$2:$N$2000,6,0))</f>
        <v>2500</v>
      </c>
      <c r="F88" s="91">
        <f>IF(ISERROR(VLOOKUP($B88,受注EXCEL出力!$B$2:$N$2000,7,0)),"",VLOOKUP($B88,受注EXCEL出力!$B$2:$N$2000,7,0))</f>
        <v>1</v>
      </c>
      <c r="G88" s="99" t="str">
        <f>IF(ISERROR(VLOOKUP($B88,受注EXCEL出力!$B$2:$N$2000,8,0)),"",VLOOKUP($B88,受注EXCEL出力!$B$2:$N$2000,8,0))</f>
        <v xml:space="preserve">N       </v>
      </c>
      <c r="H88" s="101">
        <f>IF(ISERROR(VLOOKUP($B88,受注EXCEL出力!$B$2:$N$2000,9,0)),"",VLOOKUP($B88,受注EXCEL出力!$B$2:$N$2000,9,0))</f>
        <v>99</v>
      </c>
      <c r="I88" s="102" t="str">
        <f>IF(ISERROR(VLOOKUP($B88,受注EXCEL出力!$B$2:$N$2000,10,0)),"",VLOOKUP($B88,受注EXCEL出力!$B$2:$N$2000,10,0))</f>
        <v xml:space="preserve">ｻｲｽﾞﾅｼ  </v>
      </c>
      <c r="J88" s="103"/>
      <c r="K88" s="104">
        <f t="shared" si="9"/>
        <v>0</v>
      </c>
      <c r="L88" s="105" t="str">
        <f>VLOOKUP(C88,納期ACC!$E$1:$O$3001,11,FALSE)</f>
        <v>-</v>
      </c>
      <c r="M88" s="105" t="str">
        <f>IF(ISERROR(VLOOKUP(C88,ロット!$A$2:$B$501,2,FALSE)),"",VLOOKUP(C88,ロット!$A$2:$B$501,2,FALSE))</f>
        <v/>
      </c>
      <c r="N88" s="106">
        <f t="shared" si="10"/>
        <v>7</v>
      </c>
      <c r="O88" s="81"/>
    </row>
    <row r="89" spans="1:15" ht="19.399999999999999" customHeight="1">
      <c r="A89" s="81" t="str">
        <f t="shared" si="7"/>
        <v xml:space="preserve">401562N       ｻｲｽﾞﾅｼ  </v>
      </c>
      <c r="B89" s="81" t="str">
        <f t="shared" si="8"/>
        <v>262500-78</v>
      </c>
      <c r="C89" s="98">
        <f>IF(ISERROR(VLOOKUP($B89,受注EXCEL出力!$B$2:$N$2000,4,0)),"",VLOOKUP($B89,受注EXCEL出力!$B$2:$N$2000,4,0))</f>
        <v>401562</v>
      </c>
      <c r="D89" s="99" t="str">
        <f>IF(ISERROR(VLOOKUP($B89,受注EXCEL出力!$B$2:$N$2000,5,0)),"",VLOOKUP($B89,受注EXCEL出力!$B$2:$N$2000,5,0))</f>
        <v>キャリーカバーくま</v>
      </c>
      <c r="E89" s="100">
        <f>IF(ISERROR(VLOOKUP($B89,受注EXCEL出力!$B$2:$N$2000,6,0)),"",VLOOKUP($B89,受注EXCEL出力!$B$2:$N$2000,6,0))</f>
        <v>4000</v>
      </c>
      <c r="F89" s="91">
        <f>IF(ISERROR(VLOOKUP($B89,受注EXCEL出力!$B$2:$N$2000,7,0)),"",VLOOKUP($B89,受注EXCEL出力!$B$2:$N$2000,7,0))</f>
        <v>1</v>
      </c>
      <c r="G89" s="99" t="str">
        <f>IF(ISERROR(VLOOKUP($B89,受注EXCEL出力!$B$2:$N$2000,8,0)),"",VLOOKUP($B89,受注EXCEL出力!$B$2:$N$2000,8,0))</f>
        <v xml:space="preserve">N       </v>
      </c>
      <c r="H89" s="101">
        <f>IF(ISERROR(VLOOKUP($B89,受注EXCEL出力!$B$2:$N$2000,9,0)),"",VLOOKUP($B89,受注EXCEL出力!$B$2:$N$2000,9,0))</f>
        <v>99</v>
      </c>
      <c r="I89" s="102" t="str">
        <f>IF(ISERROR(VLOOKUP($B89,受注EXCEL出力!$B$2:$N$2000,10,0)),"",VLOOKUP($B89,受注EXCEL出力!$B$2:$N$2000,10,0))</f>
        <v xml:space="preserve">ｻｲｽﾞﾅｼ  </v>
      </c>
      <c r="J89" s="103"/>
      <c r="K89" s="104">
        <f t="shared" si="9"/>
        <v>0</v>
      </c>
      <c r="L89" s="105" t="str">
        <f>VLOOKUP(C89,納期ACC!$E$1:$O$3001,11,FALSE)</f>
        <v>-</v>
      </c>
      <c r="M89" s="105" t="str">
        <f>IF(ISERROR(VLOOKUP(C89,ロット!$A$2:$B$501,2,FALSE)),"",VLOOKUP(C89,ロット!$A$2:$B$501,2,FALSE))</f>
        <v/>
      </c>
      <c r="N89" s="106">
        <f t="shared" si="10"/>
        <v>7</v>
      </c>
      <c r="O89" s="81"/>
    </row>
    <row r="90" spans="1:15" ht="19.399999999999999" customHeight="1">
      <c r="A90" s="81" t="str">
        <f t="shared" si="7"/>
        <v xml:space="preserve">401565N       ｻｲｽﾞﾅｼ  </v>
      </c>
      <c r="B90" s="81" t="str">
        <f t="shared" si="8"/>
        <v>262500-79</v>
      </c>
      <c r="C90" s="98">
        <f>IF(ISERROR(VLOOKUP($B90,受注EXCEL出力!$B$2:$N$2000,4,0)),"",VLOOKUP($B90,受注EXCEL出力!$B$2:$N$2000,4,0))</f>
        <v>401565</v>
      </c>
      <c r="D90" s="99" t="str">
        <f>IF(ISERROR(VLOOKUP($B90,受注EXCEL出力!$B$2:$N$2000,5,0)),"",VLOOKUP($B90,受注EXCEL出力!$B$2:$N$2000,5,0))</f>
        <v>くまスタイギフトセット</v>
      </c>
      <c r="E90" s="100">
        <f>IF(ISERROR(VLOOKUP($B90,受注EXCEL出力!$B$2:$N$2000,6,0)),"",VLOOKUP($B90,受注EXCEL出力!$B$2:$N$2000,6,0))</f>
        <v>4500</v>
      </c>
      <c r="F90" s="91">
        <f>IF(ISERROR(VLOOKUP($B90,受注EXCEL出力!$B$2:$N$2000,7,0)),"",VLOOKUP($B90,受注EXCEL出力!$B$2:$N$2000,7,0))</f>
        <v>1</v>
      </c>
      <c r="G90" s="99" t="str">
        <f>IF(ISERROR(VLOOKUP($B90,受注EXCEL出力!$B$2:$N$2000,8,0)),"",VLOOKUP($B90,受注EXCEL出力!$B$2:$N$2000,8,0))</f>
        <v xml:space="preserve">N       </v>
      </c>
      <c r="H90" s="101">
        <f>IF(ISERROR(VLOOKUP($B90,受注EXCEL出力!$B$2:$N$2000,9,0)),"",VLOOKUP($B90,受注EXCEL出力!$B$2:$N$2000,9,0))</f>
        <v>99</v>
      </c>
      <c r="I90" s="102" t="str">
        <f>IF(ISERROR(VLOOKUP($B90,受注EXCEL出力!$B$2:$N$2000,10,0)),"",VLOOKUP($B90,受注EXCEL出力!$B$2:$N$2000,10,0))</f>
        <v xml:space="preserve">ｻｲｽﾞﾅｼ  </v>
      </c>
      <c r="J90" s="103"/>
      <c r="K90" s="104">
        <f t="shared" si="9"/>
        <v>0</v>
      </c>
      <c r="L90" s="105" t="str">
        <f>VLOOKUP(C90,納期ACC!$E$1:$O$3001,11,FALSE)</f>
        <v>-</v>
      </c>
      <c r="M90" s="105" t="str">
        <f>IF(ISERROR(VLOOKUP(C90,ロット!$A$2:$B$501,2,FALSE)),"",VLOOKUP(C90,ロット!$A$2:$B$501,2,FALSE))</f>
        <v/>
      </c>
      <c r="N90" s="106">
        <v>8</v>
      </c>
      <c r="O90" s="81"/>
    </row>
    <row r="91" spans="1:15" ht="19.399999999999999" customHeight="1">
      <c r="A91" s="81" t="str">
        <f t="shared" si="7"/>
        <v xml:space="preserve">401564N       ｻｲｽﾞﾅｼ  </v>
      </c>
      <c r="B91" s="81" t="str">
        <f t="shared" si="8"/>
        <v>262500-80</v>
      </c>
      <c r="C91" s="98">
        <f>IF(ISERROR(VLOOKUP($B91,受注EXCEL出力!$B$2:$N$2000,4,0)),"",VLOOKUP($B91,受注EXCEL出力!$B$2:$N$2000,4,0))</f>
        <v>401564</v>
      </c>
      <c r="D91" s="99" t="str">
        <f>IF(ISERROR(VLOOKUP($B91,受注EXCEL出力!$B$2:$N$2000,5,0)),"",VLOOKUP($B91,受注EXCEL出力!$B$2:$N$2000,5,0))</f>
        <v>うさぎギフトセット</v>
      </c>
      <c r="E91" s="100">
        <f>IF(ISERROR(VLOOKUP($B91,受注EXCEL出力!$B$2:$N$2000,6,0)),"",VLOOKUP($B91,受注EXCEL出力!$B$2:$N$2000,6,0))</f>
        <v>4000</v>
      </c>
      <c r="F91" s="91">
        <f>IF(ISERROR(VLOOKUP($B91,受注EXCEL出力!$B$2:$N$2000,7,0)),"",VLOOKUP($B91,受注EXCEL出力!$B$2:$N$2000,7,0))</f>
        <v>1</v>
      </c>
      <c r="G91" s="99" t="str">
        <f>IF(ISERROR(VLOOKUP($B91,受注EXCEL出力!$B$2:$N$2000,8,0)),"",VLOOKUP($B91,受注EXCEL出力!$B$2:$N$2000,8,0))</f>
        <v xml:space="preserve">N       </v>
      </c>
      <c r="H91" s="101">
        <f>IF(ISERROR(VLOOKUP($B91,受注EXCEL出力!$B$2:$N$2000,9,0)),"",VLOOKUP($B91,受注EXCEL出力!$B$2:$N$2000,9,0))</f>
        <v>99</v>
      </c>
      <c r="I91" s="102" t="str">
        <f>IF(ISERROR(VLOOKUP($B91,受注EXCEL出力!$B$2:$N$2000,10,0)),"",VLOOKUP($B91,受注EXCEL出力!$B$2:$N$2000,10,0))</f>
        <v xml:space="preserve">ｻｲｽﾞﾅｼ  </v>
      </c>
      <c r="J91" s="103"/>
      <c r="K91" s="104">
        <f t="shared" si="9"/>
        <v>0</v>
      </c>
      <c r="L91" s="105" t="str">
        <f>VLOOKUP(C91,納期ACC!$E$1:$O$3001,11,FALSE)</f>
        <v>-</v>
      </c>
      <c r="M91" s="105" t="str">
        <f>IF(ISERROR(VLOOKUP(C91,ロット!$A$2:$B$501,2,FALSE)),"",VLOOKUP(C91,ロット!$A$2:$B$501,2,FALSE))</f>
        <v/>
      </c>
      <c r="N91" s="106">
        <f t="shared" si="10"/>
        <v>8</v>
      </c>
      <c r="O91" s="81"/>
    </row>
    <row r="92" spans="1:15" ht="19.399999999999999" customHeight="1">
      <c r="A92" s="81" t="str">
        <f t="shared" si="7"/>
        <v xml:space="preserve">400046N       Free    </v>
      </c>
      <c r="B92" s="81" t="str">
        <f t="shared" si="8"/>
        <v>262500-81</v>
      </c>
      <c r="C92" s="98">
        <f>IF(ISERROR(VLOOKUP($B92,受注EXCEL出力!$B$2:$N$2000,4,0)),"",VLOOKUP($B92,受注EXCEL出力!$B$2:$N$2000,4,0))</f>
        <v>400046</v>
      </c>
      <c r="D92" s="99" t="str">
        <f>IF(ISERROR(VLOOKUP($B92,受注EXCEL出力!$B$2:$N$2000,5,0)),"",VLOOKUP($B92,受注EXCEL出力!$B$2:$N$2000,5,0))</f>
        <v>薄手市松ﾊﾞｷﾞｰｹｯﾄ</v>
      </c>
      <c r="E92" s="100">
        <f>IF(ISERROR(VLOOKUP($B92,受注EXCEL出力!$B$2:$N$2000,6,0)),"",VLOOKUP($B92,受注EXCEL出力!$B$2:$N$2000,6,0))</f>
        <v>4100</v>
      </c>
      <c r="F92" s="91">
        <f>IF(ISERROR(VLOOKUP($B92,受注EXCEL出力!$B$2:$N$2000,7,0)),"",VLOOKUP($B92,受注EXCEL出力!$B$2:$N$2000,7,0))</f>
        <v>1</v>
      </c>
      <c r="G92" s="99" t="str">
        <f>IF(ISERROR(VLOOKUP($B92,受注EXCEL出力!$B$2:$N$2000,8,0)),"",VLOOKUP($B92,受注EXCEL出力!$B$2:$N$2000,8,0))</f>
        <v xml:space="preserve">N       </v>
      </c>
      <c r="H92" s="101">
        <f>IF(ISERROR(VLOOKUP($B92,受注EXCEL出力!$B$2:$N$2000,9,0)),"",VLOOKUP($B92,受注EXCEL出力!$B$2:$N$2000,9,0))</f>
        <v>8</v>
      </c>
      <c r="I92" s="102" t="str">
        <f>IF(ISERROR(VLOOKUP($B92,受注EXCEL出力!$B$2:$N$2000,10,0)),"",VLOOKUP($B92,受注EXCEL出力!$B$2:$N$2000,10,0))</f>
        <v xml:space="preserve">Free    </v>
      </c>
      <c r="J92" s="103"/>
      <c r="K92" s="104">
        <f t="shared" si="9"/>
        <v>0</v>
      </c>
      <c r="L92" s="105" t="str">
        <f>VLOOKUP(C92,納期ACC!$E$1:$O$3001,11,FALSE)</f>
        <v>-</v>
      </c>
      <c r="M92" s="105" t="str">
        <f>IF(ISERROR(VLOOKUP(C92,ロット!$A$2:$B$501,2,FALSE)),"",VLOOKUP(C92,ロット!$A$2:$B$501,2,FALSE))</f>
        <v/>
      </c>
      <c r="N92" s="106">
        <f t="shared" si="10"/>
        <v>8</v>
      </c>
      <c r="O92" s="81"/>
    </row>
    <row r="93" spans="1:15" ht="19.399999999999999" customHeight="1">
      <c r="A93" s="81" t="str">
        <f t="shared" si="7"/>
        <v xml:space="preserve">403526B       ｻｲｽﾞﾅｼ  </v>
      </c>
      <c r="B93" s="81" t="str">
        <f t="shared" si="8"/>
        <v>262500-82</v>
      </c>
      <c r="C93" s="98">
        <f>IF(ISERROR(VLOOKUP($B93,受注EXCEL出力!$B$2:$N$2000,4,0)),"",VLOOKUP($B93,受注EXCEL出力!$B$2:$N$2000,4,0))</f>
        <v>403526</v>
      </c>
      <c r="D93" s="99" t="str">
        <f>IF(ISERROR(VLOOKUP($B93,受注EXCEL出力!$B$2:$N$2000,5,0)),"",VLOOKUP($B93,受注EXCEL出力!$B$2:$N$2000,5,0))</f>
        <v>ﾌﾞﾗｳﾝﾁｪｯｸﾊﾞｷﾞｰｹｯﾄ</v>
      </c>
      <c r="E93" s="100">
        <f>IF(ISERROR(VLOOKUP($B93,受注EXCEL出力!$B$2:$N$2000,6,0)),"",VLOOKUP($B93,受注EXCEL出力!$B$2:$N$2000,6,0))</f>
        <v>5000</v>
      </c>
      <c r="F93" s="91">
        <f>IF(ISERROR(VLOOKUP($B93,受注EXCEL出力!$B$2:$N$2000,7,0)),"",VLOOKUP($B93,受注EXCEL出力!$B$2:$N$2000,7,0))</f>
        <v>31</v>
      </c>
      <c r="G93" s="99" t="str">
        <f>IF(ISERROR(VLOOKUP($B93,受注EXCEL出力!$B$2:$N$2000,8,0)),"",VLOOKUP($B93,受注EXCEL出力!$B$2:$N$2000,8,0))</f>
        <v xml:space="preserve">B       </v>
      </c>
      <c r="H93" s="101">
        <f>IF(ISERROR(VLOOKUP($B93,受注EXCEL出力!$B$2:$N$2000,9,0)),"",VLOOKUP($B93,受注EXCEL出力!$B$2:$N$2000,9,0))</f>
        <v>99</v>
      </c>
      <c r="I93" s="102" t="str">
        <f>IF(ISERROR(VLOOKUP($B93,受注EXCEL出力!$B$2:$N$2000,10,0)),"",VLOOKUP($B93,受注EXCEL出力!$B$2:$N$2000,10,0))</f>
        <v xml:space="preserve">ｻｲｽﾞﾅｼ  </v>
      </c>
      <c r="J93" s="103"/>
      <c r="K93" s="104">
        <f t="shared" si="9"/>
        <v>0</v>
      </c>
      <c r="L93" s="105" t="str">
        <f>VLOOKUP(C93,納期ACC!$E$1:$O$3001,11,FALSE)</f>
        <v>-</v>
      </c>
      <c r="M93" s="105" t="str">
        <f>IF(ISERROR(VLOOKUP(C93,ロット!$A$2:$B$501,2,FALSE)),"",VLOOKUP(C93,ロット!$A$2:$B$501,2,FALSE))</f>
        <v/>
      </c>
      <c r="N93" s="106">
        <f t="shared" si="10"/>
        <v>8</v>
      </c>
      <c r="O93" s="81"/>
    </row>
    <row r="94" spans="1:15" ht="19.399999999999999" customHeight="1">
      <c r="A94" s="81" t="str">
        <f t="shared" si="7"/>
        <v xml:space="preserve">408052N       ｻｲｽﾞﾅｼ  </v>
      </c>
      <c r="B94" s="81" t="str">
        <f t="shared" si="8"/>
        <v>262500-83</v>
      </c>
      <c r="C94" s="98">
        <f>IF(ISERROR(VLOOKUP($B94,受注EXCEL出力!$B$2:$N$2000,4,0)),"",VLOOKUP($B94,受注EXCEL出力!$B$2:$N$2000,4,0))</f>
        <v>408052</v>
      </c>
      <c r="D94" s="99" t="str">
        <f>IF(ISERROR(VLOOKUP($B94,受注EXCEL出力!$B$2:$N$2000,5,0)),"",VLOOKUP($B94,受注EXCEL出力!$B$2:$N$2000,5,0))</f>
        <v>ﾁｪｯｸ組布団セット</v>
      </c>
      <c r="E94" s="100">
        <f>IF(ISERROR(VLOOKUP($B94,受注EXCEL出力!$B$2:$N$2000,6,0)),"",VLOOKUP($B94,受注EXCEL出力!$B$2:$N$2000,6,0))</f>
        <v>50000</v>
      </c>
      <c r="F94" s="91">
        <f>IF(ISERROR(VLOOKUP($B94,受注EXCEL出力!$B$2:$N$2000,7,0)),"",VLOOKUP($B94,受注EXCEL出力!$B$2:$N$2000,7,0))</f>
        <v>1</v>
      </c>
      <c r="G94" s="99" t="str">
        <f>IF(ISERROR(VLOOKUP($B94,受注EXCEL出力!$B$2:$N$2000,8,0)),"",VLOOKUP($B94,受注EXCEL出力!$B$2:$N$2000,8,0))</f>
        <v xml:space="preserve">N       </v>
      </c>
      <c r="H94" s="101">
        <f>IF(ISERROR(VLOOKUP($B94,受注EXCEL出力!$B$2:$N$2000,9,0)),"",VLOOKUP($B94,受注EXCEL出力!$B$2:$N$2000,9,0))</f>
        <v>99</v>
      </c>
      <c r="I94" s="102" t="str">
        <f>IF(ISERROR(VLOOKUP($B94,受注EXCEL出力!$B$2:$N$2000,10,0)),"",VLOOKUP($B94,受注EXCEL出力!$B$2:$N$2000,10,0))</f>
        <v xml:space="preserve">ｻｲｽﾞﾅｼ  </v>
      </c>
      <c r="J94" s="103"/>
      <c r="K94" s="104">
        <f t="shared" si="9"/>
        <v>0</v>
      </c>
      <c r="L94" s="105" t="str">
        <f>VLOOKUP(C94,納期ACC!$E$1:$O$3001,11,FALSE)</f>
        <v>-</v>
      </c>
      <c r="M94" s="105" t="str">
        <f>IF(ISERROR(VLOOKUP(C94,ロット!$A$2:$B$501,2,FALSE)),"",VLOOKUP(C94,ロット!$A$2:$B$501,2,FALSE))</f>
        <v/>
      </c>
      <c r="N94" s="106">
        <f t="shared" si="10"/>
        <v>8</v>
      </c>
      <c r="O94" s="81"/>
    </row>
    <row r="95" spans="1:15" ht="19.399999999999999" customHeight="1">
      <c r="A95" s="81" t="str">
        <f t="shared" si="7"/>
        <v xml:space="preserve">401092N       ｻｲｽﾞﾅｼ  </v>
      </c>
      <c r="B95" s="81" t="str">
        <f t="shared" si="8"/>
        <v>262500-84</v>
      </c>
      <c r="C95" s="98">
        <f>IF(ISERROR(VLOOKUP($B95,受注EXCEL出力!$B$2:$N$2000,4,0)),"",VLOOKUP($B95,受注EXCEL出力!$B$2:$N$2000,4,0))</f>
        <v>401092</v>
      </c>
      <c r="D95" s="99" t="str">
        <f>IF(ISERROR(VLOOKUP($B95,受注EXCEL出力!$B$2:$N$2000,5,0)),"",VLOOKUP($B95,受注EXCEL出力!$B$2:$N$2000,5,0))</f>
        <v>凧ｽﾃｯﾁ組布団ｾｯﾄ</v>
      </c>
      <c r="E95" s="100">
        <f>IF(ISERROR(VLOOKUP($B95,受注EXCEL出力!$B$2:$N$2000,6,0)),"",VLOOKUP($B95,受注EXCEL出力!$B$2:$N$2000,6,0))</f>
        <v>55000</v>
      </c>
      <c r="F95" s="91">
        <f>IF(ISERROR(VLOOKUP($B95,受注EXCEL出力!$B$2:$N$2000,7,0)),"",VLOOKUP($B95,受注EXCEL出力!$B$2:$N$2000,7,0))</f>
        <v>900</v>
      </c>
      <c r="G95" s="99" t="str">
        <f>IF(ISERROR(VLOOKUP($B95,受注EXCEL出力!$B$2:$N$2000,8,0)),"",VLOOKUP($B95,受注EXCEL出力!$B$2:$N$2000,8,0))</f>
        <v xml:space="preserve">N       </v>
      </c>
      <c r="H95" s="101">
        <f>IF(ISERROR(VLOOKUP($B95,受注EXCEL出力!$B$2:$N$2000,9,0)),"",VLOOKUP($B95,受注EXCEL出力!$B$2:$N$2000,9,0))</f>
        <v>99</v>
      </c>
      <c r="I95" s="102" t="str">
        <f>IF(ISERROR(VLOOKUP($B95,受注EXCEL出力!$B$2:$N$2000,10,0)),"",VLOOKUP($B95,受注EXCEL出力!$B$2:$N$2000,10,0))</f>
        <v xml:space="preserve">ｻｲｽﾞﾅｼ  </v>
      </c>
      <c r="J95" s="103"/>
      <c r="K95" s="104">
        <f t="shared" si="9"/>
        <v>0</v>
      </c>
      <c r="L95" s="105" t="str">
        <f>VLOOKUP(C95,納期ACC!$E$1:$O$3001,11,FALSE)</f>
        <v>-</v>
      </c>
      <c r="M95" s="105" t="str">
        <f>IF(ISERROR(VLOOKUP(C95,ロット!$A$2:$B$501,2,FALSE)),"",VLOOKUP(C95,ロット!$A$2:$B$501,2,FALSE))</f>
        <v/>
      </c>
      <c r="N95" s="106">
        <f t="shared" si="10"/>
        <v>8</v>
      </c>
      <c r="O95" s="81"/>
    </row>
    <row r="96" spans="1:15" ht="19.399999999999999" customHeight="1">
      <c r="A96" s="81" t="str">
        <f t="shared" si="7"/>
        <v xml:space="preserve">409568N       80-90   </v>
      </c>
      <c r="B96" s="81" t="str">
        <f t="shared" si="8"/>
        <v>262500-85</v>
      </c>
      <c r="C96" s="98">
        <f>IF(ISERROR(VLOOKUP($B96,受注EXCEL出力!$B$2:$N$2000,4,0)),"",VLOOKUP($B96,受注EXCEL出力!$B$2:$N$2000,4,0))</f>
        <v>409568</v>
      </c>
      <c r="D96" s="99" t="str">
        <f>IF(ISERROR(VLOOKUP($B96,受注EXCEL出力!$B$2:$N$2000,5,0)),"",VLOOKUP($B96,受注EXCEL出力!$B$2:$N$2000,5,0))</f>
        <v>ｶﾞｰﾀｰﾆｯﾄﾍﾞｽﾄ</v>
      </c>
      <c r="E96" s="100">
        <f>IF(ISERROR(VLOOKUP($B96,受注EXCEL出力!$B$2:$N$2000,6,0)),"",VLOOKUP($B96,受注EXCEL出力!$B$2:$N$2000,6,0))</f>
        <v>5000</v>
      </c>
      <c r="F96" s="91">
        <f>IF(ISERROR(VLOOKUP($B96,受注EXCEL出力!$B$2:$N$2000,7,0)),"",VLOOKUP($B96,受注EXCEL出力!$B$2:$N$2000,7,0))</f>
        <v>900</v>
      </c>
      <c r="G96" s="99" t="str">
        <f>IF(ISERROR(VLOOKUP($B96,受注EXCEL出力!$B$2:$N$2000,8,0)),"",VLOOKUP($B96,受注EXCEL出力!$B$2:$N$2000,8,0))</f>
        <v xml:space="preserve">N       </v>
      </c>
      <c r="H96" s="101">
        <f>IF(ISERROR(VLOOKUP($B96,受注EXCEL出力!$B$2:$N$2000,9,0)),"",VLOOKUP($B96,受注EXCEL出力!$B$2:$N$2000,9,0))</f>
        <v>53</v>
      </c>
      <c r="I96" s="102" t="str">
        <f>IF(ISERROR(VLOOKUP($B96,受注EXCEL出力!$B$2:$N$2000,10,0)),"",VLOOKUP($B96,受注EXCEL出力!$B$2:$N$2000,10,0))</f>
        <v xml:space="preserve">80-90   </v>
      </c>
      <c r="J96" s="103"/>
      <c r="K96" s="104">
        <f t="shared" si="9"/>
        <v>0</v>
      </c>
      <c r="L96" s="105" t="str">
        <f>VLOOKUP(C96,納期ACC!$E$1:$O$3001,11,FALSE)</f>
        <v>-</v>
      </c>
      <c r="M96" s="105" t="str">
        <f>IF(ISERROR(VLOOKUP(C96,ロット!$A$2:$B$501,2,FALSE)),"",VLOOKUP(C96,ロット!$A$2:$B$501,2,FALSE))</f>
        <v/>
      </c>
      <c r="N96" s="106">
        <v>9</v>
      </c>
      <c r="O96" s="81"/>
    </row>
    <row r="97" spans="1:15" ht="19.399999999999999" customHeight="1">
      <c r="A97" s="81" t="str">
        <f t="shared" si="7"/>
        <v xml:space="preserve">409569G       80-90   </v>
      </c>
      <c r="B97" s="81" t="str">
        <f t="shared" si="8"/>
        <v>262500-86</v>
      </c>
      <c r="C97" s="98">
        <f>IF(ISERROR(VLOOKUP($B97,受注EXCEL出力!$B$2:$N$2000,4,0)),"",VLOOKUP($B97,受注EXCEL出力!$B$2:$N$2000,4,0))</f>
        <v>409569</v>
      </c>
      <c r="D97" s="99" t="str">
        <f>IF(ISERROR(VLOOKUP($B97,受注EXCEL出力!$B$2:$N$2000,5,0)),"",VLOOKUP($B97,受注EXCEL出力!$B$2:$N$2000,5,0))</f>
        <v>ﾔｸｶﾞｰﾀｰﾆｯﾄﾍﾞｽﾄ</v>
      </c>
      <c r="E97" s="100">
        <f>IF(ISERROR(VLOOKUP($B97,受注EXCEL出力!$B$2:$N$2000,6,0)),"",VLOOKUP($B97,受注EXCEL出力!$B$2:$N$2000,6,0))</f>
        <v>6000</v>
      </c>
      <c r="F97" s="91">
        <f>IF(ISERROR(VLOOKUP($B97,受注EXCEL出力!$B$2:$N$2000,7,0)),"",VLOOKUP($B97,受注EXCEL出力!$B$2:$N$2000,7,0))</f>
        <v>902</v>
      </c>
      <c r="G97" s="99" t="str">
        <f>IF(ISERROR(VLOOKUP($B97,受注EXCEL出力!$B$2:$N$2000,8,0)),"",VLOOKUP($B97,受注EXCEL出力!$B$2:$N$2000,8,0))</f>
        <v xml:space="preserve">G       </v>
      </c>
      <c r="H97" s="101">
        <f>IF(ISERROR(VLOOKUP($B97,受注EXCEL出力!$B$2:$N$2000,9,0)),"",VLOOKUP($B97,受注EXCEL出力!$B$2:$N$2000,9,0))</f>
        <v>53</v>
      </c>
      <c r="I97" s="102" t="str">
        <f>IF(ISERROR(VLOOKUP($B97,受注EXCEL出力!$B$2:$N$2000,10,0)),"",VLOOKUP($B97,受注EXCEL出力!$B$2:$N$2000,10,0))</f>
        <v xml:space="preserve">80-90   </v>
      </c>
      <c r="J97" s="103"/>
      <c r="K97" s="104">
        <f t="shared" si="9"/>
        <v>0</v>
      </c>
      <c r="L97" s="105" t="str">
        <f>VLOOKUP(C97,納期ACC!$E$1:$O$3001,11,FALSE)</f>
        <v>-</v>
      </c>
      <c r="M97" s="105" t="str">
        <f>IF(ISERROR(VLOOKUP(C97,ロット!$A$2:$B$501,2,FALSE)),"",VLOOKUP(C97,ロット!$A$2:$B$501,2,FALSE))</f>
        <v/>
      </c>
      <c r="N97" s="106">
        <f t="shared" si="10"/>
        <v>9</v>
      </c>
      <c r="O97" s="81"/>
    </row>
    <row r="98" spans="1:15" ht="19.399999999999999" customHeight="1">
      <c r="A98" s="81" t="str">
        <f t="shared" si="7"/>
        <v xml:space="preserve">403608N       80-90   </v>
      </c>
      <c r="B98" s="81" t="str">
        <f t="shared" si="8"/>
        <v>262500-87</v>
      </c>
      <c r="C98" s="98">
        <f>IF(ISERROR(VLOOKUP($B98,受注EXCEL出力!$B$2:$N$2000,4,0)),"",VLOOKUP($B98,受注EXCEL出力!$B$2:$N$2000,4,0))</f>
        <v>403608</v>
      </c>
      <c r="D98" s="99" t="str">
        <f>IF(ISERROR(VLOOKUP($B98,受注EXCEL出力!$B$2:$N$2000,5,0)),"",VLOOKUP($B98,受注EXCEL出力!$B$2:$N$2000,5,0))</f>
        <v>ｶﾞｰﾀｰﾆｯﾄｶｰﾃﾞｨｶﾞﾝ</v>
      </c>
      <c r="E98" s="100">
        <f>IF(ISERROR(VLOOKUP($B98,受注EXCEL出力!$B$2:$N$2000,6,0)),"",VLOOKUP($B98,受注EXCEL出力!$B$2:$N$2000,6,0))</f>
        <v>8000</v>
      </c>
      <c r="F98" s="91">
        <f>IF(ISERROR(VLOOKUP($B98,受注EXCEL出力!$B$2:$N$2000,7,0)),"",VLOOKUP($B98,受注EXCEL出力!$B$2:$N$2000,7,0))</f>
        <v>900</v>
      </c>
      <c r="G98" s="99" t="str">
        <f>IF(ISERROR(VLOOKUP($B98,受注EXCEL出力!$B$2:$N$2000,8,0)),"",VLOOKUP($B98,受注EXCEL出力!$B$2:$N$2000,8,0))</f>
        <v xml:space="preserve">N       </v>
      </c>
      <c r="H98" s="101">
        <f>IF(ISERROR(VLOOKUP($B98,受注EXCEL出力!$B$2:$N$2000,9,0)),"",VLOOKUP($B98,受注EXCEL出力!$B$2:$N$2000,9,0))</f>
        <v>53</v>
      </c>
      <c r="I98" s="102" t="str">
        <f>IF(ISERROR(VLOOKUP($B98,受注EXCEL出力!$B$2:$N$2000,10,0)),"",VLOOKUP($B98,受注EXCEL出力!$B$2:$N$2000,10,0))</f>
        <v xml:space="preserve">80-90   </v>
      </c>
      <c r="J98" s="103"/>
      <c r="K98" s="104">
        <f t="shared" si="9"/>
        <v>0</v>
      </c>
      <c r="L98" s="105" t="str">
        <f>VLOOKUP(C98,納期ACC!$E$1:$O$3001,11,FALSE)</f>
        <v>-</v>
      </c>
      <c r="M98" s="105" t="str">
        <f>IF(ISERROR(VLOOKUP(C98,ロット!$A$2:$B$501,2,FALSE)),"",VLOOKUP(C98,ロット!$A$2:$B$501,2,FALSE))</f>
        <v/>
      </c>
      <c r="N98" s="106">
        <f t="shared" si="10"/>
        <v>9</v>
      </c>
      <c r="O98" s="81"/>
    </row>
    <row r="99" spans="1:15" ht="19.399999999999999" customHeight="1">
      <c r="A99" s="81" t="str">
        <f t="shared" si="7"/>
        <v xml:space="preserve">403609G       80-90   </v>
      </c>
      <c r="B99" s="81" t="str">
        <f t="shared" si="8"/>
        <v>262500-88</v>
      </c>
      <c r="C99" s="98">
        <f>IF(ISERROR(VLOOKUP($B99,受注EXCEL出力!$B$2:$N$2000,4,0)),"",VLOOKUP($B99,受注EXCEL出力!$B$2:$N$2000,4,0))</f>
        <v>403609</v>
      </c>
      <c r="D99" s="99" t="str">
        <f>IF(ISERROR(VLOOKUP($B99,受注EXCEL出力!$B$2:$N$2000,5,0)),"",VLOOKUP($B99,受注EXCEL出力!$B$2:$N$2000,5,0))</f>
        <v>ﾔｸｶﾞｰﾀｰﾆｯﾄｶｰﾃﾞｨｶﾞﾝ</v>
      </c>
      <c r="E99" s="100">
        <f>IF(ISERROR(VLOOKUP($B99,受注EXCEL出力!$B$2:$N$2000,6,0)),"",VLOOKUP($B99,受注EXCEL出力!$B$2:$N$2000,6,0))</f>
        <v>9000</v>
      </c>
      <c r="F99" s="91">
        <f>IF(ISERROR(VLOOKUP($B99,受注EXCEL出力!$B$2:$N$2000,7,0)),"",VLOOKUP($B99,受注EXCEL出力!$B$2:$N$2000,7,0))</f>
        <v>902</v>
      </c>
      <c r="G99" s="99" t="str">
        <f>IF(ISERROR(VLOOKUP($B99,受注EXCEL出力!$B$2:$N$2000,8,0)),"",VLOOKUP($B99,受注EXCEL出力!$B$2:$N$2000,8,0))</f>
        <v xml:space="preserve">G       </v>
      </c>
      <c r="H99" s="101">
        <f>IF(ISERROR(VLOOKUP($B99,受注EXCEL出力!$B$2:$N$2000,9,0)),"",VLOOKUP($B99,受注EXCEL出力!$B$2:$N$2000,9,0))</f>
        <v>53</v>
      </c>
      <c r="I99" s="102" t="str">
        <f>IF(ISERROR(VLOOKUP($B99,受注EXCEL出力!$B$2:$N$2000,10,0)),"",VLOOKUP($B99,受注EXCEL出力!$B$2:$N$2000,10,0))</f>
        <v xml:space="preserve">80-90   </v>
      </c>
      <c r="J99" s="103"/>
      <c r="K99" s="104">
        <f t="shared" si="9"/>
        <v>0</v>
      </c>
      <c r="L99" s="105" t="str">
        <f>VLOOKUP(C99,納期ACC!$E$1:$O$3001,11,FALSE)</f>
        <v>-</v>
      </c>
      <c r="M99" s="105" t="str">
        <f>IF(ISERROR(VLOOKUP(C99,ロット!$A$2:$B$501,2,FALSE)),"",VLOOKUP(C99,ロット!$A$2:$B$501,2,FALSE))</f>
        <v/>
      </c>
      <c r="N99" s="106">
        <f t="shared" si="10"/>
        <v>9</v>
      </c>
      <c r="O99" s="81"/>
    </row>
    <row r="100" spans="1:15" ht="19.399999999999999" customHeight="1">
      <c r="A100" s="81" t="str">
        <f t="shared" si="7"/>
        <v xml:space="preserve">404083N       70-90   </v>
      </c>
      <c r="B100" s="81" t="str">
        <f t="shared" si="8"/>
        <v>262500-89</v>
      </c>
      <c r="C100" s="98">
        <f>IF(ISERROR(VLOOKUP($B100,受注EXCEL出力!$B$2:$N$2000,4,0)),"",VLOOKUP($B100,受注EXCEL出力!$B$2:$N$2000,4,0))</f>
        <v>404083</v>
      </c>
      <c r="D100" s="99" t="str">
        <f>IF(ISERROR(VLOOKUP($B100,受注EXCEL出力!$B$2:$N$2000,5,0)),"",VLOOKUP($B100,受注EXCEL出力!$B$2:$N$2000,5,0))</f>
        <v>ｶﾞｰﾀｰﾆｯﾄﾊﾟﾝﾂ</v>
      </c>
      <c r="E100" s="100">
        <f>IF(ISERROR(VLOOKUP($B100,受注EXCEL出力!$B$2:$N$2000,6,0)),"",VLOOKUP($B100,受注EXCEL出力!$B$2:$N$2000,6,0))</f>
        <v>6000</v>
      </c>
      <c r="F100" s="91">
        <f>IF(ISERROR(VLOOKUP($B100,受注EXCEL出力!$B$2:$N$2000,7,0)),"",VLOOKUP($B100,受注EXCEL出力!$B$2:$N$2000,7,0))</f>
        <v>900</v>
      </c>
      <c r="G100" s="99" t="str">
        <f>IF(ISERROR(VLOOKUP($B100,受注EXCEL出力!$B$2:$N$2000,8,0)),"",VLOOKUP($B100,受注EXCEL出力!$B$2:$N$2000,8,0))</f>
        <v xml:space="preserve">N       </v>
      </c>
      <c r="H100" s="101">
        <f>IF(ISERROR(VLOOKUP($B100,受注EXCEL出力!$B$2:$N$2000,9,0)),"",VLOOKUP($B100,受注EXCEL出力!$B$2:$N$2000,9,0))</f>
        <v>121</v>
      </c>
      <c r="I100" s="102" t="str">
        <f>IF(ISERROR(VLOOKUP($B100,受注EXCEL出力!$B$2:$N$2000,10,0)),"",VLOOKUP($B100,受注EXCEL出力!$B$2:$N$2000,10,0))</f>
        <v xml:space="preserve">70-90   </v>
      </c>
      <c r="J100" s="103"/>
      <c r="K100" s="104">
        <f t="shared" si="9"/>
        <v>0</v>
      </c>
      <c r="L100" s="105" t="str">
        <f>VLOOKUP(C100,納期ACC!$E$1:$O$3001,11,FALSE)</f>
        <v>-</v>
      </c>
      <c r="M100" s="105" t="str">
        <f>IF(ISERROR(VLOOKUP(C100,ロット!$A$2:$B$501,2,FALSE)),"",VLOOKUP(C100,ロット!$A$2:$B$501,2,FALSE))</f>
        <v/>
      </c>
      <c r="N100" s="106">
        <f t="shared" si="10"/>
        <v>9</v>
      </c>
      <c r="O100" s="81"/>
    </row>
    <row r="101" spans="1:15" ht="19.399999999999999" customHeight="1">
      <c r="A101" s="81" t="str">
        <f t="shared" si="7"/>
        <v xml:space="preserve">404084G       70-90   </v>
      </c>
      <c r="B101" s="81" t="str">
        <f t="shared" si="8"/>
        <v>262500-90</v>
      </c>
      <c r="C101" s="98">
        <f>IF(ISERROR(VLOOKUP($B101,受注EXCEL出力!$B$2:$N$2000,4,0)),"",VLOOKUP($B101,受注EXCEL出力!$B$2:$N$2000,4,0))</f>
        <v>404084</v>
      </c>
      <c r="D101" s="99" t="str">
        <f>IF(ISERROR(VLOOKUP($B101,受注EXCEL出力!$B$2:$N$2000,5,0)),"",VLOOKUP($B101,受注EXCEL出力!$B$2:$N$2000,5,0))</f>
        <v>ﾔｸｶﾞｰﾀｰﾆｯﾄﾊﾟﾝﾂ</v>
      </c>
      <c r="E101" s="100">
        <f>IF(ISERROR(VLOOKUP($B101,受注EXCEL出力!$B$2:$N$2000,6,0)),"",VLOOKUP($B101,受注EXCEL出力!$B$2:$N$2000,6,0))</f>
        <v>7000</v>
      </c>
      <c r="F101" s="91">
        <f>IF(ISERROR(VLOOKUP($B101,受注EXCEL出力!$B$2:$N$2000,7,0)),"",VLOOKUP($B101,受注EXCEL出力!$B$2:$N$2000,7,0))</f>
        <v>902</v>
      </c>
      <c r="G101" s="99" t="str">
        <f>IF(ISERROR(VLOOKUP($B101,受注EXCEL出力!$B$2:$N$2000,8,0)),"",VLOOKUP($B101,受注EXCEL出力!$B$2:$N$2000,8,0))</f>
        <v xml:space="preserve">G       </v>
      </c>
      <c r="H101" s="101">
        <f>IF(ISERROR(VLOOKUP($B101,受注EXCEL出力!$B$2:$N$2000,9,0)),"",VLOOKUP($B101,受注EXCEL出力!$B$2:$N$2000,9,0))</f>
        <v>121</v>
      </c>
      <c r="I101" s="102" t="str">
        <f>IF(ISERROR(VLOOKUP($B101,受注EXCEL出力!$B$2:$N$2000,10,0)),"",VLOOKUP($B101,受注EXCEL出力!$B$2:$N$2000,10,0))</f>
        <v xml:space="preserve">70-90   </v>
      </c>
      <c r="J101" s="103"/>
      <c r="K101" s="104">
        <f t="shared" si="9"/>
        <v>0</v>
      </c>
      <c r="L101" s="105" t="str">
        <f>VLOOKUP(C101,納期ACC!$E$1:$O$3001,11,FALSE)</f>
        <v>-</v>
      </c>
      <c r="M101" s="105" t="str">
        <f>IF(ISERROR(VLOOKUP(C101,ロット!$A$2:$B$501,2,FALSE)),"",VLOOKUP(C101,ロット!$A$2:$B$501,2,FALSE))</f>
        <v/>
      </c>
      <c r="N101" s="106">
        <f t="shared" si="10"/>
        <v>9</v>
      </c>
      <c r="O101" s="81"/>
    </row>
    <row r="102" spans="1:15" ht="19.399999999999999" customHeight="1">
      <c r="A102" s="81" t="str">
        <f t="shared" si="7"/>
        <v xml:space="preserve">405202G       ｻｲｽﾞﾅｼ  </v>
      </c>
      <c r="B102" s="81" t="str">
        <f t="shared" si="8"/>
        <v>262500-91</v>
      </c>
      <c r="C102" s="98">
        <f>IF(ISERROR(VLOOKUP($B102,受注EXCEL出力!$B$2:$N$2000,4,0)),"",VLOOKUP($B102,受注EXCEL出力!$B$2:$N$2000,4,0))</f>
        <v>405202</v>
      </c>
      <c r="D102" s="99" t="str">
        <f>IF(ISERROR(VLOOKUP($B102,受注EXCEL出力!$B$2:$N$2000,5,0)),"",VLOOKUP($B102,受注EXCEL出力!$B$2:$N$2000,5,0))</f>
        <v>CLﾀﾞﾌﾞﾙｶﾞｰｾﾞｽﾀｲ</v>
      </c>
      <c r="E102" s="100">
        <f>IF(ISERROR(VLOOKUP($B102,受注EXCEL出力!$B$2:$N$2000,6,0)),"",VLOOKUP($B102,受注EXCEL出力!$B$2:$N$2000,6,0))</f>
        <v>2700</v>
      </c>
      <c r="F102" s="91">
        <f>IF(ISERROR(VLOOKUP($B102,受注EXCEL出力!$B$2:$N$2000,7,0)),"",VLOOKUP($B102,受注EXCEL出力!$B$2:$N$2000,7,0))</f>
        <v>902</v>
      </c>
      <c r="G102" s="99" t="str">
        <f>IF(ISERROR(VLOOKUP($B102,受注EXCEL出力!$B$2:$N$2000,8,0)),"",VLOOKUP($B102,受注EXCEL出力!$B$2:$N$2000,8,0))</f>
        <v xml:space="preserve">G       </v>
      </c>
      <c r="H102" s="101">
        <f>IF(ISERROR(VLOOKUP($B102,受注EXCEL出力!$B$2:$N$2000,9,0)),"",VLOOKUP($B102,受注EXCEL出力!$B$2:$N$2000,9,0))</f>
        <v>99</v>
      </c>
      <c r="I102" s="102" t="str">
        <f>IF(ISERROR(VLOOKUP($B102,受注EXCEL出力!$B$2:$N$2000,10,0)),"",VLOOKUP($B102,受注EXCEL出力!$B$2:$N$2000,10,0))</f>
        <v xml:space="preserve">ｻｲｽﾞﾅｼ  </v>
      </c>
      <c r="J102" s="103"/>
      <c r="K102" s="104">
        <f t="shared" si="9"/>
        <v>0</v>
      </c>
      <c r="L102" s="105" t="str">
        <f>VLOOKUP(C102,納期ACC!$E$1:$O$3001,11,FALSE)</f>
        <v>-</v>
      </c>
      <c r="M102" s="105" t="str">
        <f>IF(ISERROR(VLOOKUP(C102,ロット!$A$2:$B$501,2,FALSE)),"",VLOOKUP(C102,ロット!$A$2:$B$501,2,FALSE))</f>
        <v/>
      </c>
      <c r="N102" s="106">
        <f t="shared" si="10"/>
        <v>9</v>
      </c>
      <c r="O102" s="81"/>
    </row>
    <row r="103" spans="1:15" ht="19.399999999999999" customHeight="1">
      <c r="A103" s="81" t="str">
        <f t="shared" si="7"/>
        <v xml:space="preserve">404100G       80-90   </v>
      </c>
      <c r="B103" s="81" t="str">
        <f t="shared" si="8"/>
        <v>262500-92</v>
      </c>
      <c r="C103" s="98">
        <f>IF(ISERROR(VLOOKUP($B103,受注EXCEL出力!$B$2:$N$2000,4,0)),"",VLOOKUP($B103,受注EXCEL出力!$B$2:$N$2000,4,0))</f>
        <v>404100</v>
      </c>
      <c r="D103" s="99" t="str">
        <f>IF(ISERROR(VLOOKUP($B103,受注EXCEL出力!$B$2:$N$2000,5,0)),"",VLOOKUP($B103,受注EXCEL出力!$B$2:$N$2000,5,0))</f>
        <v>ﾘﾈﾝｶﾞｰｾﾞ7分袖ﾄﾞﾙﾏﾝPO</v>
      </c>
      <c r="E103" s="100">
        <f>IF(ISERROR(VLOOKUP($B103,受注EXCEL出力!$B$2:$N$2000,6,0)),"",VLOOKUP($B103,受注EXCEL出力!$B$2:$N$2000,6,0))</f>
        <v>8000</v>
      </c>
      <c r="F103" s="91">
        <f>IF(ISERROR(VLOOKUP($B103,受注EXCEL出力!$B$2:$N$2000,7,0)),"",VLOOKUP($B103,受注EXCEL出力!$B$2:$N$2000,7,0))</f>
        <v>902</v>
      </c>
      <c r="G103" s="99" t="str">
        <f>IF(ISERROR(VLOOKUP($B103,受注EXCEL出力!$B$2:$N$2000,8,0)),"",VLOOKUP($B103,受注EXCEL出力!$B$2:$N$2000,8,0))</f>
        <v xml:space="preserve">G       </v>
      </c>
      <c r="H103" s="101">
        <f>IF(ISERROR(VLOOKUP($B103,受注EXCEL出力!$B$2:$N$2000,9,0)),"",VLOOKUP($B103,受注EXCEL出力!$B$2:$N$2000,9,0))</f>
        <v>53</v>
      </c>
      <c r="I103" s="102" t="str">
        <f>IF(ISERROR(VLOOKUP($B103,受注EXCEL出力!$B$2:$N$2000,10,0)),"",VLOOKUP($B103,受注EXCEL出力!$B$2:$N$2000,10,0))</f>
        <v xml:space="preserve">80-90   </v>
      </c>
      <c r="J103" s="103"/>
      <c r="K103" s="104">
        <f t="shared" si="9"/>
        <v>0</v>
      </c>
      <c r="L103" s="105" t="str">
        <f>VLOOKUP(C103,納期ACC!$E$1:$O$3001,11,FALSE)</f>
        <v>-</v>
      </c>
      <c r="M103" s="105" t="str">
        <f>IF(ISERROR(VLOOKUP(C103,ロット!$A$2:$B$501,2,FALSE)),"",VLOOKUP(C103,ロット!$A$2:$B$501,2,FALSE))</f>
        <v/>
      </c>
      <c r="N103" s="106">
        <f t="shared" si="10"/>
        <v>9</v>
      </c>
      <c r="O103" s="81"/>
    </row>
    <row r="104" spans="1:15" ht="19.399999999999999" customHeight="1">
      <c r="A104" s="81" t="str">
        <f t="shared" si="7"/>
        <v xml:space="preserve">404101G       80-90   </v>
      </c>
      <c r="B104" s="81" t="str">
        <f t="shared" si="8"/>
        <v>262500-93</v>
      </c>
      <c r="C104" s="98">
        <f>IF(ISERROR(VLOOKUP($B104,受注EXCEL出力!$B$2:$N$2000,4,0)),"",VLOOKUP($B104,受注EXCEL出力!$B$2:$N$2000,4,0))</f>
        <v>404101</v>
      </c>
      <c r="D104" s="99" t="str">
        <f>IF(ISERROR(VLOOKUP($B104,受注EXCEL出力!$B$2:$N$2000,5,0)),"",VLOOKUP($B104,受注EXCEL出力!$B$2:$N$2000,5,0))</f>
        <v>ﾘﾈﾝｶﾞｰｾﾞｻﾙｴﾙﾊﾟﾝﾂ</v>
      </c>
      <c r="E104" s="100">
        <f>IF(ISERROR(VLOOKUP($B104,受注EXCEL出力!$B$2:$N$2000,6,0)),"",VLOOKUP($B104,受注EXCEL出力!$B$2:$N$2000,6,0))</f>
        <v>6000</v>
      </c>
      <c r="F104" s="91">
        <f>IF(ISERROR(VLOOKUP($B104,受注EXCEL出力!$B$2:$N$2000,7,0)),"",VLOOKUP($B104,受注EXCEL出力!$B$2:$N$2000,7,0))</f>
        <v>902</v>
      </c>
      <c r="G104" s="99" t="str">
        <f>IF(ISERROR(VLOOKUP($B104,受注EXCEL出力!$B$2:$N$2000,8,0)),"",VLOOKUP($B104,受注EXCEL出力!$B$2:$N$2000,8,0))</f>
        <v xml:space="preserve">G       </v>
      </c>
      <c r="H104" s="101">
        <f>IF(ISERROR(VLOOKUP($B104,受注EXCEL出力!$B$2:$N$2000,9,0)),"",VLOOKUP($B104,受注EXCEL出力!$B$2:$N$2000,9,0))</f>
        <v>53</v>
      </c>
      <c r="I104" s="102" t="str">
        <f>IF(ISERROR(VLOOKUP($B104,受注EXCEL出力!$B$2:$N$2000,10,0)),"",VLOOKUP($B104,受注EXCEL出力!$B$2:$N$2000,10,0))</f>
        <v xml:space="preserve">80-90   </v>
      </c>
      <c r="J104" s="103"/>
      <c r="K104" s="104">
        <f t="shared" si="9"/>
        <v>0</v>
      </c>
      <c r="L104" s="105" t="str">
        <f>VLOOKUP(C104,納期ACC!$E$1:$O$3001,11,FALSE)</f>
        <v>-</v>
      </c>
      <c r="M104" s="105" t="str">
        <f>IF(ISERROR(VLOOKUP(C104,ロット!$A$2:$B$501,2,FALSE)),"",VLOOKUP(C104,ロット!$A$2:$B$501,2,FALSE))</f>
        <v/>
      </c>
      <c r="N104" s="106">
        <f t="shared" si="10"/>
        <v>9</v>
      </c>
      <c r="O104" s="81"/>
    </row>
    <row r="105" spans="1:15" ht="19.399999999999999" customHeight="1">
      <c r="A105" s="81" t="str">
        <f t="shared" si="7"/>
        <v xml:space="preserve">406102G       70-80   </v>
      </c>
      <c r="B105" s="81" t="str">
        <f t="shared" si="8"/>
        <v>262500-94</v>
      </c>
      <c r="C105" s="98">
        <f>IF(ISERROR(VLOOKUP($B105,受注EXCEL出力!$B$2:$N$2000,4,0)),"",VLOOKUP($B105,受注EXCEL出力!$B$2:$N$2000,4,0))</f>
        <v>406102</v>
      </c>
      <c r="D105" s="99" t="str">
        <f>IF(ISERROR(VLOOKUP($B105,受注EXCEL出力!$B$2:$N$2000,5,0)),"",VLOOKUP($B105,受注EXCEL出力!$B$2:$N$2000,5,0))</f>
        <v>CLﾀﾞﾌﾞﾙｶﾞｰｾﾞｺﾝﾋﾞ肌着</v>
      </c>
      <c r="E105" s="100">
        <f>IF(ISERROR(VLOOKUP($B105,受注EXCEL出力!$B$2:$N$2000,6,0)),"",VLOOKUP($B105,受注EXCEL出力!$B$2:$N$2000,6,0))</f>
        <v>8100</v>
      </c>
      <c r="F105" s="91">
        <f>IF(ISERROR(VLOOKUP($B105,受注EXCEL出力!$B$2:$N$2000,7,0)),"",VLOOKUP($B105,受注EXCEL出力!$B$2:$N$2000,7,0))</f>
        <v>51</v>
      </c>
      <c r="G105" s="99" t="str">
        <f>IF(ISERROR(VLOOKUP($B105,受注EXCEL出力!$B$2:$N$2000,8,0)),"",VLOOKUP($B105,受注EXCEL出力!$B$2:$N$2000,8,0))</f>
        <v xml:space="preserve">G       </v>
      </c>
      <c r="H105" s="101">
        <f>IF(ISERROR(VLOOKUP($B105,受注EXCEL出力!$B$2:$N$2000,9,0)),"",VLOOKUP($B105,受注EXCEL出力!$B$2:$N$2000,9,0))</f>
        <v>13</v>
      </c>
      <c r="I105" s="102" t="str">
        <f>IF(ISERROR(VLOOKUP($B105,受注EXCEL出力!$B$2:$N$2000,10,0)),"",VLOOKUP($B105,受注EXCEL出力!$B$2:$N$2000,10,0))</f>
        <v xml:space="preserve">70-80   </v>
      </c>
      <c r="J105" s="103"/>
      <c r="K105" s="104">
        <f t="shared" si="9"/>
        <v>0</v>
      </c>
      <c r="L105" s="105" t="str">
        <f>VLOOKUP(C105,納期ACC!$E$1:$O$3001,11,FALSE)</f>
        <v>-</v>
      </c>
      <c r="M105" s="105" t="str">
        <f>IF(ISERROR(VLOOKUP(C105,ロット!$A$2:$B$501,2,FALSE)),"",VLOOKUP(C105,ロット!$A$2:$B$501,2,FALSE))</f>
        <v/>
      </c>
      <c r="N105" s="106">
        <f t="shared" si="10"/>
        <v>9</v>
      </c>
      <c r="O105" s="81"/>
    </row>
    <row r="106" spans="1:15" ht="19.399999999999999" customHeight="1">
      <c r="A106" s="81" t="str">
        <f t="shared" si="7"/>
        <v xml:space="preserve">409168G       ｻｲｽﾞﾅｼ  </v>
      </c>
      <c r="B106" s="81" t="str">
        <f t="shared" si="8"/>
        <v>262500-95</v>
      </c>
      <c r="C106" s="98">
        <f>IF(ISERROR(VLOOKUP($B106,受注EXCEL出力!$B$2:$N$2000,4,0)),"",VLOOKUP($B106,受注EXCEL出力!$B$2:$N$2000,4,0))</f>
        <v>409168</v>
      </c>
      <c r="D106" s="99" t="str">
        <f>IF(ISERROR(VLOOKUP($B106,受注EXCEL出力!$B$2:$N$2000,5,0)),"",VLOOKUP($B106,受注EXCEL出力!$B$2:$N$2000,5,0))</f>
        <v>ﾘﾈﾝｶﾞｰｾﾞｱﾌｶﾞﾝ</v>
      </c>
      <c r="E106" s="100">
        <f>IF(ISERROR(VLOOKUP($B106,受注EXCEL出力!$B$2:$N$2000,6,0)),"",VLOOKUP($B106,受注EXCEL出力!$B$2:$N$2000,6,0))</f>
        <v>7000</v>
      </c>
      <c r="F106" s="91">
        <f>IF(ISERROR(VLOOKUP($B106,受注EXCEL出力!$B$2:$N$2000,7,0)),"",VLOOKUP($B106,受注EXCEL出力!$B$2:$N$2000,7,0))</f>
        <v>902</v>
      </c>
      <c r="G106" s="99" t="str">
        <f>IF(ISERROR(VLOOKUP($B106,受注EXCEL出力!$B$2:$N$2000,8,0)),"",VLOOKUP($B106,受注EXCEL出力!$B$2:$N$2000,8,0))</f>
        <v xml:space="preserve">G       </v>
      </c>
      <c r="H106" s="101">
        <f>IF(ISERROR(VLOOKUP($B106,受注EXCEL出力!$B$2:$N$2000,9,0)),"",VLOOKUP($B106,受注EXCEL出力!$B$2:$N$2000,9,0))</f>
        <v>99</v>
      </c>
      <c r="I106" s="102" t="str">
        <f>IF(ISERROR(VLOOKUP($B106,受注EXCEL出力!$B$2:$N$2000,10,0)),"",VLOOKUP($B106,受注EXCEL出力!$B$2:$N$2000,10,0))</f>
        <v xml:space="preserve">ｻｲｽﾞﾅｼ  </v>
      </c>
      <c r="J106" s="103"/>
      <c r="K106" s="104">
        <f t="shared" si="9"/>
        <v>0</v>
      </c>
      <c r="L106" s="105" t="str">
        <f>VLOOKUP(C106,納期ACC!$E$1:$O$3001,11,FALSE)</f>
        <v>-</v>
      </c>
      <c r="M106" s="105" t="str">
        <f>IF(ISERROR(VLOOKUP(C106,ロット!$A$2:$B$501,2,FALSE)),"",VLOOKUP(C106,ロット!$A$2:$B$501,2,FALSE))</f>
        <v/>
      </c>
      <c r="N106" s="106">
        <f t="shared" si="10"/>
        <v>9</v>
      </c>
      <c r="O106" s="81"/>
    </row>
    <row r="107" spans="1:15" ht="19.399999999999999" customHeight="1">
      <c r="A107" s="81" t="str">
        <f t="shared" si="7"/>
        <v xml:space="preserve">405203W       40-44   </v>
      </c>
      <c r="B107" s="81" t="str">
        <f t="shared" si="8"/>
        <v>262500-96</v>
      </c>
      <c r="C107" s="98">
        <f>IF(ISERROR(VLOOKUP($B107,受注EXCEL出力!$B$2:$N$2000,4,0)),"",VLOOKUP($B107,受注EXCEL出力!$B$2:$N$2000,4,0))</f>
        <v>405203</v>
      </c>
      <c r="D107" s="99" t="str">
        <f>IF(ISERROR(VLOOKUP($B107,受注EXCEL出力!$B$2:$N$2000,5,0)),"",VLOOKUP($B107,受注EXCEL出力!$B$2:$N$2000,5,0))</f>
        <v>ﾎﾞﾝﾈｯﾄ</v>
      </c>
      <c r="E107" s="100">
        <f>IF(ISERROR(VLOOKUP($B107,受注EXCEL出力!$B$2:$N$2000,6,0)),"",VLOOKUP($B107,受注EXCEL出力!$B$2:$N$2000,6,0))</f>
        <v>6300</v>
      </c>
      <c r="F107" s="91">
        <f>IF(ISERROR(VLOOKUP($B107,受注EXCEL出力!$B$2:$N$2000,7,0)),"",VLOOKUP($B107,受注EXCEL出力!$B$2:$N$2000,7,0))</f>
        <v>901</v>
      </c>
      <c r="G107" s="99" t="str">
        <f>IF(ISERROR(VLOOKUP($B107,受注EXCEL出力!$B$2:$N$2000,8,0)),"",VLOOKUP($B107,受注EXCEL出力!$B$2:$N$2000,8,0))</f>
        <v xml:space="preserve">W       </v>
      </c>
      <c r="H107" s="101">
        <f>IF(ISERROR(VLOOKUP($B107,受注EXCEL出力!$B$2:$N$2000,9,0)),"",VLOOKUP($B107,受注EXCEL出力!$B$2:$N$2000,9,0))</f>
        <v>55</v>
      </c>
      <c r="I107" s="102" t="str">
        <f>IF(ISERROR(VLOOKUP($B107,受注EXCEL出力!$B$2:$N$2000,10,0)),"",VLOOKUP($B107,受注EXCEL出力!$B$2:$N$2000,10,0))</f>
        <v xml:space="preserve">40-44   </v>
      </c>
      <c r="J107" s="103"/>
      <c r="K107" s="104">
        <f t="shared" si="9"/>
        <v>0</v>
      </c>
      <c r="L107" s="105" t="str">
        <f>VLOOKUP(C107,納期ACC!$E$1:$O$3001,11,FALSE)</f>
        <v>-</v>
      </c>
      <c r="M107" s="105" t="str">
        <f>IF(ISERROR(VLOOKUP(C107,ロット!$A$2:$B$501,2,FALSE)),"",VLOOKUP(C107,ロット!$A$2:$B$501,2,FALSE))</f>
        <v/>
      </c>
      <c r="N107" s="106">
        <f t="shared" si="10"/>
        <v>9</v>
      </c>
      <c r="O107" s="81"/>
    </row>
    <row r="108" spans="1:15" ht="19.399999999999999" customHeight="1">
      <c r="A108" s="81" t="str">
        <f t="shared" ref="A108:A115" si="11">+C108&amp;G108&amp;I108</f>
        <v xml:space="preserve">9249ｶﾗｰﾅｼ   ｻｲｽﾞﾅｼ  </v>
      </c>
      <c r="B108" s="81" t="str">
        <f t="shared" ref="B108:B115" si="12">$C$9&amp;"-"&amp;ROW(C108)-11</f>
        <v>262500-97</v>
      </c>
      <c r="C108" s="98">
        <f>IF(ISERROR(VLOOKUP($B108,受注EXCEL出力!$B$2:$N$2000,4,0)),"",VLOOKUP($B108,受注EXCEL出力!$B$2:$N$2000,4,0))</f>
        <v>9249</v>
      </c>
      <c r="D108" s="99" t="str">
        <f>IF(ISERROR(VLOOKUP($B108,受注EXCEL出力!$B$2:$N$2000,5,0)),"",VLOOKUP($B108,受注EXCEL出力!$B$2:$N$2000,5,0))</f>
        <v>ﾍﾞﾋﾞｰｷﾞﾌﾄﾎﾞｯｸｽ ｷﾞﾌﾄﾗｯﾋﾟﾝｸﾞ</v>
      </c>
      <c r="E108" s="100">
        <f>IF(ISERROR(VLOOKUP($B108,受注EXCEL出力!$B$2:$N$2000,6,0)),"",VLOOKUP($B108,受注EXCEL出力!$B$2:$N$2000,6,0))</f>
        <v>400</v>
      </c>
      <c r="F108" s="91">
        <f>IF(ISERROR(VLOOKUP($B108,受注EXCEL出力!$B$2:$N$2000,7,0)),"",VLOOKUP($B108,受注EXCEL出力!$B$2:$N$2000,7,0))</f>
        <v>99</v>
      </c>
      <c r="G108" s="99" t="str">
        <f>IF(ISERROR(VLOOKUP($B108,受注EXCEL出力!$B$2:$N$2000,8,0)),"",VLOOKUP($B108,受注EXCEL出力!$B$2:$N$2000,8,0))</f>
        <v xml:space="preserve">ｶﾗｰﾅｼ   </v>
      </c>
      <c r="H108" s="101">
        <f>IF(ISERROR(VLOOKUP($B108,受注EXCEL出力!$B$2:$N$2000,9,0)),"",VLOOKUP($B108,受注EXCEL出力!$B$2:$N$2000,9,0))</f>
        <v>99</v>
      </c>
      <c r="I108" s="102" t="str">
        <f>IF(ISERROR(VLOOKUP($B108,受注EXCEL出力!$B$2:$N$2000,10,0)),"",VLOOKUP($B108,受注EXCEL出力!$B$2:$N$2000,10,0))</f>
        <v xml:space="preserve">ｻｲｽﾞﾅｼ  </v>
      </c>
      <c r="J108" s="103"/>
      <c r="K108" s="104">
        <f t="shared" ref="K108:K115" si="13">IF(ISERROR(J108*E108),"",J108*E108)</f>
        <v>0</v>
      </c>
      <c r="L108" s="105" t="str">
        <f>VLOOKUP(C108,納期ACC!$E$1:$O$3001,11,FALSE)</f>
        <v>-</v>
      </c>
      <c r="M108" s="105" t="str">
        <f>IF(ISERROR(VLOOKUP(C108,ロット!$A$2:$B$501,2,FALSE)),"",VLOOKUP(C108,ロット!$A$2:$B$501,2,FALSE))</f>
        <v/>
      </c>
      <c r="N108" s="106">
        <f t="shared" si="10"/>
        <v>9</v>
      </c>
      <c r="O108" s="81"/>
    </row>
    <row r="109" spans="1:15" ht="19.399999999999999" customHeight="1" thickBot="1">
      <c r="A109" s="81" t="str">
        <f t="shared" si="11"/>
        <v xml:space="preserve">9062ｶﾗｰﾅｼ   ｻｲｽﾞﾅｼ  </v>
      </c>
      <c r="B109" s="81" t="str">
        <f t="shared" si="12"/>
        <v>262500-98</v>
      </c>
      <c r="C109" s="249">
        <f>IF(ISERROR(VLOOKUP($B109,受注EXCEL出力!$B$2:$N$2000,4,0)),"",VLOOKUP($B109,受注EXCEL出力!$B$2:$N$2000,4,0))</f>
        <v>9062</v>
      </c>
      <c r="D109" s="250" t="str">
        <f>IF(ISERROR(VLOOKUP($B109,受注EXCEL出力!$B$2:$N$2000,5,0)),"",VLOOKUP($B109,受注EXCEL出力!$B$2:$N$2000,5,0))</f>
        <v xml:space="preserve">ギフトＢＯＸ　くま                  </v>
      </c>
      <c r="E109" s="251">
        <f>IF(ISERROR(VLOOKUP($B109,受注EXCEL出力!$B$2:$N$2000,6,0)),"",VLOOKUP($B109,受注EXCEL出力!$B$2:$N$2000,6,0))</f>
        <v>150</v>
      </c>
      <c r="F109" s="252">
        <f>IF(ISERROR(VLOOKUP($B109,受注EXCEL出力!$B$2:$N$2000,7,0)),"",VLOOKUP($B109,受注EXCEL出力!$B$2:$N$2000,7,0))</f>
        <v>99</v>
      </c>
      <c r="G109" s="250" t="str">
        <f>IF(ISERROR(VLOOKUP($B109,受注EXCEL出力!$B$2:$N$2000,8,0)),"",VLOOKUP($B109,受注EXCEL出力!$B$2:$N$2000,8,0))</f>
        <v xml:space="preserve">ｶﾗｰﾅｼ   </v>
      </c>
      <c r="H109" s="253">
        <f>IF(ISERROR(VLOOKUP($B109,受注EXCEL出力!$B$2:$N$2000,9,0)),"",VLOOKUP($B109,受注EXCEL出力!$B$2:$N$2000,9,0))</f>
        <v>99</v>
      </c>
      <c r="I109" s="254" t="str">
        <f>IF(ISERROR(VLOOKUP($B109,受注EXCEL出力!$B$2:$N$2000,10,0)),"",VLOOKUP($B109,受注EXCEL出力!$B$2:$N$2000,10,0))</f>
        <v xml:space="preserve">ｻｲｽﾞﾅｼ  </v>
      </c>
      <c r="J109" s="255"/>
      <c r="K109" s="256">
        <f t="shared" si="13"/>
        <v>0</v>
      </c>
      <c r="L109" s="86" t="str">
        <f>VLOOKUP(C109,納期ACC!$E$1:$O$3001,11,FALSE)</f>
        <v>-</v>
      </c>
      <c r="M109" s="86">
        <f>IF(ISERROR(VLOOKUP(C109,ロット!$A$2:$B$501,2,FALSE)),"",VLOOKUP(C109,ロット!$A$2:$B$501,2,FALSE))</f>
        <v>30</v>
      </c>
      <c r="N109" s="87">
        <f t="shared" si="10"/>
        <v>9</v>
      </c>
      <c r="O109" s="81"/>
    </row>
    <row r="110" spans="1:15" ht="19.399999999999999" customHeight="1" thickTop="1">
      <c r="A110" s="81" t="str">
        <f t="shared" si="11"/>
        <v xml:space="preserve">485773ｶﾗｰﾅｼ   ｻｲｽﾞﾅｼ  </v>
      </c>
      <c r="B110" s="81" t="str">
        <f t="shared" si="12"/>
        <v>262500-99</v>
      </c>
      <c r="C110" s="88">
        <f>IF(ISERROR(VLOOKUP($B110,受注EXCEL出力!$B$2:$N$2000,4,0)),"",VLOOKUP($B110,受注EXCEL出力!$B$2:$N$2000,4,0))</f>
        <v>485773</v>
      </c>
      <c r="D110" s="89" t="str">
        <f>IF(ISERROR(VLOOKUP($B110,受注EXCEL出力!$B$2:$N$2000,5,0)),"",VLOOKUP($B110,受注EXCEL出力!$B$2:$N$2000,5,0))</f>
        <v>くまバッグset</v>
      </c>
      <c r="E110" s="90">
        <f>IF(ISERROR(VLOOKUP($B110,受注EXCEL出力!$B$2:$N$2000,6,0)),"",VLOOKUP($B110,受注EXCEL出力!$B$2:$N$2000,6,0))</f>
        <v>2300</v>
      </c>
      <c r="F110" s="91">
        <f>IF(ISERROR(VLOOKUP($B110,受注EXCEL出力!$B$2:$N$2000,7,0)),"",VLOOKUP($B110,受注EXCEL出力!$B$2:$N$2000,7,0))</f>
        <v>99</v>
      </c>
      <c r="G110" s="89" t="str">
        <f>IF(ISERROR(VLOOKUP($B110,受注EXCEL出力!$B$2:$N$2000,8,0)),"",VLOOKUP($B110,受注EXCEL出力!$B$2:$N$2000,8,0))</f>
        <v xml:space="preserve">ｶﾗｰﾅｼ   </v>
      </c>
      <c r="H110" s="92">
        <f>IF(ISERROR(VLOOKUP($B110,受注EXCEL出力!$B$2:$N$2000,9,0)),"",VLOOKUP($B110,受注EXCEL出力!$B$2:$N$2000,9,0))</f>
        <v>99</v>
      </c>
      <c r="I110" s="93" t="str">
        <f>IF(ISERROR(VLOOKUP($B110,受注EXCEL出力!$B$2:$N$2000,10,0)),"",VLOOKUP($B110,受注EXCEL出力!$B$2:$N$2000,10,0))</f>
        <v xml:space="preserve">ｻｲｽﾞﾅｼ  </v>
      </c>
      <c r="J110" s="94"/>
      <c r="K110" s="95">
        <f t="shared" si="13"/>
        <v>0</v>
      </c>
      <c r="L110" s="96" t="str">
        <f>VLOOKUP(C110,納期ACC!$E$1:$O$3001,11,FALSE)</f>
        <v>-</v>
      </c>
      <c r="M110" s="96" t="str">
        <f>IF(ISERROR(VLOOKUP(C110,ロット!$A$2:$B$501,2,FALSE)),"",VLOOKUP(C110,ロット!$A$2:$B$501,2,FALSE))</f>
        <v/>
      </c>
      <c r="N110" s="97" t="s">
        <v>576</v>
      </c>
      <c r="O110" s="81"/>
    </row>
    <row r="111" spans="1:15" ht="19.399999999999999" customHeight="1">
      <c r="A111" s="81" t="str">
        <f t="shared" si="11"/>
        <v xml:space="preserve">485774ｶﾗｰﾅｼ   ｻｲｽﾞﾅｼ  </v>
      </c>
      <c r="B111" s="81" t="str">
        <f t="shared" si="12"/>
        <v>262500-100</v>
      </c>
      <c r="C111" s="98">
        <f>IF(ISERROR(VLOOKUP($B111,受注EXCEL出力!$B$2:$N$2000,4,0)),"",VLOOKUP($B111,受注EXCEL出力!$B$2:$N$2000,4,0))</f>
        <v>485774</v>
      </c>
      <c r="D111" s="99" t="str">
        <f>IF(ISERROR(VLOOKUP($B111,受注EXCEL出力!$B$2:$N$2000,5,0)),"",VLOOKUP($B111,受注EXCEL出力!$B$2:$N$2000,5,0))</f>
        <v>うさぎバッグset</v>
      </c>
      <c r="E111" s="100">
        <f>IF(ISERROR(VLOOKUP($B111,受注EXCEL出力!$B$2:$N$2000,6,0)),"",VLOOKUP($B111,受注EXCEL出力!$B$2:$N$2000,6,0))</f>
        <v>2300</v>
      </c>
      <c r="F111" s="91">
        <f>IF(ISERROR(VLOOKUP($B111,受注EXCEL出力!$B$2:$N$2000,7,0)),"",VLOOKUP($B111,受注EXCEL出力!$B$2:$N$2000,7,0))</f>
        <v>99</v>
      </c>
      <c r="G111" s="99" t="str">
        <f>IF(ISERROR(VLOOKUP($B111,受注EXCEL出力!$B$2:$N$2000,8,0)),"",VLOOKUP($B111,受注EXCEL出力!$B$2:$N$2000,8,0))</f>
        <v xml:space="preserve">ｶﾗｰﾅｼ   </v>
      </c>
      <c r="H111" s="101">
        <f>IF(ISERROR(VLOOKUP($B111,受注EXCEL出力!$B$2:$N$2000,9,0)),"",VLOOKUP($B111,受注EXCEL出力!$B$2:$N$2000,9,0))</f>
        <v>99</v>
      </c>
      <c r="I111" s="102" t="str">
        <f>IF(ISERROR(VLOOKUP($B111,受注EXCEL出力!$B$2:$N$2000,10,0)),"",VLOOKUP($B111,受注EXCEL出力!$B$2:$N$2000,10,0))</f>
        <v xml:space="preserve">ｻｲｽﾞﾅｼ  </v>
      </c>
      <c r="J111" s="103"/>
      <c r="K111" s="104">
        <f t="shared" si="13"/>
        <v>0</v>
      </c>
      <c r="L111" s="105" t="str">
        <f>VLOOKUP(C111,納期ACC!$E$1:$O$3001,11,FALSE)</f>
        <v>-</v>
      </c>
      <c r="M111" s="105" t="str">
        <f>IF(ISERROR(VLOOKUP(C111,ロット!$A$2:$B$501,2,FALSE)),"",VLOOKUP(C111,ロット!$A$2:$B$501,2,FALSE))</f>
        <v/>
      </c>
      <c r="N111" s="106" t="str">
        <f t="shared" si="10"/>
        <v>set1</v>
      </c>
      <c r="O111" s="81"/>
    </row>
    <row r="112" spans="1:15" ht="19.399999999999999" customHeight="1">
      <c r="A112" s="81" t="str">
        <f t="shared" si="11"/>
        <v xml:space="preserve">485775ｶﾗｰﾅｼ   ｻｲｽﾞﾅｼ  </v>
      </c>
      <c r="B112" s="81" t="str">
        <f t="shared" si="12"/>
        <v>262500-101</v>
      </c>
      <c r="C112" s="98">
        <f>IF(ISERROR(VLOOKUP($B112,受注EXCEL出力!$B$2:$N$2000,4,0)),"",VLOOKUP($B112,受注EXCEL出力!$B$2:$N$2000,4,0))</f>
        <v>485775</v>
      </c>
      <c r="D112" s="99" t="str">
        <f>IF(ISERROR(VLOOKUP($B112,受注EXCEL出力!$B$2:$N$2000,5,0)),"",VLOOKUP($B112,受注EXCEL出力!$B$2:$N$2000,5,0))</f>
        <v>くまスタイ＆ガラガラset</v>
      </c>
      <c r="E112" s="100">
        <f>IF(ISERROR(VLOOKUP($B112,受注EXCEL出力!$B$2:$N$2000,6,0)),"",VLOOKUP($B112,受注EXCEL出力!$B$2:$N$2000,6,0))</f>
        <v>4900</v>
      </c>
      <c r="F112" s="91">
        <f>IF(ISERROR(VLOOKUP($B112,受注EXCEL出力!$B$2:$N$2000,7,0)),"",VLOOKUP($B112,受注EXCEL出力!$B$2:$N$2000,7,0))</f>
        <v>99</v>
      </c>
      <c r="G112" s="99" t="str">
        <f>IF(ISERROR(VLOOKUP($B112,受注EXCEL出力!$B$2:$N$2000,8,0)),"",VLOOKUP($B112,受注EXCEL出力!$B$2:$N$2000,8,0))</f>
        <v xml:space="preserve">ｶﾗｰﾅｼ   </v>
      </c>
      <c r="H112" s="101">
        <f>IF(ISERROR(VLOOKUP($B112,受注EXCEL出力!$B$2:$N$2000,9,0)),"",VLOOKUP($B112,受注EXCEL出力!$B$2:$N$2000,9,0))</f>
        <v>99</v>
      </c>
      <c r="I112" s="102" t="str">
        <f>IF(ISERROR(VLOOKUP($B112,受注EXCEL出力!$B$2:$N$2000,10,0)),"",VLOOKUP($B112,受注EXCEL出力!$B$2:$N$2000,10,0))</f>
        <v xml:space="preserve">ｻｲｽﾞﾅｼ  </v>
      </c>
      <c r="J112" s="103"/>
      <c r="K112" s="104">
        <f t="shared" si="13"/>
        <v>0</v>
      </c>
      <c r="L112" s="105" t="str">
        <f>VLOOKUP(C112,納期ACC!$E$1:$O$3001,11,FALSE)</f>
        <v>-</v>
      </c>
      <c r="M112" s="105" t="str">
        <f>IF(ISERROR(VLOOKUP(C112,ロット!$A$2:$B$501,2,FALSE)),"",VLOOKUP(C112,ロット!$A$2:$B$501,2,FALSE))</f>
        <v/>
      </c>
      <c r="N112" s="106" t="str">
        <f t="shared" si="10"/>
        <v>set1</v>
      </c>
      <c r="O112" s="81"/>
    </row>
    <row r="113" spans="1:15" ht="19.399999999999999" customHeight="1">
      <c r="A113" s="81" t="str">
        <f t="shared" si="11"/>
        <v xml:space="preserve">485776ｶﾗｰﾅｼ   ｻｲｽﾞﾅｼ  </v>
      </c>
      <c r="B113" s="81" t="str">
        <f t="shared" si="12"/>
        <v>262500-102</v>
      </c>
      <c r="C113" s="98">
        <f>IF(ISERROR(VLOOKUP($B113,受注EXCEL出力!$B$2:$N$2000,4,0)),"",VLOOKUP($B113,受注EXCEL出力!$B$2:$N$2000,4,0))</f>
        <v>485776</v>
      </c>
      <c r="D113" s="99" t="str">
        <f>IF(ISERROR(VLOOKUP($B113,受注EXCEL出力!$B$2:$N$2000,5,0)),"",VLOOKUP($B113,受注EXCEL出力!$B$2:$N$2000,5,0))</f>
        <v>うさぎスタイ＆ガラガラset</v>
      </c>
      <c r="E113" s="100">
        <f>IF(ISERROR(VLOOKUP($B113,受注EXCEL出力!$B$2:$N$2000,6,0)),"",VLOOKUP($B113,受注EXCEL出力!$B$2:$N$2000,6,0))</f>
        <v>4900</v>
      </c>
      <c r="F113" s="91">
        <f>IF(ISERROR(VLOOKUP($B113,受注EXCEL出力!$B$2:$N$2000,7,0)),"",VLOOKUP($B113,受注EXCEL出力!$B$2:$N$2000,7,0))</f>
        <v>99</v>
      </c>
      <c r="G113" s="99" t="str">
        <f>IF(ISERROR(VLOOKUP($B113,受注EXCEL出力!$B$2:$N$2000,8,0)),"",VLOOKUP($B113,受注EXCEL出力!$B$2:$N$2000,8,0))</f>
        <v xml:space="preserve">ｶﾗｰﾅｼ   </v>
      </c>
      <c r="H113" s="101">
        <f>IF(ISERROR(VLOOKUP($B113,受注EXCEL出力!$B$2:$N$2000,9,0)),"",VLOOKUP($B113,受注EXCEL出力!$B$2:$N$2000,9,0))</f>
        <v>99</v>
      </c>
      <c r="I113" s="102" t="str">
        <f>IF(ISERROR(VLOOKUP($B113,受注EXCEL出力!$B$2:$N$2000,10,0)),"",VLOOKUP($B113,受注EXCEL出力!$B$2:$N$2000,10,0))</f>
        <v xml:space="preserve">ｻｲｽﾞﾅｼ  </v>
      </c>
      <c r="J113" s="103"/>
      <c r="K113" s="104">
        <f t="shared" si="13"/>
        <v>0</v>
      </c>
      <c r="L113" s="105" t="str">
        <f>VLOOKUP(C113,納期ACC!$E$1:$O$3001,11,FALSE)</f>
        <v>-</v>
      </c>
      <c r="M113" s="105" t="str">
        <f>IF(ISERROR(VLOOKUP(C113,ロット!$A$2:$B$501,2,FALSE)),"",VLOOKUP(C113,ロット!$A$2:$B$501,2,FALSE))</f>
        <v/>
      </c>
      <c r="N113" s="106" t="str">
        <f t="shared" si="10"/>
        <v>set1</v>
      </c>
      <c r="O113" s="81"/>
    </row>
    <row r="114" spans="1:15" ht="19.399999999999999" customHeight="1">
      <c r="A114" s="81" t="str">
        <f t="shared" si="11"/>
        <v xml:space="preserve">485777ｶﾗｰﾅｼ   ｻｲｽﾞﾅｼ  </v>
      </c>
      <c r="B114" s="81" t="str">
        <f t="shared" si="12"/>
        <v>262500-103</v>
      </c>
      <c r="C114" s="98">
        <f>IF(ISERROR(VLOOKUP($B114,受注EXCEL出力!$B$2:$N$2000,4,0)),"",VLOOKUP($B114,受注EXCEL出力!$B$2:$N$2000,4,0))</f>
        <v>485777</v>
      </c>
      <c r="D114" s="99" t="str">
        <f>IF(ISERROR(VLOOKUP($B114,受注EXCEL出力!$B$2:$N$2000,5,0)),"",VLOOKUP($B114,受注EXCEL出力!$B$2:$N$2000,5,0))</f>
        <v>ひつじガラガラ＆ソックス＆ケットset</v>
      </c>
      <c r="E114" s="100">
        <f>IF(ISERROR(VLOOKUP($B114,受注EXCEL出力!$B$2:$N$2000,6,0)),"",VLOOKUP($B114,受注EXCEL出力!$B$2:$N$2000,6,0))</f>
        <v>7500</v>
      </c>
      <c r="F114" s="91">
        <f>IF(ISERROR(VLOOKUP($B114,受注EXCEL出力!$B$2:$N$2000,7,0)),"",VLOOKUP($B114,受注EXCEL出力!$B$2:$N$2000,7,0))</f>
        <v>99</v>
      </c>
      <c r="G114" s="99" t="str">
        <f>IF(ISERROR(VLOOKUP($B114,受注EXCEL出力!$B$2:$N$2000,8,0)),"",VLOOKUP($B114,受注EXCEL出力!$B$2:$N$2000,8,0))</f>
        <v xml:space="preserve">ｶﾗｰﾅｼ   </v>
      </c>
      <c r="H114" s="101">
        <f>IF(ISERROR(VLOOKUP($B114,受注EXCEL出力!$B$2:$N$2000,9,0)),"",VLOOKUP($B114,受注EXCEL出力!$B$2:$N$2000,9,0))</f>
        <v>99</v>
      </c>
      <c r="I114" s="102" t="str">
        <f>IF(ISERROR(VLOOKUP($B114,受注EXCEL出力!$B$2:$N$2000,10,0)),"",VLOOKUP($B114,受注EXCEL出力!$B$2:$N$2000,10,0))</f>
        <v xml:space="preserve">ｻｲｽﾞﾅｼ  </v>
      </c>
      <c r="J114" s="103"/>
      <c r="K114" s="104">
        <f t="shared" si="13"/>
        <v>0</v>
      </c>
      <c r="L114" s="105" t="str">
        <f>VLOOKUP(C114,納期ACC!$E$1:$O$3001,11,FALSE)</f>
        <v>-</v>
      </c>
      <c r="M114" s="105" t="str">
        <f>IF(ISERROR(VLOOKUP(C114,ロット!$A$2:$B$501,2,FALSE)),"",VLOOKUP(C114,ロット!$A$2:$B$501,2,FALSE))</f>
        <v/>
      </c>
      <c r="N114" s="106" t="str">
        <f t="shared" si="10"/>
        <v>set1</v>
      </c>
      <c r="O114" s="81"/>
    </row>
    <row r="115" spans="1:15" ht="19.399999999999999" customHeight="1">
      <c r="A115" s="81" t="str">
        <f t="shared" si="11"/>
        <v xml:space="preserve">485778ｶﾗｰﾅｼ   70-90   </v>
      </c>
      <c r="B115" s="81" t="str">
        <f t="shared" si="12"/>
        <v>262500-104</v>
      </c>
      <c r="C115" s="98">
        <f>IF(ISERROR(VLOOKUP($B115,受注EXCEL出力!$B$2:$N$2000,4,0)),"",VLOOKUP($B115,受注EXCEL出力!$B$2:$N$2000,4,0))</f>
        <v>485778</v>
      </c>
      <c r="D115" s="99" t="str">
        <f>IF(ISERROR(VLOOKUP($B115,受注EXCEL出力!$B$2:$N$2000,5,0)),"",VLOOKUP($B115,受注EXCEL出力!$B$2:$N$2000,5,0))</f>
        <v>welcomeグレコ＆きりんset</v>
      </c>
      <c r="E115" s="100">
        <f>IF(ISERROR(VLOOKUP($B115,受注EXCEL出力!$B$2:$N$2000,6,0)),"",VLOOKUP($B115,受注EXCEL出力!$B$2:$N$2000,6,0))</f>
        <v>10300</v>
      </c>
      <c r="F115" s="91">
        <f>IF(ISERROR(VLOOKUP($B115,受注EXCEL出力!$B$2:$N$2000,7,0)),"",VLOOKUP($B115,受注EXCEL出力!$B$2:$N$2000,7,0))</f>
        <v>99</v>
      </c>
      <c r="G115" s="99" t="str">
        <f>IF(ISERROR(VLOOKUP($B115,受注EXCEL出力!$B$2:$N$2000,8,0)),"",VLOOKUP($B115,受注EXCEL出力!$B$2:$N$2000,8,0))</f>
        <v xml:space="preserve">ｶﾗｰﾅｼ   </v>
      </c>
      <c r="H115" s="101">
        <f>IF(ISERROR(VLOOKUP($B115,受注EXCEL出力!$B$2:$N$2000,9,0)),"",VLOOKUP($B115,受注EXCEL出力!$B$2:$N$2000,9,0))</f>
        <v>121</v>
      </c>
      <c r="I115" s="102" t="str">
        <f>IF(ISERROR(VLOOKUP($B115,受注EXCEL出力!$B$2:$N$2000,10,0)),"",VLOOKUP($B115,受注EXCEL出力!$B$2:$N$2000,10,0))</f>
        <v xml:space="preserve">70-90   </v>
      </c>
      <c r="J115" s="103"/>
      <c r="K115" s="104">
        <f t="shared" si="13"/>
        <v>0</v>
      </c>
      <c r="L115" s="105" t="str">
        <f>VLOOKUP(C115,納期ACC!$E$1:$O$3001,11,FALSE)</f>
        <v>-</v>
      </c>
      <c r="M115" s="105" t="str">
        <f>IF(ISERROR(VLOOKUP(C115,ロット!$A$2:$B$501,2,FALSE)),"",VLOOKUP(C115,ロット!$A$2:$B$501,2,FALSE))</f>
        <v/>
      </c>
      <c r="N115" s="106" t="str">
        <f t="shared" si="10"/>
        <v>set1</v>
      </c>
      <c r="O115" s="81"/>
    </row>
    <row r="116" spans="1:15" ht="19.399999999999999" customHeight="1">
      <c r="A116" s="81" t="str">
        <f t="shared" ref="A116:A120" si="14">+C116&amp;G116&amp;I116</f>
        <v xml:space="preserve">485779ｶﾗｰﾅｼ   70-90   </v>
      </c>
      <c r="B116" s="81" t="str">
        <f t="shared" ref="B116:B120" si="15">$C$9&amp;"-"&amp;ROW(C116)-11</f>
        <v>262500-105</v>
      </c>
      <c r="C116" s="98">
        <f>IF(ISERROR(VLOOKUP($B116,受注EXCEL出力!$B$2:$N$2000,4,0)),"",VLOOKUP($B116,受注EXCEL出力!$B$2:$N$2000,4,0))</f>
        <v>485779</v>
      </c>
      <c r="D116" s="99" t="str">
        <f>IF(ISERROR(VLOOKUP($B116,受注EXCEL出力!$B$2:$N$2000,5,0)),"",VLOOKUP($B116,受注EXCEL出力!$B$2:$N$2000,5,0))</f>
        <v>welcomeグレコ＆ポニーset</v>
      </c>
      <c r="E116" s="100">
        <f>IF(ISERROR(VLOOKUP($B116,受注EXCEL出力!$B$2:$N$2000,6,0)),"",VLOOKUP($B116,受注EXCEL出力!$B$2:$N$2000,6,0))</f>
        <v>10300</v>
      </c>
      <c r="F116" s="91">
        <f>IF(ISERROR(VLOOKUP($B116,受注EXCEL出力!$B$2:$N$2000,7,0)),"",VLOOKUP($B116,受注EXCEL出力!$B$2:$N$2000,7,0))</f>
        <v>99</v>
      </c>
      <c r="G116" s="99" t="str">
        <f>IF(ISERROR(VLOOKUP($B116,受注EXCEL出力!$B$2:$N$2000,8,0)),"",VLOOKUP($B116,受注EXCEL出力!$B$2:$N$2000,8,0))</f>
        <v xml:space="preserve">ｶﾗｰﾅｼ   </v>
      </c>
      <c r="H116" s="101">
        <f>IF(ISERROR(VLOOKUP($B116,受注EXCEL出力!$B$2:$N$2000,9,0)),"",VLOOKUP($B116,受注EXCEL出力!$B$2:$N$2000,9,0))</f>
        <v>121</v>
      </c>
      <c r="I116" s="102" t="str">
        <f>IF(ISERROR(VLOOKUP($B116,受注EXCEL出力!$B$2:$N$2000,10,0)),"",VLOOKUP($B116,受注EXCEL出力!$B$2:$N$2000,10,0))</f>
        <v xml:space="preserve">70-90   </v>
      </c>
      <c r="J116" s="103"/>
      <c r="K116" s="104">
        <f t="shared" ref="K116:K120" si="16">IF(ISERROR(J116*E116),"",J116*E116)</f>
        <v>0</v>
      </c>
      <c r="L116" s="105" t="str">
        <f>VLOOKUP(C116,納期ACC!$E$1:$O$3001,11,FALSE)</f>
        <v>-</v>
      </c>
      <c r="M116" s="105" t="str">
        <f>IF(ISERROR(VLOOKUP(C116,ロット!$A$2:$B$501,2,FALSE)),"",VLOOKUP(C116,ロット!$A$2:$B$501,2,FALSE))</f>
        <v/>
      </c>
      <c r="N116" s="106" t="str">
        <f t="shared" si="10"/>
        <v>set1</v>
      </c>
      <c r="O116" s="81"/>
    </row>
    <row r="117" spans="1:15" ht="19.399999999999999" customHeight="1">
      <c r="A117" s="81" t="str">
        <f t="shared" si="14"/>
        <v xml:space="preserve">485780ｶﾗｰﾅｼ   70-90   </v>
      </c>
      <c r="B117" s="81" t="str">
        <f t="shared" si="15"/>
        <v>262500-106</v>
      </c>
      <c r="C117" s="98">
        <f>IF(ISERROR(VLOOKUP($B117,受注EXCEL出力!$B$2:$N$2000,4,0)),"",VLOOKUP($B117,受注EXCEL出力!$B$2:$N$2000,4,0))</f>
        <v>485780</v>
      </c>
      <c r="D117" s="99" t="str">
        <f>IF(ISERROR(VLOOKUP($B117,受注EXCEL出力!$B$2:$N$2000,5,0)),"",VLOOKUP($B117,受注EXCEL出力!$B$2:$N$2000,5,0))</f>
        <v>ボーダーグレコ＆スタイ＆ケットset</v>
      </c>
      <c r="E117" s="100">
        <f>IF(ISERROR(VLOOKUP($B117,受注EXCEL出力!$B$2:$N$2000,6,0)),"",VLOOKUP($B117,受注EXCEL出力!$B$2:$N$2000,6,0))</f>
        <v>14500</v>
      </c>
      <c r="F117" s="91">
        <f>IF(ISERROR(VLOOKUP($B117,受注EXCEL出力!$B$2:$N$2000,7,0)),"",VLOOKUP($B117,受注EXCEL出力!$B$2:$N$2000,7,0))</f>
        <v>99</v>
      </c>
      <c r="G117" s="99" t="str">
        <f>IF(ISERROR(VLOOKUP($B117,受注EXCEL出力!$B$2:$N$2000,8,0)),"",VLOOKUP($B117,受注EXCEL出力!$B$2:$N$2000,8,0))</f>
        <v xml:space="preserve">ｶﾗｰﾅｼ   </v>
      </c>
      <c r="H117" s="101">
        <f>IF(ISERROR(VLOOKUP($B117,受注EXCEL出力!$B$2:$N$2000,9,0)),"",VLOOKUP($B117,受注EXCEL出力!$B$2:$N$2000,9,0))</f>
        <v>121</v>
      </c>
      <c r="I117" s="102" t="str">
        <f>IF(ISERROR(VLOOKUP($B117,受注EXCEL出力!$B$2:$N$2000,10,0)),"",VLOOKUP($B117,受注EXCEL出力!$B$2:$N$2000,10,0))</f>
        <v xml:space="preserve">70-90   </v>
      </c>
      <c r="J117" s="103"/>
      <c r="K117" s="104">
        <f t="shared" si="16"/>
        <v>0</v>
      </c>
      <c r="L117" s="105" t="str">
        <f>VLOOKUP(C117,納期ACC!$E$1:$O$3001,11,FALSE)</f>
        <v>-</v>
      </c>
      <c r="M117" s="105" t="str">
        <f>IF(ISERROR(VLOOKUP(C117,ロット!$A$2:$B$501,2,FALSE)),"",VLOOKUP(C117,ロット!$A$2:$B$501,2,FALSE))</f>
        <v/>
      </c>
      <c r="N117" s="106" t="str">
        <f t="shared" si="10"/>
        <v>set1</v>
      </c>
      <c r="O117" s="81"/>
    </row>
    <row r="118" spans="1:15" ht="19.399999999999999" customHeight="1">
      <c r="A118" s="81" t="str">
        <f t="shared" si="14"/>
        <v xml:space="preserve">485781ｶﾗｰﾅｼ   50-70   </v>
      </c>
      <c r="B118" s="81" t="str">
        <f t="shared" si="15"/>
        <v>262500-107</v>
      </c>
      <c r="C118" s="98">
        <f>IF(ISERROR(VLOOKUP($B118,受注EXCEL出力!$B$2:$N$2000,4,0)),"",VLOOKUP($B118,受注EXCEL出力!$B$2:$N$2000,4,0))</f>
        <v>485781</v>
      </c>
      <c r="D118" s="99" t="str">
        <f>IF(ISERROR(VLOOKUP($B118,受注EXCEL出力!$B$2:$N$2000,5,0)),"",VLOOKUP($B118,受注EXCEL出力!$B$2:$N$2000,5,0))</f>
        <v>ひつじポンチョ＆2wayドレスset</v>
      </c>
      <c r="E118" s="100">
        <f>IF(ISERROR(VLOOKUP($B118,受注EXCEL出力!$B$2:$N$2000,6,0)),"",VLOOKUP($B118,受注EXCEL出力!$B$2:$N$2000,6,0))</f>
        <v>23000</v>
      </c>
      <c r="F118" s="91">
        <f>IF(ISERROR(VLOOKUP($B118,受注EXCEL出力!$B$2:$N$2000,7,0)),"",VLOOKUP($B118,受注EXCEL出力!$B$2:$N$2000,7,0))</f>
        <v>99</v>
      </c>
      <c r="G118" s="99" t="str">
        <f>IF(ISERROR(VLOOKUP($B118,受注EXCEL出力!$B$2:$N$2000,8,0)),"",VLOOKUP($B118,受注EXCEL出力!$B$2:$N$2000,8,0))</f>
        <v xml:space="preserve">ｶﾗｰﾅｼ   </v>
      </c>
      <c r="H118" s="101">
        <f>IF(ISERROR(VLOOKUP($B118,受注EXCEL出力!$B$2:$N$2000,9,0)),"",VLOOKUP($B118,受注EXCEL出力!$B$2:$N$2000,9,0))</f>
        <v>59</v>
      </c>
      <c r="I118" s="102" t="str">
        <f>IF(ISERROR(VLOOKUP($B118,受注EXCEL出力!$B$2:$N$2000,10,0)),"",VLOOKUP($B118,受注EXCEL出力!$B$2:$N$2000,10,0))</f>
        <v xml:space="preserve">50-70   </v>
      </c>
      <c r="J118" s="103"/>
      <c r="K118" s="104">
        <f t="shared" si="16"/>
        <v>0</v>
      </c>
      <c r="L118" s="105" t="str">
        <f>VLOOKUP(C118,納期ACC!$E$1:$O$3001,11,FALSE)</f>
        <v>-</v>
      </c>
      <c r="M118" s="105" t="str">
        <f>IF(ISERROR(VLOOKUP(C118,ロット!$A$2:$B$501,2,FALSE)),"",VLOOKUP(C118,ロット!$A$2:$B$501,2,FALSE))</f>
        <v/>
      </c>
      <c r="N118" s="106" t="str">
        <f t="shared" si="10"/>
        <v>set1</v>
      </c>
      <c r="O118" s="81"/>
    </row>
    <row r="119" spans="1:15" ht="19.399999999999999" customHeight="1">
      <c r="A119" s="81" t="str">
        <f t="shared" si="14"/>
        <v xml:space="preserve">485782ｶﾗｰﾅｼ   50-70   </v>
      </c>
      <c r="B119" s="81" t="str">
        <f t="shared" si="15"/>
        <v>262500-108</v>
      </c>
      <c r="C119" s="98">
        <f>IF(ISERROR(VLOOKUP($B119,受注EXCEL出力!$B$2:$N$2000,4,0)),"",VLOOKUP($B119,受注EXCEL出力!$B$2:$N$2000,4,0))</f>
        <v>485782</v>
      </c>
      <c r="D119" s="99" t="str">
        <f>IF(ISERROR(VLOOKUP($B119,受注EXCEL出力!$B$2:$N$2000,5,0)),"",VLOOKUP($B119,受注EXCEL出力!$B$2:$N$2000,5,0))</f>
        <v>お宮参りset（unisex)</v>
      </c>
      <c r="E119" s="100">
        <f>IF(ISERROR(VLOOKUP($B119,受注EXCEL出力!$B$2:$N$2000,6,0)),"",VLOOKUP($B119,受注EXCEL出力!$B$2:$N$2000,6,0))</f>
        <v>27000</v>
      </c>
      <c r="F119" s="91">
        <f>IF(ISERROR(VLOOKUP($B119,受注EXCEL出力!$B$2:$N$2000,7,0)),"",VLOOKUP($B119,受注EXCEL出力!$B$2:$N$2000,7,0))</f>
        <v>99</v>
      </c>
      <c r="G119" s="99" t="str">
        <f>IF(ISERROR(VLOOKUP($B119,受注EXCEL出力!$B$2:$N$2000,8,0)),"",VLOOKUP($B119,受注EXCEL出力!$B$2:$N$2000,8,0))</f>
        <v xml:space="preserve">ｶﾗｰﾅｼ   </v>
      </c>
      <c r="H119" s="101">
        <f>IF(ISERROR(VLOOKUP($B119,受注EXCEL出力!$B$2:$N$2000,9,0)),"",VLOOKUP($B119,受注EXCEL出力!$B$2:$N$2000,9,0))</f>
        <v>59</v>
      </c>
      <c r="I119" s="102" t="str">
        <f>IF(ISERROR(VLOOKUP($B119,受注EXCEL出力!$B$2:$N$2000,10,0)),"",VLOOKUP($B119,受注EXCEL出力!$B$2:$N$2000,10,0))</f>
        <v xml:space="preserve">50-70   </v>
      </c>
      <c r="J119" s="103"/>
      <c r="K119" s="104">
        <f t="shared" si="16"/>
        <v>0</v>
      </c>
      <c r="L119" s="105" t="str">
        <f>VLOOKUP(C119,納期ACC!$E$1:$O$3001,11,FALSE)</f>
        <v>-</v>
      </c>
      <c r="M119" s="105" t="str">
        <f>IF(ISERROR(VLOOKUP(C119,ロット!$A$2:$B$501,2,FALSE)),"",VLOOKUP(C119,ロット!$A$2:$B$501,2,FALSE))</f>
        <v/>
      </c>
      <c r="N119" s="106" t="str">
        <f t="shared" si="10"/>
        <v>set1</v>
      </c>
      <c r="O119" s="81"/>
    </row>
    <row r="120" spans="1:15" ht="19" customHeight="1">
      <c r="A120" s="81" t="str">
        <f t="shared" si="14"/>
        <v xml:space="preserve">485783ｶﾗｰﾅｼ   50-70   </v>
      </c>
      <c r="B120" s="81" t="str">
        <f t="shared" si="15"/>
        <v>262500-109</v>
      </c>
      <c r="C120" s="98">
        <f>IF(ISERROR(VLOOKUP($B120,受注EXCEL出力!$B$2:$N$2000,4,0)),"",VLOOKUP($B120,受注EXCEL出力!$B$2:$N$2000,4,0))</f>
        <v>485783</v>
      </c>
      <c r="D120" s="99" t="str">
        <f>IF(ISERROR(VLOOKUP($B120,受注EXCEL出力!$B$2:$N$2000,5,0)),"",VLOOKUP($B120,受注EXCEL出力!$B$2:$N$2000,5,0))</f>
        <v>お宮参りset（girl)</v>
      </c>
      <c r="E120" s="100">
        <f>IF(ISERROR(VLOOKUP($B120,受注EXCEL出力!$B$2:$N$2000,6,0)),"",VLOOKUP($B120,受注EXCEL出力!$B$2:$N$2000,6,0))</f>
        <v>32000</v>
      </c>
      <c r="F120" s="91">
        <f>IF(ISERROR(VLOOKUP($B120,受注EXCEL出力!$B$2:$N$2000,7,0)),"",VLOOKUP($B120,受注EXCEL出力!$B$2:$N$2000,7,0))</f>
        <v>99</v>
      </c>
      <c r="G120" s="99" t="str">
        <f>IF(ISERROR(VLOOKUP($B120,受注EXCEL出力!$B$2:$N$2000,8,0)),"",VLOOKUP($B120,受注EXCEL出力!$B$2:$N$2000,8,0))</f>
        <v xml:space="preserve">ｶﾗｰﾅｼ   </v>
      </c>
      <c r="H120" s="101">
        <f>IF(ISERROR(VLOOKUP($B120,受注EXCEL出力!$B$2:$N$2000,9,0)),"",VLOOKUP($B120,受注EXCEL出力!$B$2:$N$2000,9,0))</f>
        <v>59</v>
      </c>
      <c r="I120" s="102" t="str">
        <f>IF(ISERROR(VLOOKUP($B120,受注EXCEL出力!$B$2:$N$2000,10,0)),"",VLOOKUP($B120,受注EXCEL出力!$B$2:$N$2000,10,0))</f>
        <v xml:space="preserve">50-70   </v>
      </c>
      <c r="J120" s="103"/>
      <c r="K120" s="104">
        <f t="shared" si="16"/>
        <v>0</v>
      </c>
      <c r="L120" s="105" t="str">
        <f>VLOOKUP(C120,納期ACC!$E$1:$O$3001,11,FALSE)</f>
        <v>-</v>
      </c>
      <c r="M120" s="105" t="str">
        <f>IF(ISERROR(VLOOKUP(C120,ロット!$A$2:$B$501,2,FALSE)),"",VLOOKUP(C120,ロット!$A$2:$B$501,2,FALSE))</f>
        <v/>
      </c>
      <c r="N120" s="106" t="str">
        <f t="shared" si="10"/>
        <v>set1</v>
      </c>
      <c r="O120" s="81"/>
    </row>
    <row r="121" spans="1:15" ht="19.399999999999999" hidden="1" customHeight="1" outlineLevel="1">
      <c r="C121" s="107"/>
      <c r="D121" s="108"/>
      <c r="E121" s="109"/>
      <c r="F121" s="110"/>
      <c r="G121" s="108"/>
      <c r="H121" s="111"/>
      <c r="I121" s="108"/>
      <c r="J121" s="112"/>
      <c r="K121" s="109"/>
      <c r="L121" s="113"/>
      <c r="M121" s="113"/>
      <c r="N121" s="114"/>
      <c r="O121" s="81"/>
    </row>
    <row r="122" spans="1:15" ht="19.399999999999999" hidden="1" customHeight="1" outlineLevel="1">
      <c r="C122" s="107"/>
      <c r="D122" s="108"/>
      <c r="E122" s="109"/>
      <c r="F122" s="110"/>
      <c r="G122" s="108"/>
      <c r="H122" s="111"/>
      <c r="I122" s="108"/>
      <c r="J122" s="112"/>
      <c r="K122" s="109"/>
      <c r="L122" s="113"/>
      <c r="M122" s="113"/>
      <c r="N122" s="114"/>
      <c r="O122" s="81"/>
    </row>
    <row r="123" spans="1:15" ht="19.399999999999999" hidden="1" customHeight="1" outlineLevel="1">
      <c r="C123" s="107"/>
      <c r="D123" s="108"/>
      <c r="E123" s="109"/>
      <c r="F123" s="110"/>
      <c r="G123" s="108"/>
      <c r="H123" s="111"/>
      <c r="I123" s="108"/>
      <c r="J123" s="112"/>
      <c r="K123" s="109"/>
      <c r="L123" s="113"/>
      <c r="M123" s="113"/>
      <c r="N123" s="114"/>
      <c r="O123" s="81"/>
    </row>
    <row r="124" spans="1:15" ht="19.399999999999999" hidden="1" customHeight="1" outlineLevel="1">
      <c r="C124" s="107"/>
      <c r="D124" s="108"/>
      <c r="E124" s="109"/>
      <c r="F124" s="110"/>
      <c r="G124" s="108"/>
      <c r="H124" s="111"/>
      <c r="I124" s="108"/>
      <c r="J124" s="112"/>
      <c r="K124" s="109"/>
      <c r="L124" s="113"/>
      <c r="M124" s="113"/>
      <c r="N124" s="114"/>
      <c r="O124" s="81"/>
    </row>
    <row r="125" spans="1:15" ht="19.399999999999999" hidden="1" customHeight="1" outlineLevel="1">
      <c r="C125" s="107"/>
      <c r="D125" s="108"/>
      <c r="E125" s="109"/>
      <c r="F125" s="110"/>
      <c r="G125" s="108"/>
      <c r="H125" s="111"/>
      <c r="I125" s="108"/>
      <c r="J125" s="112"/>
      <c r="K125" s="109"/>
      <c r="L125" s="113"/>
      <c r="M125" s="113"/>
      <c r="N125" s="114"/>
      <c r="O125" s="81"/>
    </row>
    <row r="126" spans="1:15" ht="19.399999999999999" hidden="1" customHeight="1" outlineLevel="1">
      <c r="C126" s="107"/>
      <c r="D126" s="108"/>
      <c r="E126" s="109"/>
      <c r="F126" s="110"/>
      <c r="G126" s="108"/>
      <c r="H126" s="111"/>
      <c r="I126" s="108"/>
      <c r="J126" s="112"/>
      <c r="K126" s="109"/>
      <c r="L126" s="113"/>
      <c r="M126" s="113"/>
      <c r="N126" s="114"/>
      <c r="O126" s="81"/>
    </row>
    <row r="127" spans="1:15" ht="19.399999999999999" hidden="1" customHeight="1" outlineLevel="1">
      <c r="C127" s="107"/>
      <c r="D127" s="108"/>
      <c r="E127" s="109"/>
      <c r="F127" s="110"/>
      <c r="G127" s="108"/>
      <c r="H127" s="111"/>
      <c r="I127" s="108"/>
      <c r="J127" s="112"/>
      <c r="K127" s="109"/>
      <c r="L127" s="113"/>
      <c r="M127" s="113"/>
      <c r="N127" s="114"/>
      <c r="O127" s="81"/>
    </row>
    <row r="128" spans="1:15" ht="19.399999999999999" hidden="1" customHeight="1" outlineLevel="1">
      <c r="C128" s="107"/>
      <c r="D128" s="108"/>
      <c r="E128" s="109"/>
      <c r="F128" s="110"/>
      <c r="G128" s="108"/>
      <c r="H128" s="111"/>
      <c r="I128" s="108"/>
      <c r="J128" s="112"/>
      <c r="K128" s="109"/>
      <c r="L128" s="113"/>
      <c r="M128" s="113"/>
      <c r="N128" s="114"/>
      <c r="O128" s="81"/>
    </row>
    <row r="129" spans="3:15" ht="19.399999999999999" hidden="1" customHeight="1" outlineLevel="1">
      <c r="C129" s="107"/>
      <c r="D129" s="108"/>
      <c r="E129" s="109"/>
      <c r="F129" s="110"/>
      <c r="G129" s="108"/>
      <c r="H129" s="111"/>
      <c r="I129" s="108"/>
      <c r="J129" s="112"/>
      <c r="K129" s="109"/>
      <c r="L129" s="113"/>
      <c r="M129" s="113"/>
      <c r="N129" s="114"/>
      <c r="O129" s="81"/>
    </row>
    <row r="130" spans="3:15" ht="19.399999999999999" hidden="1" customHeight="1" outlineLevel="1">
      <c r="C130" s="107"/>
      <c r="D130" s="108"/>
      <c r="E130" s="109"/>
      <c r="F130" s="110"/>
      <c r="G130" s="108"/>
      <c r="H130" s="111"/>
      <c r="I130" s="108"/>
      <c r="J130" s="112"/>
      <c r="K130" s="109"/>
      <c r="L130" s="113"/>
      <c r="M130" s="113"/>
      <c r="N130" s="114"/>
      <c r="O130" s="81"/>
    </row>
    <row r="131" spans="3:15" ht="19.399999999999999" hidden="1" customHeight="1" outlineLevel="1">
      <c r="C131" s="107"/>
      <c r="D131" s="108"/>
      <c r="E131" s="109"/>
      <c r="F131" s="110"/>
      <c r="G131" s="108"/>
      <c r="H131" s="111"/>
      <c r="I131" s="108"/>
      <c r="J131" s="112"/>
      <c r="K131" s="109"/>
      <c r="L131" s="113"/>
      <c r="M131" s="113"/>
      <c r="N131" s="114"/>
      <c r="O131" s="81"/>
    </row>
    <row r="132" spans="3:15" ht="19.399999999999999" hidden="1" customHeight="1" outlineLevel="1">
      <c r="C132" s="107"/>
      <c r="D132" s="108"/>
      <c r="E132" s="109"/>
      <c r="F132" s="110"/>
      <c r="G132" s="108"/>
      <c r="H132" s="111"/>
      <c r="I132" s="108"/>
      <c r="J132" s="112"/>
      <c r="K132" s="109"/>
      <c r="L132" s="113"/>
      <c r="M132" s="113"/>
      <c r="N132" s="114"/>
      <c r="O132" s="81"/>
    </row>
    <row r="133" spans="3:15" ht="19.399999999999999" hidden="1" customHeight="1" outlineLevel="1">
      <c r="C133" s="107"/>
      <c r="D133" s="108"/>
      <c r="E133" s="109"/>
      <c r="F133" s="110"/>
      <c r="G133" s="108"/>
      <c r="H133" s="111"/>
      <c r="I133" s="108"/>
      <c r="J133" s="112"/>
      <c r="K133" s="109"/>
      <c r="L133" s="113"/>
      <c r="M133" s="113"/>
      <c r="N133" s="114"/>
      <c r="O133" s="81"/>
    </row>
    <row r="134" spans="3:15" ht="19.399999999999999" hidden="1" customHeight="1" outlineLevel="1">
      <c r="C134" s="107"/>
      <c r="D134" s="108"/>
      <c r="E134" s="109"/>
      <c r="F134" s="110"/>
      <c r="G134" s="108"/>
      <c r="H134" s="111"/>
      <c r="I134" s="108"/>
      <c r="J134" s="112"/>
      <c r="K134" s="109"/>
      <c r="L134" s="113"/>
      <c r="M134" s="113"/>
      <c r="N134" s="114"/>
      <c r="O134" s="81"/>
    </row>
    <row r="135" spans="3:15" ht="19.399999999999999" hidden="1" customHeight="1" outlineLevel="1">
      <c r="C135" s="107"/>
      <c r="D135" s="108"/>
      <c r="E135" s="109"/>
      <c r="F135" s="110"/>
      <c r="G135" s="108"/>
      <c r="H135" s="111"/>
      <c r="I135" s="108"/>
      <c r="J135" s="112"/>
      <c r="K135" s="109"/>
      <c r="L135" s="113"/>
      <c r="M135" s="113"/>
      <c r="N135" s="114"/>
      <c r="O135" s="81"/>
    </row>
    <row r="136" spans="3:15" ht="19.399999999999999" hidden="1" customHeight="1" outlineLevel="1">
      <c r="C136" s="107"/>
      <c r="D136" s="108"/>
      <c r="E136" s="109"/>
      <c r="F136" s="110"/>
      <c r="G136" s="108"/>
      <c r="H136" s="111"/>
      <c r="I136" s="108"/>
      <c r="J136" s="112"/>
      <c r="K136" s="109"/>
      <c r="L136" s="113"/>
      <c r="M136" s="113"/>
      <c r="N136" s="114"/>
      <c r="O136" s="81"/>
    </row>
    <row r="137" spans="3:15" ht="19.399999999999999" hidden="1" customHeight="1" outlineLevel="1">
      <c r="C137" s="107"/>
      <c r="D137" s="108"/>
      <c r="E137" s="109"/>
      <c r="F137" s="110"/>
      <c r="G137" s="108"/>
      <c r="H137" s="111"/>
      <c r="I137" s="108"/>
      <c r="J137" s="112"/>
      <c r="K137" s="109"/>
      <c r="L137" s="113"/>
      <c r="M137" s="113"/>
      <c r="N137" s="114"/>
      <c r="O137" s="81"/>
    </row>
    <row r="138" spans="3:15" ht="19.399999999999999" hidden="1" customHeight="1" outlineLevel="1">
      <c r="C138" s="107"/>
      <c r="D138" s="108"/>
      <c r="E138" s="109"/>
      <c r="F138" s="110"/>
      <c r="G138" s="108"/>
      <c r="H138" s="111"/>
      <c r="I138" s="108"/>
      <c r="J138" s="112"/>
      <c r="K138" s="109"/>
      <c r="L138" s="113"/>
      <c r="M138" s="113"/>
      <c r="N138" s="114"/>
      <c r="O138" s="81"/>
    </row>
    <row r="139" spans="3:15" ht="19.399999999999999" hidden="1" customHeight="1" outlineLevel="1">
      <c r="C139" s="107"/>
      <c r="D139" s="108"/>
      <c r="E139" s="109"/>
      <c r="F139" s="110"/>
      <c r="G139" s="108"/>
      <c r="H139" s="111"/>
      <c r="I139" s="108"/>
      <c r="J139" s="112"/>
      <c r="K139" s="109"/>
      <c r="L139" s="113"/>
      <c r="M139" s="113"/>
      <c r="N139" s="114"/>
      <c r="O139" s="81"/>
    </row>
    <row r="140" spans="3:15" ht="19.399999999999999" hidden="1" customHeight="1" outlineLevel="1">
      <c r="C140" s="107"/>
      <c r="D140" s="108"/>
      <c r="E140" s="109"/>
      <c r="F140" s="110"/>
      <c r="G140" s="108"/>
      <c r="H140" s="111"/>
      <c r="I140" s="108"/>
      <c r="J140" s="112"/>
      <c r="K140" s="109"/>
      <c r="L140" s="113"/>
      <c r="M140" s="113"/>
      <c r="N140" s="114"/>
      <c r="O140" s="81"/>
    </row>
    <row r="141" spans="3:15" ht="19.399999999999999" hidden="1" customHeight="1" outlineLevel="1">
      <c r="C141" s="107"/>
      <c r="D141" s="108"/>
      <c r="E141" s="109"/>
      <c r="F141" s="110"/>
      <c r="G141" s="108"/>
      <c r="H141" s="111"/>
      <c r="I141" s="108"/>
      <c r="J141" s="112"/>
      <c r="K141" s="109"/>
      <c r="L141" s="113"/>
      <c r="M141" s="113"/>
      <c r="N141" s="114"/>
      <c r="O141" s="81"/>
    </row>
    <row r="142" spans="3:15" ht="19.399999999999999" hidden="1" customHeight="1" outlineLevel="1">
      <c r="C142" s="107"/>
      <c r="D142" s="108"/>
      <c r="E142" s="109"/>
      <c r="F142" s="110"/>
      <c r="G142" s="108"/>
      <c r="H142" s="111"/>
      <c r="I142" s="108"/>
      <c r="J142" s="112"/>
      <c r="K142" s="109"/>
      <c r="L142" s="113"/>
      <c r="M142" s="113"/>
      <c r="N142" s="114"/>
      <c r="O142" s="81"/>
    </row>
    <row r="143" spans="3:15" ht="19.399999999999999" hidden="1" customHeight="1" outlineLevel="1">
      <c r="C143" s="107"/>
      <c r="D143" s="108"/>
      <c r="E143" s="109"/>
      <c r="F143" s="110"/>
      <c r="G143" s="108"/>
      <c r="H143" s="111"/>
      <c r="I143" s="108"/>
      <c r="J143" s="112"/>
      <c r="K143" s="109"/>
      <c r="L143" s="113"/>
      <c r="M143" s="113"/>
      <c r="N143" s="114"/>
      <c r="O143" s="81"/>
    </row>
    <row r="144" spans="3:15" ht="19.399999999999999" hidden="1" customHeight="1" outlineLevel="1">
      <c r="C144" s="107"/>
      <c r="D144" s="108"/>
      <c r="E144" s="109"/>
      <c r="F144" s="110"/>
      <c r="G144" s="108"/>
      <c r="H144" s="111"/>
      <c r="I144" s="108"/>
      <c r="J144" s="112"/>
      <c r="K144" s="109"/>
      <c r="L144" s="113"/>
      <c r="M144" s="113"/>
      <c r="N144" s="114"/>
      <c r="O144" s="81"/>
    </row>
    <row r="145" spans="3:14" s="81" customFormat="1" ht="19.399999999999999" hidden="1" customHeight="1" outlineLevel="1">
      <c r="C145" s="107"/>
      <c r="D145" s="108"/>
      <c r="E145" s="109"/>
      <c r="F145" s="110"/>
      <c r="G145" s="108"/>
      <c r="H145" s="111"/>
      <c r="I145" s="108"/>
      <c r="J145" s="112"/>
      <c r="K145" s="109"/>
      <c r="L145" s="113"/>
      <c r="M145" s="113"/>
      <c r="N145" s="114"/>
    </row>
    <row r="146" spans="3:14" s="81" customFormat="1" ht="19.399999999999999" hidden="1" customHeight="1" outlineLevel="1">
      <c r="C146" s="107"/>
      <c r="D146" s="108"/>
      <c r="E146" s="109"/>
      <c r="F146" s="110"/>
      <c r="G146" s="108"/>
      <c r="H146" s="111"/>
      <c r="I146" s="108"/>
      <c r="J146" s="112"/>
      <c r="K146" s="109"/>
      <c r="L146" s="113"/>
      <c r="M146" s="113"/>
      <c r="N146" s="114"/>
    </row>
    <row r="147" spans="3:14" s="81" customFormat="1" ht="19.399999999999999" hidden="1" customHeight="1" outlineLevel="1">
      <c r="C147" s="107"/>
      <c r="D147" s="108"/>
      <c r="E147" s="109"/>
      <c r="F147" s="110"/>
      <c r="G147" s="108"/>
      <c r="H147" s="111"/>
      <c r="I147" s="108"/>
      <c r="J147" s="112"/>
      <c r="K147" s="109"/>
      <c r="L147" s="113"/>
      <c r="M147" s="113"/>
      <c r="N147" s="114"/>
    </row>
    <row r="148" spans="3:14" s="81" customFormat="1" ht="19.399999999999999" hidden="1" customHeight="1" outlineLevel="1">
      <c r="C148" s="107"/>
      <c r="D148" s="108"/>
      <c r="E148" s="109"/>
      <c r="F148" s="110"/>
      <c r="G148" s="108"/>
      <c r="H148" s="111"/>
      <c r="I148" s="108"/>
      <c r="J148" s="112"/>
      <c r="K148" s="109"/>
      <c r="L148" s="113"/>
      <c r="M148" s="113"/>
      <c r="N148" s="114"/>
    </row>
    <row r="149" spans="3:14" s="81" customFormat="1" ht="19.399999999999999" hidden="1" customHeight="1" outlineLevel="1">
      <c r="C149" s="107"/>
      <c r="D149" s="108"/>
      <c r="E149" s="109"/>
      <c r="F149" s="110"/>
      <c r="G149" s="108"/>
      <c r="H149" s="111"/>
      <c r="I149" s="108"/>
      <c r="J149" s="112"/>
      <c r="K149" s="109"/>
      <c r="L149" s="113"/>
      <c r="M149" s="113"/>
      <c r="N149" s="114"/>
    </row>
    <row r="150" spans="3:14" s="81" customFormat="1" ht="19.399999999999999" hidden="1" customHeight="1" outlineLevel="1">
      <c r="C150" s="107"/>
      <c r="D150" s="108"/>
      <c r="E150" s="109"/>
      <c r="F150" s="110"/>
      <c r="G150" s="108"/>
      <c r="H150" s="111"/>
      <c r="I150" s="108"/>
      <c r="J150" s="112"/>
      <c r="K150" s="109"/>
      <c r="L150" s="113"/>
      <c r="M150" s="113"/>
      <c r="N150" s="114"/>
    </row>
    <row r="151" spans="3:14" s="81" customFormat="1" ht="19.399999999999999" hidden="1" customHeight="1" outlineLevel="1">
      <c r="C151" s="107"/>
      <c r="D151" s="108"/>
      <c r="E151" s="109"/>
      <c r="F151" s="110"/>
      <c r="G151" s="108"/>
      <c r="H151" s="111"/>
      <c r="I151" s="108"/>
      <c r="J151" s="112"/>
      <c r="K151" s="109"/>
      <c r="L151" s="113"/>
      <c r="M151" s="113"/>
      <c r="N151" s="114"/>
    </row>
    <row r="152" spans="3:14" s="81" customFormat="1" ht="19.399999999999999" hidden="1" customHeight="1" outlineLevel="1">
      <c r="C152" s="107"/>
      <c r="D152" s="108"/>
      <c r="E152" s="109"/>
      <c r="F152" s="110"/>
      <c r="G152" s="108"/>
      <c r="H152" s="111"/>
      <c r="I152" s="108"/>
      <c r="J152" s="112"/>
      <c r="K152" s="109"/>
      <c r="L152" s="113"/>
      <c r="M152" s="113"/>
      <c r="N152" s="114"/>
    </row>
    <row r="153" spans="3:14" s="81" customFormat="1" ht="19.399999999999999" hidden="1" customHeight="1" outlineLevel="1">
      <c r="C153" s="107"/>
      <c r="D153" s="108"/>
      <c r="E153" s="109"/>
      <c r="F153" s="110"/>
      <c r="G153" s="108"/>
      <c r="H153" s="111"/>
      <c r="I153" s="108"/>
      <c r="J153" s="112"/>
      <c r="K153" s="109"/>
      <c r="L153" s="113"/>
      <c r="M153" s="113"/>
      <c r="N153" s="114"/>
    </row>
    <row r="154" spans="3:14" s="81" customFormat="1" ht="19.399999999999999" hidden="1" customHeight="1" outlineLevel="1">
      <c r="C154" s="107"/>
      <c r="D154" s="108"/>
      <c r="E154" s="109"/>
      <c r="F154" s="110"/>
      <c r="G154" s="108"/>
      <c r="H154" s="111"/>
      <c r="I154" s="108"/>
      <c r="J154" s="112"/>
      <c r="K154" s="109"/>
      <c r="L154" s="113"/>
      <c r="M154" s="113"/>
      <c r="N154" s="114"/>
    </row>
    <row r="155" spans="3:14" s="81" customFormat="1" ht="19.399999999999999" hidden="1" customHeight="1" outlineLevel="1">
      <c r="C155" s="107"/>
      <c r="D155" s="108"/>
      <c r="E155" s="109"/>
      <c r="F155" s="110"/>
      <c r="G155" s="108"/>
      <c r="H155" s="111"/>
      <c r="I155" s="108"/>
      <c r="J155" s="112"/>
      <c r="K155" s="109"/>
      <c r="L155" s="113"/>
      <c r="M155" s="113"/>
      <c r="N155" s="114"/>
    </row>
    <row r="156" spans="3:14" s="81" customFormat="1" ht="19.399999999999999" hidden="1" customHeight="1" outlineLevel="1">
      <c r="C156" s="107"/>
      <c r="D156" s="108"/>
      <c r="E156" s="109"/>
      <c r="F156" s="110"/>
      <c r="G156" s="108"/>
      <c r="H156" s="111"/>
      <c r="I156" s="108"/>
      <c r="J156" s="112"/>
      <c r="K156" s="109"/>
      <c r="L156" s="113"/>
      <c r="M156" s="113"/>
      <c r="N156" s="114"/>
    </row>
    <row r="157" spans="3:14" s="81" customFormat="1" ht="19.399999999999999" hidden="1" customHeight="1" outlineLevel="1">
      <c r="C157" s="107"/>
      <c r="D157" s="108"/>
      <c r="E157" s="109"/>
      <c r="F157" s="110"/>
      <c r="G157" s="108"/>
      <c r="H157" s="111"/>
      <c r="I157" s="108"/>
      <c r="J157" s="112"/>
      <c r="K157" s="109"/>
      <c r="L157" s="113"/>
      <c r="M157" s="113"/>
      <c r="N157" s="114"/>
    </row>
    <row r="158" spans="3:14" s="81" customFormat="1" ht="19.399999999999999" hidden="1" customHeight="1" outlineLevel="1">
      <c r="C158" s="107"/>
      <c r="D158" s="108"/>
      <c r="E158" s="109"/>
      <c r="F158" s="110"/>
      <c r="G158" s="108"/>
      <c r="H158" s="111"/>
      <c r="I158" s="108"/>
      <c r="J158" s="112"/>
      <c r="K158" s="109"/>
      <c r="L158" s="113"/>
      <c r="M158" s="113"/>
      <c r="N158" s="114"/>
    </row>
    <row r="159" spans="3:14" s="81" customFormat="1" ht="19.399999999999999" hidden="1" customHeight="1" outlineLevel="1">
      <c r="C159" s="107"/>
      <c r="D159" s="108"/>
      <c r="E159" s="109"/>
      <c r="F159" s="110"/>
      <c r="G159" s="108"/>
      <c r="H159" s="111"/>
      <c r="I159" s="108"/>
      <c r="J159" s="112"/>
      <c r="K159" s="109"/>
      <c r="L159" s="113"/>
      <c r="M159" s="113"/>
      <c r="N159" s="114"/>
    </row>
    <row r="160" spans="3:14" s="81" customFormat="1" ht="19.399999999999999" hidden="1" customHeight="1" outlineLevel="1">
      <c r="C160" s="107"/>
      <c r="D160" s="108"/>
      <c r="E160" s="109"/>
      <c r="F160" s="110"/>
      <c r="G160" s="108"/>
      <c r="H160" s="111"/>
      <c r="I160" s="108"/>
      <c r="J160" s="112"/>
      <c r="K160" s="109"/>
      <c r="L160" s="113"/>
      <c r="M160" s="113"/>
      <c r="N160" s="114"/>
    </row>
    <row r="161" spans="3:14" s="81" customFormat="1" ht="19.399999999999999" hidden="1" customHeight="1" outlineLevel="1">
      <c r="C161" s="107"/>
      <c r="D161" s="108"/>
      <c r="E161" s="109"/>
      <c r="F161" s="110"/>
      <c r="G161" s="108"/>
      <c r="H161" s="111"/>
      <c r="I161" s="108"/>
      <c r="J161" s="112"/>
      <c r="K161" s="109"/>
      <c r="L161" s="113"/>
      <c r="M161" s="113"/>
      <c r="N161" s="114"/>
    </row>
    <row r="162" spans="3:14" s="81" customFormat="1" ht="19.399999999999999" hidden="1" customHeight="1" outlineLevel="1">
      <c r="C162" s="107"/>
      <c r="D162" s="108"/>
      <c r="E162" s="109"/>
      <c r="F162" s="110"/>
      <c r="G162" s="108"/>
      <c r="H162" s="111"/>
      <c r="I162" s="108"/>
      <c r="J162" s="112"/>
      <c r="K162" s="109"/>
      <c r="L162" s="113"/>
      <c r="M162" s="113"/>
      <c r="N162" s="114"/>
    </row>
    <row r="163" spans="3:14" s="81" customFormat="1" ht="19.399999999999999" hidden="1" customHeight="1" outlineLevel="1">
      <c r="C163" s="107"/>
      <c r="D163" s="108"/>
      <c r="E163" s="109"/>
      <c r="F163" s="110"/>
      <c r="G163" s="108"/>
      <c r="H163" s="111"/>
      <c r="I163" s="108"/>
      <c r="J163" s="112"/>
      <c r="K163" s="109"/>
      <c r="L163" s="113"/>
      <c r="M163" s="113"/>
      <c r="N163" s="114"/>
    </row>
    <row r="164" spans="3:14" s="81" customFormat="1" ht="19.399999999999999" hidden="1" customHeight="1" outlineLevel="1">
      <c r="C164" s="107"/>
      <c r="D164" s="108"/>
      <c r="E164" s="109"/>
      <c r="F164" s="110"/>
      <c r="G164" s="108"/>
      <c r="H164" s="111"/>
      <c r="I164" s="108"/>
      <c r="J164" s="112"/>
      <c r="K164" s="109"/>
      <c r="L164" s="113"/>
      <c r="M164" s="113"/>
      <c r="N164" s="114"/>
    </row>
    <row r="165" spans="3:14" s="81" customFormat="1" ht="19.399999999999999" hidden="1" customHeight="1" outlineLevel="1">
      <c r="C165" s="107"/>
      <c r="D165" s="108"/>
      <c r="E165" s="109"/>
      <c r="F165" s="110"/>
      <c r="G165" s="108"/>
      <c r="H165" s="111"/>
      <c r="I165" s="108"/>
      <c r="J165" s="112"/>
      <c r="K165" s="109"/>
      <c r="L165" s="113"/>
      <c r="M165" s="113"/>
      <c r="N165" s="114"/>
    </row>
    <row r="166" spans="3:14" s="81" customFormat="1" ht="19.399999999999999" hidden="1" customHeight="1" outlineLevel="1">
      <c r="C166" s="107"/>
      <c r="D166" s="108"/>
      <c r="E166" s="109"/>
      <c r="F166" s="110"/>
      <c r="G166" s="108"/>
      <c r="H166" s="111"/>
      <c r="I166" s="108"/>
      <c r="J166" s="112"/>
      <c r="K166" s="109"/>
      <c r="L166" s="113"/>
      <c r="M166" s="113"/>
      <c r="N166" s="114"/>
    </row>
    <row r="167" spans="3:14" s="81" customFormat="1" ht="19.399999999999999" hidden="1" customHeight="1" outlineLevel="1">
      <c r="C167" s="107"/>
      <c r="D167" s="108"/>
      <c r="E167" s="109"/>
      <c r="F167" s="110"/>
      <c r="G167" s="108"/>
      <c r="H167" s="111"/>
      <c r="I167" s="108"/>
      <c r="J167" s="112"/>
      <c r="K167" s="109"/>
      <c r="L167" s="113"/>
      <c r="M167" s="113"/>
      <c r="N167" s="114"/>
    </row>
    <row r="168" spans="3:14" s="81" customFormat="1" ht="19.399999999999999" hidden="1" customHeight="1" outlineLevel="1">
      <c r="C168" s="107"/>
      <c r="D168" s="108"/>
      <c r="E168" s="109"/>
      <c r="F168" s="110"/>
      <c r="G168" s="108"/>
      <c r="H168" s="111"/>
      <c r="I168" s="108"/>
      <c r="J168" s="112"/>
      <c r="K168" s="109"/>
      <c r="L168" s="113"/>
      <c r="M168" s="113"/>
      <c r="N168" s="114"/>
    </row>
    <row r="169" spans="3:14" s="81" customFormat="1" ht="19.399999999999999" hidden="1" customHeight="1" outlineLevel="1">
      <c r="C169" s="107"/>
      <c r="D169" s="108"/>
      <c r="E169" s="109"/>
      <c r="F169" s="110"/>
      <c r="G169" s="108"/>
      <c r="H169" s="111"/>
      <c r="I169" s="108"/>
      <c r="J169" s="112"/>
      <c r="K169" s="109"/>
      <c r="L169" s="113"/>
      <c r="M169" s="113"/>
      <c r="N169" s="114"/>
    </row>
    <row r="170" spans="3:14" s="81" customFormat="1" ht="19.399999999999999" hidden="1" customHeight="1" outlineLevel="1">
      <c r="C170" s="107"/>
      <c r="D170" s="108"/>
      <c r="E170" s="109"/>
      <c r="F170" s="110"/>
      <c r="G170" s="108"/>
      <c r="H170" s="111"/>
      <c r="I170" s="108"/>
      <c r="J170" s="112"/>
      <c r="K170" s="109"/>
      <c r="L170" s="113"/>
      <c r="M170" s="113"/>
      <c r="N170" s="114"/>
    </row>
    <row r="171" spans="3:14" s="81" customFormat="1" ht="19.399999999999999" hidden="1" customHeight="1" outlineLevel="1">
      <c r="C171" s="107"/>
      <c r="D171" s="108"/>
      <c r="E171" s="109"/>
      <c r="F171" s="110"/>
      <c r="G171" s="108"/>
      <c r="H171" s="111"/>
      <c r="I171" s="108"/>
      <c r="J171" s="112"/>
      <c r="K171" s="109"/>
      <c r="L171" s="113"/>
      <c r="M171" s="113"/>
      <c r="N171" s="114"/>
    </row>
    <row r="172" spans="3:14" s="81" customFormat="1" ht="19.399999999999999" hidden="1" customHeight="1" outlineLevel="1">
      <c r="C172" s="107"/>
      <c r="D172" s="108"/>
      <c r="E172" s="109"/>
      <c r="F172" s="110"/>
      <c r="G172" s="108"/>
      <c r="H172" s="111"/>
      <c r="I172" s="108"/>
      <c r="J172" s="112"/>
      <c r="K172" s="109"/>
      <c r="L172" s="113"/>
      <c r="M172" s="113"/>
      <c r="N172" s="114"/>
    </row>
    <row r="173" spans="3:14" s="81" customFormat="1" ht="19.399999999999999" hidden="1" customHeight="1" outlineLevel="1">
      <c r="C173" s="107"/>
      <c r="D173" s="108"/>
      <c r="E173" s="109"/>
      <c r="F173" s="110"/>
      <c r="G173" s="108"/>
      <c r="H173" s="111"/>
      <c r="I173" s="108"/>
      <c r="J173" s="112"/>
      <c r="K173" s="109"/>
      <c r="L173" s="113"/>
      <c r="M173" s="113"/>
      <c r="N173" s="114"/>
    </row>
    <row r="174" spans="3:14" s="81" customFormat="1" ht="19.399999999999999" hidden="1" customHeight="1" outlineLevel="1">
      <c r="C174" s="107"/>
      <c r="D174" s="108"/>
      <c r="E174" s="109"/>
      <c r="F174" s="110"/>
      <c r="G174" s="108"/>
      <c r="H174" s="111"/>
      <c r="I174" s="108"/>
      <c r="J174" s="112"/>
      <c r="K174" s="109"/>
      <c r="L174" s="113"/>
      <c r="M174" s="113"/>
      <c r="N174" s="114"/>
    </row>
    <row r="175" spans="3:14" s="81" customFormat="1" ht="19.399999999999999" hidden="1" customHeight="1" outlineLevel="1">
      <c r="C175" s="107"/>
      <c r="D175" s="108"/>
      <c r="E175" s="109"/>
      <c r="F175" s="110"/>
      <c r="G175" s="108"/>
      <c r="H175" s="111"/>
      <c r="I175" s="108"/>
      <c r="J175" s="112"/>
      <c r="K175" s="109"/>
      <c r="L175" s="113"/>
      <c r="M175" s="113"/>
      <c r="N175" s="114"/>
    </row>
    <row r="176" spans="3:14" s="81" customFormat="1" ht="19.399999999999999" hidden="1" customHeight="1" outlineLevel="1">
      <c r="C176" s="107"/>
      <c r="D176" s="108"/>
      <c r="E176" s="109"/>
      <c r="F176" s="110"/>
      <c r="G176" s="108"/>
      <c r="H176" s="111"/>
      <c r="I176" s="108"/>
      <c r="J176" s="112"/>
      <c r="K176" s="109"/>
      <c r="L176" s="113"/>
      <c r="M176" s="113"/>
      <c r="N176" s="114"/>
    </row>
    <row r="177" spans="3:14" s="81" customFormat="1" ht="19.399999999999999" hidden="1" customHeight="1" outlineLevel="1">
      <c r="C177" s="107"/>
      <c r="D177" s="108"/>
      <c r="E177" s="109"/>
      <c r="F177" s="110"/>
      <c r="G177" s="108"/>
      <c r="H177" s="111"/>
      <c r="I177" s="108"/>
      <c r="J177" s="112"/>
      <c r="K177" s="109"/>
      <c r="L177" s="113"/>
      <c r="M177" s="113"/>
      <c r="N177" s="114"/>
    </row>
    <row r="178" spans="3:14" s="81" customFormat="1" ht="19.399999999999999" hidden="1" customHeight="1" outlineLevel="1">
      <c r="C178" s="107"/>
      <c r="D178" s="108"/>
      <c r="E178" s="109"/>
      <c r="F178" s="110"/>
      <c r="G178" s="108"/>
      <c r="H178" s="111"/>
      <c r="I178" s="108"/>
      <c r="J178" s="112"/>
      <c r="K178" s="109"/>
      <c r="L178" s="113"/>
      <c r="M178" s="113"/>
      <c r="N178" s="114"/>
    </row>
    <row r="179" spans="3:14" s="81" customFormat="1" ht="19.399999999999999" hidden="1" customHeight="1" outlineLevel="1">
      <c r="C179" s="107"/>
      <c r="D179" s="108"/>
      <c r="E179" s="109"/>
      <c r="F179" s="110"/>
      <c r="G179" s="108"/>
      <c r="H179" s="111"/>
      <c r="I179" s="108"/>
      <c r="J179" s="112"/>
      <c r="K179" s="109"/>
      <c r="L179" s="113"/>
      <c r="M179" s="113"/>
      <c r="N179" s="114"/>
    </row>
    <row r="180" spans="3:14" s="81" customFormat="1" ht="19.399999999999999" hidden="1" customHeight="1" outlineLevel="1">
      <c r="C180" s="107"/>
      <c r="D180" s="108"/>
      <c r="E180" s="109"/>
      <c r="F180" s="110"/>
      <c r="G180" s="108"/>
      <c r="H180" s="111"/>
      <c r="I180" s="108"/>
      <c r="J180" s="112"/>
      <c r="K180" s="109"/>
      <c r="L180" s="113"/>
      <c r="M180" s="113"/>
      <c r="N180" s="114"/>
    </row>
    <row r="181" spans="3:14" s="81" customFormat="1" ht="19.399999999999999" hidden="1" customHeight="1" outlineLevel="1">
      <c r="C181" s="107"/>
      <c r="D181" s="108"/>
      <c r="E181" s="109"/>
      <c r="F181" s="110"/>
      <c r="G181" s="108"/>
      <c r="H181" s="111"/>
      <c r="I181" s="108"/>
      <c r="J181" s="112"/>
      <c r="K181" s="109"/>
      <c r="L181" s="113"/>
      <c r="M181" s="113"/>
      <c r="N181" s="114"/>
    </row>
    <row r="182" spans="3:14" s="81" customFormat="1" ht="19.399999999999999" hidden="1" customHeight="1" outlineLevel="1">
      <c r="C182" s="107"/>
      <c r="D182" s="108"/>
      <c r="E182" s="109"/>
      <c r="F182" s="110"/>
      <c r="G182" s="108"/>
      <c r="H182" s="111"/>
      <c r="I182" s="108"/>
      <c r="J182" s="112"/>
      <c r="K182" s="109"/>
      <c r="L182" s="113"/>
      <c r="M182" s="113"/>
      <c r="N182" s="114"/>
    </row>
    <row r="183" spans="3:14" s="81" customFormat="1" ht="19.399999999999999" hidden="1" customHeight="1" outlineLevel="1">
      <c r="C183" s="107"/>
      <c r="D183" s="108"/>
      <c r="E183" s="109"/>
      <c r="F183" s="110"/>
      <c r="G183" s="108"/>
      <c r="H183" s="111"/>
      <c r="I183" s="108"/>
      <c r="J183" s="112"/>
      <c r="K183" s="109"/>
      <c r="L183" s="113"/>
      <c r="M183" s="113"/>
      <c r="N183" s="114"/>
    </row>
    <row r="184" spans="3:14" s="81" customFormat="1" ht="19.399999999999999" hidden="1" customHeight="1" outlineLevel="1">
      <c r="C184" s="107"/>
      <c r="D184" s="108"/>
      <c r="E184" s="109"/>
      <c r="F184" s="110"/>
      <c r="G184" s="108"/>
      <c r="H184" s="111"/>
      <c r="I184" s="108"/>
      <c r="J184" s="112"/>
      <c r="K184" s="109"/>
      <c r="L184" s="113"/>
      <c r="M184" s="113"/>
      <c r="N184" s="114"/>
    </row>
    <row r="185" spans="3:14" s="81" customFormat="1" ht="19.399999999999999" hidden="1" customHeight="1" outlineLevel="1">
      <c r="C185" s="107"/>
      <c r="D185" s="108"/>
      <c r="E185" s="109"/>
      <c r="F185" s="110"/>
      <c r="G185" s="108"/>
      <c r="H185" s="111"/>
      <c r="I185" s="108"/>
      <c r="J185" s="112"/>
      <c r="K185" s="109"/>
      <c r="L185" s="113"/>
      <c r="M185" s="113"/>
      <c r="N185" s="114"/>
    </row>
    <row r="186" spans="3:14" s="81" customFormat="1" ht="19.399999999999999" hidden="1" customHeight="1" outlineLevel="1">
      <c r="C186" s="107"/>
      <c r="D186" s="108"/>
      <c r="E186" s="109"/>
      <c r="F186" s="110"/>
      <c r="G186" s="108"/>
      <c r="H186" s="111"/>
      <c r="I186" s="108"/>
      <c r="J186" s="112"/>
      <c r="K186" s="109"/>
      <c r="L186" s="113"/>
      <c r="M186" s="113"/>
      <c r="N186" s="114"/>
    </row>
    <row r="187" spans="3:14" s="81" customFormat="1" ht="19.399999999999999" hidden="1" customHeight="1" outlineLevel="1">
      <c r="C187" s="107"/>
      <c r="D187" s="108"/>
      <c r="E187" s="109"/>
      <c r="F187" s="110"/>
      <c r="G187" s="108"/>
      <c r="H187" s="111"/>
      <c r="I187" s="108"/>
      <c r="J187" s="112"/>
      <c r="K187" s="109"/>
      <c r="L187" s="113"/>
      <c r="M187" s="113"/>
      <c r="N187" s="114"/>
    </row>
    <row r="188" spans="3:14" s="81" customFormat="1" ht="19.399999999999999" hidden="1" customHeight="1" outlineLevel="1">
      <c r="C188" s="107"/>
      <c r="D188" s="108"/>
      <c r="E188" s="109"/>
      <c r="F188" s="110"/>
      <c r="G188" s="108"/>
      <c r="H188" s="111"/>
      <c r="I188" s="108"/>
      <c r="J188" s="112"/>
      <c r="K188" s="109"/>
      <c r="L188" s="113"/>
      <c r="M188" s="113"/>
      <c r="N188" s="114"/>
    </row>
    <row r="189" spans="3:14" s="81" customFormat="1" ht="19.399999999999999" hidden="1" customHeight="1" outlineLevel="1">
      <c r="C189" s="107"/>
      <c r="D189" s="108"/>
      <c r="E189" s="109"/>
      <c r="F189" s="110"/>
      <c r="G189" s="108"/>
      <c r="H189" s="111"/>
      <c r="I189" s="108"/>
      <c r="J189" s="112"/>
      <c r="K189" s="109"/>
      <c r="L189" s="113"/>
      <c r="M189" s="113"/>
      <c r="N189" s="114"/>
    </row>
    <row r="190" spans="3:14" s="81" customFormat="1" ht="19.399999999999999" hidden="1" customHeight="1" outlineLevel="1">
      <c r="C190" s="107"/>
      <c r="D190" s="108"/>
      <c r="E190" s="109"/>
      <c r="F190" s="110"/>
      <c r="G190" s="108"/>
      <c r="H190" s="111"/>
      <c r="I190" s="108"/>
      <c r="J190" s="112"/>
      <c r="K190" s="109"/>
      <c r="L190" s="113"/>
      <c r="M190" s="113"/>
      <c r="N190" s="114"/>
    </row>
    <row r="191" spans="3:14" s="81" customFormat="1" ht="19.399999999999999" hidden="1" customHeight="1" outlineLevel="1">
      <c r="C191" s="107"/>
      <c r="D191" s="108"/>
      <c r="E191" s="109"/>
      <c r="F191" s="110"/>
      <c r="G191" s="108"/>
      <c r="H191" s="111"/>
      <c r="I191" s="108"/>
      <c r="J191" s="112"/>
      <c r="K191" s="109"/>
      <c r="L191" s="113"/>
      <c r="M191" s="113"/>
      <c r="N191" s="114"/>
    </row>
    <row r="192" spans="3:14" s="81" customFormat="1" ht="19.399999999999999" hidden="1" customHeight="1" outlineLevel="1">
      <c r="C192" s="107"/>
      <c r="D192" s="108"/>
      <c r="E192" s="109"/>
      <c r="F192" s="110"/>
      <c r="G192" s="108"/>
      <c r="H192" s="111"/>
      <c r="I192" s="108"/>
      <c r="J192" s="112"/>
      <c r="K192" s="109"/>
      <c r="L192" s="113"/>
      <c r="M192" s="113"/>
      <c r="N192" s="114"/>
    </row>
    <row r="193" spans="3:14" s="81" customFormat="1" ht="19.399999999999999" hidden="1" customHeight="1" outlineLevel="1">
      <c r="C193" s="107"/>
      <c r="D193" s="108"/>
      <c r="E193" s="109"/>
      <c r="F193" s="110"/>
      <c r="G193" s="108"/>
      <c r="H193" s="111"/>
      <c r="I193" s="108"/>
      <c r="J193" s="112"/>
      <c r="K193" s="109"/>
      <c r="L193" s="113"/>
      <c r="M193" s="113"/>
      <c r="N193" s="114"/>
    </row>
    <row r="194" spans="3:14" s="81" customFormat="1" ht="19.399999999999999" hidden="1" customHeight="1" outlineLevel="1">
      <c r="C194" s="107"/>
      <c r="D194" s="108"/>
      <c r="E194" s="109"/>
      <c r="F194" s="110"/>
      <c r="G194" s="108"/>
      <c r="H194" s="111"/>
      <c r="I194" s="108"/>
      <c r="J194" s="112"/>
      <c r="K194" s="109"/>
      <c r="L194" s="113"/>
      <c r="M194" s="113"/>
      <c r="N194" s="114"/>
    </row>
    <row r="195" spans="3:14" s="81" customFormat="1" ht="19.399999999999999" hidden="1" customHeight="1" outlineLevel="1">
      <c r="C195" s="107"/>
      <c r="D195" s="108"/>
      <c r="E195" s="109"/>
      <c r="F195" s="110"/>
      <c r="G195" s="108"/>
      <c r="H195" s="111"/>
      <c r="I195" s="108"/>
      <c r="J195" s="112"/>
      <c r="K195" s="109"/>
      <c r="L195" s="113"/>
      <c r="M195" s="113"/>
      <c r="N195" s="114"/>
    </row>
    <row r="196" spans="3:14" s="81" customFormat="1" ht="19.399999999999999" hidden="1" customHeight="1" outlineLevel="1">
      <c r="C196" s="107"/>
      <c r="D196" s="108"/>
      <c r="E196" s="109"/>
      <c r="F196" s="110"/>
      <c r="G196" s="108"/>
      <c r="H196" s="111"/>
      <c r="I196" s="108"/>
      <c r="J196" s="112"/>
      <c r="K196" s="109"/>
      <c r="L196" s="113"/>
      <c r="M196" s="113"/>
      <c r="N196" s="114"/>
    </row>
    <row r="197" spans="3:14" s="81" customFormat="1" ht="19.399999999999999" hidden="1" customHeight="1" outlineLevel="1">
      <c r="C197" s="107"/>
      <c r="D197" s="108"/>
      <c r="E197" s="109"/>
      <c r="F197" s="110"/>
      <c r="G197" s="108"/>
      <c r="H197" s="111"/>
      <c r="I197" s="108"/>
      <c r="J197" s="112"/>
      <c r="K197" s="109"/>
      <c r="L197" s="113"/>
      <c r="M197" s="113"/>
      <c r="N197" s="114"/>
    </row>
    <row r="198" spans="3:14" s="81" customFormat="1" ht="19.399999999999999" hidden="1" customHeight="1" outlineLevel="1">
      <c r="C198" s="107"/>
      <c r="D198" s="108"/>
      <c r="E198" s="109"/>
      <c r="F198" s="110"/>
      <c r="G198" s="108"/>
      <c r="H198" s="111"/>
      <c r="I198" s="108"/>
      <c r="J198" s="112"/>
      <c r="K198" s="109"/>
      <c r="L198" s="113"/>
      <c r="M198" s="113"/>
      <c r="N198" s="114"/>
    </row>
    <row r="199" spans="3:14" s="81" customFormat="1" ht="19.399999999999999" hidden="1" customHeight="1" outlineLevel="1">
      <c r="C199" s="107"/>
      <c r="D199" s="108"/>
      <c r="E199" s="109"/>
      <c r="F199" s="110"/>
      <c r="G199" s="108"/>
      <c r="H199" s="111"/>
      <c r="I199" s="108"/>
      <c r="J199" s="112"/>
      <c r="K199" s="109"/>
      <c r="L199" s="113"/>
      <c r="M199" s="113"/>
      <c r="N199" s="114"/>
    </row>
    <row r="200" spans="3:14" s="81" customFormat="1" ht="19.399999999999999" hidden="1" customHeight="1" outlineLevel="1">
      <c r="C200" s="107"/>
      <c r="D200" s="108"/>
      <c r="E200" s="109"/>
      <c r="F200" s="110"/>
      <c r="G200" s="108"/>
      <c r="H200" s="111"/>
      <c r="I200" s="108"/>
      <c r="J200" s="112"/>
      <c r="K200" s="109"/>
      <c r="L200" s="113"/>
      <c r="M200" s="113"/>
      <c r="N200" s="114"/>
    </row>
    <row r="201" spans="3:14" s="81" customFormat="1" ht="19.399999999999999" hidden="1" customHeight="1" outlineLevel="1">
      <c r="C201" s="107"/>
      <c r="D201" s="108"/>
      <c r="E201" s="109"/>
      <c r="F201" s="110"/>
      <c r="G201" s="108"/>
      <c r="H201" s="111"/>
      <c r="I201" s="108"/>
      <c r="J201" s="112"/>
      <c r="K201" s="109"/>
      <c r="L201" s="113"/>
      <c r="M201" s="113"/>
      <c r="N201" s="114"/>
    </row>
    <row r="202" spans="3:14" s="81" customFormat="1" ht="19.399999999999999" hidden="1" customHeight="1" outlineLevel="1">
      <c r="C202" s="107"/>
      <c r="D202" s="108"/>
      <c r="E202" s="109"/>
      <c r="F202" s="110"/>
      <c r="G202" s="108"/>
      <c r="H202" s="111"/>
      <c r="I202" s="108"/>
      <c r="J202" s="112"/>
      <c r="K202" s="109"/>
      <c r="L202" s="113"/>
      <c r="M202" s="113"/>
      <c r="N202" s="114"/>
    </row>
    <row r="203" spans="3:14" s="81" customFormat="1" ht="19.399999999999999" hidden="1" customHeight="1" outlineLevel="1">
      <c r="C203" s="107"/>
      <c r="D203" s="108"/>
      <c r="E203" s="109"/>
      <c r="F203" s="110"/>
      <c r="G203" s="108"/>
      <c r="H203" s="111"/>
      <c r="I203" s="108"/>
      <c r="J203" s="112"/>
      <c r="K203" s="109"/>
      <c r="L203" s="113"/>
      <c r="M203" s="113"/>
      <c r="N203" s="114"/>
    </row>
    <row r="204" spans="3:14" s="81" customFormat="1" ht="19.399999999999999" hidden="1" customHeight="1" outlineLevel="1">
      <c r="C204" s="107"/>
      <c r="D204" s="108"/>
      <c r="E204" s="109"/>
      <c r="F204" s="110"/>
      <c r="G204" s="108"/>
      <c r="H204" s="111"/>
      <c r="I204" s="108"/>
      <c r="J204" s="112"/>
      <c r="K204" s="109"/>
      <c r="L204" s="113"/>
      <c r="M204" s="113"/>
      <c r="N204" s="114"/>
    </row>
    <row r="205" spans="3:14" s="81" customFormat="1" ht="19.399999999999999" hidden="1" customHeight="1" outlineLevel="1">
      <c r="C205" s="107"/>
      <c r="D205" s="108"/>
      <c r="E205" s="109"/>
      <c r="F205" s="110"/>
      <c r="G205" s="108"/>
      <c r="H205" s="111"/>
      <c r="I205" s="108"/>
      <c r="J205" s="112"/>
      <c r="K205" s="109"/>
      <c r="L205" s="113"/>
      <c r="M205" s="113"/>
      <c r="N205" s="114"/>
    </row>
    <row r="206" spans="3:14" s="81" customFormat="1" ht="19.399999999999999" hidden="1" customHeight="1" outlineLevel="1">
      <c r="C206" s="107"/>
      <c r="D206" s="108"/>
      <c r="E206" s="109"/>
      <c r="F206" s="110"/>
      <c r="G206" s="108"/>
      <c r="H206" s="111"/>
      <c r="I206" s="108"/>
      <c r="J206" s="112"/>
      <c r="K206" s="109"/>
      <c r="L206" s="113"/>
      <c r="M206" s="113"/>
      <c r="N206" s="114"/>
    </row>
    <row r="207" spans="3:14" s="81" customFormat="1" ht="19.399999999999999" hidden="1" customHeight="1" outlineLevel="1">
      <c r="C207" s="107"/>
      <c r="D207" s="108"/>
      <c r="E207" s="109"/>
      <c r="F207" s="110"/>
      <c r="G207" s="108"/>
      <c r="H207" s="111"/>
      <c r="I207" s="108"/>
      <c r="J207" s="112"/>
      <c r="K207" s="109"/>
      <c r="L207" s="113"/>
      <c r="M207" s="113"/>
      <c r="N207" s="114"/>
    </row>
    <row r="208" spans="3:14" s="81" customFormat="1" ht="19.399999999999999" hidden="1" customHeight="1" outlineLevel="1">
      <c r="C208" s="107"/>
      <c r="D208" s="108"/>
      <c r="E208" s="109"/>
      <c r="F208" s="110"/>
      <c r="G208" s="108"/>
      <c r="H208" s="111"/>
      <c r="I208" s="108"/>
      <c r="J208" s="112"/>
      <c r="K208" s="109"/>
      <c r="L208" s="113"/>
      <c r="M208" s="113"/>
      <c r="N208" s="114"/>
    </row>
    <row r="209" spans="3:14" s="81" customFormat="1" ht="19.399999999999999" hidden="1" customHeight="1" outlineLevel="1">
      <c r="C209" s="107"/>
      <c r="D209" s="108"/>
      <c r="E209" s="109"/>
      <c r="F209" s="110"/>
      <c r="G209" s="108"/>
      <c r="H209" s="111"/>
      <c r="I209" s="108"/>
      <c r="J209" s="112"/>
      <c r="K209" s="109"/>
      <c r="L209" s="113"/>
      <c r="M209" s="113"/>
      <c r="N209" s="114"/>
    </row>
    <row r="210" spans="3:14" s="81" customFormat="1" ht="19.399999999999999" hidden="1" customHeight="1" outlineLevel="1">
      <c r="C210" s="107"/>
      <c r="D210" s="108"/>
      <c r="E210" s="109"/>
      <c r="F210" s="110"/>
      <c r="G210" s="108"/>
      <c r="H210" s="111"/>
      <c r="I210" s="108"/>
      <c r="J210" s="112"/>
      <c r="K210" s="109"/>
      <c r="L210" s="113"/>
      <c r="M210" s="113"/>
      <c r="N210" s="114"/>
    </row>
    <row r="211" spans="3:14" s="81" customFormat="1" ht="19.399999999999999" hidden="1" customHeight="1" outlineLevel="1">
      <c r="C211" s="107"/>
      <c r="D211" s="108"/>
      <c r="E211" s="109"/>
      <c r="F211" s="110"/>
      <c r="G211" s="108"/>
      <c r="H211" s="111"/>
      <c r="I211" s="108"/>
      <c r="J211" s="112"/>
      <c r="K211" s="109"/>
      <c r="L211" s="113"/>
      <c r="M211" s="113"/>
      <c r="N211" s="114"/>
    </row>
    <row r="212" spans="3:14" s="81" customFormat="1" ht="19.399999999999999" hidden="1" customHeight="1" outlineLevel="1">
      <c r="C212" s="107"/>
      <c r="D212" s="108"/>
      <c r="E212" s="109"/>
      <c r="F212" s="110"/>
      <c r="G212" s="108"/>
      <c r="H212" s="111"/>
      <c r="I212" s="108"/>
      <c r="J212" s="112"/>
      <c r="K212" s="109"/>
      <c r="L212" s="113"/>
      <c r="M212" s="113"/>
      <c r="N212" s="114"/>
    </row>
    <row r="213" spans="3:14" s="81" customFormat="1" ht="19.399999999999999" hidden="1" customHeight="1" outlineLevel="1">
      <c r="C213" s="107"/>
      <c r="D213" s="108"/>
      <c r="E213" s="109"/>
      <c r="F213" s="110"/>
      <c r="G213" s="108"/>
      <c r="H213" s="111"/>
      <c r="I213" s="108"/>
      <c r="J213" s="112"/>
      <c r="K213" s="109"/>
      <c r="L213" s="113"/>
      <c r="M213" s="113"/>
      <c r="N213" s="114"/>
    </row>
    <row r="214" spans="3:14" s="81" customFormat="1" ht="19.399999999999999" hidden="1" customHeight="1" outlineLevel="1">
      <c r="C214" s="107"/>
      <c r="D214" s="108"/>
      <c r="E214" s="109"/>
      <c r="F214" s="110"/>
      <c r="G214" s="108"/>
      <c r="H214" s="111"/>
      <c r="I214" s="108"/>
      <c r="J214" s="112"/>
      <c r="K214" s="109"/>
      <c r="L214" s="113"/>
      <c r="M214" s="113"/>
      <c r="N214" s="114"/>
    </row>
    <row r="215" spans="3:14" s="81" customFormat="1" ht="19.399999999999999" hidden="1" customHeight="1" outlineLevel="1">
      <c r="C215" s="107"/>
      <c r="D215" s="108"/>
      <c r="E215" s="109"/>
      <c r="F215" s="110"/>
      <c r="G215" s="108"/>
      <c r="H215" s="111"/>
      <c r="I215" s="108"/>
      <c r="J215" s="112"/>
      <c r="K215" s="109"/>
      <c r="L215" s="113"/>
      <c r="M215" s="113"/>
      <c r="N215" s="114"/>
    </row>
    <row r="216" spans="3:14" s="81" customFormat="1" ht="19.399999999999999" hidden="1" customHeight="1" outlineLevel="1">
      <c r="C216" s="107"/>
      <c r="D216" s="108"/>
      <c r="E216" s="109"/>
      <c r="F216" s="110"/>
      <c r="G216" s="108"/>
      <c r="H216" s="111"/>
      <c r="I216" s="108"/>
      <c r="J216" s="112"/>
      <c r="K216" s="109"/>
      <c r="L216" s="113"/>
      <c r="M216" s="113"/>
      <c r="N216" s="114"/>
    </row>
    <row r="217" spans="3:14" s="81" customFormat="1" ht="19.399999999999999" hidden="1" customHeight="1" outlineLevel="1">
      <c r="C217" s="107"/>
      <c r="D217" s="108"/>
      <c r="E217" s="109"/>
      <c r="F217" s="110"/>
      <c r="G217" s="108"/>
      <c r="H217" s="111"/>
      <c r="I217" s="108"/>
      <c r="J217" s="112"/>
      <c r="K217" s="109"/>
      <c r="L217" s="113"/>
      <c r="M217" s="113"/>
      <c r="N217" s="114"/>
    </row>
    <row r="218" spans="3:14" s="81" customFormat="1" ht="19.399999999999999" hidden="1" customHeight="1" outlineLevel="1">
      <c r="C218" s="107"/>
      <c r="D218" s="108"/>
      <c r="E218" s="109"/>
      <c r="F218" s="110"/>
      <c r="G218" s="108"/>
      <c r="H218" s="111"/>
      <c r="I218" s="108"/>
      <c r="J218" s="112"/>
      <c r="K218" s="109"/>
      <c r="L218" s="113"/>
      <c r="M218" s="113"/>
      <c r="N218" s="114"/>
    </row>
    <row r="219" spans="3:14" s="81" customFormat="1" ht="19.399999999999999" hidden="1" customHeight="1" outlineLevel="1">
      <c r="C219" s="107"/>
      <c r="D219" s="108"/>
      <c r="E219" s="109"/>
      <c r="F219" s="110"/>
      <c r="G219" s="108"/>
      <c r="H219" s="111"/>
      <c r="I219" s="108"/>
      <c r="J219" s="112"/>
      <c r="K219" s="109"/>
      <c r="L219" s="113"/>
      <c r="M219" s="113"/>
      <c r="N219" s="114"/>
    </row>
    <row r="220" spans="3:14" s="81" customFormat="1" ht="19.399999999999999" hidden="1" customHeight="1" outlineLevel="1">
      <c r="C220" s="107"/>
      <c r="D220" s="108"/>
      <c r="E220" s="109"/>
      <c r="F220" s="110"/>
      <c r="G220" s="108"/>
      <c r="H220" s="111"/>
      <c r="I220" s="108"/>
      <c r="J220" s="112"/>
      <c r="K220" s="109"/>
      <c r="L220" s="113"/>
      <c r="M220" s="113"/>
      <c r="N220" s="114"/>
    </row>
    <row r="221" spans="3:14" s="81" customFormat="1" ht="19.399999999999999" hidden="1" customHeight="1" outlineLevel="1">
      <c r="C221" s="107"/>
      <c r="D221" s="108"/>
      <c r="E221" s="109"/>
      <c r="F221" s="110"/>
      <c r="G221" s="108"/>
      <c r="H221" s="111"/>
      <c r="I221" s="108"/>
      <c r="J221" s="112"/>
      <c r="K221" s="109"/>
      <c r="L221" s="113"/>
      <c r="M221" s="113"/>
      <c r="N221" s="114"/>
    </row>
    <row r="222" spans="3:14" s="81" customFormat="1" ht="19.399999999999999" hidden="1" customHeight="1" outlineLevel="1">
      <c r="C222" s="107"/>
      <c r="D222" s="108"/>
      <c r="E222" s="109"/>
      <c r="F222" s="110"/>
      <c r="G222" s="108"/>
      <c r="H222" s="111"/>
      <c r="I222" s="108"/>
      <c r="J222" s="112"/>
      <c r="K222" s="109"/>
      <c r="L222" s="113"/>
      <c r="M222" s="113"/>
      <c r="N222" s="114"/>
    </row>
    <row r="223" spans="3:14" s="81" customFormat="1" ht="19.399999999999999" hidden="1" customHeight="1" outlineLevel="1">
      <c r="C223" s="107"/>
      <c r="D223" s="108"/>
      <c r="E223" s="109"/>
      <c r="F223" s="110"/>
      <c r="G223" s="108"/>
      <c r="H223" s="111"/>
      <c r="I223" s="108"/>
      <c r="J223" s="112"/>
      <c r="K223" s="109"/>
      <c r="L223" s="113"/>
      <c r="M223" s="113"/>
      <c r="N223" s="114"/>
    </row>
    <row r="224" spans="3:14" s="81" customFormat="1" ht="19.399999999999999" hidden="1" customHeight="1" outlineLevel="1">
      <c r="C224" s="107"/>
      <c r="D224" s="108"/>
      <c r="E224" s="109"/>
      <c r="F224" s="110"/>
      <c r="G224" s="108"/>
      <c r="H224" s="111"/>
      <c r="I224" s="108"/>
      <c r="J224" s="112"/>
      <c r="K224" s="109"/>
      <c r="L224" s="113"/>
      <c r="M224" s="113"/>
      <c r="N224" s="114"/>
    </row>
    <row r="225" spans="3:14" s="81" customFormat="1" ht="19.399999999999999" hidden="1" customHeight="1" outlineLevel="1">
      <c r="C225" s="107"/>
      <c r="D225" s="108"/>
      <c r="E225" s="109"/>
      <c r="F225" s="110"/>
      <c r="G225" s="108"/>
      <c r="H225" s="111"/>
      <c r="I225" s="108"/>
      <c r="J225" s="112"/>
      <c r="K225" s="109"/>
      <c r="L225" s="113"/>
      <c r="M225" s="113"/>
      <c r="N225" s="114"/>
    </row>
    <row r="226" spans="3:14" s="81" customFormat="1" ht="19.399999999999999" hidden="1" customHeight="1" outlineLevel="1">
      <c r="C226" s="107"/>
      <c r="D226" s="108"/>
      <c r="E226" s="109"/>
      <c r="F226" s="110"/>
      <c r="G226" s="108"/>
      <c r="H226" s="111"/>
      <c r="I226" s="108"/>
      <c r="J226" s="112"/>
      <c r="K226" s="109"/>
      <c r="L226" s="113"/>
      <c r="M226" s="113"/>
      <c r="N226" s="114"/>
    </row>
    <row r="227" spans="3:14" s="81" customFormat="1" ht="19.399999999999999" hidden="1" customHeight="1" outlineLevel="1">
      <c r="C227" s="107"/>
      <c r="D227" s="108"/>
      <c r="E227" s="109"/>
      <c r="F227" s="110"/>
      <c r="G227" s="108"/>
      <c r="H227" s="111"/>
      <c r="I227" s="108"/>
      <c r="J227" s="112"/>
      <c r="K227" s="109"/>
      <c r="L227" s="113"/>
      <c r="M227" s="113"/>
      <c r="N227" s="114"/>
    </row>
    <row r="228" spans="3:14" s="81" customFormat="1" ht="19.399999999999999" hidden="1" customHeight="1" outlineLevel="1">
      <c r="C228" s="107"/>
      <c r="D228" s="108"/>
      <c r="E228" s="109"/>
      <c r="F228" s="110"/>
      <c r="G228" s="108"/>
      <c r="H228" s="111"/>
      <c r="I228" s="108"/>
      <c r="J228" s="112"/>
      <c r="K228" s="109"/>
      <c r="L228" s="113"/>
      <c r="M228" s="113"/>
      <c r="N228" s="114"/>
    </row>
    <row r="229" spans="3:14" s="81" customFormat="1" ht="19.399999999999999" hidden="1" customHeight="1" outlineLevel="1">
      <c r="C229" s="107"/>
      <c r="D229" s="108"/>
      <c r="E229" s="109"/>
      <c r="F229" s="110"/>
      <c r="G229" s="108"/>
      <c r="H229" s="111"/>
      <c r="I229" s="108"/>
      <c r="J229" s="112"/>
      <c r="K229" s="109"/>
      <c r="L229" s="113"/>
      <c r="M229" s="113"/>
      <c r="N229" s="114"/>
    </row>
    <row r="230" spans="3:14" s="81" customFormat="1" ht="19.399999999999999" hidden="1" customHeight="1" outlineLevel="1">
      <c r="C230" s="107"/>
      <c r="D230" s="108"/>
      <c r="E230" s="109"/>
      <c r="F230" s="110"/>
      <c r="G230" s="108"/>
      <c r="H230" s="111"/>
      <c r="I230" s="108"/>
      <c r="J230" s="112"/>
      <c r="K230" s="109"/>
      <c r="L230" s="113"/>
      <c r="M230" s="113"/>
      <c r="N230" s="114"/>
    </row>
    <row r="231" spans="3:14" s="81" customFormat="1" ht="19.399999999999999" hidden="1" customHeight="1" outlineLevel="1">
      <c r="C231" s="107"/>
      <c r="D231" s="108"/>
      <c r="E231" s="109"/>
      <c r="F231" s="110"/>
      <c r="G231" s="108"/>
      <c r="H231" s="111"/>
      <c r="I231" s="108"/>
      <c r="J231" s="112"/>
      <c r="K231" s="109"/>
      <c r="L231" s="113"/>
      <c r="M231" s="113"/>
      <c r="N231" s="114"/>
    </row>
    <row r="232" spans="3:14" s="81" customFormat="1" ht="19.399999999999999" hidden="1" customHeight="1" outlineLevel="1">
      <c r="C232" s="107"/>
      <c r="D232" s="108"/>
      <c r="E232" s="109"/>
      <c r="F232" s="110"/>
      <c r="G232" s="108"/>
      <c r="H232" s="111"/>
      <c r="I232" s="108"/>
      <c r="J232" s="112"/>
      <c r="K232" s="109"/>
      <c r="L232" s="113"/>
      <c r="M232" s="113"/>
      <c r="N232" s="114"/>
    </row>
    <row r="233" spans="3:14" s="81" customFormat="1" ht="19.399999999999999" hidden="1" customHeight="1" outlineLevel="1">
      <c r="C233" s="107"/>
      <c r="D233" s="108"/>
      <c r="E233" s="109"/>
      <c r="F233" s="110"/>
      <c r="G233" s="108"/>
      <c r="H233" s="111"/>
      <c r="I233" s="108"/>
      <c r="J233" s="112"/>
      <c r="K233" s="109"/>
      <c r="L233" s="113"/>
      <c r="M233" s="113"/>
      <c r="N233" s="114"/>
    </row>
    <row r="234" spans="3:14" s="81" customFormat="1" ht="19.399999999999999" hidden="1" customHeight="1" outlineLevel="1">
      <c r="C234" s="107"/>
      <c r="D234" s="108"/>
      <c r="E234" s="109"/>
      <c r="F234" s="110"/>
      <c r="G234" s="108"/>
      <c r="H234" s="111"/>
      <c r="I234" s="108"/>
      <c r="J234" s="112"/>
      <c r="K234" s="109"/>
      <c r="L234" s="113"/>
      <c r="M234" s="113"/>
      <c r="N234" s="114"/>
    </row>
    <row r="235" spans="3:14" s="81" customFormat="1" ht="19.399999999999999" hidden="1" customHeight="1" outlineLevel="1">
      <c r="C235" s="107"/>
      <c r="D235" s="108"/>
      <c r="E235" s="109"/>
      <c r="F235" s="110"/>
      <c r="G235" s="108"/>
      <c r="H235" s="111"/>
      <c r="I235" s="108"/>
      <c r="J235" s="112"/>
      <c r="K235" s="109"/>
      <c r="L235" s="113"/>
      <c r="M235" s="113"/>
      <c r="N235" s="114"/>
    </row>
    <row r="236" spans="3:14" s="81" customFormat="1" ht="19.399999999999999" hidden="1" customHeight="1" outlineLevel="1">
      <c r="C236" s="107"/>
      <c r="D236" s="108"/>
      <c r="E236" s="109"/>
      <c r="F236" s="110"/>
      <c r="G236" s="108"/>
      <c r="H236" s="111"/>
      <c r="I236" s="108"/>
      <c r="J236" s="112"/>
      <c r="K236" s="109"/>
      <c r="L236" s="113"/>
      <c r="M236" s="113"/>
      <c r="N236" s="114"/>
    </row>
    <row r="237" spans="3:14" s="81" customFormat="1" ht="19.399999999999999" hidden="1" customHeight="1" outlineLevel="1">
      <c r="C237" s="107"/>
      <c r="D237" s="108"/>
      <c r="E237" s="109"/>
      <c r="F237" s="110"/>
      <c r="G237" s="108"/>
      <c r="H237" s="111"/>
      <c r="I237" s="108"/>
      <c r="J237" s="112"/>
      <c r="K237" s="109"/>
      <c r="L237" s="113"/>
      <c r="M237" s="113"/>
      <c r="N237" s="114"/>
    </row>
    <row r="238" spans="3:14" s="81" customFormat="1" ht="19.399999999999999" hidden="1" customHeight="1" outlineLevel="1">
      <c r="C238" s="107"/>
      <c r="D238" s="108"/>
      <c r="E238" s="109"/>
      <c r="F238" s="110"/>
      <c r="G238" s="108"/>
      <c r="H238" s="111"/>
      <c r="I238" s="108"/>
      <c r="J238" s="112"/>
      <c r="K238" s="109"/>
      <c r="L238" s="113"/>
      <c r="M238" s="113"/>
      <c r="N238" s="114"/>
    </row>
    <row r="239" spans="3:14" s="81" customFormat="1" ht="19.399999999999999" hidden="1" customHeight="1" outlineLevel="1">
      <c r="C239" s="107"/>
      <c r="D239" s="108"/>
      <c r="E239" s="109"/>
      <c r="F239" s="110"/>
      <c r="G239" s="108"/>
      <c r="H239" s="111"/>
      <c r="I239" s="108"/>
      <c r="J239" s="112"/>
      <c r="K239" s="109"/>
      <c r="L239" s="113"/>
      <c r="M239" s="113"/>
      <c r="N239" s="114"/>
    </row>
    <row r="240" spans="3:14" s="81" customFormat="1" ht="19.399999999999999" hidden="1" customHeight="1" outlineLevel="1">
      <c r="C240" s="107"/>
      <c r="D240" s="108"/>
      <c r="E240" s="109"/>
      <c r="F240" s="110"/>
      <c r="G240" s="108"/>
      <c r="H240" s="111"/>
      <c r="I240" s="108"/>
      <c r="J240" s="112"/>
      <c r="K240" s="109"/>
      <c r="L240" s="113"/>
      <c r="M240" s="113"/>
      <c r="N240" s="114"/>
    </row>
    <row r="241" spans="3:14" s="81" customFormat="1" ht="19.399999999999999" hidden="1" customHeight="1" outlineLevel="1">
      <c r="C241" s="107"/>
      <c r="D241" s="108"/>
      <c r="E241" s="109"/>
      <c r="F241" s="110"/>
      <c r="G241" s="108"/>
      <c r="H241" s="111"/>
      <c r="I241" s="108"/>
      <c r="J241" s="112"/>
      <c r="K241" s="109"/>
      <c r="L241" s="113"/>
      <c r="M241" s="113"/>
      <c r="N241" s="114"/>
    </row>
    <row r="242" spans="3:14" s="81" customFormat="1" ht="19.399999999999999" hidden="1" customHeight="1" outlineLevel="1">
      <c r="C242" s="107"/>
      <c r="D242" s="108"/>
      <c r="E242" s="109"/>
      <c r="F242" s="110"/>
      <c r="G242" s="108"/>
      <c r="H242" s="111"/>
      <c r="I242" s="108"/>
      <c r="J242" s="112"/>
      <c r="K242" s="109"/>
      <c r="L242" s="113"/>
      <c r="M242" s="113"/>
      <c r="N242" s="114"/>
    </row>
    <row r="243" spans="3:14" s="81" customFormat="1" ht="19.399999999999999" hidden="1" customHeight="1" outlineLevel="1">
      <c r="C243" s="107"/>
      <c r="D243" s="108"/>
      <c r="E243" s="109"/>
      <c r="F243" s="110"/>
      <c r="G243" s="108"/>
      <c r="H243" s="111"/>
      <c r="I243" s="108"/>
      <c r="J243" s="112"/>
      <c r="K243" s="109"/>
      <c r="L243" s="113"/>
      <c r="M243" s="113"/>
      <c r="N243" s="114"/>
    </row>
    <row r="244" spans="3:14" s="81" customFormat="1" ht="19.399999999999999" hidden="1" customHeight="1" outlineLevel="1">
      <c r="C244" s="107"/>
      <c r="D244" s="108"/>
      <c r="E244" s="109"/>
      <c r="F244" s="110"/>
      <c r="G244" s="108"/>
      <c r="H244" s="111"/>
      <c r="I244" s="108"/>
      <c r="J244" s="112"/>
      <c r="K244" s="109"/>
      <c r="L244" s="113"/>
      <c r="M244" s="113"/>
      <c r="N244" s="114"/>
    </row>
    <row r="245" spans="3:14" s="81" customFormat="1" ht="19.399999999999999" hidden="1" customHeight="1" outlineLevel="1">
      <c r="C245" s="107"/>
      <c r="D245" s="108"/>
      <c r="E245" s="109"/>
      <c r="F245" s="110"/>
      <c r="G245" s="108"/>
      <c r="H245" s="111"/>
      <c r="I245" s="108"/>
      <c r="J245" s="112"/>
      <c r="K245" s="109"/>
      <c r="L245" s="113"/>
      <c r="M245" s="113"/>
      <c r="N245" s="114"/>
    </row>
    <row r="246" spans="3:14" s="81" customFormat="1" ht="19.399999999999999" hidden="1" customHeight="1" outlineLevel="1">
      <c r="C246" s="107"/>
      <c r="D246" s="108"/>
      <c r="E246" s="109"/>
      <c r="F246" s="110"/>
      <c r="G246" s="108"/>
      <c r="H246" s="111"/>
      <c r="I246" s="108"/>
      <c r="J246" s="112"/>
      <c r="K246" s="109"/>
      <c r="L246" s="113"/>
      <c r="M246" s="113"/>
      <c r="N246" s="114"/>
    </row>
    <row r="247" spans="3:14" s="81" customFormat="1" ht="19.399999999999999" hidden="1" customHeight="1" outlineLevel="1">
      <c r="C247" s="107"/>
      <c r="D247" s="108"/>
      <c r="E247" s="109"/>
      <c r="F247" s="110"/>
      <c r="G247" s="108"/>
      <c r="H247" s="111"/>
      <c r="I247" s="108"/>
      <c r="J247" s="112"/>
      <c r="K247" s="109"/>
      <c r="L247" s="113"/>
      <c r="M247" s="113"/>
      <c r="N247" s="114"/>
    </row>
    <row r="248" spans="3:14" s="81" customFormat="1" ht="19.399999999999999" hidden="1" customHeight="1" outlineLevel="1">
      <c r="C248" s="107"/>
      <c r="D248" s="108"/>
      <c r="E248" s="109"/>
      <c r="F248" s="110"/>
      <c r="G248" s="108"/>
      <c r="H248" s="111"/>
      <c r="I248" s="108"/>
      <c r="J248" s="112"/>
      <c r="K248" s="109"/>
      <c r="L248" s="113"/>
      <c r="M248" s="113"/>
      <c r="N248" s="114"/>
    </row>
    <row r="249" spans="3:14" s="81" customFormat="1" ht="19.399999999999999" hidden="1" customHeight="1" outlineLevel="1">
      <c r="C249" s="107"/>
      <c r="D249" s="108"/>
      <c r="E249" s="109"/>
      <c r="F249" s="110"/>
      <c r="G249" s="108"/>
      <c r="H249" s="111"/>
      <c r="I249" s="108"/>
      <c r="J249" s="112"/>
      <c r="K249" s="109"/>
      <c r="L249" s="113"/>
      <c r="M249" s="113"/>
      <c r="N249" s="114"/>
    </row>
    <row r="250" spans="3:14" s="81" customFormat="1" ht="19.399999999999999" hidden="1" customHeight="1" outlineLevel="1">
      <c r="C250" s="107"/>
      <c r="D250" s="108"/>
      <c r="E250" s="109"/>
      <c r="F250" s="110"/>
      <c r="G250" s="108"/>
      <c r="H250" s="111"/>
      <c r="I250" s="108"/>
      <c r="J250" s="112"/>
      <c r="K250" s="109"/>
      <c r="L250" s="113"/>
      <c r="M250" s="113"/>
      <c r="N250" s="114"/>
    </row>
    <row r="251" spans="3:14" s="81" customFormat="1" ht="19.399999999999999" hidden="1" customHeight="1" outlineLevel="1">
      <c r="C251" s="107"/>
      <c r="D251" s="108"/>
      <c r="E251" s="109"/>
      <c r="F251" s="110"/>
      <c r="G251" s="108"/>
      <c r="H251" s="111"/>
      <c r="I251" s="108"/>
      <c r="J251" s="112"/>
      <c r="K251" s="109"/>
      <c r="L251" s="113"/>
      <c r="M251" s="113"/>
      <c r="N251" s="114"/>
    </row>
    <row r="252" spans="3:14" s="81" customFormat="1" ht="19.399999999999999" hidden="1" customHeight="1" outlineLevel="1">
      <c r="C252" s="107"/>
      <c r="D252" s="108"/>
      <c r="E252" s="109"/>
      <c r="F252" s="110"/>
      <c r="G252" s="108"/>
      <c r="H252" s="111"/>
      <c r="I252" s="108"/>
      <c r="J252" s="112"/>
      <c r="K252" s="109"/>
      <c r="L252" s="113"/>
      <c r="M252" s="113"/>
      <c r="N252" s="114"/>
    </row>
    <row r="253" spans="3:14" s="81" customFormat="1" ht="19.399999999999999" hidden="1" customHeight="1" outlineLevel="1">
      <c r="C253" s="107"/>
      <c r="D253" s="108"/>
      <c r="E253" s="109"/>
      <c r="F253" s="110"/>
      <c r="G253" s="108"/>
      <c r="H253" s="111"/>
      <c r="I253" s="108"/>
      <c r="J253" s="112"/>
      <c r="K253" s="109"/>
      <c r="L253" s="113"/>
      <c r="M253" s="113"/>
      <c r="N253" s="114"/>
    </row>
    <row r="254" spans="3:14" s="81" customFormat="1" ht="19.399999999999999" hidden="1" customHeight="1" outlineLevel="1">
      <c r="C254" s="107"/>
      <c r="D254" s="108"/>
      <c r="E254" s="109"/>
      <c r="F254" s="110"/>
      <c r="G254" s="108"/>
      <c r="H254" s="111"/>
      <c r="I254" s="108"/>
      <c r="J254" s="112"/>
      <c r="K254" s="109"/>
      <c r="L254" s="113"/>
      <c r="M254" s="113"/>
      <c r="N254" s="114"/>
    </row>
    <row r="255" spans="3:14" s="81" customFormat="1" ht="19.399999999999999" hidden="1" customHeight="1" outlineLevel="1">
      <c r="C255" s="107"/>
      <c r="D255" s="108"/>
      <c r="E255" s="109"/>
      <c r="F255" s="110"/>
      <c r="G255" s="108"/>
      <c r="H255" s="111"/>
      <c r="I255" s="108"/>
      <c r="J255" s="112"/>
      <c r="K255" s="109"/>
      <c r="L255" s="113"/>
      <c r="M255" s="113"/>
      <c r="N255" s="114"/>
    </row>
    <row r="256" spans="3:14" s="81" customFormat="1" ht="19.399999999999999" hidden="1" customHeight="1" outlineLevel="1">
      <c r="C256" s="107"/>
      <c r="D256" s="108"/>
      <c r="E256" s="109"/>
      <c r="F256" s="110"/>
      <c r="G256" s="108"/>
      <c r="H256" s="111"/>
      <c r="I256" s="108"/>
      <c r="J256" s="112"/>
      <c r="K256" s="109"/>
      <c r="L256" s="113"/>
      <c r="M256" s="113"/>
      <c r="N256" s="114"/>
    </row>
    <row r="257" spans="3:14" s="81" customFormat="1" ht="19.399999999999999" hidden="1" customHeight="1" outlineLevel="1">
      <c r="C257" s="107"/>
      <c r="D257" s="108"/>
      <c r="E257" s="109"/>
      <c r="F257" s="110"/>
      <c r="G257" s="108"/>
      <c r="H257" s="111"/>
      <c r="I257" s="108"/>
      <c r="J257" s="112"/>
      <c r="K257" s="109"/>
      <c r="L257" s="113"/>
      <c r="M257" s="113"/>
      <c r="N257" s="114"/>
    </row>
    <row r="258" spans="3:14" s="81" customFormat="1" ht="19.399999999999999" hidden="1" customHeight="1" outlineLevel="1">
      <c r="C258" s="107"/>
      <c r="D258" s="108"/>
      <c r="E258" s="109"/>
      <c r="F258" s="110"/>
      <c r="G258" s="108"/>
      <c r="H258" s="111"/>
      <c r="I258" s="108"/>
      <c r="J258" s="112"/>
      <c r="K258" s="109"/>
      <c r="L258" s="113"/>
      <c r="M258" s="113"/>
      <c r="N258" s="114"/>
    </row>
    <row r="259" spans="3:14" s="81" customFormat="1" ht="19.399999999999999" hidden="1" customHeight="1" outlineLevel="1">
      <c r="C259" s="107"/>
      <c r="D259" s="108"/>
      <c r="E259" s="109"/>
      <c r="F259" s="110"/>
      <c r="G259" s="108"/>
      <c r="H259" s="111"/>
      <c r="I259" s="108"/>
      <c r="J259" s="112"/>
      <c r="K259" s="109"/>
      <c r="L259" s="113"/>
      <c r="M259" s="113"/>
      <c r="N259" s="114"/>
    </row>
    <row r="260" spans="3:14" s="81" customFormat="1" ht="19.399999999999999" hidden="1" customHeight="1" outlineLevel="1">
      <c r="C260" s="107"/>
      <c r="D260" s="108"/>
      <c r="E260" s="109"/>
      <c r="F260" s="110"/>
      <c r="G260" s="108"/>
      <c r="H260" s="111"/>
      <c r="I260" s="108"/>
      <c r="J260" s="112"/>
      <c r="K260" s="109"/>
      <c r="L260" s="113"/>
      <c r="M260" s="113"/>
      <c r="N260" s="114"/>
    </row>
    <row r="261" spans="3:14" s="81" customFormat="1" ht="19.399999999999999" hidden="1" customHeight="1" outlineLevel="1">
      <c r="C261" s="107"/>
      <c r="D261" s="108"/>
      <c r="E261" s="109"/>
      <c r="F261" s="110"/>
      <c r="G261" s="108"/>
      <c r="H261" s="111"/>
      <c r="I261" s="108"/>
      <c r="J261" s="112"/>
      <c r="K261" s="109"/>
      <c r="L261" s="113"/>
      <c r="M261" s="113"/>
      <c r="N261" s="114"/>
    </row>
    <row r="262" spans="3:14" s="81" customFormat="1" ht="19.399999999999999" hidden="1" customHeight="1" outlineLevel="1">
      <c r="C262" s="107"/>
      <c r="D262" s="108"/>
      <c r="E262" s="109"/>
      <c r="F262" s="110"/>
      <c r="G262" s="108"/>
      <c r="H262" s="111"/>
      <c r="I262" s="108"/>
      <c r="J262" s="112"/>
      <c r="K262" s="109"/>
      <c r="L262" s="113"/>
      <c r="M262" s="113"/>
      <c r="N262" s="114"/>
    </row>
    <row r="263" spans="3:14" s="81" customFormat="1" ht="19.399999999999999" hidden="1" customHeight="1" outlineLevel="1">
      <c r="C263" s="107"/>
      <c r="D263" s="108"/>
      <c r="E263" s="109"/>
      <c r="F263" s="110"/>
      <c r="G263" s="108"/>
      <c r="H263" s="111"/>
      <c r="I263" s="108"/>
      <c r="J263" s="112"/>
      <c r="K263" s="109"/>
      <c r="L263" s="113"/>
      <c r="M263" s="113"/>
      <c r="N263" s="114"/>
    </row>
    <row r="264" spans="3:14" s="81" customFormat="1" ht="19.399999999999999" hidden="1" customHeight="1" outlineLevel="1">
      <c r="C264" s="107"/>
      <c r="D264" s="108"/>
      <c r="E264" s="109"/>
      <c r="F264" s="110"/>
      <c r="G264" s="108"/>
      <c r="H264" s="111"/>
      <c r="I264" s="108"/>
      <c r="J264" s="112"/>
      <c r="K264" s="109"/>
      <c r="L264" s="113"/>
      <c r="M264" s="113"/>
      <c r="N264" s="114"/>
    </row>
    <row r="265" spans="3:14" s="81" customFormat="1" ht="19.399999999999999" hidden="1" customHeight="1" outlineLevel="1">
      <c r="C265" s="107"/>
      <c r="D265" s="108"/>
      <c r="E265" s="109"/>
      <c r="F265" s="110"/>
      <c r="G265" s="108"/>
      <c r="H265" s="111"/>
      <c r="I265" s="108"/>
      <c r="J265" s="112"/>
      <c r="K265" s="109"/>
      <c r="L265" s="113"/>
      <c r="M265" s="113"/>
      <c r="N265" s="114"/>
    </row>
    <row r="266" spans="3:14" s="81" customFormat="1" ht="19.399999999999999" hidden="1" customHeight="1" outlineLevel="1">
      <c r="C266" s="107"/>
      <c r="D266" s="108"/>
      <c r="E266" s="109"/>
      <c r="F266" s="110"/>
      <c r="G266" s="108"/>
      <c r="H266" s="111"/>
      <c r="I266" s="108"/>
      <c r="J266" s="112"/>
      <c r="K266" s="109"/>
      <c r="L266" s="113"/>
      <c r="M266" s="113"/>
      <c r="N266" s="114"/>
    </row>
    <row r="267" spans="3:14" s="81" customFormat="1" ht="19.399999999999999" hidden="1" customHeight="1" outlineLevel="1">
      <c r="C267" s="107"/>
      <c r="D267" s="108"/>
      <c r="E267" s="109"/>
      <c r="F267" s="110"/>
      <c r="G267" s="108"/>
      <c r="H267" s="111"/>
      <c r="I267" s="108"/>
      <c r="J267" s="112"/>
      <c r="K267" s="109"/>
      <c r="L267" s="113"/>
      <c r="M267" s="113"/>
      <c r="N267" s="114"/>
    </row>
    <row r="268" spans="3:14" s="81" customFormat="1" ht="19.399999999999999" hidden="1" customHeight="1" outlineLevel="1">
      <c r="C268" s="107"/>
      <c r="D268" s="108"/>
      <c r="E268" s="109"/>
      <c r="F268" s="110"/>
      <c r="G268" s="108"/>
      <c r="H268" s="111"/>
      <c r="I268" s="108"/>
      <c r="J268" s="112"/>
      <c r="K268" s="109"/>
      <c r="L268" s="113"/>
      <c r="M268" s="113"/>
      <c r="N268" s="114"/>
    </row>
    <row r="269" spans="3:14" s="81" customFormat="1" ht="19.399999999999999" hidden="1" customHeight="1" outlineLevel="1">
      <c r="C269" s="107"/>
      <c r="D269" s="108"/>
      <c r="E269" s="109"/>
      <c r="F269" s="110"/>
      <c r="G269" s="108"/>
      <c r="H269" s="111"/>
      <c r="I269" s="108"/>
      <c r="J269" s="112"/>
      <c r="K269" s="109"/>
      <c r="L269" s="113"/>
      <c r="M269" s="113"/>
      <c r="N269" s="114"/>
    </row>
    <row r="270" spans="3:14" s="81" customFormat="1" ht="19.399999999999999" hidden="1" customHeight="1" outlineLevel="1">
      <c r="C270" s="107"/>
      <c r="D270" s="108"/>
      <c r="E270" s="109"/>
      <c r="F270" s="110"/>
      <c r="G270" s="108"/>
      <c r="H270" s="111"/>
      <c r="I270" s="108"/>
      <c r="J270" s="112"/>
      <c r="K270" s="109"/>
      <c r="L270" s="113"/>
      <c r="M270" s="113"/>
      <c r="N270" s="114"/>
    </row>
    <row r="271" spans="3:14" s="81" customFormat="1" ht="19.399999999999999" hidden="1" customHeight="1" outlineLevel="1">
      <c r="C271" s="107"/>
      <c r="D271" s="108"/>
      <c r="E271" s="109"/>
      <c r="F271" s="110"/>
      <c r="G271" s="108"/>
      <c r="H271" s="111"/>
      <c r="I271" s="108"/>
      <c r="J271" s="112"/>
      <c r="K271" s="109"/>
      <c r="L271" s="113"/>
      <c r="M271" s="113"/>
      <c r="N271" s="114"/>
    </row>
    <row r="272" spans="3:14" s="81" customFormat="1" ht="19.399999999999999" hidden="1" customHeight="1" outlineLevel="1">
      <c r="C272" s="107"/>
      <c r="D272" s="108"/>
      <c r="E272" s="109"/>
      <c r="F272" s="110"/>
      <c r="G272" s="108"/>
      <c r="H272" s="111"/>
      <c r="I272" s="108"/>
      <c r="J272" s="112"/>
      <c r="K272" s="109"/>
      <c r="L272" s="113"/>
      <c r="M272" s="113"/>
      <c r="N272" s="114"/>
    </row>
    <row r="273" spans="3:14" s="81" customFormat="1" ht="19.399999999999999" hidden="1" customHeight="1" outlineLevel="1">
      <c r="C273" s="107"/>
      <c r="D273" s="108"/>
      <c r="E273" s="109"/>
      <c r="F273" s="110"/>
      <c r="G273" s="108"/>
      <c r="H273" s="111"/>
      <c r="I273" s="108"/>
      <c r="J273" s="112"/>
      <c r="K273" s="109"/>
      <c r="L273" s="113"/>
      <c r="M273" s="113"/>
      <c r="N273" s="114"/>
    </row>
    <row r="274" spans="3:14" s="81" customFormat="1" ht="19.399999999999999" hidden="1" customHeight="1" outlineLevel="1">
      <c r="C274" s="107"/>
      <c r="D274" s="108"/>
      <c r="E274" s="109"/>
      <c r="F274" s="110"/>
      <c r="G274" s="108"/>
      <c r="H274" s="111"/>
      <c r="I274" s="108"/>
      <c r="J274" s="112"/>
      <c r="K274" s="109"/>
      <c r="L274" s="113"/>
      <c r="M274" s="113"/>
      <c r="N274" s="114"/>
    </row>
    <row r="275" spans="3:14" s="81" customFormat="1" ht="19.399999999999999" hidden="1" customHeight="1" outlineLevel="1">
      <c r="C275" s="107"/>
      <c r="D275" s="108"/>
      <c r="E275" s="109"/>
      <c r="F275" s="110"/>
      <c r="G275" s="108"/>
      <c r="H275" s="111"/>
      <c r="I275" s="108"/>
      <c r="J275" s="112"/>
      <c r="K275" s="109"/>
      <c r="L275" s="113"/>
      <c r="M275" s="113"/>
      <c r="N275" s="114"/>
    </row>
    <row r="276" spans="3:14" s="81" customFormat="1" ht="19.399999999999999" hidden="1" customHeight="1" outlineLevel="1">
      <c r="C276" s="107"/>
      <c r="D276" s="108"/>
      <c r="E276" s="109"/>
      <c r="F276" s="110"/>
      <c r="G276" s="108"/>
      <c r="H276" s="111"/>
      <c r="I276" s="108"/>
      <c r="J276" s="112"/>
      <c r="K276" s="109"/>
      <c r="L276" s="113"/>
      <c r="M276" s="113"/>
      <c r="N276" s="114"/>
    </row>
    <row r="277" spans="3:14" s="81" customFormat="1" ht="19.399999999999999" hidden="1" customHeight="1" outlineLevel="1">
      <c r="C277" s="107"/>
      <c r="D277" s="108"/>
      <c r="E277" s="109"/>
      <c r="F277" s="110"/>
      <c r="G277" s="108"/>
      <c r="H277" s="111"/>
      <c r="I277" s="108"/>
      <c r="J277" s="112"/>
      <c r="K277" s="109"/>
      <c r="L277" s="113"/>
      <c r="M277" s="113"/>
      <c r="N277" s="114"/>
    </row>
    <row r="278" spans="3:14" s="81" customFormat="1" ht="19.399999999999999" hidden="1" customHeight="1" outlineLevel="1">
      <c r="C278" s="107"/>
      <c r="D278" s="108"/>
      <c r="E278" s="109"/>
      <c r="F278" s="110"/>
      <c r="G278" s="108"/>
      <c r="H278" s="111"/>
      <c r="I278" s="108"/>
      <c r="J278" s="112"/>
      <c r="K278" s="109"/>
      <c r="L278" s="113"/>
      <c r="M278" s="113"/>
      <c r="N278" s="114"/>
    </row>
    <row r="279" spans="3:14" s="81" customFormat="1" ht="19.399999999999999" hidden="1" customHeight="1" outlineLevel="1">
      <c r="C279" s="107"/>
      <c r="D279" s="108"/>
      <c r="E279" s="109"/>
      <c r="F279" s="110"/>
      <c r="G279" s="108"/>
      <c r="H279" s="111"/>
      <c r="I279" s="108"/>
      <c r="J279" s="112"/>
      <c r="K279" s="109"/>
      <c r="L279" s="113"/>
      <c r="M279" s="113"/>
      <c r="N279" s="114"/>
    </row>
    <row r="280" spans="3:14" s="81" customFormat="1" ht="19.399999999999999" hidden="1" customHeight="1" outlineLevel="1">
      <c r="C280" s="107"/>
      <c r="D280" s="108"/>
      <c r="E280" s="109"/>
      <c r="F280" s="110"/>
      <c r="G280" s="108"/>
      <c r="H280" s="111"/>
      <c r="I280" s="108"/>
      <c r="J280" s="112"/>
      <c r="K280" s="109"/>
      <c r="L280" s="113"/>
      <c r="M280" s="113"/>
      <c r="N280" s="114"/>
    </row>
    <row r="281" spans="3:14" s="81" customFormat="1" ht="19.399999999999999" hidden="1" customHeight="1" outlineLevel="1">
      <c r="C281" s="107"/>
      <c r="D281" s="108"/>
      <c r="E281" s="109"/>
      <c r="F281" s="110"/>
      <c r="G281" s="108"/>
      <c r="H281" s="111"/>
      <c r="I281" s="108"/>
      <c r="J281" s="112"/>
      <c r="K281" s="109"/>
      <c r="L281" s="113"/>
      <c r="M281" s="113"/>
      <c r="N281" s="114"/>
    </row>
    <row r="282" spans="3:14" s="81" customFormat="1" ht="19.399999999999999" hidden="1" customHeight="1" outlineLevel="1">
      <c r="C282" s="107"/>
      <c r="D282" s="108"/>
      <c r="E282" s="109"/>
      <c r="F282" s="110"/>
      <c r="G282" s="108"/>
      <c r="H282" s="111"/>
      <c r="I282" s="108"/>
      <c r="J282" s="112"/>
      <c r="K282" s="109"/>
      <c r="L282" s="113"/>
      <c r="M282" s="113"/>
      <c r="N282" s="114"/>
    </row>
    <row r="283" spans="3:14" s="81" customFormat="1" ht="19.399999999999999" hidden="1" customHeight="1" outlineLevel="1">
      <c r="C283" s="107"/>
      <c r="D283" s="108"/>
      <c r="E283" s="109"/>
      <c r="F283" s="110"/>
      <c r="G283" s="108"/>
      <c r="H283" s="111"/>
      <c r="I283" s="108"/>
      <c r="J283" s="112"/>
      <c r="K283" s="109"/>
      <c r="L283" s="113"/>
      <c r="M283" s="113"/>
      <c r="N283" s="114"/>
    </row>
    <row r="284" spans="3:14" s="81" customFormat="1" ht="19.399999999999999" hidden="1" customHeight="1" outlineLevel="1">
      <c r="C284" s="107"/>
      <c r="D284" s="108"/>
      <c r="E284" s="109"/>
      <c r="F284" s="110"/>
      <c r="G284" s="108"/>
      <c r="H284" s="111"/>
      <c r="I284" s="108"/>
      <c r="J284" s="112"/>
      <c r="K284" s="109"/>
      <c r="L284" s="113"/>
      <c r="M284" s="113"/>
      <c r="N284" s="114"/>
    </row>
    <row r="285" spans="3:14" s="81" customFormat="1" ht="19.399999999999999" hidden="1" customHeight="1" outlineLevel="1">
      <c r="C285" s="107"/>
      <c r="D285" s="108"/>
      <c r="E285" s="109"/>
      <c r="F285" s="110"/>
      <c r="G285" s="108"/>
      <c r="H285" s="111"/>
      <c r="I285" s="108"/>
      <c r="J285" s="112"/>
      <c r="K285" s="109"/>
      <c r="L285" s="113"/>
      <c r="M285" s="113"/>
      <c r="N285" s="114"/>
    </row>
    <row r="286" spans="3:14" s="81" customFormat="1" ht="19.399999999999999" hidden="1" customHeight="1" outlineLevel="1">
      <c r="C286" s="107"/>
      <c r="D286" s="108"/>
      <c r="E286" s="109"/>
      <c r="F286" s="110"/>
      <c r="G286" s="108"/>
      <c r="H286" s="111"/>
      <c r="I286" s="108"/>
      <c r="J286" s="112"/>
      <c r="K286" s="109"/>
      <c r="L286" s="113"/>
      <c r="M286" s="113"/>
      <c r="N286" s="114"/>
    </row>
    <row r="287" spans="3:14" s="81" customFormat="1" ht="19.399999999999999" hidden="1" customHeight="1" outlineLevel="1">
      <c r="C287" s="107"/>
      <c r="D287" s="108"/>
      <c r="E287" s="109"/>
      <c r="F287" s="110"/>
      <c r="G287" s="108"/>
      <c r="H287" s="111"/>
      <c r="I287" s="108"/>
      <c r="J287" s="112"/>
      <c r="K287" s="109"/>
      <c r="L287" s="113"/>
      <c r="M287" s="113"/>
      <c r="N287" s="114"/>
    </row>
    <row r="288" spans="3:14" s="81" customFormat="1" ht="19.399999999999999" hidden="1" customHeight="1" outlineLevel="1">
      <c r="C288" s="107"/>
      <c r="D288" s="108"/>
      <c r="E288" s="109"/>
      <c r="F288" s="110"/>
      <c r="G288" s="108"/>
      <c r="H288" s="111"/>
      <c r="I288" s="108"/>
      <c r="J288" s="112"/>
      <c r="K288" s="109"/>
      <c r="L288" s="113"/>
      <c r="M288" s="113"/>
      <c r="N288" s="114"/>
    </row>
    <row r="289" spans="3:14" s="81" customFormat="1" ht="19.399999999999999" hidden="1" customHeight="1" outlineLevel="1">
      <c r="C289" s="107"/>
      <c r="D289" s="108"/>
      <c r="E289" s="109"/>
      <c r="F289" s="110"/>
      <c r="G289" s="108"/>
      <c r="H289" s="111"/>
      <c r="I289" s="108"/>
      <c r="J289" s="112"/>
      <c r="K289" s="109"/>
      <c r="L289" s="113"/>
      <c r="M289" s="113"/>
      <c r="N289" s="114"/>
    </row>
    <row r="290" spans="3:14" s="81" customFormat="1" ht="19.399999999999999" hidden="1" customHeight="1" outlineLevel="1">
      <c r="C290" s="107"/>
      <c r="D290" s="108"/>
      <c r="E290" s="109"/>
      <c r="F290" s="110"/>
      <c r="G290" s="108"/>
      <c r="H290" s="111"/>
      <c r="I290" s="108"/>
      <c r="J290" s="112"/>
      <c r="K290" s="109"/>
      <c r="L290" s="113"/>
      <c r="M290" s="113"/>
      <c r="N290" s="114"/>
    </row>
    <row r="291" spans="3:14" s="81" customFormat="1" ht="19.399999999999999" hidden="1" customHeight="1" outlineLevel="1">
      <c r="C291" s="107"/>
      <c r="D291" s="108"/>
      <c r="E291" s="109"/>
      <c r="F291" s="110"/>
      <c r="G291" s="108"/>
      <c r="H291" s="111"/>
      <c r="I291" s="108"/>
      <c r="J291" s="112"/>
      <c r="K291" s="109"/>
      <c r="L291" s="113"/>
      <c r="M291" s="113"/>
      <c r="N291" s="114"/>
    </row>
    <row r="292" spans="3:14" s="81" customFormat="1" ht="19.399999999999999" hidden="1" customHeight="1" outlineLevel="1">
      <c r="C292" s="107"/>
      <c r="D292" s="108"/>
      <c r="E292" s="109"/>
      <c r="F292" s="110"/>
      <c r="G292" s="108"/>
      <c r="H292" s="111"/>
      <c r="I292" s="108"/>
      <c r="J292" s="112"/>
      <c r="K292" s="109"/>
      <c r="L292" s="113"/>
      <c r="M292" s="113"/>
      <c r="N292" s="114"/>
    </row>
    <row r="293" spans="3:14" s="81" customFormat="1" ht="19.399999999999999" hidden="1" customHeight="1" outlineLevel="1">
      <c r="C293" s="107"/>
      <c r="D293" s="108"/>
      <c r="E293" s="109"/>
      <c r="F293" s="110"/>
      <c r="G293" s="108"/>
      <c r="H293" s="111"/>
      <c r="I293" s="108"/>
      <c r="J293" s="112"/>
      <c r="K293" s="109"/>
      <c r="L293" s="113"/>
      <c r="M293" s="113"/>
      <c r="N293" s="114"/>
    </row>
    <row r="294" spans="3:14" s="81" customFormat="1" ht="19.399999999999999" hidden="1" customHeight="1" outlineLevel="1">
      <c r="C294" s="107"/>
      <c r="D294" s="108"/>
      <c r="E294" s="109"/>
      <c r="F294" s="110"/>
      <c r="G294" s="108"/>
      <c r="H294" s="111"/>
      <c r="I294" s="108"/>
      <c r="J294" s="112"/>
      <c r="K294" s="109"/>
      <c r="L294" s="113"/>
      <c r="M294" s="113"/>
      <c r="N294" s="114"/>
    </row>
    <row r="295" spans="3:14" s="81" customFormat="1" ht="19.399999999999999" hidden="1" customHeight="1" outlineLevel="1">
      <c r="C295" s="107"/>
      <c r="D295" s="108"/>
      <c r="E295" s="109"/>
      <c r="F295" s="110"/>
      <c r="G295" s="108"/>
      <c r="H295" s="111"/>
      <c r="I295" s="108"/>
      <c r="J295" s="112"/>
      <c r="K295" s="109"/>
      <c r="L295" s="113"/>
      <c r="M295" s="113"/>
      <c r="N295" s="114"/>
    </row>
    <row r="296" spans="3:14" s="81" customFormat="1" ht="19.399999999999999" hidden="1" customHeight="1" outlineLevel="1">
      <c r="C296" s="107"/>
      <c r="D296" s="108"/>
      <c r="E296" s="109"/>
      <c r="F296" s="110"/>
      <c r="G296" s="108"/>
      <c r="H296" s="111"/>
      <c r="I296" s="108"/>
      <c r="J296" s="112"/>
      <c r="K296" s="109"/>
      <c r="L296" s="113"/>
      <c r="M296" s="113"/>
      <c r="N296" s="114"/>
    </row>
    <row r="297" spans="3:14" s="81" customFormat="1" ht="19.399999999999999" hidden="1" customHeight="1" outlineLevel="1">
      <c r="C297" s="107"/>
      <c r="D297" s="108"/>
      <c r="E297" s="109"/>
      <c r="F297" s="110"/>
      <c r="G297" s="108"/>
      <c r="H297" s="111"/>
      <c r="I297" s="108"/>
      <c r="J297" s="112"/>
      <c r="K297" s="109"/>
      <c r="L297" s="113"/>
      <c r="M297" s="113"/>
      <c r="N297" s="114"/>
    </row>
    <row r="298" spans="3:14" s="81" customFormat="1" ht="19.399999999999999" hidden="1" customHeight="1" outlineLevel="1">
      <c r="C298" s="107"/>
      <c r="D298" s="108"/>
      <c r="E298" s="109"/>
      <c r="F298" s="110"/>
      <c r="G298" s="108"/>
      <c r="H298" s="111"/>
      <c r="I298" s="108"/>
      <c r="J298" s="112"/>
      <c r="K298" s="109"/>
      <c r="L298" s="113"/>
      <c r="M298" s="113"/>
      <c r="N298" s="114"/>
    </row>
    <row r="299" spans="3:14" s="81" customFormat="1" ht="19.399999999999999" hidden="1" customHeight="1" outlineLevel="1">
      <c r="C299" s="107"/>
      <c r="D299" s="108"/>
      <c r="E299" s="109"/>
      <c r="F299" s="110"/>
      <c r="G299" s="108"/>
      <c r="H299" s="111"/>
      <c r="I299" s="108"/>
      <c r="J299" s="112"/>
      <c r="K299" s="109"/>
      <c r="L299" s="113"/>
      <c r="M299" s="113"/>
      <c r="N299" s="114"/>
    </row>
    <row r="300" spans="3:14" s="81" customFormat="1" ht="19.399999999999999" hidden="1" customHeight="1" outlineLevel="1">
      <c r="C300" s="107"/>
      <c r="D300" s="108"/>
      <c r="E300" s="109"/>
      <c r="F300" s="110"/>
      <c r="G300" s="108"/>
      <c r="H300" s="111"/>
      <c r="I300" s="108"/>
      <c r="J300" s="112"/>
      <c r="K300" s="109"/>
      <c r="L300" s="113"/>
      <c r="M300" s="113"/>
      <c r="N300" s="114"/>
    </row>
    <row r="301" spans="3:14" s="81" customFormat="1" ht="19.399999999999999" hidden="1" customHeight="1" outlineLevel="1">
      <c r="C301" s="107"/>
      <c r="D301" s="108"/>
      <c r="E301" s="109"/>
      <c r="F301" s="110"/>
      <c r="G301" s="108"/>
      <c r="H301" s="111"/>
      <c r="I301" s="108"/>
      <c r="J301" s="112"/>
      <c r="K301" s="109"/>
      <c r="L301" s="113"/>
      <c r="M301" s="113"/>
      <c r="N301" s="114"/>
    </row>
    <row r="302" spans="3:14" s="81" customFormat="1" ht="19.399999999999999" hidden="1" customHeight="1" outlineLevel="1">
      <c r="C302" s="107"/>
      <c r="D302" s="108"/>
      <c r="E302" s="109"/>
      <c r="F302" s="110"/>
      <c r="G302" s="108"/>
      <c r="H302" s="111"/>
      <c r="I302" s="108"/>
      <c r="J302" s="112"/>
      <c r="K302" s="109"/>
      <c r="L302" s="113"/>
      <c r="M302" s="113"/>
      <c r="N302" s="114"/>
    </row>
    <row r="303" spans="3:14" s="81" customFormat="1" ht="19.399999999999999" hidden="1" customHeight="1" outlineLevel="1">
      <c r="C303" s="107"/>
      <c r="D303" s="108"/>
      <c r="E303" s="109"/>
      <c r="F303" s="110"/>
      <c r="G303" s="108"/>
      <c r="H303" s="111"/>
      <c r="I303" s="108"/>
      <c r="J303" s="112"/>
      <c r="K303" s="109"/>
      <c r="L303" s="113"/>
      <c r="M303" s="113"/>
      <c r="N303" s="114"/>
    </row>
    <row r="304" spans="3:14" s="81" customFormat="1" ht="19.399999999999999" hidden="1" customHeight="1" outlineLevel="1">
      <c r="C304" s="107"/>
      <c r="D304" s="108"/>
      <c r="E304" s="109"/>
      <c r="F304" s="110"/>
      <c r="G304" s="108"/>
      <c r="H304" s="111"/>
      <c r="I304" s="108"/>
      <c r="J304" s="112"/>
      <c r="K304" s="109"/>
      <c r="L304" s="113"/>
      <c r="M304" s="113"/>
      <c r="N304" s="114"/>
    </row>
    <row r="305" spans="3:14" s="81" customFormat="1" ht="19.399999999999999" hidden="1" customHeight="1" outlineLevel="1">
      <c r="C305" s="107"/>
      <c r="D305" s="108"/>
      <c r="E305" s="109"/>
      <c r="F305" s="110"/>
      <c r="G305" s="108"/>
      <c r="H305" s="111"/>
      <c r="I305" s="108"/>
      <c r="J305" s="112"/>
      <c r="K305" s="109"/>
      <c r="L305" s="113"/>
      <c r="M305" s="113"/>
      <c r="N305" s="114"/>
    </row>
    <row r="306" spans="3:14" s="81" customFormat="1" ht="19.399999999999999" hidden="1" customHeight="1" outlineLevel="1">
      <c r="C306" s="107"/>
      <c r="D306" s="108"/>
      <c r="E306" s="109"/>
      <c r="F306" s="110"/>
      <c r="G306" s="108"/>
      <c r="H306" s="111"/>
      <c r="I306" s="108"/>
      <c r="J306" s="112"/>
      <c r="K306" s="109"/>
      <c r="L306" s="113"/>
      <c r="M306" s="113"/>
      <c r="N306" s="114"/>
    </row>
    <row r="307" spans="3:14" s="81" customFormat="1" ht="19.399999999999999" hidden="1" customHeight="1" outlineLevel="1">
      <c r="C307" s="107"/>
      <c r="D307" s="108"/>
      <c r="E307" s="109"/>
      <c r="F307" s="110"/>
      <c r="G307" s="108"/>
      <c r="H307" s="111"/>
      <c r="I307" s="108"/>
      <c r="J307" s="112"/>
      <c r="K307" s="109"/>
      <c r="L307" s="113"/>
      <c r="M307" s="113"/>
      <c r="N307" s="114"/>
    </row>
    <row r="308" spans="3:14" s="81" customFormat="1" ht="19.399999999999999" hidden="1" customHeight="1" outlineLevel="1">
      <c r="C308" s="107"/>
      <c r="D308" s="108"/>
      <c r="E308" s="109"/>
      <c r="F308" s="110"/>
      <c r="G308" s="108"/>
      <c r="H308" s="111"/>
      <c r="I308" s="108"/>
      <c r="J308" s="112"/>
      <c r="K308" s="109"/>
      <c r="L308" s="113"/>
      <c r="M308" s="113"/>
      <c r="N308" s="114"/>
    </row>
    <row r="309" spans="3:14" s="81" customFormat="1" ht="19.399999999999999" hidden="1" customHeight="1" outlineLevel="1">
      <c r="C309" s="107"/>
      <c r="D309" s="108"/>
      <c r="E309" s="109"/>
      <c r="F309" s="110"/>
      <c r="G309" s="108"/>
      <c r="H309" s="111"/>
      <c r="I309" s="108"/>
      <c r="J309" s="112"/>
      <c r="K309" s="109"/>
      <c r="L309" s="113"/>
      <c r="M309" s="113"/>
      <c r="N309" s="114"/>
    </row>
    <row r="310" spans="3:14" s="81" customFormat="1" ht="19.399999999999999" hidden="1" customHeight="1" outlineLevel="1">
      <c r="C310" s="107"/>
      <c r="D310" s="108"/>
      <c r="E310" s="109"/>
      <c r="F310" s="110"/>
      <c r="G310" s="108"/>
      <c r="H310" s="111"/>
      <c r="I310" s="108"/>
      <c r="J310" s="112"/>
      <c r="K310" s="109"/>
      <c r="L310" s="113"/>
      <c r="M310" s="113"/>
      <c r="N310" s="114"/>
    </row>
    <row r="311" spans="3:14" s="81" customFormat="1" ht="19.399999999999999" hidden="1" customHeight="1" outlineLevel="1">
      <c r="C311" s="107"/>
      <c r="D311" s="108"/>
      <c r="E311" s="109"/>
      <c r="F311" s="110"/>
      <c r="G311" s="108"/>
      <c r="H311" s="111"/>
      <c r="I311" s="108"/>
      <c r="J311" s="112"/>
      <c r="K311" s="109"/>
      <c r="L311" s="113"/>
      <c r="M311" s="113"/>
      <c r="N311" s="114"/>
    </row>
    <row r="312" spans="3:14" s="81" customFormat="1" ht="19.399999999999999" hidden="1" customHeight="1" outlineLevel="1">
      <c r="C312" s="107"/>
      <c r="D312" s="108"/>
      <c r="E312" s="109"/>
      <c r="F312" s="110"/>
      <c r="G312" s="108"/>
      <c r="H312" s="111"/>
      <c r="I312" s="108"/>
      <c r="J312" s="112"/>
      <c r="K312" s="109"/>
      <c r="L312" s="113"/>
      <c r="M312" s="113"/>
      <c r="N312" s="114"/>
    </row>
    <row r="313" spans="3:14" s="81" customFormat="1" ht="19.399999999999999" hidden="1" customHeight="1" outlineLevel="1">
      <c r="C313" s="107"/>
      <c r="D313" s="108"/>
      <c r="E313" s="109"/>
      <c r="F313" s="110"/>
      <c r="G313" s="108"/>
      <c r="H313" s="111"/>
      <c r="I313" s="108"/>
      <c r="J313" s="112"/>
      <c r="K313" s="109"/>
      <c r="L313" s="113"/>
      <c r="M313" s="113"/>
      <c r="N313" s="114"/>
    </row>
    <row r="314" spans="3:14" s="81" customFormat="1" ht="19.399999999999999" hidden="1" customHeight="1" outlineLevel="1">
      <c r="C314" s="107"/>
      <c r="D314" s="108"/>
      <c r="E314" s="109"/>
      <c r="F314" s="110"/>
      <c r="G314" s="108"/>
      <c r="H314" s="111"/>
      <c r="I314" s="108"/>
      <c r="J314" s="112"/>
      <c r="K314" s="109"/>
      <c r="L314" s="113"/>
      <c r="M314" s="113"/>
      <c r="N314" s="114"/>
    </row>
    <row r="315" spans="3:14" s="81" customFormat="1" ht="19.399999999999999" hidden="1" customHeight="1" outlineLevel="1">
      <c r="C315" s="107"/>
      <c r="D315" s="108"/>
      <c r="E315" s="109"/>
      <c r="F315" s="110"/>
      <c r="G315" s="108"/>
      <c r="H315" s="111"/>
      <c r="I315" s="108"/>
      <c r="J315" s="112"/>
      <c r="K315" s="109"/>
      <c r="L315" s="113"/>
      <c r="M315" s="113"/>
      <c r="N315" s="114"/>
    </row>
    <row r="316" spans="3:14" s="81" customFormat="1" ht="19.399999999999999" hidden="1" customHeight="1" outlineLevel="1">
      <c r="C316" s="107"/>
      <c r="D316" s="108"/>
      <c r="E316" s="109"/>
      <c r="F316" s="110"/>
      <c r="G316" s="108"/>
      <c r="H316" s="111"/>
      <c r="I316" s="108"/>
      <c r="J316" s="112"/>
      <c r="K316" s="109"/>
      <c r="L316" s="113"/>
      <c r="M316" s="113"/>
      <c r="N316" s="114"/>
    </row>
    <row r="317" spans="3:14" s="81" customFormat="1" ht="19.399999999999999" hidden="1" customHeight="1" outlineLevel="1">
      <c r="C317" s="107"/>
      <c r="D317" s="108"/>
      <c r="E317" s="109"/>
      <c r="F317" s="110"/>
      <c r="G317" s="108"/>
      <c r="H317" s="111"/>
      <c r="I317" s="108"/>
      <c r="J317" s="112"/>
      <c r="K317" s="109"/>
      <c r="L317" s="113"/>
      <c r="M317" s="113"/>
      <c r="N317" s="114"/>
    </row>
    <row r="318" spans="3:14" s="81" customFormat="1" ht="19.399999999999999" hidden="1" customHeight="1" outlineLevel="1">
      <c r="C318" s="107"/>
      <c r="D318" s="108"/>
      <c r="E318" s="109"/>
      <c r="F318" s="110"/>
      <c r="G318" s="108"/>
      <c r="H318" s="111"/>
      <c r="I318" s="108"/>
      <c r="J318" s="112"/>
      <c r="K318" s="109"/>
      <c r="L318" s="113"/>
      <c r="M318" s="113"/>
      <c r="N318" s="114"/>
    </row>
    <row r="319" spans="3:14" s="81" customFormat="1" ht="19.399999999999999" hidden="1" customHeight="1" outlineLevel="1">
      <c r="C319" s="107"/>
      <c r="D319" s="108"/>
      <c r="E319" s="109"/>
      <c r="F319" s="110"/>
      <c r="G319" s="108"/>
      <c r="H319" s="111"/>
      <c r="I319" s="108"/>
      <c r="J319" s="112"/>
      <c r="K319" s="109"/>
      <c r="L319" s="113"/>
      <c r="M319" s="113"/>
      <c r="N319" s="114"/>
    </row>
    <row r="320" spans="3:14" s="81" customFormat="1" ht="19.399999999999999" hidden="1" customHeight="1" outlineLevel="1">
      <c r="C320" s="107"/>
      <c r="D320" s="108"/>
      <c r="E320" s="109"/>
      <c r="F320" s="110"/>
      <c r="G320" s="108"/>
      <c r="H320" s="111"/>
      <c r="I320" s="108"/>
      <c r="J320" s="112"/>
      <c r="K320" s="109"/>
      <c r="L320" s="113"/>
      <c r="M320" s="113"/>
      <c r="N320" s="114"/>
    </row>
    <row r="321" spans="3:14" s="81" customFormat="1" ht="19.399999999999999" hidden="1" customHeight="1" outlineLevel="1">
      <c r="C321" s="107"/>
      <c r="D321" s="108"/>
      <c r="E321" s="109"/>
      <c r="F321" s="110"/>
      <c r="G321" s="108"/>
      <c r="H321" s="111"/>
      <c r="I321" s="108"/>
      <c r="J321" s="112"/>
      <c r="K321" s="109"/>
      <c r="L321" s="113"/>
      <c r="M321" s="113"/>
      <c r="N321" s="114"/>
    </row>
    <row r="322" spans="3:14" s="81" customFormat="1" ht="19.399999999999999" hidden="1" customHeight="1" outlineLevel="1">
      <c r="C322" s="107"/>
      <c r="D322" s="108"/>
      <c r="E322" s="109"/>
      <c r="F322" s="110"/>
      <c r="G322" s="108"/>
      <c r="H322" s="111"/>
      <c r="I322" s="108"/>
      <c r="J322" s="112"/>
      <c r="K322" s="109"/>
      <c r="L322" s="113"/>
      <c r="M322" s="113"/>
      <c r="N322" s="114"/>
    </row>
    <row r="323" spans="3:14" s="81" customFormat="1" ht="19.399999999999999" hidden="1" customHeight="1" outlineLevel="1">
      <c r="C323" s="107"/>
      <c r="D323" s="108"/>
      <c r="E323" s="109"/>
      <c r="F323" s="110"/>
      <c r="G323" s="108"/>
      <c r="H323" s="111"/>
      <c r="I323" s="108"/>
      <c r="J323" s="112"/>
      <c r="K323" s="109"/>
      <c r="L323" s="113"/>
      <c r="M323" s="113"/>
      <c r="N323" s="114"/>
    </row>
    <row r="324" spans="3:14" s="81" customFormat="1" ht="19.399999999999999" hidden="1" customHeight="1" outlineLevel="1">
      <c r="C324" s="107"/>
      <c r="D324" s="108"/>
      <c r="E324" s="109"/>
      <c r="F324" s="110"/>
      <c r="G324" s="108"/>
      <c r="H324" s="111"/>
      <c r="I324" s="108"/>
      <c r="J324" s="112"/>
      <c r="K324" s="109"/>
      <c r="L324" s="113"/>
      <c r="M324" s="113"/>
      <c r="N324" s="114"/>
    </row>
    <row r="325" spans="3:14" s="81" customFormat="1" ht="19.399999999999999" hidden="1" customHeight="1" outlineLevel="1">
      <c r="C325" s="107"/>
      <c r="D325" s="108"/>
      <c r="E325" s="109"/>
      <c r="F325" s="110"/>
      <c r="G325" s="108"/>
      <c r="H325" s="111"/>
      <c r="I325" s="108"/>
      <c r="J325" s="112"/>
      <c r="K325" s="109"/>
      <c r="L325" s="113"/>
      <c r="M325" s="113"/>
      <c r="N325" s="114"/>
    </row>
    <row r="326" spans="3:14" s="81" customFormat="1" ht="19.399999999999999" hidden="1" customHeight="1" outlineLevel="1">
      <c r="C326" s="107"/>
      <c r="D326" s="108"/>
      <c r="E326" s="109"/>
      <c r="F326" s="110"/>
      <c r="G326" s="108"/>
      <c r="H326" s="111"/>
      <c r="I326" s="108"/>
      <c r="J326" s="112"/>
      <c r="K326" s="109"/>
      <c r="L326" s="113"/>
      <c r="M326" s="113"/>
      <c r="N326" s="114"/>
    </row>
    <row r="327" spans="3:14" s="81" customFormat="1" ht="19.399999999999999" hidden="1" customHeight="1" outlineLevel="1">
      <c r="C327" s="107"/>
      <c r="D327" s="108"/>
      <c r="E327" s="109"/>
      <c r="F327" s="110"/>
      <c r="G327" s="108"/>
      <c r="H327" s="111"/>
      <c r="I327" s="108"/>
      <c r="J327" s="112"/>
      <c r="K327" s="109"/>
      <c r="L327" s="113"/>
      <c r="M327" s="113"/>
      <c r="N327" s="114"/>
    </row>
    <row r="328" spans="3:14" s="81" customFormat="1" ht="19.399999999999999" hidden="1" customHeight="1" outlineLevel="1">
      <c r="C328" s="107"/>
      <c r="D328" s="108"/>
      <c r="E328" s="109"/>
      <c r="F328" s="110"/>
      <c r="G328" s="108"/>
      <c r="H328" s="111"/>
      <c r="I328" s="108"/>
      <c r="J328" s="112"/>
      <c r="K328" s="109"/>
      <c r="L328" s="113"/>
      <c r="M328" s="113"/>
      <c r="N328" s="114"/>
    </row>
    <row r="329" spans="3:14" s="81" customFormat="1" ht="19.399999999999999" hidden="1" customHeight="1" outlineLevel="1">
      <c r="C329" s="107"/>
      <c r="D329" s="108"/>
      <c r="E329" s="109"/>
      <c r="F329" s="110"/>
      <c r="G329" s="108"/>
      <c r="H329" s="111"/>
      <c r="I329" s="108"/>
      <c r="J329" s="112"/>
      <c r="K329" s="109"/>
      <c r="L329" s="113"/>
      <c r="M329" s="113"/>
      <c r="N329" s="114"/>
    </row>
    <row r="330" spans="3:14" s="81" customFormat="1" ht="19.399999999999999" hidden="1" customHeight="1" outlineLevel="1">
      <c r="C330" s="107"/>
      <c r="D330" s="108"/>
      <c r="E330" s="109"/>
      <c r="F330" s="110"/>
      <c r="G330" s="108"/>
      <c r="H330" s="111"/>
      <c r="I330" s="108"/>
      <c r="J330" s="112"/>
      <c r="K330" s="109"/>
      <c r="L330" s="113"/>
      <c r="M330" s="113"/>
      <c r="N330" s="114"/>
    </row>
    <row r="331" spans="3:14" s="81" customFormat="1" ht="19.399999999999999" hidden="1" customHeight="1" outlineLevel="1">
      <c r="C331" s="107"/>
      <c r="D331" s="108"/>
      <c r="E331" s="109"/>
      <c r="F331" s="110"/>
      <c r="G331" s="108"/>
      <c r="H331" s="111"/>
      <c r="I331" s="108"/>
      <c r="J331" s="112"/>
      <c r="K331" s="109"/>
      <c r="L331" s="113"/>
      <c r="M331" s="113"/>
      <c r="N331" s="114"/>
    </row>
    <row r="332" spans="3:14" s="81" customFormat="1" ht="19.399999999999999" hidden="1" customHeight="1" outlineLevel="1">
      <c r="C332" s="107"/>
      <c r="D332" s="108"/>
      <c r="E332" s="109"/>
      <c r="F332" s="110"/>
      <c r="G332" s="108"/>
      <c r="H332" s="111"/>
      <c r="I332" s="108"/>
      <c r="J332" s="112"/>
      <c r="K332" s="109"/>
      <c r="L332" s="113"/>
      <c r="M332" s="113"/>
      <c r="N332" s="114"/>
    </row>
    <row r="333" spans="3:14" s="81" customFormat="1" ht="19.399999999999999" hidden="1" customHeight="1" outlineLevel="1">
      <c r="C333" s="107"/>
      <c r="D333" s="108"/>
      <c r="E333" s="109"/>
      <c r="F333" s="110"/>
      <c r="G333" s="108"/>
      <c r="H333" s="111"/>
      <c r="I333" s="108"/>
      <c r="J333" s="112"/>
      <c r="K333" s="109"/>
      <c r="L333" s="113"/>
      <c r="M333" s="113"/>
      <c r="N333" s="114"/>
    </row>
    <row r="334" spans="3:14" s="81" customFormat="1" ht="19.399999999999999" hidden="1" customHeight="1" outlineLevel="1">
      <c r="C334" s="107"/>
      <c r="D334" s="108"/>
      <c r="E334" s="109"/>
      <c r="F334" s="110"/>
      <c r="G334" s="108"/>
      <c r="H334" s="111"/>
      <c r="I334" s="108"/>
      <c r="J334" s="112"/>
      <c r="K334" s="109"/>
      <c r="L334" s="113"/>
      <c r="M334" s="113"/>
      <c r="N334" s="114"/>
    </row>
    <row r="335" spans="3:14" s="81" customFormat="1" ht="19.399999999999999" hidden="1" customHeight="1" outlineLevel="1">
      <c r="C335" s="107"/>
      <c r="D335" s="108"/>
      <c r="E335" s="109"/>
      <c r="F335" s="110"/>
      <c r="G335" s="108"/>
      <c r="H335" s="111"/>
      <c r="I335" s="108"/>
      <c r="J335" s="112"/>
      <c r="K335" s="109"/>
      <c r="L335" s="113"/>
      <c r="M335" s="113"/>
      <c r="N335" s="114"/>
    </row>
    <row r="336" spans="3:14" s="81" customFormat="1" ht="19.399999999999999" hidden="1" customHeight="1" outlineLevel="1">
      <c r="C336" s="107"/>
      <c r="D336" s="108"/>
      <c r="E336" s="109"/>
      <c r="F336" s="110"/>
      <c r="G336" s="108"/>
      <c r="H336" s="111"/>
      <c r="I336" s="108"/>
      <c r="J336" s="112"/>
      <c r="K336" s="109"/>
      <c r="L336" s="113"/>
      <c r="M336" s="113"/>
      <c r="N336" s="114"/>
    </row>
    <row r="337" spans="3:14" s="81" customFormat="1" ht="19.399999999999999" hidden="1" customHeight="1" outlineLevel="1">
      <c r="C337" s="107"/>
      <c r="D337" s="108"/>
      <c r="E337" s="109"/>
      <c r="F337" s="110"/>
      <c r="G337" s="108"/>
      <c r="H337" s="111"/>
      <c r="I337" s="108"/>
      <c r="J337" s="112"/>
      <c r="K337" s="109"/>
      <c r="L337" s="113"/>
      <c r="M337" s="113"/>
      <c r="N337" s="114"/>
    </row>
    <row r="338" spans="3:14" s="81" customFormat="1" ht="19.399999999999999" hidden="1" customHeight="1" outlineLevel="1">
      <c r="C338" s="107"/>
      <c r="D338" s="108"/>
      <c r="E338" s="109"/>
      <c r="F338" s="110"/>
      <c r="G338" s="108"/>
      <c r="H338" s="111"/>
      <c r="I338" s="108"/>
      <c r="J338" s="112"/>
      <c r="K338" s="109"/>
      <c r="L338" s="113"/>
      <c r="M338" s="113"/>
      <c r="N338" s="114"/>
    </row>
    <row r="339" spans="3:14" s="81" customFormat="1" ht="19.399999999999999" hidden="1" customHeight="1" outlineLevel="1">
      <c r="C339" s="107"/>
      <c r="D339" s="108"/>
      <c r="E339" s="109"/>
      <c r="F339" s="110"/>
      <c r="G339" s="108"/>
      <c r="H339" s="111"/>
      <c r="I339" s="108"/>
      <c r="J339" s="112"/>
      <c r="K339" s="109"/>
      <c r="L339" s="113"/>
      <c r="M339" s="113"/>
      <c r="N339" s="114"/>
    </row>
    <row r="340" spans="3:14" s="81" customFormat="1" ht="19.399999999999999" hidden="1" customHeight="1" outlineLevel="1">
      <c r="C340" s="107"/>
      <c r="D340" s="108"/>
      <c r="E340" s="109"/>
      <c r="F340" s="110"/>
      <c r="G340" s="108"/>
      <c r="H340" s="111"/>
      <c r="I340" s="108"/>
      <c r="J340" s="112"/>
      <c r="K340" s="109"/>
      <c r="L340" s="113"/>
      <c r="M340" s="113"/>
      <c r="N340" s="114"/>
    </row>
    <row r="341" spans="3:14" s="81" customFormat="1" ht="19.399999999999999" hidden="1" customHeight="1" outlineLevel="1">
      <c r="C341" s="107"/>
      <c r="D341" s="108"/>
      <c r="E341" s="109"/>
      <c r="F341" s="110"/>
      <c r="G341" s="108"/>
      <c r="H341" s="111"/>
      <c r="I341" s="108"/>
      <c r="J341" s="112"/>
      <c r="K341" s="109"/>
      <c r="L341" s="113"/>
      <c r="M341" s="113"/>
      <c r="N341" s="114"/>
    </row>
    <row r="342" spans="3:14" s="81" customFormat="1" ht="19.399999999999999" hidden="1" customHeight="1" outlineLevel="1">
      <c r="C342" s="107"/>
      <c r="D342" s="108"/>
      <c r="E342" s="109"/>
      <c r="F342" s="110"/>
      <c r="G342" s="108"/>
      <c r="H342" s="111"/>
      <c r="I342" s="108"/>
      <c r="J342" s="112"/>
      <c r="K342" s="109"/>
      <c r="L342" s="113"/>
      <c r="M342" s="113"/>
      <c r="N342" s="114"/>
    </row>
    <row r="343" spans="3:14" s="81" customFormat="1" ht="19.399999999999999" hidden="1" customHeight="1" outlineLevel="1">
      <c r="C343" s="107"/>
      <c r="D343" s="108"/>
      <c r="E343" s="109"/>
      <c r="F343" s="110"/>
      <c r="G343" s="108"/>
      <c r="H343" s="111"/>
      <c r="I343" s="108"/>
      <c r="J343" s="112"/>
      <c r="K343" s="109"/>
      <c r="L343" s="113"/>
      <c r="M343" s="113"/>
      <c r="N343" s="114"/>
    </row>
    <row r="344" spans="3:14" s="81" customFormat="1" ht="19.399999999999999" hidden="1" customHeight="1" outlineLevel="1">
      <c r="C344" s="107"/>
      <c r="D344" s="108"/>
      <c r="E344" s="109"/>
      <c r="F344" s="110"/>
      <c r="G344" s="108"/>
      <c r="H344" s="111"/>
      <c r="I344" s="108"/>
      <c r="J344" s="112"/>
      <c r="K344" s="109"/>
      <c r="L344" s="113"/>
      <c r="M344" s="113"/>
      <c r="N344" s="114"/>
    </row>
    <row r="345" spans="3:14" s="81" customFormat="1" ht="19.399999999999999" hidden="1" customHeight="1" outlineLevel="1">
      <c r="C345" s="107"/>
      <c r="D345" s="108"/>
      <c r="E345" s="109"/>
      <c r="F345" s="110"/>
      <c r="G345" s="108"/>
      <c r="H345" s="111"/>
      <c r="I345" s="108"/>
      <c r="J345" s="112"/>
      <c r="K345" s="109"/>
      <c r="L345" s="113"/>
      <c r="M345" s="113"/>
      <c r="N345" s="114"/>
    </row>
    <row r="346" spans="3:14" s="81" customFormat="1" ht="19.399999999999999" hidden="1" customHeight="1" outlineLevel="1">
      <c r="C346" s="107"/>
      <c r="D346" s="108"/>
      <c r="E346" s="109"/>
      <c r="F346" s="110"/>
      <c r="G346" s="108"/>
      <c r="H346" s="111"/>
      <c r="I346" s="108"/>
      <c r="J346" s="112"/>
      <c r="K346" s="109"/>
      <c r="L346" s="113"/>
      <c r="M346" s="113"/>
      <c r="N346" s="114"/>
    </row>
    <row r="347" spans="3:14" s="81" customFormat="1" ht="19.399999999999999" hidden="1" customHeight="1" outlineLevel="1">
      <c r="C347" s="107"/>
      <c r="D347" s="108"/>
      <c r="E347" s="109"/>
      <c r="F347" s="110"/>
      <c r="G347" s="108"/>
      <c r="H347" s="111"/>
      <c r="I347" s="108"/>
      <c r="J347" s="112"/>
      <c r="K347" s="109"/>
      <c r="L347" s="113"/>
      <c r="M347" s="113"/>
      <c r="N347" s="114"/>
    </row>
    <row r="348" spans="3:14" s="81" customFormat="1" ht="19.399999999999999" hidden="1" customHeight="1" outlineLevel="1">
      <c r="C348" s="107"/>
      <c r="D348" s="108"/>
      <c r="E348" s="109"/>
      <c r="F348" s="110"/>
      <c r="G348" s="108"/>
      <c r="H348" s="111"/>
      <c r="I348" s="108"/>
      <c r="J348" s="112"/>
      <c r="K348" s="109"/>
      <c r="L348" s="113"/>
      <c r="M348" s="113"/>
      <c r="N348" s="114"/>
    </row>
    <row r="349" spans="3:14" s="81" customFormat="1" ht="19.399999999999999" hidden="1" customHeight="1" outlineLevel="1">
      <c r="C349" s="107"/>
      <c r="D349" s="108"/>
      <c r="E349" s="109"/>
      <c r="F349" s="110"/>
      <c r="G349" s="108"/>
      <c r="H349" s="111"/>
      <c r="I349" s="108"/>
      <c r="J349" s="112"/>
      <c r="K349" s="109"/>
      <c r="L349" s="113"/>
      <c r="M349" s="113"/>
      <c r="N349" s="114"/>
    </row>
    <row r="350" spans="3:14" s="81" customFormat="1" ht="19.399999999999999" hidden="1" customHeight="1" outlineLevel="1">
      <c r="C350" s="107"/>
      <c r="D350" s="108"/>
      <c r="E350" s="109"/>
      <c r="F350" s="110"/>
      <c r="G350" s="108"/>
      <c r="H350" s="111"/>
      <c r="I350" s="108"/>
      <c r="J350" s="112"/>
      <c r="K350" s="109"/>
      <c r="L350" s="113"/>
      <c r="M350" s="113"/>
      <c r="N350" s="114"/>
    </row>
    <row r="351" spans="3:14" s="115" customFormat="1" ht="21.65" customHeight="1" collapsed="1" thickBot="1">
      <c r="C351" s="116"/>
      <c r="D351" s="117"/>
      <c r="E351" s="118"/>
      <c r="F351" s="118"/>
      <c r="G351" s="117"/>
      <c r="H351" s="118"/>
      <c r="I351" s="117"/>
      <c r="J351" s="119">
        <f>SUM(J12:J350)</f>
        <v>0</v>
      </c>
      <c r="K351" s="120">
        <f>SUM(K12:K350)</f>
        <v>0</v>
      </c>
      <c r="L351" s="118"/>
      <c r="M351" s="118"/>
      <c r="N351" s="121"/>
    </row>
    <row r="352" spans="3:14" s="81" customFormat="1" ht="3" customHeight="1"/>
    <row r="353" spans="14:14" ht="18" customHeight="1">
      <c r="N353" s="122"/>
    </row>
    <row r="354" spans="14:14" ht="18" customHeight="1">
      <c r="N354" s="122"/>
    </row>
    <row r="355" spans="14:14" ht="18" customHeight="1">
      <c r="N355" s="122"/>
    </row>
    <row r="356" spans="14:14" ht="18" customHeight="1">
      <c r="N356" s="122"/>
    </row>
    <row r="357" spans="14:14" ht="18" customHeight="1">
      <c r="N357" s="122"/>
    </row>
    <row r="358" spans="14:14" ht="18" customHeight="1">
      <c r="N358" s="122"/>
    </row>
    <row r="359" spans="14:14" ht="18" customHeight="1">
      <c r="N359" s="122"/>
    </row>
    <row r="360" spans="14:14" ht="18" customHeight="1">
      <c r="N360" s="122"/>
    </row>
    <row r="361" spans="14:14" ht="18" customHeight="1">
      <c r="N361" s="122"/>
    </row>
    <row r="362" spans="14:14" ht="18" customHeight="1">
      <c r="N362" s="122"/>
    </row>
    <row r="363" spans="14:14" ht="18" customHeight="1">
      <c r="N363" s="122"/>
    </row>
    <row r="364" spans="14:14" ht="18" customHeight="1">
      <c r="N364" s="122"/>
    </row>
    <row r="365" spans="14:14" ht="18" customHeight="1">
      <c r="N365" s="122"/>
    </row>
    <row r="366" spans="14:14" ht="18" customHeight="1">
      <c r="N366" s="122"/>
    </row>
    <row r="367" spans="14:14" ht="18" customHeight="1">
      <c r="N367" s="122"/>
    </row>
    <row r="368" spans="14:14" ht="18" customHeight="1">
      <c r="N368" s="122"/>
    </row>
    <row r="369" spans="14:14" ht="18" customHeight="1">
      <c r="N369" s="122"/>
    </row>
    <row r="370" spans="14:14" ht="18" customHeight="1">
      <c r="N370" s="122"/>
    </row>
    <row r="371" spans="14:14" ht="18" customHeight="1">
      <c r="N371" s="122"/>
    </row>
    <row r="372" spans="14:14" ht="18" customHeight="1">
      <c r="N372" s="122"/>
    </row>
    <row r="373" spans="14:14" ht="18" customHeight="1">
      <c r="N373" s="122"/>
    </row>
    <row r="374" spans="14:14" ht="18" customHeight="1">
      <c r="N374" s="122"/>
    </row>
    <row r="375" spans="14:14" ht="18" customHeight="1">
      <c r="N375" s="122"/>
    </row>
    <row r="376" spans="14:14" ht="18" customHeight="1">
      <c r="N376" s="122"/>
    </row>
    <row r="377" spans="14:14" ht="18" customHeight="1">
      <c r="N377" s="122"/>
    </row>
    <row r="378" spans="14:14" ht="18" customHeight="1">
      <c r="N378" s="122"/>
    </row>
    <row r="379" spans="14:14" ht="18" customHeight="1">
      <c r="N379" s="122"/>
    </row>
    <row r="380" spans="14:14" ht="18" customHeight="1">
      <c r="N380" s="122"/>
    </row>
    <row r="381" spans="14:14" ht="18" customHeight="1">
      <c r="N381" s="122"/>
    </row>
    <row r="382" spans="14:14" ht="18" customHeight="1">
      <c r="N382" s="122"/>
    </row>
    <row r="383" spans="14:14" ht="18" customHeight="1">
      <c r="N383" s="122"/>
    </row>
    <row r="384" spans="14:14" ht="18" customHeight="1">
      <c r="N384" s="122"/>
    </row>
    <row r="385" spans="14:14" ht="18" customHeight="1">
      <c r="N385" s="122"/>
    </row>
    <row r="386" spans="14:14" ht="18" customHeight="1">
      <c r="N386" s="122"/>
    </row>
    <row r="387" spans="14:14" ht="18" customHeight="1">
      <c r="N387" s="122"/>
    </row>
    <row r="388" spans="14:14" ht="18" customHeight="1">
      <c r="N388" s="122"/>
    </row>
    <row r="389" spans="14:14" ht="18" customHeight="1">
      <c r="N389" s="122"/>
    </row>
    <row r="390" spans="14:14" ht="18" customHeight="1">
      <c r="N390" s="122"/>
    </row>
    <row r="391" spans="14:14" ht="18" customHeight="1">
      <c r="N391" s="122"/>
    </row>
    <row r="392" spans="14:14" ht="18" customHeight="1">
      <c r="N392" s="122"/>
    </row>
    <row r="393" spans="14:14" ht="18" customHeight="1">
      <c r="N393" s="122"/>
    </row>
    <row r="394" spans="14:14" ht="18" customHeight="1">
      <c r="N394" s="122"/>
    </row>
    <row r="395" spans="14:14" ht="18" customHeight="1">
      <c r="N395" s="122"/>
    </row>
    <row r="396" spans="14:14" ht="18" customHeight="1">
      <c r="N396" s="122"/>
    </row>
    <row r="397" spans="14:14" ht="18" customHeight="1">
      <c r="N397" s="122"/>
    </row>
    <row r="398" spans="14:14" ht="18" customHeight="1">
      <c r="N398" s="122"/>
    </row>
    <row r="399" spans="14:14" ht="18" customHeight="1">
      <c r="N399" s="122"/>
    </row>
    <row r="400" spans="14:14" ht="18" customHeight="1">
      <c r="N400" s="122"/>
    </row>
    <row r="401" spans="14:14" ht="18" customHeight="1">
      <c r="N401" s="122"/>
    </row>
    <row r="402" spans="14:14" ht="18" customHeight="1">
      <c r="N402" s="122"/>
    </row>
    <row r="403" spans="14:14" ht="18" customHeight="1">
      <c r="N403" s="122"/>
    </row>
    <row r="404" spans="14:14" ht="18" customHeight="1">
      <c r="N404" s="122"/>
    </row>
    <row r="405" spans="14:14" ht="18" customHeight="1">
      <c r="N405" s="122"/>
    </row>
    <row r="406" spans="14:14" ht="18" customHeight="1">
      <c r="N406" s="122"/>
    </row>
    <row r="407" spans="14:14" ht="18" customHeight="1">
      <c r="N407" s="122"/>
    </row>
    <row r="408" spans="14:14" ht="18" customHeight="1">
      <c r="N408" s="122"/>
    </row>
    <row r="409" spans="14:14" ht="18" customHeight="1">
      <c r="N409" s="122"/>
    </row>
    <row r="410" spans="14:14" ht="18" customHeight="1">
      <c r="N410" s="122"/>
    </row>
    <row r="411" spans="14:14" ht="18" customHeight="1">
      <c r="N411" s="122"/>
    </row>
    <row r="412" spans="14:14" ht="18" customHeight="1">
      <c r="N412" s="122"/>
    </row>
    <row r="413" spans="14:14" ht="18" customHeight="1">
      <c r="N413" s="122"/>
    </row>
    <row r="414" spans="14:14" ht="18" customHeight="1">
      <c r="N414" s="122"/>
    </row>
    <row r="415" spans="14:14" ht="18" customHeight="1">
      <c r="N415" s="122"/>
    </row>
    <row r="416" spans="14:14" ht="18" customHeight="1">
      <c r="N416" s="122"/>
    </row>
    <row r="417" spans="14:14" ht="18" customHeight="1">
      <c r="N417" s="122"/>
    </row>
    <row r="418" spans="14:14" ht="18" customHeight="1">
      <c r="N418" s="122"/>
    </row>
    <row r="419" spans="14:14" ht="18" customHeight="1">
      <c r="N419" s="122"/>
    </row>
    <row r="420" spans="14:14" ht="18" customHeight="1">
      <c r="N420" s="122"/>
    </row>
    <row r="421" spans="14:14" ht="18" customHeight="1">
      <c r="N421" s="122"/>
    </row>
    <row r="422" spans="14:14" ht="18" customHeight="1">
      <c r="N422" s="122"/>
    </row>
    <row r="423" spans="14:14" ht="18" customHeight="1">
      <c r="N423" s="122"/>
    </row>
    <row r="424" spans="14:14" ht="18" customHeight="1">
      <c r="N424" s="122"/>
    </row>
    <row r="425" spans="14:14" ht="18" customHeight="1">
      <c r="N425" s="122"/>
    </row>
    <row r="426" spans="14:14" ht="18" customHeight="1">
      <c r="N426" s="122"/>
    </row>
    <row r="427" spans="14:14" ht="18" customHeight="1">
      <c r="N427" s="122"/>
    </row>
    <row r="428" spans="14:14" ht="18" customHeight="1">
      <c r="N428" s="122"/>
    </row>
    <row r="429" spans="14:14" ht="18" customHeight="1">
      <c r="N429" s="122"/>
    </row>
    <row r="430" spans="14:14" ht="18" customHeight="1">
      <c r="N430" s="122"/>
    </row>
    <row r="431" spans="14:14" ht="18" customHeight="1">
      <c r="N431" s="122"/>
    </row>
    <row r="432" spans="14:14" ht="18" customHeight="1">
      <c r="N432" s="122"/>
    </row>
    <row r="433" spans="14:14" ht="18" customHeight="1">
      <c r="N433" s="122"/>
    </row>
    <row r="434" spans="14:14" ht="18" customHeight="1">
      <c r="N434" s="122"/>
    </row>
    <row r="435" spans="14:14" ht="18" customHeight="1">
      <c r="N435" s="122"/>
    </row>
    <row r="436" spans="14:14" ht="18" customHeight="1">
      <c r="N436" s="122"/>
    </row>
    <row r="437" spans="14:14" ht="18" customHeight="1">
      <c r="N437" s="122"/>
    </row>
    <row r="438" spans="14:14" ht="18" customHeight="1">
      <c r="N438" s="122"/>
    </row>
    <row r="439" spans="14:14" ht="18" customHeight="1">
      <c r="N439" s="122"/>
    </row>
    <row r="440" spans="14:14" ht="18" customHeight="1">
      <c r="N440" s="122"/>
    </row>
    <row r="441" spans="14:14" ht="18" customHeight="1">
      <c r="N441" s="122"/>
    </row>
    <row r="442" spans="14:14" ht="18" customHeight="1">
      <c r="N442" s="122"/>
    </row>
    <row r="443" spans="14:14" ht="18" customHeight="1">
      <c r="N443" s="122"/>
    </row>
    <row r="444" spans="14:14" ht="18" customHeight="1">
      <c r="N444" s="122"/>
    </row>
    <row r="445" spans="14:14" ht="18" customHeight="1">
      <c r="N445" s="122"/>
    </row>
    <row r="446" spans="14:14" ht="18" customHeight="1">
      <c r="N446" s="122"/>
    </row>
    <row r="447" spans="14:14" ht="18" customHeight="1">
      <c r="N447" s="122"/>
    </row>
    <row r="448" spans="14:14" ht="18" customHeight="1">
      <c r="N448" s="122"/>
    </row>
    <row r="449" spans="14:14" ht="18" customHeight="1">
      <c r="N449" s="122"/>
    </row>
    <row r="450" spans="14:14" ht="18" customHeight="1">
      <c r="N450" s="122"/>
    </row>
    <row r="451" spans="14:14" ht="18" customHeight="1">
      <c r="N451" s="122"/>
    </row>
    <row r="452" spans="14:14" ht="18" customHeight="1">
      <c r="N452" s="122"/>
    </row>
    <row r="453" spans="14:14" ht="18" customHeight="1">
      <c r="N453" s="122"/>
    </row>
    <row r="454" spans="14:14" ht="18" customHeight="1">
      <c r="N454" s="122"/>
    </row>
    <row r="455" spans="14:14" ht="18" customHeight="1">
      <c r="N455" s="122"/>
    </row>
    <row r="456" spans="14:14" ht="18" customHeight="1">
      <c r="N456" s="122"/>
    </row>
    <row r="457" spans="14:14" ht="18" customHeight="1">
      <c r="N457" s="122"/>
    </row>
    <row r="458" spans="14:14" ht="18" customHeight="1">
      <c r="N458" s="122"/>
    </row>
    <row r="459" spans="14:14" ht="18" customHeight="1">
      <c r="N459" s="122"/>
    </row>
    <row r="460" spans="14:14" ht="18" customHeight="1">
      <c r="N460" s="122"/>
    </row>
    <row r="461" spans="14:14" ht="18" customHeight="1">
      <c r="N461" s="122"/>
    </row>
    <row r="462" spans="14:14" ht="18" customHeight="1">
      <c r="N462" s="122"/>
    </row>
    <row r="463" spans="14:14" ht="18" customHeight="1">
      <c r="N463" s="122"/>
    </row>
    <row r="464" spans="14:14" ht="18" customHeight="1">
      <c r="N464" s="122"/>
    </row>
    <row r="465" spans="14:14" ht="18" customHeight="1">
      <c r="N465" s="122"/>
    </row>
    <row r="466" spans="14:14" ht="18" customHeight="1">
      <c r="N466" s="122"/>
    </row>
    <row r="467" spans="14:14" ht="18" customHeight="1">
      <c r="N467" s="122"/>
    </row>
    <row r="468" spans="14:14" ht="18" customHeight="1">
      <c r="N468" s="122"/>
    </row>
    <row r="469" spans="14:14" ht="18" customHeight="1">
      <c r="N469" s="122"/>
    </row>
    <row r="470" spans="14:14" ht="18" customHeight="1">
      <c r="N470" s="122"/>
    </row>
    <row r="471" spans="14:14" ht="18" customHeight="1">
      <c r="N471" s="122"/>
    </row>
    <row r="472" spans="14:14" ht="18" customHeight="1">
      <c r="N472" s="122"/>
    </row>
    <row r="473" spans="14:14" ht="18" customHeight="1">
      <c r="N473" s="122"/>
    </row>
    <row r="474" spans="14:14" ht="18" customHeight="1">
      <c r="N474" s="122"/>
    </row>
    <row r="475" spans="14:14" ht="18" customHeight="1">
      <c r="N475" s="122"/>
    </row>
    <row r="476" spans="14:14" ht="18" customHeight="1">
      <c r="N476" s="122"/>
    </row>
    <row r="477" spans="14:14" ht="18" customHeight="1">
      <c r="N477" s="122"/>
    </row>
    <row r="478" spans="14:14" ht="18" customHeight="1">
      <c r="N478" s="122"/>
    </row>
    <row r="479" spans="14:14" ht="18" customHeight="1">
      <c r="N479" s="122"/>
    </row>
    <row r="480" spans="14:14" ht="18" customHeight="1">
      <c r="N480" s="122"/>
    </row>
    <row r="481" spans="14:14" ht="18" customHeight="1">
      <c r="N481" s="122"/>
    </row>
    <row r="482" spans="14:14" ht="18" customHeight="1">
      <c r="N482" s="122"/>
    </row>
    <row r="483" spans="14:14" ht="18" customHeight="1">
      <c r="N483" s="122"/>
    </row>
    <row r="484" spans="14:14" ht="18" customHeight="1">
      <c r="N484" s="122"/>
    </row>
    <row r="485" spans="14:14" ht="18" customHeight="1">
      <c r="N485" s="122"/>
    </row>
    <row r="486" spans="14:14" ht="18" customHeight="1">
      <c r="N486" s="122"/>
    </row>
    <row r="487" spans="14:14" ht="18" customHeight="1">
      <c r="N487" s="122"/>
    </row>
    <row r="488" spans="14:14" ht="18" customHeight="1">
      <c r="N488" s="122"/>
    </row>
    <row r="489" spans="14:14" ht="18" customHeight="1">
      <c r="N489" s="122"/>
    </row>
    <row r="490" spans="14:14" ht="18" customHeight="1">
      <c r="N490" s="122"/>
    </row>
    <row r="491" spans="14:14" ht="18" customHeight="1">
      <c r="N491" s="122"/>
    </row>
    <row r="492" spans="14:14" ht="18" customHeight="1">
      <c r="N492" s="122"/>
    </row>
    <row r="493" spans="14:14" ht="18" customHeight="1">
      <c r="N493" s="122"/>
    </row>
    <row r="494" spans="14:14" ht="18" customHeight="1">
      <c r="N494" s="122"/>
    </row>
    <row r="495" spans="14:14" ht="18" customHeight="1">
      <c r="N495" s="122"/>
    </row>
    <row r="496" spans="14:14" ht="18" customHeight="1">
      <c r="N496" s="122"/>
    </row>
    <row r="497" spans="14:14" ht="18" customHeight="1">
      <c r="N497" s="122"/>
    </row>
    <row r="498" spans="14:14" ht="18" customHeight="1">
      <c r="N498" s="122"/>
    </row>
    <row r="499" spans="14:14" ht="18" customHeight="1">
      <c r="N499" s="122"/>
    </row>
    <row r="500" spans="14:14" ht="18" customHeight="1">
      <c r="N500" s="122"/>
    </row>
    <row r="501" spans="14:14" ht="18" customHeight="1">
      <c r="N501" s="122"/>
    </row>
    <row r="502" spans="14:14" ht="18" customHeight="1">
      <c r="N502" s="122"/>
    </row>
    <row r="503" spans="14:14" ht="18" customHeight="1">
      <c r="N503" s="122"/>
    </row>
    <row r="504" spans="14:14" ht="18" customHeight="1">
      <c r="N504" s="122"/>
    </row>
    <row r="505" spans="14:14" ht="18" customHeight="1">
      <c r="N505" s="122"/>
    </row>
    <row r="506" spans="14:14" ht="18" customHeight="1">
      <c r="N506" s="122"/>
    </row>
    <row r="507" spans="14:14" ht="18" customHeight="1">
      <c r="N507" s="122"/>
    </row>
    <row r="508" spans="14:14" ht="18" customHeight="1">
      <c r="N508" s="122"/>
    </row>
    <row r="509" spans="14:14" ht="18" customHeight="1">
      <c r="N509" s="122"/>
    </row>
    <row r="510" spans="14:14" ht="18" customHeight="1">
      <c r="N510" s="122"/>
    </row>
    <row r="511" spans="14:14" ht="18" customHeight="1">
      <c r="N511" s="122"/>
    </row>
    <row r="512" spans="14:14" ht="18" customHeight="1">
      <c r="N512" s="122"/>
    </row>
    <row r="513" spans="14:14" ht="18" customHeight="1">
      <c r="N513" s="122"/>
    </row>
    <row r="514" spans="14:14" ht="18" customHeight="1">
      <c r="N514" s="122"/>
    </row>
    <row r="515" spans="14:14" ht="18" customHeight="1">
      <c r="N515" s="122"/>
    </row>
    <row r="516" spans="14:14" ht="18" customHeight="1">
      <c r="N516" s="122"/>
    </row>
    <row r="517" spans="14:14" ht="18" customHeight="1">
      <c r="N517" s="122"/>
    </row>
    <row r="518" spans="14:14" ht="18" customHeight="1">
      <c r="N518" s="122"/>
    </row>
    <row r="519" spans="14:14" ht="18" customHeight="1">
      <c r="N519" s="122"/>
    </row>
    <row r="520" spans="14:14" ht="18" customHeight="1">
      <c r="N520" s="122"/>
    </row>
    <row r="521" spans="14:14" ht="18" customHeight="1">
      <c r="N521" s="122"/>
    </row>
    <row r="522" spans="14:14" ht="18" customHeight="1">
      <c r="N522" s="122"/>
    </row>
    <row r="523" spans="14:14" ht="18" customHeight="1">
      <c r="N523" s="122"/>
    </row>
    <row r="524" spans="14:14" ht="18" customHeight="1">
      <c r="N524" s="122"/>
    </row>
    <row r="525" spans="14:14" ht="18" customHeight="1">
      <c r="N525" s="122"/>
    </row>
    <row r="526" spans="14:14" ht="18" customHeight="1">
      <c r="N526" s="122"/>
    </row>
    <row r="527" spans="14:14" ht="18" customHeight="1">
      <c r="N527" s="122"/>
    </row>
    <row r="528" spans="14:14" ht="18" customHeight="1">
      <c r="N528" s="122"/>
    </row>
    <row r="529" spans="14:14" ht="18" customHeight="1">
      <c r="N529" s="122"/>
    </row>
    <row r="530" spans="14:14" ht="18" customHeight="1">
      <c r="N530" s="122"/>
    </row>
    <row r="531" spans="14:14" ht="18" customHeight="1">
      <c r="N531" s="122"/>
    </row>
    <row r="532" spans="14:14" ht="18" customHeight="1">
      <c r="N532" s="122"/>
    </row>
    <row r="533" spans="14:14" ht="18" customHeight="1">
      <c r="N533" s="122"/>
    </row>
    <row r="534" spans="14:14" ht="18" customHeight="1">
      <c r="N534" s="122"/>
    </row>
    <row r="535" spans="14:14" ht="18" customHeight="1">
      <c r="N535" s="122"/>
    </row>
    <row r="536" spans="14:14" ht="18" customHeight="1">
      <c r="N536" s="122"/>
    </row>
    <row r="537" spans="14:14" ht="18" customHeight="1">
      <c r="N537" s="122"/>
    </row>
    <row r="538" spans="14:14" ht="18" customHeight="1">
      <c r="N538" s="122"/>
    </row>
    <row r="539" spans="14:14" ht="18" customHeight="1">
      <c r="N539" s="122"/>
    </row>
    <row r="540" spans="14:14" ht="18" customHeight="1">
      <c r="N540" s="122"/>
    </row>
    <row r="541" spans="14:14" ht="18" customHeight="1">
      <c r="N541" s="122"/>
    </row>
    <row r="542" spans="14:14" ht="18" customHeight="1">
      <c r="N542" s="122"/>
    </row>
    <row r="543" spans="14:14" ht="18" customHeight="1">
      <c r="N543" s="122"/>
    </row>
    <row r="544" spans="14:14" ht="18" customHeight="1">
      <c r="N544" s="122"/>
    </row>
    <row r="545" spans="14:14" ht="18" customHeight="1">
      <c r="N545" s="122"/>
    </row>
    <row r="546" spans="14:14" ht="18" customHeight="1">
      <c r="N546" s="122"/>
    </row>
    <row r="547" spans="14:14" ht="18" customHeight="1">
      <c r="N547" s="122"/>
    </row>
    <row r="548" spans="14:14" ht="18" customHeight="1">
      <c r="N548" s="122"/>
    </row>
    <row r="549" spans="14:14" ht="18" customHeight="1">
      <c r="N549" s="122"/>
    </row>
    <row r="550" spans="14:14" ht="18" customHeight="1">
      <c r="N550" s="122"/>
    </row>
    <row r="551" spans="14:14" ht="18" customHeight="1">
      <c r="N551" s="122"/>
    </row>
    <row r="552" spans="14:14" ht="18" customHeight="1">
      <c r="N552" s="122"/>
    </row>
    <row r="553" spans="14:14" ht="18" customHeight="1">
      <c r="N553" s="122"/>
    </row>
    <row r="554" spans="14:14" ht="18" customHeight="1">
      <c r="N554" s="122"/>
    </row>
    <row r="555" spans="14:14" ht="18" customHeight="1">
      <c r="N555" s="122"/>
    </row>
    <row r="556" spans="14:14" ht="18" customHeight="1">
      <c r="N556" s="122"/>
    </row>
    <row r="557" spans="14:14" ht="18" customHeight="1">
      <c r="N557" s="122"/>
    </row>
    <row r="558" spans="14:14" ht="18" customHeight="1">
      <c r="N558" s="122"/>
    </row>
    <row r="559" spans="14:14" ht="18" customHeight="1">
      <c r="N559" s="122"/>
    </row>
    <row r="560" spans="14:14" ht="18" customHeight="1">
      <c r="N560" s="122"/>
    </row>
    <row r="561" spans="14:14" ht="18" customHeight="1">
      <c r="N561" s="122"/>
    </row>
    <row r="562" spans="14:14" ht="18" customHeight="1">
      <c r="N562" s="122"/>
    </row>
    <row r="563" spans="14:14" ht="18" customHeight="1">
      <c r="N563" s="122"/>
    </row>
    <row r="564" spans="14:14" ht="18" customHeight="1">
      <c r="N564" s="122"/>
    </row>
    <row r="565" spans="14:14" ht="18" customHeight="1">
      <c r="N565" s="122"/>
    </row>
    <row r="566" spans="14:14" ht="18" customHeight="1">
      <c r="N566" s="122"/>
    </row>
    <row r="567" spans="14:14" ht="18" customHeight="1">
      <c r="N567" s="122"/>
    </row>
    <row r="568" spans="14:14" ht="18" customHeight="1">
      <c r="N568" s="122"/>
    </row>
    <row r="569" spans="14:14" ht="18" customHeight="1">
      <c r="N569" s="122"/>
    </row>
    <row r="570" spans="14:14" ht="18" customHeight="1">
      <c r="N570" s="122"/>
    </row>
    <row r="571" spans="14:14" ht="18" customHeight="1">
      <c r="N571" s="122"/>
    </row>
    <row r="572" spans="14:14" ht="18" customHeight="1">
      <c r="N572" s="122"/>
    </row>
    <row r="573" spans="14:14" ht="18" customHeight="1">
      <c r="N573" s="122"/>
    </row>
    <row r="574" spans="14:14" ht="18" customHeight="1">
      <c r="N574" s="122"/>
    </row>
    <row r="575" spans="14:14" ht="18" customHeight="1">
      <c r="N575" s="122"/>
    </row>
    <row r="576" spans="14:14" ht="18" customHeight="1">
      <c r="N576" s="122"/>
    </row>
    <row r="577" spans="14:14" ht="18" customHeight="1">
      <c r="N577" s="122"/>
    </row>
    <row r="578" spans="14:14" ht="18" customHeight="1">
      <c r="N578" s="122"/>
    </row>
    <row r="579" spans="14:14" ht="18" customHeight="1">
      <c r="N579" s="122"/>
    </row>
    <row r="580" spans="14:14" ht="18" customHeight="1">
      <c r="N580" s="122"/>
    </row>
    <row r="581" spans="14:14" ht="18" customHeight="1">
      <c r="N581" s="122"/>
    </row>
    <row r="582" spans="14:14" ht="18" customHeight="1">
      <c r="N582" s="122"/>
    </row>
    <row r="583" spans="14:14" ht="18" customHeight="1">
      <c r="N583" s="122"/>
    </row>
    <row r="584" spans="14:14" ht="18" customHeight="1">
      <c r="N584" s="122"/>
    </row>
    <row r="585" spans="14:14" ht="18" customHeight="1">
      <c r="N585" s="122"/>
    </row>
    <row r="586" spans="14:14" ht="18" customHeight="1">
      <c r="N586" s="122"/>
    </row>
    <row r="587" spans="14:14" ht="18" customHeight="1">
      <c r="N587" s="122"/>
    </row>
    <row r="588" spans="14:14" ht="18" customHeight="1">
      <c r="N588" s="122"/>
    </row>
    <row r="589" spans="14:14" ht="18" customHeight="1">
      <c r="N589" s="122"/>
    </row>
    <row r="590" spans="14:14" ht="18" customHeight="1">
      <c r="N590" s="122"/>
    </row>
    <row r="591" spans="14:14" ht="18" customHeight="1">
      <c r="N591" s="122"/>
    </row>
    <row r="592" spans="14:14" ht="18" customHeight="1">
      <c r="N592" s="122"/>
    </row>
    <row r="593" spans="14:14" ht="18" customHeight="1">
      <c r="N593" s="122"/>
    </row>
    <row r="594" spans="14:14" ht="18" customHeight="1">
      <c r="N594" s="122"/>
    </row>
    <row r="595" spans="14:14" ht="18" customHeight="1">
      <c r="N595" s="122"/>
    </row>
    <row r="596" spans="14:14" ht="18" customHeight="1">
      <c r="N596" s="122"/>
    </row>
    <row r="597" spans="14:14" ht="18" customHeight="1">
      <c r="N597" s="122"/>
    </row>
    <row r="598" spans="14:14" ht="18" customHeight="1">
      <c r="N598" s="122"/>
    </row>
    <row r="599" spans="14:14" ht="18" customHeight="1">
      <c r="N599" s="122"/>
    </row>
    <row r="600" spans="14:14" ht="18" customHeight="1">
      <c r="N600" s="122"/>
    </row>
    <row r="601" spans="14:14" ht="18" customHeight="1">
      <c r="N601" s="122"/>
    </row>
    <row r="602" spans="14:14" ht="18" customHeight="1">
      <c r="N602" s="122"/>
    </row>
    <row r="603" spans="14:14" ht="18" customHeight="1">
      <c r="N603" s="122"/>
    </row>
    <row r="604" spans="14:14" ht="18" customHeight="1">
      <c r="N604" s="122"/>
    </row>
    <row r="605" spans="14:14" ht="18" customHeight="1">
      <c r="N605" s="122"/>
    </row>
    <row r="606" spans="14:14" ht="18" customHeight="1">
      <c r="N606" s="122"/>
    </row>
    <row r="607" spans="14:14" ht="18" customHeight="1">
      <c r="N607" s="122"/>
    </row>
    <row r="608" spans="14:14" ht="18" customHeight="1">
      <c r="N608" s="122"/>
    </row>
    <row r="609" spans="14:14" ht="18" customHeight="1">
      <c r="N609" s="122"/>
    </row>
    <row r="610" spans="14:14" ht="18" customHeight="1">
      <c r="N610" s="122"/>
    </row>
    <row r="611" spans="14:14" ht="18" customHeight="1">
      <c r="N611" s="122"/>
    </row>
    <row r="612" spans="14:14" ht="18" customHeight="1">
      <c r="N612" s="122"/>
    </row>
    <row r="613" spans="14:14" ht="18" customHeight="1">
      <c r="N613" s="122"/>
    </row>
    <row r="614" spans="14:14" ht="18" customHeight="1">
      <c r="N614" s="122"/>
    </row>
    <row r="615" spans="14:14" ht="18" customHeight="1">
      <c r="N615" s="122"/>
    </row>
    <row r="616" spans="14:14" ht="18" customHeight="1">
      <c r="N616" s="122"/>
    </row>
    <row r="617" spans="14:14" ht="18" customHeight="1">
      <c r="N617" s="122"/>
    </row>
    <row r="618" spans="14:14" ht="18" customHeight="1">
      <c r="N618" s="122"/>
    </row>
    <row r="619" spans="14:14" ht="18" customHeight="1">
      <c r="N619" s="122"/>
    </row>
    <row r="620" spans="14:14" ht="18" customHeight="1">
      <c r="N620" s="122"/>
    </row>
    <row r="621" spans="14:14" ht="18" customHeight="1">
      <c r="N621" s="122"/>
    </row>
    <row r="622" spans="14:14" ht="18" customHeight="1">
      <c r="N622" s="122"/>
    </row>
    <row r="623" spans="14:14" ht="18" customHeight="1">
      <c r="N623" s="122"/>
    </row>
    <row r="624" spans="14:14" ht="18" customHeight="1">
      <c r="N624" s="122"/>
    </row>
    <row r="625" spans="14:14" ht="18" customHeight="1">
      <c r="N625" s="122"/>
    </row>
    <row r="626" spans="14:14" ht="18" customHeight="1">
      <c r="N626" s="122"/>
    </row>
    <row r="627" spans="14:14" ht="18" customHeight="1">
      <c r="N627" s="122"/>
    </row>
    <row r="628" spans="14:14" ht="18" customHeight="1">
      <c r="N628" s="122"/>
    </row>
    <row r="629" spans="14:14" ht="18" customHeight="1">
      <c r="N629" s="122"/>
    </row>
    <row r="630" spans="14:14" ht="18" customHeight="1">
      <c r="N630" s="122"/>
    </row>
    <row r="631" spans="14:14" ht="18" customHeight="1">
      <c r="N631" s="122"/>
    </row>
    <row r="632" spans="14:14" ht="18" customHeight="1">
      <c r="N632" s="122"/>
    </row>
    <row r="633" spans="14:14" ht="18" customHeight="1">
      <c r="N633" s="122"/>
    </row>
    <row r="634" spans="14:14" ht="18" customHeight="1">
      <c r="N634" s="122"/>
    </row>
    <row r="635" spans="14:14" ht="18" customHeight="1">
      <c r="N635" s="122"/>
    </row>
    <row r="636" spans="14:14" ht="18" customHeight="1">
      <c r="N636" s="122"/>
    </row>
    <row r="637" spans="14:14" ht="18" customHeight="1">
      <c r="N637" s="122"/>
    </row>
    <row r="638" spans="14:14" ht="18" customHeight="1">
      <c r="N638" s="122"/>
    </row>
    <row r="639" spans="14:14" ht="18" customHeight="1">
      <c r="N639" s="122"/>
    </row>
    <row r="640" spans="14:14" ht="18" customHeight="1">
      <c r="N640" s="122"/>
    </row>
    <row r="641" spans="14:14" ht="18" customHeight="1">
      <c r="N641" s="122"/>
    </row>
    <row r="642" spans="14:14" ht="18" customHeight="1">
      <c r="N642" s="122"/>
    </row>
    <row r="643" spans="14:14" ht="18" customHeight="1">
      <c r="N643" s="122"/>
    </row>
    <row r="644" spans="14:14" ht="18" customHeight="1">
      <c r="N644" s="122"/>
    </row>
    <row r="645" spans="14:14" ht="18" customHeight="1">
      <c r="N645" s="122"/>
    </row>
    <row r="646" spans="14:14" ht="18" customHeight="1">
      <c r="N646" s="122"/>
    </row>
    <row r="647" spans="14:14" ht="18" customHeight="1">
      <c r="N647" s="122"/>
    </row>
    <row r="648" spans="14:14" ht="18" customHeight="1">
      <c r="N648" s="122"/>
    </row>
    <row r="649" spans="14:14" ht="18" customHeight="1">
      <c r="N649" s="122"/>
    </row>
    <row r="650" spans="14:14" ht="18" customHeight="1">
      <c r="N650" s="122"/>
    </row>
    <row r="651" spans="14:14" ht="18" customHeight="1">
      <c r="N651" s="122"/>
    </row>
    <row r="652" spans="14:14" ht="18" customHeight="1">
      <c r="N652" s="122"/>
    </row>
    <row r="653" spans="14:14" ht="18" customHeight="1">
      <c r="N653" s="122"/>
    </row>
    <row r="654" spans="14:14" ht="18" customHeight="1">
      <c r="N654" s="122"/>
    </row>
    <row r="655" spans="14:14" ht="18" customHeight="1">
      <c r="N655" s="122"/>
    </row>
    <row r="656" spans="14:14" ht="18" customHeight="1">
      <c r="N656" s="122"/>
    </row>
    <row r="657" spans="14:14" ht="18" customHeight="1">
      <c r="N657" s="122"/>
    </row>
    <row r="658" spans="14:14" ht="18" customHeight="1">
      <c r="N658" s="122"/>
    </row>
    <row r="659" spans="14:14" ht="18" customHeight="1">
      <c r="N659" s="122"/>
    </row>
    <row r="660" spans="14:14" ht="18" customHeight="1">
      <c r="N660" s="122"/>
    </row>
    <row r="661" spans="14:14" ht="18" customHeight="1">
      <c r="N661" s="122"/>
    </row>
    <row r="662" spans="14:14" ht="18" customHeight="1">
      <c r="N662" s="122"/>
    </row>
    <row r="663" spans="14:14" ht="18" customHeight="1">
      <c r="N663" s="122"/>
    </row>
    <row r="664" spans="14:14" ht="18" customHeight="1">
      <c r="N664" s="122"/>
    </row>
    <row r="665" spans="14:14" ht="18" customHeight="1">
      <c r="N665" s="122"/>
    </row>
    <row r="666" spans="14:14" ht="18" customHeight="1">
      <c r="N666" s="122"/>
    </row>
    <row r="667" spans="14:14" ht="18" customHeight="1">
      <c r="N667" s="122"/>
    </row>
    <row r="668" spans="14:14" ht="18" customHeight="1">
      <c r="N668" s="122"/>
    </row>
    <row r="669" spans="14:14" ht="18" customHeight="1">
      <c r="N669" s="122"/>
    </row>
    <row r="670" spans="14:14" ht="18" customHeight="1">
      <c r="N670" s="122"/>
    </row>
    <row r="671" spans="14:14" ht="18" customHeight="1">
      <c r="N671" s="122"/>
    </row>
    <row r="672" spans="14:14" ht="18" customHeight="1">
      <c r="N672" s="122"/>
    </row>
    <row r="673" spans="14:14" ht="18" customHeight="1">
      <c r="N673" s="122"/>
    </row>
    <row r="674" spans="14:14" ht="18" customHeight="1">
      <c r="N674" s="122"/>
    </row>
    <row r="675" spans="14:14" ht="18" customHeight="1">
      <c r="N675" s="122"/>
    </row>
    <row r="676" spans="14:14" ht="18" customHeight="1">
      <c r="N676" s="122"/>
    </row>
    <row r="677" spans="14:14" ht="18" customHeight="1">
      <c r="N677" s="122"/>
    </row>
    <row r="678" spans="14:14" ht="18" customHeight="1">
      <c r="N678" s="122"/>
    </row>
    <row r="679" spans="14:14" ht="18" customHeight="1">
      <c r="N679" s="122"/>
    </row>
    <row r="680" spans="14:14" ht="18" customHeight="1">
      <c r="N680" s="122"/>
    </row>
    <row r="681" spans="14:14" ht="18" customHeight="1">
      <c r="N681" s="122"/>
    </row>
    <row r="682" spans="14:14" ht="18" customHeight="1">
      <c r="N682" s="122"/>
    </row>
    <row r="683" spans="14:14" ht="18" customHeight="1">
      <c r="N683" s="122"/>
    </row>
    <row r="684" spans="14:14" ht="18" customHeight="1">
      <c r="N684" s="122"/>
    </row>
    <row r="685" spans="14:14" ht="18" customHeight="1">
      <c r="N685" s="122"/>
    </row>
    <row r="686" spans="14:14" ht="18" customHeight="1">
      <c r="N686" s="122"/>
    </row>
    <row r="687" spans="14:14" ht="18" customHeight="1">
      <c r="N687" s="122"/>
    </row>
    <row r="688" spans="14:14" ht="18" customHeight="1">
      <c r="N688" s="122"/>
    </row>
    <row r="689" spans="14:14" ht="18" customHeight="1">
      <c r="N689" s="122"/>
    </row>
    <row r="690" spans="14:14" ht="18" customHeight="1">
      <c r="N690" s="122"/>
    </row>
    <row r="691" spans="14:14" ht="18" customHeight="1">
      <c r="N691" s="122"/>
    </row>
    <row r="692" spans="14:14" ht="18" customHeight="1">
      <c r="N692" s="122"/>
    </row>
    <row r="693" spans="14:14" ht="18" customHeight="1">
      <c r="N693" s="122"/>
    </row>
    <row r="694" spans="14:14" ht="18" customHeight="1">
      <c r="N694" s="122"/>
    </row>
    <row r="695" spans="14:14" ht="18" customHeight="1">
      <c r="N695" s="122"/>
    </row>
    <row r="696" spans="14:14" ht="18" customHeight="1">
      <c r="N696" s="122"/>
    </row>
    <row r="697" spans="14:14" ht="18" customHeight="1">
      <c r="N697" s="122"/>
    </row>
    <row r="698" spans="14:14" ht="18" customHeight="1">
      <c r="N698" s="122"/>
    </row>
    <row r="699" spans="14:14" ht="18" customHeight="1">
      <c r="N699" s="122"/>
    </row>
    <row r="700" spans="14:14" ht="18" customHeight="1">
      <c r="N700" s="122"/>
    </row>
    <row r="701" spans="14:14" ht="18" customHeight="1">
      <c r="N701" s="122"/>
    </row>
    <row r="702" spans="14:14" ht="18" customHeight="1">
      <c r="N702" s="122"/>
    </row>
    <row r="703" spans="14:14" ht="18" customHeight="1">
      <c r="N703" s="122"/>
    </row>
    <row r="704" spans="14:14" ht="18" customHeight="1">
      <c r="N704" s="122"/>
    </row>
    <row r="705" spans="14:14" ht="18" customHeight="1">
      <c r="N705" s="122"/>
    </row>
    <row r="706" spans="14:14" ht="18" customHeight="1">
      <c r="N706" s="122"/>
    </row>
    <row r="707" spans="14:14" ht="18" customHeight="1">
      <c r="N707" s="122"/>
    </row>
    <row r="708" spans="14:14" ht="18" customHeight="1">
      <c r="N708" s="122"/>
    </row>
    <row r="709" spans="14:14" ht="18" customHeight="1">
      <c r="N709" s="122"/>
    </row>
    <row r="710" spans="14:14" ht="18" customHeight="1">
      <c r="N710" s="122"/>
    </row>
    <row r="711" spans="14:14" ht="18" customHeight="1">
      <c r="N711" s="122"/>
    </row>
    <row r="712" spans="14:14" ht="18" customHeight="1">
      <c r="N712" s="122"/>
    </row>
    <row r="713" spans="14:14" ht="18" customHeight="1">
      <c r="N713" s="122"/>
    </row>
    <row r="714" spans="14:14" ht="18" customHeight="1">
      <c r="N714" s="122"/>
    </row>
    <row r="715" spans="14:14" ht="18" customHeight="1">
      <c r="N715" s="122"/>
    </row>
    <row r="716" spans="14:14" ht="18" customHeight="1">
      <c r="N716" s="122"/>
    </row>
    <row r="717" spans="14:14" ht="18" customHeight="1">
      <c r="N717" s="122"/>
    </row>
    <row r="718" spans="14:14" ht="18" customHeight="1">
      <c r="N718" s="122"/>
    </row>
    <row r="719" spans="14:14" ht="18" customHeight="1">
      <c r="N719" s="122"/>
    </row>
    <row r="720" spans="14:14" ht="18" customHeight="1">
      <c r="N720" s="122"/>
    </row>
    <row r="721" spans="14:14" ht="18" customHeight="1">
      <c r="N721" s="122"/>
    </row>
    <row r="722" spans="14:14" ht="18" customHeight="1">
      <c r="N722" s="122"/>
    </row>
    <row r="723" spans="14:14" ht="18" customHeight="1">
      <c r="N723" s="122"/>
    </row>
    <row r="724" spans="14:14" ht="18" customHeight="1">
      <c r="N724" s="122"/>
    </row>
    <row r="725" spans="14:14" ht="18" customHeight="1">
      <c r="N725" s="122"/>
    </row>
    <row r="726" spans="14:14" ht="18" customHeight="1">
      <c r="N726" s="122"/>
    </row>
    <row r="727" spans="14:14" ht="18" customHeight="1">
      <c r="N727" s="122"/>
    </row>
    <row r="728" spans="14:14" ht="18" customHeight="1">
      <c r="N728" s="122"/>
    </row>
    <row r="729" spans="14:14" ht="18" customHeight="1">
      <c r="N729" s="122"/>
    </row>
    <row r="730" spans="14:14" ht="18" customHeight="1">
      <c r="N730" s="122"/>
    </row>
    <row r="731" spans="14:14" ht="18" customHeight="1">
      <c r="N731" s="122"/>
    </row>
    <row r="732" spans="14:14" ht="18" customHeight="1">
      <c r="N732" s="122"/>
    </row>
    <row r="733" spans="14:14" ht="18" customHeight="1">
      <c r="N733" s="122"/>
    </row>
    <row r="734" spans="14:14" ht="18" customHeight="1">
      <c r="N734" s="122"/>
    </row>
    <row r="735" spans="14:14" ht="18" customHeight="1">
      <c r="N735" s="122"/>
    </row>
    <row r="736" spans="14:14" ht="18" customHeight="1">
      <c r="N736" s="122"/>
    </row>
    <row r="737" spans="14:14" ht="18" customHeight="1">
      <c r="N737" s="122"/>
    </row>
    <row r="738" spans="14:14" ht="18" customHeight="1">
      <c r="N738" s="122"/>
    </row>
    <row r="739" spans="14:14" ht="18" customHeight="1">
      <c r="N739" s="122"/>
    </row>
    <row r="740" spans="14:14" ht="18" customHeight="1">
      <c r="N740" s="122"/>
    </row>
    <row r="741" spans="14:14" ht="18" customHeight="1">
      <c r="N741" s="122"/>
    </row>
    <row r="742" spans="14:14" ht="18" customHeight="1">
      <c r="N742" s="122"/>
    </row>
    <row r="743" spans="14:14" ht="18" customHeight="1">
      <c r="N743" s="122"/>
    </row>
    <row r="744" spans="14:14" ht="18" customHeight="1">
      <c r="N744" s="122"/>
    </row>
    <row r="745" spans="14:14" ht="18" customHeight="1">
      <c r="N745" s="122"/>
    </row>
    <row r="746" spans="14:14" ht="18" customHeight="1">
      <c r="N746" s="122"/>
    </row>
    <row r="747" spans="14:14" ht="18" customHeight="1">
      <c r="N747" s="122"/>
    </row>
    <row r="748" spans="14:14" ht="18" customHeight="1">
      <c r="N748" s="122"/>
    </row>
    <row r="749" spans="14:14" ht="18" customHeight="1">
      <c r="N749" s="122"/>
    </row>
    <row r="750" spans="14:14" ht="18" customHeight="1">
      <c r="N750" s="122"/>
    </row>
    <row r="751" spans="14:14" ht="18" customHeight="1">
      <c r="N751" s="122"/>
    </row>
    <row r="752" spans="14:14" ht="18" customHeight="1">
      <c r="N752" s="122"/>
    </row>
    <row r="753" spans="14:14" ht="18" customHeight="1">
      <c r="N753" s="122"/>
    </row>
    <row r="754" spans="14:14" ht="18" customHeight="1">
      <c r="N754" s="122"/>
    </row>
    <row r="755" spans="14:14" ht="18" customHeight="1">
      <c r="N755" s="122"/>
    </row>
    <row r="756" spans="14:14" ht="18" customHeight="1">
      <c r="N756" s="122"/>
    </row>
    <row r="757" spans="14:14" ht="18" customHeight="1">
      <c r="N757" s="122"/>
    </row>
    <row r="758" spans="14:14" ht="18" customHeight="1">
      <c r="N758" s="122"/>
    </row>
    <row r="759" spans="14:14" ht="18" customHeight="1">
      <c r="N759" s="122"/>
    </row>
    <row r="760" spans="14:14" ht="18" customHeight="1">
      <c r="N760" s="122"/>
    </row>
    <row r="761" spans="14:14" ht="18" customHeight="1">
      <c r="N761" s="122"/>
    </row>
    <row r="762" spans="14:14" ht="18" customHeight="1">
      <c r="N762" s="122"/>
    </row>
    <row r="763" spans="14:14" ht="18" customHeight="1">
      <c r="N763" s="122"/>
    </row>
    <row r="764" spans="14:14" ht="18" customHeight="1">
      <c r="N764" s="122"/>
    </row>
    <row r="765" spans="14:14" ht="18" customHeight="1">
      <c r="N765" s="122"/>
    </row>
    <row r="766" spans="14:14" ht="18" customHeight="1">
      <c r="N766" s="122"/>
    </row>
    <row r="767" spans="14:14" ht="18" customHeight="1">
      <c r="N767" s="122"/>
    </row>
    <row r="768" spans="14:14" ht="18" customHeight="1">
      <c r="N768" s="122"/>
    </row>
    <row r="769" spans="14:14" ht="18" customHeight="1">
      <c r="N769" s="122"/>
    </row>
    <row r="770" spans="14:14" ht="18" customHeight="1">
      <c r="N770" s="122"/>
    </row>
    <row r="771" spans="14:14" ht="18" customHeight="1">
      <c r="N771" s="122"/>
    </row>
    <row r="772" spans="14:14" ht="18" customHeight="1">
      <c r="N772" s="122"/>
    </row>
    <row r="773" spans="14:14" ht="18" customHeight="1">
      <c r="N773" s="122"/>
    </row>
    <row r="774" spans="14:14" ht="18" customHeight="1">
      <c r="N774" s="122"/>
    </row>
    <row r="775" spans="14:14" ht="18" customHeight="1">
      <c r="N775" s="122"/>
    </row>
    <row r="776" spans="14:14" ht="18" customHeight="1">
      <c r="N776" s="122"/>
    </row>
    <row r="777" spans="14:14" ht="18" customHeight="1">
      <c r="N777" s="122"/>
    </row>
    <row r="778" spans="14:14" ht="18" customHeight="1">
      <c r="N778" s="122"/>
    </row>
    <row r="779" spans="14:14" ht="18" customHeight="1">
      <c r="N779" s="122"/>
    </row>
    <row r="780" spans="14:14" ht="18" customHeight="1">
      <c r="N780" s="122"/>
    </row>
    <row r="781" spans="14:14" ht="18" customHeight="1">
      <c r="N781" s="122"/>
    </row>
    <row r="782" spans="14:14" ht="18" customHeight="1">
      <c r="N782" s="122"/>
    </row>
    <row r="783" spans="14:14" ht="18" customHeight="1">
      <c r="N783" s="122"/>
    </row>
    <row r="784" spans="14:14" ht="18" customHeight="1">
      <c r="N784" s="122"/>
    </row>
    <row r="785" spans="14:14" ht="18" customHeight="1">
      <c r="N785" s="122"/>
    </row>
    <row r="786" spans="14:14" ht="18" customHeight="1">
      <c r="N786" s="122"/>
    </row>
    <row r="787" spans="14:14" ht="18" customHeight="1">
      <c r="N787" s="122"/>
    </row>
    <row r="788" spans="14:14" ht="18" customHeight="1">
      <c r="N788" s="122"/>
    </row>
    <row r="789" spans="14:14" ht="18" customHeight="1">
      <c r="N789" s="122"/>
    </row>
    <row r="790" spans="14:14" ht="18" customHeight="1">
      <c r="N790" s="122"/>
    </row>
    <row r="791" spans="14:14" ht="18" customHeight="1">
      <c r="N791" s="122"/>
    </row>
    <row r="792" spans="14:14" ht="18" customHeight="1">
      <c r="N792" s="122"/>
    </row>
    <row r="793" spans="14:14" ht="18" customHeight="1">
      <c r="N793" s="122"/>
    </row>
    <row r="794" spans="14:14" ht="18" customHeight="1">
      <c r="N794" s="122"/>
    </row>
    <row r="795" spans="14:14" ht="18" customHeight="1">
      <c r="N795" s="122"/>
    </row>
    <row r="796" spans="14:14" ht="18" customHeight="1">
      <c r="N796" s="122"/>
    </row>
    <row r="797" spans="14:14" ht="18" customHeight="1">
      <c r="N797" s="122"/>
    </row>
    <row r="798" spans="14:14" ht="18" customHeight="1">
      <c r="N798" s="122"/>
    </row>
    <row r="799" spans="14:14" ht="18" customHeight="1">
      <c r="N799" s="122"/>
    </row>
    <row r="800" spans="14:14" ht="18" customHeight="1">
      <c r="N800" s="122"/>
    </row>
    <row r="801" spans="14:14" ht="18" customHeight="1">
      <c r="N801" s="122"/>
    </row>
    <row r="802" spans="14:14" ht="18" customHeight="1">
      <c r="N802" s="122"/>
    </row>
    <row r="803" spans="14:14" ht="18" customHeight="1">
      <c r="N803" s="122"/>
    </row>
    <row r="804" spans="14:14" ht="18" customHeight="1">
      <c r="N804" s="122"/>
    </row>
    <row r="805" spans="14:14" ht="18" customHeight="1">
      <c r="N805" s="122"/>
    </row>
    <row r="806" spans="14:14" ht="18" customHeight="1">
      <c r="N806" s="122"/>
    </row>
    <row r="807" spans="14:14" ht="18" customHeight="1">
      <c r="N807" s="122"/>
    </row>
    <row r="808" spans="14:14" ht="18" customHeight="1">
      <c r="N808" s="122"/>
    </row>
    <row r="809" spans="14:14" ht="18" customHeight="1">
      <c r="N809" s="122"/>
    </row>
    <row r="810" spans="14:14" ht="18" customHeight="1">
      <c r="N810" s="122"/>
    </row>
    <row r="811" spans="14:14" ht="18" customHeight="1">
      <c r="N811" s="122"/>
    </row>
    <row r="812" spans="14:14" ht="18" customHeight="1">
      <c r="N812" s="122"/>
    </row>
    <row r="813" spans="14:14" ht="18" customHeight="1">
      <c r="N813" s="122"/>
    </row>
    <row r="814" spans="14:14" ht="18" customHeight="1">
      <c r="N814" s="122"/>
    </row>
    <row r="815" spans="14:14" ht="18" customHeight="1">
      <c r="N815" s="122"/>
    </row>
    <row r="816" spans="14:14" ht="18" customHeight="1">
      <c r="N816" s="122"/>
    </row>
    <row r="817" spans="14:14" ht="18" customHeight="1">
      <c r="N817" s="122"/>
    </row>
    <row r="818" spans="14:14" ht="18" customHeight="1">
      <c r="N818" s="122"/>
    </row>
    <row r="819" spans="14:14" ht="18" customHeight="1">
      <c r="N819" s="122"/>
    </row>
    <row r="820" spans="14:14" ht="18" customHeight="1">
      <c r="N820" s="122"/>
    </row>
    <row r="821" spans="14:14" ht="18" customHeight="1">
      <c r="N821" s="122"/>
    </row>
    <row r="822" spans="14:14" ht="18" customHeight="1">
      <c r="N822" s="122"/>
    </row>
    <row r="823" spans="14:14" ht="18" customHeight="1">
      <c r="N823" s="122"/>
    </row>
    <row r="824" spans="14:14" ht="18" customHeight="1">
      <c r="N824" s="122"/>
    </row>
    <row r="825" spans="14:14" ht="18" customHeight="1">
      <c r="N825" s="122"/>
    </row>
    <row r="826" spans="14:14" ht="18" customHeight="1">
      <c r="N826" s="122"/>
    </row>
    <row r="827" spans="14:14" ht="18" customHeight="1">
      <c r="N827" s="122"/>
    </row>
    <row r="828" spans="14:14" ht="18" customHeight="1">
      <c r="N828" s="122"/>
    </row>
    <row r="829" spans="14:14" ht="18" customHeight="1">
      <c r="N829" s="122"/>
    </row>
    <row r="830" spans="14:14" ht="18" customHeight="1">
      <c r="N830" s="122"/>
    </row>
    <row r="831" spans="14:14" ht="18" customHeight="1">
      <c r="N831" s="122"/>
    </row>
    <row r="832" spans="14:14" ht="18" customHeight="1">
      <c r="N832" s="122"/>
    </row>
    <row r="833" spans="14:14" ht="18" customHeight="1">
      <c r="N833" s="122"/>
    </row>
    <row r="834" spans="14:14" ht="18" customHeight="1">
      <c r="N834" s="122"/>
    </row>
    <row r="835" spans="14:14" ht="18" customHeight="1">
      <c r="N835" s="122"/>
    </row>
    <row r="836" spans="14:14" ht="18" customHeight="1">
      <c r="N836" s="122"/>
    </row>
    <row r="837" spans="14:14" ht="18" customHeight="1">
      <c r="N837" s="122"/>
    </row>
    <row r="838" spans="14:14" ht="18" customHeight="1">
      <c r="N838" s="122"/>
    </row>
    <row r="839" spans="14:14" ht="18" customHeight="1">
      <c r="N839" s="122"/>
    </row>
    <row r="840" spans="14:14" ht="18" customHeight="1">
      <c r="N840" s="122"/>
    </row>
    <row r="841" spans="14:14" ht="18" customHeight="1">
      <c r="N841" s="122"/>
    </row>
    <row r="842" spans="14:14" ht="18" customHeight="1">
      <c r="N842" s="122"/>
    </row>
    <row r="843" spans="14:14" ht="18" customHeight="1">
      <c r="N843" s="122"/>
    </row>
    <row r="844" spans="14:14" ht="18" customHeight="1">
      <c r="N844" s="122"/>
    </row>
    <row r="845" spans="14:14" ht="18" customHeight="1">
      <c r="N845" s="122"/>
    </row>
    <row r="846" spans="14:14" ht="18" customHeight="1">
      <c r="N846" s="122"/>
    </row>
    <row r="847" spans="14:14" ht="18" customHeight="1">
      <c r="N847" s="122"/>
    </row>
    <row r="848" spans="14:14" ht="18" customHeight="1">
      <c r="N848" s="122"/>
    </row>
    <row r="849" spans="14:14" ht="18" customHeight="1">
      <c r="N849" s="122"/>
    </row>
    <row r="850" spans="14:14" ht="18" customHeight="1">
      <c r="N850" s="122"/>
    </row>
    <row r="851" spans="14:14" ht="18" customHeight="1">
      <c r="N851" s="122"/>
    </row>
    <row r="852" spans="14:14" ht="18" customHeight="1">
      <c r="N852" s="122"/>
    </row>
    <row r="853" spans="14:14" ht="18" customHeight="1">
      <c r="N853" s="122"/>
    </row>
    <row r="854" spans="14:14" ht="18" customHeight="1">
      <c r="N854" s="122"/>
    </row>
    <row r="855" spans="14:14" ht="18" customHeight="1">
      <c r="N855" s="122"/>
    </row>
    <row r="856" spans="14:14" ht="18" customHeight="1">
      <c r="N856" s="122"/>
    </row>
    <row r="857" spans="14:14" ht="18" customHeight="1">
      <c r="N857" s="122"/>
    </row>
    <row r="858" spans="14:14" ht="18" customHeight="1">
      <c r="N858" s="122"/>
    </row>
    <row r="859" spans="14:14" ht="18" customHeight="1">
      <c r="N859" s="122"/>
    </row>
    <row r="860" spans="14:14" ht="18" customHeight="1">
      <c r="N860" s="122"/>
    </row>
    <row r="861" spans="14:14" ht="18" customHeight="1">
      <c r="N861" s="122"/>
    </row>
    <row r="862" spans="14:14" ht="18" customHeight="1">
      <c r="N862" s="122"/>
    </row>
    <row r="863" spans="14:14" ht="18" customHeight="1">
      <c r="N863" s="122"/>
    </row>
    <row r="864" spans="14:14" ht="18" customHeight="1">
      <c r="N864" s="122"/>
    </row>
    <row r="865" spans="14:14" ht="18" customHeight="1">
      <c r="N865" s="122"/>
    </row>
    <row r="866" spans="14:14" ht="18" customHeight="1">
      <c r="N866" s="122"/>
    </row>
    <row r="867" spans="14:14" ht="18" customHeight="1">
      <c r="N867" s="122"/>
    </row>
    <row r="868" spans="14:14" ht="18" customHeight="1">
      <c r="N868" s="122"/>
    </row>
    <row r="869" spans="14:14" ht="18" customHeight="1">
      <c r="N869" s="122"/>
    </row>
    <row r="870" spans="14:14" ht="18" customHeight="1">
      <c r="N870" s="122"/>
    </row>
    <row r="871" spans="14:14" ht="18" customHeight="1">
      <c r="N871" s="122"/>
    </row>
    <row r="872" spans="14:14" ht="18" customHeight="1">
      <c r="N872" s="122"/>
    </row>
    <row r="873" spans="14:14" ht="18" customHeight="1">
      <c r="N873" s="122"/>
    </row>
    <row r="874" spans="14:14" ht="18" customHeight="1">
      <c r="N874" s="122"/>
    </row>
    <row r="875" spans="14:14" ht="18" customHeight="1">
      <c r="N875" s="122"/>
    </row>
    <row r="876" spans="14:14" ht="18" customHeight="1">
      <c r="N876" s="122"/>
    </row>
    <row r="877" spans="14:14" ht="18" customHeight="1">
      <c r="N877" s="122"/>
    </row>
    <row r="878" spans="14:14" ht="18" customHeight="1">
      <c r="N878" s="122"/>
    </row>
    <row r="879" spans="14:14" ht="18" customHeight="1">
      <c r="N879" s="122"/>
    </row>
    <row r="880" spans="14:14" ht="18" customHeight="1">
      <c r="N880" s="122"/>
    </row>
    <row r="881" spans="14:14" ht="18" customHeight="1">
      <c r="N881" s="122"/>
    </row>
    <row r="882" spans="14:14" ht="18" customHeight="1">
      <c r="N882" s="122"/>
    </row>
    <row r="883" spans="14:14" ht="18" customHeight="1">
      <c r="N883" s="122"/>
    </row>
    <row r="884" spans="14:14" ht="18" customHeight="1">
      <c r="N884" s="122"/>
    </row>
    <row r="885" spans="14:14" ht="18" customHeight="1">
      <c r="N885" s="122"/>
    </row>
    <row r="886" spans="14:14" ht="18" customHeight="1">
      <c r="N886" s="122"/>
    </row>
    <row r="887" spans="14:14" ht="18" customHeight="1">
      <c r="N887" s="122"/>
    </row>
    <row r="888" spans="14:14" ht="18" customHeight="1">
      <c r="N888" s="122"/>
    </row>
    <row r="889" spans="14:14" ht="18" customHeight="1">
      <c r="N889" s="122"/>
    </row>
    <row r="890" spans="14:14" ht="18" customHeight="1">
      <c r="N890" s="122"/>
    </row>
    <row r="891" spans="14:14" ht="18" customHeight="1">
      <c r="N891" s="122"/>
    </row>
    <row r="892" spans="14:14" ht="18" customHeight="1">
      <c r="N892" s="122"/>
    </row>
    <row r="893" spans="14:14" ht="18" customHeight="1">
      <c r="N893" s="122"/>
    </row>
    <row r="894" spans="14:14" ht="18" customHeight="1">
      <c r="N894" s="122"/>
    </row>
    <row r="895" spans="14:14" ht="18" customHeight="1">
      <c r="N895" s="122"/>
    </row>
    <row r="896" spans="14:14" ht="18" customHeight="1">
      <c r="N896" s="122"/>
    </row>
    <row r="897" spans="14:14" ht="18" customHeight="1">
      <c r="N897" s="122"/>
    </row>
    <row r="898" spans="14:14" ht="18" customHeight="1">
      <c r="N898" s="122"/>
    </row>
    <row r="899" spans="14:14" ht="18" customHeight="1">
      <c r="N899" s="122"/>
    </row>
    <row r="900" spans="14:14" ht="18" customHeight="1">
      <c r="N900" s="122"/>
    </row>
    <row r="901" spans="14:14" ht="18" customHeight="1">
      <c r="N901" s="122"/>
    </row>
    <row r="902" spans="14:14" ht="18" customHeight="1">
      <c r="N902" s="122"/>
    </row>
    <row r="903" spans="14:14" ht="18" customHeight="1">
      <c r="N903" s="122"/>
    </row>
    <row r="904" spans="14:14" ht="18" customHeight="1">
      <c r="N904" s="122"/>
    </row>
    <row r="905" spans="14:14" ht="18" customHeight="1">
      <c r="N905" s="122"/>
    </row>
    <row r="906" spans="14:14" ht="18" customHeight="1">
      <c r="N906" s="122"/>
    </row>
    <row r="907" spans="14:14" ht="18" customHeight="1">
      <c r="N907" s="122"/>
    </row>
    <row r="908" spans="14:14" ht="18" customHeight="1">
      <c r="N908" s="122"/>
    </row>
    <row r="909" spans="14:14" ht="18" customHeight="1">
      <c r="N909" s="122"/>
    </row>
    <row r="910" spans="14:14" ht="18" customHeight="1">
      <c r="N910" s="122"/>
    </row>
    <row r="911" spans="14:14" ht="18" customHeight="1">
      <c r="N911" s="122"/>
    </row>
    <row r="912" spans="14:14" ht="18" customHeight="1">
      <c r="N912" s="122"/>
    </row>
    <row r="913" spans="14:14" ht="18" customHeight="1">
      <c r="N913" s="122"/>
    </row>
    <row r="914" spans="14:14" ht="18" customHeight="1">
      <c r="N914" s="122"/>
    </row>
    <row r="915" spans="14:14" ht="18" customHeight="1">
      <c r="N915" s="122"/>
    </row>
    <row r="916" spans="14:14" ht="18" customHeight="1">
      <c r="N916" s="122"/>
    </row>
    <row r="917" spans="14:14" ht="18" customHeight="1">
      <c r="N917" s="122"/>
    </row>
    <row r="918" spans="14:14" ht="18" customHeight="1">
      <c r="N918" s="122"/>
    </row>
    <row r="919" spans="14:14" ht="18" customHeight="1">
      <c r="N919" s="122"/>
    </row>
    <row r="920" spans="14:14" ht="18" customHeight="1">
      <c r="N920" s="122"/>
    </row>
    <row r="921" spans="14:14" ht="18" customHeight="1">
      <c r="N921" s="122"/>
    </row>
    <row r="922" spans="14:14" ht="18" customHeight="1">
      <c r="N922" s="122"/>
    </row>
    <row r="923" spans="14:14" ht="18" customHeight="1">
      <c r="N923" s="122"/>
    </row>
    <row r="924" spans="14:14" ht="18" customHeight="1">
      <c r="N924" s="122"/>
    </row>
    <row r="925" spans="14:14" ht="18" customHeight="1">
      <c r="N925" s="122"/>
    </row>
    <row r="926" spans="14:14" ht="18" customHeight="1">
      <c r="N926" s="122"/>
    </row>
    <row r="927" spans="14:14" ht="18" customHeight="1">
      <c r="N927" s="122"/>
    </row>
    <row r="928" spans="14:14" ht="18" customHeight="1">
      <c r="N928" s="122"/>
    </row>
    <row r="929" spans="14:14" ht="18" customHeight="1">
      <c r="N929" s="122"/>
    </row>
    <row r="930" spans="14:14" ht="18" customHeight="1">
      <c r="N930" s="122"/>
    </row>
    <row r="931" spans="14:14" ht="18" customHeight="1">
      <c r="N931" s="122"/>
    </row>
    <row r="932" spans="14:14" ht="18" customHeight="1">
      <c r="N932" s="122"/>
    </row>
    <row r="933" spans="14:14" ht="18" customHeight="1">
      <c r="N933" s="122"/>
    </row>
    <row r="934" spans="14:14" ht="18" customHeight="1">
      <c r="N934" s="122"/>
    </row>
    <row r="935" spans="14:14" ht="18" customHeight="1">
      <c r="N935" s="122"/>
    </row>
    <row r="936" spans="14:14" ht="18" customHeight="1">
      <c r="N936" s="122"/>
    </row>
    <row r="937" spans="14:14" ht="18" customHeight="1">
      <c r="N937" s="122"/>
    </row>
    <row r="938" spans="14:14" ht="18" customHeight="1">
      <c r="N938" s="122"/>
    </row>
    <row r="939" spans="14:14" ht="18" customHeight="1">
      <c r="N939" s="122"/>
    </row>
    <row r="940" spans="14:14" ht="18" customHeight="1">
      <c r="N940" s="122"/>
    </row>
    <row r="941" spans="14:14" ht="18" customHeight="1">
      <c r="N941" s="122"/>
    </row>
    <row r="942" spans="14:14" ht="18" customHeight="1">
      <c r="N942" s="122"/>
    </row>
    <row r="943" spans="14:14" ht="18" customHeight="1">
      <c r="N943" s="122"/>
    </row>
    <row r="944" spans="14:14" ht="18" customHeight="1">
      <c r="N944" s="122"/>
    </row>
    <row r="945" spans="14:14" ht="18" customHeight="1">
      <c r="N945" s="122"/>
    </row>
    <row r="946" spans="14:14" ht="18" customHeight="1">
      <c r="N946" s="122"/>
    </row>
    <row r="947" spans="14:14" ht="18" customHeight="1">
      <c r="N947" s="122"/>
    </row>
    <row r="948" spans="14:14" ht="18" customHeight="1">
      <c r="N948" s="122"/>
    </row>
    <row r="949" spans="14:14" ht="18" customHeight="1">
      <c r="N949" s="122"/>
    </row>
    <row r="950" spans="14:14" ht="18" customHeight="1">
      <c r="N950" s="122"/>
    </row>
    <row r="951" spans="14:14" ht="18" customHeight="1">
      <c r="N951" s="122"/>
    </row>
    <row r="952" spans="14:14" ht="18" customHeight="1">
      <c r="N952" s="122"/>
    </row>
    <row r="953" spans="14:14" ht="18" customHeight="1">
      <c r="N953" s="122"/>
    </row>
    <row r="954" spans="14:14" ht="18" customHeight="1">
      <c r="N954" s="122"/>
    </row>
    <row r="955" spans="14:14" ht="18" customHeight="1">
      <c r="N955" s="122"/>
    </row>
    <row r="956" spans="14:14" ht="18" customHeight="1">
      <c r="N956" s="122"/>
    </row>
    <row r="957" spans="14:14" ht="18" customHeight="1">
      <c r="N957" s="122"/>
    </row>
    <row r="958" spans="14:14" ht="18" customHeight="1">
      <c r="N958" s="122"/>
    </row>
    <row r="959" spans="14:14" ht="18" customHeight="1">
      <c r="N959" s="122"/>
    </row>
    <row r="960" spans="14:14" ht="18" customHeight="1">
      <c r="N960" s="122"/>
    </row>
    <row r="961" spans="14:14" ht="18" customHeight="1">
      <c r="N961" s="122"/>
    </row>
    <row r="962" spans="14:14" ht="18" customHeight="1">
      <c r="N962" s="122"/>
    </row>
    <row r="963" spans="14:14" ht="18" customHeight="1">
      <c r="N963" s="122"/>
    </row>
    <row r="964" spans="14:14" ht="18" customHeight="1">
      <c r="N964" s="122"/>
    </row>
    <row r="965" spans="14:14" ht="18" customHeight="1">
      <c r="N965" s="122"/>
    </row>
    <row r="966" spans="14:14" ht="18" customHeight="1">
      <c r="N966" s="122"/>
    </row>
    <row r="967" spans="14:14" ht="18" customHeight="1">
      <c r="N967" s="122"/>
    </row>
    <row r="968" spans="14:14" ht="18" customHeight="1">
      <c r="N968" s="122"/>
    </row>
    <row r="969" spans="14:14" ht="18" customHeight="1">
      <c r="N969" s="122"/>
    </row>
    <row r="970" spans="14:14" ht="18" customHeight="1">
      <c r="N970" s="122"/>
    </row>
    <row r="971" spans="14:14" ht="18" customHeight="1">
      <c r="N971" s="122"/>
    </row>
    <row r="972" spans="14:14" ht="18" customHeight="1">
      <c r="N972" s="122"/>
    </row>
    <row r="973" spans="14:14" ht="18" customHeight="1">
      <c r="N973" s="122"/>
    </row>
    <row r="974" spans="14:14" ht="18" customHeight="1">
      <c r="N974" s="122"/>
    </row>
  </sheetData>
  <sheetProtection sheet="1" objects="1" scenarios="1"/>
  <mergeCells count="13">
    <mergeCell ref="C4:E4"/>
    <mergeCell ref="J4:N4"/>
    <mergeCell ref="C1:E1"/>
    <mergeCell ref="M1:N1"/>
    <mergeCell ref="C2:E3"/>
    <mergeCell ref="J2:K2"/>
    <mergeCell ref="M2:N2"/>
    <mergeCell ref="J5:N5"/>
    <mergeCell ref="M6:N6"/>
    <mergeCell ref="J7:N7"/>
    <mergeCell ref="I8:I9"/>
    <mergeCell ref="J8:N8"/>
    <mergeCell ref="M9:N9"/>
  </mergeCells>
  <phoneticPr fontId="20"/>
  <conditionalFormatting sqref="C13:E120">
    <cfRule type="expression" dxfId="18" priority="1" stopIfTrue="1">
      <formula>$C13=$C12</formula>
    </cfRule>
  </conditionalFormatting>
  <conditionalFormatting sqref="C14:E120">
    <cfRule type="expression" dxfId="17" priority="11" stopIfTrue="1">
      <formula>$C14=$C13</formula>
    </cfRule>
  </conditionalFormatting>
  <conditionalFormatting sqref="C13:N120">
    <cfRule type="expression" dxfId="16" priority="2" stopIfTrue="1">
      <formula>$C13=$C12</formula>
    </cfRule>
  </conditionalFormatting>
  <conditionalFormatting sqref="C14:N120">
    <cfRule type="expression" dxfId="15" priority="12" stopIfTrue="1">
      <formula>$C14=$C13</formula>
    </cfRule>
  </conditionalFormatting>
  <dataValidations count="1">
    <dataValidation type="whole" allowBlank="1" showInputMessage="1" showErrorMessage="1" sqref="J12:J350" xr:uid="{4DBB2AEA-5B8F-481F-9CE1-8071573883A4}">
      <formula1>1</formula1>
      <formula2>99999</formula2>
    </dataValidation>
  </dataValidations>
  <printOptions horizontalCentered="1"/>
  <pageMargins left="0.70866141732283472" right="0.70866141732283472" top="0.35433070866141736" bottom="0.15748031496062992" header="0.11811023622047245" footer="0.15748031496062992"/>
  <pageSetup paperSize="9" scale="71" fitToHeight="0" orientation="portrait" r:id="rId1"/>
  <headerFooter>
    <oddHeader>&amp;RPAGE 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5DE46-C373-4847-9435-95440BE288BA}">
  <sheetPr>
    <pageSetUpPr fitToPage="1"/>
  </sheetPr>
  <dimension ref="A1:O974"/>
  <sheetViews>
    <sheetView zoomScale="75" zoomScaleNormal="75" workbookViewId="0">
      <selection activeCell="C10" sqref="C10"/>
    </sheetView>
  </sheetViews>
  <sheetFormatPr defaultColWidth="12.58203125" defaultRowHeight="18" customHeight="1" outlineLevelRow="1" outlineLevelCol="1"/>
  <cols>
    <col min="1" max="1" width="10.58203125" style="81" customWidth="1" outlineLevel="1"/>
    <col min="2" max="2" width="10" style="81" customWidth="1" outlineLevel="1"/>
    <col min="3" max="3" width="8.58203125" style="81" customWidth="1"/>
    <col min="4" max="4" width="30.58203125" style="81" customWidth="1"/>
    <col min="5" max="5" width="8.58203125" style="81" customWidth="1"/>
    <col min="6" max="6" width="8.58203125" style="81" customWidth="1" outlineLevel="1"/>
    <col min="7" max="7" width="8.58203125" style="63" customWidth="1"/>
    <col min="8" max="8" width="8.58203125" style="81" customWidth="1" outlineLevel="1"/>
    <col min="9" max="9" width="8.58203125" style="63" customWidth="1"/>
    <col min="10" max="10" width="8.58203125" style="81" customWidth="1"/>
    <col min="11" max="11" width="12.58203125" style="81" customWidth="1"/>
    <col min="12" max="13" width="8.58203125" style="81" customWidth="1"/>
    <col min="14" max="14" width="8.58203125" style="115" customWidth="1"/>
    <col min="15" max="15" width="12.58203125" style="115" customWidth="1"/>
    <col min="16" max="16" width="12.58203125" style="81" customWidth="1"/>
    <col min="17" max="16384" width="12.58203125" style="81"/>
  </cols>
  <sheetData>
    <row r="1" spans="1:15" s="63" customFormat="1" ht="48.25" customHeight="1">
      <c r="A1" s="58"/>
      <c r="B1" s="58"/>
      <c r="C1" s="282"/>
      <c r="D1" s="282"/>
      <c r="E1" s="282"/>
      <c r="F1" s="59"/>
      <c r="G1" s="60"/>
      <c r="H1" s="60"/>
      <c r="I1" s="61"/>
      <c r="J1" s="61"/>
      <c r="K1" s="61"/>
      <c r="L1" s="62" t="s">
        <v>24</v>
      </c>
      <c r="M1" s="271"/>
      <c r="N1" s="271"/>
    </row>
    <row r="2" spans="1:15" s="63" customFormat="1" ht="20.5" customHeight="1">
      <c r="A2" s="58"/>
      <c r="B2" s="58"/>
      <c r="C2" s="296" t="s">
        <v>67</v>
      </c>
      <c r="D2" s="296"/>
      <c r="E2" s="296"/>
      <c r="F2" s="59"/>
      <c r="G2" s="64"/>
      <c r="H2" s="60"/>
      <c r="I2" s="65" t="s">
        <v>25</v>
      </c>
      <c r="J2" s="271"/>
      <c r="K2" s="271"/>
      <c r="L2" s="65" t="s">
        <v>26</v>
      </c>
      <c r="M2" s="279"/>
      <c r="N2" s="279"/>
    </row>
    <row r="3" spans="1:15" s="63" customFormat="1" ht="16.5" customHeight="1">
      <c r="A3" s="58"/>
      <c r="B3" s="58"/>
      <c r="C3" s="296"/>
      <c r="D3" s="296"/>
      <c r="E3" s="296"/>
      <c r="F3" s="59"/>
      <c r="G3" s="60"/>
      <c r="H3" s="60"/>
      <c r="I3" s="66"/>
      <c r="J3" s="67"/>
      <c r="K3" s="67"/>
      <c r="L3" s="67"/>
      <c r="M3" s="67"/>
      <c r="N3" s="68"/>
    </row>
    <row r="4" spans="1:15" s="63" customFormat="1" ht="20.5" customHeight="1">
      <c r="A4" s="58"/>
      <c r="B4" s="58"/>
      <c r="C4" s="282"/>
      <c r="D4" s="282"/>
      <c r="E4" s="282"/>
      <c r="F4" s="59"/>
      <c r="G4" s="60"/>
      <c r="H4" s="60"/>
      <c r="I4" s="69" t="s">
        <v>27</v>
      </c>
      <c r="J4" s="295"/>
      <c r="K4" s="295"/>
      <c r="L4" s="295"/>
      <c r="M4" s="295"/>
      <c r="N4" s="295"/>
    </row>
    <row r="5" spans="1:15" s="63" customFormat="1" ht="20.5" customHeight="1">
      <c r="A5" s="58"/>
      <c r="B5" s="58"/>
      <c r="C5" s="70"/>
      <c r="D5" s="70"/>
      <c r="E5" s="71"/>
      <c r="F5" s="59"/>
      <c r="G5" s="60"/>
      <c r="H5" s="60"/>
      <c r="I5" s="72"/>
      <c r="J5" s="289"/>
      <c r="K5" s="289"/>
      <c r="L5" s="289"/>
      <c r="M5" s="289"/>
      <c r="N5" s="289"/>
    </row>
    <row r="6" spans="1:15" s="63" customFormat="1" ht="20.5" customHeight="1">
      <c r="A6" s="58"/>
      <c r="B6" s="58"/>
      <c r="C6" s="70" t="str">
        <f>+受注表表紙!$B$2</f>
        <v>株式会社アバンティ</v>
      </c>
      <c r="D6" s="70"/>
      <c r="E6" s="71"/>
      <c r="F6" s="59"/>
      <c r="G6" s="60"/>
      <c r="H6" s="60"/>
      <c r="I6" s="73"/>
      <c r="J6" s="74" t="s">
        <v>8</v>
      </c>
      <c r="K6" s="75"/>
      <c r="L6" s="65" t="s">
        <v>9</v>
      </c>
      <c r="M6" s="290"/>
      <c r="N6" s="290"/>
    </row>
    <row r="7" spans="1:15" s="63" customFormat="1" ht="20.5" customHeight="1">
      <c r="A7" s="58"/>
      <c r="B7" s="58"/>
      <c r="C7" s="70" t="str">
        <f>+受注表表紙!$B$3</f>
        <v>〒160-0015　東京都新宿区大京町31番地　二宮ビル4F</v>
      </c>
      <c r="D7" s="70"/>
      <c r="E7" s="71"/>
      <c r="F7" s="59"/>
      <c r="G7" s="60"/>
      <c r="H7" s="60"/>
      <c r="I7" s="69" t="s">
        <v>28</v>
      </c>
      <c r="J7" s="291">
        <f>+受注表表紙!$H$13</f>
        <v>0</v>
      </c>
      <c r="K7" s="291"/>
      <c r="L7" s="291"/>
      <c r="M7" s="291"/>
      <c r="N7" s="291"/>
    </row>
    <row r="8" spans="1:15" s="63" customFormat="1" ht="20.5" customHeight="1">
      <c r="A8" s="58"/>
      <c r="B8" s="58"/>
      <c r="C8" s="70" t="str">
        <f>+受注表表紙!$B$4</f>
        <v>TEL:03-3226-7789　/　FAX:03-3226-7580</v>
      </c>
      <c r="D8" s="71"/>
      <c r="E8" s="71"/>
      <c r="F8" s="59"/>
      <c r="G8" s="60"/>
      <c r="H8" s="60"/>
      <c r="I8" s="292" t="s">
        <v>29</v>
      </c>
      <c r="J8" s="293">
        <f>+受注表表紙!$H$14</f>
        <v>0</v>
      </c>
      <c r="K8" s="293"/>
      <c r="L8" s="293"/>
      <c r="M8" s="293"/>
      <c r="N8" s="293"/>
    </row>
    <row r="9" spans="1:15" s="63" customFormat="1" ht="20.5" customHeight="1">
      <c r="A9" s="58"/>
      <c r="B9" s="58"/>
      <c r="C9" s="76">
        <v>261600</v>
      </c>
      <c r="D9" s="77"/>
      <c r="E9" s="77"/>
      <c r="F9" s="59"/>
      <c r="G9" s="60"/>
      <c r="H9" s="60"/>
      <c r="I9" s="292"/>
      <c r="J9" s="74" t="s">
        <v>8</v>
      </c>
      <c r="K9" s="78">
        <f>+受注表表紙!$I$15</f>
        <v>0</v>
      </c>
      <c r="L9" s="65" t="s">
        <v>9</v>
      </c>
      <c r="M9" s="294">
        <f>+受注表表紙!$L$15</f>
        <v>0</v>
      </c>
      <c r="N9" s="294"/>
    </row>
    <row r="10" spans="1:15" ht="16.5" customHeight="1" thickBot="1">
      <c r="A10" s="79"/>
      <c r="B10" s="79"/>
      <c r="C10" s="80"/>
      <c r="D10" s="70"/>
      <c r="E10" s="70"/>
      <c r="F10" s="59"/>
      <c r="G10" s="60"/>
      <c r="H10" s="60"/>
      <c r="I10" s="58"/>
      <c r="J10" s="70"/>
      <c r="K10" s="80"/>
      <c r="L10" s="80"/>
      <c r="M10" s="80"/>
      <c r="N10" s="79"/>
      <c r="O10" s="81"/>
    </row>
    <row r="11" spans="1:15" ht="21.65" customHeight="1" thickBot="1">
      <c r="C11" s="82" t="s">
        <v>30</v>
      </c>
      <c r="D11" s="82" t="s">
        <v>31</v>
      </c>
      <c r="E11" s="82" t="s">
        <v>32</v>
      </c>
      <c r="F11" s="82" t="s">
        <v>33</v>
      </c>
      <c r="G11" s="82" t="s">
        <v>34</v>
      </c>
      <c r="H11" s="83" t="s">
        <v>35</v>
      </c>
      <c r="I11" s="82" t="s">
        <v>36</v>
      </c>
      <c r="J11" s="84" t="s">
        <v>37</v>
      </c>
      <c r="K11" s="85" t="s">
        <v>14</v>
      </c>
      <c r="L11" s="86" t="s">
        <v>38</v>
      </c>
      <c r="M11" s="86" t="s">
        <v>39</v>
      </c>
      <c r="N11" s="87" t="s">
        <v>40</v>
      </c>
      <c r="O11" s="81"/>
    </row>
    <row r="12" spans="1:15" ht="20.149999999999999" customHeight="1" thickTop="1">
      <c r="A12" s="81" t="str">
        <f t="shared" ref="A12:A19" si="0">+C12&amp;G12&amp;I12</f>
        <v/>
      </c>
      <c r="B12" s="81" t="str">
        <f t="shared" ref="B12:B19" si="1">$C$9&amp;"-"&amp;ROW(C12)-11</f>
        <v>261600-1</v>
      </c>
      <c r="C12" s="88" t="str">
        <f>IF(ISERROR(VLOOKUP($B12,受注EXCEL出力!$B$2:$N$2000,4,0)),"",VLOOKUP($B12,受注EXCEL出力!$B$2:$N$2000,4,0))</f>
        <v/>
      </c>
      <c r="D12" s="89" t="str">
        <f>IF(ISERROR(VLOOKUP($B12,受注EXCEL出力!$B$2:$N$2000,5,0)),"",VLOOKUP($B12,受注EXCEL出力!$B$2:$N$2000,5,0))</f>
        <v/>
      </c>
      <c r="E12" s="90" t="str">
        <f>IF(ISERROR(VLOOKUP($B12,受注EXCEL出力!$B$2:$N$2000,6,0)),"",VLOOKUP($B12,受注EXCEL出力!$B$2:$N$2000,6,0))</f>
        <v/>
      </c>
      <c r="F12" s="91" t="str">
        <f>IF(ISERROR(VLOOKUP($B12,受注EXCEL出力!$B$2:$N$2000,7,0)),"",VLOOKUP($B12,受注EXCEL出力!$B$2:$N$2000,7,0))</f>
        <v/>
      </c>
      <c r="G12" s="89" t="str">
        <f>IF(ISERROR(VLOOKUP($B12,受注EXCEL出力!$B$2:$N$2000,8,0)),"",VLOOKUP($B12,受注EXCEL出力!$B$2:$N$2000,8,0))</f>
        <v/>
      </c>
      <c r="H12" s="92" t="str">
        <f>IF(ISERROR(VLOOKUP($B12,受注EXCEL出力!$B$2:$N$2000,9,0)),"",VLOOKUP($B12,受注EXCEL出力!$B$2:$N$2000,9,0))</f>
        <v/>
      </c>
      <c r="I12" s="93" t="str">
        <f>IF(ISERROR(VLOOKUP($B12,受注EXCEL出力!$B$2:$N$2000,10,0)),"",VLOOKUP($B12,受注EXCEL出力!$B$2:$N$2000,10,0))</f>
        <v/>
      </c>
      <c r="J12" s="94"/>
      <c r="K12" s="95" t="str">
        <f t="shared" ref="K12:K19" si="2">IF(ISERROR(J12*E12),"",J12*E12)</f>
        <v/>
      </c>
      <c r="L12" s="96" t="e">
        <f>VLOOKUP(C12,納期ACC!$E$1:$O$3001,11,FALSE)</f>
        <v>#N/A</v>
      </c>
      <c r="M12" s="96"/>
      <c r="N12" s="97">
        <v>1</v>
      </c>
      <c r="O12" s="81"/>
    </row>
    <row r="13" spans="1:15" s="217" customFormat="1" ht="20.149999999999999" customHeight="1">
      <c r="A13" s="217" t="str">
        <f t="shared" si="0"/>
        <v/>
      </c>
      <c r="B13" s="217" t="str">
        <f t="shared" si="1"/>
        <v>261600-2</v>
      </c>
      <c r="C13" s="218" t="str">
        <f>IF(ISERROR(VLOOKUP($B13,受注EXCEL出力!$B$2:$N$2000,4,0)),"",VLOOKUP($B13,受注EXCEL出力!$B$2:$N$2000,4,0))</f>
        <v/>
      </c>
      <c r="D13" s="219" t="str">
        <f>IF(ISERROR(VLOOKUP($B13,受注EXCEL出力!$B$2:$N$2000,5,0)),"",VLOOKUP($B13,受注EXCEL出力!$B$2:$N$2000,5,0))</f>
        <v/>
      </c>
      <c r="E13" s="220" t="str">
        <f>IF(ISERROR(VLOOKUP($B13,受注EXCEL出力!$B$2:$N$2000,6,0)),"",VLOOKUP($B13,受注EXCEL出力!$B$2:$N$2000,6,0))</f>
        <v/>
      </c>
      <c r="F13" s="221" t="str">
        <f>IF(ISERROR(VLOOKUP($B13,受注EXCEL出力!$B$2:$N$2000,7,0)),"",VLOOKUP($B13,受注EXCEL出力!$B$2:$N$2000,7,0))</f>
        <v/>
      </c>
      <c r="G13" s="219" t="str">
        <f>IF(ISERROR(VLOOKUP($B13,受注EXCEL出力!$B$2:$N$2000,8,0)),"",VLOOKUP($B13,受注EXCEL出力!$B$2:$N$2000,8,0))</f>
        <v/>
      </c>
      <c r="H13" s="222" t="str">
        <f>IF(ISERROR(VLOOKUP($B13,受注EXCEL出力!$B$2:$N$2000,9,0)),"",VLOOKUP($B13,受注EXCEL出力!$B$2:$N$2000,9,0))</f>
        <v/>
      </c>
      <c r="I13" s="223" t="str">
        <f>IF(ISERROR(VLOOKUP($B13,受注EXCEL出力!$B$2:$N$2000,10,0)),"",VLOOKUP($B13,受注EXCEL出力!$B$2:$N$2000,10,0))</f>
        <v/>
      </c>
      <c r="J13" s="224"/>
      <c r="K13" s="225" t="str">
        <f t="shared" si="2"/>
        <v/>
      </c>
      <c r="L13" s="226" t="e">
        <f>VLOOKUP(C13,納期ACC!$E$1:$O$3001,11,FALSE)</f>
        <v>#N/A</v>
      </c>
      <c r="M13" s="226" t="str">
        <f>IF(ISERROR(VLOOKUP(C13,ロット!$A$2:$B$501,2,FALSE)),"",VLOOKUP(C13,ロット!$A$2:$B$501,2,FALSE))</f>
        <v/>
      </c>
      <c r="N13" s="227">
        <f>+N12</f>
        <v>1</v>
      </c>
    </row>
    <row r="14" spans="1:15" s="217" customFormat="1" ht="20.149999999999999" customHeight="1">
      <c r="A14" s="217" t="str">
        <f t="shared" si="0"/>
        <v/>
      </c>
      <c r="B14" s="217" t="str">
        <f t="shared" si="1"/>
        <v>261600-3</v>
      </c>
      <c r="C14" s="218" t="str">
        <f>IF(ISERROR(VLOOKUP($B14,受注EXCEL出力!$B$2:$N$2000,4,0)),"",VLOOKUP($B14,受注EXCEL出力!$B$2:$N$2000,4,0))</f>
        <v/>
      </c>
      <c r="D14" s="219" t="str">
        <f>IF(ISERROR(VLOOKUP($B14,受注EXCEL出力!$B$2:$N$2000,5,0)),"",VLOOKUP($B14,受注EXCEL出力!$B$2:$N$2000,5,0))</f>
        <v/>
      </c>
      <c r="E14" s="220" t="str">
        <f>IF(ISERROR(VLOOKUP($B14,受注EXCEL出力!$B$2:$N$2000,6,0)),"",VLOOKUP($B14,受注EXCEL出力!$B$2:$N$2000,6,0))</f>
        <v/>
      </c>
      <c r="F14" s="221" t="str">
        <f>IF(ISERROR(VLOOKUP($B14,受注EXCEL出力!$B$2:$N$2000,7,0)),"",VLOOKUP($B14,受注EXCEL出力!$B$2:$N$2000,7,0))</f>
        <v/>
      </c>
      <c r="G14" s="219" t="str">
        <f>IF(ISERROR(VLOOKUP($B14,受注EXCEL出力!$B$2:$N$2000,8,0)),"",VLOOKUP($B14,受注EXCEL出力!$B$2:$N$2000,8,0))</f>
        <v/>
      </c>
      <c r="H14" s="222" t="str">
        <f>IF(ISERROR(VLOOKUP($B14,受注EXCEL出力!$B$2:$N$2000,9,0)),"",VLOOKUP($B14,受注EXCEL出力!$B$2:$N$2000,9,0))</f>
        <v/>
      </c>
      <c r="I14" s="223" t="str">
        <f>IF(ISERROR(VLOOKUP($B14,受注EXCEL出力!$B$2:$N$2000,10,0)),"",VLOOKUP($B14,受注EXCEL出力!$B$2:$N$2000,10,0))</f>
        <v/>
      </c>
      <c r="J14" s="224"/>
      <c r="K14" s="225" t="str">
        <f t="shared" si="2"/>
        <v/>
      </c>
      <c r="L14" s="226" t="e">
        <f>VLOOKUP(C14,納期ACC!$E$1:$O$3001,11,FALSE)</f>
        <v>#N/A</v>
      </c>
      <c r="M14" s="226" t="str">
        <f>IF(ISERROR(VLOOKUP(C14,ロット!$A$2:$B$501,2,FALSE)),"",VLOOKUP(C14,ロット!$A$2:$B$501,2,FALSE))</f>
        <v/>
      </c>
      <c r="N14" s="227">
        <f>+N13</f>
        <v>1</v>
      </c>
    </row>
    <row r="15" spans="1:15" s="217" customFormat="1" ht="20.149999999999999" customHeight="1">
      <c r="A15" s="217" t="str">
        <f t="shared" si="0"/>
        <v/>
      </c>
      <c r="B15" s="217" t="str">
        <f t="shared" si="1"/>
        <v>261600-4</v>
      </c>
      <c r="C15" s="218" t="str">
        <f>IF(ISERROR(VLOOKUP($B15,受注EXCEL出力!$B$2:$N$2000,4,0)),"",VLOOKUP($B15,受注EXCEL出力!$B$2:$N$2000,4,0))</f>
        <v/>
      </c>
      <c r="D15" s="219" t="str">
        <f>IF(ISERROR(VLOOKUP($B15,受注EXCEL出力!$B$2:$N$2000,5,0)),"",VLOOKUP($B15,受注EXCEL出力!$B$2:$N$2000,5,0))</f>
        <v/>
      </c>
      <c r="E15" s="220" t="str">
        <f>IF(ISERROR(VLOOKUP($B15,受注EXCEL出力!$B$2:$N$2000,6,0)),"",VLOOKUP($B15,受注EXCEL出力!$B$2:$N$2000,6,0))</f>
        <v/>
      </c>
      <c r="F15" s="221" t="str">
        <f>IF(ISERROR(VLOOKUP($B15,受注EXCEL出力!$B$2:$N$2000,7,0)),"",VLOOKUP($B15,受注EXCEL出力!$B$2:$N$2000,7,0))</f>
        <v/>
      </c>
      <c r="G15" s="219" t="str">
        <f>IF(ISERROR(VLOOKUP($B15,受注EXCEL出力!$B$2:$N$2000,8,0)),"",VLOOKUP($B15,受注EXCEL出力!$B$2:$N$2000,8,0))</f>
        <v/>
      </c>
      <c r="H15" s="222" t="str">
        <f>IF(ISERROR(VLOOKUP($B15,受注EXCEL出力!$B$2:$N$2000,9,0)),"",VLOOKUP($B15,受注EXCEL出力!$B$2:$N$2000,9,0))</f>
        <v/>
      </c>
      <c r="I15" s="223" t="str">
        <f>IF(ISERROR(VLOOKUP($B15,受注EXCEL出力!$B$2:$N$2000,10,0)),"",VLOOKUP($B15,受注EXCEL出力!$B$2:$N$2000,10,0))</f>
        <v/>
      </c>
      <c r="J15" s="224"/>
      <c r="K15" s="225" t="str">
        <f t="shared" si="2"/>
        <v/>
      </c>
      <c r="L15" s="226" t="e">
        <f>VLOOKUP(C15,納期ACC!$E$1:$O$3001,11,FALSE)</f>
        <v>#N/A</v>
      </c>
      <c r="M15" s="226" t="str">
        <f>IF(ISERROR(VLOOKUP(C15,ロット!$A$2:$B$501,2,FALSE)),"",VLOOKUP(C15,ロット!$A$2:$B$501,2,FALSE))</f>
        <v/>
      </c>
      <c r="N15" s="227">
        <f t="shared" ref="N15:N19" si="3">+N14</f>
        <v>1</v>
      </c>
    </row>
    <row r="16" spans="1:15" s="217" customFormat="1" ht="20.149999999999999" customHeight="1">
      <c r="A16" s="217" t="str">
        <f t="shared" si="0"/>
        <v/>
      </c>
      <c r="B16" s="217" t="str">
        <f t="shared" si="1"/>
        <v>261600-5</v>
      </c>
      <c r="C16" s="218" t="str">
        <f>IF(ISERROR(VLOOKUP($B16,受注EXCEL出力!$B$2:$N$2000,4,0)),"",VLOOKUP($B16,受注EXCEL出力!$B$2:$N$2000,4,0))</f>
        <v/>
      </c>
      <c r="D16" s="219" t="str">
        <f>IF(ISERROR(VLOOKUP($B16,受注EXCEL出力!$B$2:$N$2000,5,0)),"",VLOOKUP($B16,受注EXCEL出力!$B$2:$N$2000,5,0))</f>
        <v/>
      </c>
      <c r="E16" s="220" t="str">
        <f>IF(ISERROR(VLOOKUP($B16,受注EXCEL出力!$B$2:$N$2000,6,0)),"",VLOOKUP($B16,受注EXCEL出力!$B$2:$N$2000,6,0))</f>
        <v/>
      </c>
      <c r="F16" s="221" t="str">
        <f>IF(ISERROR(VLOOKUP($B16,受注EXCEL出力!$B$2:$N$2000,7,0)),"",VLOOKUP($B16,受注EXCEL出力!$B$2:$N$2000,7,0))</f>
        <v/>
      </c>
      <c r="G16" s="219" t="str">
        <f>IF(ISERROR(VLOOKUP($B16,受注EXCEL出力!$B$2:$N$2000,8,0)),"",VLOOKUP($B16,受注EXCEL出力!$B$2:$N$2000,8,0))</f>
        <v/>
      </c>
      <c r="H16" s="222" t="str">
        <f>IF(ISERROR(VLOOKUP($B16,受注EXCEL出力!$B$2:$N$2000,9,0)),"",VLOOKUP($B16,受注EXCEL出力!$B$2:$N$2000,9,0))</f>
        <v/>
      </c>
      <c r="I16" s="223" t="str">
        <f>IF(ISERROR(VLOOKUP($B16,受注EXCEL出力!$B$2:$N$2000,10,0)),"",VLOOKUP($B16,受注EXCEL出力!$B$2:$N$2000,10,0))</f>
        <v/>
      </c>
      <c r="J16" s="224"/>
      <c r="K16" s="225" t="str">
        <f t="shared" si="2"/>
        <v/>
      </c>
      <c r="L16" s="226" t="e">
        <f>VLOOKUP(C16,納期ACC!$E$1:$O$3001,11,FALSE)</f>
        <v>#N/A</v>
      </c>
      <c r="M16" s="226" t="str">
        <f>IF(ISERROR(VLOOKUP(C16,ロット!$A$2:$B$501,2,FALSE)),"",VLOOKUP(C16,ロット!$A$2:$B$501,2,FALSE))</f>
        <v/>
      </c>
      <c r="N16" s="227">
        <f t="shared" si="3"/>
        <v>1</v>
      </c>
    </row>
    <row r="17" spans="1:15" s="217" customFormat="1" ht="20.149999999999999" customHeight="1">
      <c r="A17" s="217" t="str">
        <f t="shared" si="0"/>
        <v/>
      </c>
      <c r="B17" s="217" t="str">
        <f t="shared" si="1"/>
        <v>261600-6</v>
      </c>
      <c r="C17" s="218" t="str">
        <f>IF(ISERROR(VLOOKUP($B17,受注EXCEL出力!$B$2:$N$2000,4,0)),"",VLOOKUP($B17,受注EXCEL出力!$B$2:$N$2000,4,0))</f>
        <v/>
      </c>
      <c r="D17" s="219" t="str">
        <f>IF(ISERROR(VLOOKUP($B17,受注EXCEL出力!$B$2:$N$2000,5,0)),"",VLOOKUP($B17,受注EXCEL出力!$B$2:$N$2000,5,0))</f>
        <v/>
      </c>
      <c r="E17" s="220" t="str">
        <f>IF(ISERROR(VLOOKUP($B17,受注EXCEL出力!$B$2:$N$2000,6,0)),"",VLOOKUP($B17,受注EXCEL出力!$B$2:$N$2000,6,0))</f>
        <v/>
      </c>
      <c r="F17" s="221" t="str">
        <f>IF(ISERROR(VLOOKUP($B17,受注EXCEL出力!$B$2:$N$2000,7,0)),"",VLOOKUP($B17,受注EXCEL出力!$B$2:$N$2000,7,0))</f>
        <v/>
      </c>
      <c r="G17" s="219" t="str">
        <f>IF(ISERROR(VLOOKUP($B17,受注EXCEL出力!$B$2:$N$2000,8,0)),"",VLOOKUP($B17,受注EXCEL出力!$B$2:$N$2000,8,0))</f>
        <v/>
      </c>
      <c r="H17" s="222" t="str">
        <f>IF(ISERROR(VLOOKUP($B17,受注EXCEL出力!$B$2:$N$2000,9,0)),"",VLOOKUP($B17,受注EXCEL出力!$B$2:$N$2000,9,0))</f>
        <v/>
      </c>
      <c r="I17" s="223" t="str">
        <f>IF(ISERROR(VLOOKUP($B17,受注EXCEL出力!$B$2:$N$2000,10,0)),"",VLOOKUP($B17,受注EXCEL出力!$B$2:$N$2000,10,0))</f>
        <v/>
      </c>
      <c r="J17" s="224"/>
      <c r="K17" s="225" t="str">
        <f t="shared" si="2"/>
        <v/>
      </c>
      <c r="L17" s="226" t="e">
        <f>VLOOKUP(C17,納期ACC!$E$1:$O$3001,11,FALSE)</f>
        <v>#N/A</v>
      </c>
      <c r="M17" s="226" t="str">
        <f>IF(ISERROR(VLOOKUP(C17,ロット!$A$2:$B$501,2,FALSE)),"",VLOOKUP(C17,ロット!$A$2:$B$501,2,FALSE))</f>
        <v/>
      </c>
      <c r="N17" s="227">
        <f t="shared" si="3"/>
        <v>1</v>
      </c>
    </row>
    <row r="18" spans="1:15" s="217" customFormat="1" ht="20.149999999999999" customHeight="1">
      <c r="A18" s="217" t="str">
        <f t="shared" si="0"/>
        <v/>
      </c>
      <c r="B18" s="217" t="str">
        <f t="shared" si="1"/>
        <v>261600-7</v>
      </c>
      <c r="C18" s="218" t="str">
        <f>IF(ISERROR(VLOOKUP($B18,受注EXCEL出力!$B$2:$N$2000,4,0)),"",VLOOKUP($B18,受注EXCEL出力!$B$2:$N$2000,4,0))</f>
        <v/>
      </c>
      <c r="D18" s="219" t="str">
        <f>IF(ISERROR(VLOOKUP($B18,受注EXCEL出力!$B$2:$N$2000,5,0)),"",VLOOKUP($B18,受注EXCEL出力!$B$2:$N$2000,5,0))</f>
        <v/>
      </c>
      <c r="E18" s="220" t="str">
        <f>IF(ISERROR(VLOOKUP($B18,受注EXCEL出力!$B$2:$N$2000,6,0)),"",VLOOKUP($B18,受注EXCEL出力!$B$2:$N$2000,6,0))</f>
        <v/>
      </c>
      <c r="F18" s="221" t="str">
        <f>IF(ISERROR(VLOOKUP($B18,受注EXCEL出力!$B$2:$N$2000,7,0)),"",VLOOKUP($B18,受注EXCEL出力!$B$2:$N$2000,7,0))</f>
        <v/>
      </c>
      <c r="G18" s="219" t="str">
        <f>IF(ISERROR(VLOOKUP($B18,受注EXCEL出力!$B$2:$N$2000,8,0)),"",VLOOKUP($B18,受注EXCEL出力!$B$2:$N$2000,8,0))</f>
        <v/>
      </c>
      <c r="H18" s="222" t="str">
        <f>IF(ISERROR(VLOOKUP($B18,受注EXCEL出力!$B$2:$N$2000,9,0)),"",VLOOKUP($B18,受注EXCEL出力!$B$2:$N$2000,9,0))</f>
        <v/>
      </c>
      <c r="I18" s="223" t="str">
        <f>IF(ISERROR(VLOOKUP($B18,受注EXCEL出力!$B$2:$N$2000,10,0)),"",VLOOKUP($B18,受注EXCEL出力!$B$2:$N$2000,10,0))</f>
        <v/>
      </c>
      <c r="J18" s="224"/>
      <c r="K18" s="225" t="str">
        <f t="shared" si="2"/>
        <v/>
      </c>
      <c r="L18" s="226" t="e">
        <f>VLOOKUP(C18,納期ACC!$E$1:$O$3001,11,FALSE)</f>
        <v>#N/A</v>
      </c>
      <c r="M18" s="226" t="str">
        <f>IF(ISERROR(VLOOKUP(C18,ロット!$A$2:$B$501,2,FALSE)),"",VLOOKUP(C18,ロット!$A$2:$B$501,2,FALSE))</f>
        <v/>
      </c>
      <c r="N18" s="227">
        <f t="shared" si="3"/>
        <v>1</v>
      </c>
    </row>
    <row r="19" spans="1:15" s="217" customFormat="1" ht="20.149999999999999" customHeight="1">
      <c r="A19" s="217" t="str">
        <f t="shared" si="0"/>
        <v/>
      </c>
      <c r="B19" s="217" t="str">
        <f t="shared" si="1"/>
        <v>261600-8</v>
      </c>
      <c r="C19" s="218" t="str">
        <f>IF(ISERROR(VLOOKUP($B19,受注EXCEL出力!$B$2:$N$2000,4,0)),"",VLOOKUP($B19,受注EXCEL出力!$B$2:$N$2000,4,0))</f>
        <v/>
      </c>
      <c r="D19" s="219" t="str">
        <f>IF(ISERROR(VLOOKUP($B19,受注EXCEL出力!$B$2:$N$2000,5,0)),"",VLOOKUP($B19,受注EXCEL出力!$B$2:$N$2000,5,0))</f>
        <v/>
      </c>
      <c r="E19" s="220" t="str">
        <f>IF(ISERROR(VLOOKUP($B19,受注EXCEL出力!$B$2:$N$2000,6,0)),"",VLOOKUP($B19,受注EXCEL出力!$B$2:$N$2000,6,0))</f>
        <v/>
      </c>
      <c r="F19" s="221" t="str">
        <f>IF(ISERROR(VLOOKUP($B19,受注EXCEL出力!$B$2:$N$2000,7,0)),"",VLOOKUP($B19,受注EXCEL出力!$B$2:$N$2000,7,0))</f>
        <v/>
      </c>
      <c r="G19" s="219" t="str">
        <f>IF(ISERROR(VLOOKUP($B19,受注EXCEL出力!$B$2:$N$2000,8,0)),"",VLOOKUP($B19,受注EXCEL出力!$B$2:$N$2000,8,0))</f>
        <v/>
      </c>
      <c r="H19" s="222" t="str">
        <f>IF(ISERROR(VLOOKUP($B19,受注EXCEL出力!$B$2:$N$2000,9,0)),"",VLOOKUP($B19,受注EXCEL出力!$B$2:$N$2000,9,0))</f>
        <v/>
      </c>
      <c r="I19" s="223" t="str">
        <f>IF(ISERROR(VLOOKUP($B19,受注EXCEL出力!$B$2:$N$2000,10,0)),"",VLOOKUP($B19,受注EXCEL出力!$B$2:$N$2000,10,0))</f>
        <v/>
      </c>
      <c r="J19" s="224"/>
      <c r="K19" s="225" t="str">
        <f t="shared" si="2"/>
        <v/>
      </c>
      <c r="L19" s="226" t="e">
        <f>VLOOKUP(C19,納期ACC!$E$1:$O$3001,11,FALSE)</f>
        <v>#N/A</v>
      </c>
      <c r="M19" s="226" t="str">
        <f>IF(ISERROR(VLOOKUP(C19,ロット!$A$2:$B$501,2,FALSE)),"",VLOOKUP(C19,ロット!$A$2:$B$501,2,FALSE))</f>
        <v/>
      </c>
      <c r="N19" s="227">
        <f t="shared" si="3"/>
        <v>1</v>
      </c>
    </row>
    <row r="20" spans="1:15" ht="19.399999999999999" customHeight="1" outlineLevel="1">
      <c r="C20" s="107"/>
      <c r="D20" s="108"/>
      <c r="E20" s="109"/>
      <c r="F20" s="110"/>
      <c r="G20" s="108"/>
      <c r="H20" s="111"/>
      <c r="I20" s="108"/>
      <c r="J20" s="112"/>
      <c r="K20" s="109"/>
      <c r="L20" s="113"/>
      <c r="M20" s="113"/>
      <c r="N20" s="114"/>
      <c r="O20" s="81"/>
    </row>
    <row r="21" spans="1:15" ht="19.399999999999999" customHeight="1" outlineLevel="1">
      <c r="C21" s="107"/>
      <c r="D21" s="108"/>
      <c r="E21" s="109"/>
      <c r="F21" s="110"/>
      <c r="G21" s="108"/>
      <c r="H21" s="111"/>
      <c r="I21" s="108"/>
      <c r="J21" s="112"/>
      <c r="K21" s="109"/>
      <c r="L21" s="113"/>
      <c r="M21" s="113"/>
      <c r="N21" s="114"/>
      <c r="O21" s="81"/>
    </row>
    <row r="22" spans="1:15" ht="19.399999999999999" customHeight="1" outlineLevel="1">
      <c r="C22" s="107"/>
      <c r="D22" s="108"/>
      <c r="E22" s="109"/>
      <c r="F22" s="110"/>
      <c r="G22" s="108"/>
      <c r="H22" s="111"/>
      <c r="I22" s="108"/>
      <c r="J22" s="112"/>
      <c r="K22" s="109"/>
      <c r="L22" s="113"/>
      <c r="M22" s="113"/>
      <c r="N22" s="114"/>
      <c r="O22" s="81"/>
    </row>
    <row r="23" spans="1:15" ht="19.399999999999999" customHeight="1" outlineLevel="1">
      <c r="C23" s="107"/>
      <c r="D23" s="108"/>
      <c r="E23" s="109"/>
      <c r="F23" s="110"/>
      <c r="G23" s="108"/>
      <c r="H23" s="111"/>
      <c r="I23" s="108"/>
      <c r="J23" s="112"/>
      <c r="K23" s="109"/>
      <c r="L23" s="113"/>
      <c r="M23" s="113"/>
      <c r="N23" s="114"/>
      <c r="O23" s="81"/>
    </row>
    <row r="24" spans="1:15" ht="19.399999999999999" customHeight="1" outlineLevel="1">
      <c r="C24" s="107"/>
      <c r="D24" s="108"/>
      <c r="E24" s="109"/>
      <c r="F24" s="110"/>
      <c r="G24" s="108"/>
      <c r="H24" s="111"/>
      <c r="I24" s="108"/>
      <c r="J24" s="112"/>
      <c r="K24" s="109"/>
      <c r="L24" s="113"/>
      <c r="M24" s="113"/>
      <c r="N24" s="114"/>
      <c r="O24" s="81"/>
    </row>
    <row r="25" spans="1:15" ht="19.399999999999999" customHeight="1" outlineLevel="1">
      <c r="C25" s="107"/>
      <c r="D25" s="108"/>
      <c r="E25" s="109"/>
      <c r="F25" s="110"/>
      <c r="G25" s="108"/>
      <c r="H25" s="111"/>
      <c r="I25" s="108"/>
      <c r="J25" s="112"/>
      <c r="K25" s="109"/>
      <c r="L25" s="113"/>
      <c r="M25" s="113"/>
      <c r="N25" s="114"/>
      <c r="O25" s="81"/>
    </row>
    <row r="26" spans="1:15" ht="19.399999999999999" customHeight="1" outlineLevel="1">
      <c r="C26" s="107"/>
      <c r="D26" s="108"/>
      <c r="E26" s="109"/>
      <c r="F26" s="110"/>
      <c r="G26" s="108"/>
      <c r="H26" s="111"/>
      <c r="I26" s="108"/>
      <c r="J26" s="112"/>
      <c r="K26" s="109"/>
      <c r="L26" s="113"/>
      <c r="M26" s="113"/>
      <c r="N26" s="114"/>
      <c r="O26" s="81"/>
    </row>
    <row r="27" spans="1:15" ht="19.399999999999999" customHeight="1" outlineLevel="1">
      <c r="C27" s="107"/>
      <c r="D27" s="108"/>
      <c r="E27" s="109"/>
      <c r="F27" s="110"/>
      <c r="G27" s="108"/>
      <c r="H27" s="111"/>
      <c r="I27" s="108"/>
      <c r="J27" s="112"/>
      <c r="K27" s="109"/>
      <c r="L27" s="113"/>
      <c r="M27" s="113"/>
      <c r="N27" s="114"/>
      <c r="O27" s="81"/>
    </row>
    <row r="28" spans="1:15" ht="19.399999999999999" customHeight="1" outlineLevel="1">
      <c r="C28" s="107"/>
      <c r="D28" s="108"/>
      <c r="E28" s="109"/>
      <c r="F28" s="110"/>
      <c r="G28" s="108"/>
      <c r="H28" s="111"/>
      <c r="I28" s="108"/>
      <c r="J28" s="112"/>
      <c r="K28" s="109"/>
      <c r="L28" s="113"/>
      <c r="M28" s="113"/>
      <c r="N28" s="114"/>
      <c r="O28" s="81"/>
    </row>
    <row r="29" spans="1:15" ht="19.399999999999999" customHeight="1" outlineLevel="1">
      <c r="C29" s="107"/>
      <c r="D29" s="108"/>
      <c r="E29" s="109"/>
      <c r="F29" s="110"/>
      <c r="G29" s="108"/>
      <c r="H29" s="111"/>
      <c r="I29" s="108"/>
      <c r="J29" s="112"/>
      <c r="K29" s="109"/>
      <c r="L29" s="113"/>
      <c r="M29" s="113"/>
      <c r="N29" s="114"/>
      <c r="O29" s="81"/>
    </row>
    <row r="30" spans="1:15" ht="19.399999999999999" customHeight="1" outlineLevel="1">
      <c r="C30" s="107"/>
      <c r="D30" s="108"/>
      <c r="E30" s="109"/>
      <c r="F30" s="110"/>
      <c r="G30" s="108"/>
      <c r="H30" s="111"/>
      <c r="I30" s="108"/>
      <c r="J30" s="112"/>
      <c r="K30" s="109"/>
      <c r="L30" s="113"/>
      <c r="M30" s="113"/>
      <c r="N30" s="114"/>
      <c r="O30" s="81"/>
    </row>
    <row r="31" spans="1:15" ht="19.399999999999999" customHeight="1" outlineLevel="1">
      <c r="C31" s="107"/>
      <c r="D31" s="108"/>
      <c r="E31" s="109"/>
      <c r="F31" s="110"/>
      <c r="G31" s="108"/>
      <c r="H31" s="111"/>
      <c r="I31" s="108"/>
      <c r="J31" s="112"/>
      <c r="K31" s="109"/>
      <c r="L31" s="113"/>
      <c r="M31" s="113"/>
      <c r="N31" s="114"/>
      <c r="O31" s="81"/>
    </row>
    <row r="32" spans="1:15" ht="19.399999999999999" customHeight="1" outlineLevel="1">
      <c r="C32" s="107"/>
      <c r="D32" s="108"/>
      <c r="E32" s="109"/>
      <c r="F32" s="110"/>
      <c r="G32" s="108"/>
      <c r="H32" s="111"/>
      <c r="I32" s="108"/>
      <c r="J32" s="112"/>
      <c r="K32" s="109"/>
      <c r="L32" s="113"/>
      <c r="M32" s="113"/>
      <c r="N32" s="114"/>
      <c r="O32" s="81"/>
    </row>
    <row r="33" spans="3:14" s="81" customFormat="1" ht="19.399999999999999" customHeight="1" outlineLevel="1">
      <c r="C33" s="107"/>
      <c r="D33" s="108"/>
      <c r="E33" s="109"/>
      <c r="F33" s="110"/>
      <c r="G33" s="108"/>
      <c r="H33" s="111"/>
      <c r="I33" s="108"/>
      <c r="J33" s="112"/>
      <c r="K33" s="109"/>
      <c r="L33" s="113"/>
      <c r="M33" s="113"/>
      <c r="N33" s="114"/>
    </row>
    <row r="34" spans="3:14" s="81" customFormat="1" ht="19.399999999999999" customHeight="1" outlineLevel="1">
      <c r="C34" s="107"/>
      <c r="D34" s="108"/>
      <c r="E34" s="109"/>
      <c r="F34" s="110"/>
      <c r="G34" s="108"/>
      <c r="H34" s="111"/>
      <c r="I34" s="108"/>
      <c r="J34" s="112"/>
      <c r="K34" s="109"/>
      <c r="L34" s="113"/>
      <c r="M34" s="113"/>
      <c r="N34" s="114"/>
    </row>
    <row r="35" spans="3:14" s="81" customFormat="1" ht="19.399999999999999" customHeight="1" outlineLevel="1">
      <c r="C35" s="107"/>
      <c r="D35" s="108"/>
      <c r="E35" s="109"/>
      <c r="F35" s="110"/>
      <c r="G35" s="108"/>
      <c r="H35" s="111"/>
      <c r="I35" s="108"/>
      <c r="J35" s="112"/>
      <c r="K35" s="109"/>
      <c r="L35" s="113"/>
      <c r="M35" s="113"/>
      <c r="N35" s="114"/>
    </row>
    <row r="36" spans="3:14" s="81" customFormat="1" ht="19.399999999999999" customHeight="1" outlineLevel="1">
      <c r="C36" s="107"/>
      <c r="D36" s="108"/>
      <c r="E36" s="109"/>
      <c r="F36" s="110"/>
      <c r="G36" s="108"/>
      <c r="H36" s="111"/>
      <c r="I36" s="108"/>
      <c r="J36" s="112"/>
      <c r="K36" s="109"/>
      <c r="L36" s="113"/>
      <c r="M36" s="113"/>
      <c r="N36" s="114"/>
    </row>
    <row r="37" spans="3:14" s="81" customFormat="1" ht="19.399999999999999" customHeight="1" outlineLevel="1">
      <c r="C37" s="107"/>
      <c r="D37" s="108"/>
      <c r="E37" s="109"/>
      <c r="F37" s="110"/>
      <c r="G37" s="108"/>
      <c r="H37" s="111"/>
      <c r="I37" s="108"/>
      <c r="J37" s="112"/>
      <c r="K37" s="109"/>
      <c r="L37" s="113"/>
      <c r="M37" s="113"/>
      <c r="N37" s="114"/>
    </row>
    <row r="38" spans="3:14" s="81" customFormat="1" ht="19.399999999999999" customHeight="1" outlineLevel="1">
      <c r="C38" s="107"/>
      <c r="D38" s="108"/>
      <c r="E38" s="109"/>
      <c r="F38" s="110"/>
      <c r="G38" s="108"/>
      <c r="H38" s="111"/>
      <c r="I38" s="108"/>
      <c r="J38" s="112"/>
      <c r="K38" s="109"/>
      <c r="L38" s="113"/>
      <c r="M38" s="113"/>
      <c r="N38" s="114"/>
    </row>
    <row r="39" spans="3:14" s="81" customFormat="1" ht="19.399999999999999" customHeight="1" outlineLevel="1">
      <c r="C39" s="107"/>
      <c r="D39" s="108"/>
      <c r="E39" s="109"/>
      <c r="F39" s="110"/>
      <c r="G39" s="108"/>
      <c r="H39" s="111"/>
      <c r="I39" s="108"/>
      <c r="J39" s="112"/>
      <c r="K39" s="109"/>
      <c r="L39" s="113"/>
      <c r="M39" s="113"/>
      <c r="N39" s="114"/>
    </row>
    <row r="40" spans="3:14" s="81" customFormat="1" ht="19.399999999999999" customHeight="1" outlineLevel="1">
      <c r="C40" s="107"/>
      <c r="D40" s="108"/>
      <c r="E40" s="109"/>
      <c r="F40" s="110"/>
      <c r="G40" s="108"/>
      <c r="H40" s="111"/>
      <c r="I40" s="108"/>
      <c r="J40" s="112"/>
      <c r="K40" s="109"/>
      <c r="L40" s="113"/>
      <c r="M40" s="113"/>
      <c r="N40" s="114"/>
    </row>
    <row r="41" spans="3:14" s="81" customFormat="1" ht="19.399999999999999" customHeight="1" outlineLevel="1">
      <c r="C41" s="107"/>
      <c r="D41" s="108"/>
      <c r="E41" s="109"/>
      <c r="F41" s="110"/>
      <c r="G41" s="108"/>
      <c r="H41" s="111"/>
      <c r="I41" s="108"/>
      <c r="J41" s="112"/>
      <c r="K41" s="109"/>
      <c r="L41" s="113"/>
      <c r="M41" s="113"/>
      <c r="N41" s="114"/>
    </row>
    <row r="42" spans="3:14" s="81" customFormat="1" ht="19.399999999999999" customHeight="1" outlineLevel="1">
      <c r="C42" s="107"/>
      <c r="D42" s="108"/>
      <c r="E42" s="109"/>
      <c r="F42" s="110"/>
      <c r="G42" s="108"/>
      <c r="H42" s="111"/>
      <c r="I42" s="108"/>
      <c r="J42" s="112"/>
      <c r="K42" s="109"/>
      <c r="L42" s="113"/>
      <c r="M42" s="113"/>
      <c r="N42" s="114"/>
    </row>
    <row r="43" spans="3:14" s="81" customFormat="1" ht="19.399999999999999" customHeight="1" outlineLevel="1">
      <c r="C43" s="107"/>
      <c r="D43" s="108"/>
      <c r="E43" s="109"/>
      <c r="F43" s="110"/>
      <c r="G43" s="108"/>
      <c r="H43" s="111"/>
      <c r="I43" s="108"/>
      <c r="J43" s="112"/>
      <c r="K43" s="109"/>
      <c r="L43" s="113"/>
      <c r="M43" s="113"/>
      <c r="N43" s="114"/>
    </row>
    <row r="44" spans="3:14" s="81" customFormat="1" ht="19.399999999999999" customHeight="1" outlineLevel="1">
      <c r="C44" s="107"/>
      <c r="D44" s="108"/>
      <c r="E44" s="109"/>
      <c r="F44" s="110"/>
      <c r="G44" s="108"/>
      <c r="H44" s="111"/>
      <c r="I44" s="108"/>
      <c r="J44" s="112"/>
      <c r="K44" s="109"/>
      <c r="L44" s="113"/>
      <c r="M44" s="113"/>
      <c r="N44" s="114"/>
    </row>
    <row r="45" spans="3:14" s="81" customFormat="1" ht="19.399999999999999" customHeight="1" outlineLevel="1">
      <c r="C45" s="107"/>
      <c r="D45" s="108"/>
      <c r="E45" s="109"/>
      <c r="F45" s="110"/>
      <c r="G45" s="108"/>
      <c r="H45" s="111"/>
      <c r="I45" s="108"/>
      <c r="J45" s="112"/>
      <c r="K45" s="109"/>
      <c r="L45" s="113"/>
      <c r="M45" s="113"/>
      <c r="N45" s="114"/>
    </row>
    <row r="46" spans="3:14" s="81" customFormat="1" ht="19.399999999999999" customHeight="1" outlineLevel="1">
      <c r="C46" s="107"/>
      <c r="D46" s="108"/>
      <c r="E46" s="109"/>
      <c r="F46" s="110"/>
      <c r="G46" s="108"/>
      <c r="H46" s="111"/>
      <c r="I46" s="108"/>
      <c r="J46" s="112"/>
      <c r="K46" s="109"/>
      <c r="L46" s="113"/>
      <c r="M46" s="113"/>
      <c r="N46" s="114"/>
    </row>
    <row r="47" spans="3:14" s="81" customFormat="1" ht="19.399999999999999" customHeight="1" outlineLevel="1">
      <c r="C47" s="107"/>
      <c r="D47" s="108"/>
      <c r="E47" s="109"/>
      <c r="F47" s="110"/>
      <c r="G47" s="108"/>
      <c r="H47" s="111"/>
      <c r="I47" s="108"/>
      <c r="J47" s="112"/>
      <c r="K47" s="109"/>
      <c r="L47" s="113"/>
      <c r="M47" s="113"/>
      <c r="N47" s="114"/>
    </row>
    <row r="48" spans="3:14" s="81" customFormat="1" ht="19.399999999999999" customHeight="1" outlineLevel="1">
      <c r="C48" s="107"/>
      <c r="D48" s="108"/>
      <c r="E48" s="109"/>
      <c r="F48" s="110"/>
      <c r="G48" s="108"/>
      <c r="H48" s="111"/>
      <c r="I48" s="108"/>
      <c r="J48" s="112"/>
      <c r="K48" s="109"/>
      <c r="L48" s="113"/>
      <c r="M48" s="113"/>
      <c r="N48" s="114"/>
    </row>
    <row r="49" spans="3:14" s="81" customFormat="1" ht="19.399999999999999" customHeight="1" outlineLevel="1">
      <c r="C49" s="107"/>
      <c r="D49" s="108"/>
      <c r="E49" s="109"/>
      <c r="F49" s="110"/>
      <c r="G49" s="108"/>
      <c r="H49" s="111"/>
      <c r="I49" s="108"/>
      <c r="J49" s="112"/>
      <c r="K49" s="109"/>
      <c r="L49" s="113"/>
      <c r="M49" s="113"/>
      <c r="N49" s="114"/>
    </row>
    <row r="50" spans="3:14" s="81" customFormat="1" ht="19.399999999999999" customHeight="1" outlineLevel="1">
      <c r="C50" s="107"/>
      <c r="D50" s="108"/>
      <c r="E50" s="109"/>
      <c r="F50" s="110"/>
      <c r="G50" s="108"/>
      <c r="H50" s="111"/>
      <c r="I50" s="108"/>
      <c r="J50" s="112"/>
      <c r="K50" s="109"/>
      <c r="L50" s="113"/>
      <c r="M50" s="113"/>
      <c r="N50" s="114"/>
    </row>
    <row r="51" spans="3:14" s="81" customFormat="1" ht="19.399999999999999" customHeight="1" outlineLevel="1">
      <c r="C51" s="107"/>
      <c r="D51" s="108"/>
      <c r="E51" s="109"/>
      <c r="F51" s="110"/>
      <c r="G51" s="108"/>
      <c r="H51" s="111"/>
      <c r="I51" s="108"/>
      <c r="J51" s="112"/>
      <c r="K51" s="109"/>
      <c r="L51" s="113"/>
      <c r="M51" s="113"/>
      <c r="N51" s="114"/>
    </row>
    <row r="52" spans="3:14" s="81" customFormat="1" ht="19.399999999999999" customHeight="1" outlineLevel="1">
      <c r="C52" s="107"/>
      <c r="D52" s="108"/>
      <c r="E52" s="109"/>
      <c r="F52" s="110"/>
      <c r="G52" s="108"/>
      <c r="H52" s="111"/>
      <c r="I52" s="108"/>
      <c r="J52" s="112"/>
      <c r="K52" s="109"/>
      <c r="L52" s="113"/>
      <c r="M52" s="113"/>
      <c r="N52" s="114"/>
    </row>
    <row r="53" spans="3:14" s="81" customFormat="1" ht="19.399999999999999" customHeight="1" outlineLevel="1">
      <c r="C53" s="107"/>
      <c r="D53" s="108"/>
      <c r="E53" s="109"/>
      <c r="F53" s="110"/>
      <c r="G53" s="108"/>
      <c r="H53" s="111"/>
      <c r="I53" s="108"/>
      <c r="J53" s="112"/>
      <c r="K53" s="109"/>
      <c r="L53" s="113"/>
      <c r="M53" s="113"/>
      <c r="N53" s="114"/>
    </row>
    <row r="54" spans="3:14" s="81" customFormat="1" ht="19.399999999999999" customHeight="1" outlineLevel="1">
      <c r="C54" s="107"/>
      <c r="D54" s="108"/>
      <c r="E54" s="109"/>
      <c r="F54" s="110"/>
      <c r="G54" s="108"/>
      <c r="H54" s="111"/>
      <c r="I54" s="108"/>
      <c r="J54" s="112"/>
      <c r="K54" s="109"/>
      <c r="L54" s="113"/>
      <c r="M54" s="113"/>
      <c r="N54" s="114"/>
    </row>
    <row r="55" spans="3:14" s="81" customFormat="1" ht="19.399999999999999" customHeight="1" outlineLevel="1">
      <c r="C55" s="107"/>
      <c r="D55" s="108"/>
      <c r="E55" s="109"/>
      <c r="F55" s="110"/>
      <c r="G55" s="108"/>
      <c r="H55" s="111"/>
      <c r="I55" s="108"/>
      <c r="J55" s="112"/>
      <c r="K55" s="109"/>
      <c r="L55" s="113"/>
      <c r="M55" s="113"/>
      <c r="N55" s="114"/>
    </row>
    <row r="56" spans="3:14" s="81" customFormat="1" ht="19.399999999999999" customHeight="1" outlineLevel="1">
      <c r="C56" s="107"/>
      <c r="D56" s="108"/>
      <c r="E56" s="109"/>
      <c r="F56" s="110"/>
      <c r="G56" s="108"/>
      <c r="H56" s="111"/>
      <c r="I56" s="108"/>
      <c r="J56" s="112"/>
      <c r="K56" s="109"/>
      <c r="L56" s="113"/>
      <c r="M56" s="113"/>
      <c r="N56" s="114"/>
    </row>
    <row r="57" spans="3:14" s="81" customFormat="1" ht="19.399999999999999" customHeight="1" outlineLevel="1">
      <c r="C57" s="107"/>
      <c r="D57" s="108"/>
      <c r="E57" s="109"/>
      <c r="F57" s="110"/>
      <c r="G57" s="108"/>
      <c r="H57" s="111"/>
      <c r="I57" s="108"/>
      <c r="J57" s="112"/>
      <c r="K57" s="109"/>
      <c r="L57" s="113"/>
      <c r="M57" s="113"/>
      <c r="N57" s="114"/>
    </row>
    <row r="58" spans="3:14" s="81" customFormat="1" ht="19.399999999999999" customHeight="1" outlineLevel="1">
      <c r="C58" s="107"/>
      <c r="D58" s="108"/>
      <c r="E58" s="109"/>
      <c r="F58" s="110"/>
      <c r="G58" s="108"/>
      <c r="H58" s="111"/>
      <c r="I58" s="108"/>
      <c r="J58" s="112"/>
      <c r="K58" s="109"/>
      <c r="L58" s="113"/>
      <c r="M58" s="113"/>
      <c r="N58" s="114"/>
    </row>
    <row r="59" spans="3:14" s="81" customFormat="1" ht="19.399999999999999" customHeight="1" outlineLevel="1">
      <c r="C59" s="107"/>
      <c r="D59" s="108"/>
      <c r="E59" s="109"/>
      <c r="F59" s="110"/>
      <c r="G59" s="108"/>
      <c r="H59" s="111"/>
      <c r="I59" s="108"/>
      <c r="J59" s="112"/>
      <c r="K59" s="109"/>
      <c r="L59" s="113"/>
      <c r="M59" s="113"/>
      <c r="N59" s="114"/>
    </row>
    <row r="60" spans="3:14" s="81" customFormat="1" ht="19.399999999999999" customHeight="1" outlineLevel="1">
      <c r="C60" s="107"/>
      <c r="D60" s="108"/>
      <c r="E60" s="109"/>
      <c r="F60" s="110"/>
      <c r="G60" s="108"/>
      <c r="H60" s="111"/>
      <c r="I60" s="108"/>
      <c r="J60" s="112"/>
      <c r="K60" s="109"/>
      <c r="L60" s="113"/>
      <c r="M60" s="113"/>
      <c r="N60" s="114"/>
    </row>
    <row r="61" spans="3:14" s="81" customFormat="1" ht="19.399999999999999" customHeight="1" outlineLevel="1">
      <c r="C61" s="107"/>
      <c r="D61" s="108"/>
      <c r="E61" s="109"/>
      <c r="F61" s="110"/>
      <c r="G61" s="108"/>
      <c r="H61" s="111"/>
      <c r="I61" s="108"/>
      <c r="J61" s="112"/>
      <c r="K61" s="109"/>
      <c r="L61" s="113"/>
      <c r="M61" s="113"/>
      <c r="N61" s="114"/>
    </row>
    <row r="62" spans="3:14" s="81" customFormat="1" ht="19.399999999999999" customHeight="1" outlineLevel="1">
      <c r="C62" s="107"/>
      <c r="D62" s="108"/>
      <c r="E62" s="109"/>
      <c r="F62" s="110"/>
      <c r="G62" s="108"/>
      <c r="H62" s="111"/>
      <c r="I62" s="108"/>
      <c r="J62" s="112"/>
      <c r="K62" s="109"/>
      <c r="L62" s="113"/>
      <c r="M62" s="113"/>
      <c r="N62" s="114"/>
    </row>
    <row r="63" spans="3:14" s="81" customFormat="1" ht="19.399999999999999" customHeight="1" outlineLevel="1">
      <c r="C63" s="107"/>
      <c r="D63" s="108"/>
      <c r="E63" s="109"/>
      <c r="F63" s="110"/>
      <c r="G63" s="108"/>
      <c r="H63" s="111"/>
      <c r="I63" s="108"/>
      <c r="J63" s="112"/>
      <c r="K63" s="109"/>
      <c r="L63" s="113"/>
      <c r="M63" s="113"/>
      <c r="N63" s="114"/>
    </row>
    <row r="64" spans="3:14" s="81" customFormat="1" ht="19.399999999999999" customHeight="1" outlineLevel="1">
      <c r="C64" s="107"/>
      <c r="D64" s="108"/>
      <c r="E64" s="109"/>
      <c r="F64" s="110"/>
      <c r="G64" s="108"/>
      <c r="H64" s="111"/>
      <c r="I64" s="108"/>
      <c r="J64" s="112"/>
      <c r="K64" s="109"/>
      <c r="L64" s="113"/>
      <c r="M64" s="113"/>
      <c r="N64" s="114"/>
    </row>
    <row r="65" spans="3:14" s="81" customFormat="1" ht="19.399999999999999" customHeight="1" outlineLevel="1">
      <c r="C65" s="107"/>
      <c r="D65" s="108"/>
      <c r="E65" s="109"/>
      <c r="F65" s="110"/>
      <c r="G65" s="108"/>
      <c r="H65" s="111"/>
      <c r="I65" s="108"/>
      <c r="J65" s="112"/>
      <c r="K65" s="109"/>
      <c r="L65" s="113"/>
      <c r="M65" s="113"/>
      <c r="N65" s="114"/>
    </row>
    <row r="66" spans="3:14" s="81" customFormat="1" ht="19.399999999999999" customHeight="1" outlineLevel="1">
      <c r="C66" s="107"/>
      <c r="D66" s="108"/>
      <c r="E66" s="109"/>
      <c r="F66" s="110"/>
      <c r="G66" s="108"/>
      <c r="H66" s="111"/>
      <c r="I66" s="108"/>
      <c r="J66" s="112"/>
      <c r="K66" s="109"/>
      <c r="L66" s="113"/>
      <c r="M66" s="113"/>
      <c r="N66" s="114"/>
    </row>
    <row r="67" spans="3:14" s="81" customFormat="1" ht="19.399999999999999" customHeight="1" outlineLevel="1">
      <c r="C67" s="107"/>
      <c r="D67" s="108"/>
      <c r="E67" s="109"/>
      <c r="F67" s="110"/>
      <c r="G67" s="108"/>
      <c r="H67" s="111"/>
      <c r="I67" s="108"/>
      <c r="J67" s="112"/>
      <c r="K67" s="109"/>
      <c r="L67" s="113"/>
      <c r="M67" s="113"/>
      <c r="N67" s="114"/>
    </row>
    <row r="68" spans="3:14" s="81" customFormat="1" ht="19.399999999999999" customHeight="1" outlineLevel="1">
      <c r="C68" s="107"/>
      <c r="D68" s="108"/>
      <c r="E68" s="109"/>
      <c r="F68" s="110"/>
      <c r="G68" s="108"/>
      <c r="H68" s="111"/>
      <c r="I68" s="108"/>
      <c r="J68" s="112"/>
      <c r="K68" s="109"/>
      <c r="L68" s="113"/>
      <c r="M68" s="113"/>
      <c r="N68" s="114"/>
    </row>
    <row r="69" spans="3:14" s="81" customFormat="1" ht="19.399999999999999" customHeight="1" outlineLevel="1">
      <c r="C69" s="107"/>
      <c r="D69" s="108"/>
      <c r="E69" s="109"/>
      <c r="F69" s="110"/>
      <c r="G69" s="108"/>
      <c r="H69" s="111"/>
      <c r="I69" s="108"/>
      <c r="J69" s="112"/>
      <c r="K69" s="109"/>
      <c r="L69" s="113"/>
      <c r="M69" s="113"/>
      <c r="N69" s="114"/>
    </row>
    <row r="70" spans="3:14" s="81" customFormat="1" ht="19.399999999999999" customHeight="1" outlineLevel="1">
      <c r="C70" s="107"/>
      <c r="D70" s="108"/>
      <c r="E70" s="109"/>
      <c r="F70" s="110"/>
      <c r="G70" s="108"/>
      <c r="H70" s="111"/>
      <c r="I70" s="108"/>
      <c r="J70" s="112"/>
      <c r="K70" s="109"/>
      <c r="L70" s="113"/>
      <c r="M70" s="113"/>
      <c r="N70" s="114"/>
    </row>
    <row r="71" spans="3:14" s="81" customFormat="1" ht="19.399999999999999" customHeight="1" outlineLevel="1">
      <c r="C71" s="107"/>
      <c r="D71" s="108"/>
      <c r="E71" s="109"/>
      <c r="F71" s="110"/>
      <c r="G71" s="108"/>
      <c r="H71" s="111"/>
      <c r="I71" s="108"/>
      <c r="J71" s="112"/>
      <c r="K71" s="109"/>
      <c r="L71" s="113"/>
      <c r="M71" s="113"/>
      <c r="N71" s="114"/>
    </row>
    <row r="72" spans="3:14" s="81" customFormat="1" ht="19.399999999999999" customHeight="1" outlineLevel="1">
      <c r="C72" s="107"/>
      <c r="D72" s="108"/>
      <c r="E72" s="109"/>
      <c r="F72" s="110"/>
      <c r="G72" s="108"/>
      <c r="H72" s="111"/>
      <c r="I72" s="108"/>
      <c r="J72" s="112"/>
      <c r="K72" s="109"/>
      <c r="L72" s="113"/>
      <c r="M72" s="113"/>
      <c r="N72" s="114"/>
    </row>
    <row r="73" spans="3:14" s="81" customFormat="1" ht="19.399999999999999" customHeight="1" outlineLevel="1">
      <c r="C73" s="107"/>
      <c r="D73" s="108"/>
      <c r="E73" s="109"/>
      <c r="F73" s="110"/>
      <c r="G73" s="108"/>
      <c r="H73" s="111"/>
      <c r="I73" s="108"/>
      <c r="J73" s="112"/>
      <c r="K73" s="109"/>
      <c r="L73" s="113"/>
      <c r="M73" s="113"/>
      <c r="N73" s="114"/>
    </row>
    <row r="74" spans="3:14" s="81" customFormat="1" ht="19.399999999999999" customHeight="1" outlineLevel="1">
      <c r="C74" s="107"/>
      <c r="D74" s="108"/>
      <c r="E74" s="109"/>
      <c r="F74" s="110"/>
      <c r="G74" s="108"/>
      <c r="H74" s="111"/>
      <c r="I74" s="108"/>
      <c r="J74" s="112"/>
      <c r="K74" s="109"/>
      <c r="L74" s="113"/>
      <c r="M74" s="113"/>
      <c r="N74" s="114"/>
    </row>
    <row r="75" spans="3:14" s="81" customFormat="1" ht="19.399999999999999" customHeight="1" outlineLevel="1">
      <c r="C75" s="107"/>
      <c r="D75" s="108"/>
      <c r="E75" s="109"/>
      <c r="F75" s="110"/>
      <c r="G75" s="108"/>
      <c r="H75" s="111"/>
      <c r="I75" s="108"/>
      <c r="J75" s="112"/>
      <c r="K75" s="109"/>
      <c r="L75" s="113"/>
      <c r="M75" s="113"/>
      <c r="N75" s="114"/>
    </row>
    <row r="76" spans="3:14" s="81" customFormat="1" ht="19.399999999999999" customHeight="1" outlineLevel="1">
      <c r="C76" s="107"/>
      <c r="D76" s="108"/>
      <c r="E76" s="109"/>
      <c r="F76" s="110"/>
      <c r="G76" s="108"/>
      <c r="H76" s="111"/>
      <c r="I76" s="108"/>
      <c r="J76" s="112"/>
      <c r="K76" s="109"/>
      <c r="L76" s="113"/>
      <c r="M76" s="113"/>
      <c r="N76" s="114"/>
    </row>
    <row r="77" spans="3:14" s="81" customFormat="1" ht="19.399999999999999" customHeight="1" outlineLevel="1">
      <c r="C77" s="107"/>
      <c r="D77" s="108"/>
      <c r="E77" s="109"/>
      <c r="F77" s="110"/>
      <c r="G77" s="108"/>
      <c r="H77" s="111"/>
      <c r="I77" s="108"/>
      <c r="J77" s="112"/>
      <c r="K77" s="109"/>
      <c r="L77" s="113"/>
      <c r="M77" s="113"/>
      <c r="N77" s="114"/>
    </row>
    <row r="78" spans="3:14" s="81" customFormat="1" ht="19.399999999999999" customHeight="1" outlineLevel="1">
      <c r="C78" s="107"/>
      <c r="D78" s="108"/>
      <c r="E78" s="109"/>
      <c r="F78" s="110"/>
      <c r="G78" s="108"/>
      <c r="H78" s="111"/>
      <c r="I78" s="108"/>
      <c r="J78" s="112"/>
      <c r="K78" s="109"/>
      <c r="L78" s="113"/>
      <c r="M78" s="113"/>
      <c r="N78" s="114"/>
    </row>
    <row r="79" spans="3:14" s="81" customFormat="1" ht="19.399999999999999" customHeight="1" outlineLevel="1">
      <c r="C79" s="107"/>
      <c r="D79" s="108"/>
      <c r="E79" s="109"/>
      <c r="F79" s="110"/>
      <c r="G79" s="108"/>
      <c r="H79" s="111"/>
      <c r="I79" s="108"/>
      <c r="J79" s="112"/>
      <c r="K79" s="109"/>
      <c r="L79" s="113"/>
      <c r="M79" s="113"/>
      <c r="N79" s="114"/>
    </row>
    <row r="80" spans="3:14" s="81" customFormat="1" ht="19.399999999999999" customHeight="1" outlineLevel="1">
      <c r="C80" s="107"/>
      <c r="D80" s="108"/>
      <c r="E80" s="109"/>
      <c r="F80" s="110"/>
      <c r="G80" s="108"/>
      <c r="H80" s="111"/>
      <c r="I80" s="108"/>
      <c r="J80" s="112"/>
      <c r="K80" s="109"/>
      <c r="L80" s="113"/>
      <c r="M80" s="113"/>
      <c r="N80" s="114"/>
    </row>
    <row r="81" spans="3:14" s="81" customFormat="1" ht="19.399999999999999" customHeight="1" outlineLevel="1">
      <c r="C81" s="107"/>
      <c r="D81" s="108"/>
      <c r="E81" s="109"/>
      <c r="F81" s="110"/>
      <c r="G81" s="108"/>
      <c r="H81" s="111"/>
      <c r="I81" s="108"/>
      <c r="J81" s="112"/>
      <c r="K81" s="109"/>
      <c r="L81" s="113"/>
      <c r="M81" s="113"/>
      <c r="N81" s="114"/>
    </row>
    <row r="82" spans="3:14" s="81" customFormat="1" ht="19.399999999999999" customHeight="1" outlineLevel="1">
      <c r="C82" s="107"/>
      <c r="D82" s="108"/>
      <c r="E82" s="109"/>
      <c r="F82" s="110"/>
      <c r="G82" s="108"/>
      <c r="H82" s="111"/>
      <c r="I82" s="108"/>
      <c r="J82" s="112"/>
      <c r="K82" s="109"/>
      <c r="L82" s="113"/>
      <c r="M82" s="113"/>
      <c r="N82" s="114"/>
    </row>
    <row r="83" spans="3:14" s="81" customFormat="1" ht="19.399999999999999" customHeight="1" outlineLevel="1">
      <c r="C83" s="107"/>
      <c r="D83" s="108"/>
      <c r="E83" s="109"/>
      <c r="F83" s="110"/>
      <c r="G83" s="108"/>
      <c r="H83" s="111"/>
      <c r="I83" s="108"/>
      <c r="J83" s="112"/>
      <c r="K83" s="109"/>
      <c r="L83" s="113"/>
      <c r="M83" s="113"/>
      <c r="N83" s="114"/>
    </row>
    <row r="84" spans="3:14" s="81" customFormat="1" ht="19.399999999999999" customHeight="1" outlineLevel="1">
      <c r="C84" s="107"/>
      <c r="D84" s="108"/>
      <c r="E84" s="109"/>
      <c r="F84" s="110"/>
      <c r="G84" s="108"/>
      <c r="H84" s="111"/>
      <c r="I84" s="108"/>
      <c r="J84" s="112"/>
      <c r="K84" s="109"/>
      <c r="L84" s="113"/>
      <c r="M84" s="113"/>
      <c r="N84" s="114"/>
    </row>
    <row r="85" spans="3:14" s="81" customFormat="1" ht="19.399999999999999" customHeight="1" outlineLevel="1">
      <c r="C85" s="107"/>
      <c r="D85" s="108"/>
      <c r="E85" s="109"/>
      <c r="F85" s="110"/>
      <c r="G85" s="108"/>
      <c r="H85" s="111"/>
      <c r="I85" s="108"/>
      <c r="J85" s="112"/>
      <c r="K85" s="109"/>
      <c r="L85" s="113"/>
      <c r="M85" s="113"/>
      <c r="N85" s="114"/>
    </row>
    <row r="86" spans="3:14" s="81" customFormat="1" ht="19.399999999999999" customHeight="1" outlineLevel="1">
      <c r="C86" s="107"/>
      <c r="D86" s="108"/>
      <c r="E86" s="109"/>
      <c r="F86" s="110"/>
      <c r="G86" s="108"/>
      <c r="H86" s="111"/>
      <c r="I86" s="108"/>
      <c r="J86" s="112"/>
      <c r="K86" s="109"/>
      <c r="L86" s="113"/>
      <c r="M86" s="113"/>
      <c r="N86" s="114"/>
    </row>
    <row r="87" spans="3:14" s="81" customFormat="1" ht="19.399999999999999" customHeight="1" outlineLevel="1">
      <c r="C87" s="107"/>
      <c r="D87" s="108"/>
      <c r="E87" s="109"/>
      <c r="F87" s="110"/>
      <c r="G87" s="108"/>
      <c r="H87" s="111"/>
      <c r="I87" s="108"/>
      <c r="J87" s="112"/>
      <c r="K87" s="109"/>
      <c r="L87" s="113"/>
      <c r="M87" s="113"/>
      <c r="N87" s="114"/>
    </row>
    <row r="88" spans="3:14" s="81" customFormat="1" ht="19.399999999999999" customHeight="1" outlineLevel="1">
      <c r="C88" s="107"/>
      <c r="D88" s="108"/>
      <c r="E88" s="109"/>
      <c r="F88" s="110"/>
      <c r="G88" s="108"/>
      <c r="H88" s="111"/>
      <c r="I88" s="108"/>
      <c r="J88" s="112"/>
      <c r="K88" s="109"/>
      <c r="L88" s="113"/>
      <c r="M88" s="113"/>
      <c r="N88" s="114"/>
    </row>
    <row r="89" spans="3:14" s="81" customFormat="1" ht="19.399999999999999" customHeight="1" outlineLevel="1">
      <c r="C89" s="107"/>
      <c r="D89" s="108"/>
      <c r="E89" s="109"/>
      <c r="F89" s="110"/>
      <c r="G89" s="108"/>
      <c r="H89" s="111"/>
      <c r="I89" s="108"/>
      <c r="J89" s="112"/>
      <c r="K89" s="109"/>
      <c r="L89" s="113"/>
      <c r="M89" s="113"/>
      <c r="N89" s="114"/>
    </row>
    <row r="90" spans="3:14" s="81" customFormat="1" ht="19.399999999999999" customHeight="1" outlineLevel="1">
      <c r="C90" s="107"/>
      <c r="D90" s="108"/>
      <c r="E90" s="109"/>
      <c r="F90" s="110"/>
      <c r="G90" s="108"/>
      <c r="H90" s="111"/>
      <c r="I90" s="108"/>
      <c r="J90" s="112"/>
      <c r="K90" s="109"/>
      <c r="L90" s="113"/>
      <c r="M90" s="113"/>
      <c r="N90" s="114"/>
    </row>
    <row r="91" spans="3:14" s="81" customFormat="1" ht="19.399999999999999" customHeight="1" outlineLevel="1">
      <c r="C91" s="107"/>
      <c r="D91" s="108"/>
      <c r="E91" s="109"/>
      <c r="F91" s="110"/>
      <c r="G91" s="108"/>
      <c r="H91" s="111"/>
      <c r="I91" s="108"/>
      <c r="J91" s="112"/>
      <c r="K91" s="109"/>
      <c r="L91" s="113"/>
      <c r="M91" s="113"/>
      <c r="N91" s="114"/>
    </row>
    <row r="92" spans="3:14" s="81" customFormat="1" ht="19.399999999999999" customHeight="1" outlineLevel="1">
      <c r="C92" s="107"/>
      <c r="D92" s="108"/>
      <c r="E92" s="109"/>
      <c r="F92" s="110"/>
      <c r="G92" s="108"/>
      <c r="H92" s="111"/>
      <c r="I92" s="108"/>
      <c r="J92" s="112"/>
      <c r="K92" s="109"/>
      <c r="L92" s="113"/>
      <c r="M92" s="113"/>
      <c r="N92" s="114"/>
    </row>
    <row r="93" spans="3:14" s="81" customFormat="1" ht="19.399999999999999" customHeight="1" outlineLevel="1">
      <c r="C93" s="107"/>
      <c r="D93" s="108"/>
      <c r="E93" s="109"/>
      <c r="F93" s="110"/>
      <c r="G93" s="108"/>
      <c r="H93" s="111"/>
      <c r="I93" s="108"/>
      <c r="J93" s="112"/>
      <c r="K93" s="109"/>
      <c r="L93" s="113"/>
      <c r="M93" s="113"/>
      <c r="N93" s="114"/>
    </row>
    <row r="94" spans="3:14" s="81" customFormat="1" ht="19.399999999999999" customHeight="1" outlineLevel="1">
      <c r="C94" s="107"/>
      <c r="D94" s="108"/>
      <c r="E94" s="109"/>
      <c r="F94" s="110"/>
      <c r="G94" s="108"/>
      <c r="H94" s="111"/>
      <c r="I94" s="108"/>
      <c r="J94" s="112"/>
      <c r="K94" s="109"/>
      <c r="L94" s="113"/>
      <c r="M94" s="113"/>
      <c r="N94" s="114"/>
    </row>
    <row r="95" spans="3:14" s="81" customFormat="1" ht="19.399999999999999" customHeight="1" outlineLevel="1">
      <c r="C95" s="107"/>
      <c r="D95" s="108"/>
      <c r="E95" s="109"/>
      <c r="F95" s="110"/>
      <c r="G95" s="108"/>
      <c r="H95" s="111"/>
      <c r="I95" s="108"/>
      <c r="J95" s="112"/>
      <c r="K95" s="109"/>
      <c r="L95" s="113"/>
      <c r="M95" s="113"/>
      <c r="N95" s="114"/>
    </row>
    <row r="96" spans="3:14" s="81" customFormat="1" ht="19.399999999999999" customHeight="1" outlineLevel="1">
      <c r="C96" s="107"/>
      <c r="D96" s="108"/>
      <c r="E96" s="109"/>
      <c r="F96" s="110"/>
      <c r="G96" s="108"/>
      <c r="H96" s="111"/>
      <c r="I96" s="108"/>
      <c r="J96" s="112"/>
      <c r="K96" s="109"/>
      <c r="L96" s="113"/>
      <c r="M96" s="113"/>
      <c r="N96" s="114"/>
    </row>
    <row r="97" spans="3:14" s="81" customFormat="1" ht="19.399999999999999" customHeight="1" outlineLevel="1">
      <c r="C97" s="107"/>
      <c r="D97" s="108"/>
      <c r="E97" s="109"/>
      <c r="F97" s="110"/>
      <c r="G97" s="108"/>
      <c r="H97" s="111"/>
      <c r="I97" s="108"/>
      <c r="J97" s="112"/>
      <c r="K97" s="109"/>
      <c r="L97" s="113"/>
      <c r="M97" s="113"/>
      <c r="N97" s="114"/>
    </row>
    <row r="98" spans="3:14" s="81" customFormat="1" ht="19.399999999999999" customHeight="1" outlineLevel="1">
      <c r="C98" s="107"/>
      <c r="D98" s="108"/>
      <c r="E98" s="109"/>
      <c r="F98" s="110"/>
      <c r="G98" s="108"/>
      <c r="H98" s="111"/>
      <c r="I98" s="108"/>
      <c r="J98" s="112"/>
      <c r="K98" s="109"/>
      <c r="L98" s="113"/>
      <c r="M98" s="113"/>
      <c r="N98" s="114"/>
    </row>
    <row r="99" spans="3:14" s="81" customFormat="1" ht="19.399999999999999" customHeight="1" outlineLevel="1">
      <c r="C99" s="107"/>
      <c r="D99" s="108"/>
      <c r="E99" s="109"/>
      <c r="F99" s="110"/>
      <c r="G99" s="108"/>
      <c r="H99" s="111"/>
      <c r="I99" s="108"/>
      <c r="J99" s="112"/>
      <c r="K99" s="109"/>
      <c r="L99" s="113"/>
      <c r="M99" s="113"/>
      <c r="N99" s="114"/>
    </row>
    <row r="100" spans="3:14" s="81" customFormat="1" ht="19.399999999999999" customHeight="1" outlineLevel="1">
      <c r="C100" s="107"/>
      <c r="D100" s="108"/>
      <c r="E100" s="109"/>
      <c r="F100" s="110"/>
      <c r="G100" s="108"/>
      <c r="H100" s="111"/>
      <c r="I100" s="108"/>
      <c r="J100" s="112"/>
      <c r="K100" s="109"/>
      <c r="L100" s="113"/>
      <c r="M100" s="113"/>
      <c r="N100" s="114"/>
    </row>
    <row r="101" spans="3:14" s="81" customFormat="1" ht="19.399999999999999" customHeight="1" outlineLevel="1">
      <c r="C101" s="107"/>
      <c r="D101" s="108"/>
      <c r="E101" s="109"/>
      <c r="F101" s="110"/>
      <c r="G101" s="108"/>
      <c r="H101" s="111"/>
      <c r="I101" s="108"/>
      <c r="J101" s="112"/>
      <c r="K101" s="109"/>
      <c r="L101" s="113"/>
      <c r="M101" s="113"/>
      <c r="N101" s="114"/>
    </row>
    <row r="102" spans="3:14" s="81" customFormat="1" ht="19.399999999999999" customHeight="1" outlineLevel="1">
      <c r="C102" s="107"/>
      <c r="D102" s="108"/>
      <c r="E102" s="109"/>
      <c r="F102" s="110"/>
      <c r="G102" s="108"/>
      <c r="H102" s="111"/>
      <c r="I102" s="108"/>
      <c r="J102" s="112"/>
      <c r="K102" s="109"/>
      <c r="L102" s="113"/>
      <c r="M102" s="113"/>
      <c r="N102" s="114"/>
    </row>
    <row r="103" spans="3:14" s="81" customFormat="1" ht="19.399999999999999" customHeight="1" outlineLevel="1">
      <c r="C103" s="107"/>
      <c r="D103" s="108"/>
      <c r="E103" s="109"/>
      <c r="F103" s="110"/>
      <c r="G103" s="108"/>
      <c r="H103" s="111"/>
      <c r="I103" s="108"/>
      <c r="J103" s="112"/>
      <c r="K103" s="109"/>
      <c r="L103" s="113"/>
      <c r="M103" s="113"/>
      <c r="N103" s="114"/>
    </row>
    <row r="104" spans="3:14" s="81" customFormat="1" ht="19.399999999999999" customHeight="1" outlineLevel="1">
      <c r="C104" s="107"/>
      <c r="D104" s="108"/>
      <c r="E104" s="109"/>
      <c r="F104" s="110"/>
      <c r="G104" s="108"/>
      <c r="H104" s="111"/>
      <c r="I104" s="108"/>
      <c r="J104" s="112"/>
      <c r="K104" s="109"/>
      <c r="L104" s="113"/>
      <c r="M104" s="113"/>
      <c r="N104" s="114"/>
    </row>
    <row r="105" spans="3:14" s="81" customFormat="1" ht="19.399999999999999" customHeight="1" outlineLevel="1">
      <c r="C105" s="107"/>
      <c r="D105" s="108"/>
      <c r="E105" s="109"/>
      <c r="F105" s="110"/>
      <c r="G105" s="108"/>
      <c r="H105" s="111"/>
      <c r="I105" s="108"/>
      <c r="J105" s="112"/>
      <c r="K105" s="109"/>
      <c r="L105" s="113"/>
      <c r="M105" s="113"/>
      <c r="N105" s="114"/>
    </row>
    <row r="106" spans="3:14" s="81" customFormat="1" ht="19.399999999999999" customHeight="1" outlineLevel="1">
      <c r="C106" s="107"/>
      <c r="D106" s="108"/>
      <c r="E106" s="109"/>
      <c r="F106" s="110"/>
      <c r="G106" s="108"/>
      <c r="H106" s="111"/>
      <c r="I106" s="108"/>
      <c r="J106" s="112"/>
      <c r="K106" s="109"/>
      <c r="L106" s="113"/>
      <c r="M106" s="113"/>
      <c r="N106" s="114"/>
    </row>
    <row r="107" spans="3:14" s="81" customFormat="1" ht="19.399999999999999" customHeight="1" outlineLevel="1">
      <c r="C107" s="107"/>
      <c r="D107" s="108"/>
      <c r="E107" s="109"/>
      <c r="F107" s="110"/>
      <c r="G107" s="108"/>
      <c r="H107" s="111"/>
      <c r="I107" s="108"/>
      <c r="J107" s="112"/>
      <c r="K107" s="109"/>
      <c r="L107" s="113"/>
      <c r="M107" s="113"/>
      <c r="N107" s="114"/>
    </row>
    <row r="108" spans="3:14" s="81" customFormat="1" ht="19.399999999999999" customHeight="1" outlineLevel="1">
      <c r="C108" s="107"/>
      <c r="D108" s="108"/>
      <c r="E108" s="109"/>
      <c r="F108" s="110"/>
      <c r="G108" s="108"/>
      <c r="H108" s="111"/>
      <c r="I108" s="108"/>
      <c r="J108" s="112"/>
      <c r="K108" s="109"/>
      <c r="L108" s="113"/>
      <c r="M108" s="113"/>
      <c r="N108" s="114"/>
    </row>
    <row r="109" spans="3:14" s="81" customFormat="1" ht="19.399999999999999" customHeight="1" outlineLevel="1">
      <c r="C109" s="107"/>
      <c r="D109" s="108"/>
      <c r="E109" s="109"/>
      <c r="F109" s="110"/>
      <c r="G109" s="108"/>
      <c r="H109" s="111"/>
      <c r="I109" s="108"/>
      <c r="J109" s="112"/>
      <c r="K109" s="109"/>
      <c r="L109" s="113"/>
      <c r="M109" s="113"/>
      <c r="N109" s="114"/>
    </row>
    <row r="110" spans="3:14" s="81" customFormat="1" ht="19.399999999999999" customHeight="1" outlineLevel="1">
      <c r="C110" s="107"/>
      <c r="D110" s="108"/>
      <c r="E110" s="109"/>
      <c r="F110" s="110"/>
      <c r="G110" s="108"/>
      <c r="H110" s="111"/>
      <c r="I110" s="108"/>
      <c r="J110" s="112"/>
      <c r="K110" s="109"/>
      <c r="L110" s="113"/>
      <c r="M110" s="113"/>
      <c r="N110" s="114"/>
    </row>
    <row r="111" spans="3:14" s="81" customFormat="1" ht="19.399999999999999" customHeight="1" outlineLevel="1">
      <c r="C111" s="107"/>
      <c r="D111" s="108"/>
      <c r="E111" s="109"/>
      <c r="F111" s="110"/>
      <c r="G111" s="108"/>
      <c r="H111" s="111"/>
      <c r="I111" s="108"/>
      <c r="J111" s="112"/>
      <c r="K111" s="109"/>
      <c r="L111" s="113"/>
      <c r="M111" s="113"/>
      <c r="N111" s="114"/>
    </row>
    <row r="112" spans="3:14" s="81" customFormat="1" ht="19.399999999999999" customHeight="1" outlineLevel="1">
      <c r="C112" s="107"/>
      <c r="D112" s="108"/>
      <c r="E112" s="109"/>
      <c r="F112" s="110"/>
      <c r="G112" s="108"/>
      <c r="H112" s="111"/>
      <c r="I112" s="108"/>
      <c r="J112" s="112"/>
      <c r="K112" s="109"/>
      <c r="L112" s="113"/>
      <c r="M112" s="113"/>
      <c r="N112" s="114"/>
    </row>
    <row r="113" spans="3:14" s="81" customFormat="1" ht="19.399999999999999" customHeight="1" outlineLevel="1">
      <c r="C113" s="107"/>
      <c r="D113" s="108"/>
      <c r="E113" s="109"/>
      <c r="F113" s="110"/>
      <c r="G113" s="108"/>
      <c r="H113" s="111"/>
      <c r="I113" s="108"/>
      <c r="J113" s="112"/>
      <c r="K113" s="109"/>
      <c r="L113" s="113"/>
      <c r="M113" s="113"/>
      <c r="N113" s="114"/>
    </row>
    <row r="114" spans="3:14" s="81" customFormat="1" ht="19.399999999999999" customHeight="1" outlineLevel="1">
      <c r="C114" s="107"/>
      <c r="D114" s="108"/>
      <c r="E114" s="109"/>
      <c r="F114" s="110"/>
      <c r="G114" s="108"/>
      <c r="H114" s="111"/>
      <c r="I114" s="108"/>
      <c r="J114" s="112"/>
      <c r="K114" s="109"/>
      <c r="L114" s="113"/>
      <c r="M114" s="113"/>
      <c r="N114" s="114"/>
    </row>
    <row r="115" spans="3:14" s="81" customFormat="1" ht="19.399999999999999" customHeight="1" outlineLevel="1">
      <c r="C115" s="107"/>
      <c r="D115" s="108"/>
      <c r="E115" s="109"/>
      <c r="F115" s="110"/>
      <c r="G115" s="108"/>
      <c r="H115" s="111"/>
      <c r="I115" s="108"/>
      <c r="J115" s="112"/>
      <c r="K115" s="109"/>
      <c r="L115" s="113"/>
      <c r="M115" s="113"/>
      <c r="N115" s="114"/>
    </row>
    <row r="116" spans="3:14" s="81" customFormat="1" ht="19.399999999999999" customHeight="1" outlineLevel="1">
      <c r="C116" s="107"/>
      <c r="D116" s="108"/>
      <c r="E116" s="109"/>
      <c r="F116" s="110"/>
      <c r="G116" s="108"/>
      <c r="H116" s="111"/>
      <c r="I116" s="108"/>
      <c r="J116" s="112"/>
      <c r="K116" s="109"/>
      <c r="L116" s="113"/>
      <c r="M116" s="113"/>
      <c r="N116" s="114"/>
    </row>
    <row r="117" spans="3:14" s="81" customFormat="1" ht="19.399999999999999" customHeight="1" outlineLevel="1">
      <c r="C117" s="107"/>
      <c r="D117" s="108"/>
      <c r="E117" s="109"/>
      <c r="F117" s="110"/>
      <c r="G117" s="108"/>
      <c r="H117" s="111"/>
      <c r="I117" s="108"/>
      <c r="J117" s="112"/>
      <c r="K117" s="109"/>
      <c r="L117" s="113"/>
      <c r="M117" s="113"/>
      <c r="N117" s="114"/>
    </row>
    <row r="118" spans="3:14" s="81" customFormat="1" ht="19.399999999999999" customHeight="1" outlineLevel="1">
      <c r="C118" s="107"/>
      <c r="D118" s="108"/>
      <c r="E118" s="109"/>
      <c r="F118" s="110"/>
      <c r="G118" s="108"/>
      <c r="H118" s="111"/>
      <c r="I118" s="108"/>
      <c r="J118" s="112"/>
      <c r="K118" s="109"/>
      <c r="L118" s="113"/>
      <c r="M118" s="113"/>
      <c r="N118" s="114"/>
    </row>
    <row r="119" spans="3:14" s="81" customFormat="1" ht="19.399999999999999" customHeight="1" outlineLevel="1">
      <c r="C119" s="107"/>
      <c r="D119" s="108"/>
      <c r="E119" s="109"/>
      <c r="F119" s="110"/>
      <c r="G119" s="108"/>
      <c r="H119" s="111"/>
      <c r="I119" s="108"/>
      <c r="J119" s="112"/>
      <c r="K119" s="109"/>
      <c r="L119" s="113"/>
      <c r="M119" s="113"/>
      <c r="N119" s="114"/>
    </row>
    <row r="120" spans="3:14" s="81" customFormat="1" ht="19.399999999999999" customHeight="1" outlineLevel="1">
      <c r="C120" s="107"/>
      <c r="D120" s="108"/>
      <c r="E120" s="109"/>
      <c r="F120" s="110"/>
      <c r="G120" s="108"/>
      <c r="H120" s="111"/>
      <c r="I120" s="108"/>
      <c r="J120" s="112"/>
      <c r="K120" s="109"/>
      <c r="L120" s="113"/>
      <c r="M120" s="113"/>
      <c r="N120" s="114"/>
    </row>
    <row r="121" spans="3:14" s="81" customFormat="1" ht="19.399999999999999" customHeight="1" outlineLevel="1">
      <c r="C121" s="107"/>
      <c r="D121" s="108"/>
      <c r="E121" s="109"/>
      <c r="F121" s="110"/>
      <c r="G121" s="108"/>
      <c r="H121" s="111"/>
      <c r="I121" s="108"/>
      <c r="J121" s="112"/>
      <c r="K121" s="109"/>
      <c r="L121" s="113"/>
      <c r="M121" s="113"/>
      <c r="N121" s="114"/>
    </row>
    <row r="122" spans="3:14" s="81" customFormat="1" ht="19.399999999999999" customHeight="1" outlineLevel="1">
      <c r="C122" s="107"/>
      <c r="D122" s="108"/>
      <c r="E122" s="109"/>
      <c r="F122" s="110"/>
      <c r="G122" s="108"/>
      <c r="H122" s="111"/>
      <c r="I122" s="108"/>
      <c r="J122" s="112"/>
      <c r="K122" s="109"/>
      <c r="L122" s="113"/>
      <c r="M122" s="113"/>
      <c r="N122" s="114"/>
    </row>
    <row r="123" spans="3:14" s="81" customFormat="1" ht="19.399999999999999" customHeight="1" outlineLevel="1">
      <c r="C123" s="107"/>
      <c r="D123" s="108"/>
      <c r="E123" s="109"/>
      <c r="F123" s="110"/>
      <c r="G123" s="108"/>
      <c r="H123" s="111"/>
      <c r="I123" s="108"/>
      <c r="J123" s="112"/>
      <c r="K123" s="109"/>
      <c r="L123" s="113"/>
      <c r="M123" s="113"/>
      <c r="N123" s="114"/>
    </row>
    <row r="124" spans="3:14" s="81" customFormat="1" ht="19.399999999999999" customHeight="1" outlineLevel="1">
      <c r="C124" s="107"/>
      <c r="D124" s="108"/>
      <c r="E124" s="109"/>
      <c r="F124" s="110"/>
      <c r="G124" s="108"/>
      <c r="H124" s="111"/>
      <c r="I124" s="108"/>
      <c r="J124" s="112"/>
      <c r="K124" s="109"/>
      <c r="L124" s="113"/>
      <c r="M124" s="113"/>
      <c r="N124" s="114"/>
    </row>
    <row r="125" spans="3:14" s="81" customFormat="1" ht="19.399999999999999" customHeight="1" outlineLevel="1">
      <c r="C125" s="107"/>
      <c r="D125" s="108"/>
      <c r="E125" s="109"/>
      <c r="F125" s="110"/>
      <c r="G125" s="108"/>
      <c r="H125" s="111"/>
      <c r="I125" s="108"/>
      <c r="J125" s="112"/>
      <c r="K125" s="109"/>
      <c r="L125" s="113"/>
      <c r="M125" s="113"/>
      <c r="N125" s="114"/>
    </row>
    <row r="126" spans="3:14" s="81" customFormat="1" ht="19.399999999999999" customHeight="1" outlineLevel="1">
      <c r="C126" s="107"/>
      <c r="D126" s="108"/>
      <c r="E126" s="109"/>
      <c r="F126" s="110"/>
      <c r="G126" s="108"/>
      <c r="H126" s="111"/>
      <c r="I126" s="108"/>
      <c r="J126" s="112"/>
      <c r="K126" s="109"/>
      <c r="L126" s="113"/>
      <c r="M126" s="113"/>
      <c r="N126" s="114"/>
    </row>
    <row r="127" spans="3:14" s="81" customFormat="1" ht="19.399999999999999" customHeight="1" outlineLevel="1">
      <c r="C127" s="107"/>
      <c r="D127" s="108"/>
      <c r="E127" s="109"/>
      <c r="F127" s="110"/>
      <c r="G127" s="108"/>
      <c r="H127" s="111"/>
      <c r="I127" s="108"/>
      <c r="J127" s="112"/>
      <c r="K127" s="109"/>
      <c r="L127" s="113"/>
      <c r="M127" s="113"/>
      <c r="N127" s="114"/>
    </row>
    <row r="128" spans="3:14" s="81" customFormat="1" ht="19.399999999999999" customHeight="1" outlineLevel="1">
      <c r="C128" s="107"/>
      <c r="D128" s="108"/>
      <c r="E128" s="109"/>
      <c r="F128" s="110"/>
      <c r="G128" s="108"/>
      <c r="H128" s="111"/>
      <c r="I128" s="108"/>
      <c r="J128" s="112"/>
      <c r="K128" s="109"/>
      <c r="L128" s="113"/>
      <c r="M128" s="113"/>
      <c r="N128" s="114"/>
    </row>
    <row r="129" spans="3:14" s="81" customFormat="1" ht="19.399999999999999" customHeight="1" outlineLevel="1">
      <c r="C129" s="107"/>
      <c r="D129" s="108"/>
      <c r="E129" s="109"/>
      <c r="F129" s="110"/>
      <c r="G129" s="108"/>
      <c r="H129" s="111"/>
      <c r="I129" s="108"/>
      <c r="J129" s="112"/>
      <c r="K129" s="109"/>
      <c r="L129" s="113"/>
      <c r="M129" s="113"/>
      <c r="N129" s="114"/>
    </row>
    <row r="130" spans="3:14" s="81" customFormat="1" ht="19.399999999999999" customHeight="1" outlineLevel="1">
      <c r="C130" s="107"/>
      <c r="D130" s="108"/>
      <c r="E130" s="109"/>
      <c r="F130" s="110"/>
      <c r="G130" s="108"/>
      <c r="H130" s="111"/>
      <c r="I130" s="108"/>
      <c r="J130" s="112"/>
      <c r="K130" s="109"/>
      <c r="L130" s="113"/>
      <c r="M130" s="113"/>
      <c r="N130" s="114"/>
    </row>
    <row r="131" spans="3:14" s="81" customFormat="1" ht="19.399999999999999" customHeight="1" outlineLevel="1">
      <c r="C131" s="107"/>
      <c r="D131" s="108"/>
      <c r="E131" s="109"/>
      <c r="F131" s="110"/>
      <c r="G131" s="108"/>
      <c r="H131" s="111"/>
      <c r="I131" s="108"/>
      <c r="J131" s="112"/>
      <c r="K131" s="109"/>
      <c r="L131" s="113"/>
      <c r="M131" s="113"/>
      <c r="N131" s="114"/>
    </row>
    <row r="132" spans="3:14" s="81" customFormat="1" ht="19.399999999999999" customHeight="1" outlineLevel="1">
      <c r="C132" s="107"/>
      <c r="D132" s="108"/>
      <c r="E132" s="109"/>
      <c r="F132" s="110"/>
      <c r="G132" s="108"/>
      <c r="H132" s="111"/>
      <c r="I132" s="108"/>
      <c r="J132" s="112"/>
      <c r="K132" s="109"/>
      <c r="L132" s="113"/>
      <c r="M132" s="113"/>
      <c r="N132" s="114"/>
    </row>
    <row r="133" spans="3:14" s="81" customFormat="1" ht="19.399999999999999" customHeight="1" outlineLevel="1">
      <c r="C133" s="107"/>
      <c r="D133" s="108"/>
      <c r="E133" s="109"/>
      <c r="F133" s="110"/>
      <c r="G133" s="108"/>
      <c r="H133" s="111"/>
      <c r="I133" s="108"/>
      <c r="J133" s="112"/>
      <c r="K133" s="109"/>
      <c r="L133" s="113"/>
      <c r="M133" s="113"/>
      <c r="N133" s="114"/>
    </row>
    <row r="134" spans="3:14" s="81" customFormat="1" ht="19.399999999999999" customHeight="1" outlineLevel="1">
      <c r="C134" s="107"/>
      <c r="D134" s="108"/>
      <c r="E134" s="109"/>
      <c r="F134" s="110"/>
      <c r="G134" s="108"/>
      <c r="H134" s="111"/>
      <c r="I134" s="108"/>
      <c r="J134" s="112"/>
      <c r="K134" s="109"/>
      <c r="L134" s="113"/>
      <c r="M134" s="113"/>
      <c r="N134" s="114"/>
    </row>
    <row r="135" spans="3:14" s="81" customFormat="1" ht="19.399999999999999" customHeight="1" outlineLevel="1">
      <c r="C135" s="107"/>
      <c r="D135" s="108"/>
      <c r="E135" s="109"/>
      <c r="F135" s="110"/>
      <c r="G135" s="108"/>
      <c r="H135" s="111"/>
      <c r="I135" s="108"/>
      <c r="J135" s="112"/>
      <c r="K135" s="109"/>
      <c r="L135" s="113"/>
      <c r="M135" s="113"/>
      <c r="N135" s="114"/>
    </row>
    <row r="136" spans="3:14" s="81" customFormat="1" ht="19.399999999999999" customHeight="1" outlineLevel="1">
      <c r="C136" s="107"/>
      <c r="D136" s="108"/>
      <c r="E136" s="109"/>
      <c r="F136" s="110"/>
      <c r="G136" s="108"/>
      <c r="H136" s="111"/>
      <c r="I136" s="108"/>
      <c r="J136" s="112"/>
      <c r="K136" s="109"/>
      <c r="L136" s="113"/>
      <c r="M136" s="113"/>
      <c r="N136" s="114"/>
    </row>
    <row r="137" spans="3:14" s="81" customFormat="1" ht="19.399999999999999" customHeight="1" outlineLevel="1">
      <c r="C137" s="107"/>
      <c r="D137" s="108"/>
      <c r="E137" s="109"/>
      <c r="F137" s="110"/>
      <c r="G137" s="108"/>
      <c r="H137" s="111"/>
      <c r="I137" s="108"/>
      <c r="J137" s="112"/>
      <c r="K137" s="109"/>
      <c r="L137" s="113"/>
      <c r="M137" s="113"/>
      <c r="N137" s="114"/>
    </row>
    <row r="138" spans="3:14" s="81" customFormat="1" ht="19.399999999999999" customHeight="1" outlineLevel="1">
      <c r="C138" s="107"/>
      <c r="D138" s="108"/>
      <c r="E138" s="109"/>
      <c r="F138" s="110"/>
      <c r="G138" s="108"/>
      <c r="H138" s="111"/>
      <c r="I138" s="108"/>
      <c r="J138" s="112"/>
      <c r="K138" s="109"/>
      <c r="L138" s="113"/>
      <c r="M138" s="113"/>
      <c r="N138" s="114"/>
    </row>
    <row r="139" spans="3:14" s="81" customFormat="1" ht="19.399999999999999" customHeight="1" outlineLevel="1">
      <c r="C139" s="107"/>
      <c r="D139" s="108"/>
      <c r="E139" s="109"/>
      <c r="F139" s="110"/>
      <c r="G139" s="108"/>
      <c r="H139" s="111"/>
      <c r="I139" s="108"/>
      <c r="J139" s="112"/>
      <c r="K139" s="109"/>
      <c r="L139" s="113"/>
      <c r="M139" s="113"/>
      <c r="N139" s="114"/>
    </row>
    <row r="140" spans="3:14" s="81" customFormat="1" ht="19.399999999999999" customHeight="1" outlineLevel="1">
      <c r="C140" s="107"/>
      <c r="D140" s="108"/>
      <c r="E140" s="109"/>
      <c r="F140" s="110"/>
      <c r="G140" s="108"/>
      <c r="H140" s="111"/>
      <c r="I140" s="108"/>
      <c r="J140" s="112"/>
      <c r="K140" s="109"/>
      <c r="L140" s="113"/>
      <c r="M140" s="113"/>
      <c r="N140" s="114"/>
    </row>
    <row r="141" spans="3:14" s="81" customFormat="1" ht="19.399999999999999" customHeight="1" outlineLevel="1">
      <c r="C141" s="107"/>
      <c r="D141" s="108"/>
      <c r="E141" s="109"/>
      <c r="F141" s="110"/>
      <c r="G141" s="108"/>
      <c r="H141" s="111"/>
      <c r="I141" s="108"/>
      <c r="J141" s="112"/>
      <c r="K141" s="109"/>
      <c r="L141" s="113"/>
      <c r="M141" s="113"/>
      <c r="N141" s="114"/>
    </row>
    <row r="142" spans="3:14" s="81" customFormat="1" ht="19.399999999999999" customHeight="1" outlineLevel="1">
      <c r="C142" s="107"/>
      <c r="D142" s="108"/>
      <c r="E142" s="109"/>
      <c r="F142" s="110"/>
      <c r="G142" s="108"/>
      <c r="H142" s="111"/>
      <c r="I142" s="108"/>
      <c r="J142" s="112"/>
      <c r="K142" s="109"/>
      <c r="L142" s="113"/>
      <c r="M142" s="113"/>
      <c r="N142" s="114"/>
    </row>
    <row r="143" spans="3:14" s="81" customFormat="1" ht="19.399999999999999" customHeight="1" outlineLevel="1">
      <c r="C143" s="107"/>
      <c r="D143" s="108"/>
      <c r="E143" s="109"/>
      <c r="F143" s="110"/>
      <c r="G143" s="108"/>
      <c r="H143" s="111"/>
      <c r="I143" s="108"/>
      <c r="J143" s="112"/>
      <c r="K143" s="109"/>
      <c r="L143" s="113"/>
      <c r="M143" s="113"/>
      <c r="N143" s="114"/>
    </row>
    <row r="144" spans="3:14" s="81" customFormat="1" ht="19.399999999999999" customHeight="1" outlineLevel="1">
      <c r="C144" s="107"/>
      <c r="D144" s="108"/>
      <c r="E144" s="109"/>
      <c r="F144" s="110"/>
      <c r="G144" s="108"/>
      <c r="H144" s="111"/>
      <c r="I144" s="108"/>
      <c r="J144" s="112"/>
      <c r="K144" s="109"/>
      <c r="L144" s="113"/>
      <c r="M144" s="113"/>
      <c r="N144" s="114"/>
    </row>
    <row r="145" spans="3:14" s="81" customFormat="1" ht="19.399999999999999" customHeight="1" outlineLevel="1">
      <c r="C145" s="107"/>
      <c r="D145" s="108"/>
      <c r="E145" s="109"/>
      <c r="F145" s="110"/>
      <c r="G145" s="108"/>
      <c r="H145" s="111"/>
      <c r="I145" s="108"/>
      <c r="J145" s="112"/>
      <c r="K145" s="109"/>
      <c r="L145" s="113"/>
      <c r="M145" s="113"/>
      <c r="N145" s="114"/>
    </row>
    <row r="146" spans="3:14" s="81" customFormat="1" ht="19.399999999999999" customHeight="1" outlineLevel="1">
      <c r="C146" s="107"/>
      <c r="D146" s="108"/>
      <c r="E146" s="109"/>
      <c r="F146" s="110"/>
      <c r="G146" s="108"/>
      <c r="H146" s="111"/>
      <c r="I146" s="108"/>
      <c r="J146" s="112"/>
      <c r="K146" s="109"/>
      <c r="L146" s="113"/>
      <c r="M146" s="113"/>
      <c r="N146" s="114"/>
    </row>
    <row r="147" spans="3:14" s="81" customFormat="1" ht="19.399999999999999" customHeight="1" outlineLevel="1">
      <c r="C147" s="107"/>
      <c r="D147" s="108"/>
      <c r="E147" s="109"/>
      <c r="F147" s="110"/>
      <c r="G147" s="108"/>
      <c r="H147" s="111"/>
      <c r="I147" s="108"/>
      <c r="J147" s="112"/>
      <c r="K147" s="109"/>
      <c r="L147" s="113"/>
      <c r="M147" s="113"/>
      <c r="N147" s="114"/>
    </row>
    <row r="148" spans="3:14" s="81" customFormat="1" ht="19.399999999999999" customHeight="1" outlineLevel="1">
      <c r="C148" s="107"/>
      <c r="D148" s="108"/>
      <c r="E148" s="109"/>
      <c r="F148" s="110"/>
      <c r="G148" s="108"/>
      <c r="H148" s="111"/>
      <c r="I148" s="108"/>
      <c r="J148" s="112"/>
      <c r="K148" s="109"/>
      <c r="L148" s="113"/>
      <c r="M148" s="113"/>
      <c r="N148" s="114"/>
    </row>
    <row r="149" spans="3:14" s="81" customFormat="1" ht="19.399999999999999" customHeight="1" outlineLevel="1">
      <c r="C149" s="107"/>
      <c r="D149" s="108"/>
      <c r="E149" s="109"/>
      <c r="F149" s="110"/>
      <c r="G149" s="108"/>
      <c r="H149" s="111"/>
      <c r="I149" s="108"/>
      <c r="J149" s="112"/>
      <c r="K149" s="109"/>
      <c r="L149" s="113"/>
      <c r="M149" s="113"/>
      <c r="N149" s="114"/>
    </row>
    <row r="150" spans="3:14" s="81" customFormat="1" ht="19.399999999999999" customHeight="1" outlineLevel="1">
      <c r="C150" s="107"/>
      <c r="D150" s="108"/>
      <c r="E150" s="109"/>
      <c r="F150" s="110"/>
      <c r="G150" s="108"/>
      <c r="H150" s="111"/>
      <c r="I150" s="108"/>
      <c r="J150" s="112"/>
      <c r="K150" s="109"/>
      <c r="L150" s="113"/>
      <c r="M150" s="113"/>
      <c r="N150" s="114"/>
    </row>
    <row r="151" spans="3:14" s="81" customFormat="1" ht="19.399999999999999" customHeight="1" outlineLevel="1">
      <c r="C151" s="107"/>
      <c r="D151" s="108"/>
      <c r="E151" s="109"/>
      <c r="F151" s="110"/>
      <c r="G151" s="108"/>
      <c r="H151" s="111"/>
      <c r="I151" s="108"/>
      <c r="J151" s="112"/>
      <c r="K151" s="109"/>
      <c r="L151" s="113"/>
      <c r="M151" s="113"/>
      <c r="N151" s="114"/>
    </row>
    <row r="152" spans="3:14" s="81" customFormat="1" ht="19.399999999999999" customHeight="1" outlineLevel="1">
      <c r="C152" s="107"/>
      <c r="D152" s="108"/>
      <c r="E152" s="109"/>
      <c r="F152" s="110"/>
      <c r="G152" s="108"/>
      <c r="H152" s="111"/>
      <c r="I152" s="108"/>
      <c r="J152" s="112"/>
      <c r="K152" s="109"/>
      <c r="L152" s="113"/>
      <c r="M152" s="113"/>
      <c r="N152" s="114"/>
    </row>
    <row r="153" spans="3:14" s="81" customFormat="1" ht="19.399999999999999" customHeight="1" outlineLevel="1">
      <c r="C153" s="107"/>
      <c r="D153" s="108"/>
      <c r="E153" s="109"/>
      <c r="F153" s="110"/>
      <c r="G153" s="108"/>
      <c r="H153" s="111"/>
      <c r="I153" s="108"/>
      <c r="J153" s="112"/>
      <c r="K153" s="109"/>
      <c r="L153" s="113"/>
      <c r="M153" s="113"/>
      <c r="N153" s="114"/>
    </row>
    <row r="154" spans="3:14" s="81" customFormat="1" ht="19.399999999999999" customHeight="1" outlineLevel="1">
      <c r="C154" s="107"/>
      <c r="D154" s="108"/>
      <c r="E154" s="109"/>
      <c r="F154" s="110"/>
      <c r="G154" s="108"/>
      <c r="H154" s="111"/>
      <c r="I154" s="108"/>
      <c r="J154" s="112"/>
      <c r="K154" s="109"/>
      <c r="L154" s="113"/>
      <c r="M154" s="113"/>
      <c r="N154" s="114"/>
    </row>
    <row r="155" spans="3:14" s="81" customFormat="1" ht="19.399999999999999" customHeight="1" outlineLevel="1">
      <c r="C155" s="107"/>
      <c r="D155" s="108"/>
      <c r="E155" s="109"/>
      <c r="F155" s="110"/>
      <c r="G155" s="108"/>
      <c r="H155" s="111"/>
      <c r="I155" s="108"/>
      <c r="J155" s="112"/>
      <c r="K155" s="109"/>
      <c r="L155" s="113"/>
      <c r="M155" s="113"/>
      <c r="N155" s="114"/>
    </row>
    <row r="156" spans="3:14" s="81" customFormat="1" ht="19.399999999999999" customHeight="1" outlineLevel="1">
      <c r="C156" s="107"/>
      <c r="D156" s="108"/>
      <c r="E156" s="109"/>
      <c r="F156" s="110"/>
      <c r="G156" s="108"/>
      <c r="H156" s="111"/>
      <c r="I156" s="108"/>
      <c r="J156" s="112"/>
      <c r="K156" s="109"/>
      <c r="L156" s="113"/>
      <c r="M156" s="113"/>
      <c r="N156" s="114"/>
    </row>
    <row r="157" spans="3:14" s="81" customFormat="1" ht="19.399999999999999" customHeight="1" outlineLevel="1">
      <c r="C157" s="107"/>
      <c r="D157" s="108"/>
      <c r="E157" s="109"/>
      <c r="F157" s="110"/>
      <c r="G157" s="108"/>
      <c r="H157" s="111"/>
      <c r="I157" s="108"/>
      <c r="J157" s="112"/>
      <c r="K157" s="109"/>
      <c r="L157" s="113"/>
      <c r="M157" s="113"/>
      <c r="N157" s="114"/>
    </row>
    <row r="158" spans="3:14" s="81" customFormat="1" ht="19.399999999999999" customHeight="1" outlineLevel="1">
      <c r="C158" s="107"/>
      <c r="D158" s="108"/>
      <c r="E158" s="109"/>
      <c r="F158" s="110"/>
      <c r="G158" s="108"/>
      <c r="H158" s="111"/>
      <c r="I158" s="108"/>
      <c r="J158" s="112"/>
      <c r="K158" s="109"/>
      <c r="L158" s="113"/>
      <c r="M158" s="113"/>
      <c r="N158" s="114"/>
    </row>
    <row r="159" spans="3:14" s="81" customFormat="1" ht="19.399999999999999" customHeight="1" outlineLevel="1">
      <c r="C159" s="107"/>
      <c r="D159" s="108"/>
      <c r="E159" s="109"/>
      <c r="F159" s="110"/>
      <c r="G159" s="108"/>
      <c r="H159" s="111"/>
      <c r="I159" s="108"/>
      <c r="J159" s="112"/>
      <c r="K159" s="109"/>
      <c r="L159" s="113"/>
      <c r="M159" s="113"/>
      <c r="N159" s="114"/>
    </row>
    <row r="160" spans="3:14" s="81" customFormat="1" ht="19.399999999999999" customHeight="1" outlineLevel="1">
      <c r="C160" s="107"/>
      <c r="D160" s="108"/>
      <c r="E160" s="109"/>
      <c r="F160" s="110"/>
      <c r="G160" s="108"/>
      <c r="H160" s="111"/>
      <c r="I160" s="108"/>
      <c r="J160" s="112"/>
      <c r="K160" s="109"/>
      <c r="L160" s="113"/>
      <c r="M160" s="113"/>
      <c r="N160" s="114"/>
    </row>
    <row r="161" spans="3:14" s="81" customFormat="1" ht="19.399999999999999" customHeight="1" outlineLevel="1">
      <c r="C161" s="107"/>
      <c r="D161" s="108"/>
      <c r="E161" s="109"/>
      <c r="F161" s="110"/>
      <c r="G161" s="108"/>
      <c r="H161" s="111"/>
      <c r="I161" s="108"/>
      <c r="J161" s="112"/>
      <c r="K161" s="109"/>
      <c r="L161" s="113"/>
      <c r="M161" s="113"/>
      <c r="N161" s="114"/>
    </row>
    <row r="162" spans="3:14" s="81" customFormat="1" ht="19.399999999999999" customHeight="1" outlineLevel="1">
      <c r="C162" s="107"/>
      <c r="D162" s="108"/>
      <c r="E162" s="109"/>
      <c r="F162" s="110"/>
      <c r="G162" s="108"/>
      <c r="H162" s="111"/>
      <c r="I162" s="108"/>
      <c r="J162" s="112"/>
      <c r="K162" s="109"/>
      <c r="L162" s="113"/>
      <c r="M162" s="113"/>
      <c r="N162" s="114"/>
    </row>
    <row r="163" spans="3:14" s="81" customFormat="1" ht="19.399999999999999" customHeight="1" outlineLevel="1">
      <c r="C163" s="107"/>
      <c r="D163" s="108"/>
      <c r="E163" s="109"/>
      <c r="F163" s="110"/>
      <c r="G163" s="108"/>
      <c r="H163" s="111"/>
      <c r="I163" s="108"/>
      <c r="J163" s="112"/>
      <c r="K163" s="109"/>
      <c r="L163" s="113"/>
      <c r="M163" s="113"/>
      <c r="N163" s="114"/>
    </row>
    <row r="164" spans="3:14" s="81" customFormat="1" ht="19.399999999999999" customHeight="1" outlineLevel="1">
      <c r="C164" s="107"/>
      <c r="D164" s="108"/>
      <c r="E164" s="109"/>
      <c r="F164" s="110"/>
      <c r="G164" s="108"/>
      <c r="H164" s="111"/>
      <c r="I164" s="108"/>
      <c r="J164" s="112"/>
      <c r="K164" s="109"/>
      <c r="L164" s="113"/>
      <c r="M164" s="113"/>
      <c r="N164" s="114"/>
    </row>
    <row r="165" spans="3:14" s="81" customFormat="1" ht="19.399999999999999" customHeight="1" outlineLevel="1">
      <c r="C165" s="107"/>
      <c r="D165" s="108"/>
      <c r="E165" s="109"/>
      <c r="F165" s="110"/>
      <c r="G165" s="108"/>
      <c r="H165" s="111"/>
      <c r="I165" s="108"/>
      <c r="J165" s="112"/>
      <c r="K165" s="109"/>
      <c r="L165" s="113"/>
      <c r="M165" s="113"/>
      <c r="N165" s="114"/>
    </row>
    <row r="166" spans="3:14" s="81" customFormat="1" ht="19.399999999999999" customHeight="1" outlineLevel="1">
      <c r="C166" s="107"/>
      <c r="D166" s="108"/>
      <c r="E166" s="109"/>
      <c r="F166" s="110"/>
      <c r="G166" s="108"/>
      <c r="H166" s="111"/>
      <c r="I166" s="108"/>
      <c r="J166" s="112"/>
      <c r="K166" s="109"/>
      <c r="L166" s="113"/>
      <c r="M166" s="113"/>
      <c r="N166" s="114"/>
    </row>
    <row r="167" spans="3:14" s="81" customFormat="1" ht="19.399999999999999" customHeight="1" outlineLevel="1">
      <c r="C167" s="107"/>
      <c r="D167" s="108"/>
      <c r="E167" s="109"/>
      <c r="F167" s="110"/>
      <c r="G167" s="108"/>
      <c r="H167" s="111"/>
      <c r="I167" s="108"/>
      <c r="J167" s="112"/>
      <c r="K167" s="109"/>
      <c r="L167" s="113"/>
      <c r="M167" s="113"/>
      <c r="N167" s="114"/>
    </row>
    <row r="168" spans="3:14" s="81" customFormat="1" ht="19.399999999999999" customHeight="1" outlineLevel="1">
      <c r="C168" s="107"/>
      <c r="D168" s="108"/>
      <c r="E168" s="109"/>
      <c r="F168" s="110"/>
      <c r="G168" s="108"/>
      <c r="H168" s="111"/>
      <c r="I168" s="108"/>
      <c r="J168" s="112"/>
      <c r="K168" s="109"/>
      <c r="L168" s="113"/>
      <c r="M168" s="113"/>
      <c r="N168" s="114"/>
    </row>
    <row r="169" spans="3:14" s="81" customFormat="1" ht="19.399999999999999" customHeight="1" outlineLevel="1">
      <c r="C169" s="107"/>
      <c r="D169" s="108"/>
      <c r="E169" s="109"/>
      <c r="F169" s="110"/>
      <c r="G169" s="108"/>
      <c r="H169" s="111"/>
      <c r="I169" s="108"/>
      <c r="J169" s="112"/>
      <c r="K169" s="109"/>
      <c r="L169" s="113"/>
      <c r="M169" s="113"/>
      <c r="N169" s="114"/>
    </row>
    <row r="170" spans="3:14" s="81" customFormat="1" ht="19.399999999999999" customHeight="1" outlineLevel="1">
      <c r="C170" s="107"/>
      <c r="D170" s="108"/>
      <c r="E170" s="109"/>
      <c r="F170" s="110"/>
      <c r="G170" s="108"/>
      <c r="H170" s="111"/>
      <c r="I170" s="108"/>
      <c r="J170" s="112"/>
      <c r="K170" s="109"/>
      <c r="L170" s="113"/>
      <c r="M170" s="113"/>
      <c r="N170" s="114"/>
    </row>
    <row r="171" spans="3:14" s="81" customFormat="1" ht="19.399999999999999" customHeight="1" outlineLevel="1">
      <c r="C171" s="107"/>
      <c r="D171" s="108"/>
      <c r="E171" s="109"/>
      <c r="F171" s="110"/>
      <c r="G171" s="108"/>
      <c r="H171" s="111"/>
      <c r="I171" s="108"/>
      <c r="J171" s="112"/>
      <c r="K171" s="109"/>
      <c r="L171" s="113"/>
      <c r="M171" s="113"/>
      <c r="N171" s="114"/>
    </row>
    <row r="172" spans="3:14" s="81" customFormat="1" ht="19.399999999999999" customHeight="1" outlineLevel="1">
      <c r="C172" s="107"/>
      <c r="D172" s="108"/>
      <c r="E172" s="109"/>
      <c r="F172" s="110"/>
      <c r="G172" s="108"/>
      <c r="H172" s="111"/>
      <c r="I172" s="108"/>
      <c r="J172" s="112"/>
      <c r="K172" s="109"/>
      <c r="L172" s="113"/>
      <c r="M172" s="113"/>
      <c r="N172" s="114"/>
    </row>
    <row r="173" spans="3:14" s="81" customFormat="1" ht="19.399999999999999" customHeight="1" outlineLevel="1">
      <c r="C173" s="107"/>
      <c r="D173" s="108"/>
      <c r="E173" s="109"/>
      <c r="F173" s="110"/>
      <c r="G173" s="108"/>
      <c r="H173" s="111"/>
      <c r="I173" s="108"/>
      <c r="J173" s="112"/>
      <c r="K173" s="109"/>
      <c r="L173" s="113"/>
      <c r="M173" s="113"/>
      <c r="N173" s="114"/>
    </row>
    <row r="174" spans="3:14" s="81" customFormat="1" ht="19.399999999999999" customHeight="1" outlineLevel="1">
      <c r="C174" s="107"/>
      <c r="D174" s="108"/>
      <c r="E174" s="109"/>
      <c r="F174" s="110"/>
      <c r="G174" s="108"/>
      <c r="H174" s="111"/>
      <c r="I174" s="108"/>
      <c r="J174" s="112"/>
      <c r="K174" s="109"/>
      <c r="L174" s="113"/>
      <c r="M174" s="113"/>
      <c r="N174" s="114"/>
    </row>
    <row r="175" spans="3:14" s="81" customFormat="1" ht="19.399999999999999" customHeight="1" outlineLevel="1">
      <c r="C175" s="107"/>
      <c r="D175" s="108"/>
      <c r="E175" s="109"/>
      <c r="F175" s="110"/>
      <c r="G175" s="108"/>
      <c r="H175" s="111"/>
      <c r="I175" s="108"/>
      <c r="J175" s="112"/>
      <c r="K175" s="109"/>
      <c r="L175" s="113"/>
      <c r="M175" s="113"/>
      <c r="N175" s="114"/>
    </row>
    <row r="176" spans="3:14" s="81" customFormat="1" ht="19.399999999999999" customHeight="1" outlineLevel="1">
      <c r="C176" s="107"/>
      <c r="D176" s="108"/>
      <c r="E176" s="109"/>
      <c r="F176" s="110"/>
      <c r="G176" s="108"/>
      <c r="H176" s="111"/>
      <c r="I176" s="108"/>
      <c r="J176" s="112"/>
      <c r="K176" s="109"/>
      <c r="L176" s="113"/>
      <c r="M176" s="113"/>
      <c r="N176" s="114"/>
    </row>
    <row r="177" spans="3:14" s="81" customFormat="1" ht="19.399999999999999" customHeight="1" outlineLevel="1">
      <c r="C177" s="107"/>
      <c r="D177" s="108"/>
      <c r="E177" s="109"/>
      <c r="F177" s="110"/>
      <c r="G177" s="108"/>
      <c r="H177" s="111"/>
      <c r="I177" s="108"/>
      <c r="J177" s="112"/>
      <c r="K177" s="109"/>
      <c r="L177" s="113"/>
      <c r="M177" s="113"/>
      <c r="N177" s="114"/>
    </row>
    <row r="178" spans="3:14" s="81" customFormat="1" ht="19.399999999999999" customHeight="1" outlineLevel="1">
      <c r="C178" s="107"/>
      <c r="D178" s="108"/>
      <c r="E178" s="109"/>
      <c r="F178" s="110"/>
      <c r="G178" s="108"/>
      <c r="H178" s="111"/>
      <c r="I178" s="108"/>
      <c r="J178" s="112"/>
      <c r="K178" s="109"/>
      <c r="L178" s="113"/>
      <c r="M178" s="113"/>
      <c r="N178" s="114"/>
    </row>
    <row r="179" spans="3:14" s="81" customFormat="1" ht="19.399999999999999" customHeight="1" outlineLevel="1">
      <c r="C179" s="107"/>
      <c r="D179" s="108"/>
      <c r="E179" s="109"/>
      <c r="F179" s="110"/>
      <c r="G179" s="108"/>
      <c r="H179" s="111"/>
      <c r="I179" s="108"/>
      <c r="J179" s="112"/>
      <c r="K179" s="109"/>
      <c r="L179" s="113"/>
      <c r="M179" s="113"/>
      <c r="N179" s="114"/>
    </row>
    <row r="180" spans="3:14" s="81" customFormat="1" ht="19.399999999999999" customHeight="1" outlineLevel="1">
      <c r="C180" s="107"/>
      <c r="D180" s="108"/>
      <c r="E180" s="109"/>
      <c r="F180" s="110"/>
      <c r="G180" s="108"/>
      <c r="H180" s="111"/>
      <c r="I180" s="108"/>
      <c r="J180" s="112"/>
      <c r="K180" s="109"/>
      <c r="L180" s="113"/>
      <c r="M180" s="113"/>
      <c r="N180" s="114"/>
    </row>
    <row r="181" spans="3:14" s="81" customFormat="1" ht="19.399999999999999" customHeight="1" outlineLevel="1">
      <c r="C181" s="107"/>
      <c r="D181" s="108"/>
      <c r="E181" s="109"/>
      <c r="F181" s="110"/>
      <c r="G181" s="108"/>
      <c r="H181" s="111"/>
      <c r="I181" s="108"/>
      <c r="J181" s="112"/>
      <c r="K181" s="109"/>
      <c r="L181" s="113"/>
      <c r="M181" s="113"/>
      <c r="N181" s="114"/>
    </row>
    <row r="182" spans="3:14" s="81" customFormat="1" ht="19.399999999999999" customHeight="1" outlineLevel="1">
      <c r="C182" s="107"/>
      <c r="D182" s="108"/>
      <c r="E182" s="109"/>
      <c r="F182" s="110"/>
      <c r="G182" s="108"/>
      <c r="H182" s="111"/>
      <c r="I182" s="108"/>
      <c r="J182" s="112"/>
      <c r="K182" s="109"/>
      <c r="L182" s="113"/>
      <c r="M182" s="113"/>
      <c r="N182" s="114"/>
    </row>
    <row r="183" spans="3:14" s="81" customFormat="1" ht="19.399999999999999" customHeight="1" outlineLevel="1">
      <c r="C183" s="107"/>
      <c r="D183" s="108"/>
      <c r="E183" s="109"/>
      <c r="F183" s="110"/>
      <c r="G183" s="108"/>
      <c r="H183" s="111"/>
      <c r="I183" s="108"/>
      <c r="J183" s="112"/>
      <c r="K183" s="109"/>
      <c r="L183" s="113"/>
      <c r="M183" s="113"/>
      <c r="N183" s="114"/>
    </row>
    <row r="184" spans="3:14" s="81" customFormat="1" ht="19.399999999999999" customHeight="1" outlineLevel="1">
      <c r="C184" s="107"/>
      <c r="D184" s="108"/>
      <c r="E184" s="109"/>
      <c r="F184" s="110"/>
      <c r="G184" s="108"/>
      <c r="H184" s="111"/>
      <c r="I184" s="108"/>
      <c r="J184" s="112"/>
      <c r="K184" s="109"/>
      <c r="L184" s="113"/>
      <c r="M184" s="113"/>
      <c r="N184" s="114"/>
    </row>
    <row r="185" spans="3:14" s="81" customFormat="1" ht="19.399999999999999" customHeight="1" outlineLevel="1">
      <c r="C185" s="107"/>
      <c r="D185" s="108"/>
      <c r="E185" s="109"/>
      <c r="F185" s="110"/>
      <c r="G185" s="108"/>
      <c r="H185" s="111"/>
      <c r="I185" s="108"/>
      <c r="J185" s="112"/>
      <c r="K185" s="109"/>
      <c r="L185" s="113"/>
      <c r="M185" s="113"/>
      <c r="N185" s="114"/>
    </row>
    <row r="186" spans="3:14" s="81" customFormat="1" ht="19.399999999999999" customHeight="1" outlineLevel="1">
      <c r="C186" s="107"/>
      <c r="D186" s="108"/>
      <c r="E186" s="109"/>
      <c r="F186" s="110"/>
      <c r="G186" s="108"/>
      <c r="H186" s="111"/>
      <c r="I186" s="108"/>
      <c r="J186" s="112"/>
      <c r="K186" s="109"/>
      <c r="L186" s="113"/>
      <c r="M186" s="113"/>
      <c r="N186" s="114"/>
    </row>
    <row r="187" spans="3:14" s="81" customFormat="1" ht="19.399999999999999" customHeight="1" outlineLevel="1">
      <c r="C187" s="107"/>
      <c r="D187" s="108"/>
      <c r="E187" s="109"/>
      <c r="F187" s="110"/>
      <c r="G187" s="108"/>
      <c r="H187" s="111"/>
      <c r="I187" s="108"/>
      <c r="J187" s="112"/>
      <c r="K187" s="109"/>
      <c r="L187" s="113"/>
      <c r="M187" s="113"/>
      <c r="N187" s="114"/>
    </row>
    <row r="188" spans="3:14" s="81" customFormat="1" ht="19.399999999999999" customHeight="1" outlineLevel="1">
      <c r="C188" s="107"/>
      <c r="D188" s="108"/>
      <c r="E188" s="109"/>
      <c r="F188" s="110"/>
      <c r="G188" s="108"/>
      <c r="H188" s="111"/>
      <c r="I188" s="108"/>
      <c r="J188" s="112"/>
      <c r="K188" s="109"/>
      <c r="L188" s="113"/>
      <c r="M188" s="113"/>
      <c r="N188" s="114"/>
    </row>
    <row r="189" spans="3:14" s="81" customFormat="1" ht="19.399999999999999" customHeight="1" outlineLevel="1">
      <c r="C189" s="107"/>
      <c r="D189" s="108"/>
      <c r="E189" s="109"/>
      <c r="F189" s="110"/>
      <c r="G189" s="108"/>
      <c r="H189" s="111"/>
      <c r="I189" s="108"/>
      <c r="J189" s="112"/>
      <c r="K189" s="109"/>
      <c r="L189" s="113"/>
      <c r="M189" s="113"/>
      <c r="N189" s="114"/>
    </row>
    <row r="190" spans="3:14" s="81" customFormat="1" ht="19.399999999999999" customHeight="1" outlineLevel="1">
      <c r="C190" s="107"/>
      <c r="D190" s="108"/>
      <c r="E190" s="109"/>
      <c r="F190" s="110"/>
      <c r="G190" s="108"/>
      <c r="H190" s="111"/>
      <c r="I190" s="108"/>
      <c r="J190" s="112"/>
      <c r="K190" s="109"/>
      <c r="L190" s="113"/>
      <c r="M190" s="113"/>
      <c r="N190" s="114"/>
    </row>
    <row r="191" spans="3:14" s="81" customFormat="1" ht="19.399999999999999" customHeight="1" outlineLevel="1">
      <c r="C191" s="107"/>
      <c r="D191" s="108"/>
      <c r="E191" s="109"/>
      <c r="F191" s="110"/>
      <c r="G191" s="108"/>
      <c r="H191" s="111"/>
      <c r="I191" s="108"/>
      <c r="J191" s="112"/>
      <c r="K191" s="109"/>
      <c r="L191" s="113"/>
      <c r="M191" s="113"/>
      <c r="N191" s="114"/>
    </row>
    <row r="192" spans="3:14" s="81" customFormat="1" ht="19.399999999999999" customHeight="1" outlineLevel="1">
      <c r="C192" s="107"/>
      <c r="D192" s="108"/>
      <c r="E192" s="109"/>
      <c r="F192" s="110"/>
      <c r="G192" s="108"/>
      <c r="H192" s="111"/>
      <c r="I192" s="108"/>
      <c r="J192" s="112"/>
      <c r="K192" s="109"/>
      <c r="L192" s="113"/>
      <c r="M192" s="113"/>
      <c r="N192" s="114"/>
    </row>
    <row r="193" spans="3:14" s="81" customFormat="1" ht="19.399999999999999" customHeight="1" outlineLevel="1">
      <c r="C193" s="107"/>
      <c r="D193" s="108"/>
      <c r="E193" s="109"/>
      <c r="F193" s="110"/>
      <c r="G193" s="108"/>
      <c r="H193" s="111"/>
      <c r="I193" s="108"/>
      <c r="J193" s="112"/>
      <c r="K193" s="109"/>
      <c r="L193" s="113"/>
      <c r="M193" s="113"/>
      <c r="N193" s="114"/>
    </row>
    <row r="194" spans="3:14" s="81" customFormat="1" ht="19.399999999999999" customHeight="1" outlineLevel="1">
      <c r="C194" s="107"/>
      <c r="D194" s="108"/>
      <c r="E194" s="109"/>
      <c r="F194" s="110"/>
      <c r="G194" s="108"/>
      <c r="H194" s="111"/>
      <c r="I194" s="108"/>
      <c r="J194" s="112"/>
      <c r="K194" s="109"/>
      <c r="L194" s="113"/>
      <c r="M194" s="113"/>
      <c r="N194" s="114"/>
    </row>
    <row r="195" spans="3:14" s="81" customFormat="1" ht="19.399999999999999" customHeight="1" outlineLevel="1">
      <c r="C195" s="107"/>
      <c r="D195" s="108"/>
      <c r="E195" s="109"/>
      <c r="F195" s="110"/>
      <c r="G195" s="108"/>
      <c r="H195" s="111"/>
      <c r="I195" s="108"/>
      <c r="J195" s="112"/>
      <c r="K195" s="109"/>
      <c r="L195" s="113"/>
      <c r="M195" s="113"/>
      <c r="N195" s="114"/>
    </row>
    <row r="196" spans="3:14" s="81" customFormat="1" ht="19.399999999999999" customHeight="1" outlineLevel="1">
      <c r="C196" s="107"/>
      <c r="D196" s="108"/>
      <c r="E196" s="109"/>
      <c r="F196" s="110"/>
      <c r="G196" s="108"/>
      <c r="H196" s="111"/>
      <c r="I196" s="108"/>
      <c r="J196" s="112"/>
      <c r="K196" s="109"/>
      <c r="L196" s="113"/>
      <c r="M196" s="113"/>
      <c r="N196" s="114"/>
    </row>
    <row r="197" spans="3:14" s="81" customFormat="1" ht="19.399999999999999" customHeight="1" outlineLevel="1">
      <c r="C197" s="107"/>
      <c r="D197" s="108"/>
      <c r="E197" s="109"/>
      <c r="F197" s="110"/>
      <c r="G197" s="108"/>
      <c r="H197" s="111"/>
      <c r="I197" s="108"/>
      <c r="J197" s="112"/>
      <c r="K197" s="109"/>
      <c r="L197" s="113"/>
      <c r="M197" s="113"/>
      <c r="N197" s="114"/>
    </row>
    <row r="198" spans="3:14" s="81" customFormat="1" ht="19.399999999999999" customHeight="1" outlineLevel="1">
      <c r="C198" s="107"/>
      <c r="D198" s="108"/>
      <c r="E198" s="109"/>
      <c r="F198" s="110"/>
      <c r="G198" s="108"/>
      <c r="H198" s="111"/>
      <c r="I198" s="108"/>
      <c r="J198" s="112"/>
      <c r="K198" s="109"/>
      <c r="L198" s="113"/>
      <c r="M198" s="113"/>
      <c r="N198" s="114"/>
    </row>
    <row r="199" spans="3:14" s="81" customFormat="1" ht="19.399999999999999" customHeight="1" outlineLevel="1">
      <c r="C199" s="107"/>
      <c r="D199" s="108"/>
      <c r="E199" s="109"/>
      <c r="F199" s="110"/>
      <c r="G199" s="108"/>
      <c r="H199" s="111"/>
      <c r="I199" s="108"/>
      <c r="J199" s="112"/>
      <c r="K199" s="109"/>
      <c r="L199" s="113"/>
      <c r="M199" s="113"/>
      <c r="N199" s="114"/>
    </row>
    <row r="200" spans="3:14" s="81" customFormat="1" ht="19.399999999999999" customHeight="1" outlineLevel="1">
      <c r="C200" s="107"/>
      <c r="D200" s="108"/>
      <c r="E200" s="109"/>
      <c r="F200" s="110"/>
      <c r="G200" s="108"/>
      <c r="H200" s="111"/>
      <c r="I200" s="108"/>
      <c r="J200" s="112"/>
      <c r="K200" s="109"/>
      <c r="L200" s="113"/>
      <c r="M200" s="113"/>
      <c r="N200" s="114"/>
    </row>
    <row r="201" spans="3:14" s="81" customFormat="1" ht="19.399999999999999" customHeight="1" outlineLevel="1">
      <c r="C201" s="107"/>
      <c r="D201" s="108"/>
      <c r="E201" s="109"/>
      <c r="F201" s="110"/>
      <c r="G201" s="108"/>
      <c r="H201" s="111"/>
      <c r="I201" s="108"/>
      <c r="J201" s="112"/>
      <c r="K201" s="109"/>
      <c r="L201" s="113"/>
      <c r="M201" s="113"/>
      <c r="N201" s="114"/>
    </row>
    <row r="202" spans="3:14" s="81" customFormat="1" ht="19.399999999999999" customHeight="1" outlineLevel="1">
      <c r="C202" s="107"/>
      <c r="D202" s="108"/>
      <c r="E202" s="109"/>
      <c r="F202" s="110"/>
      <c r="G202" s="108"/>
      <c r="H202" s="111"/>
      <c r="I202" s="108"/>
      <c r="J202" s="112"/>
      <c r="K202" s="109"/>
      <c r="L202" s="113"/>
      <c r="M202" s="113"/>
      <c r="N202" s="114"/>
    </row>
    <row r="203" spans="3:14" s="81" customFormat="1" ht="19.399999999999999" customHeight="1" outlineLevel="1">
      <c r="C203" s="107"/>
      <c r="D203" s="108"/>
      <c r="E203" s="109"/>
      <c r="F203" s="110"/>
      <c r="G203" s="108"/>
      <c r="H203" s="111"/>
      <c r="I203" s="108"/>
      <c r="J203" s="112"/>
      <c r="K203" s="109"/>
      <c r="L203" s="113"/>
      <c r="M203" s="113"/>
      <c r="N203" s="114"/>
    </row>
    <row r="204" spans="3:14" s="81" customFormat="1" ht="19.399999999999999" customHeight="1" outlineLevel="1">
      <c r="C204" s="107"/>
      <c r="D204" s="108"/>
      <c r="E204" s="109"/>
      <c r="F204" s="110"/>
      <c r="G204" s="108"/>
      <c r="H204" s="111"/>
      <c r="I204" s="108"/>
      <c r="J204" s="112"/>
      <c r="K204" s="109"/>
      <c r="L204" s="113"/>
      <c r="M204" s="113"/>
      <c r="N204" s="114"/>
    </row>
    <row r="205" spans="3:14" s="81" customFormat="1" ht="19.399999999999999" customHeight="1" outlineLevel="1">
      <c r="C205" s="107"/>
      <c r="D205" s="108"/>
      <c r="E205" s="109"/>
      <c r="F205" s="110"/>
      <c r="G205" s="108"/>
      <c r="H205" s="111"/>
      <c r="I205" s="108"/>
      <c r="J205" s="112"/>
      <c r="K205" s="109"/>
      <c r="L205" s="113"/>
      <c r="M205" s="113"/>
      <c r="N205" s="114"/>
    </row>
    <row r="206" spans="3:14" s="81" customFormat="1" ht="19.399999999999999" customHeight="1" outlineLevel="1">
      <c r="C206" s="107"/>
      <c r="D206" s="108"/>
      <c r="E206" s="109"/>
      <c r="F206" s="110"/>
      <c r="G206" s="108"/>
      <c r="H206" s="111"/>
      <c r="I206" s="108"/>
      <c r="J206" s="112"/>
      <c r="K206" s="109"/>
      <c r="L206" s="113"/>
      <c r="M206" s="113"/>
      <c r="N206" s="114"/>
    </row>
    <row r="207" spans="3:14" s="81" customFormat="1" ht="19.399999999999999" customHeight="1" outlineLevel="1">
      <c r="C207" s="107"/>
      <c r="D207" s="108"/>
      <c r="E207" s="109"/>
      <c r="F207" s="110"/>
      <c r="G207" s="108"/>
      <c r="H207" s="111"/>
      <c r="I207" s="108"/>
      <c r="J207" s="112"/>
      <c r="K207" s="109"/>
      <c r="L207" s="113"/>
      <c r="M207" s="113"/>
      <c r="N207" s="114"/>
    </row>
    <row r="208" spans="3:14" s="81" customFormat="1" ht="19.399999999999999" customHeight="1" outlineLevel="1">
      <c r="C208" s="107"/>
      <c r="D208" s="108"/>
      <c r="E208" s="109"/>
      <c r="F208" s="110"/>
      <c r="G208" s="108"/>
      <c r="H208" s="111"/>
      <c r="I208" s="108"/>
      <c r="J208" s="112"/>
      <c r="K208" s="109"/>
      <c r="L208" s="113"/>
      <c r="M208" s="113"/>
      <c r="N208" s="114"/>
    </row>
    <row r="209" spans="3:14" s="81" customFormat="1" ht="19.399999999999999" customHeight="1" outlineLevel="1">
      <c r="C209" s="107"/>
      <c r="D209" s="108"/>
      <c r="E209" s="109"/>
      <c r="F209" s="110"/>
      <c r="G209" s="108"/>
      <c r="H209" s="111"/>
      <c r="I209" s="108"/>
      <c r="J209" s="112"/>
      <c r="K209" s="109"/>
      <c r="L209" s="113"/>
      <c r="M209" s="113"/>
      <c r="N209" s="114"/>
    </row>
    <row r="210" spans="3:14" s="81" customFormat="1" ht="19.399999999999999" customHeight="1" outlineLevel="1">
      <c r="C210" s="107"/>
      <c r="D210" s="108"/>
      <c r="E210" s="109"/>
      <c r="F210" s="110"/>
      <c r="G210" s="108"/>
      <c r="H210" s="111"/>
      <c r="I210" s="108"/>
      <c r="J210" s="112"/>
      <c r="K210" s="109"/>
      <c r="L210" s="113"/>
      <c r="M210" s="113"/>
      <c r="N210" s="114"/>
    </row>
    <row r="211" spans="3:14" s="81" customFormat="1" ht="19.399999999999999" customHeight="1" outlineLevel="1">
      <c r="C211" s="107"/>
      <c r="D211" s="108"/>
      <c r="E211" s="109"/>
      <c r="F211" s="110"/>
      <c r="G211" s="108"/>
      <c r="H211" s="111"/>
      <c r="I211" s="108"/>
      <c r="J211" s="112"/>
      <c r="K211" s="109"/>
      <c r="L211" s="113"/>
      <c r="M211" s="113"/>
      <c r="N211" s="114"/>
    </row>
    <row r="212" spans="3:14" s="81" customFormat="1" ht="19.399999999999999" customHeight="1" outlineLevel="1">
      <c r="C212" s="107"/>
      <c r="D212" s="108"/>
      <c r="E212" s="109"/>
      <c r="F212" s="110"/>
      <c r="G212" s="108"/>
      <c r="H212" s="111"/>
      <c r="I212" s="108"/>
      <c r="J212" s="112"/>
      <c r="K212" s="109"/>
      <c r="L212" s="113"/>
      <c r="M212" s="113"/>
      <c r="N212" s="114"/>
    </row>
    <row r="213" spans="3:14" s="81" customFormat="1" ht="19.399999999999999" customHeight="1" outlineLevel="1">
      <c r="C213" s="107"/>
      <c r="D213" s="108"/>
      <c r="E213" s="109"/>
      <c r="F213" s="110"/>
      <c r="G213" s="108"/>
      <c r="H213" s="111"/>
      <c r="I213" s="108"/>
      <c r="J213" s="112"/>
      <c r="K213" s="109"/>
      <c r="L213" s="113"/>
      <c r="M213" s="113"/>
      <c r="N213" s="114"/>
    </row>
    <row r="214" spans="3:14" s="81" customFormat="1" ht="19.399999999999999" customHeight="1" outlineLevel="1">
      <c r="C214" s="107"/>
      <c r="D214" s="108"/>
      <c r="E214" s="109"/>
      <c r="F214" s="110"/>
      <c r="G214" s="108"/>
      <c r="H214" s="111"/>
      <c r="I214" s="108"/>
      <c r="J214" s="112"/>
      <c r="K214" s="109"/>
      <c r="L214" s="113"/>
      <c r="M214" s="113"/>
      <c r="N214" s="114"/>
    </row>
    <row r="215" spans="3:14" s="81" customFormat="1" ht="19.399999999999999" customHeight="1" outlineLevel="1">
      <c r="C215" s="107"/>
      <c r="D215" s="108"/>
      <c r="E215" s="109"/>
      <c r="F215" s="110"/>
      <c r="G215" s="108"/>
      <c r="H215" s="111"/>
      <c r="I215" s="108"/>
      <c r="J215" s="112"/>
      <c r="K215" s="109"/>
      <c r="L215" s="113"/>
      <c r="M215" s="113"/>
      <c r="N215" s="114"/>
    </row>
    <row r="216" spans="3:14" s="81" customFormat="1" ht="19.399999999999999" customHeight="1" outlineLevel="1">
      <c r="C216" s="107"/>
      <c r="D216" s="108"/>
      <c r="E216" s="109"/>
      <c r="F216" s="110"/>
      <c r="G216" s="108"/>
      <c r="H216" s="111"/>
      <c r="I216" s="108"/>
      <c r="J216" s="112"/>
      <c r="K216" s="109"/>
      <c r="L216" s="113"/>
      <c r="M216" s="113"/>
      <c r="N216" s="114"/>
    </row>
    <row r="217" spans="3:14" s="81" customFormat="1" ht="19.399999999999999" customHeight="1" outlineLevel="1">
      <c r="C217" s="107"/>
      <c r="D217" s="108"/>
      <c r="E217" s="109"/>
      <c r="F217" s="110"/>
      <c r="G217" s="108"/>
      <c r="H217" s="111"/>
      <c r="I217" s="108"/>
      <c r="J217" s="112"/>
      <c r="K217" s="109"/>
      <c r="L217" s="113"/>
      <c r="M217" s="113"/>
      <c r="N217" s="114"/>
    </row>
    <row r="218" spans="3:14" s="81" customFormat="1" ht="19.399999999999999" customHeight="1" outlineLevel="1">
      <c r="C218" s="107"/>
      <c r="D218" s="108"/>
      <c r="E218" s="109"/>
      <c r="F218" s="110"/>
      <c r="G218" s="108"/>
      <c r="H218" s="111"/>
      <c r="I218" s="108"/>
      <c r="J218" s="112"/>
      <c r="K218" s="109"/>
      <c r="L218" s="113"/>
      <c r="M218" s="113"/>
      <c r="N218" s="114"/>
    </row>
    <row r="219" spans="3:14" s="81" customFormat="1" ht="19.399999999999999" customHeight="1" outlineLevel="1">
      <c r="C219" s="107"/>
      <c r="D219" s="108"/>
      <c r="E219" s="109"/>
      <c r="F219" s="110"/>
      <c r="G219" s="108"/>
      <c r="H219" s="111"/>
      <c r="I219" s="108"/>
      <c r="J219" s="112"/>
      <c r="K219" s="109"/>
      <c r="L219" s="113"/>
      <c r="M219" s="113"/>
      <c r="N219" s="114"/>
    </row>
    <row r="220" spans="3:14" s="81" customFormat="1" ht="19.399999999999999" customHeight="1" outlineLevel="1">
      <c r="C220" s="107"/>
      <c r="D220" s="108"/>
      <c r="E220" s="109"/>
      <c r="F220" s="110"/>
      <c r="G220" s="108"/>
      <c r="H220" s="111"/>
      <c r="I220" s="108"/>
      <c r="J220" s="112"/>
      <c r="K220" s="109"/>
      <c r="L220" s="113"/>
      <c r="M220" s="113"/>
      <c r="N220" s="114"/>
    </row>
    <row r="221" spans="3:14" s="81" customFormat="1" ht="19.399999999999999" customHeight="1" outlineLevel="1">
      <c r="C221" s="107"/>
      <c r="D221" s="108"/>
      <c r="E221" s="109"/>
      <c r="F221" s="110"/>
      <c r="G221" s="108"/>
      <c r="H221" s="111"/>
      <c r="I221" s="108"/>
      <c r="J221" s="112"/>
      <c r="K221" s="109"/>
      <c r="L221" s="113"/>
      <c r="M221" s="113"/>
      <c r="N221" s="114"/>
    </row>
    <row r="222" spans="3:14" s="81" customFormat="1" ht="19.399999999999999" customHeight="1" outlineLevel="1">
      <c r="C222" s="107"/>
      <c r="D222" s="108"/>
      <c r="E222" s="109"/>
      <c r="F222" s="110"/>
      <c r="G222" s="108"/>
      <c r="H222" s="111"/>
      <c r="I222" s="108"/>
      <c r="J222" s="112"/>
      <c r="K222" s="109"/>
      <c r="L222" s="113"/>
      <c r="M222" s="113"/>
      <c r="N222" s="114"/>
    </row>
    <row r="223" spans="3:14" s="81" customFormat="1" ht="19.399999999999999" customHeight="1" outlineLevel="1">
      <c r="C223" s="107"/>
      <c r="D223" s="108"/>
      <c r="E223" s="109"/>
      <c r="F223" s="110"/>
      <c r="G223" s="108"/>
      <c r="H223" s="111"/>
      <c r="I223" s="108"/>
      <c r="J223" s="112"/>
      <c r="K223" s="109"/>
      <c r="L223" s="113"/>
      <c r="M223" s="113"/>
      <c r="N223" s="114"/>
    </row>
    <row r="224" spans="3:14" s="81" customFormat="1" ht="19.399999999999999" customHeight="1" outlineLevel="1">
      <c r="C224" s="107"/>
      <c r="D224" s="108"/>
      <c r="E224" s="109"/>
      <c r="F224" s="110"/>
      <c r="G224" s="108"/>
      <c r="H224" s="111"/>
      <c r="I224" s="108"/>
      <c r="J224" s="112"/>
      <c r="K224" s="109"/>
      <c r="L224" s="113"/>
      <c r="M224" s="113"/>
      <c r="N224" s="114"/>
    </row>
    <row r="225" spans="3:14" s="81" customFormat="1" ht="19.399999999999999" customHeight="1" outlineLevel="1">
      <c r="C225" s="107"/>
      <c r="D225" s="108"/>
      <c r="E225" s="109"/>
      <c r="F225" s="110"/>
      <c r="G225" s="108"/>
      <c r="H225" s="111"/>
      <c r="I225" s="108"/>
      <c r="J225" s="112"/>
      <c r="K225" s="109"/>
      <c r="L225" s="113"/>
      <c r="M225" s="113"/>
      <c r="N225" s="114"/>
    </row>
    <row r="226" spans="3:14" s="81" customFormat="1" ht="19.399999999999999" customHeight="1" outlineLevel="1">
      <c r="C226" s="107"/>
      <c r="D226" s="108"/>
      <c r="E226" s="109"/>
      <c r="F226" s="110"/>
      <c r="G226" s="108"/>
      <c r="H226" s="111"/>
      <c r="I226" s="108"/>
      <c r="J226" s="112"/>
      <c r="K226" s="109"/>
      <c r="L226" s="113"/>
      <c r="M226" s="113"/>
      <c r="N226" s="114"/>
    </row>
    <row r="227" spans="3:14" s="81" customFormat="1" ht="19.399999999999999" customHeight="1" outlineLevel="1">
      <c r="C227" s="107"/>
      <c r="D227" s="108"/>
      <c r="E227" s="109"/>
      <c r="F227" s="110"/>
      <c r="G227" s="108"/>
      <c r="H227" s="111"/>
      <c r="I227" s="108"/>
      <c r="J227" s="112"/>
      <c r="K227" s="109"/>
      <c r="L227" s="113"/>
      <c r="M227" s="113"/>
      <c r="N227" s="114"/>
    </row>
    <row r="228" spans="3:14" s="81" customFormat="1" ht="19.399999999999999" customHeight="1" outlineLevel="1">
      <c r="C228" s="107"/>
      <c r="D228" s="108"/>
      <c r="E228" s="109"/>
      <c r="F228" s="110"/>
      <c r="G228" s="108"/>
      <c r="H228" s="111"/>
      <c r="I228" s="108"/>
      <c r="J228" s="112"/>
      <c r="K228" s="109"/>
      <c r="L228" s="113"/>
      <c r="M228" s="113"/>
      <c r="N228" s="114"/>
    </row>
    <row r="229" spans="3:14" s="81" customFormat="1" ht="19.399999999999999" customHeight="1" outlineLevel="1">
      <c r="C229" s="107"/>
      <c r="D229" s="108"/>
      <c r="E229" s="109"/>
      <c r="F229" s="110"/>
      <c r="G229" s="108"/>
      <c r="H229" s="111"/>
      <c r="I229" s="108"/>
      <c r="J229" s="112"/>
      <c r="K229" s="109"/>
      <c r="L229" s="113"/>
      <c r="M229" s="113"/>
      <c r="N229" s="114"/>
    </row>
    <row r="230" spans="3:14" s="81" customFormat="1" ht="19.399999999999999" customHeight="1" outlineLevel="1">
      <c r="C230" s="107"/>
      <c r="D230" s="108"/>
      <c r="E230" s="109"/>
      <c r="F230" s="110"/>
      <c r="G230" s="108"/>
      <c r="H230" s="111"/>
      <c r="I230" s="108"/>
      <c r="J230" s="112"/>
      <c r="K230" s="109"/>
      <c r="L230" s="113"/>
      <c r="M230" s="113"/>
      <c r="N230" s="114"/>
    </row>
    <row r="231" spans="3:14" s="81" customFormat="1" ht="19.399999999999999" customHeight="1" outlineLevel="1">
      <c r="C231" s="107"/>
      <c r="D231" s="108"/>
      <c r="E231" s="109"/>
      <c r="F231" s="110"/>
      <c r="G231" s="108"/>
      <c r="H231" s="111"/>
      <c r="I231" s="108"/>
      <c r="J231" s="112"/>
      <c r="K231" s="109"/>
      <c r="L231" s="113"/>
      <c r="M231" s="113"/>
      <c r="N231" s="114"/>
    </row>
    <row r="232" spans="3:14" s="81" customFormat="1" ht="19.399999999999999" customHeight="1" outlineLevel="1">
      <c r="C232" s="107"/>
      <c r="D232" s="108"/>
      <c r="E232" s="109"/>
      <c r="F232" s="110"/>
      <c r="G232" s="108"/>
      <c r="H232" s="111"/>
      <c r="I232" s="108"/>
      <c r="J232" s="112"/>
      <c r="K232" s="109"/>
      <c r="L232" s="113"/>
      <c r="M232" s="113"/>
      <c r="N232" s="114"/>
    </row>
    <row r="233" spans="3:14" s="81" customFormat="1" ht="19.399999999999999" customHeight="1" outlineLevel="1">
      <c r="C233" s="107"/>
      <c r="D233" s="108"/>
      <c r="E233" s="109"/>
      <c r="F233" s="110"/>
      <c r="G233" s="108"/>
      <c r="H233" s="111"/>
      <c r="I233" s="108"/>
      <c r="J233" s="112"/>
      <c r="K233" s="109"/>
      <c r="L233" s="113"/>
      <c r="M233" s="113"/>
      <c r="N233" s="114"/>
    </row>
    <row r="234" spans="3:14" s="81" customFormat="1" ht="19.399999999999999" customHeight="1" outlineLevel="1">
      <c r="C234" s="107"/>
      <c r="D234" s="108"/>
      <c r="E234" s="109"/>
      <c r="F234" s="110"/>
      <c r="G234" s="108"/>
      <c r="H234" s="111"/>
      <c r="I234" s="108"/>
      <c r="J234" s="112"/>
      <c r="K234" s="109"/>
      <c r="L234" s="113"/>
      <c r="M234" s="113"/>
      <c r="N234" s="114"/>
    </row>
    <row r="235" spans="3:14" s="81" customFormat="1" ht="19.399999999999999" customHeight="1" outlineLevel="1">
      <c r="C235" s="107"/>
      <c r="D235" s="108"/>
      <c r="E235" s="109"/>
      <c r="F235" s="110"/>
      <c r="G235" s="108"/>
      <c r="H235" s="111"/>
      <c r="I235" s="108"/>
      <c r="J235" s="112"/>
      <c r="K235" s="109"/>
      <c r="L235" s="113"/>
      <c r="M235" s="113"/>
      <c r="N235" s="114"/>
    </row>
    <row r="236" spans="3:14" s="81" customFormat="1" ht="19.399999999999999" customHeight="1" outlineLevel="1">
      <c r="C236" s="107"/>
      <c r="D236" s="108"/>
      <c r="E236" s="109"/>
      <c r="F236" s="110"/>
      <c r="G236" s="108"/>
      <c r="H236" s="111"/>
      <c r="I236" s="108"/>
      <c r="J236" s="112"/>
      <c r="K236" s="109"/>
      <c r="L236" s="113"/>
      <c r="M236" s="113"/>
      <c r="N236" s="114"/>
    </row>
    <row r="237" spans="3:14" s="81" customFormat="1" ht="19.399999999999999" customHeight="1" outlineLevel="1">
      <c r="C237" s="107"/>
      <c r="D237" s="108"/>
      <c r="E237" s="109"/>
      <c r="F237" s="110"/>
      <c r="G237" s="108"/>
      <c r="H237" s="111"/>
      <c r="I237" s="108"/>
      <c r="J237" s="112"/>
      <c r="K237" s="109"/>
      <c r="L237" s="113"/>
      <c r="M237" s="113"/>
      <c r="N237" s="114"/>
    </row>
    <row r="238" spans="3:14" s="81" customFormat="1" ht="19.399999999999999" customHeight="1" outlineLevel="1">
      <c r="C238" s="107"/>
      <c r="D238" s="108"/>
      <c r="E238" s="109"/>
      <c r="F238" s="110"/>
      <c r="G238" s="108"/>
      <c r="H238" s="111"/>
      <c r="I238" s="108"/>
      <c r="J238" s="112"/>
      <c r="K238" s="109"/>
      <c r="L238" s="113"/>
      <c r="M238" s="113"/>
      <c r="N238" s="114"/>
    </row>
    <row r="239" spans="3:14" s="81" customFormat="1" ht="19.399999999999999" customHeight="1" outlineLevel="1">
      <c r="C239" s="107"/>
      <c r="D239" s="108"/>
      <c r="E239" s="109"/>
      <c r="F239" s="110"/>
      <c r="G239" s="108"/>
      <c r="H239" s="111"/>
      <c r="I239" s="108"/>
      <c r="J239" s="112"/>
      <c r="K239" s="109"/>
      <c r="L239" s="113"/>
      <c r="M239" s="113"/>
      <c r="N239" s="114"/>
    </row>
    <row r="240" spans="3:14" s="81" customFormat="1" ht="19.399999999999999" customHeight="1" outlineLevel="1">
      <c r="C240" s="107"/>
      <c r="D240" s="108"/>
      <c r="E240" s="109"/>
      <c r="F240" s="110"/>
      <c r="G240" s="108"/>
      <c r="H240" s="111"/>
      <c r="I240" s="108"/>
      <c r="J240" s="112"/>
      <c r="K240" s="109"/>
      <c r="L240" s="113"/>
      <c r="M240" s="113"/>
      <c r="N240" s="114"/>
    </row>
    <row r="241" spans="3:14" s="81" customFormat="1" ht="19.399999999999999" customHeight="1" outlineLevel="1">
      <c r="C241" s="107"/>
      <c r="D241" s="108"/>
      <c r="E241" s="109"/>
      <c r="F241" s="110"/>
      <c r="G241" s="108"/>
      <c r="H241" s="111"/>
      <c r="I241" s="108"/>
      <c r="J241" s="112"/>
      <c r="K241" s="109"/>
      <c r="L241" s="113"/>
      <c r="M241" s="113"/>
      <c r="N241" s="114"/>
    </row>
    <row r="242" spans="3:14" s="81" customFormat="1" ht="19.399999999999999" customHeight="1" outlineLevel="1">
      <c r="C242" s="107"/>
      <c r="D242" s="108"/>
      <c r="E242" s="109"/>
      <c r="F242" s="110"/>
      <c r="G242" s="108"/>
      <c r="H242" s="111"/>
      <c r="I242" s="108"/>
      <c r="J242" s="112"/>
      <c r="K242" s="109"/>
      <c r="L242" s="113"/>
      <c r="M242" s="113"/>
      <c r="N242" s="114"/>
    </row>
    <row r="243" spans="3:14" s="81" customFormat="1" ht="19.399999999999999" customHeight="1" outlineLevel="1">
      <c r="C243" s="107"/>
      <c r="D243" s="108"/>
      <c r="E243" s="109"/>
      <c r="F243" s="110"/>
      <c r="G243" s="108"/>
      <c r="H243" s="111"/>
      <c r="I243" s="108"/>
      <c r="J243" s="112"/>
      <c r="K243" s="109"/>
      <c r="L243" s="113"/>
      <c r="M243" s="113"/>
      <c r="N243" s="114"/>
    </row>
    <row r="244" spans="3:14" s="81" customFormat="1" ht="19.399999999999999" customHeight="1" outlineLevel="1">
      <c r="C244" s="107"/>
      <c r="D244" s="108"/>
      <c r="E244" s="109"/>
      <c r="F244" s="110"/>
      <c r="G244" s="108"/>
      <c r="H244" s="111"/>
      <c r="I244" s="108"/>
      <c r="J244" s="112"/>
      <c r="K244" s="109"/>
      <c r="L244" s="113"/>
      <c r="M244" s="113"/>
      <c r="N244" s="114"/>
    </row>
    <row r="245" spans="3:14" s="81" customFormat="1" ht="19.399999999999999" customHeight="1" outlineLevel="1">
      <c r="C245" s="107"/>
      <c r="D245" s="108"/>
      <c r="E245" s="109"/>
      <c r="F245" s="110"/>
      <c r="G245" s="108"/>
      <c r="H245" s="111"/>
      <c r="I245" s="108"/>
      <c r="J245" s="112"/>
      <c r="K245" s="109"/>
      <c r="L245" s="113"/>
      <c r="M245" s="113"/>
      <c r="N245" s="114"/>
    </row>
    <row r="246" spans="3:14" s="81" customFormat="1" ht="19.399999999999999" customHeight="1" outlineLevel="1">
      <c r="C246" s="107"/>
      <c r="D246" s="108"/>
      <c r="E246" s="109"/>
      <c r="F246" s="110"/>
      <c r="G246" s="108"/>
      <c r="H246" s="111"/>
      <c r="I246" s="108"/>
      <c r="J246" s="112"/>
      <c r="K246" s="109"/>
      <c r="L246" s="113"/>
      <c r="M246" s="113"/>
      <c r="N246" s="114"/>
    </row>
    <row r="247" spans="3:14" s="81" customFormat="1" ht="19.399999999999999" customHeight="1" outlineLevel="1">
      <c r="C247" s="107"/>
      <c r="D247" s="108"/>
      <c r="E247" s="109"/>
      <c r="F247" s="110"/>
      <c r="G247" s="108"/>
      <c r="H247" s="111"/>
      <c r="I247" s="108"/>
      <c r="J247" s="112"/>
      <c r="K247" s="109"/>
      <c r="L247" s="113"/>
      <c r="M247" s="113"/>
      <c r="N247" s="114"/>
    </row>
    <row r="248" spans="3:14" s="81" customFormat="1" ht="19.399999999999999" customHeight="1" outlineLevel="1">
      <c r="C248" s="107"/>
      <c r="D248" s="108"/>
      <c r="E248" s="109"/>
      <c r="F248" s="110"/>
      <c r="G248" s="108"/>
      <c r="H248" s="111"/>
      <c r="I248" s="108"/>
      <c r="J248" s="112"/>
      <c r="K248" s="109"/>
      <c r="L248" s="113"/>
      <c r="M248" s="113"/>
      <c r="N248" s="114"/>
    </row>
    <row r="249" spans="3:14" s="81" customFormat="1" ht="19.399999999999999" customHeight="1" outlineLevel="1">
      <c r="C249" s="107"/>
      <c r="D249" s="108"/>
      <c r="E249" s="109"/>
      <c r="F249" s="110"/>
      <c r="G249" s="108"/>
      <c r="H249" s="111"/>
      <c r="I249" s="108"/>
      <c r="J249" s="112"/>
      <c r="K249" s="109"/>
      <c r="L249" s="113"/>
      <c r="M249" s="113"/>
      <c r="N249" s="114"/>
    </row>
    <row r="250" spans="3:14" s="81" customFormat="1" ht="19.399999999999999" customHeight="1" outlineLevel="1">
      <c r="C250" s="107"/>
      <c r="D250" s="108"/>
      <c r="E250" s="109"/>
      <c r="F250" s="110"/>
      <c r="G250" s="108"/>
      <c r="H250" s="111"/>
      <c r="I250" s="108"/>
      <c r="J250" s="112"/>
      <c r="K250" s="109"/>
      <c r="L250" s="113"/>
      <c r="M250" s="113"/>
      <c r="N250" s="114"/>
    </row>
    <row r="251" spans="3:14" s="81" customFormat="1" ht="19.399999999999999" customHeight="1" outlineLevel="1">
      <c r="C251" s="107"/>
      <c r="D251" s="108"/>
      <c r="E251" s="109"/>
      <c r="F251" s="110"/>
      <c r="G251" s="108"/>
      <c r="H251" s="111"/>
      <c r="I251" s="108"/>
      <c r="J251" s="112"/>
      <c r="K251" s="109"/>
      <c r="L251" s="113"/>
      <c r="M251" s="113"/>
      <c r="N251" s="114"/>
    </row>
    <row r="252" spans="3:14" s="81" customFormat="1" ht="19.399999999999999" customHeight="1" outlineLevel="1">
      <c r="C252" s="107"/>
      <c r="D252" s="108"/>
      <c r="E252" s="109"/>
      <c r="F252" s="110"/>
      <c r="G252" s="108"/>
      <c r="H252" s="111"/>
      <c r="I252" s="108"/>
      <c r="J252" s="112"/>
      <c r="K252" s="109"/>
      <c r="L252" s="113"/>
      <c r="M252" s="113"/>
      <c r="N252" s="114"/>
    </row>
    <row r="253" spans="3:14" s="81" customFormat="1" ht="19.399999999999999" customHeight="1" outlineLevel="1">
      <c r="C253" s="107"/>
      <c r="D253" s="108"/>
      <c r="E253" s="109"/>
      <c r="F253" s="110"/>
      <c r="G253" s="108"/>
      <c r="H253" s="111"/>
      <c r="I253" s="108"/>
      <c r="J253" s="112"/>
      <c r="K253" s="109"/>
      <c r="L253" s="113"/>
      <c r="M253" s="113"/>
      <c r="N253" s="114"/>
    </row>
    <row r="254" spans="3:14" s="81" customFormat="1" ht="19.399999999999999" customHeight="1" outlineLevel="1">
      <c r="C254" s="107"/>
      <c r="D254" s="108"/>
      <c r="E254" s="109"/>
      <c r="F254" s="110"/>
      <c r="G254" s="108"/>
      <c r="H254" s="111"/>
      <c r="I254" s="108"/>
      <c r="J254" s="112"/>
      <c r="K254" s="109"/>
      <c r="L254" s="113"/>
      <c r="M254" s="113"/>
      <c r="N254" s="114"/>
    </row>
    <row r="255" spans="3:14" s="81" customFormat="1" ht="19.399999999999999" customHeight="1" outlineLevel="1">
      <c r="C255" s="107"/>
      <c r="D255" s="108"/>
      <c r="E255" s="109"/>
      <c r="F255" s="110"/>
      <c r="G255" s="108"/>
      <c r="H255" s="111"/>
      <c r="I255" s="108"/>
      <c r="J255" s="112"/>
      <c r="K255" s="109"/>
      <c r="L255" s="113"/>
      <c r="M255" s="113"/>
      <c r="N255" s="114"/>
    </row>
    <row r="256" spans="3:14" s="81" customFormat="1" ht="19.399999999999999" customHeight="1" outlineLevel="1">
      <c r="C256" s="107"/>
      <c r="D256" s="108"/>
      <c r="E256" s="109"/>
      <c r="F256" s="110"/>
      <c r="G256" s="108"/>
      <c r="H256" s="111"/>
      <c r="I256" s="108"/>
      <c r="J256" s="112"/>
      <c r="K256" s="109"/>
      <c r="L256" s="113"/>
      <c r="M256" s="113"/>
      <c r="N256" s="114"/>
    </row>
    <row r="257" spans="3:14" s="81" customFormat="1" ht="19.399999999999999" customHeight="1" outlineLevel="1">
      <c r="C257" s="107"/>
      <c r="D257" s="108"/>
      <c r="E257" s="109"/>
      <c r="F257" s="110"/>
      <c r="G257" s="108"/>
      <c r="H257" s="111"/>
      <c r="I257" s="108"/>
      <c r="J257" s="112"/>
      <c r="K257" s="109"/>
      <c r="L257" s="113"/>
      <c r="M257" s="113"/>
      <c r="N257" s="114"/>
    </row>
    <row r="258" spans="3:14" s="81" customFormat="1" ht="19.399999999999999" customHeight="1" outlineLevel="1">
      <c r="C258" s="107"/>
      <c r="D258" s="108"/>
      <c r="E258" s="109"/>
      <c r="F258" s="110"/>
      <c r="G258" s="108"/>
      <c r="H258" s="111"/>
      <c r="I258" s="108"/>
      <c r="J258" s="112"/>
      <c r="K258" s="109"/>
      <c r="L258" s="113"/>
      <c r="M258" s="113"/>
      <c r="N258" s="114"/>
    </row>
    <row r="259" spans="3:14" s="81" customFormat="1" ht="19.399999999999999" customHeight="1" outlineLevel="1">
      <c r="C259" s="107"/>
      <c r="D259" s="108"/>
      <c r="E259" s="109"/>
      <c r="F259" s="110"/>
      <c r="G259" s="108"/>
      <c r="H259" s="111"/>
      <c r="I259" s="108"/>
      <c r="J259" s="112"/>
      <c r="K259" s="109"/>
      <c r="L259" s="113"/>
      <c r="M259" s="113"/>
      <c r="N259" s="114"/>
    </row>
    <row r="260" spans="3:14" s="81" customFormat="1" ht="19.399999999999999" customHeight="1" outlineLevel="1">
      <c r="C260" s="107"/>
      <c r="D260" s="108"/>
      <c r="E260" s="109"/>
      <c r="F260" s="110"/>
      <c r="G260" s="108"/>
      <c r="H260" s="111"/>
      <c r="I260" s="108"/>
      <c r="J260" s="112"/>
      <c r="K260" s="109"/>
      <c r="L260" s="113"/>
      <c r="M260" s="113"/>
      <c r="N260" s="114"/>
    </row>
    <row r="261" spans="3:14" s="81" customFormat="1" ht="19.399999999999999" customHeight="1" outlineLevel="1">
      <c r="C261" s="107"/>
      <c r="D261" s="108"/>
      <c r="E261" s="109"/>
      <c r="F261" s="110"/>
      <c r="G261" s="108"/>
      <c r="H261" s="111"/>
      <c r="I261" s="108"/>
      <c r="J261" s="112"/>
      <c r="K261" s="109"/>
      <c r="L261" s="113"/>
      <c r="M261" s="113"/>
      <c r="N261" s="114"/>
    </row>
    <row r="262" spans="3:14" s="81" customFormat="1" ht="19.399999999999999" customHeight="1" outlineLevel="1">
      <c r="C262" s="107"/>
      <c r="D262" s="108"/>
      <c r="E262" s="109"/>
      <c r="F262" s="110"/>
      <c r="G262" s="108"/>
      <c r="H262" s="111"/>
      <c r="I262" s="108"/>
      <c r="J262" s="112"/>
      <c r="K262" s="109"/>
      <c r="L262" s="113"/>
      <c r="M262" s="113"/>
      <c r="N262" s="114"/>
    </row>
    <row r="263" spans="3:14" s="81" customFormat="1" ht="19.399999999999999" customHeight="1" outlineLevel="1">
      <c r="C263" s="107"/>
      <c r="D263" s="108"/>
      <c r="E263" s="109"/>
      <c r="F263" s="110"/>
      <c r="G263" s="108"/>
      <c r="H263" s="111"/>
      <c r="I263" s="108"/>
      <c r="J263" s="112"/>
      <c r="K263" s="109"/>
      <c r="L263" s="113"/>
      <c r="M263" s="113"/>
      <c r="N263" s="114"/>
    </row>
    <row r="264" spans="3:14" s="81" customFormat="1" ht="19.399999999999999" customHeight="1" outlineLevel="1">
      <c r="C264" s="107"/>
      <c r="D264" s="108"/>
      <c r="E264" s="109"/>
      <c r="F264" s="110"/>
      <c r="G264" s="108"/>
      <c r="H264" s="111"/>
      <c r="I264" s="108"/>
      <c r="J264" s="112"/>
      <c r="K264" s="109"/>
      <c r="L264" s="113"/>
      <c r="M264" s="113"/>
      <c r="N264" s="114"/>
    </row>
    <row r="265" spans="3:14" s="81" customFormat="1" ht="19.399999999999999" customHeight="1" outlineLevel="1">
      <c r="C265" s="107"/>
      <c r="D265" s="108"/>
      <c r="E265" s="109"/>
      <c r="F265" s="110"/>
      <c r="G265" s="108"/>
      <c r="H265" s="111"/>
      <c r="I265" s="108"/>
      <c r="J265" s="112"/>
      <c r="K265" s="109"/>
      <c r="L265" s="113"/>
      <c r="M265" s="113"/>
      <c r="N265" s="114"/>
    </row>
    <row r="266" spans="3:14" s="81" customFormat="1" ht="19.399999999999999" customHeight="1" outlineLevel="1">
      <c r="C266" s="107"/>
      <c r="D266" s="108"/>
      <c r="E266" s="109"/>
      <c r="F266" s="110"/>
      <c r="G266" s="108"/>
      <c r="H266" s="111"/>
      <c r="I266" s="108"/>
      <c r="J266" s="112"/>
      <c r="K266" s="109"/>
      <c r="L266" s="113"/>
      <c r="M266" s="113"/>
      <c r="N266" s="114"/>
    </row>
    <row r="267" spans="3:14" s="81" customFormat="1" ht="19.399999999999999" customHeight="1" outlineLevel="1">
      <c r="C267" s="107"/>
      <c r="D267" s="108"/>
      <c r="E267" s="109"/>
      <c r="F267" s="110"/>
      <c r="G267" s="108"/>
      <c r="H267" s="111"/>
      <c r="I267" s="108"/>
      <c r="J267" s="112"/>
      <c r="K267" s="109"/>
      <c r="L267" s="113"/>
      <c r="M267" s="113"/>
      <c r="N267" s="114"/>
    </row>
    <row r="268" spans="3:14" s="81" customFormat="1" ht="19.399999999999999" customHeight="1" outlineLevel="1">
      <c r="C268" s="107"/>
      <c r="D268" s="108"/>
      <c r="E268" s="109"/>
      <c r="F268" s="110"/>
      <c r="G268" s="108"/>
      <c r="H268" s="111"/>
      <c r="I268" s="108"/>
      <c r="J268" s="112"/>
      <c r="K268" s="109"/>
      <c r="L268" s="113"/>
      <c r="M268" s="113"/>
      <c r="N268" s="114"/>
    </row>
    <row r="269" spans="3:14" s="81" customFormat="1" ht="19.399999999999999" customHeight="1" outlineLevel="1">
      <c r="C269" s="107"/>
      <c r="D269" s="108"/>
      <c r="E269" s="109"/>
      <c r="F269" s="110"/>
      <c r="G269" s="108"/>
      <c r="H269" s="111"/>
      <c r="I269" s="108"/>
      <c r="J269" s="112"/>
      <c r="K269" s="109"/>
      <c r="L269" s="113"/>
      <c r="M269" s="113"/>
      <c r="N269" s="114"/>
    </row>
    <row r="270" spans="3:14" s="81" customFormat="1" ht="19.399999999999999" customHeight="1" outlineLevel="1">
      <c r="C270" s="107"/>
      <c r="D270" s="108"/>
      <c r="E270" s="109"/>
      <c r="F270" s="110"/>
      <c r="G270" s="108"/>
      <c r="H270" s="111"/>
      <c r="I270" s="108"/>
      <c r="J270" s="112"/>
      <c r="K270" s="109"/>
      <c r="L270" s="113"/>
      <c r="M270" s="113"/>
      <c r="N270" s="114"/>
    </row>
    <row r="271" spans="3:14" s="81" customFormat="1" ht="19.399999999999999" customHeight="1" outlineLevel="1">
      <c r="C271" s="107"/>
      <c r="D271" s="108"/>
      <c r="E271" s="109"/>
      <c r="F271" s="110"/>
      <c r="G271" s="108"/>
      <c r="H271" s="111"/>
      <c r="I271" s="108"/>
      <c r="J271" s="112"/>
      <c r="K271" s="109"/>
      <c r="L271" s="113"/>
      <c r="M271" s="113"/>
      <c r="N271" s="114"/>
    </row>
    <row r="272" spans="3:14" s="81" customFormat="1" ht="19.399999999999999" customHeight="1" outlineLevel="1">
      <c r="C272" s="107"/>
      <c r="D272" s="108"/>
      <c r="E272" s="109"/>
      <c r="F272" s="110"/>
      <c r="G272" s="108"/>
      <c r="H272" s="111"/>
      <c r="I272" s="108"/>
      <c r="J272" s="112"/>
      <c r="K272" s="109"/>
      <c r="L272" s="113"/>
      <c r="M272" s="113"/>
      <c r="N272" s="114"/>
    </row>
    <row r="273" spans="3:14" s="81" customFormat="1" ht="19.399999999999999" customHeight="1" outlineLevel="1">
      <c r="C273" s="107"/>
      <c r="D273" s="108"/>
      <c r="E273" s="109"/>
      <c r="F273" s="110"/>
      <c r="G273" s="108"/>
      <c r="H273" s="111"/>
      <c r="I273" s="108"/>
      <c r="J273" s="112"/>
      <c r="K273" s="109"/>
      <c r="L273" s="113"/>
      <c r="M273" s="113"/>
      <c r="N273" s="114"/>
    </row>
    <row r="274" spans="3:14" s="81" customFormat="1" ht="19.399999999999999" customHeight="1" outlineLevel="1">
      <c r="C274" s="107"/>
      <c r="D274" s="108"/>
      <c r="E274" s="109"/>
      <c r="F274" s="110"/>
      <c r="G274" s="108"/>
      <c r="H274" s="111"/>
      <c r="I274" s="108"/>
      <c r="J274" s="112"/>
      <c r="K274" s="109"/>
      <c r="L274" s="113"/>
      <c r="M274" s="113"/>
      <c r="N274" s="114"/>
    </row>
    <row r="275" spans="3:14" s="81" customFormat="1" ht="19.399999999999999" customHeight="1" outlineLevel="1">
      <c r="C275" s="107"/>
      <c r="D275" s="108"/>
      <c r="E275" s="109"/>
      <c r="F275" s="110"/>
      <c r="G275" s="108"/>
      <c r="H275" s="111"/>
      <c r="I275" s="108"/>
      <c r="J275" s="112"/>
      <c r="K275" s="109"/>
      <c r="L275" s="113"/>
      <c r="M275" s="113"/>
      <c r="N275" s="114"/>
    </row>
    <row r="276" spans="3:14" s="81" customFormat="1" ht="19.399999999999999" customHeight="1" outlineLevel="1">
      <c r="C276" s="107"/>
      <c r="D276" s="108"/>
      <c r="E276" s="109"/>
      <c r="F276" s="110"/>
      <c r="G276" s="108"/>
      <c r="H276" s="111"/>
      <c r="I276" s="108"/>
      <c r="J276" s="112"/>
      <c r="K276" s="109"/>
      <c r="L276" s="113"/>
      <c r="M276" s="113"/>
      <c r="N276" s="114"/>
    </row>
    <row r="277" spans="3:14" s="81" customFormat="1" ht="19.399999999999999" customHeight="1" outlineLevel="1">
      <c r="C277" s="107"/>
      <c r="D277" s="108"/>
      <c r="E277" s="109"/>
      <c r="F277" s="110"/>
      <c r="G277" s="108"/>
      <c r="H277" s="111"/>
      <c r="I277" s="108"/>
      <c r="J277" s="112"/>
      <c r="K277" s="109"/>
      <c r="L277" s="113"/>
      <c r="M277" s="113"/>
      <c r="N277" s="114"/>
    </row>
    <row r="278" spans="3:14" s="81" customFormat="1" ht="19.399999999999999" customHeight="1" outlineLevel="1">
      <c r="C278" s="107"/>
      <c r="D278" s="108"/>
      <c r="E278" s="109"/>
      <c r="F278" s="110"/>
      <c r="G278" s="108"/>
      <c r="H278" s="111"/>
      <c r="I278" s="108"/>
      <c r="J278" s="112"/>
      <c r="K278" s="109"/>
      <c r="L278" s="113"/>
      <c r="M278" s="113"/>
      <c r="N278" s="114"/>
    </row>
    <row r="279" spans="3:14" s="81" customFormat="1" ht="19.399999999999999" customHeight="1" outlineLevel="1">
      <c r="C279" s="107"/>
      <c r="D279" s="108"/>
      <c r="E279" s="109"/>
      <c r="F279" s="110"/>
      <c r="G279" s="108"/>
      <c r="H279" s="111"/>
      <c r="I279" s="108"/>
      <c r="J279" s="112"/>
      <c r="K279" s="109"/>
      <c r="L279" s="113"/>
      <c r="M279" s="113"/>
      <c r="N279" s="114"/>
    </row>
    <row r="280" spans="3:14" s="81" customFormat="1" ht="19.399999999999999" customHeight="1" outlineLevel="1">
      <c r="C280" s="107"/>
      <c r="D280" s="108"/>
      <c r="E280" s="109"/>
      <c r="F280" s="110"/>
      <c r="G280" s="108"/>
      <c r="H280" s="111"/>
      <c r="I280" s="108"/>
      <c r="J280" s="112"/>
      <c r="K280" s="109"/>
      <c r="L280" s="113"/>
      <c r="M280" s="113"/>
      <c r="N280" s="114"/>
    </row>
    <row r="281" spans="3:14" s="81" customFormat="1" ht="19.399999999999999" customHeight="1" outlineLevel="1">
      <c r="C281" s="107"/>
      <c r="D281" s="108"/>
      <c r="E281" s="109"/>
      <c r="F281" s="110"/>
      <c r="G281" s="108"/>
      <c r="H281" s="111"/>
      <c r="I281" s="108"/>
      <c r="J281" s="112"/>
      <c r="K281" s="109"/>
      <c r="L281" s="113"/>
      <c r="M281" s="113"/>
      <c r="N281" s="114"/>
    </row>
    <row r="282" spans="3:14" s="81" customFormat="1" ht="19.399999999999999" customHeight="1" outlineLevel="1">
      <c r="C282" s="107"/>
      <c r="D282" s="108"/>
      <c r="E282" s="109"/>
      <c r="F282" s="110"/>
      <c r="G282" s="108"/>
      <c r="H282" s="111"/>
      <c r="I282" s="108"/>
      <c r="J282" s="112"/>
      <c r="K282" s="109"/>
      <c r="L282" s="113"/>
      <c r="M282" s="113"/>
      <c r="N282" s="114"/>
    </row>
    <row r="283" spans="3:14" s="81" customFormat="1" ht="19.399999999999999" customHeight="1" outlineLevel="1">
      <c r="C283" s="107"/>
      <c r="D283" s="108"/>
      <c r="E283" s="109"/>
      <c r="F283" s="110"/>
      <c r="G283" s="108"/>
      <c r="H283" s="111"/>
      <c r="I283" s="108"/>
      <c r="J283" s="112"/>
      <c r="K283" s="109"/>
      <c r="L283" s="113"/>
      <c r="M283" s="113"/>
      <c r="N283" s="114"/>
    </row>
    <row r="284" spans="3:14" s="81" customFormat="1" ht="19.399999999999999" customHeight="1" outlineLevel="1">
      <c r="C284" s="107"/>
      <c r="D284" s="108"/>
      <c r="E284" s="109"/>
      <c r="F284" s="110"/>
      <c r="G284" s="108"/>
      <c r="H284" s="111"/>
      <c r="I284" s="108"/>
      <c r="J284" s="112"/>
      <c r="K284" s="109"/>
      <c r="L284" s="113"/>
      <c r="M284" s="113"/>
      <c r="N284" s="114"/>
    </row>
    <row r="285" spans="3:14" s="81" customFormat="1" ht="19.399999999999999" customHeight="1" outlineLevel="1">
      <c r="C285" s="107"/>
      <c r="D285" s="108"/>
      <c r="E285" s="109"/>
      <c r="F285" s="110"/>
      <c r="G285" s="108"/>
      <c r="H285" s="111"/>
      <c r="I285" s="108"/>
      <c r="J285" s="112"/>
      <c r="K285" s="109"/>
      <c r="L285" s="113"/>
      <c r="M285" s="113"/>
      <c r="N285" s="114"/>
    </row>
    <row r="286" spans="3:14" s="81" customFormat="1" ht="19.399999999999999" customHeight="1" outlineLevel="1">
      <c r="C286" s="107"/>
      <c r="D286" s="108"/>
      <c r="E286" s="109"/>
      <c r="F286" s="110"/>
      <c r="G286" s="108"/>
      <c r="H286" s="111"/>
      <c r="I286" s="108"/>
      <c r="J286" s="112"/>
      <c r="K286" s="109"/>
      <c r="L286" s="113"/>
      <c r="M286" s="113"/>
      <c r="N286" s="114"/>
    </row>
    <row r="287" spans="3:14" s="81" customFormat="1" ht="19.399999999999999" customHeight="1" outlineLevel="1">
      <c r="C287" s="107"/>
      <c r="D287" s="108"/>
      <c r="E287" s="109"/>
      <c r="F287" s="110"/>
      <c r="G287" s="108"/>
      <c r="H287" s="111"/>
      <c r="I287" s="108"/>
      <c r="J287" s="112"/>
      <c r="K287" s="109"/>
      <c r="L287" s="113"/>
      <c r="M287" s="113"/>
      <c r="N287" s="114"/>
    </row>
    <row r="288" spans="3:14" s="81" customFormat="1" ht="19.399999999999999" customHeight="1" outlineLevel="1">
      <c r="C288" s="107"/>
      <c r="D288" s="108"/>
      <c r="E288" s="109"/>
      <c r="F288" s="110"/>
      <c r="G288" s="108"/>
      <c r="H288" s="111"/>
      <c r="I288" s="108"/>
      <c r="J288" s="112"/>
      <c r="K288" s="109"/>
      <c r="L288" s="113"/>
      <c r="M288" s="113"/>
      <c r="N288" s="114"/>
    </row>
    <row r="289" spans="3:14" s="81" customFormat="1" ht="19.399999999999999" customHeight="1" outlineLevel="1">
      <c r="C289" s="107"/>
      <c r="D289" s="108"/>
      <c r="E289" s="109"/>
      <c r="F289" s="110"/>
      <c r="G289" s="108"/>
      <c r="H289" s="111"/>
      <c r="I289" s="108"/>
      <c r="J289" s="112"/>
      <c r="K289" s="109"/>
      <c r="L289" s="113"/>
      <c r="M289" s="113"/>
      <c r="N289" s="114"/>
    </row>
    <row r="290" spans="3:14" s="81" customFormat="1" ht="19.399999999999999" customHeight="1" outlineLevel="1">
      <c r="C290" s="107"/>
      <c r="D290" s="108"/>
      <c r="E290" s="109"/>
      <c r="F290" s="110"/>
      <c r="G290" s="108"/>
      <c r="H290" s="111"/>
      <c r="I290" s="108"/>
      <c r="J290" s="112"/>
      <c r="K290" s="109"/>
      <c r="L290" s="113"/>
      <c r="M290" s="113"/>
      <c r="N290" s="114"/>
    </row>
    <row r="291" spans="3:14" s="81" customFormat="1" ht="19.399999999999999" customHeight="1" outlineLevel="1">
      <c r="C291" s="107"/>
      <c r="D291" s="108"/>
      <c r="E291" s="109"/>
      <c r="F291" s="110"/>
      <c r="G291" s="108"/>
      <c r="H291" s="111"/>
      <c r="I291" s="108"/>
      <c r="J291" s="112"/>
      <c r="K291" s="109"/>
      <c r="L291" s="113"/>
      <c r="M291" s="113"/>
      <c r="N291" s="114"/>
    </row>
    <row r="292" spans="3:14" s="81" customFormat="1" ht="19.399999999999999" customHeight="1" outlineLevel="1">
      <c r="C292" s="107"/>
      <c r="D292" s="108"/>
      <c r="E292" s="109"/>
      <c r="F292" s="110"/>
      <c r="G292" s="108"/>
      <c r="H292" s="111"/>
      <c r="I292" s="108"/>
      <c r="J292" s="112"/>
      <c r="K292" s="109"/>
      <c r="L292" s="113"/>
      <c r="M292" s="113"/>
      <c r="N292" s="114"/>
    </row>
    <row r="293" spans="3:14" s="81" customFormat="1" ht="19.399999999999999" customHeight="1" outlineLevel="1">
      <c r="C293" s="107"/>
      <c r="D293" s="108"/>
      <c r="E293" s="109"/>
      <c r="F293" s="110"/>
      <c r="G293" s="108"/>
      <c r="H293" s="111"/>
      <c r="I293" s="108"/>
      <c r="J293" s="112"/>
      <c r="K293" s="109"/>
      <c r="L293" s="113"/>
      <c r="M293" s="113"/>
      <c r="N293" s="114"/>
    </row>
    <row r="294" spans="3:14" s="81" customFormat="1" ht="19.399999999999999" customHeight="1" outlineLevel="1">
      <c r="C294" s="107"/>
      <c r="D294" s="108"/>
      <c r="E294" s="109"/>
      <c r="F294" s="110"/>
      <c r="G294" s="108"/>
      <c r="H294" s="111"/>
      <c r="I294" s="108"/>
      <c r="J294" s="112"/>
      <c r="K294" s="109"/>
      <c r="L294" s="113"/>
      <c r="M294" s="113"/>
      <c r="N294" s="114"/>
    </row>
    <row r="295" spans="3:14" s="81" customFormat="1" ht="19.399999999999999" customHeight="1" outlineLevel="1">
      <c r="C295" s="107"/>
      <c r="D295" s="108"/>
      <c r="E295" s="109"/>
      <c r="F295" s="110"/>
      <c r="G295" s="108"/>
      <c r="H295" s="111"/>
      <c r="I295" s="108"/>
      <c r="J295" s="112"/>
      <c r="K295" s="109"/>
      <c r="L295" s="113"/>
      <c r="M295" s="113"/>
      <c r="N295" s="114"/>
    </row>
    <row r="296" spans="3:14" s="81" customFormat="1" ht="19.399999999999999" customHeight="1" outlineLevel="1">
      <c r="C296" s="107"/>
      <c r="D296" s="108"/>
      <c r="E296" s="109"/>
      <c r="F296" s="110"/>
      <c r="G296" s="108"/>
      <c r="H296" s="111"/>
      <c r="I296" s="108"/>
      <c r="J296" s="112"/>
      <c r="K296" s="109"/>
      <c r="L296" s="113"/>
      <c r="M296" s="113"/>
      <c r="N296" s="114"/>
    </row>
    <row r="297" spans="3:14" s="81" customFormat="1" ht="19.399999999999999" customHeight="1" outlineLevel="1">
      <c r="C297" s="107"/>
      <c r="D297" s="108"/>
      <c r="E297" s="109"/>
      <c r="F297" s="110"/>
      <c r="G297" s="108"/>
      <c r="H297" s="111"/>
      <c r="I297" s="108"/>
      <c r="J297" s="112"/>
      <c r="K297" s="109"/>
      <c r="L297" s="113"/>
      <c r="M297" s="113"/>
      <c r="N297" s="114"/>
    </row>
    <row r="298" spans="3:14" s="81" customFormat="1" ht="19.399999999999999" customHeight="1" outlineLevel="1">
      <c r="C298" s="107"/>
      <c r="D298" s="108"/>
      <c r="E298" s="109"/>
      <c r="F298" s="110"/>
      <c r="G298" s="108"/>
      <c r="H298" s="111"/>
      <c r="I298" s="108"/>
      <c r="J298" s="112"/>
      <c r="K298" s="109"/>
      <c r="L298" s="113"/>
      <c r="M298" s="113"/>
      <c r="N298" s="114"/>
    </row>
    <row r="299" spans="3:14" s="81" customFormat="1" ht="19.399999999999999" customHeight="1" outlineLevel="1">
      <c r="C299" s="107"/>
      <c r="D299" s="108"/>
      <c r="E299" s="109"/>
      <c r="F299" s="110"/>
      <c r="G299" s="108"/>
      <c r="H299" s="111"/>
      <c r="I299" s="108"/>
      <c r="J299" s="112"/>
      <c r="K299" s="109"/>
      <c r="L299" s="113"/>
      <c r="M299" s="113"/>
      <c r="N299" s="114"/>
    </row>
    <row r="300" spans="3:14" s="81" customFormat="1" ht="19.399999999999999" customHeight="1" outlineLevel="1">
      <c r="C300" s="107"/>
      <c r="D300" s="108"/>
      <c r="E300" s="109"/>
      <c r="F300" s="110"/>
      <c r="G300" s="108"/>
      <c r="H300" s="111"/>
      <c r="I300" s="108"/>
      <c r="J300" s="112"/>
      <c r="K300" s="109"/>
      <c r="L300" s="113"/>
      <c r="M300" s="113"/>
      <c r="N300" s="114"/>
    </row>
    <row r="301" spans="3:14" s="81" customFormat="1" ht="19.399999999999999" customHeight="1" outlineLevel="1">
      <c r="C301" s="107"/>
      <c r="D301" s="108"/>
      <c r="E301" s="109"/>
      <c r="F301" s="110"/>
      <c r="G301" s="108"/>
      <c r="H301" s="111"/>
      <c r="I301" s="108"/>
      <c r="J301" s="112"/>
      <c r="K301" s="109"/>
      <c r="L301" s="113"/>
      <c r="M301" s="113"/>
      <c r="N301" s="114"/>
    </row>
    <row r="302" spans="3:14" s="81" customFormat="1" ht="19.399999999999999" customHeight="1" outlineLevel="1">
      <c r="C302" s="107"/>
      <c r="D302" s="108"/>
      <c r="E302" s="109"/>
      <c r="F302" s="110"/>
      <c r="G302" s="108"/>
      <c r="H302" s="111"/>
      <c r="I302" s="108"/>
      <c r="J302" s="112"/>
      <c r="K302" s="109"/>
      <c r="L302" s="113"/>
      <c r="M302" s="113"/>
      <c r="N302" s="114"/>
    </row>
    <row r="303" spans="3:14" s="81" customFormat="1" ht="19.399999999999999" customHeight="1" outlineLevel="1">
      <c r="C303" s="107"/>
      <c r="D303" s="108"/>
      <c r="E303" s="109"/>
      <c r="F303" s="110"/>
      <c r="G303" s="108"/>
      <c r="H303" s="111"/>
      <c r="I303" s="108"/>
      <c r="J303" s="112"/>
      <c r="K303" s="109"/>
      <c r="L303" s="113"/>
      <c r="M303" s="113"/>
      <c r="N303" s="114"/>
    </row>
    <row r="304" spans="3:14" s="81" customFormat="1" ht="19.399999999999999" customHeight="1" outlineLevel="1">
      <c r="C304" s="107"/>
      <c r="D304" s="108"/>
      <c r="E304" s="109"/>
      <c r="F304" s="110"/>
      <c r="G304" s="108"/>
      <c r="H304" s="111"/>
      <c r="I304" s="108"/>
      <c r="J304" s="112"/>
      <c r="K304" s="109"/>
      <c r="L304" s="113"/>
      <c r="M304" s="113"/>
      <c r="N304" s="114"/>
    </row>
    <row r="305" spans="3:14" s="81" customFormat="1" ht="19.399999999999999" customHeight="1" outlineLevel="1">
      <c r="C305" s="107"/>
      <c r="D305" s="108"/>
      <c r="E305" s="109"/>
      <c r="F305" s="110"/>
      <c r="G305" s="108"/>
      <c r="H305" s="111"/>
      <c r="I305" s="108"/>
      <c r="J305" s="112"/>
      <c r="K305" s="109"/>
      <c r="L305" s="113"/>
      <c r="M305" s="113"/>
      <c r="N305" s="114"/>
    </row>
    <row r="306" spans="3:14" s="81" customFormat="1" ht="19.399999999999999" customHeight="1" outlineLevel="1">
      <c r="C306" s="107"/>
      <c r="D306" s="108"/>
      <c r="E306" s="109"/>
      <c r="F306" s="110"/>
      <c r="G306" s="108"/>
      <c r="H306" s="111"/>
      <c r="I306" s="108"/>
      <c r="J306" s="112"/>
      <c r="K306" s="109"/>
      <c r="L306" s="113"/>
      <c r="M306" s="113"/>
      <c r="N306" s="114"/>
    </row>
    <row r="307" spans="3:14" s="81" customFormat="1" ht="19.399999999999999" customHeight="1" outlineLevel="1">
      <c r="C307" s="107"/>
      <c r="D307" s="108"/>
      <c r="E307" s="109"/>
      <c r="F307" s="110"/>
      <c r="G307" s="108"/>
      <c r="H307" s="111"/>
      <c r="I307" s="108"/>
      <c r="J307" s="112"/>
      <c r="K307" s="109"/>
      <c r="L307" s="113"/>
      <c r="M307" s="113"/>
      <c r="N307" s="114"/>
    </row>
    <row r="308" spans="3:14" s="81" customFormat="1" ht="19.399999999999999" customHeight="1" outlineLevel="1">
      <c r="C308" s="107"/>
      <c r="D308" s="108"/>
      <c r="E308" s="109"/>
      <c r="F308" s="110"/>
      <c r="G308" s="108"/>
      <c r="H308" s="111"/>
      <c r="I308" s="108"/>
      <c r="J308" s="112"/>
      <c r="K308" s="109"/>
      <c r="L308" s="113"/>
      <c r="M308" s="113"/>
      <c r="N308" s="114"/>
    </row>
    <row r="309" spans="3:14" s="81" customFormat="1" ht="19.399999999999999" customHeight="1" outlineLevel="1">
      <c r="C309" s="107"/>
      <c r="D309" s="108"/>
      <c r="E309" s="109"/>
      <c r="F309" s="110"/>
      <c r="G309" s="108"/>
      <c r="H309" s="111"/>
      <c r="I309" s="108"/>
      <c r="J309" s="112"/>
      <c r="K309" s="109"/>
      <c r="L309" s="113"/>
      <c r="M309" s="113"/>
      <c r="N309" s="114"/>
    </row>
    <row r="310" spans="3:14" s="81" customFormat="1" ht="19.399999999999999" customHeight="1" outlineLevel="1">
      <c r="C310" s="107"/>
      <c r="D310" s="108"/>
      <c r="E310" s="109"/>
      <c r="F310" s="110"/>
      <c r="G310" s="108"/>
      <c r="H310" s="111"/>
      <c r="I310" s="108"/>
      <c r="J310" s="112"/>
      <c r="K310" s="109"/>
      <c r="L310" s="113"/>
      <c r="M310" s="113"/>
      <c r="N310" s="114"/>
    </row>
    <row r="311" spans="3:14" s="81" customFormat="1" ht="19.399999999999999" customHeight="1" outlineLevel="1">
      <c r="C311" s="107"/>
      <c r="D311" s="108"/>
      <c r="E311" s="109"/>
      <c r="F311" s="110"/>
      <c r="G311" s="108"/>
      <c r="H311" s="111"/>
      <c r="I311" s="108"/>
      <c r="J311" s="112"/>
      <c r="K311" s="109"/>
      <c r="L311" s="113"/>
      <c r="M311" s="113"/>
      <c r="N311" s="114"/>
    </row>
    <row r="312" spans="3:14" s="81" customFormat="1" ht="19.399999999999999" customHeight="1" outlineLevel="1">
      <c r="C312" s="107"/>
      <c r="D312" s="108"/>
      <c r="E312" s="109"/>
      <c r="F312" s="110"/>
      <c r="G312" s="108"/>
      <c r="H312" s="111"/>
      <c r="I312" s="108"/>
      <c r="J312" s="112"/>
      <c r="K312" s="109"/>
      <c r="L312" s="113"/>
      <c r="M312" s="113"/>
      <c r="N312" s="114"/>
    </row>
    <row r="313" spans="3:14" s="81" customFormat="1" ht="19.399999999999999" customHeight="1" outlineLevel="1">
      <c r="C313" s="107"/>
      <c r="D313" s="108"/>
      <c r="E313" s="109"/>
      <c r="F313" s="110"/>
      <c r="G313" s="108"/>
      <c r="H313" s="111"/>
      <c r="I313" s="108"/>
      <c r="J313" s="112"/>
      <c r="K313" s="109"/>
      <c r="L313" s="113"/>
      <c r="M313" s="113"/>
      <c r="N313" s="114"/>
    </row>
    <row r="314" spans="3:14" s="81" customFormat="1" ht="19.399999999999999" customHeight="1" outlineLevel="1">
      <c r="C314" s="107"/>
      <c r="D314" s="108"/>
      <c r="E314" s="109"/>
      <c r="F314" s="110"/>
      <c r="G314" s="108"/>
      <c r="H314" s="111"/>
      <c r="I314" s="108"/>
      <c r="J314" s="112"/>
      <c r="K314" s="109"/>
      <c r="L314" s="113"/>
      <c r="M314" s="113"/>
      <c r="N314" s="114"/>
    </row>
    <row r="315" spans="3:14" s="81" customFormat="1" ht="19.399999999999999" customHeight="1" outlineLevel="1">
      <c r="C315" s="107"/>
      <c r="D315" s="108"/>
      <c r="E315" s="109"/>
      <c r="F315" s="110"/>
      <c r="G315" s="108"/>
      <c r="H315" s="111"/>
      <c r="I315" s="108"/>
      <c r="J315" s="112"/>
      <c r="K315" s="109"/>
      <c r="L315" s="113"/>
      <c r="M315" s="113"/>
      <c r="N315" s="114"/>
    </row>
    <row r="316" spans="3:14" s="81" customFormat="1" ht="19.399999999999999" customHeight="1" outlineLevel="1">
      <c r="C316" s="107"/>
      <c r="D316" s="108"/>
      <c r="E316" s="109"/>
      <c r="F316" s="110"/>
      <c r="G316" s="108"/>
      <c r="H316" s="111"/>
      <c r="I316" s="108"/>
      <c r="J316" s="112"/>
      <c r="K316" s="109"/>
      <c r="L316" s="113"/>
      <c r="M316" s="113"/>
      <c r="N316" s="114"/>
    </row>
    <row r="317" spans="3:14" s="81" customFormat="1" ht="19.399999999999999" customHeight="1" outlineLevel="1">
      <c r="C317" s="107"/>
      <c r="D317" s="108"/>
      <c r="E317" s="109"/>
      <c r="F317" s="110"/>
      <c r="G317" s="108"/>
      <c r="H317" s="111"/>
      <c r="I317" s="108"/>
      <c r="J317" s="112"/>
      <c r="K317" s="109"/>
      <c r="L317" s="113"/>
      <c r="M317" s="113"/>
      <c r="N317" s="114"/>
    </row>
    <row r="318" spans="3:14" s="81" customFormat="1" ht="19.399999999999999" customHeight="1" outlineLevel="1">
      <c r="C318" s="107"/>
      <c r="D318" s="108"/>
      <c r="E318" s="109"/>
      <c r="F318" s="110"/>
      <c r="G318" s="108"/>
      <c r="H318" s="111"/>
      <c r="I318" s="108"/>
      <c r="J318" s="112"/>
      <c r="K318" s="109"/>
      <c r="L318" s="113"/>
      <c r="M318" s="113"/>
      <c r="N318" s="114"/>
    </row>
    <row r="319" spans="3:14" s="81" customFormat="1" ht="19.399999999999999" customHeight="1" outlineLevel="1">
      <c r="C319" s="107"/>
      <c r="D319" s="108"/>
      <c r="E319" s="109"/>
      <c r="F319" s="110"/>
      <c r="G319" s="108"/>
      <c r="H319" s="111"/>
      <c r="I319" s="108"/>
      <c r="J319" s="112"/>
      <c r="K319" s="109"/>
      <c r="L319" s="113"/>
      <c r="M319" s="113"/>
      <c r="N319" s="114"/>
    </row>
    <row r="320" spans="3:14" s="81" customFormat="1" ht="19.399999999999999" customHeight="1" outlineLevel="1">
      <c r="C320" s="107"/>
      <c r="D320" s="108"/>
      <c r="E320" s="109"/>
      <c r="F320" s="110"/>
      <c r="G320" s="108"/>
      <c r="H320" s="111"/>
      <c r="I320" s="108"/>
      <c r="J320" s="112"/>
      <c r="K320" s="109"/>
      <c r="L320" s="113"/>
      <c r="M320" s="113"/>
      <c r="N320" s="114"/>
    </row>
    <row r="321" spans="3:14" s="81" customFormat="1" ht="19.399999999999999" customHeight="1" outlineLevel="1">
      <c r="C321" s="107"/>
      <c r="D321" s="108"/>
      <c r="E321" s="109"/>
      <c r="F321" s="110"/>
      <c r="G321" s="108"/>
      <c r="H321" s="111"/>
      <c r="I321" s="108"/>
      <c r="J321" s="112"/>
      <c r="K321" s="109"/>
      <c r="L321" s="113"/>
      <c r="M321" s="113"/>
      <c r="N321" s="114"/>
    </row>
    <row r="322" spans="3:14" s="81" customFormat="1" ht="19.399999999999999" customHeight="1" outlineLevel="1">
      <c r="C322" s="107"/>
      <c r="D322" s="108"/>
      <c r="E322" s="109"/>
      <c r="F322" s="110"/>
      <c r="G322" s="108"/>
      <c r="H322" s="111"/>
      <c r="I322" s="108"/>
      <c r="J322" s="112"/>
      <c r="K322" s="109"/>
      <c r="L322" s="113"/>
      <c r="M322" s="113"/>
      <c r="N322" s="114"/>
    </row>
    <row r="323" spans="3:14" s="81" customFormat="1" ht="19.399999999999999" customHeight="1" outlineLevel="1">
      <c r="C323" s="107"/>
      <c r="D323" s="108"/>
      <c r="E323" s="109"/>
      <c r="F323" s="110"/>
      <c r="G323" s="108"/>
      <c r="H323" s="111"/>
      <c r="I323" s="108"/>
      <c r="J323" s="112"/>
      <c r="K323" s="109"/>
      <c r="L323" s="113"/>
      <c r="M323" s="113"/>
      <c r="N323" s="114"/>
    </row>
    <row r="324" spans="3:14" s="81" customFormat="1" ht="19.399999999999999" customHeight="1" outlineLevel="1">
      <c r="C324" s="107"/>
      <c r="D324" s="108"/>
      <c r="E324" s="109"/>
      <c r="F324" s="110"/>
      <c r="G324" s="108"/>
      <c r="H324" s="111"/>
      <c r="I324" s="108"/>
      <c r="J324" s="112"/>
      <c r="K324" s="109"/>
      <c r="L324" s="113"/>
      <c r="M324" s="113"/>
      <c r="N324" s="114"/>
    </row>
    <row r="325" spans="3:14" s="81" customFormat="1" ht="19.399999999999999" customHeight="1" outlineLevel="1">
      <c r="C325" s="107"/>
      <c r="D325" s="108"/>
      <c r="E325" s="109"/>
      <c r="F325" s="110"/>
      <c r="G325" s="108"/>
      <c r="H325" s="111"/>
      <c r="I325" s="108"/>
      <c r="J325" s="112"/>
      <c r="K325" s="109"/>
      <c r="L325" s="113"/>
      <c r="M325" s="113"/>
      <c r="N325" s="114"/>
    </row>
    <row r="326" spans="3:14" s="81" customFormat="1" ht="19.399999999999999" customHeight="1" outlineLevel="1">
      <c r="C326" s="107"/>
      <c r="D326" s="108"/>
      <c r="E326" s="109"/>
      <c r="F326" s="110"/>
      <c r="G326" s="108"/>
      <c r="H326" s="111"/>
      <c r="I326" s="108"/>
      <c r="J326" s="112"/>
      <c r="K326" s="109"/>
      <c r="L326" s="113"/>
      <c r="M326" s="113"/>
      <c r="N326" s="114"/>
    </row>
    <row r="327" spans="3:14" s="81" customFormat="1" ht="19.399999999999999" customHeight="1" outlineLevel="1">
      <c r="C327" s="107"/>
      <c r="D327" s="108"/>
      <c r="E327" s="109"/>
      <c r="F327" s="110"/>
      <c r="G327" s="108"/>
      <c r="H327" s="111"/>
      <c r="I327" s="108"/>
      <c r="J327" s="112"/>
      <c r="K327" s="109"/>
      <c r="L327" s="113"/>
      <c r="M327" s="113"/>
      <c r="N327" s="114"/>
    </row>
    <row r="328" spans="3:14" s="81" customFormat="1" ht="19.399999999999999" customHeight="1" outlineLevel="1">
      <c r="C328" s="107"/>
      <c r="D328" s="108"/>
      <c r="E328" s="109"/>
      <c r="F328" s="110"/>
      <c r="G328" s="108"/>
      <c r="H328" s="111"/>
      <c r="I328" s="108"/>
      <c r="J328" s="112"/>
      <c r="K328" s="109"/>
      <c r="L328" s="113"/>
      <c r="M328" s="113"/>
      <c r="N328" s="114"/>
    </row>
    <row r="329" spans="3:14" s="81" customFormat="1" ht="19.399999999999999" customHeight="1" outlineLevel="1">
      <c r="C329" s="107"/>
      <c r="D329" s="108"/>
      <c r="E329" s="109"/>
      <c r="F329" s="110"/>
      <c r="G329" s="108"/>
      <c r="H329" s="111"/>
      <c r="I329" s="108"/>
      <c r="J329" s="112"/>
      <c r="K329" s="109"/>
      <c r="L329" s="113"/>
      <c r="M329" s="113"/>
      <c r="N329" s="114"/>
    </row>
    <row r="330" spans="3:14" s="81" customFormat="1" ht="19.399999999999999" customHeight="1" outlineLevel="1">
      <c r="C330" s="107"/>
      <c r="D330" s="108"/>
      <c r="E330" s="109"/>
      <c r="F330" s="110"/>
      <c r="G330" s="108"/>
      <c r="H330" s="111"/>
      <c r="I330" s="108"/>
      <c r="J330" s="112"/>
      <c r="K330" s="109"/>
      <c r="L330" s="113"/>
      <c r="M330" s="113"/>
      <c r="N330" s="114"/>
    </row>
    <row r="331" spans="3:14" s="81" customFormat="1" ht="19.399999999999999" customHeight="1" outlineLevel="1">
      <c r="C331" s="107"/>
      <c r="D331" s="108"/>
      <c r="E331" s="109"/>
      <c r="F331" s="110"/>
      <c r="G331" s="108"/>
      <c r="H331" s="111"/>
      <c r="I331" s="108"/>
      <c r="J331" s="112"/>
      <c r="K331" s="109"/>
      <c r="L331" s="113"/>
      <c r="M331" s="113"/>
      <c r="N331" s="114"/>
    </row>
    <row r="332" spans="3:14" s="81" customFormat="1" ht="19.399999999999999" customHeight="1" outlineLevel="1">
      <c r="C332" s="107"/>
      <c r="D332" s="108"/>
      <c r="E332" s="109"/>
      <c r="F332" s="110"/>
      <c r="G332" s="108"/>
      <c r="H332" s="111"/>
      <c r="I332" s="108"/>
      <c r="J332" s="112"/>
      <c r="K332" s="109"/>
      <c r="L332" s="113"/>
      <c r="M332" s="113"/>
      <c r="N332" s="114"/>
    </row>
    <row r="333" spans="3:14" s="81" customFormat="1" ht="19.399999999999999" customHeight="1" outlineLevel="1">
      <c r="C333" s="107"/>
      <c r="D333" s="108"/>
      <c r="E333" s="109"/>
      <c r="F333" s="110"/>
      <c r="G333" s="108"/>
      <c r="H333" s="111"/>
      <c r="I333" s="108"/>
      <c r="J333" s="112"/>
      <c r="K333" s="109"/>
      <c r="L333" s="113"/>
      <c r="M333" s="113"/>
      <c r="N333" s="114"/>
    </row>
    <row r="334" spans="3:14" s="81" customFormat="1" ht="19.399999999999999" customHeight="1" outlineLevel="1">
      <c r="C334" s="107"/>
      <c r="D334" s="108"/>
      <c r="E334" s="109"/>
      <c r="F334" s="110"/>
      <c r="G334" s="108"/>
      <c r="H334" s="111"/>
      <c r="I334" s="108"/>
      <c r="J334" s="112"/>
      <c r="K334" s="109"/>
      <c r="L334" s="113"/>
      <c r="M334" s="113"/>
      <c r="N334" s="114"/>
    </row>
    <row r="335" spans="3:14" s="81" customFormat="1" ht="19.399999999999999" customHeight="1" outlineLevel="1">
      <c r="C335" s="107"/>
      <c r="D335" s="108"/>
      <c r="E335" s="109"/>
      <c r="F335" s="110"/>
      <c r="G335" s="108"/>
      <c r="H335" s="111"/>
      <c r="I335" s="108"/>
      <c r="J335" s="112"/>
      <c r="K335" s="109"/>
      <c r="L335" s="113"/>
      <c r="M335" s="113"/>
      <c r="N335" s="114"/>
    </row>
    <row r="336" spans="3:14" s="81" customFormat="1" ht="19.399999999999999" customHeight="1" outlineLevel="1">
      <c r="C336" s="107"/>
      <c r="D336" s="108"/>
      <c r="E336" s="109"/>
      <c r="F336" s="110"/>
      <c r="G336" s="108"/>
      <c r="H336" s="111"/>
      <c r="I336" s="108"/>
      <c r="J336" s="112"/>
      <c r="K336" s="109"/>
      <c r="L336" s="113"/>
      <c r="M336" s="113"/>
      <c r="N336" s="114"/>
    </row>
    <row r="337" spans="3:14" s="81" customFormat="1" ht="19.399999999999999" customHeight="1" outlineLevel="1">
      <c r="C337" s="107"/>
      <c r="D337" s="108"/>
      <c r="E337" s="109"/>
      <c r="F337" s="110"/>
      <c r="G337" s="108"/>
      <c r="H337" s="111"/>
      <c r="I337" s="108"/>
      <c r="J337" s="112"/>
      <c r="K337" s="109"/>
      <c r="L337" s="113"/>
      <c r="M337" s="113"/>
      <c r="N337" s="114"/>
    </row>
    <row r="338" spans="3:14" s="81" customFormat="1" ht="19.399999999999999" customHeight="1" outlineLevel="1">
      <c r="C338" s="107"/>
      <c r="D338" s="108"/>
      <c r="E338" s="109"/>
      <c r="F338" s="110"/>
      <c r="G338" s="108"/>
      <c r="H338" s="111"/>
      <c r="I338" s="108"/>
      <c r="J338" s="112"/>
      <c r="K338" s="109"/>
      <c r="L338" s="113"/>
      <c r="M338" s="113"/>
      <c r="N338" s="114"/>
    </row>
    <row r="339" spans="3:14" s="81" customFormat="1" ht="19.399999999999999" customHeight="1" outlineLevel="1">
      <c r="C339" s="107"/>
      <c r="D339" s="108"/>
      <c r="E339" s="109"/>
      <c r="F339" s="110"/>
      <c r="G339" s="108"/>
      <c r="H339" s="111"/>
      <c r="I339" s="108"/>
      <c r="J339" s="112"/>
      <c r="K339" s="109"/>
      <c r="L339" s="113"/>
      <c r="M339" s="113"/>
      <c r="N339" s="114"/>
    </row>
    <row r="340" spans="3:14" s="81" customFormat="1" ht="19.399999999999999" customHeight="1" outlineLevel="1">
      <c r="C340" s="107"/>
      <c r="D340" s="108"/>
      <c r="E340" s="109"/>
      <c r="F340" s="110"/>
      <c r="G340" s="108"/>
      <c r="H340" s="111"/>
      <c r="I340" s="108"/>
      <c r="J340" s="112"/>
      <c r="K340" s="109"/>
      <c r="L340" s="113"/>
      <c r="M340" s="113"/>
      <c r="N340" s="114"/>
    </row>
    <row r="341" spans="3:14" s="81" customFormat="1" ht="19.399999999999999" customHeight="1" outlineLevel="1">
      <c r="C341" s="107"/>
      <c r="D341" s="108"/>
      <c r="E341" s="109"/>
      <c r="F341" s="110"/>
      <c r="G341" s="108"/>
      <c r="H341" s="111"/>
      <c r="I341" s="108"/>
      <c r="J341" s="112"/>
      <c r="K341" s="109"/>
      <c r="L341" s="113"/>
      <c r="M341" s="113"/>
      <c r="N341" s="114"/>
    </row>
    <row r="342" spans="3:14" s="81" customFormat="1" ht="19.399999999999999" customHeight="1" outlineLevel="1">
      <c r="C342" s="107"/>
      <c r="D342" s="108"/>
      <c r="E342" s="109"/>
      <c r="F342" s="110"/>
      <c r="G342" s="108"/>
      <c r="H342" s="111"/>
      <c r="I342" s="108"/>
      <c r="J342" s="112"/>
      <c r="K342" s="109"/>
      <c r="L342" s="113"/>
      <c r="M342" s="113"/>
      <c r="N342" s="114"/>
    </row>
    <row r="343" spans="3:14" s="81" customFormat="1" ht="19.399999999999999" customHeight="1" outlineLevel="1">
      <c r="C343" s="107"/>
      <c r="D343" s="108"/>
      <c r="E343" s="109"/>
      <c r="F343" s="110"/>
      <c r="G343" s="108"/>
      <c r="H343" s="111"/>
      <c r="I343" s="108"/>
      <c r="J343" s="112"/>
      <c r="K343" s="109"/>
      <c r="L343" s="113"/>
      <c r="M343" s="113"/>
      <c r="N343" s="114"/>
    </row>
    <row r="344" spans="3:14" s="81" customFormat="1" ht="19.399999999999999" customHeight="1" outlineLevel="1">
      <c r="C344" s="107"/>
      <c r="D344" s="108"/>
      <c r="E344" s="109"/>
      <c r="F344" s="110"/>
      <c r="G344" s="108"/>
      <c r="H344" s="111"/>
      <c r="I344" s="108"/>
      <c r="J344" s="112"/>
      <c r="K344" s="109"/>
      <c r="L344" s="113"/>
      <c r="M344" s="113"/>
      <c r="N344" s="114"/>
    </row>
    <row r="345" spans="3:14" s="81" customFormat="1" ht="19.399999999999999" customHeight="1" outlineLevel="1">
      <c r="C345" s="107"/>
      <c r="D345" s="108"/>
      <c r="E345" s="109"/>
      <c r="F345" s="110"/>
      <c r="G345" s="108"/>
      <c r="H345" s="111"/>
      <c r="I345" s="108"/>
      <c r="J345" s="112"/>
      <c r="K345" s="109"/>
      <c r="L345" s="113"/>
      <c r="M345" s="113"/>
      <c r="N345" s="114"/>
    </row>
    <row r="346" spans="3:14" s="81" customFormat="1" ht="19.399999999999999" customHeight="1" outlineLevel="1">
      <c r="C346" s="107"/>
      <c r="D346" s="108"/>
      <c r="E346" s="109"/>
      <c r="F346" s="110"/>
      <c r="G346" s="108"/>
      <c r="H346" s="111"/>
      <c r="I346" s="108"/>
      <c r="J346" s="112"/>
      <c r="K346" s="109"/>
      <c r="L346" s="113"/>
      <c r="M346" s="113"/>
      <c r="N346" s="114"/>
    </row>
    <row r="347" spans="3:14" s="81" customFormat="1" ht="19.399999999999999" customHeight="1" outlineLevel="1">
      <c r="C347" s="107"/>
      <c r="D347" s="108"/>
      <c r="E347" s="109"/>
      <c r="F347" s="110"/>
      <c r="G347" s="108"/>
      <c r="H347" s="111"/>
      <c r="I347" s="108"/>
      <c r="J347" s="112"/>
      <c r="K347" s="109"/>
      <c r="L347" s="113"/>
      <c r="M347" s="113"/>
      <c r="N347" s="114"/>
    </row>
    <row r="348" spans="3:14" s="81" customFormat="1" ht="19.399999999999999" customHeight="1" outlineLevel="1">
      <c r="C348" s="107"/>
      <c r="D348" s="108"/>
      <c r="E348" s="109"/>
      <c r="F348" s="110"/>
      <c r="G348" s="108"/>
      <c r="H348" s="111"/>
      <c r="I348" s="108"/>
      <c r="J348" s="112"/>
      <c r="K348" s="109"/>
      <c r="L348" s="113"/>
      <c r="M348" s="113"/>
      <c r="N348" s="114"/>
    </row>
    <row r="349" spans="3:14" s="81" customFormat="1" ht="19.399999999999999" customHeight="1" outlineLevel="1">
      <c r="C349" s="107"/>
      <c r="D349" s="108"/>
      <c r="E349" s="109"/>
      <c r="F349" s="110"/>
      <c r="G349" s="108"/>
      <c r="H349" s="111"/>
      <c r="I349" s="108"/>
      <c r="J349" s="112"/>
      <c r="K349" s="109"/>
      <c r="L349" s="113"/>
      <c r="M349" s="113"/>
      <c r="N349" s="114"/>
    </row>
    <row r="350" spans="3:14" s="81" customFormat="1" ht="19.399999999999999" customHeight="1" outlineLevel="1">
      <c r="C350" s="107"/>
      <c r="D350" s="108"/>
      <c r="E350" s="109"/>
      <c r="F350" s="110"/>
      <c r="G350" s="108"/>
      <c r="H350" s="111"/>
      <c r="I350" s="108"/>
      <c r="J350" s="112"/>
      <c r="K350" s="109"/>
      <c r="L350" s="113"/>
      <c r="M350" s="113"/>
      <c r="N350" s="114"/>
    </row>
    <row r="351" spans="3:14" s="115" customFormat="1" ht="21.65" customHeight="1" thickBot="1">
      <c r="C351" s="116"/>
      <c r="D351" s="117"/>
      <c r="E351" s="118"/>
      <c r="F351" s="118"/>
      <c r="G351" s="117"/>
      <c r="H351" s="118"/>
      <c r="I351" s="117"/>
      <c r="J351" s="119">
        <f>SUM(J12:J350)</f>
        <v>0</v>
      </c>
      <c r="K351" s="120">
        <f>SUM(K12:K350)</f>
        <v>0</v>
      </c>
      <c r="L351" s="118"/>
      <c r="M351" s="118"/>
      <c r="N351" s="121"/>
    </row>
    <row r="352" spans="3:14" ht="6.75" customHeight="1">
      <c r="C352" s="131"/>
      <c r="N352" s="122"/>
    </row>
    <row r="353" spans="14:14" ht="18" customHeight="1">
      <c r="N353" s="122"/>
    </row>
    <row r="354" spans="14:14" ht="18" customHeight="1">
      <c r="N354" s="122"/>
    </row>
    <row r="355" spans="14:14" ht="18" customHeight="1">
      <c r="N355" s="122"/>
    </row>
    <row r="356" spans="14:14" ht="18" customHeight="1">
      <c r="N356" s="122"/>
    </row>
    <row r="357" spans="14:14" ht="18" customHeight="1">
      <c r="N357" s="122"/>
    </row>
    <row r="358" spans="14:14" ht="18" customHeight="1">
      <c r="N358" s="122"/>
    </row>
    <row r="359" spans="14:14" ht="18" customHeight="1">
      <c r="N359" s="122"/>
    </row>
    <row r="360" spans="14:14" ht="18" customHeight="1">
      <c r="N360" s="122"/>
    </row>
    <row r="361" spans="14:14" ht="18" customHeight="1">
      <c r="N361" s="122"/>
    </row>
    <row r="362" spans="14:14" ht="18" customHeight="1">
      <c r="N362" s="122"/>
    </row>
    <row r="363" spans="14:14" ht="18" customHeight="1">
      <c r="N363" s="122"/>
    </row>
    <row r="364" spans="14:14" ht="18" customHeight="1">
      <c r="N364" s="122"/>
    </row>
    <row r="365" spans="14:14" ht="18" customHeight="1">
      <c r="N365" s="122"/>
    </row>
    <row r="366" spans="14:14" ht="18" customHeight="1">
      <c r="N366" s="122"/>
    </row>
    <row r="367" spans="14:14" ht="18" customHeight="1">
      <c r="N367" s="122"/>
    </row>
    <row r="368" spans="14:14" ht="18" customHeight="1">
      <c r="N368" s="122"/>
    </row>
    <row r="369" spans="14:14" ht="18" customHeight="1">
      <c r="N369" s="122"/>
    </row>
    <row r="370" spans="14:14" ht="18" customHeight="1">
      <c r="N370" s="122"/>
    </row>
    <row r="371" spans="14:14" ht="18" customHeight="1">
      <c r="N371" s="122"/>
    </row>
    <row r="372" spans="14:14" ht="18" customHeight="1">
      <c r="N372" s="122"/>
    </row>
    <row r="373" spans="14:14" ht="18" customHeight="1">
      <c r="N373" s="122"/>
    </row>
    <row r="374" spans="14:14" ht="18" customHeight="1">
      <c r="N374" s="122"/>
    </row>
    <row r="375" spans="14:14" ht="18" customHeight="1">
      <c r="N375" s="122"/>
    </row>
    <row r="376" spans="14:14" ht="18" customHeight="1">
      <c r="N376" s="122"/>
    </row>
    <row r="377" spans="14:14" ht="18" customHeight="1">
      <c r="N377" s="122"/>
    </row>
    <row r="378" spans="14:14" ht="18" customHeight="1">
      <c r="N378" s="122"/>
    </row>
    <row r="379" spans="14:14" ht="18" customHeight="1">
      <c r="N379" s="122"/>
    </row>
    <row r="380" spans="14:14" ht="18" customHeight="1">
      <c r="N380" s="122"/>
    </row>
    <row r="381" spans="14:14" ht="18" customHeight="1">
      <c r="N381" s="122"/>
    </row>
    <row r="382" spans="14:14" ht="18" customHeight="1">
      <c r="N382" s="122"/>
    </row>
    <row r="383" spans="14:14" ht="18" customHeight="1">
      <c r="N383" s="122"/>
    </row>
    <row r="384" spans="14:14" ht="18" customHeight="1">
      <c r="N384" s="122"/>
    </row>
    <row r="385" spans="14:14" ht="18" customHeight="1">
      <c r="N385" s="122"/>
    </row>
    <row r="386" spans="14:14" ht="18" customHeight="1">
      <c r="N386" s="122"/>
    </row>
    <row r="387" spans="14:14" ht="18" customHeight="1">
      <c r="N387" s="122"/>
    </row>
    <row r="388" spans="14:14" ht="18" customHeight="1">
      <c r="N388" s="122"/>
    </row>
    <row r="389" spans="14:14" ht="18" customHeight="1">
      <c r="N389" s="122"/>
    </row>
    <row r="390" spans="14:14" ht="18" customHeight="1">
      <c r="N390" s="122"/>
    </row>
    <row r="391" spans="14:14" ht="18" customHeight="1">
      <c r="N391" s="122"/>
    </row>
    <row r="392" spans="14:14" ht="18" customHeight="1">
      <c r="N392" s="122"/>
    </row>
    <row r="393" spans="14:14" ht="18" customHeight="1">
      <c r="N393" s="122"/>
    </row>
    <row r="394" spans="14:14" ht="18" customHeight="1">
      <c r="N394" s="122"/>
    </row>
    <row r="395" spans="14:14" ht="18" customHeight="1">
      <c r="N395" s="122"/>
    </row>
    <row r="396" spans="14:14" ht="18" customHeight="1">
      <c r="N396" s="122"/>
    </row>
    <row r="397" spans="14:14" ht="18" customHeight="1">
      <c r="N397" s="122"/>
    </row>
    <row r="398" spans="14:14" ht="18" customHeight="1">
      <c r="N398" s="122"/>
    </row>
    <row r="399" spans="14:14" ht="18" customHeight="1">
      <c r="N399" s="122"/>
    </row>
    <row r="400" spans="14:14" ht="18" customHeight="1">
      <c r="N400" s="122"/>
    </row>
    <row r="401" spans="14:14" ht="18" customHeight="1">
      <c r="N401" s="122"/>
    </row>
    <row r="402" spans="14:14" ht="18" customHeight="1">
      <c r="N402" s="122"/>
    </row>
    <row r="403" spans="14:14" ht="18" customHeight="1">
      <c r="N403" s="122"/>
    </row>
    <row r="404" spans="14:14" ht="18" customHeight="1">
      <c r="N404" s="122"/>
    </row>
    <row r="405" spans="14:14" ht="18" customHeight="1">
      <c r="N405" s="122"/>
    </row>
    <row r="406" spans="14:14" ht="18" customHeight="1">
      <c r="N406" s="122"/>
    </row>
    <row r="407" spans="14:14" ht="18" customHeight="1">
      <c r="N407" s="122"/>
    </row>
    <row r="408" spans="14:14" ht="18" customHeight="1">
      <c r="N408" s="122"/>
    </row>
    <row r="409" spans="14:14" ht="18" customHeight="1">
      <c r="N409" s="122"/>
    </row>
    <row r="410" spans="14:14" ht="18" customHeight="1">
      <c r="N410" s="122"/>
    </row>
    <row r="411" spans="14:14" ht="18" customHeight="1">
      <c r="N411" s="122"/>
    </row>
    <row r="412" spans="14:14" ht="18" customHeight="1">
      <c r="N412" s="122"/>
    </row>
    <row r="413" spans="14:14" ht="18" customHeight="1">
      <c r="N413" s="122"/>
    </row>
    <row r="414" spans="14:14" ht="18" customHeight="1">
      <c r="N414" s="122"/>
    </row>
    <row r="415" spans="14:14" ht="18" customHeight="1">
      <c r="N415" s="122"/>
    </row>
    <row r="416" spans="14:14" ht="18" customHeight="1">
      <c r="N416" s="122"/>
    </row>
    <row r="417" spans="14:14" ht="18" customHeight="1">
      <c r="N417" s="122"/>
    </row>
    <row r="418" spans="14:14" ht="18" customHeight="1">
      <c r="N418" s="122"/>
    </row>
    <row r="419" spans="14:14" ht="18" customHeight="1">
      <c r="N419" s="122"/>
    </row>
    <row r="420" spans="14:14" ht="18" customHeight="1">
      <c r="N420" s="122"/>
    </row>
    <row r="421" spans="14:14" ht="18" customHeight="1">
      <c r="N421" s="122"/>
    </row>
    <row r="422" spans="14:14" ht="18" customHeight="1">
      <c r="N422" s="122"/>
    </row>
    <row r="423" spans="14:14" ht="18" customHeight="1">
      <c r="N423" s="122"/>
    </row>
    <row r="424" spans="14:14" ht="18" customHeight="1">
      <c r="N424" s="122"/>
    </row>
    <row r="425" spans="14:14" ht="18" customHeight="1">
      <c r="N425" s="122"/>
    </row>
    <row r="426" spans="14:14" ht="18" customHeight="1">
      <c r="N426" s="122"/>
    </row>
    <row r="427" spans="14:14" ht="18" customHeight="1">
      <c r="N427" s="122"/>
    </row>
    <row r="428" spans="14:14" ht="18" customHeight="1">
      <c r="N428" s="122"/>
    </row>
    <row r="429" spans="14:14" ht="18" customHeight="1">
      <c r="N429" s="122"/>
    </row>
    <row r="430" spans="14:14" ht="18" customHeight="1">
      <c r="N430" s="122"/>
    </row>
    <row r="431" spans="14:14" ht="18" customHeight="1">
      <c r="N431" s="122"/>
    </row>
    <row r="432" spans="14:14" ht="18" customHeight="1">
      <c r="N432" s="122"/>
    </row>
    <row r="433" spans="14:14" ht="18" customHeight="1">
      <c r="N433" s="122"/>
    </row>
    <row r="434" spans="14:14" ht="18" customHeight="1">
      <c r="N434" s="122"/>
    </row>
    <row r="435" spans="14:14" ht="18" customHeight="1">
      <c r="N435" s="122"/>
    </row>
    <row r="436" spans="14:14" ht="18" customHeight="1">
      <c r="N436" s="122"/>
    </row>
    <row r="437" spans="14:14" ht="18" customHeight="1">
      <c r="N437" s="122"/>
    </row>
    <row r="438" spans="14:14" ht="18" customHeight="1">
      <c r="N438" s="122"/>
    </row>
    <row r="439" spans="14:14" ht="18" customHeight="1">
      <c r="N439" s="122"/>
    </row>
    <row r="440" spans="14:14" ht="18" customHeight="1">
      <c r="N440" s="122"/>
    </row>
    <row r="441" spans="14:14" ht="18" customHeight="1">
      <c r="N441" s="122"/>
    </row>
    <row r="442" spans="14:14" ht="18" customHeight="1">
      <c r="N442" s="122"/>
    </row>
    <row r="443" spans="14:14" ht="18" customHeight="1">
      <c r="N443" s="122"/>
    </row>
    <row r="444" spans="14:14" ht="18" customHeight="1">
      <c r="N444" s="122"/>
    </row>
    <row r="445" spans="14:14" ht="18" customHeight="1">
      <c r="N445" s="122"/>
    </row>
    <row r="446" spans="14:14" ht="18" customHeight="1">
      <c r="N446" s="122"/>
    </row>
    <row r="447" spans="14:14" ht="18" customHeight="1">
      <c r="N447" s="122"/>
    </row>
    <row r="448" spans="14:14" ht="18" customHeight="1">
      <c r="N448" s="122"/>
    </row>
    <row r="449" spans="14:14" ht="18" customHeight="1">
      <c r="N449" s="122"/>
    </row>
    <row r="450" spans="14:14" ht="18" customHeight="1">
      <c r="N450" s="122"/>
    </row>
    <row r="451" spans="14:14" ht="18" customHeight="1">
      <c r="N451" s="122"/>
    </row>
    <row r="452" spans="14:14" ht="18" customHeight="1">
      <c r="N452" s="122"/>
    </row>
    <row r="453" spans="14:14" ht="18" customHeight="1">
      <c r="N453" s="122"/>
    </row>
    <row r="454" spans="14:14" ht="18" customHeight="1">
      <c r="N454" s="122"/>
    </row>
    <row r="455" spans="14:14" ht="18" customHeight="1">
      <c r="N455" s="122"/>
    </row>
    <row r="456" spans="14:14" ht="18" customHeight="1">
      <c r="N456" s="122"/>
    </row>
    <row r="457" spans="14:14" ht="18" customHeight="1">
      <c r="N457" s="122"/>
    </row>
    <row r="458" spans="14:14" ht="18" customHeight="1">
      <c r="N458" s="122"/>
    </row>
    <row r="459" spans="14:14" ht="18" customHeight="1">
      <c r="N459" s="122"/>
    </row>
    <row r="460" spans="14:14" ht="18" customHeight="1">
      <c r="N460" s="122"/>
    </row>
    <row r="461" spans="14:14" ht="18" customHeight="1">
      <c r="N461" s="122"/>
    </row>
    <row r="462" spans="14:14" ht="18" customHeight="1">
      <c r="N462" s="122"/>
    </row>
    <row r="463" spans="14:14" ht="18" customHeight="1">
      <c r="N463" s="122"/>
    </row>
    <row r="464" spans="14:14" ht="18" customHeight="1">
      <c r="N464" s="122"/>
    </row>
    <row r="465" spans="14:14" ht="18" customHeight="1">
      <c r="N465" s="122"/>
    </row>
    <row r="466" spans="14:14" ht="18" customHeight="1">
      <c r="N466" s="122"/>
    </row>
    <row r="467" spans="14:14" ht="18" customHeight="1">
      <c r="N467" s="122"/>
    </row>
    <row r="468" spans="14:14" ht="18" customHeight="1">
      <c r="N468" s="122"/>
    </row>
    <row r="469" spans="14:14" ht="18" customHeight="1">
      <c r="N469" s="122"/>
    </row>
    <row r="470" spans="14:14" ht="18" customHeight="1">
      <c r="N470" s="122"/>
    </row>
    <row r="471" spans="14:14" ht="18" customHeight="1">
      <c r="N471" s="122"/>
    </row>
    <row r="472" spans="14:14" ht="18" customHeight="1">
      <c r="N472" s="122"/>
    </row>
    <row r="473" spans="14:14" ht="18" customHeight="1">
      <c r="N473" s="122"/>
    </row>
    <row r="474" spans="14:14" ht="18" customHeight="1">
      <c r="N474" s="122"/>
    </row>
    <row r="475" spans="14:14" ht="18" customHeight="1">
      <c r="N475" s="122"/>
    </row>
    <row r="476" spans="14:14" ht="18" customHeight="1">
      <c r="N476" s="122"/>
    </row>
    <row r="477" spans="14:14" ht="18" customHeight="1">
      <c r="N477" s="122"/>
    </row>
    <row r="478" spans="14:14" ht="18" customHeight="1">
      <c r="N478" s="122"/>
    </row>
    <row r="479" spans="14:14" ht="18" customHeight="1">
      <c r="N479" s="122"/>
    </row>
    <row r="480" spans="14:14" ht="18" customHeight="1">
      <c r="N480" s="122"/>
    </row>
    <row r="481" spans="14:14" ht="18" customHeight="1">
      <c r="N481" s="122"/>
    </row>
    <row r="482" spans="14:14" ht="18" customHeight="1">
      <c r="N482" s="122"/>
    </row>
    <row r="483" spans="14:14" ht="18" customHeight="1">
      <c r="N483" s="122"/>
    </row>
    <row r="484" spans="14:14" ht="18" customHeight="1">
      <c r="N484" s="122"/>
    </row>
    <row r="485" spans="14:14" ht="18" customHeight="1">
      <c r="N485" s="122"/>
    </row>
    <row r="486" spans="14:14" ht="18" customHeight="1">
      <c r="N486" s="122"/>
    </row>
    <row r="487" spans="14:14" ht="18" customHeight="1">
      <c r="N487" s="122"/>
    </row>
    <row r="488" spans="14:14" ht="18" customHeight="1">
      <c r="N488" s="122"/>
    </row>
    <row r="489" spans="14:14" ht="18" customHeight="1">
      <c r="N489" s="122"/>
    </row>
    <row r="490" spans="14:14" ht="18" customHeight="1">
      <c r="N490" s="122"/>
    </row>
    <row r="491" spans="14:14" ht="18" customHeight="1">
      <c r="N491" s="122"/>
    </row>
    <row r="492" spans="14:14" ht="18" customHeight="1">
      <c r="N492" s="122"/>
    </row>
    <row r="493" spans="14:14" ht="18" customHeight="1">
      <c r="N493" s="122"/>
    </row>
    <row r="494" spans="14:14" ht="18" customHeight="1">
      <c r="N494" s="122"/>
    </row>
    <row r="495" spans="14:14" ht="18" customHeight="1">
      <c r="N495" s="122"/>
    </row>
    <row r="496" spans="14:14" ht="18" customHeight="1">
      <c r="N496" s="122"/>
    </row>
    <row r="497" spans="14:14" ht="18" customHeight="1">
      <c r="N497" s="122"/>
    </row>
    <row r="498" spans="14:14" ht="18" customHeight="1">
      <c r="N498" s="122"/>
    </row>
    <row r="499" spans="14:14" ht="18" customHeight="1">
      <c r="N499" s="122"/>
    </row>
    <row r="500" spans="14:14" ht="18" customHeight="1">
      <c r="N500" s="122"/>
    </row>
    <row r="501" spans="14:14" ht="18" customHeight="1">
      <c r="N501" s="122"/>
    </row>
    <row r="502" spans="14:14" ht="18" customHeight="1">
      <c r="N502" s="122"/>
    </row>
    <row r="503" spans="14:14" ht="18" customHeight="1">
      <c r="N503" s="122"/>
    </row>
    <row r="504" spans="14:14" ht="18" customHeight="1">
      <c r="N504" s="122"/>
    </row>
    <row r="505" spans="14:14" ht="18" customHeight="1">
      <c r="N505" s="122"/>
    </row>
    <row r="506" spans="14:14" ht="18" customHeight="1">
      <c r="N506" s="122"/>
    </row>
    <row r="507" spans="14:14" ht="18" customHeight="1">
      <c r="N507" s="122"/>
    </row>
    <row r="508" spans="14:14" ht="18" customHeight="1">
      <c r="N508" s="122"/>
    </row>
    <row r="509" spans="14:14" ht="18" customHeight="1">
      <c r="N509" s="122"/>
    </row>
    <row r="510" spans="14:14" ht="18" customHeight="1">
      <c r="N510" s="122"/>
    </row>
    <row r="511" spans="14:14" ht="18" customHeight="1">
      <c r="N511" s="122"/>
    </row>
    <row r="512" spans="14:14" ht="18" customHeight="1">
      <c r="N512" s="122"/>
    </row>
    <row r="513" spans="14:14" ht="18" customHeight="1">
      <c r="N513" s="122"/>
    </row>
    <row r="514" spans="14:14" ht="18" customHeight="1">
      <c r="N514" s="122"/>
    </row>
    <row r="515" spans="14:14" ht="18" customHeight="1">
      <c r="N515" s="122"/>
    </row>
    <row r="516" spans="14:14" ht="18" customHeight="1">
      <c r="N516" s="122"/>
    </row>
    <row r="517" spans="14:14" ht="18" customHeight="1">
      <c r="N517" s="122"/>
    </row>
    <row r="518" spans="14:14" ht="18" customHeight="1">
      <c r="N518" s="122"/>
    </row>
    <row r="519" spans="14:14" ht="18" customHeight="1">
      <c r="N519" s="122"/>
    </row>
    <row r="520" spans="14:14" ht="18" customHeight="1">
      <c r="N520" s="122"/>
    </row>
    <row r="521" spans="14:14" ht="18" customHeight="1">
      <c r="N521" s="122"/>
    </row>
    <row r="522" spans="14:14" ht="18" customHeight="1">
      <c r="N522" s="122"/>
    </row>
    <row r="523" spans="14:14" ht="18" customHeight="1">
      <c r="N523" s="122"/>
    </row>
    <row r="524" spans="14:14" ht="18" customHeight="1">
      <c r="N524" s="122"/>
    </row>
    <row r="525" spans="14:14" ht="18" customHeight="1">
      <c r="N525" s="122"/>
    </row>
    <row r="526" spans="14:14" ht="18" customHeight="1">
      <c r="N526" s="122"/>
    </row>
    <row r="527" spans="14:14" ht="18" customHeight="1">
      <c r="N527" s="122"/>
    </row>
    <row r="528" spans="14:14" ht="18" customHeight="1">
      <c r="N528" s="122"/>
    </row>
    <row r="529" spans="14:14" ht="18" customHeight="1">
      <c r="N529" s="122"/>
    </row>
    <row r="530" spans="14:14" ht="18" customHeight="1">
      <c r="N530" s="122"/>
    </row>
    <row r="531" spans="14:14" ht="18" customHeight="1">
      <c r="N531" s="122"/>
    </row>
    <row r="532" spans="14:14" ht="18" customHeight="1">
      <c r="N532" s="122"/>
    </row>
    <row r="533" spans="14:14" ht="18" customHeight="1">
      <c r="N533" s="122"/>
    </row>
    <row r="534" spans="14:14" ht="18" customHeight="1">
      <c r="N534" s="122"/>
    </row>
    <row r="535" spans="14:14" ht="18" customHeight="1">
      <c r="N535" s="122"/>
    </row>
    <row r="536" spans="14:14" ht="18" customHeight="1">
      <c r="N536" s="122"/>
    </row>
    <row r="537" spans="14:14" ht="18" customHeight="1">
      <c r="N537" s="122"/>
    </row>
    <row r="538" spans="14:14" ht="18" customHeight="1">
      <c r="N538" s="122"/>
    </row>
    <row r="539" spans="14:14" ht="18" customHeight="1">
      <c r="N539" s="122"/>
    </row>
    <row r="540" spans="14:14" ht="18" customHeight="1">
      <c r="N540" s="122"/>
    </row>
    <row r="541" spans="14:14" ht="18" customHeight="1">
      <c r="N541" s="122"/>
    </row>
    <row r="542" spans="14:14" ht="18" customHeight="1">
      <c r="N542" s="122"/>
    </row>
    <row r="543" spans="14:14" ht="18" customHeight="1">
      <c r="N543" s="122"/>
    </row>
    <row r="544" spans="14:14" ht="18" customHeight="1">
      <c r="N544" s="122"/>
    </row>
    <row r="545" spans="14:14" ht="18" customHeight="1">
      <c r="N545" s="122"/>
    </row>
    <row r="546" spans="14:14" ht="18" customHeight="1">
      <c r="N546" s="122"/>
    </row>
    <row r="547" spans="14:14" ht="18" customHeight="1">
      <c r="N547" s="122"/>
    </row>
    <row r="548" spans="14:14" ht="18" customHeight="1">
      <c r="N548" s="122"/>
    </row>
    <row r="549" spans="14:14" ht="18" customHeight="1">
      <c r="N549" s="122"/>
    </row>
    <row r="550" spans="14:14" ht="18" customHeight="1">
      <c r="N550" s="122"/>
    </row>
    <row r="551" spans="14:14" ht="18" customHeight="1">
      <c r="N551" s="122"/>
    </row>
    <row r="552" spans="14:14" ht="18" customHeight="1">
      <c r="N552" s="122"/>
    </row>
    <row r="553" spans="14:14" ht="18" customHeight="1">
      <c r="N553" s="122"/>
    </row>
    <row r="554" spans="14:14" ht="18" customHeight="1">
      <c r="N554" s="122"/>
    </row>
    <row r="555" spans="14:14" ht="18" customHeight="1">
      <c r="N555" s="122"/>
    </row>
    <row r="556" spans="14:14" ht="18" customHeight="1">
      <c r="N556" s="122"/>
    </row>
    <row r="557" spans="14:14" ht="18" customHeight="1">
      <c r="N557" s="122"/>
    </row>
    <row r="558" spans="14:14" ht="18" customHeight="1">
      <c r="N558" s="122"/>
    </row>
    <row r="559" spans="14:14" ht="18" customHeight="1">
      <c r="N559" s="122"/>
    </row>
    <row r="560" spans="14:14" ht="18" customHeight="1">
      <c r="N560" s="122"/>
    </row>
    <row r="561" spans="14:14" ht="18" customHeight="1">
      <c r="N561" s="122"/>
    </row>
    <row r="562" spans="14:14" ht="18" customHeight="1">
      <c r="N562" s="122"/>
    </row>
    <row r="563" spans="14:14" ht="18" customHeight="1">
      <c r="N563" s="122"/>
    </row>
    <row r="564" spans="14:14" ht="18" customHeight="1">
      <c r="N564" s="122"/>
    </row>
    <row r="565" spans="14:14" ht="18" customHeight="1">
      <c r="N565" s="122"/>
    </row>
    <row r="566" spans="14:14" ht="18" customHeight="1">
      <c r="N566" s="122"/>
    </row>
    <row r="567" spans="14:14" ht="18" customHeight="1">
      <c r="N567" s="122"/>
    </row>
    <row r="568" spans="14:14" ht="18" customHeight="1">
      <c r="N568" s="122"/>
    </row>
    <row r="569" spans="14:14" ht="18" customHeight="1">
      <c r="N569" s="122"/>
    </row>
    <row r="570" spans="14:14" ht="18" customHeight="1">
      <c r="N570" s="122"/>
    </row>
    <row r="571" spans="14:14" ht="18" customHeight="1">
      <c r="N571" s="122"/>
    </row>
    <row r="572" spans="14:14" ht="18" customHeight="1">
      <c r="N572" s="122"/>
    </row>
    <row r="573" spans="14:14" ht="18" customHeight="1">
      <c r="N573" s="122"/>
    </row>
    <row r="574" spans="14:14" ht="18" customHeight="1">
      <c r="N574" s="122"/>
    </row>
    <row r="575" spans="14:14" ht="18" customHeight="1">
      <c r="N575" s="122"/>
    </row>
    <row r="576" spans="14:14" ht="18" customHeight="1">
      <c r="N576" s="122"/>
    </row>
    <row r="577" spans="14:14" ht="18" customHeight="1">
      <c r="N577" s="122"/>
    </row>
    <row r="578" spans="14:14" ht="18" customHeight="1">
      <c r="N578" s="122"/>
    </row>
    <row r="579" spans="14:14" ht="18" customHeight="1">
      <c r="N579" s="122"/>
    </row>
    <row r="580" spans="14:14" ht="18" customHeight="1">
      <c r="N580" s="122"/>
    </row>
    <row r="581" spans="14:14" ht="18" customHeight="1">
      <c r="N581" s="122"/>
    </row>
    <row r="582" spans="14:14" ht="18" customHeight="1">
      <c r="N582" s="122"/>
    </row>
    <row r="583" spans="14:14" ht="18" customHeight="1">
      <c r="N583" s="122"/>
    </row>
    <row r="584" spans="14:14" ht="18" customHeight="1">
      <c r="N584" s="122"/>
    </row>
    <row r="585" spans="14:14" ht="18" customHeight="1">
      <c r="N585" s="122"/>
    </row>
    <row r="586" spans="14:14" ht="18" customHeight="1">
      <c r="N586" s="122"/>
    </row>
    <row r="587" spans="14:14" ht="18" customHeight="1">
      <c r="N587" s="122"/>
    </row>
    <row r="588" spans="14:14" ht="18" customHeight="1">
      <c r="N588" s="122"/>
    </row>
    <row r="589" spans="14:14" ht="18" customHeight="1">
      <c r="N589" s="122"/>
    </row>
    <row r="590" spans="14:14" ht="18" customHeight="1">
      <c r="N590" s="122"/>
    </row>
    <row r="591" spans="14:14" ht="18" customHeight="1">
      <c r="N591" s="122"/>
    </row>
    <row r="592" spans="14:14" ht="18" customHeight="1">
      <c r="N592" s="122"/>
    </row>
    <row r="593" spans="14:14" ht="18" customHeight="1">
      <c r="N593" s="122"/>
    </row>
    <row r="594" spans="14:14" ht="18" customHeight="1">
      <c r="N594" s="122"/>
    </row>
    <row r="595" spans="14:14" ht="18" customHeight="1">
      <c r="N595" s="122"/>
    </row>
    <row r="596" spans="14:14" ht="18" customHeight="1">
      <c r="N596" s="122"/>
    </row>
    <row r="597" spans="14:14" ht="18" customHeight="1">
      <c r="N597" s="122"/>
    </row>
    <row r="598" spans="14:14" ht="18" customHeight="1">
      <c r="N598" s="122"/>
    </row>
    <row r="599" spans="14:14" ht="18" customHeight="1">
      <c r="N599" s="122"/>
    </row>
    <row r="600" spans="14:14" ht="18" customHeight="1">
      <c r="N600" s="122"/>
    </row>
    <row r="601" spans="14:14" ht="18" customHeight="1">
      <c r="N601" s="122"/>
    </row>
    <row r="602" spans="14:14" ht="18" customHeight="1">
      <c r="N602" s="122"/>
    </row>
    <row r="603" spans="14:14" ht="18" customHeight="1">
      <c r="N603" s="122"/>
    </row>
    <row r="604" spans="14:14" ht="18" customHeight="1">
      <c r="N604" s="122"/>
    </row>
    <row r="605" spans="14:14" ht="18" customHeight="1">
      <c r="N605" s="122"/>
    </row>
    <row r="606" spans="14:14" ht="18" customHeight="1">
      <c r="N606" s="122"/>
    </row>
    <row r="607" spans="14:14" ht="18" customHeight="1">
      <c r="N607" s="122"/>
    </row>
    <row r="608" spans="14:14" ht="18" customHeight="1">
      <c r="N608" s="122"/>
    </row>
    <row r="609" spans="14:14" ht="18" customHeight="1">
      <c r="N609" s="122"/>
    </row>
    <row r="610" spans="14:14" ht="18" customHeight="1">
      <c r="N610" s="122"/>
    </row>
    <row r="611" spans="14:14" ht="18" customHeight="1">
      <c r="N611" s="122"/>
    </row>
    <row r="612" spans="14:14" ht="18" customHeight="1">
      <c r="N612" s="122"/>
    </row>
    <row r="613" spans="14:14" ht="18" customHeight="1">
      <c r="N613" s="122"/>
    </row>
    <row r="614" spans="14:14" ht="18" customHeight="1">
      <c r="N614" s="122"/>
    </row>
    <row r="615" spans="14:14" ht="18" customHeight="1">
      <c r="N615" s="122"/>
    </row>
    <row r="616" spans="14:14" ht="18" customHeight="1">
      <c r="N616" s="122"/>
    </row>
    <row r="617" spans="14:14" ht="18" customHeight="1">
      <c r="N617" s="122"/>
    </row>
    <row r="618" spans="14:14" ht="18" customHeight="1">
      <c r="N618" s="122"/>
    </row>
    <row r="619" spans="14:14" ht="18" customHeight="1">
      <c r="N619" s="122"/>
    </row>
    <row r="620" spans="14:14" ht="18" customHeight="1">
      <c r="N620" s="122"/>
    </row>
    <row r="621" spans="14:14" ht="18" customHeight="1">
      <c r="N621" s="122"/>
    </row>
    <row r="622" spans="14:14" ht="18" customHeight="1">
      <c r="N622" s="122"/>
    </row>
    <row r="623" spans="14:14" ht="18" customHeight="1">
      <c r="N623" s="122"/>
    </row>
    <row r="624" spans="14:14" ht="18" customHeight="1">
      <c r="N624" s="122"/>
    </row>
    <row r="625" spans="14:14" ht="18" customHeight="1">
      <c r="N625" s="122"/>
    </row>
    <row r="626" spans="14:14" ht="18" customHeight="1">
      <c r="N626" s="122"/>
    </row>
    <row r="627" spans="14:14" ht="18" customHeight="1">
      <c r="N627" s="122"/>
    </row>
    <row r="628" spans="14:14" ht="18" customHeight="1">
      <c r="N628" s="122"/>
    </row>
    <row r="629" spans="14:14" ht="18" customHeight="1">
      <c r="N629" s="122"/>
    </row>
    <row r="630" spans="14:14" ht="18" customHeight="1">
      <c r="N630" s="122"/>
    </row>
    <row r="631" spans="14:14" ht="18" customHeight="1">
      <c r="N631" s="122"/>
    </row>
    <row r="632" spans="14:14" ht="18" customHeight="1">
      <c r="N632" s="122"/>
    </row>
    <row r="633" spans="14:14" ht="18" customHeight="1">
      <c r="N633" s="122"/>
    </row>
    <row r="634" spans="14:14" ht="18" customHeight="1">
      <c r="N634" s="122"/>
    </row>
    <row r="635" spans="14:14" ht="18" customHeight="1">
      <c r="N635" s="122"/>
    </row>
    <row r="636" spans="14:14" ht="18" customHeight="1">
      <c r="N636" s="122"/>
    </row>
    <row r="637" spans="14:14" ht="18" customHeight="1">
      <c r="N637" s="122"/>
    </row>
    <row r="638" spans="14:14" ht="18" customHeight="1">
      <c r="N638" s="122"/>
    </row>
    <row r="639" spans="14:14" ht="18" customHeight="1">
      <c r="N639" s="122"/>
    </row>
    <row r="640" spans="14:14" ht="18" customHeight="1">
      <c r="N640" s="122"/>
    </row>
    <row r="641" spans="14:14" ht="18" customHeight="1">
      <c r="N641" s="122"/>
    </row>
    <row r="642" spans="14:14" ht="18" customHeight="1">
      <c r="N642" s="122"/>
    </row>
    <row r="643" spans="14:14" ht="18" customHeight="1">
      <c r="N643" s="122"/>
    </row>
    <row r="644" spans="14:14" ht="18" customHeight="1">
      <c r="N644" s="122"/>
    </row>
    <row r="645" spans="14:14" ht="18" customHeight="1">
      <c r="N645" s="122"/>
    </row>
    <row r="646" spans="14:14" ht="18" customHeight="1">
      <c r="N646" s="122"/>
    </row>
    <row r="647" spans="14:14" ht="18" customHeight="1">
      <c r="N647" s="122"/>
    </row>
    <row r="648" spans="14:14" ht="18" customHeight="1">
      <c r="N648" s="122"/>
    </row>
    <row r="649" spans="14:14" ht="18" customHeight="1">
      <c r="N649" s="122"/>
    </row>
    <row r="650" spans="14:14" ht="18" customHeight="1">
      <c r="N650" s="122"/>
    </row>
    <row r="651" spans="14:14" ht="18" customHeight="1">
      <c r="N651" s="122"/>
    </row>
    <row r="652" spans="14:14" ht="18" customHeight="1">
      <c r="N652" s="122"/>
    </row>
    <row r="653" spans="14:14" ht="18" customHeight="1">
      <c r="N653" s="122"/>
    </row>
    <row r="654" spans="14:14" ht="18" customHeight="1">
      <c r="N654" s="122"/>
    </row>
    <row r="655" spans="14:14" ht="18" customHeight="1">
      <c r="N655" s="122"/>
    </row>
    <row r="656" spans="14:14" ht="18" customHeight="1">
      <c r="N656" s="122"/>
    </row>
    <row r="657" spans="14:14" ht="18" customHeight="1">
      <c r="N657" s="122"/>
    </row>
    <row r="658" spans="14:14" ht="18" customHeight="1">
      <c r="N658" s="122"/>
    </row>
    <row r="659" spans="14:14" ht="18" customHeight="1">
      <c r="N659" s="122"/>
    </row>
    <row r="660" spans="14:14" ht="18" customHeight="1">
      <c r="N660" s="122"/>
    </row>
    <row r="661" spans="14:14" ht="18" customHeight="1">
      <c r="N661" s="122"/>
    </row>
    <row r="662" spans="14:14" ht="18" customHeight="1">
      <c r="N662" s="122"/>
    </row>
    <row r="663" spans="14:14" ht="18" customHeight="1">
      <c r="N663" s="122"/>
    </row>
    <row r="664" spans="14:14" ht="18" customHeight="1">
      <c r="N664" s="122"/>
    </row>
    <row r="665" spans="14:14" ht="18" customHeight="1">
      <c r="N665" s="122"/>
    </row>
    <row r="666" spans="14:14" ht="18" customHeight="1">
      <c r="N666" s="122"/>
    </row>
    <row r="667" spans="14:14" ht="18" customHeight="1">
      <c r="N667" s="122"/>
    </row>
    <row r="668" spans="14:14" ht="18" customHeight="1">
      <c r="N668" s="122"/>
    </row>
    <row r="669" spans="14:14" ht="18" customHeight="1">
      <c r="N669" s="122"/>
    </row>
    <row r="670" spans="14:14" ht="18" customHeight="1">
      <c r="N670" s="122"/>
    </row>
    <row r="671" spans="14:14" ht="18" customHeight="1">
      <c r="N671" s="122"/>
    </row>
    <row r="672" spans="14:14" ht="18" customHeight="1">
      <c r="N672" s="122"/>
    </row>
    <row r="673" spans="14:14" ht="18" customHeight="1">
      <c r="N673" s="122"/>
    </row>
    <row r="674" spans="14:14" ht="18" customHeight="1">
      <c r="N674" s="122"/>
    </row>
    <row r="675" spans="14:14" ht="18" customHeight="1">
      <c r="N675" s="122"/>
    </row>
    <row r="676" spans="14:14" ht="18" customHeight="1">
      <c r="N676" s="122"/>
    </row>
    <row r="677" spans="14:14" ht="18" customHeight="1">
      <c r="N677" s="122"/>
    </row>
    <row r="678" spans="14:14" ht="18" customHeight="1">
      <c r="N678" s="122"/>
    </row>
    <row r="679" spans="14:14" ht="18" customHeight="1">
      <c r="N679" s="122"/>
    </row>
    <row r="680" spans="14:14" ht="18" customHeight="1">
      <c r="N680" s="122"/>
    </row>
    <row r="681" spans="14:14" ht="18" customHeight="1">
      <c r="N681" s="122"/>
    </row>
    <row r="682" spans="14:14" ht="18" customHeight="1">
      <c r="N682" s="122"/>
    </row>
    <row r="683" spans="14:14" ht="18" customHeight="1">
      <c r="N683" s="122"/>
    </row>
    <row r="684" spans="14:14" ht="18" customHeight="1">
      <c r="N684" s="122"/>
    </row>
    <row r="685" spans="14:14" ht="18" customHeight="1">
      <c r="N685" s="122"/>
    </row>
    <row r="686" spans="14:14" ht="18" customHeight="1">
      <c r="N686" s="122"/>
    </row>
    <row r="687" spans="14:14" ht="18" customHeight="1">
      <c r="N687" s="122"/>
    </row>
    <row r="688" spans="14:14" ht="18" customHeight="1">
      <c r="N688" s="122"/>
    </row>
    <row r="689" spans="14:14" ht="18" customHeight="1">
      <c r="N689" s="122"/>
    </row>
    <row r="690" spans="14:14" ht="18" customHeight="1">
      <c r="N690" s="122"/>
    </row>
    <row r="691" spans="14:14" ht="18" customHeight="1">
      <c r="N691" s="122"/>
    </row>
    <row r="692" spans="14:14" ht="18" customHeight="1">
      <c r="N692" s="122"/>
    </row>
    <row r="693" spans="14:14" ht="18" customHeight="1">
      <c r="N693" s="122"/>
    </row>
    <row r="694" spans="14:14" ht="18" customHeight="1">
      <c r="N694" s="122"/>
    </row>
    <row r="695" spans="14:14" ht="18" customHeight="1">
      <c r="N695" s="122"/>
    </row>
    <row r="696" spans="14:14" ht="18" customHeight="1">
      <c r="N696" s="122"/>
    </row>
    <row r="697" spans="14:14" ht="18" customHeight="1">
      <c r="N697" s="122"/>
    </row>
    <row r="698" spans="14:14" ht="18" customHeight="1">
      <c r="N698" s="122"/>
    </row>
    <row r="699" spans="14:14" ht="18" customHeight="1">
      <c r="N699" s="122"/>
    </row>
    <row r="700" spans="14:14" ht="18" customHeight="1">
      <c r="N700" s="122"/>
    </row>
    <row r="701" spans="14:14" ht="18" customHeight="1">
      <c r="N701" s="122"/>
    </row>
    <row r="702" spans="14:14" ht="18" customHeight="1">
      <c r="N702" s="122"/>
    </row>
    <row r="703" spans="14:14" ht="18" customHeight="1">
      <c r="N703" s="122"/>
    </row>
    <row r="704" spans="14:14" ht="18" customHeight="1">
      <c r="N704" s="122"/>
    </row>
    <row r="705" spans="14:14" ht="18" customHeight="1">
      <c r="N705" s="122"/>
    </row>
    <row r="706" spans="14:14" ht="18" customHeight="1">
      <c r="N706" s="122"/>
    </row>
    <row r="707" spans="14:14" ht="18" customHeight="1">
      <c r="N707" s="122"/>
    </row>
    <row r="708" spans="14:14" ht="18" customHeight="1">
      <c r="N708" s="122"/>
    </row>
    <row r="709" spans="14:14" ht="18" customHeight="1">
      <c r="N709" s="122"/>
    </row>
    <row r="710" spans="14:14" ht="18" customHeight="1">
      <c r="N710" s="122"/>
    </row>
    <row r="711" spans="14:14" ht="18" customHeight="1">
      <c r="N711" s="122"/>
    </row>
    <row r="712" spans="14:14" ht="18" customHeight="1">
      <c r="N712" s="122"/>
    </row>
    <row r="713" spans="14:14" ht="18" customHeight="1">
      <c r="N713" s="122"/>
    </row>
    <row r="714" spans="14:14" ht="18" customHeight="1">
      <c r="N714" s="122"/>
    </row>
    <row r="715" spans="14:14" ht="18" customHeight="1">
      <c r="N715" s="122"/>
    </row>
    <row r="716" spans="14:14" ht="18" customHeight="1">
      <c r="N716" s="122"/>
    </row>
    <row r="717" spans="14:14" ht="18" customHeight="1">
      <c r="N717" s="122"/>
    </row>
    <row r="718" spans="14:14" ht="18" customHeight="1">
      <c r="N718" s="122"/>
    </row>
    <row r="719" spans="14:14" ht="18" customHeight="1">
      <c r="N719" s="122"/>
    </row>
    <row r="720" spans="14:14" ht="18" customHeight="1">
      <c r="N720" s="122"/>
    </row>
    <row r="721" spans="14:14" ht="18" customHeight="1">
      <c r="N721" s="122"/>
    </row>
    <row r="722" spans="14:14" ht="18" customHeight="1">
      <c r="N722" s="122"/>
    </row>
    <row r="723" spans="14:14" ht="18" customHeight="1">
      <c r="N723" s="122"/>
    </row>
    <row r="724" spans="14:14" ht="18" customHeight="1">
      <c r="N724" s="122"/>
    </row>
    <row r="725" spans="14:14" ht="18" customHeight="1">
      <c r="N725" s="122"/>
    </row>
    <row r="726" spans="14:14" ht="18" customHeight="1">
      <c r="N726" s="122"/>
    </row>
    <row r="727" spans="14:14" ht="18" customHeight="1">
      <c r="N727" s="122"/>
    </row>
    <row r="728" spans="14:14" ht="18" customHeight="1">
      <c r="N728" s="122"/>
    </row>
    <row r="729" spans="14:14" ht="18" customHeight="1">
      <c r="N729" s="122"/>
    </row>
    <row r="730" spans="14:14" ht="18" customHeight="1">
      <c r="N730" s="122"/>
    </row>
    <row r="731" spans="14:14" ht="18" customHeight="1">
      <c r="N731" s="122"/>
    </row>
    <row r="732" spans="14:14" ht="18" customHeight="1">
      <c r="N732" s="122"/>
    </row>
    <row r="733" spans="14:14" ht="18" customHeight="1">
      <c r="N733" s="122"/>
    </row>
    <row r="734" spans="14:14" ht="18" customHeight="1">
      <c r="N734" s="122"/>
    </row>
    <row r="735" spans="14:14" ht="18" customHeight="1">
      <c r="N735" s="122"/>
    </row>
    <row r="736" spans="14:14" ht="18" customHeight="1">
      <c r="N736" s="122"/>
    </row>
    <row r="737" spans="14:14" ht="18" customHeight="1">
      <c r="N737" s="122"/>
    </row>
    <row r="738" spans="14:14" ht="18" customHeight="1">
      <c r="N738" s="122"/>
    </row>
    <row r="739" spans="14:14" ht="18" customHeight="1">
      <c r="N739" s="122"/>
    </row>
    <row r="740" spans="14:14" ht="18" customHeight="1">
      <c r="N740" s="122"/>
    </row>
    <row r="741" spans="14:14" ht="18" customHeight="1">
      <c r="N741" s="122"/>
    </row>
    <row r="742" spans="14:14" ht="18" customHeight="1">
      <c r="N742" s="122"/>
    </row>
    <row r="743" spans="14:14" ht="18" customHeight="1">
      <c r="N743" s="122"/>
    </row>
    <row r="744" spans="14:14" ht="18" customHeight="1">
      <c r="N744" s="122"/>
    </row>
    <row r="745" spans="14:14" ht="18" customHeight="1">
      <c r="N745" s="122"/>
    </row>
    <row r="746" spans="14:14" ht="18" customHeight="1">
      <c r="N746" s="122"/>
    </row>
    <row r="747" spans="14:14" ht="18" customHeight="1">
      <c r="N747" s="122"/>
    </row>
    <row r="748" spans="14:14" ht="18" customHeight="1">
      <c r="N748" s="122"/>
    </row>
    <row r="749" spans="14:14" ht="18" customHeight="1">
      <c r="N749" s="122"/>
    </row>
    <row r="750" spans="14:14" ht="18" customHeight="1">
      <c r="N750" s="122"/>
    </row>
    <row r="751" spans="14:14" ht="18" customHeight="1">
      <c r="N751" s="122"/>
    </row>
    <row r="752" spans="14:14" ht="18" customHeight="1">
      <c r="N752" s="122"/>
    </row>
    <row r="753" spans="14:14" ht="18" customHeight="1">
      <c r="N753" s="122"/>
    </row>
    <row r="754" spans="14:14" ht="18" customHeight="1">
      <c r="N754" s="122"/>
    </row>
    <row r="755" spans="14:14" ht="18" customHeight="1">
      <c r="N755" s="122"/>
    </row>
    <row r="756" spans="14:14" ht="18" customHeight="1">
      <c r="N756" s="122"/>
    </row>
    <row r="757" spans="14:14" ht="18" customHeight="1">
      <c r="N757" s="122"/>
    </row>
    <row r="758" spans="14:14" ht="18" customHeight="1">
      <c r="N758" s="122"/>
    </row>
    <row r="759" spans="14:14" ht="18" customHeight="1">
      <c r="N759" s="122"/>
    </row>
    <row r="760" spans="14:14" ht="18" customHeight="1">
      <c r="N760" s="122"/>
    </row>
    <row r="761" spans="14:14" ht="18" customHeight="1">
      <c r="N761" s="122"/>
    </row>
    <row r="762" spans="14:14" ht="18" customHeight="1">
      <c r="N762" s="122"/>
    </row>
    <row r="763" spans="14:14" ht="18" customHeight="1">
      <c r="N763" s="122"/>
    </row>
    <row r="764" spans="14:14" ht="18" customHeight="1">
      <c r="N764" s="122"/>
    </row>
    <row r="765" spans="14:14" ht="18" customHeight="1">
      <c r="N765" s="122"/>
    </row>
    <row r="766" spans="14:14" ht="18" customHeight="1">
      <c r="N766" s="122"/>
    </row>
    <row r="767" spans="14:14" ht="18" customHeight="1">
      <c r="N767" s="122"/>
    </row>
    <row r="768" spans="14:14" ht="18" customHeight="1">
      <c r="N768" s="122"/>
    </row>
    <row r="769" spans="14:14" ht="18" customHeight="1">
      <c r="N769" s="122"/>
    </row>
    <row r="770" spans="14:14" ht="18" customHeight="1">
      <c r="N770" s="122"/>
    </row>
    <row r="771" spans="14:14" ht="18" customHeight="1">
      <c r="N771" s="122"/>
    </row>
    <row r="772" spans="14:14" ht="18" customHeight="1">
      <c r="N772" s="122"/>
    </row>
    <row r="773" spans="14:14" ht="18" customHeight="1">
      <c r="N773" s="122"/>
    </row>
    <row r="774" spans="14:14" ht="18" customHeight="1">
      <c r="N774" s="122"/>
    </row>
    <row r="775" spans="14:14" ht="18" customHeight="1">
      <c r="N775" s="122"/>
    </row>
    <row r="776" spans="14:14" ht="18" customHeight="1">
      <c r="N776" s="122"/>
    </row>
    <row r="777" spans="14:14" ht="18" customHeight="1">
      <c r="N777" s="122"/>
    </row>
    <row r="778" spans="14:14" ht="18" customHeight="1">
      <c r="N778" s="122"/>
    </row>
    <row r="779" spans="14:14" ht="18" customHeight="1">
      <c r="N779" s="122"/>
    </row>
    <row r="780" spans="14:14" ht="18" customHeight="1">
      <c r="N780" s="122"/>
    </row>
    <row r="781" spans="14:14" ht="18" customHeight="1">
      <c r="N781" s="122"/>
    </row>
    <row r="782" spans="14:14" ht="18" customHeight="1">
      <c r="N782" s="122"/>
    </row>
    <row r="783" spans="14:14" ht="18" customHeight="1">
      <c r="N783" s="122"/>
    </row>
    <row r="784" spans="14:14" ht="18" customHeight="1">
      <c r="N784" s="122"/>
    </row>
    <row r="785" spans="14:14" ht="18" customHeight="1">
      <c r="N785" s="122"/>
    </row>
    <row r="786" spans="14:14" ht="18" customHeight="1">
      <c r="N786" s="122"/>
    </row>
    <row r="787" spans="14:14" ht="18" customHeight="1">
      <c r="N787" s="122"/>
    </row>
    <row r="788" spans="14:14" ht="18" customHeight="1">
      <c r="N788" s="122"/>
    </row>
    <row r="789" spans="14:14" ht="18" customHeight="1">
      <c r="N789" s="122"/>
    </row>
    <row r="790" spans="14:14" ht="18" customHeight="1">
      <c r="N790" s="122"/>
    </row>
    <row r="791" spans="14:14" ht="18" customHeight="1">
      <c r="N791" s="122"/>
    </row>
    <row r="792" spans="14:14" ht="18" customHeight="1">
      <c r="N792" s="122"/>
    </row>
    <row r="793" spans="14:14" ht="18" customHeight="1">
      <c r="N793" s="122"/>
    </row>
    <row r="794" spans="14:14" ht="18" customHeight="1">
      <c r="N794" s="122"/>
    </row>
    <row r="795" spans="14:14" ht="18" customHeight="1">
      <c r="N795" s="122"/>
    </row>
    <row r="796" spans="14:14" ht="18" customHeight="1">
      <c r="N796" s="122"/>
    </row>
    <row r="797" spans="14:14" ht="18" customHeight="1">
      <c r="N797" s="122"/>
    </row>
    <row r="798" spans="14:14" ht="18" customHeight="1">
      <c r="N798" s="122"/>
    </row>
    <row r="799" spans="14:14" ht="18" customHeight="1">
      <c r="N799" s="122"/>
    </row>
    <row r="800" spans="14:14" ht="18" customHeight="1">
      <c r="N800" s="122"/>
    </row>
    <row r="801" spans="14:14" ht="18" customHeight="1">
      <c r="N801" s="122"/>
    </row>
    <row r="802" spans="14:14" ht="18" customHeight="1">
      <c r="N802" s="122"/>
    </row>
    <row r="803" spans="14:14" ht="18" customHeight="1">
      <c r="N803" s="122"/>
    </row>
    <row r="804" spans="14:14" ht="18" customHeight="1">
      <c r="N804" s="122"/>
    </row>
    <row r="805" spans="14:14" ht="18" customHeight="1">
      <c r="N805" s="122"/>
    </row>
    <row r="806" spans="14:14" ht="18" customHeight="1">
      <c r="N806" s="122"/>
    </row>
    <row r="807" spans="14:14" ht="18" customHeight="1">
      <c r="N807" s="122"/>
    </row>
    <row r="808" spans="14:14" ht="18" customHeight="1">
      <c r="N808" s="122"/>
    </row>
    <row r="809" spans="14:14" ht="18" customHeight="1">
      <c r="N809" s="122"/>
    </row>
    <row r="810" spans="14:14" ht="18" customHeight="1">
      <c r="N810" s="122"/>
    </row>
    <row r="811" spans="14:14" ht="18" customHeight="1">
      <c r="N811" s="122"/>
    </row>
    <row r="812" spans="14:14" ht="18" customHeight="1">
      <c r="N812" s="122"/>
    </row>
    <row r="813" spans="14:14" ht="18" customHeight="1">
      <c r="N813" s="122"/>
    </row>
    <row r="814" spans="14:14" ht="18" customHeight="1">
      <c r="N814" s="122"/>
    </row>
    <row r="815" spans="14:14" ht="18" customHeight="1">
      <c r="N815" s="122"/>
    </row>
    <row r="816" spans="14:14" ht="18" customHeight="1">
      <c r="N816" s="122"/>
    </row>
    <row r="817" spans="14:14" ht="18" customHeight="1">
      <c r="N817" s="122"/>
    </row>
    <row r="818" spans="14:14" ht="18" customHeight="1">
      <c r="N818" s="122"/>
    </row>
    <row r="819" spans="14:14" ht="18" customHeight="1">
      <c r="N819" s="122"/>
    </row>
    <row r="820" spans="14:14" ht="18" customHeight="1">
      <c r="N820" s="122"/>
    </row>
    <row r="821" spans="14:14" ht="18" customHeight="1">
      <c r="N821" s="122"/>
    </row>
    <row r="822" spans="14:14" ht="18" customHeight="1">
      <c r="N822" s="122"/>
    </row>
    <row r="823" spans="14:14" ht="18" customHeight="1">
      <c r="N823" s="122"/>
    </row>
    <row r="824" spans="14:14" ht="18" customHeight="1">
      <c r="N824" s="122"/>
    </row>
    <row r="825" spans="14:14" ht="18" customHeight="1">
      <c r="N825" s="122"/>
    </row>
    <row r="826" spans="14:14" ht="18" customHeight="1">
      <c r="N826" s="122"/>
    </row>
    <row r="827" spans="14:14" ht="18" customHeight="1">
      <c r="N827" s="122"/>
    </row>
    <row r="828" spans="14:14" ht="18" customHeight="1">
      <c r="N828" s="122"/>
    </row>
    <row r="829" spans="14:14" ht="18" customHeight="1">
      <c r="N829" s="122"/>
    </row>
    <row r="830" spans="14:14" ht="18" customHeight="1">
      <c r="N830" s="122"/>
    </row>
    <row r="831" spans="14:14" ht="18" customHeight="1">
      <c r="N831" s="122"/>
    </row>
    <row r="832" spans="14:14" ht="18" customHeight="1">
      <c r="N832" s="122"/>
    </row>
    <row r="833" spans="14:14" ht="18" customHeight="1">
      <c r="N833" s="122"/>
    </row>
    <row r="834" spans="14:14" ht="18" customHeight="1">
      <c r="N834" s="122"/>
    </row>
    <row r="835" spans="14:14" ht="18" customHeight="1">
      <c r="N835" s="122"/>
    </row>
    <row r="836" spans="14:14" ht="18" customHeight="1">
      <c r="N836" s="122"/>
    </row>
    <row r="837" spans="14:14" ht="18" customHeight="1">
      <c r="N837" s="122"/>
    </row>
    <row r="838" spans="14:14" ht="18" customHeight="1">
      <c r="N838" s="122"/>
    </row>
    <row r="839" spans="14:14" ht="18" customHeight="1">
      <c r="N839" s="122"/>
    </row>
    <row r="840" spans="14:14" ht="18" customHeight="1">
      <c r="N840" s="122"/>
    </row>
    <row r="841" spans="14:14" ht="18" customHeight="1">
      <c r="N841" s="122"/>
    </row>
    <row r="842" spans="14:14" ht="18" customHeight="1">
      <c r="N842" s="122"/>
    </row>
    <row r="843" spans="14:14" ht="18" customHeight="1">
      <c r="N843" s="122"/>
    </row>
    <row r="844" spans="14:14" ht="18" customHeight="1">
      <c r="N844" s="122"/>
    </row>
    <row r="845" spans="14:14" ht="18" customHeight="1">
      <c r="N845" s="122"/>
    </row>
    <row r="846" spans="14:14" ht="18" customHeight="1">
      <c r="N846" s="122"/>
    </row>
    <row r="847" spans="14:14" ht="18" customHeight="1">
      <c r="N847" s="122"/>
    </row>
    <row r="848" spans="14:14" ht="18" customHeight="1">
      <c r="N848" s="122"/>
    </row>
    <row r="849" spans="14:14" ht="18" customHeight="1">
      <c r="N849" s="122"/>
    </row>
    <row r="850" spans="14:14" ht="18" customHeight="1">
      <c r="N850" s="122"/>
    </row>
    <row r="851" spans="14:14" ht="18" customHeight="1">
      <c r="N851" s="122"/>
    </row>
    <row r="852" spans="14:14" ht="18" customHeight="1">
      <c r="N852" s="122"/>
    </row>
    <row r="853" spans="14:14" ht="18" customHeight="1">
      <c r="N853" s="122"/>
    </row>
    <row r="854" spans="14:14" ht="18" customHeight="1">
      <c r="N854" s="122"/>
    </row>
    <row r="855" spans="14:14" ht="18" customHeight="1">
      <c r="N855" s="122"/>
    </row>
    <row r="856" spans="14:14" ht="18" customHeight="1">
      <c r="N856" s="122"/>
    </row>
    <row r="857" spans="14:14" ht="18" customHeight="1">
      <c r="N857" s="122"/>
    </row>
    <row r="858" spans="14:14" ht="18" customHeight="1">
      <c r="N858" s="122"/>
    </row>
    <row r="859" spans="14:14" ht="18" customHeight="1">
      <c r="N859" s="122"/>
    </row>
    <row r="860" spans="14:14" ht="18" customHeight="1">
      <c r="N860" s="122"/>
    </row>
    <row r="861" spans="14:14" ht="18" customHeight="1">
      <c r="N861" s="122"/>
    </row>
    <row r="862" spans="14:14" ht="18" customHeight="1">
      <c r="N862" s="122"/>
    </row>
    <row r="863" spans="14:14" ht="18" customHeight="1">
      <c r="N863" s="122"/>
    </row>
    <row r="864" spans="14:14" ht="18" customHeight="1">
      <c r="N864" s="122"/>
    </row>
    <row r="865" spans="14:14" ht="18" customHeight="1">
      <c r="N865" s="122"/>
    </row>
    <row r="866" spans="14:14" ht="18" customHeight="1">
      <c r="N866" s="122"/>
    </row>
    <row r="867" spans="14:14" ht="18" customHeight="1">
      <c r="N867" s="122"/>
    </row>
    <row r="868" spans="14:14" ht="18" customHeight="1">
      <c r="N868" s="122"/>
    </row>
    <row r="869" spans="14:14" ht="18" customHeight="1">
      <c r="N869" s="122"/>
    </row>
    <row r="870" spans="14:14" ht="18" customHeight="1">
      <c r="N870" s="122"/>
    </row>
    <row r="871" spans="14:14" ht="18" customHeight="1">
      <c r="N871" s="122"/>
    </row>
    <row r="872" spans="14:14" ht="18" customHeight="1">
      <c r="N872" s="122"/>
    </row>
    <row r="873" spans="14:14" ht="18" customHeight="1">
      <c r="N873" s="122"/>
    </row>
    <row r="874" spans="14:14" ht="18" customHeight="1">
      <c r="N874" s="122"/>
    </row>
    <row r="875" spans="14:14" ht="18" customHeight="1">
      <c r="N875" s="122"/>
    </row>
    <row r="876" spans="14:14" ht="18" customHeight="1">
      <c r="N876" s="122"/>
    </row>
    <row r="877" spans="14:14" ht="18" customHeight="1">
      <c r="N877" s="122"/>
    </row>
    <row r="878" spans="14:14" ht="18" customHeight="1">
      <c r="N878" s="122"/>
    </row>
    <row r="879" spans="14:14" ht="18" customHeight="1">
      <c r="N879" s="122"/>
    </row>
    <row r="880" spans="14:14" ht="18" customHeight="1">
      <c r="N880" s="122"/>
    </row>
    <row r="881" spans="14:14" ht="18" customHeight="1">
      <c r="N881" s="122"/>
    </row>
    <row r="882" spans="14:14" ht="18" customHeight="1">
      <c r="N882" s="122"/>
    </row>
    <row r="883" spans="14:14" ht="18" customHeight="1">
      <c r="N883" s="122"/>
    </row>
    <row r="884" spans="14:14" ht="18" customHeight="1">
      <c r="N884" s="122"/>
    </row>
    <row r="885" spans="14:14" ht="18" customHeight="1">
      <c r="N885" s="122"/>
    </row>
    <row r="886" spans="14:14" ht="18" customHeight="1">
      <c r="N886" s="122"/>
    </row>
    <row r="887" spans="14:14" ht="18" customHeight="1">
      <c r="N887" s="122"/>
    </row>
    <row r="888" spans="14:14" ht="18" customHeight="1">
      <c r="N888" s="122"/>
    </row>
    <row r="889" spans="14:14" ht="18" customHeight="1">
      <c r="N889" s="122"/>
    </row>
    <row r="890" spans="14:14" ht="18" customHeight="1">
      <c r="N890" s="122"/>
    </row>
    <row r="891" spans="14:14" ht="18" customHeight="1">
      <c r="N891" s="122"/>
    </row>
    <row r="892" spans="14:14" ht="18" customHeight="1">
      <c r="N892" s="122"/>
    </row>
    <row r="893" spans="14:14" ht="18" customHeight="1">
      <c r="N893" s="122"/>
    </row>
    <row r="894" spans="14:14" ht="18" customHeight="1">
      <c r="N894" s="122"/>
    </row>
    <row r="895" spans="14:14" ht="18" customHeight="1">
      <c r="N895" s="122"/>
    </row>
    <row r="896" spans="14:14" ht="18" customHeight="1">
      <c r="N896" s="122"/>
    </row>
    <row r="897" spans="14:14" ht="18" customHeight="1">
      <c r="N897" s="122"/>
    </row>
    <row r="898" spans="14:14" ht="18" customHeight="1">
      <c r="N898" s="122"/>
    </row>
    <row r="899" spans="14:14" ht="18" customHeight="1">
      <c r="N899" s="122"/>
    </row>
    <row r="900" spans="14:14" ht="18" customHeight="1">
      <c r="N900" s="122"/>
    </row>
    <row r="901" spans="14:14" ht="18" customHeight="1">
      <c r="N901" s="122"/>
    </row>
    <row r="902" spans="14:14" ht="18" customHeight="1">
      <c r="N902" s="122"/>
    </row>
    <row r="903" spans="14:14" ht="18" customHeight="1">
      <c r="N903" s="122"/>
    </row>
    <row r="904" spans="14:14" ht="18" customHeight="1">
      <c r="N904" s="122"/>
    </row>
    <row r="905" spans="14:14" ht="18" customHeight="1">
      <c r="N905" s="122"/>
    </row>
    <row r="906" spans="14:14" ht="18" customHeight="1">
      <c r="N906" s="122"/>
    </row>
    <row r="907" spans="14:14" ht="18" customHeight="1">
      <c r="N907" s="122"/>
    </row>
    <row r="908" spans="14:14" ht="18" customHeight="1">
      <c r="N908" s="122"/>
    </row>
    <row r="909" spans="14:14" ht="18" customHeight="1">
      <c r="N909" s="122"/>
    </row>
    <row r="910" spans="14:14" ht="18" customHeight="1">
      <c r="N910" s="122"/>
    </row>
    <row r="911" spans="14:14" ht="18" customHeight="1">
      <c r="N911" s="122"/>
    </row>
    <row r="912" spans="14:14" ht="18" customHeight="1">
      <c r="N912" s="122"/>
    </row>
    <row r="913" spans="14:14" ht="18" customHeight="1">
      <c r="N913" s="122"/>
    </row>
    <row r="914" spans="14:14" ht="18" customHeight="1">
      <c r="N914" s="122"/>
    </row>
    <row r="915" spans="14:14" ht="18" customHeight="1">
      <c r="N915" s="122"/>
    </row>
    <row r="916" spans="14:14" ht="18" customHeight="1">
      <c r="N916" s="122"/>
    </row>
    <row r="917" spans="14:14" ht="18" customHeight="1">
      <c r="N917" s="122"/>
    </row>
    <row r="918" spans="14:14" ht="18" customHeight="1">
      <c r="N918" s="122"/>
    </row>
    <row r="919" spans="14:14" ht="18" customHeight="1">
      <c r="N919" s="122"/>
    </row>
    <row r="920" spans="14:14" ht="18" customHeight="1">
      <c r="N920" s="122"/>
    </row>
    <row r="921" spans="14:14" ht="18" customHeight="1">
      <c r="N921" s="122"/>
    </row>
    <row r="922" spans="14:14" ht="18" customHeight="1">
      <c r="N922" s="122"/>
    </row>
    <row r="923" spans="14:14" ht="18" customHeight="1">
      <c r="N923" s="122"/>
    </row>
    <row r="924" spans="14:14" ht="18" customHeight="1">
      <c r="N924" s="122"/>
    </row>
    <row r="925" spans="14:14" ht="18" customHeight="1">
      <c r="N925" s="122"/>
    </row>
    <row r="926" spans="14:14" ht="18" customHeight="1">
      <c r="N926" s="122"/>
    </row>
    <row r="927" spans="14:14" ht="18" customHeight="1">
      <c r="N927" s="122"/>
    </row>
    <row r="928" spans="14:14" ht="18" customHeight="1">
      <c r="N928" s="122"/>
    </row>
    <row r="929" spans="14:14" ht="18" customHeight="1">
      <c r="N929" s="122"/>
    </row>
    <row r="930" spans="14:14" ht="18" customHeight="1">
      <c r="N930" s="122"/>
    </row>
    <row r="931" spans="14:14" ht="18" customHeight="1">
      <c r="N931" s="122"/>
    </row>
    <row r="932" spans="14:14" ht="18" customHeight="1">
      <c r="N932" s="122"/>
    </row>
    <row r="933" spans="14:14" ht="18" customHeight="1">
      <c r="N933" s="122"/>
    </row>
    <row r="934" spans="14:14" ht="18" customHeight="1">
      <c r="N934" s="122"/>
    </row>
    <row r="935" spans="14:14" ht="18" customHeight="1">
      <c r="N935" s="122"/>
    </row>
    <row r="936" spans="14:14" ht="18" customHeight="1">
      <c r="N936" s="122"/>
    </row>
    <row r="937" spans="14:14" ht="18" customHeight="1">
      <c r="N937" s="122"/>
    </row>
    <row r="938" spans="14:14" ht="18" customHeight="1">
      <c r="N938" s="122"/>
    </row>
    <row r="939" spans="14:14" ht="18" customHeight="1">
      <c r="N939" s="122"/>
    </row>
    <row r="940" spans="14:14" ht="18" customHeight="1">
      <c r="N940" s="122"/>
    </row>
    <row r="941" spans="14:14" ht="18" customHeight="1">
      <c r="N941" s="122"/>
    </row>
    <row r="942" spans="14:14" ht="18" customHeight="1">
      <c r="N942" s="122"/>
    </row>
    <row r="943" spans="14:14" ht="18" customHeight="1">
      <c r="N943" s="122"/>
    </row>
    <row r="944" spans="14:14" ht="18" customHeight="1">
      <c r="N944" s="122"/>
    </row>
    <row r="945" spans="14:14" ht="18" customHeight="1">
      <c r="N945" s="122"/>
    </row>
    <row r="946" spans="14:14" ht="18" customHeight="1">
      <c r="N946" s="122"/>
    </row>
    <row r="947" spans="14:14" ht="18" customHeight="1">
      <c r="N947" s="122"/>
    </row>
    <row r="948" spans="14:14" ht="18" customHeight="1">
      <c r="N948" s="122"/>
    </row>
    <row r="949" spans="14:14" ht="18" customHeight="1">
      <c r="N949" s="122"/>
    </row>
    <row r="950" spans="14:14" ht="18" customHeight="1">
      <c r="N950" s="122"/>
    </row>
    <row r="951" spans="14:14" ht="18" customHeight="1">
      <c r="N951" s="122"/>
    </row>
    <row r="952" spans="14:14" ht="18" customHeight="1">
      <c r="N952" s="122"/>
    </row>
    <row r="953" spans="14:14" ht="18" customHeight="1">
      <c r="N953" s="122"/>
    </row>
    <row r="954" spans="14:14" ht="18" customHeight="1">
      <c r="N954" s="122"/>
    </row>
    <row r="955" spans="14:14" ht="18" customHeight="1">
      <c r="N955" s="122"/>
    </row>
    <row r="956" spans="14:14" ht="18" customHeight="1">
      <c r="N956" s="122"/>
    </row>
    <row r="957" spans="14:14" ht="18" customHeight="1">
      <c r="N957" s="122"/>
    </row>
    <row r="958" spans="14:14" ht="18" customHeight="1">
      <c r="N958" s="122"/>
    </row>
    <row r="959" spans="14:14" ht="18" customHeight="1">
      <c r="N959" s="122"/>
    </row>
    <row r="960" spans="14:14" ht="18" customHeight="1">
      <c r="N960" s="122"/>
    </row>
    <row r="961" spans="14:14" ht="18" customHeight="1">
      <c r="N961" s="122"/>
    </row>
    <row r="962" spans="14:14" ht="18" customHeight="1">
      <c r="N962" s="122"/>
    </row>
    <row r="963" spans="14:14" ht="18" customHeight="1">
      <c r="N963" s="122"/>
    </row>
    <row r="964" spans="14:14" ht="18" customHeight="1">
      <c r="N964" s="122"/>
    </row>
    <row r="965" spans="14:14" ht="18" customHeight="1">
      <c r="N965" s="122"/>
    </row>
    <row r="966" spans="14:14" ht="18" customHeight="1">
      <c r="N966" s="122"/>
    </row>
    <row r="967" spans="14:14" ht="18" customHeight="1">
      <c r="N967" s="122"/>
    </row>
    <row r="968" spans="14:14" ht="18" customHeight="1">
      <c r="N968" s="122"/>
    </row>
    <row r="969" spans="14:14" ht="18" customHeight="1">
      <c r="N969" s="122"/>
    </row>
    <row r="970" spans="14:14" ht="18" customHeight="1">
      <c r="N970" s="122"/>
    </row>
    <row r="971" spans="14:14" ht="18" customHeight="1">
      <c r="N971" s="122"/>
    </row>
    <row r="972" spans="14:14" ht="18" customHeight="1">
      <c r="N972" s="122"/>
    </row>
    <row r="973" spans="14:14" ht="18" customHeight="1">
      <c r="N973" s="122"/>
    </row>
    <row r="974" spans="14:14" ht="18" customHeight="1">
      <c r="N974" s="122"/>
    </row>
  </sheetData>
  <mergeCells count="13">
    <mergeCell ref="C4:E4"/>
    <mergeCell ref="J4:N4"/>
    <mergeCell ref="C1:E1"/>
    <mergeCell ref="M1:N1"/>
    <mergeCell ref="C2:E3"/>
    <mergeCell ref="J2:K2"/>
    <mergeCell ref="M2:N2"/>
    <mergeCell ref="J5:N5"/>
    <mergeCell ref="M6:N6"/>
    <mergeCell ref="J7:N7"/>
    <mergeCell ref="I8:I9"/>
    <mergeCell ref="J8:N8"/>
    <mergeCell ref="M9:N9"/>
  </mergeCells>
  <phoneticPr fontId="20"/>
  <conditionalFormatting sqref="C13:E19">
    <cfRule type="expression" dxfId="14" priority="1">
      <formula>$C13=$C12</formula>
    </cfRule>
  </conditionalFormatting>
  <conditionalFormatting sqref="C13:N19">
    <cfRule type="expression" dxfId="13" priority="2">
      <formula>$C13=$C12</formula>
    </cfRule>
  </conditionalFormatting>
  <dataValidations count="1">
    <dataValidation type="whole" allowBlank="1" showInputMessage="1" showErrorMessage="1" sqref="J12:J350" xr:uid="{2AD54F53-5329-42CC-80C5-74B21FEA00CA}">
      <formula1>1</formula1>
      <formula2>99999</formula2>
    </dataValidation>
  </dataValidations>
  <printOptions horizontalCentered="1"/>
  <pageMargins left="0.70866141732283472" right="0.70866141732283472" top="0.55118110236220474" bottom="0.35433070866141736" header="0.31496062992125984" footer="0.31496062992125984"/>
  <pageSetup paperSize="9" scale="71" fitToHeight="0" orientation="portrait" r:id="rId1"/>
  <headerFooter>
    <oddHeader>&amp;RPAGE &amp;P/&amp;N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D0321-C58C-43FB-9F35-6910F1588A32}">
  <sheetPr>
    <pageSetUpPr fitToPage="1"/>
  </sheetPr>
  <dimension ref="A1:O974"/>
  <sheetViews>
    <sheetView zoomScale="75" zoomScaleNormal="75" workbookViewId="0">
      <pane ySplit="11" topLeftCell="A12" activePane="bottomLeft" state="frozen"/>
      <selection activeCell="C1" sqref="C1"/>
      <selection pane="bottomLeft" activeCell="J12" sqref="J12"/>
    </sheetView>
  </sheetViews>
  <sheetFormatPr defaultColWidth="12.58203125" defaultRowHeight="18" customHeight="1" outlineLevelRow="1" outlineLevelCol="1"/>
  <cols>
    <col min="1" max="1" width="10.58203125" style="81" hidden="1" customWidth="1" outlineLevel="1"/>
    <col min="2" max="2" width="10" style="81" hidden="1" customWidth="1" outlineLevel="1"/>
    <col min="3" max="3" width="8.58203125" style="81" customWidth="1" collapsed="1"/>
    <col min="4" max="4" width="30.58203125" style="81" customWidth="1"/>
    <col min="5" max="5" width="8.58203125" style="81" customWidth="1"/>
    <col min="6" max="6" width="8.58203125" style="81" hidden="1" customWidth="1" outlineLevel="1"/>
    <col min="7" max="7" width="8.58203125" style="63" customWidth="1" collapsed="1"/>
    <col min="8" max="8" width="8.58203125" style="81" hidden="1" customWidth="1" outlineLevel="1"/>
    <col min="9" max="9" width="8.58203125" style="63" customWidth="1" collapsed="1"/>
    <col min="10" max="10" width="8.58203125" style="81" customWidth="1"/>
    <col min="11" max="11" width="12.58203125" style="81" customWidth="1"/>
    <col min="12" max="13" width="8.58203125" style="81" customWidth="1"/>
    <col min="14" max="14" width="8.58203125" style="115" customWidth="1"/>
    <col min="15" max="15" width="12.58203125" style="115" customWidth="1"/>
    <col min="16" max="16" width="12.58203125" style="81" customWidth="1"/>
    <col min="17" max="16384" width="12.58203125" style="81"/>
  </cols>
  <sheetData>
    <row r="1" spans="1:15" s="63" customFormat="1" ht="40.4" customHeight="1">
      <c r="A1" s="58"/>
      <c r="B1" s="58"/>
      <c r="C1" s="282"/>
      <c r="D1" s="282"/>
      <c r="E1" s="282"/>
      <c r="F1" s="59"/>
      <c r="G1" s="60"/>
      <c r="H1" s="60"/>
      <c r="I1" s="61"/>
      <c r="J1" s="61"/>
      <c r="K1" s="61"/>
      <c r="L1" s="62" t="s">
        <v>24</v>
      </c>
      <c r="M1" s="271"/>
      <c r="N1" s="271"/>
    </row>
    <row r="2" spans="1:15" s="63" customFormat="1" ht="20.5" customHeight="1">
      <c r="A2" s="58"/>
      <c r="B2" s="58"/>
      <c r="C2" s="296" t="s">
        <v>66</v>
      </c>
      <c r="D2" s="296"/>
      <c r="E2" s="296"/>
      <c r="F2" s="59"/>
      <c r="G2" s="64"/>
      <c r="H2" s="60"/>
      <c r="I2" s="65" t="s">
        <v>25</v>
      </c>
      <c r="J2" s="271"/>
      <c r="K2" s="271"/>
      <c r="L2" s="65" t="s">
        <v>26</v>
      </c>
      <c r="M2" s="279"/>
      <c r="N2" s="279"/>
    </row>
    <row r="3" spans="1:15" s="63" customFormat="1" ht="21.75" customHeight="1">
      <c r="A3" s="58"/>
      <c r="B3" s="58"/>
      <c r="C3" s="296"/>
      <c r="D3" s="296"/>
      <c r="E3" s="296"/>
      <c r="F3" s="59"/>
      <c r="G3" s="60"/>
      <c r="H3" s="60"/>
      <c r="I3" s="66"/>
      <c r="J3" s="67"/>
      <c r="K3" s="67"/>
      <c r="L3" s="67"/>
      <c r="M3" s="67"/>
      <c r="N3" s="68"/>
    </row>
    <row r="4" spans="1:15" s="63" customFormat="1" ht="18.649999999999999" customHeight="1">
      <c r="A4" s="58"/>
      <c r="B4" s="58"/>
      <c r="C4" s="282"/>
      <c r="D4" s="282"/>
      <c r="E4" s="282"/>
      <c r="F4" s="59"/>
      <c r="G4" s="60"/>
      <c r="H4" s="60"/>
      <c r="I4" s="69" t="s">
        <v>27</v>
      </c>
      <c r="J4" s="295"/>
      <c r="K4" s="295"/>
      <c r="L4" s="295"/>
      <c r="M4" s="295"/>
      <c r="N4" s="295"/>
    </row>
    <row r="5" spans="1:15" s="63" customFormat="1" ht="18.649999999999999" customHeight="1">
      <c r="A5" s="58"/>
      <c r="B5" s="58"/>
      <c r="C5" s="70"/>
      <c r="D5" s="70"/>
      <c r="E5" s="71"/>
      <c r="F5" s="59"/>
      <c r="G5" s="60"/>
      <c r="H5" s="60"/>
      <c r="I5" s="72"/>
      <c r="J5" s="289"/>
      <c r="K5" s="289"/>
      <c r="L5" s="289"/>
      <c r="M5" s="289"/>
      <c r="N5" s="289"/>
    </row>
    <row r="6" spans="1:15" s="63" customFormat="1" ht="18.649999999999999" customHeight="1">
      <c r="A6" s="58"/>
      <c r="B6" s="58"/>
      <c r="C6" s="70" t="str">
        <f>+受注表表紙!$B$2</f>
        <v>株式会社アバンティ</v>
      </c>
      <c r="D6" s="70"/>
      <c r="E6" s="71"/>
      <c r="F6" s="59"/>
      <c r="G6" s="60"/>
      <c r="H6" s="60"/>
      <c r="I6" s="73"/>
      <c r="J6" s="74" t="s">
        <v>8</v>
      </c>
      <c r="K6" s="75"/>
      <c r="L6" s="65" t="s">
        <v>9</v>
      </c>
      <c r="M6" s="290"/>
      <c r="N6" s="290"/>
    </row>
    <row r="7" spans="1:15" s="63" customFormat="1" ht="18.649999999999999" customHeight="1">
      <c r="A7" s="58"/>
      <c r="B7" s="58"/>
      <c r="C7" s="70" t="str">
        <f>+受注表表紙!$B$3</f>
        <v>〒160-0015　東京都新宿区大京町31番地　二宮ビル4F</v>
      </c>
      <c r="D7" s="70"/>
      <c r="E7" s="71"/>
      <c r="F7" s="59"/>
      <c r="G7" s="60"/>
      <c r="H7" s="60"/>
      <c r="I7" s="69" t="s">
        <v>28</v>
      </c>
      <c r="J7" s="291">
        <f>+受注表表紙!$H$13</f>
        <v>0</v>
      </c>
      <c r="K7" s="291"/>
      <c r="L7" s="291"/>
      <c r="M7" s="291"/>
      <c r="N7" s="291"/>
    </row>
    <row r="8" spans="1:15" s="63" customFormat="1" ht="18.649999999999999" customHeight="1">
      <c r="A8" s="58"/>
      <c r="B8" s="58"/>
      <c r="C8" s="70" t="str">
        <f>+受注表表紙!$B$4</f>
        <v>TEL:03-3226-7789　/　FAX:03-3226-7580</v>
      </c>
      <c r="D8" s="71"/>
      <c r="E8" s="71"/>
      <c r="F8" s="59"/>
      <c r="G8" s="60"/>
      <c r="H8" s="60"/>
      <c r="I8" s="292" t="s">
        <v>29</v>
      </c>
      <c r="J8" s="293">
        <f>+受注表表紙!$H$14</f>
        <v>0</v>
      </c>
      <c r="K8" s="293"/>
      <c r="L8" s="293"/>
      <c r="M8" s="293"/>
      <c r="N8" s="293"/>
    </row>
    <row r="9" spans="1:15" s="63" customFormat="1" ht="18.649999999999999" customHeight="1">
      <c r="A9" s="58"/>
      <c r="B9" s="58"/>
      <c r="C9" s="76">
        <v>262600</v>
      </c>
      <c r="D9" s="77"/>
      <c r="E9" s="77"/>
      <c r="F9" s="59"/>
      <c r="G9" s="60"/>
      <c r="H9" s="60"/>
      <c r="I9" s="292"/>
      <c r="J9" s="74" t="s">
        <v>8</v>
      </c>
      <c r="K9" s="78">
        <f>+受注表表紙!$I$15</f>
        <v>0</v>
      </c>
      <c r="L9" s="65" t="s">
        <v>9</v>
      </c>
      <c r="M9" s="294">
        <f>+受注表表紙!$L$15</f>
        <v>0</v>
      </c>
      <c r="N9" s="294"/>
    </row>
    <row r="10" spans="1:15" ht="13.5" customHeight="1" thickBot="1">
      <c r="A10" s="79"/>
      <c r="B10" s="79"/>
      <c r="C10" s="80"/>
      <c r="D10" s="70"/>
      <c r="E10" s="70"/>
      <c r="F10" s="59"/>
      <c r="G10" s="60"/>
      <c r="H10" s="60"/>
      <c r="I10" s="58"/>
      <c r="J10" s="70"/>
      <c r="K10" s="80"/>
      <c r="L10" s="80"/>
      <c r="M10" s="80"/>
      <c r="N10" s="79"/>
      <c r="O10" s="81"/>
    </row>
    <row r="11" spans="1:15" ht="21.65" customHeight="1" thickBot="1">
      <c r="C11" s="82" t="s">
        <v>30</v>
      </c>
      <c r="D11" s="82" t="s">
        <v>31</v>
      </c>
      <c r="E11" s="82" t="s">
        <v>32</v>
      </c>
      <c r="F11" s="82" t="s">
        <v>33</v>
      </c>
      <c r="G11" s="82" t="s">
        <v>34</v>
      </c>
      <c r="H11" s="83" t="s">
        <v>35</v>
      </c>
      <c r="I11" s="82" t="s">
        <v>36</v>
      </c>
      <c r="J11" s="84" t="s">
        <v>37</v>
      </c>
      <c r="K11" s="85" t="s">
        <v>14</v>
      </c>
      <c r="L11" s="86" t="s">
        <v>38</v>
      </c>
      <c r="M11" s="86" t="s">
        <v>39</v>
      </c>
      <c r="N11" s="87" t="s">
        <v>40</v>
      </c>
      <c r="O11" s="81"/>
    </row>
    <row r="12" spans="1:15" ht="20.149999999999999" customHeight="1" thickTop="1">
      <c r="A12" s="81" t="str">
        <f t="shared" ref="A12:A43" si="0">+C12&amp;G12&amp;I12</f>
        <v xml:space="preserve">846503N       M       </v>
      </c>
      <c r="B12" s="81" t="str">
        <f t="shared" ref="B12:B43" si="1">$C$9&amp;"-"&amp;ROW(C12)-11</f>
        <v>262600-1</v>
      </c>
      <c r="C12" s="88">
        <f>IF(ISERROR(VLOOKUP($B12,受注EXCEL出力!$B$2:$N$2000,4,0)),"",VLOOKUP($B12,受注EXCEL出力!$B$2:$N$2000,4,0))</f>
        <v>846503</v>
      </c>
      <c r="D12" s="89" t="str">
        <f>IF(ISERROR(VLOOKUP($B12,受注EXCEL出力!$B$2:$N$2000,5,0)),"",VLOOKUP($B12,受注EXCEL出力!$B$2:$N$2000,5,0))</f>
        <v>ﾌﾗｲｽ半袖UﾈｯｸTｼｬﾂ</v>
      </c>
      <c r="E12" s="90">
        <f>IF(ISERROR(VLOOKUP($B12,受注EXCEL出力!$B$2:$N$2000,6,0)),"",VLOOKUP($B12,受注EXCEL出力!$B$2:$N$2000,6,0))</f>
        <v>8000</v>
      </c>
      <c r="F12" s="91">
        <f>IF(ISERROR(VLOOKUP($B12,受注EXCEL出力!$B$2:$N$2000,7,0)),"",VLOOKUP($B12,受注EXCEL出力!$B$2:$N$2000,7,0))</f>
        <v>1</v>
      </c>
      <c r="G12" s="89" t="str">
        <f>IF(ISERROR(VLOOKUP($B12,受注EXCEL出力!$B$2:$N$2000,8,0)),"",VLOOKUP($B12,受注EXCEL出力!$B$2:$N$2000,8,0))</f>
        <v xml:space="preserve">N       </v>
      </c>
      <c r="H12" s="92">
        <f>IF(ISERROR(VLOOKUP($B12,受注EXCEL出力!$B$2:$N$2000,9,0)),"",VLOOKUP($B12,受注EXCEL出力!$B$2:$N$2000,9,0))</f>
        <v>3</v>
      </c>
      <c r="I12" s="93" t="str">
        <f>IF(ISERROR(VLOOKUP($B12,受注EXCEL出力!$B$2:$N$2000,10,0)),"",VLOOKUP($B12,受注EXCEL出力!$B$2:$N$2000,10,0))</f>
        <v xml:space="preserve">M       </v>
      </c>
      <c r="J12" s="94"/>
      <c r="K12" s="95">
        <f t="shared" ref="K12:K43" si="2">IF(ISERROR(J12*E12),"",J12*E12)</f>
        <v>0</v>
      </c>
      <c r="L12" s="96" t="str">
        <f>VLOOKUP(C12,納期ACC!$E$1:$O$3001,11,FALSE)</f>
        <v>-</v>
      </c>
      <c r="M12" s="96" t="str">
        <f>IF(ISERROR(VLOOKUP(C12,ロット!$A$2:$B$501,2,FALSE)),"",VLOOKUP(C12,ロット!$A$2:$B$501,2,FALSE))</f>
        <v/>
      </c>
      <c r="N12" s="97">
        <v>1</v>
      </c>
      <c r="O12" s="81"/>
    </row>
    <row r="13" spans="1:15" s="217" customFormat="1" ht="20.149999999999999" customHeight="1">
      <c r="A13" s="217" t="str">
        <f t="shared" si="0"/>
        <v xml:space="preserve">846503N       L       </v>
      </c>
      <c r="B13" s="217" t="str">
        <f t="shared" si="1"/>
        <v>262600-2</v>
      </c>
      <c r="C13" s="218">
        <f>IF(ISERROR(VLOOKUP($B13,受注EXCEL出力!$B$2:$N$2000,4,0)),"",VLOOKUP($B13,受注EXCEL出力!$B$2:$N$2000,4,0))</f>
        <v>846503</v>
      </c>
      <c r="D13" s="219" t="str">
        <f>IF(ISERROR(VLOOKUP($B13,受注EXCEL出力!$B$2:$N$2000,5,0)),"",VLOOKUP($B13,受注EXCEL出力!$B$2:$N$2000,5,0))</f>
        <v>ﾌﾗｲｽ半袖UﾈｯｸTｼｬﾂ</v>
      </c>
      <c r="E13" s="220">
        <f>IF(ISERROR(VLOOKUP($B13,受注EXCEL出力!$B$2:$N$2000,6,0)),"",VLOOKUP($B13,受注EXCEL出力!$B$2:$N$2000,6,0))</f>
        <v>8000</v>
      </c>
      <c r="F13" s="221">
        <f>IF(ISERROR(VLOOKUP($B13,受注EXCEL出力!$B$2:$N$2000,7,0)),"",VLOOKUP($B13,受注EXCEL出力!$B$2:$N$2000,7,0))</f>
        <v>1</v>
      </c>
      <c r="G13" s="219" t="str">
        <f>IF(ISERROR(VLOOKUP($B13,受注EXCEL出力!$B$2:$N$2000,8,0)),"",VLOOKUP($B13,受注EXCEL出力!$B$2:$N$2000,8,0))</f>
        <v xml:space="preserve">N       </v>
      </c>
      <c r="H13" s="222">
        <f>IF(ISERROR(VLOOKUP($B13,受注EXCEL出力!$B$2:$N$2000,9,0)),"",VLOOKUP($B13,受注EXCEL出力!$B$2:$N$2000,9,0))</f>
        <v>4</v>
      </c>
      <c r="I13" s="223" t="str">
        <f>IF(ISERROR(VLOOKUP($B13,受注EXCEL出力!$B$2:$N$2000,10,0)),"",VLOOKUP($B13,受注EXCEL出力!$B$2:$N$2000,10,0))</f>
        <v xml:space="preserve">L       </v>
      </c>
      <c r="J13" s="224"/>
      <c r="K13" s="225">
        <f t="shared" si="2"/>
        <v>0</v>
      </c>
      <c r="L13" s="226" t="str">
        <f>VLOOKUP(C13,納期ACC!$E$1:$O$3001,11,FALSE)</f>
        <v>-</v>
      </c>
      <c r="M13" s="226" t="str">
        <f>IF(ISERROR(VLOOKUP(C13,ロット!$A$2:$B$501,2,FALSE)),"",VLOOKUP(C13,ロット!$A$2:$B$501,2,FALSE))</f>
        <v/>
      </c>
      <c r="N13" s="227">
        <f t="shared" ref="N13:N50" si="3">+N12</f>
        <v>1</v>
      </c>
    </row>
    <row r="14" spans="1:15" s="217" customFormat="1" ht="20.149999999999999" customHeight="1">
      <c r="A14" s="217" t="str">
        <f t="shared" si="0"/>
        <v xml:space="preserve">849501N       M       </v>
      </c>
      <c r="B14" s="217" t="str">
        <f t="shared" si="1"/>
        <v>262600-3</v>
      </c>
      <c r="C14" s="218">
        <f>IF(ISERROR(VLOOKUP($B14,受注EXCEL出力!$B$2:$N$2000,4,0)),"",VLOOKUP($B14,受注EXCEL出力!$B$2:$N$2000,4,0))</f>
        <v>849501</v>
      </c>
      <c r="D14" s="219" t="str">
        <f>IF(ISERROR(VLOOKUP($B14,受注EXCEL出力!$B$2:$N$2000,5,0)),"",VLOOKUP($B14,受注EXCEL出力!$B$2:$N$2000,5,0))</f>
        <v>ﾌﾗｲｽﾎﾞｸｻｰｼｮｰﾂ</v>
      </c>
      <c r="E14" s="220">
        <f>IF(ISERROR(VLOOKUP($B14,受注EXCEL出力!$B$2:$N$2000,6,0)),"",VLOOKUP($B14,受注EXCEL出力!$B$2:$N$2000,6,0))</f>
        <v>7600</v>
      </c>
      <c r="F14" s="221">
        <f>IF(ISERROR(VLOOKUP($B14,受注EXCEL出力!$B$2:$N$2000,7,0)),"",VLOOKUP($B14,受注EXCEL出力!$B$2:$N$2000,7,0))</f>
        <v>1</v>
      </c>
      <c r="G14" s="219" t="str">
        <f>IF(ISERROR(VLOOKUP($B14,受注EXCEL出力!$B$2:$N$2000,8,0)),"",VLOOKUP($B14,受注EXCEL出力!$B$2:$N$2000,8,0))</f>
        <v xml:space="preserve">N       </v>
      </c>
      <c r="H14" s="222">
        <f>IF(ISERROR(VLOOKUP($B14,受注EXCEL出力!$B$2:$N$2000,9,0)),"",VLOOKUP($B14,受注EXCEL出力!$B$2:$N$2000,9,0))</f>
        <v>3</v>
      </c>
      <c r="I14" s="223" t="str">
        <f>IF(ISERROR(VLOOKUP($B14,受注EXCEL出力!$B$2:$N$2000,10,0)),"",VLOOKUP($B14,受注EXCEL出力!$B$2:$N$2000,10,0))</f>
        <v xml:space="preserve">M       </v>
      </c>
      <c r="J14" s="224"/>
      <c r="K14" s="225">
        <f t="shared" si="2"/>
        <v>0</v>
      </c>
      <c r="L14" s="226" t="str">
        <f>VLOOKUP(C14,納期ACC!$E$1:$O$3001,11,FALSE)</f>
        <v>-</v>
      </c>
      <c r="M14" s="226" t="str">
        <f>IF(ISERROR(VLOOKUP(C14,ロット!$A$2:$B$501,2,FALSE)),"",VLOOKUP(C14,ロット!$A$2:$B$501,2,FALSE))</f>
        <v/>
      </c>
      <c r="N14" s="227">
        <f t="shared" si="3"/>
        <v>1</v>
      </c>
    </row>
    <row r="15" spans="1:15" s="217" customFormat="1" ht="20.149999999999999" customHeight="1">
      <c r="A15" s="217" t="str">
        <f t="shared" si="0"/>
        <v xml:space="preserve">849501N       L       </v>
      </c>
      <c r="B15" s="217" t="str">
        <f t="shared" si="1"/>
        <v>262600-4</v>
      </c>
      <c r="C15" s="218">
        <f>IF(ISERROR(VLOOKUP($B15,受注EXCEL出力!$B$2:$N$2000,4,0)),"",VLOOKUP($B15,受注EXCEL出力!$B$2:$N$2000,4,0))</f>
        <v>849501</v>
      </c>
      <c r="D15" s="219" t="str">
        <f>IF(ISERROR(VLOOKUP($B15,受注EXCEL出力!$B$2:$N$2000,5,0)),"",VLOOKUP($B15,受注EXCEL出力!$B$2:$N$2000,5,0))</f>
        <v>ﾌﾗｲｽﾎﾞｸｻｰｼｮｰﾂ</v>
      </c>
      <c r="E15" s="220">
        <f>IF(ISERROR(VLOOKUP($B15,受注EXCEL出力!$B$2:$N$2000,6,0)),"",VLOOKUP($B15,受注EXCEL出力!$B$2:$N$2000,6,0))</f>
        <v>7600</v>
      </c>
      <c r="F15" s="221">
        <f>IF(ISERROR(VLOOKUP($B15,受注EXCEL出力!$B$2:$N$2000,7,0)),"",VLOOKUP($B15,受注EXCEL出力!$B$2:$N$2000,7,0))</f>
        <v>1</v>
      </c>
      <c r="G15" s="219" t="str">
        <f>IF(ISERROR(VLOOKUP($B15,受注EXCEL出力!$B$2:$N$2000,8,0)),"",VLOOKUP($B15,受注EXCEL出力!$B$2:$N$2000,8,0))</f>
        <v xml:space="preserve">N       </v>
      </c>
      <c r="H15" s="222">
        <f>IF(ISERROR(VLOOKUP($B15,受注EXCEL出力!$B$2:$N$2000,9,0)),"",VLOOKUP($B15,受注EXCEL出力!$B$2:$N$2000,9,0))</f>
        <v>4</v>
      </c>
      <c r="I15" s="223" t="str">
        <f>IF(ISERROR(VLOOKUP($B15,受注EXCEL出力!$B$2:$N$2000,10,0)),"",VLOOKUP($B15,受注EXCEL出力!$B$2:$N$2000,10,0))</f>
        <v xml:space="preserve">L       </v>
      </c>
      <c r="J15" s="224"/>
      <c r="K15" s="225">
        <f t="shared" si="2"/>
        <v>0</v>
      </c>
      <c r="L15" s="226" t="str">
        <f>VLOOKUP(C15,納期ACC!$E$1:$O$3001,11,FALSE)</f>
        <v>-</v>
      </c>
      <c r="M15" s="226" t="str">
        <f>IF(ISERROR(VLOOKUP(C15,ロット!$A$2:$B$501,2,FALSE)),"",VLOOKUP(C15,ロット!$A$2:$B$501,2,FALSE))</f>
        <v/>
      </c>
      <c r="N15" s="227">
        <f t="shared" si="3"/>
        <v>1</v>
      </c>
    </row>
    <row r="16" spans="1:15" s="217" customFormat="1" ht="20.149999999999999" customHeight="1">
      <c r="A16" s="217" t="str">
        <f t="shared" si="0"/>
        <v xml:space="preserve">845001W       M       </v>
      </c>
      <c r="B16" s="217" t="str">
        <f t="shared" si="1"/>
        <v>262600-5</v>
      </c>
      <c r="C16" s="218">
        <f>IF(ISERROR(VLOOKUP($B16,受注EXCEL出力!$B$2:$N$2000,4,0)),"",VLOOKUP($B16,受注EXCEL出力!$B$2:$N$2000,4,0))</f>
        <v>845001</v>
      </c>
      <c r="D16" s="219" t="str">
        <f>IF(ISERROR(VLOOKUP($B16,受注EXCEL出力!$B$2:$N$2000,5,0)),"",VLOOKUP($B16,受注EXCEL出力!$B$2:$N$2000,5,0))</f>
        <v>追撚ｶﾞｽ焼ﾁｭｰﾌﾞﾌﾗｲｽUﾈｯｸﾀﾝｸﾄｯﾌﾟ</v>
      </c>
      <c r="E16" s="220">
        <f>IF(ISERROR(VLOOKUP($B16,受注EXCEL出力!$B$2:$N$2000,6,0)),"",VLOOKUP($B16,受注EXCEL出力!$B$2:$N$2000,6,0))</f>
        <v>7000</v>
      </c>
      <c r="F16" s="221">
        <f>IF(ISERROR(VLOOKUP($B16,受注EXCEL出力!$B$2:$N$2000,7,0)),"",VLOOKUP($B16,受注EXCEL出力!$B$2:$N$2000,7,0))</f>
        <v>537</v>
      </c>
      <c r="G16" s="219" t="str">
        <f>IF(ISERROR(VLOOKUP($B16,受注EXCEL出力!$B$2:$N$2000,8,0)),"",VLOOKUP($B16,受注EXCEL出力!$B$2:$N$2000,8,0))</f>
        <v xml:space="preserve">W       </v>
      </c>
      <c r="H16" s="222">
        <f>IF(ISERROR(VLOOKUP($B16,受注EXCEL出力!$B$2:$N$2000,9,0)),"",VLOOKUP($B16,受注EXCEL出力!$B$2:$N$2000,9,0))</f>
        <v>3</v>
      </c>
      <c r="I16" s="223" t="str">
        <f>IF(ISERROR(VLOOKUP($B16,受注EXCEL出力!$B$2:$N$2000,10,0)),"",VLOOKUP($B16,受注EXCEL出力!$B$2:$N$2000,10,0))</f>
        <v xml:space="preserve">M       </v>
      </c>
      <c r="J16" s="224"/>
      <c r="K16" s="225">
        <f t="shared" si="2"/>
        <v>0</v>
      </c>
      <c r="L16" s="226" t="str">
        <f>VLOOKUP(C16,納期ACC!$E$1:$O$3001,11,FALSE)</f>
        <v>-</v>
      </c>
      <c r="M16" s="226" t="str">
        <f>IF(ISERROR(VLOOKUP(C16,ロット!$A$2:$B$501,2,FALSE)),"",VLOOKUP(C16,ロット!$A$2:$B$501,2,FALSE))</f>
        <v/>
      </c>
      <c r="N16" s="227">
        <f t="shared" si="3"/>
        <v>1</v>
      </c>
    </row>
    <row r="17" spans="1:14" s="217" customFormat="1" ht="20.149999999999999" customHeight="1">
      <c r="A17" s="217" t="str">
        <f t="shared" si="0"/>
        <v xml:space="preserve">845001W       L       </v>
      </c>
      <c r="B17" s="217" t="str">
        <f t="shared" si="1"/>
        <v>262600-6</v>
      </c>
      <c r="C17" s="218">
        <f>IF(ISERROR(VLOOKUP($B17,受注EXCEL出力!$B$2:$N$2000,4,0)),"",VLOOKUP($B17,受注EXCEL出力!$B$2:$N$2000,4,0))</f>
        <v>845001</v>
      </c>
      <c r="D17" s="219" t="str">
        <f>IF(ISERROR(VLOOKUP($B17,受注EXCEL出力!$B$2:$N$2000,5,0)),"",VLOOKUP($B17,受注EXCEL出力!$B$2:$N$2000,5,0))</f>
        <v>追撚ｶﾞｽ焼ﾁｭｰﾌﾞﾌﾗｲｽUﾈｯｸﾀﾝｸﾄｯﾌﾟ</v>
      </c>
      <c r="E17" s="220">
        <f>IF(ISERROR(VLOOKUP($B17,受注EXCEL出力!$B$2:$N$2000,6,0)),"",VLOOKUP($B17,受注EXCEL出力!$B$2:$N$2000,6,0))</f>
        <v>7000</v>
      </c>
      <c r="F17" s="221">
        <f>IF(ISERROR(VLOOKUP($B17,受注EXCEL出力!$B$2:$N$2000,7,0)),"",VLOOKUP($B17,受注EXCEL出力!$B$2:$N$2000,7,0))</f>
        <v>537</v>
      </c>
      <c r="G17" s="219" t="str">
        <f>IF(ISERROR(VLOOKUP($B17,受注EXCEL出力!$B$2:$N$2000,8,0)),"",VLOOKUP($B17,受注EXCEL出力!$B$2:$N$2000,8,0))</f>
        <v xml:space="preserve">W       </v>
      </c>
      <c r="H17" s="222">
        <f>IF(ISERROR(VLOOKUP($B17,受注EXCEL出力!$B$2:$N$2000,9,0)),"",VLOOKUP($B17,受注EXCEL出力!$B$2:$N$2000,9,0))</f>
        <v>4</v>
      </c>
      <c r="I17" s="223" t="str">
        <f>IF(ISERROR(VLOOKUP($B17,受注EXCEL出力!$B$2:$N$2000,10,0)),"",VLOOKUP($B17,受注EXCEL出力!$B$2:$N$2000,10,0))</f>
        <v xml:space="preserve">L       </v>
      </c>
      <c r="J17" s="224"/>
      <c r="K17" s="225">
        <f t="shared" si="2"/>
        <v>0</v>
      </c>
      <c r="L17" s="226" t="str">
        <f>VLOOKUP(C17,納期ACC!$E$1:$O$3001,11,FALSE)</f>
        <v>-</v>
      </c>
      <c r="M17" s="226" t="str">
        <f>IF(ISERROR(VLOOKUP(C17,ロット!$A$2:$B$501,2,FALSE)),"",VLOOKUP(C17,ロット!$A$2:$B$501,2,FALSE))</f>
        <v/>
      </c>
      <c r="N17" s="227">
        <f t="shared" si="3"/>
        <v>1</v>
      </c>
    </row>
    <row r="18" spans="1:14" s="217" customFormat="1" ht="20.149999999999999" customHeight="1">
      <c r="A18" s="217" t="str">
        <f t="shared" si="0"/>
        <v xml:space="preserve">845002W       M       </v>
      </c>
      <c r="B18" s="217" t="str">
        <f t="shared" si="1"/>
        <v>262600-7</v>
      </c>
      <c r="C18" s="218">
        <f>IF(ISERROR(VLOOKUP($B18,受注EXCEL出力!$B$2:$N$2000,4,0)),"",VLOOKUP($B18,受注EXCEL出力!$B$2:$N$2000,4,0))</f>
        <v>845002</v>
      </c>
      <c r="D18" s="219" t="str">
        <f>IF(ISERROR(VLOOKUP($B18,受注EXCEL出力!$B$2:$N$2000,5,0)),"",VLOOKUP($B18,受注EXCEL出力!$B$2:$N$2000,5,0))</f>
        <v>追撚ｶﾞｽ焼ﾁｭｰﾌﾞﾌﾗｲｽUﾈｯｸTｼｬﾂ</v>
      </c>
      <c r="E18" s="220">
        <f>IF(ISERROR(VLOOKUP($B18,受注EXCEL出力!$B$2:$N$2000,6,0)),"",VLOOKUP($B18,受注EXCEL出力!$B$2:$N$2000,6,0))</f>
        <v>8000</v>
      </c>
      <c r="F18" s="221">
        <f>IF(ISERROR(VLOOKUP($B18,受注EXCEL出力!$B$2:$N$2000,7,0)),"",VLOOKUP($B18,受注EXCEL出力!$B$2:$N$2000,7,0))</f>
        <v>537</v>
      </c>
      <c r="G18" s="219" t="str">
        <f>IF(ISERROR(VLOOKUP($B18,受注EXCEL出力!$B$2:$N$2000,8,0)),"",VLOOKUP($B18,受注EXCEL出力!$B$2:$N$2000,8,0))</f>
        <v xml:space="preserve">W       </v>
      </c>
      <c r="H18" s="222">
        <f>IF(ISERROR(VLOOKUP($B18,受注EXCEL出力!$B$2:$N$2000,9,0)),"",VLOOKUP($B18,受注EXCEL出力!$B$2:$N$2000,9,0))</f>
        <v>3</v>
      </c>
      <c r="I18" s="223" t="str">
        <f>IF(ISERROR(VLOOKUP($B18,受注EXCEL出力!$B$2:$N$2000,10,0)),"",VLOOKUP($B18,受注EXCEL出力!$B$2:$N$2000,10,0))</f>
        <v xml:space="preserve">M       </v>
      </c>
      <c r="J18" s="224"/>
      <c r="K18" s="225">
        <f t="shared" si="2"/>
        <v>0</v>
      </c>
      <c r="L18" s="226" t="str">
        <f>VLOOKUP(C18,納期ACC!$E$1:$O$3001,11,FALSE)</f>
        <v>-</v>
      </c>
      <c r="M18" s="226" t="str">
        <f>IF(ISERROR(VLOOKUP(C18,ロット!$A$2:$B$501,2,FALSE)),"",VLOOKUP(C18,ロット!$A$2:$B$501,2,FALSE))</f>
        <v/>
      </c>
      <c r="N18" s="227">
        <f t="shared" si="3"/>
        <v>1</v>
      </c>
    </row>
    <row r="19" spans="1:14" s="217" customFormat="1" ht="20.149999999999999" customHeight="1">
      <c r="A19" s="217" t="str">
        <f t="shared" si="0"/>
        <v xml:space="preserve">845002W       L       </v>
      </c>
      <c r="B19" s="217" t="str">
        <f t="shared" si="1"/>
        <v>262600-8</v>
      </c>
      <c r="C19" s="218">
        <f>IF(ISERROR(VLOOKUP($B19,受注EXCEL出力!$B$2:$N$2000,4,0)),"",VLOOKUP($B19,受注EXCEL出力!$B$2:$N$2000,4,0))</f>
        <v>845002</v>
      </c>
      <c r="D19" s="219" t="str">
        <f>IF(ISERROR(VLOOKUP($B19,受注EXCEL出力!$B$2:$N$2000,5,0)),"",VLOOKUP($B19,受注EXCEL出力!$B$2:$N$2000,5,0))</f>
        <v>追撚ｶﾞｽ焼ﾁｭｰﾌﾞﾌﾗｲｽUﾈｯｸTｼｬﾂ</v>
      </c>
      <c r="E19" s="220">
        <f>IF(ISERROR(VLOOKUP($B19,受注EXCEL出力!$B$2:$N$2000,6,0)),"",VLOOKUP($B19,受注EXCEL出力!$B$2:$N$2000,6,0))</f>
        <v>8000</v>
      </c>
      <c r="F19" s="221">
        <f>IF(ISERROR(VLOOKUP($B19,受注EXCEL出力!$B$2:$N$2000,7,0)),"",VLOOKUP($B19,受注EXCEL出力!$B$2:$N$2000,7,0))</f>
        <v>537</v>
      </c>
      <c r="G19" s="219" t="str">
        <f>IF(ISERROR(VLOOKUP($B19,受注EXCEL出力!$B$2:$N$2000,8,0)),"",VLOOKUP($B19,受注EXCEL出力!$B$2:$N$2000,8,0))</f>
        <v xml:space="preserve">W       </v>
      </c>
      <c r="H19" s="222">
        <f>IF(ISERROR(VLOOKUP($B19,受注EXCEL出力!$B$2:$N$2000,9,0)),"",VLOOKUP($B19,受注EXCEL出力!$B$2:$N$2000,9,0))</f>
        <v>4</v>
      </c>
      <c r="I19" s="223" t="str">
        <f>IF(ISERROR(VLOOKUP($B19,受注EXCEL出力!$B$2:$N$2000,10,0)),"",VLOOKUP($B19,受注EXCEL出力!$B$2:$N$2000,10,0))</f>
        <v xml:space="preserve">L       </v>
      </c>
      <c r="J19" s="224"/>
      <c r="K19" s="225">
        <f t="shared" si="2"/>
        <v>0</v>
      </c>
      <c r="L19" s="226" t="str">
        <f>VLOOKUP(C19,納期ACC!$E$1:$O$3001,11,FALSE)</f>
        <v>-</v>
      </c>
      <c r="M19" s="226" t="str">
        <f>IF(ISERROR(VLOOKUP(C19,ロット!$A$2:$B$501,2,FALSE)),"",VLOOKUP(C19,ロット!$A$2:$B$501,2,FALSE))</f>
        <v/>
      </c>
      <c r="N19" s="227">
        <f t="shared" si="3"/>
        <v>1</v>
      </c>
    </row>
    <row r="20" spans="1:14" s="217" customFormat="1" ht="20.149999999999999" customHeight="1">
      <c r="A20" s="217" t="str">
        <f t="shared" ref="A20:A36" si="4">+C20&amp;G20&amp;I20</f>
        <v xml:space="preserve">845003W       M       </v>
      </c>
      <c r="B20" s="217" t="str">
        <f t="shared" ref="B20:B36" si="5">$C$9&amp;"-"&amp;ROW(C20)-11</f>
        <v>262600-9</v>
      </c>
      <c r="C20" s="218">
        <f>IF(ISERROR(VLOOKUP($B20,受注EXCEL出力!$B$2:$N$2000,4,0)),"",VLOOKUP($B20,受注EXCEL出力!$B$2:$N$2000,4,0))</f>
        <v>845003</v>
      </c>
      <c r="D20" s="219" t="str">
        <f>IF(ISERROR(VLOOKUP($B20,受注EXCEL出力!$B$2:$N$2000,5,0)),"",VLOOKUP($B20,受注EXCEL出力!$B$2:$N$2000,5,0))</f>
        <v>追撚ｶﾞｽ焼ﾁｭｰﾌﾞﾌﾗｲｽﾎﾞｸｻｰｼｮｰﾂ</v>
      </c>
      <c r="E20" s="220">
        <f>IF(ISERROR(VLOOKUP($B20,受注EXCEL出力!$B$2:$N$2000,6,0)),"",VLOOKUP($B20,受注EXCEL出力!$B$2:$N$2000,6,0))</f>
        <v>7000</v>
      </c>
      <c r="F20" s="221">
        <f>IF(ISERROR(VLOOKUP($B20,受注EXCEL出力!$B$2:$N$2000,7,0)),"",VLOOKUP($B20,受注EXCEL出力!$B$2:$N$2000,7,0))</f>
        <v>537</v>
      </c>
      <c r="G20" s="219" t="str">
        <f>IF(ISERROR(VLOOKUP($B20,受注EXCEL出力!$B$2:$N$2000,8,0)),"",VLOOKUP($B20,受注EXCEL出力!$B$2:$N$2000,8,0))</f>
        <v xml:space="preserve">W       </v>
      </c>
      <c r="H20" s="222">
        <f>IF(ISERROR(VLOOKUP($B20,受注EXCEL出力!$B$2:$N$2000,9,0)),"",VLOOKUP($B20,受注EXCEL出力!$B$2:$N$2000,9,0))</f>
        <v>3</v>
      </c>
      <c r="I20" s="223" t="str">
        <f>IF(ISERROR(VLOOKUP($B20,受注EXCEL出力!$B$2:$N$2000,10,0)),"",VLOOKUP($B20,受注EXCEL出力!$B$2:$N$2000,10,0))</f>
        <v xml:space="preserve">M       </v>
      </c>
      <c r="J20" s="224"/>
      <c r="K20" s="225">
        <f t="shared" ref="K20:K36" si="6">IF(ISERROR(J20*E20),"",J20*E20)</f>
        <v>0</v>
      </c>
      <c r="L20" s="226" t="str">
        <f>VLOOKUP(C20,納期ACC!$E$1:$O$3001,11,FALSE)</f>
        <v>-</v>
      </c>
      <c r="M20" s="226" t="str">
        <f>IF(ISERROR(VLOOKUP(C20,ロット!$A$2:$B$501,2,FALSE)),"",VLOOKUP(C20,ロット!$A$2:$B$501,2,FALSE))</f>
        <v/>
      </c>
      <c r="N20" s="227">
        <f t="shared" si="3"/>
        <v>1</v>
      </c>
    </row>
    <row r="21" spans="1:14" s="217" customFormat="1" ht="20.149999999999999" customHeight="1">
      <c r="A21" s="217" t="str">
        <f t="shared" si="4"/>
        <v xml:space="preserve">845003W       L       </v>
      </c>
      <c r="B21" s="217" t="str">
        <f t="shared" si="5"/>
        <v>262600-10</v>
      </c>
      <c r="C21" s="218">
        <f>IF(ISERROR(VLOOKUP($B21,受注EXCEL出力!$B$2:$N$2000,4,0)),"",VLOOKUP($B21,受注EXCEL出力!$B$2:$N$2000,4,0))</f>
        <v>845003</v>
      </c>
      <c r="D21" s="219" t="str">
        <f>IF(ISERROR(VLOOKUP($B21,受注EXCEL出力!$B$2:$N$2000,5,0)),"",VLOOKUP($B21,受注EXCEL出力!$B$2:$N$2000,5,0))</f>
        <v>追撚ｶﾞｽ焼ﾁｭｰﾌﾞﾌﾗｲｽﾎﾞｸｻｰｼｮｰﾂ</v>
      </c>
      <c r="E21" s="220">
        <f>IF(ISERROR(VLOOKUP($B21,受注EXCEL出力!$B$2:$N$2000,6,0)),"",VLOOKUP($B21,受注EXCEL出力!$B$2:$N$2000,6,0))</f>
        <v>7000</v>
      </c>
      <c r="F21" s="221">
        <f>IF(ISERROR(VLOOKUP($B21,受注EXCEL出力!$B$2:$N$2000,7,0)),"",VLOOKUP($B21,受注EXCEL出力!$B$2:$N$2000,7,0))</f>
        <v>537</v>
      </c>
      <c r="G21" s="219" t="str">
        <f>IF(ISERROR(VLOOKUP($B21,受注EXCEL出力!$B$2:$N$2000,8,0)),"",VLOOKUP($B21,受注EXCEL出力!$B$2:$N$2000,8,0))</f>
        <v xml:space="preserve">W       </v>
      </c>
      <c r="H21" s="222">
        <f>IF(ISERROR(VLOOKUP($B21,受注EXCEL出力!$B$2:$N$2000,9,0)),"",VLOOKUP($B21,受注EXCEL出力!$B$2:$N$2000,9,0))</f>
        <v>4</v>
      </c>
      <c r="I21" s="223" t="str">
        <f>IF(ISERROR(VLOOKUP($B21,受注EXCEL出力!$B$2:$N$2000,10,0)),"",VLOOKUP($B21,受注EXCEL出力!$B$2:$N$2000,10,0))</f>
        <v xml:space="preserve">L       </v>
      </c>
      <c r="J21" s="224"/>
      <c r="K21" s="225">
        <f t="shared" si="6"/>
        <v>0</v>
      </c>
      <c r="L21" s="226" t="str">
        <f>VLOOKUP(C21,納期ACC!$E$1:$O$3001,11,FALSE)</f>
        <v>-</v>
      </c>
      <c r="M21" s="226" t="str">
        <f>IF(ISERROR(VLOOKUP(C21,ロット!$A$2:$B$501,2,FALSE)),"",VLOOKUP(C21,ロット!$A$2:$B$501,2,FALSE))</f>
        <v/>
      </c>
      <c r="N21" s="227">
        <f t="shared" si="3"/>
        <v>1</v>
      </c>
    </row>
    <row r="22" spans="1:14" s="217" customFormat="1" ht="20.149999999999999" customHeight="1">
      <c r="A22" s="217" t="str">
        <f t="shared" si="4"/>
        <v xml:space="preserve">843000N       M       </v>
      </c>
      <c r="B22" s="217" t="str">
        <f t="shared" si="5"/>
        <v>262600-11</v>
      </c>
      <c r="C22" s="218">
        <f>IF(ISERROR(VLOOKUP($B22,受注EXCEL出力!$B$2:$N$2000,4,0)),"",VLOOKUP($B22,受注EXCEL出力!$B$2:$N$2000,4,0))</f>
        <v>843000</v>
      </c>
      <c r="D22" s="219" t="str">
        <f>IF(ISERROR(VLOOKUP($B22,受注EXCEL出力!$B$2:$N$2000,5,0)),"",VLOOKUP($B22,受注EXCEL出力!$B$2:$N$2000,5,0))</f>
        <v>ｵｰﾙｵｰｶﾞﾆｯｸ綾織ﾄﾗﾝｸｽ</v>
      </c>
      <c r="E22" s="220">
        <f>IF(ISERROR(VLOOKUP($B22,受注EXCEL出力!$B$2:$N$2000,6,0)),"",VLOOKUP($B22,受注EXCEL出力!$B$2:$N$2000,6,0))</f>
        <v>7000</v>
      </c>
      <c r="F22" s="221">
        <f>IF(ISERROR(VLOOKUP($B22,受注EXCEL出力!$B$2:$N$2000,7,0)),"",VLOOKUP($B22,受注EXCEL出力!$B$2:$N$2000,7,0))</f>
        <v>900</v>
      </c>
      <c r="G22" s="219" t="str">
        <f>IF(ISERROR(VLOOKUP($B22,受注EXCEL出力!$B$2:$N$2000,8,0)),"",VLOOKUP($B22,受注EXCEL出力!$B$2:$N$2000,8,0))</f>
        <v xml:space="preserve">N       </v>
      </c>
      <c r="H22" s="222">
        <f>IF(ISERROR(VLOOKUP($B22,受注EXCEL出力!$B$2:$N$2000,9,0)),"",VLOOKUP($B22,受注EXCEL出力!$B$2:$N$2000,9,0))</f>
        <v>3</v>
      </c>
      <c r="I22" s="223" t="str">
        <f>IF(ISERROR(VLOOKUP($B22,受注EXCEL出力!$B$2:$N$2000,10,0)),"",VLOOKUP($B22,受注EXCEL出力!$B$2:$N$2000,10,0))</f>
        <v xml:space="preserve">M       </v>
      </c>
      <c r="J22" s="224"/>
      <c r="K22" s="225">
        <f t="shared" si="6"/>
        <v>0</v>
      </c>
      <c r="L22" s="226" t="str">
        <f>VLOOKUP(C22,納期ACC!$E$1:$O$3001,11,FALSE)</f>
        <v>-</v>
      </c>
      <c r="M22" s="226" t="str">
        <f>IF(ISERROR(VLOOKUP(C22,ロット!$A$2:$B$501,2,FALSE)),"",VLOOKUP(C22,ロット!$A$2:$B$501,2,FALSE))</f>
        <v/>
      </c>
      <c r="N22" s="227">
        <f t="shared" si="3"/>
        <v>1</v>
      </c>
    </row>
    <row r="23" spans="1:14" s="217" customFormat="1" ht="20.149999999999999" customHeight="1">
      <c r="A23" s="217" t="str">
        <f t="shared" si="4"/>
        <v xml:space="preserve">843000N       L       </v>
      </c>
      <c r="B23" s="217" t="str">
        <f t="shared" si="5"/>
        <v>262600-12</v>
      </c>
      <c r="C23" s="218">
        <f>IF(ISERROR(VLOOKUP($B23,受注EXCEL出力!$B$2:$N$2000,4,0)),"",VLOOKUP($B23,受注EXCEL出力!$B$2:$N$2000,4,0))</f>
        <v>843000</v>
      </c>
      <c r="D23" s="219" t="str">
        <f>IF(ISERROR(VLOOKUP($B23,受注EXCEL出力!$B$2:$N$2000,5,0)),"",VLOOKUP($B23,受注EXCEL出力!$B$2:$N$2000,5,0))</f>
        <v>ｵｰﾙｵｰｶﾞﾆｯｸ綾織ﾄﾗﾝｸｽ</v>
      </c>
      <c r="E23" s="220">
        <f>IF(ISERROR(VLOOKUP($B23,受注EXCEL出力!$B$2:$N$2000,6,0)),"",VLOOKUP($B23,受注EXCEL出力!$B$2:$N$2000,6,0))</f>
        <v>7000</v>
      </c>
      <c r="F23" s="221">
        <f>IF(ISERROR(VLOOKUP($B23,受注EXCEL出力!$B$2:$N$2000,7,0)),"",VLOOKUP($B23,受注EXCEL出力!$B$2:$N$2000,7,0))</f>
        <v>900</v>
      </c>
      <c r="G23" s="219" t="str">
        <f>IF(ISERROR(VLOOKUP($B23,受注EXCEL出力!$B$2:$N$2000,8,0)),"",VLOOKUP($B23,受注EXCEL出力!$B$2:$N$2000,8,0))</f>
        <v xml:space="preserve">N       </v>
      </c>
      <c r="H23" s="222">
        <f>IF(ISERROR(VLOOKUP($B23,受注EXCEL出力!$B$2:$N$2000,9,0)),"",VLOOKUP($B23,受注EXCEL出力!$B$2:$N$2000,9,0))</f>
        <v>4</v>
      </c>
      <c r="I23" s="223" t="str">
        <f>IF(ISERROR(VLOOKUP($B23,受注EXCEL出力!$B$2:$N$2000,10,0)),"",VLOOKUP($B23,受注EXCEL出力!$B$2:$N$2000,10,0))</f>
        <v xml:space="preserve">L       </v>
      </c>
      <c r="J23" s="224"/>
      <c r="K23" s="225">
        <f t="shared" si="6"/>
        <v>0</v>
      </c>
      <c r="L23" s="226" t="str">
        <f>VLOOKUP(C23,納期ACC!$E$1:$O$3001,11,FALSE)</f>
        <v>-</v>
      </c>
      <c r="M23" s="226" t="str">
        <f>IF(ISERROR(VLOOKUP(C23,ロット!$A$2:$B$501,2,FALSE)),"",VLOOKUP(C23,ロット!$A$2:$B$501,2,FALSE))</f>
        <v/>
      </c>
      <c r="N23" s="227">
        <f t="shared" si="3"/>
        <v>1</v>
      </c>
    </row>
    <row r="24" spans="1:14" s="217" customFormat="1" ht="20.149999999999999" customHeight="1">
      <c r="A24" s="217" t="str">
        <f t="shared" si="4"/>
        <v xml:space="preserve">846501W       M       </v>
      </c>
      <c r="B24" s="217" t="str">
        <f t="shared" si="5"/>
        <v>262600-13</v>
      </c>
      <c r="C24" s="218">
        <f>IF(ISERROR(VLOOKUP($B24,受注EXCEL出力!$B$2:$N$2000,4,0)),"",VLOOKUP($B24,受注EXCEL出力!$B$2:$N$2000,4,0))</f>
        <v>846501</v>
      </c>
      <c r="D24" s="219" t="str">
        <f>IF(ISERROR(VLOOKUP($B24,受注EXCEL出力!$B$2:$N$2000,5,0)),"",VLOOKUP($B24,受注EXCEL出力!$B$2:$N$2000,5,0))</f>
        <v xml:space="preserve">無縫製薄手半袖Ｖﾈｯｸｼｬﾂ              </v>
      </c>
      <c r="E24" s="220">
        <f>IF(ISERROR(VLOOKUP($B24,受注EXCEL出力!$B$2:$N$2000,6,0)),"",VLOOKUP($B24,受注EXCEL出力!$B$2:$N$2000,6,0))</f>
        <v>16000</v>
      </c>
      <c r="F24" s="221">
        <f>IF(ISERROR(VLOOKUP($B24,受注EXCEL出力!$B$2:$N$2000,7,0)),"",VLOOKUP($B24,受注EXCEL出力!$B$2:$N$2000,7,0))</f>
        <v>537</v>
      </c>
      <c r="G24" s="219" t="str">
        <f>IF(ISERROR(VLOOKUP($B24,受注EXCEL出力!$B$2:$N$2000,8,0)),"",VLOOKUP($B24,受注EXCEL出力!$B$2:$N$2000,8,0))</f>
        <v xml:space="preserve">W       </v>
      </c>
      <c r="H24" s="222">
        <f>IF(ISERROR(VLOOKUP($B24,受注EXCEL出力!$B$2:$N$2000,9,0)),"",VLOOKUP($B24,受注EXCEL出力!$B$2:$N$2000,9,0))</f>
        <v>3</v>
      </c>
      <c r="I24" s="223" t="str">
        <f>IF(ISERROR(VLOOKUP($B24,受注EXCEL出力!$B$2:$N$2000,10,0)),"",VLOOKUP($B24,受注EXCEL出力!$B$2:$N$2000,10,0))</f>
        <v xml:space="preserve">M       </v>
      </c>
      <c r="J24" s="224"/>
      <c r="K24" s="225">
        <f t="shared" si="6"/>
        <v>0</v>
      </c>
      <c r="L24" s="226" t="str">
        <f>VLOOKUP(C24,納期ACC!$E$1:$O$3001,11,FALSE)</f>
        <v>-</v>
      </c>
      <c r="M24" s="226" t="str">
        <f>IF(ISERROR(VLOOKUP(C24,ロット!$A$2:$B$501,2,FALSE)),"",VLOOKUP(C24,ロット!$A$2:$B$501,2,FALSE))</f>
        <v/>
      </c>
      <c r="N24" s="227">
        <f t="shared" si="3"/>
        <v>1</v>
      </c>
    </row>
    <row r="25" spans="1:14" s="217" customFormat="1" ht="20.149999999999999" customHeight="1">
      <c r="A25" s="217" t="str">
        <f t="shared" si="4"/>
        <v xml:space="preserve">846501W       L       </v>
      </c>
      <c r="B25" s="217" t="str">
        <f t="shared" si="5"/>
        <v>262600-14</v>
      </c>
      <c r="C25" s="218">
        <f>IF(ISERROR(VLOOKUP($B25,受注EXCEL出力!$B$2:$N$2000,4,0)),"",VLOOKUP($B25,受注EXCEL出力!$B$2:$N$2000,4,0))</f>
        <v>846501</v>
      </c>
      <c r="D25" s="219" t="str">
        <f>IF(ISERROR(VLOOKUP($B25,受注EXCEL出力!$B$2:$N$2000,5,0)),"",VLOOKUP($B25,受注EXCEL出力!$B$2:$N$2000,5,0))</f>
        <v xml:space="preserve">無縫製薄手半袖Ｖﾈｯｸｼｬﾂ              </v>
      </c>
      <c r="E25" s="220">
        <f>IF(ISERROR(VLOOKUP($B25,受注EXCEL出力!$B$2:$N$2000,6,0)),"",VLOOKUP($B25,受注EXCEL出力!$B$2:$N$2000,6,0))</f>
        <v>16000</v>
      </c>
      <c r="F25" s="221">
        <f>IF(ISERROR(VLOOKUP($B25,受注EXCEL出力!$B$2:$N$2000,7,0)),"",VLOOKUP($B25,受注EXCEL出力!$B$2:$N$2000,7,0))</f>
        <v>537</v>
      </c>
      <c r="G25" s="219" t="str">
        <f>IF(ISERROR(VLOOKUP($B25,受注EXCEL出力!$B$2:$N$2000,8,0)),"",VLOOKUP($B25,受注EXCEL出力!$B$2:$N$2000,8,0))</f>
        <v xml:space="preserve">W       </v>
      </c>
      <c r="H25" s="222">
        <f>IF(ISERROR(VLOOKUP($B25,受注EXCEL出力!$B$2:$N$2000,9,0)),"",VLOOKUP($B25,受注EXCEL出力!$B$2:$N$2000,9,0))</f>
        <v>4</v>
      </c>
      <c r="I25" s="223" t="str">
        <f>IF(ISERROR(VLOOKUP($B25,受注EXCEL出力!$B$2:$N$2000,10,0)),"",VLOOKUP($B25,受注EXCEL出力!$B$2:$N$2000,10,0))</f>
        <v xml:space="preserve">L       </v>
      </c>
      <c r="J25" s="224"/>
      <c r="K25" s="225">
        <f t="shared" si="6"/>
        <v>0</v>
      </c>
      <c r="L25" s="226" t="str">
        <f>VLOOKUP(C25,納期ACC!$E$1:$O$3001,11,FALSE)</f>
        <v>-</v>
      </c>
      <c r="M25" s="226" t="str">
        <f>IF(ISERROR(VLOOKUP(C25,ロット!$A$2:$B$501,2,FALSE)),"",VLOOKUP(C25,ロット!$A$2:$B$501,2,FALSE))</f>
        <v/>
      </c>
      <c r="N25" s="227">
        <f t="shared" si="3"/>
        <v>1</v>
      </c>
    </row>
    <row r="26" spans="1:14" s="217" customFormat="1" ht="20.149999999999999" customHeight="1">
      <c r="A26" s="217" t="str">
        <f t="shared" si="4"/>
        <v xml:space="preserve">846500W       M       </v>
      </c>
      <c r="B26" s="217" t="str">
        <f t="shared" si="5"/>
        <v>262600-15</v>
      </c>
      <c r="C26" s="218">
        <f>IF(ISERROR(VLOOKUP($B26,受注EXCEL出力!$B$2:$N$2000,4,0)),"",VLOOKUP($B26,受注EXCEL出力!$B$2:$N$2000,4,0))</f>
        <v>846500</v>
      </c>
      <c r="D26" s="219" t="str">
        <f>IF(ISERROR(VLOOKUP($B26,受注EXCEL出力!$B$2:$N$2000,5,0)),"",VLOOKUP($B26,受注EXCEL出力!$B$2:$N$2000,5,0))</f>
        <v xml:space="preserve">無縫製薄手ｼｮｰﾂ                      </v>
      </c>
      <c r="E26" s="220">
        <f>IF(ISERROR(VLOOKUP($B26,受注EXCEL出力!$B$2:$N$2000,6,0)),"",VLOOKUP($B26,受注EXCEL出力!$B$2:$N$2000,6,0))</f>
        <v>12000</v>
      </c>
      <c r="F26" s="221">
        <f>IF(ISERROR(VLOOKUP($B26,受注EXCEL出力!$B$2:$N$2000,7,0)),"",VLOOKUP($B26,受注EXCEL出力!$B$2:$N$2000,7,0))</f>
        <v>537</v>
      </c>
      <c r="G26" s="219" t="str">
        <f>IF(ISERROR(VLOOKUP($B26,受注EXCEL出力!$B$2:$N$2000,8,0)),"",VLOOKUP($B26,受注EXCEL出力!$B$2:$N$2000,8,0))</f>
        <v xml:space="preserve">W       </v>
      </c>
      <c r="H26" s="222">
        <f>IF(ISERROR(VLOOKUP($B26,受注EXCEL出力!$B$2:$N$2000,9,0)),"",VLOOKUP($B26,受注EXCEL出力!$B$2:$N$2000,9,0))</f>
        <v>3</v>
      </c>
      <c r="I26" s="223" t="str">
        <f>IF(ISERROR(VLOOKUP($B26,受注EXCEL出力!$B$2:$N$2000,10,0)),"",VLOOKUP($B26,受注EXCEL出力!$B$2:$N$2000,10,0))</f>
        <v xml:space="preserve">M       </v>
      </c>
      <c r="J26" s="224"/>
      <c r="K26" s="225">
        <f t="shared" si="6"/>
        <v>0</v>
      </c>
      <c r="L26" s="226" t="str">
        <f>VLOOKUP(C26,納期ACC!$E$1:$O$3001,11,FALSE)</f>
        <v>-</v>
      </c>
      <c r="M26" s="226" t="str">
        <f>IF(ISERROR(VLOOKUP(C26,ロット!$A$2:$B$501,2,FALSE)),"",VLOOKUP(C26,ロット!$A$2:$B$501,2,FALSE))</f>
        <v/>
      </c>
      <c r="N26" s="227">
        <f t="shared" si="3"/>
        <v>1</v>
      </c>
    </row>
    <row r="27" spans="1:14" s="217" customFormat="1" ht="20.149999999999999" customHeight="1">
      <c r="A27" s="217" t="str">
        <f t="shared" si="4"/>
        <v xml:space="preserve">847008W       M       </v>
      </c>
      <c r="B27" s="217" t="str">
        <f t="shared" si="5"/>
        <v>262600-16</v>
      </c>
      <c r="C27" s="218">
        <f>IF(ISERROR(VLOOKUP($B27,受注EXCEL出力!$B$2:$N$2000,4,0)),"",VLOOKUP($B27,受注EXCEL出力!$B$2:$N$2000,4,0))</f>
        <v>847008</v>
      </c>
      <c r="D27" s="219" t="str">
        <f>IF(ISERROR(VLOOKUP($B27,受注EXCEL出力!$B$2:$N$2000,5,0)),"",VLOOKUP($B27,受注EXCEL出力!$B$2:$N$2000,5,0))</f>
        <v xml:space="preserve">無縫製薄手半袖Ｖﾈｯｸｼｬﾂ（箱なし）    </v>
      </c>
      <c r="E27" s="220">
        <f>IF(ISERROR(VLOOKUP($B27,受注EXCEL出力!$B$2:$N$2000,6,0)),"",VLOOKUP($B27,受注EXCEL出力!$B$2:$N$2000,6,0))</f>
        <v>15000</v>
      </c>
      <c r="F27" s="221">
        <f>IF(ISERROR(VLOOKUP($B27,受注EXCEL出力!$B$2:$N$2000,7,0)),"",VLOOKUP($B27,受注EXCEL出力!$B$2:$N$2000,7,0))</f>
        <v>537</v>
      </c>
      <c r="G27" s="219" t="str">
        <f>IF(ISERROR(VLOOKUP($B27,受注EXCEL出力!$B$2:$N$2000,8,0)),"",VLOOKUP($B27,受注EXCEL出力!$B$2:$N$2000,8,0))</f>
        <v xml:space="preserve">W       </v>
      </c>
      <c r="H27" s="222">
        <f>IF(ISERROR(VLOOKUP($B27,受注EXCEL出力!$B$2:$N$2000,9,0)),"",VLOOKUP($B27,受注EXCEL出力!$B$2:$N$2000,9,0))</f>
        <v>3</v>
      </c>
      <c r="I27" s="223" t="str">
        <f>IF(ISERROR(VLOOKUP($B27,受注EXCEL出力!$B$2:$N$2000,10,0)),"",VLOOKUP($B27,受注EXCEL出力!$B$2:$N$2000,10,0))</f>
        <v xml:space="preserve">M       </v>
      </c>
      <c r="J27" s="224"/>
      <c r="K27" s="225">
        <f t="shared" si="6"/>
        <v>0</v>
      </c>
      <c r="L27" s="226" t="str">
        <f>VLOOKUP(C27,納期ACC!$E$1:$O$3001,11,FALSE)</f>
        <v>-</v>
      </c>
      <c r="M27" s="226" t="str">
        <f>IF(ISERROR(VLOOKUP(C27,ロット!$A$2:$B$501,2,FALSE)),"",VLOOKUP(C27,ロット!$A$2:$B$501,2,FALSE))</f>
        <v/>
      </c>
      <c r="N27" s="227">
        <f t="shared" si="3"/>
        <v>1</v>
      </c>
    </row>
    <row r="28" spans="1:14" s="217" customFormat="1" ht="20.149999999999999" customHeight="1">
      <c r="A28" s="217" t="str">
        <f t="shared" si="4"/>
        <v xml:space="preserve">847009W       M       </v>
      </c>
      <c r="B28" s="217" t="str">
        <f t="shared" si="5"/>
        <v>262600-17</v>
      </c>
      <c r="C28" s="218">
        <f>IF(ISERROR(VLOOKUP($B28,受注EXCEL出力!$B$2:$N$2000,4,0)),"",VLOOKUP($B28,受注EXCEL出力!$B$2:$N$2000,4,0))</f>
        <v>847009</v>
      </c>
      <c r="D28" s="219" t="str">
        <f>IF(ISERROR(VLOOKUP($B28,受注EXCEL出力!$B$2:$N$2000,5,0)),"",VLOOKUP($B28,受注EXCEL出力!$B$2:$N$2000,5,0))</f>
        <v xml:space="preserve">無縫製薄手ｼｮｰﾂ（箱なし）            </v>
      </c>
      <c r="E28" s="220">
        <f>IF(ISERROR(VLOOKUP($B28,受注EXCEL出力!$B$2:$N$2000,6,0)),"",VLOOKUP($B28,受注EXCEL出力!$B$2:$N$2000,6,0))</f>
        <v>11500</v>
      </c>
      <c r="F28" s="221">
        <f>IF(ISERROR(VLOOKUP($B28,受注EXCEL出力!$B$2:$N$2000,7,0)),"",VLOOKUP($B28,受注EXCEL出力!$B$2:$N$2000,7,0))</f>
        <v>537</v>
      </c>
      <c r="G28" s="219" t="str">
        <f>IF(ISERROR(VLOOKUP($B28,受注EXCEL出力!$B$2:$N$2000,8,0)),"",VLOOKUP($B28,受注EXCEL出力!$B$2:$N$2000,8,0))</f>
        <v xml:space="preserve">W       </v>
      </c>
      <c r="H28" s="222">
        <f>IF(ISERROR(VLOOKUP($B28,受注EXCEL出力!$B$2:$N$2000,9,0)),"",VLOOKUP($B28,受注EXCEL出力!$B$2:$N$2000,9,0))</f>
        <v>3</v>
      </c>
      <c r="I28" s="223" t="str">
        <f>IF(ISERROR(VLOOKUP($B28,受注EXCEL出力!$B$2:$N$2000,10,0)),"",VLOOKUP($B28,受注EXCEL出力!$B$2:$N$2000,10,0))</f>
        <v xml:space="preserve">M       </v>
      </c>
      <c r="J28" s="224"/>
      <c r="K28" s="225">
        <f t="shared" si="6"/>
        <v>0</v>
      </c>
      <c r="L28" s="226" t="str">
        <f>VLOOKUP(C28,納期ACC!$E$1:$O$3001,11,FALSE)</f>
        <v>-</v>
      </c>
      <c r="M28" s="226" t="str">
        <f>IF(ISERROR(VLOOKUP(C28,ロット!$A$2:$B$501,2,FALSE)),"",VLOOKUP(C28,ロット!$A$2:$B$501,2,FALSE))</f>
        <v/>
      </c>
      <c r="N28" s="227">
        <f t="shared" si="3"/>
        <v>1</v>
      </c>
    </row>
    <row r="29" spans="1:14" s="217" customFormat="1" ht="20.149999999999999" customHeight="1">
      <c r="A29" s="217" t="str">
        <f t="shared" si="4"/>
        <v xml:space="preserve">816506N       M       </v>
      </c>
      <c r="B29" s="217" t="str">
        <f t="shared" si="5"/>
        <v>262600-18</v>
      </c>
      <c r="C29" s="218">
        <f>IF(ISERROR(VLOOKUP($B29,受注EXCEL出力!$B$2:$N$2000,4,0)),"",VLOOKUP($B29,受注EXCEL出力!$B$2:$N$2000,4,0))</f>
        <v>816506</v>
      </c>
      <c r="D29" s="219" t="str">
        <f>IF(ISERROR(VLOOKUP($B29,受注EXCEL出力!$B$2:$N$2000,5,0)),"",VLOOKUP($B29,受注EXCEL出力!$B$2:$N$2000,5,0))</f>
        <v>綾Wガーゼメンズパジャマ</v>
      </c>
      <c r="E29" s="220">
        <f>IF(ISERROR(VLOOKUP($B29,受注EXCEL出力!$B$2:$N$2000,6,0)),"",VLOOKUP($B29,受注EXCEL出力!$B$2:$N$2000,6,0))</f>
        <v>31000</v>
      </c>
      <c r="F29" s="221">
        <f>IF(ISERROR(VLOOKUP($B29,受注EXCEL出力!$B$2:$N$2000,7,0)),"",VLOOKUP($B29,受注EXCEL出力!$B$2:$N$2000,7,0))</f>
        <v>1</v>
      </c>
      <c r="G29" s="219" t="str">
        <f>IF(ISERROR(VLOOKUP($B29,受注EXCEL出力!$B$2:$N$2000,8,0)),"",VLOOKUP($B29,受注EXCEL出力!$B$2:$N$2000,8,0))</f>
        <v xml:space="preserve">N       </v>
      </c>
      <c r="H29" s="222">
        <f>IF(ISERROR(VLOOKUP($B29,受注EXCEL出力!$B$2:$N$2000,9,0)),"",VLOOKUP($B29,受注EXCEL出力!$B$2:$N$2000,9,0))</f>
        <v>3</v>
      </c>
      <c r="I29" s="223" t="str">
        <f>IF(ISERROR(VLOOKUP($B29,受注EXCEL出力!$B$2:$N$2000,10,0)),"",VLOOKUP($B29,受注EXCEL出力!$B$2:$N$2000,10,0))</f>
        <v xml:space="preserve">M       </v>
      </c>
      <c r="J29" s="224"/>
      <c r="K29" s="225">
        <f t="shared" si="6"/>
        <v>0</v>
      </c>
      <c r="L29" s="226" t="str">
        <f>VLOOKUP(C29,納期ACC!$E$1:$O$3001,11,FALSE)</f>
        <v>-</v>
      </c>
      <c r="M29" s="226" t="str">
        <f>IF(ISERROR(VLOOKUP(C29,ロット!$A$2:$B$501,2,FALSE)),"",VLOOKUP(C29,ロット!$A$2:$B$501,2,FALSE))</f>
        <v/>
      </c>
      <c r="N29" s="227">
        <v>2</v>
      </c>
    </row>
    <row r="30" spans="1:14" s="217" customFormat="1" ht="20.149999999999999" customHeight="1">
      <c r="A30" s="217" t="str">
        <f t="shared" si="4"/>
        <v xml:space="preserve">816506N       L       </v>
      </c>
      <c r="B30" s="217" t="str">
        <f t="shared" si="5"/>
        <v>262600-19</v>
      </c>
      <c r="C30" s="218">
        <f>IF(ISERROR(VLOOKUP($B30,受注EXCEL出力!$B$2:$N$2000,4,0)),"",VLOOKUP($B30,受注EXCEL出力!$B$2:$N$2000,4,0))</f>
        <v>816506</v>
      </c>
      <c r="D30" s="219" t="str">
        <f>IF(ISERROR(VLOOKUP($B30,受注EXCEL出力!$B$2:$N$2000,5,0)),"",VLOOKUP($B30,受注EXCEL出力!$B$2:$N$2000,5,0))</f>
        <v>綾Wガーゼメンズパジャマ</v>
      </c>
      <c r="E30" s="220">
        <f>IF(ISERROR(VLOOKUP($B30,受注EXCEL出力!$B$2:$N$2000,6,0)),"",VLOOKUP($B30,受注EXCEL出力!$B$2:$N$2000,6,0))</f>
        <v>31000</v>
      </c>
      <c r="F30" s="221">
        <f>IF(ISERROR(VLOOKUP($B30,受注EXCEL出力!$B$2:$N$2000,7,0)),"",VLOOKUP($B30,受注EXCEL出力!$B$2:$N$2000,7,0))</f>
        <v>1</v>
      </c>
      <c r="G30" s="219" t="str">
        <f>IF(ISERROR(VLOOKUP($B30,受注EXCEL出力!$B$2:$N$2000,8,0)),"",VLOOKUP($B30,受注EXCEL出力!$B$2:$N$2000,8,0))</f>
        <v xml:space="preserve">N       </v>
      </c>
      <c r="H30" s="222">
        <f>IF(ISERROR(VLOOKUP($B30,受注EXCEL出力!$B$2:$N$2000,9,0)),"",VLOOKUP($B30,受注EXCEL出力!$B$2:$N$2000,9,0))</f>
        <v>4</v>
      </c>
      <c r="I30" s="223" t="str">
        <f>IF(ISERROR(VLOOKUP($B30,受注EXCEL出力!$B$2:$N$2000,10,0)),"",VLOOKUP($B30,受注EXCEL出力!$B$2:$N$2000,10,0))</f>
        <v xml:space="preserve">L       </v>
      </c>
      <c r="J30" s="224"/>
      <c r="K30" s="225">
        <f t="shared" si="6"/>
        <v>0</v>
      </c>
      <c r="L30" s="226" t="str">
        <f>VLOOKUP(C30,納期ACC!$E$1:$O$3001,11,FALSE)</f>
        <v>-</v>
      </c>
      <c r="M30" s="226" t="str">
        <f>IF(ISERROR(VLOOKUP(C30,ロット!$A$2:$B$501,2,FALSE)),"",VLOOKUP(C30,ロット!$A$2:$B$501,2,FALSE))</f>
        <v/>
      </c>
      <c r="N30" s="227">
        <f t="shared" si="3"/>
        <v>2</v>
      </c>
    </row>
    <row r="31" spans="1:14" s="217" customFormat="1" ht="20.149999999999999" customHeight="1">
      <c r="A31" s="217" t="str">
        <f t="shared" si="4"/>
        <v xml:space="preserve">817011N       M       </v>
      </c>
      <c r="B31" s="217" t="str">
        <f t="shared" si="5"/>
        <v>262600-20</v>
      </c>
      <c r="C31" s="218">
        <f>IF(ISERROR(VLOOKUP($B31,受注EXCEL出力!$B$2:$N$2000,4,0)),"",VLOOKUP($B31,受注EXCEL出力!$B$2:$N$2000,4,0))</f>
        <v>817011</v>
      </c>
      <c r="D31" s="219" t="str">
        <f>IF(ISERROR(VLOOKUP($B31,受注EXCEL出力!$B$2:$N$2000,5,0)),"",VLOOKUP($B31,受注EXCEL出力!$B$2:$N$2000,5,0))</f>
        <v>ﾍﾘﾝﾎﾞﾝﾒﾝｽﾞﾊﾟｼﾞｬﾏ</v>
      </c>
      <c r="E31" s="220">
        <f>IF(ISERROR(VLOOKUP($B31,受注EXCEL出力!$B$2:$N$2000,6,0)),"",VLOOKUP($B31,受注EXCEL出力!$B$2:$N$2000,6,0))</f>
        <v>28000</v>
      </c>
      <c r="F31" s="221">
        <f>IF(ISERROR(VLOOKUP($B31,受注EXCEL出力!$B$2:$N$2000,7,0)),"",VLOOKUP($B31,受注EXCEL出力!$B$2:$N$2000,7,0))</f>
        <v>1</v>
      </c>
      <c r="G31" s="219" t="str">
        <f>IF(ISERROR(VLOOKUP($B31,受注EXCEL出力!$B$2:$N$2000,8,0)),"",VLOOKUP($B31,受注EXCEL出力!$B$2:$N$2000,8,0))</f>
        <v xml:space="preserve">N       </v>
      </c>
      <c r="H31" s="222">
        <f>IF(ISERROR(VLOOKUP($B31,受注EXCEL出力!$B$2:$N$2000,9,0)),"",VLOOKUP($B31,受注EXCEL出力!$B$2:$N$2000,9,0))</f>
        <v>3</v>
      </c>
      <c r="I31" s="223" t="str">
        <f>IF(ISERROR(VLOOKUP($B31,受注EXCEL出力!$B$2:$N$2000,10,0)),"",VLOOKUP($B31,受注EXCEL出力!$B$2:$N$2000,10,0))</f>
        <v xml:space="preserve">M       </v>
      </c>
      <c r="J31" s="224"/>
      <c r="K31" s="225">
        <f t="shared" si="6"/>
        <v>0</v>
      </c>
      <c r="L31" s="226" t="str">
        <f>VLOOKUP(C31,納期ACC!$E$1:$O$3001,11,FALSE)</f>
        <v>-</v>
      </c>
      <c r="M31" s="226" t="str">
        <f>IF(ISERROR(VLOOKUP(C31,ロット!$A$2:$B$501,2,FALSE)),"",VLOOKUP(C31,ロット!$A$2:$B$501,2,FALSE))</f>
        <v/>
      </c>
      <c r="N31" s="227">
        <f t="shared" si="3"/>
        <v>2</v>
      </c>
    </row>
    <row r="32" spans="1:14" s="217" customFormat="1" ht="20.149999999999999" customHeight="1">
      <c r="A32" s="217" t="str">
        <f t="shared" si="4"/>
        <v xml:space="preserve">817011N       L       </v>
      </c>
      <c r="B32" s="217" t="str">
        <f t="shared" si="5"/>
        <v>262600-21</v>
      </c>
      <c r="C32" s="218">
        <f>IF(ISERROR(VLOOKUP($B32,受注EXCEL出力!$B$2:$N$2000,4,0)),"",VLOOKUP($B32,受注EXCEL出力!$B$2:$N$2000,4,0))</f>
        <v>817011</v>
      </c>
      <c r="D32" s="219" t="str">
        <f>IF(ISERROR(VLOOKUP($B32,受注EXCEL出力!$B$2:$N$2000,5,0)),"",VLOOKUP($B32,受注EXCEL出力!$B$2:$N$2000,5,0))</f>
        <v>ﾍﾘﾝﾎﾞﾝﾒﾝｽﾞﾊﾟｼﾞｬﾏ</v>
      </c>
      <c r="E32" s="220">
        <f>IF(ISERROR(VLOOKUP($B32,受注EXCEL出力!$B$2:$N$2000,6,0)),"",VLOOKUP($B32,受注EXCEL出力!$B$2:$N$2000,6,0))</f>
        <v>28000</v>
      </c>
      <c r="F32" s="221">
        <f>IF(ISERROR(VLOOKUP($B32,受注EXCEL出力!$B$2:$N$2000,7,0)),"",VLOOKUP($B32,受注EXCEL出力!$B$2:$N$2000,7,0))</f>
        <v>1</v>
      </c>
      <c r="G32" s="219" t="str">
        <f>IF(ISERROR(VLOOKUP($B32,受注EXCEL出力!$B$2:$N$2000,8,0)),"",VLOOKUP($B32,受注EXCEL出力!$B$2:$N$2000,8,0))</f>
        <v xml:space="preserve">N       </v>
      </c>
      <c r="H32" s="222">
        <f>IF(ISERROR(VLOOKUP($B32,受注EXCEL出力!$B$2:$N$2000,9,0)),"",VLOOKUP($B32,受注EXCEL出力!$B$2:$N$2000,9,0))</f>
        <v>4</v>
      </c>
      <c r="I32" s="223" t="str">
        <f>IF(ISERROR(VLOOKUP($B32,受注EXCEL出力!$B$2:$N$2000,10,0)),"",VLOOKUP($B32,受注EXCEL出力!$B$2:$N$2000,10,0))</f>
        <v xml:space="preserve">L       </v>
      </c>
      <c r="J32" s="224"/>
      <c r="K32" s="225">
        <f t="shared" si="6"/>
        <v>0</v>
      </c>
      <c r="L32" s="226" t="str">
        <f>VLOOKUP(C32,納期ACC!$E$1:$O$3001,11,FALSE)</f>
        <v>-</v>
      </c>
      <c r="M32" s="226" t="str">
        <f>IF(ISERROR(VLOOKUP(C32,ロット!$A$2:$B$501,2,FALSE)),"",VLOOKUP(C32,ロット!$A$2:$B$501,2,FALSE))</f>
        <v/>
      </c>
      <c r="N32" s="227">
        <f t="shared" si="3"/>
        <v>2</v>
      </c>
    </row>
    <row r="33" spans="1:14" s="217" customFormat="1" ht="20.149999999999999" customHeight="1">
      <c r="A33" s="217" t="str">
        <f t="shared" si="4"/>
        <v xml:space="preserve">815002W       M       </v>
      </c>
      <c r="B33" s="217" t="str">
        <f t="shared" si="5"/>
        <v>262600-22</v>
      </c>
      <c r="C33" s="218">
        <f>IF(ISERROR(VLOOKUP($B33,受注EXCEL出力!$B$2:$N$2000,4,0)),"",VLOOKUP($B33,受注EXCEL出力!$B$2:$N$2000,4,0))</f>
        <v>815002</v>
      </c>
      <c r="D33" s="219" t="str">
        <f>IF(ISERROR(VLOOKUP($B33,受注EXCEL出力!$B$2:$N$2000,5,0)),"",VLOOKUP($B33,受注EXCEL出力!$B$2:$N$2000,5,0))</f>
        <v>さらさらﾒﾝｽﾞﾊﾟｼﾞｬﾏ</v>
      </c>
      <c r="E33" s="220">
        <f>IF(ISERROR(VLOOKUP($B33,受注EXCEL出力!$B$2:$N$2000,6,0)),"",VLOOKUP($B33,受注EXCEL出力!$B$2:$N$2000,6,0))</f>
        <v>35000</v>
      </c>
      <c r="F33" s="221">
        <f>IF(ISERROR(VLOOKUP($B33,受注EXCEL出力!$B$2:$N$2000,7,0)),"",VLOOKUP($B33,受注EXCEL出力!$B$2:$N$2000,7,0))</f>
        <v>901</v>
      </c>
      <c r="G33" s="219" t="str">
        <f>IF(ISERROR(VLOOKUP($B33,受注EXCEL出力!$B$2:$N$2000,8,0)),"",VLOOKUP($B33,受注EXCEL出力!$B$2:$N$2000,8,0))</f>
        <v xml:space="preserve">W       </v>
      </c>
      <c r="H33" s="222">
        <f>IF(ISERROR(VLOOKUP($B33,受注EXCEL出力!$B$2:$N$2000,9,0)),"",VLOOKUP($B33,受注EXCEL出力!$B$2:$N$2000,9,0))</f>
        <v>3</v>
      </c>
      <c r="I33" s="223" t="str">
        <f>IF(ISERROR(VLOOKUP($B33,受注EXCEL出力!$B$2:$N$2000,10,0)),"",VLOOKUP($B33,受注EXCEL出力!$B$2:$N$2000,10,0))</f>
        <v xml:space="preserve">M       </v>
      </c>
      <c r="J33" s="224"/>
      <c r="K33" s="225">
        <f t="shared" si="6"/>
        <v>0</v>
      </c>
      <c r="L33" s="226" t="str">
        <f>VLOOKUP(C33,納期ACC!$E$1:$O$3001,11,FALSE)</f>
        <v>4月</v>
      </c>
      <c r="M33" s="226" t="str">
        <f>IF(ISERROR(VLOOKUP(C33,ロット!$A$2:$B$501,2,FALSE)),"",VLOOKUP(C33,ロット!$A$2:$B$501,2,FALSE))</f>
        <v/>
      </c>
      <c r="N33" s="227">
        <f t="shared" si="3"/>
        <v>2</v>
      </c>
    </row>
    <row r="34" spans="1:14" s="217" customFormat="1" ht="20.149999999999999" customHeight="1">
      <c r="A34" s="217" t="str">
        <f t="shared" si="4"/>
        <v xml:space="preserve">815002W       L       </v>
      </c>
      <c r="B34" s="217" t="str">
        <f t="shared" si="5"/>
        <v>262600-23</v>
      </c>
      <c r="C34" s="218">
        <f>IF(ISERROR(VLOOKUP($B34,受注EXCEL出力!$B$2:$N$2000,4,0)),"",VLOOKUP($B34,受注EXCEL出力!$B$2:$N$2000,4,0))</f>
        <v>815002</v>
      </c>
      <c r="D34" s="219" t="str">
        <f>IF(ISERROR(VLOOKUP($B34,受注EXCEL出力!$B$2:$N$2000,5,0)),"",VLOOKUP($B34,受注EXCEL出力!$B$2:$N$2000,5,0))</f>
        <v>さらさらﾒﾝｽﾞﾊﾟｼﾞｬﾏ</v>
      </c>
      <c r="E34" s="220">
        <f>IF(ISERROR(VLOOKUP($B34,受注EXCEL出力!$B$2:$N$2000,6,0)),"",VLOOKUP($B34,受注EXCEL出力!$B$2:$N$2000,6,0))</f>
        <v>35000</v>
      </c>
      <c r="F34" s="221">
        <f>IF(ISERROR(VLOOKUP($B34,受注EXCEL出力!$B$2:$N$2000,7,0)),"",VLOOKUP($B34,受注EXCEL出力!$B$2:$N$2000,7,0))</f>
        <v>901</v>
      </c>
      <c r="G34" s="219" t="str">
        <f>IF(ISERROR(VLOOKUP($B34,受注EXCEL出力!$B$2:$N$2000,8,0)),"",VLOOKUP($B34,受注EXCEL出力!$B$2:$N$2000,8,0))</f>
        <v xml:space="preserve">W       </v>
      </c>
      <c r="H34" s="222">
        <f>IF(ISERROR(VLOOKUP($B34,受注EXCEL出力!$B$2:$N$2000,9,0)),"",VLOOKUP($B34,受注EXCEL出力!$B$2:$N$2000,9,0))</f>
        <v>4</v>
      </c>
      <c r="I34" s="223" t="str">
        <f>IF(ISERROR(VLOOKUP($B34,受注EXCEL出力!$B$2:$N$2000,10,0)),"",VLOOKUP($B34,受注EXCEL出力!$B$2:$N$2000,10,0))</f>
        <v xml:space="preserve">L       </v>
      </c>
      <c r="J34" s="224"/>
      <c r="K34" s="225">
        <f t="shared" si="6"/>
        <v>0</v>
      </c>
      <c r="L34" s="226" t="str">
        <f>VLOOKUP(C34,納期ACC!$E$1:$O$3001,11,FALSE)</f>
        <v>4月</v>
      </c>
      <c r="M34" s="226" t="str">
        <f>IF(ISERROR(VLOOKUP(C34,ロット!$A$2:$B$501,2,FALSE)),"",VLOOKUP(C34,ロット!$A$2:$B$501,2,FALSE))</f>
        <v/>
      </c>
      <c r="N34" s="227">
        <f t="shared" si="3"/>
        <v>2</v>
      </c>
    </row>
    <row r="35" spans="1:14" s="217" customFormat="1" ht="20.149999999999999" customHeight="1">
      <c r="A35" s="217" t="str">
        <f t="shared" si="4"/>
        <v xml:space="preserve">813002N       M       </v>
      </c>
      <c r="B35" s="217" t="str">
        <f t="shared" si="5"/>
        <v>262600-24</v>
      </c>
      <c r="C35" s="218">
        <f>IF(ISERROR(VLOOKUP($B35,受注EXCEL出力!$B$2:$N$2000,4,0)),"",VLOOKUP($B35,受注EXCEL出力!$B$2:$N$2000,4,0))</f>
        <v>813002</v>
      </c>
      <c r="D35" s="219" t="str">
        <f>IF(ISERROR(VLOOKUP($B35,受注EXCEL出力!$B$2:$N$2000,5,0)),"",VLOOKUP($B35,受注EXCEL出力!$B$2:$N$2000,5,0))</f>
        <v>ｷｰﾈｯｸﾒﾝｽﾞﾊﾟｼﾞｬﾏ</v>
      </c>
      <c r="E35" s="220">
        <f>IF(ISERROR(VLOOKUP($B35,受注EXCEL出力!$B$2:$N$2000,6,0)),"",VLOOKUP($B35,受注EXCEL出力!$B$2:$N$2000,6,0))</f>
        <v>29000</v>
      </c>
      <c r="F35" s="221">
        <f>IF(ISERROR(VLOOKUP($B35,受注EXCEL出力!$B$2:$N$2000,7,0)),"",VLOOKUP($B35,受注EXCEL出力!$B$2:$N$2000,7,0))</f>
        <v>900</v>
      </c>
      <c r="G35" s="219" t="str">
        <f>IF(ISERROR(VLOOKUP($B35,受注EXCEL出力!$B$2:$N$2000,8,0)),"",VLOOKUP($B35,受注EXCEL出力!$B$2:$N$2000,8,0))</f>
        <v xml:space="preserve">N       </v>
      </c>
      <c r="H35" s="222">
        <f>IF(ISERROR(VLOOKUP($B35,受注EXCEL出力!$B$2:$N$2000,9,0)),"",VLOOKUP($B35,受注EXCEL出力!$B$2:$N$2000,9,0))</f>
        <v>3</v>
      </c>
      <c r="I35" s="223" t="str">
        <f>IF(ISERROR(VLOOKUP($B35,受注EXCEL出力!$B$2:$N$2000,10,0)),"",VLOOKUP($B35,受注EXCEL出力!$B$2:$N$2000,10,0))</f>
        <v xml:space="preserve">M       </v>
      </c>
      <c r="J35" s="224"/>
      <c r="K35" s="225">
        <f t="shared" si="6"/>
        <v>0</v>
      </c>
      <c r="L35" s="226" t="str">
        <f>VLOOKUP(C35,納期ACC!$E$1:$O$3001,11,FALSE)</f>
        <v>4月</v>
      </c>
      <c r="M35" s="226" t="str">
        <f>IF(ISERROR(VLOOKUP(C35,ロット!$A$2:$B$501,2,FALSE)),"",VLOOKUP(C35,ロット!$A$2:$B$501,2,FALSE))</f>
        <v/>
      </c>
      <c r="N35" s="227">
        <f t="shared" si="3"/>
        <v>2</v>
      </c>
    </row>
    <row r="36" spans="1:14" s="217" customFormat="1" ht="20.149999999999999" customHeight="1">
      <c r="A36" s="217" t="str">
        <f t="shared" si="4"/>
        <v xml:space="preserve">813002N       L       </v>
      </c>
      <c r="B36" s="217" t="str">
        <f t="shared" si="5"/>
        <v>262600-25</v>
      </c>
      <c r="C36" s="218">
        <f>IF(ISERROR(VLOOKUP($B36,受注EXCEL出力!$B$2:$N$2000,4,0)),"",VLOOKUP($B36,受注EXCEL出力!$B$2:$N$2000,4,0))</f>
        <v>813002</v>
      </c>
      <c r="D36" s="219" t="str">
        <f>IF(ISERROR(VLOOKUP($B36,受注EXCEL出力!$B$2:$N$2000,5,0)),"",VLOOKUP($B36,受注EXCEL出力!$B$2:$N$2000,5,0))</f>
        <v>ｷｰﾈｯｸﾒﾝｽﾞﾊﾟｼﾞｬﾏ</v>
      </c>
      <c r="E36" s="220">
        <f>IF(ISERROR(VLOOKUP($B36,受注EXCEL出力!$B$2:$N$2000,6,0)),"",VLOOKUP($B36,受注EXCEL出力!$B$2:$N$2000,6,0))</f>
        <v>29000</v>
      </c>
      <c r="F36" s="221">
        <f>IF(ISERROR(VLOOKUP($B36,受注EXCEL出力!$B$2:$N$2000,7,0)),"",VLOOKUP($B36,受注EXCEL出力!$B$2:$N$2000,7,0))</f>
        <v>900</v>
      </c>
      <c r="G36" s="219" t="str">
        <f>IF(ISERROR(VLOOKUP($B36,受注EXCEL出力!$B$2:$N$2000,8,0)),"",VLOOKUP($B36,受注EXCEL出力!$B$2:$N$2000,8,0))</f>
        <v xml:space="preserve">N       </v>
      </c>
      <c r="H36" s="222">
        <f>IF(ISERROR(VLOOKUP($B36,受注EXCEL出力!$B$2:$N$2000,9,0)),"",VLOOKUP($B36,受注EXCEL出力!$B$2:$N$2000,9,0))</f>
        <v>4</v>
      </c>
      <c r="I36" s="223" t="str">
        <f>IF(ISERROR(VLOOKUP($B36,受注EXCEL出力!$B$2:$N$2000,10,0)),"",VLOOKUP($B36,受注EXCEL出力!$B$2:$N$2000,10,0))</f>
        <v xml:space="preserve">L       </v>
      </c>
      <c r="J36" s="224"/>
      <c r="K36" s="225">
        <f t="shared" si="6"/>
        <v>0</v>
      </c>
      <c r="L36" s="226" t="str">
        <f>VLOOKUP(C36,納期ACC!$E$1:$O$3001,11,FALSE)</f>
        <v>4月</v>
      </c>
      <c r="M36" s="226" t="str">
        <f>IF(ISERROR(VLOOKUP(C36,ロット!$A$2:$B$501,2,FALSE)),"",VLOOKUP(C36,ロット!$A$2:$B$501,2,FALSE))</f>
        <v/>
      </c>
      <c r="N36" s="227">
        <f t="shared" si="3"/>
        <v>2</v>
      </c>
    </row>
    <row r="37" spans="1:14" s="217" customFormat="1" ht="20.149999999999999" customHeight="1">
      <c r="A37" s="217" t="str">
        <f t="shared" si="0"/>
        <v xml:space="preserve">815001N       M       </v>
      </c>
      <c r="B37" s="217" t="str">
        <f t="shared" si="1"/>
        <v>262600-26</v>
      </c>
      <c r="C37" s="218">
        <f>IF(ISERROR(VLOOKUP($B37,受注EXCEL出力!$B$2:$N$2000,4,0)),"",VLOOKUP($B37,受注EXCEL出力!$B$2:$N$2000,4,0))</f>
        <v>815001</v>
      </c>
      <c r="D37" s="219" t="str">
        <f>IF(ISERROR(VLOOKUP($B37,受注EXCEL出力!$B$2:$N$2000,5,0)),"",VLOOKUP($B37,受注EXCEL出力!$B$2:$N$2000,5,0))</f>
        <v>変わりｶﾞｰｾﾞｽｷｯﾊﾟｰﾊﾟｼﾞｬﾏ</v>
      </c>
      <c r="E37" s="220">
        <f>IF(ISERROR(VLOOKUP($B37,受注EXCEL出力!$B$2:$N$2000,6,0)),"",VLOOKUP($B37,受注EXCEL出力!$B$2:$N$2000,6,0))</f>
        <v>27000</v>
      </c>
      <c r="F37" s="221">
        <f>IF(ISERROR(VLOOKUP($B37,受注EXCEL出力!$B$2:$N$2000,7,0)),"",VLOOKUP($B37,受注EXCEL出力!$B$2:$N$2000,7,0))</f>
        <v>900</v>
      </c>
      <c r="G37" s="219" t="str">
        <f>IF(ISERROR(VLOOKUP($B37,受注EXCEL出力!$B$2:$N$2000,8,0)),"",VLOOKUP($B37,受注EXCEL出力!$B$2:$N$2000,8,0))</f>
        <v xml:space="preserve">N       </v>
      </c>
      <c r="H37" s="222">
        <f>IF(ISERROR(VLOOKUP($B37,受注EXCEL出力!$B$2:$N$2000,9,0)),"",VLOOKUP($B37,受注EXCEL出力!$B$2:$N$2000,9,0))</f>
        <v>3</v>
      </c>
      <c r="I37" s="223" t="str">
        <f>IF(ISERROR(VLOOKUP($B37,受注EXCEL出力!$B$2:$N$2000,10,0)),"",VLOOKUP($B37,受注EXCEL出力!$B$2:$N$2000,10,0))</f>
        <v xml:space="preserve">M       </v>
      </c>
      <c r="J37" s="224"/>
      <c r="K37" s="225">
        <f t="shared" si="2"/>
        <v>0</v>
      </c>
      <c r="L37" s="226" t="str">
        <f>VLOOKUP(C37,納期ACC!$E$1:$O$3001,11,FALSE)</f>
        <v>-</v>
      </c>
      <c r="M37" s="226" t="str">
        <f>IF(ISERROR(VLOOKUP(C37,ロット!$A$2:$B$501,2,FALSE)),"",VLOOKUP(C37,ロット!$A$2:$B$501,2,FALSE))</f>
        <v/>
      </c>
      <c r="N37" s="227">
        <f t="shared" si="3"/>
        <v>2</v>
      </c>
    </row>
    <row r="38" spans="1:14" s="217" customFormat="1" ht="20.149999999999999" customHeight="1">
      <c r="A38" s="217" t="str">
        <f t="shared" si="0"/>
        <v xml:space="preserve">815001N       L       </v>
      </c>
      <c r="B38" s="217" t="str">
        <f t="shared" si="1"/>
        <v>262600-27</v>
      </c>
      <c r="C38" s="218">
        <f>IF(ISERROR(VLOOKUP($B38,受注EXCEL出力!$B$2:$N$2000,4,0)),"",VLOOKUP($B38,受注EXCEL出力!$B$2:$N$2000,4,0))</f>
        <v>815001</v>
      </c>
      <c r="D38" s="219" t="str">
        <f>IF(ISERROR(VLOOKUP($B38,受注EXCEL出力!$B$2:$N$2000,5,0)),"",VLOOKUP($B38,受注EXCEL出力!$B$2:$N$2000,5,0))</f>
        <v>変わりｶﾞｰｾﾞｽｷｯﾊﾟｰﾊﾟｼﾞｬﾏ</v>
      </c>
      <c r="E38" s="220">
        <f>IF(ISERROR(VLOOKUP($B38,受注EXCEL出力!$B$2:$N$2000,6,0)),"",VLOOKUP($B38,受注EXCEL出力!$B$2:$N$2000,6,0))</f>
        <v>27000</v>
      </c>
      <c r="F38" s="221">
        <f>IF(ISERROR(VLOOKUP($B38,受注EXCEL出力!$B$2:$N$2000,7,0)),"",VLOOKUP($B38,受注EXCEL出力!$B$2:$N$2000,7,0))</f>
        <v>900</v>
      </c>
      <c r="G38" s="219" t="str">
        <f>IF(ISERROR(VLOOKUP($B38,受注EXCEL出力!$B$2:$N$2000,8,0)),"",VLOOKUP($B38,受注EXCEL出力!$B$2:$N$2000,8,0))</f>
        <v xml:space="preserve">N       </v>
      </c>
      <c r="H38" s="222">
        <f>IF(ISERROR(VLOOKUP($B38,受注EXCEL出力!$B$2:$N$2000,9,0)),"",VLOOKUP($B38,受注EXCEL出力!$B$2:$N$2000,9,0))</f>
        <v>4</v>
      </c>
      <c r="I38" s="223" t="str">
        <f>IF(ISERROR(VLOOKUP($B38,受注EXCEL出力!$B$2:$N$2000,10,0)),"",VLOOKUP($B38,受注EXCEL出力!$B$2:$N$2000,10,0))</f>
        <v xml:space="preserve">L       </v>
      </c>
      <c r="J38" s="224"/>
      <c r="K38" s="225">
        <f t="shared" si="2"/>
        <v>0</v>
      </c>
      <c r="L38" s="226" t="str">
        <f>VLOOKUP(C38,納期ACC!$E$1:$O$3001,11,FALSE)</f>
        <v>-</v>
      </c>
      <c r="M38" s="226" t="str">
        <f>IF(ISERROR(VLOOKUP(C38,ロット!$A$2:$B$501,2,FALSE)),"",VLOOKUP(C38,ロット!$A$2:$B$501,2,FALSE))</f>
        <v/>
      </c>
      <c r="N38" s="227">
        <f t="shared" si="3"/>
        <v>2</v>
      </c>
    </row>
    <row r="39" spans="1:14" s="217" customFormat="1" ht="20.149999999999999" customHeight="1">
      <c r="A39" s="217" t="str">
        <f t="shared" si="0"/>
        <v xml:space="preserve">813000G       M-L     </v>
      </c>
      <c r="B39" s="217" t="str">
        <f t="shared" si="1"/>
        <v>262600-28</v>
      </c>
      <c r="C39" s="218">
        <f>IF(ISERROR(VLOOKUP($B39,受注EXCEL出力!$B$2:$N$2000,4,0)),"",VLOOKUP($B39,受注EXCEL出力!$B$2:$N$2000,4,0))</f>
        <v>813000</v>
      </c>
      <c r="D39" s="219" t="str">
        <f>IF(ISERROR(VLOOKUP($B39,受注EXCEL出力!$B$2:$N$2000,5,0)),"",VLOOKUP($B39,受注EXCEL出力!$B$2:$N$2000,5,0))</f>
        <v>ﾒﾝｽﾞCL平ﾀﾞﾌﾞﾙｶﾞｰｾﾞ8分袖ｼｬﾂ</v>
      </c>
      <c r="E39" s="220">
        <f>IF(ISERROR(VLOOKUP($B39,受注EXCEL出力!$B$2:$N$2000,6,0)),"",VLOOKUP($B39,受注EXCEL出力!$B$2:$N$2000,6,0))</f>
        <v>20000</v>
      </c>
      <c r="F39" s="221">
        <f>IF(ISERROR(VLOOKUP($B39,受注EXCEL出力!$B$2:$N$2000,7,0)),"",VLOOKUP($B39,受注EXCEL出力!$B$2:$N$2000,7,0))</f>
        <v>902</v>
      </c>
      <c r="G39" s="219" t="str">
        <f>IF(ISERROR(VLOOKUP($B39,受注EXCEL出力!$B$2:$N$2000,8,0)),"",VLOOKUP($B39,受注EXCEL出力!$B$2:$N$2000,8,0))</f>
        <v xml:space="preserve">G       </v>
      </c>
      <c r="H39" s="222">
        <f>IF(ISERROR(VLOOKUP($B39,受注EXCEL出力!$B$2:$N$2000,9,0)),"",VLOOKUP($B39,受注EXCEL出力!$B$2:$N$2000,9,0))</f>
        <v>7</v>
      </c>
      <c r="I39" s="223" t="str">
        <f>IF(ISERROR(VLOOKUP($B39,受注EXCEL出力!$B$2:$N$2000,10,0)),"",VLOOKUP($B39,受注EXCEL出力!$B$2:$N$2000,10,0))</f>
        <v xml:space="preserve">M-L     </v>
      </c>
      <c r="J39" s="224"/>
      <c r="K39" s="225">
        <f t="shared" si="2"/>
        <v>0</v>
      </c>
      <c r="L39" s="226" t="str">
        <f>VLOOKUP(C39,納期ACC!$E$1:$O$3001,11,FALSE)</f>
        <v>4月</v>
      </c>
      <c r="M39" s="226" t="str">
        <f>IF(ISERROR(VLOOKUP(C39,ロット!$A$2:$B$501,2,FALSE)),"",VLOOKUP(C39,ロット!$A$2:$B$501,2,FALSE))</f>
        <v/>
      </c>
      <c r="N39" s="227">
        <f t="shared" si="3"/>
        <v>2</v>
      </c>
    </row>
    <row r="40" spans="1:14" s="217" customFormat="1" ht="20.149999999999999" customHeight="1">
      <c r="A40" s="217" t="str">
        <f t="shared" si="0"/>
        <v xml:space="preserve">813001G       M-L     </v>
      </c>
      <c r="B40" s="217" t="str">
        <f t="shared" si="1"/>
        <v>262600-29</v>
      </c>
      <c r="C40" s="218">
        <f>IF(ISERROR(VLOOKUP($B40,受注EXCEL出力!$B$2:$N$2000,4,0)),"",VLOOKUP($B40,受注EXCEL出力!$B$2:$N$2000,4,0))</f>
        <v>813001</v>
      </c>
      <c r="D40" s="219" t="str">
        <f>IF(ISERROR(VLOOKUP($B40,受注EXCEL出力!$B$2:$N$2000,5,0)),"",VLOOKUP($B40,受注EXCEL出力!$B$2:$N$2000,5,0))</f>
        <v>ﾒﾝｽﾞﾘﾈﾝWｶﾞｰｾﾞｽﾗｳﾁﾊﾟﾝﾂ</v>
      </c>
      <c r="E40" s="220">
        <f>IF(ISERROR(VLOOKUP($B40,受注EXCEL出力!$B$2:$N$2000,6,0)),"",VLOOKUP($B40,受注EXCEL出力!$B$2:$N$2000,6,0))</f>
        <v>25000</v>
      </c>
      <c r="F40" s="221">
        <f>IF(ISERROR(VLOOKUP($B40,受注EXCEL出力!$B$2:$N$2000,7,0)),"",VLOOKUP($B40,受注EXCEL出力!$B$2:$N$2000,7,0))</f>
        <v>902</v>
      </c>
      <c r="G40" s="219" t="str">
        <f>IF(ISERROR(VLOOKUP($B40,受注EXCEL出力!$B$2:$N$2000,8,0)),"",VLOOKUP($B40,受注EXCEL出力!$B$2:$N$2000,8,0))</f>
        <v xml:space="preserve">G       </v>
      </c>
      <c r="H40" s="222">
        <f>IF(ISERROR(VLOOKUP($B40,受注EXCEL出力!$B$2:$N$2000,9,0)),"",VLOOKUP($B40,受注EXCEL出力!$B$2:$N$2000,9,0))</f>
        <v>7</v>
      </c>
      <c r="I40" s="223" t="str">
        <f>IF(ISERROR(VLOOKUP($B40,受注EXCEL出力!$B$2:$N$2000,10,0)),"",VLOOKUP($B40,受注EXCEL出力!$B$2:$N$2000,10,0))</f>
        <v xml:space="preserve">M-L     </v>
      </c>
      <c r="J40" s="224"/>
      <c r="K40" s="225">
        <f t="shared" si="2"/>
        <v>0</v>
      </c>
      <c r="L40" s="226" t="str">
        <f>VLOOKUP(C40,納期ACC!$E$1:$O$3001,11,FALSE)</f>
        <v>4月</v>
      </c>
      <c r="M40" s="226" t="str">
        <f>IF(ISERROR(VLOOKUP(C40,ロット!$A$2:$B$501,2,FALSE)),"",VLOOKUP(C40,ロット!$A$2:$B$501,2,FALSE))</f>
        <v/>
      </c>
      <c r="N40" s="227">
        <f t="shared" si="3"/>
        <v>2</v>
      </c>
    </row>
    <row r="41" spans="1:14" s="217" customFormat="1" ht="20.149999999999999" customHeight="1">
      <c r="A41" s="217" t="str">
        <f t="shared" si="0"/>
        <v xml:space="preserve">816001W       M-L     </v>
      </c>
      <c r="B41" s="217" t="str">
        <f t="shared" si="1"/>
        <v>262600-30</v>
      </c>
      <c r="C41" s="218">
        <f>IF(ISERROR(VLOOKUP($B41,受注EXCEL出力!$B$2:$N$2000,4,0)),"",VLOOKUP($B41,受注EXCEL出力!$B$2:$N$2000,4,0))</f>
        <v>816001</v>
      </c>
      <c r="D41" s="219" t="str">
        <f>IF(ISERROR(VLOOKUP($B41,受注EXCEL出力!$B$2:$N$2000,5,0)),"",VLOOKUP($B41,受注EXCEL出力!$B$2:$N$2000,5,0))</f>
        <v>強撚天竺Tｼｬﾂ</v>
      </c>
      <c r="E41" s="220">
        <f>IF(ISERROR(VLOOKUP($B41,受注EXCEL出力!$B$2:$N$2000,6,0)),"",VLOOKUP($B41,受注EXCEL出力!$B$2:$N$2000,6,0))</f>
        <v>20000</v>
      </c>
      <c r="F41" s="221">
        <f>IF(ISERROR(VLOOKUP($B41,受注EXCEL出力!$B$2:$N$2000,7,0)),"",VLOOKUP($B41,受注EXCEL出力!$B$2:$N$2000,7,0))</f>
        <v>901</v>
      </c>
      <c r="G41" s="219" t="str">
        <f>IF(ISERROR(VLOOKUP($B41,受注EXCEL出力!$B$2:$N$2000,8,0)),"",VLOOKUP($B41,受注EXCEL出力!$B$2:$N$2000,8,0))</f>
        <v xml:space="preserve">W       </v>
      </c>
      <c r="H41" s="222">
        <f>IF(ISERROR(VLOOKUP($B41,受注EXCEL出力!$B$2:$N$2000,9,0)),"",VLOOKUP($B41,受注EXCEL出力!$B$2:$N$2000,9,0))</f>
        <v>7</v>
      </c>
      <c r="I41" s="223" t="str">
        <f>IF(ISERROR(VLOOKUP($B41,受注EXCEL出力!$B$2:$N$2000,10,0)),"",VLOOKUP($B41,受注EXCEL出力!$B$2:$N$2000,10,0))</f>
        <v xml:space="preserve">M-L     </v>
      </c>
      <c r="J41" s="224"/>
      <c r="K41" s="225">
        <f t="shared" si="2"/>
        <v>0</v>
      </c>
      <c r="L41" s="226" t="str">
        <f>VLOOKUP(C41,納期ACC!$E$1:$O$3001,11,FALSE)</f>
        <v>5月</v>
      </c>
      <c r="M41" s="226" t="str">
        <f>IF(ISERROR(VLOOKUP(C41,ロット!$A$2:$B$501,2,FALSE)),"",VLOOKUP(C41,ロット!$A$2:$B$501,2,FALSE))</f>
        <v/>
      </c>
      <c r="N41" s="227">
        <f t="shared" si="3"/>
        <v>2</v>
      </c>
    </row>
    <row r="42" spans="1:14" s="217" customFormat="1" ht="20.149999999999999" customHeight="1">
      <c r="A42" s="217" t="str">
        <f t="shared" si="0"/>
        <v xml:space="preserve">867001G       25-27   </v>
      </c>
      <c r="B42" s="217" t="str">
        <f t="shared" si="1"/>
        <v>262600-31</v>
      </c>
      <c r="C42" s="218">
        <f>IF(ISERROR(VLOOKUP($B42,受注EXCEL出力!$B$2:$N$2000,4,0)),"",VLOOKUP($B42,受注EXCEL出力!$B$2:$N$2000,4,0))</f>
        <v>867001</v>
      </c>
      <c r="D42" s="219" t="str">
        <f>IF(ISERROR(VLOOKUP($B42,受注EXCEL出力!$B$2:$N$2000,5,0)),"",VLOOKUP($B42,受注EXCEL出力!$B$2:$N$2000,5,0))</f>
        <v>ﾘﾈﾝ混ﾒｯｼｭｿｯｸｽ</v>
      </c>
      <c r="E42" s="220">
        <f>IF(ISERROR(VLOOKUP($B42,受注EXCEL出力!$B$2:$N$2000,6,0)),"",VLOOKUP($B42,受注EXCEL出力!$B$2:$N$2000,6,0))</f>
        <v>1800</v>
      </c>
      <c r="F42" s="221">
        <f>IF(ISERROR(VLOOKUP($B42,受注EXCEL出力!$B$2:$N$2000,7,0)),"",VLOOKUP($B42,受注EXCEL出力!$B$2:$N$2000,7,0))</f>
        <v>51</v>
      </c>
      <c r="G42" s="219" t="str">
        <f>IF(ISERROR(VLOOKUP($B42,受注EXCEL出力!$B$2:$N$2000,8,0)),"",VLOOKUP($B42,受注EXCEL出力!$B$2:$N$2000,8,0))</f>
        <v xml:space="preserve">G       </v>
      </c>
      <c r="H42" s="222">
        <f>IF(ISERROR(VLOOKUP($B42,受注EXCEL出力!$B$2:$N$2000,9,0)),"",VLOOKUP($B42,受注EXCEL出力!$B$2:$N$2000,9,0))</f>
        <v>101</v>
      </c>
      <c r="I42" s="223" t="str">
        <f>IF(ISERROR(VLOOKUP($B42,受注EXCEL出力!$B$2:$N$2000,10,0)),"",VLOOKUP($B42,受注EXCEL出力!$B$2:$N$2000,10,0))</f>
        <v xml:space="preserve">25-27   </v>
      </c>
      <c r="J42" s="224"/>
      <c r="K42" s="225">
        <f t="shared" si="2"/>
        <v>0</v>
      </c>
      <c r="L42" s="226" t="str">
        <f>VLOOKUP(C42,納期ACC!$E$1:$O$3001,11,FALSE)</f>
        <v>3月</v>
      </c>
      <c r="M42" s="226" t="str">
        <f>IF(ISERROR(VLOOKUP(C42,ロット!$A$2:$B$501,2,FALSE)),"",VLOOKUP(C42,ロット!$A$2:$B$501,2,FALSE))</f>
        <v/>
      </c>
      <c r="N42" s="227">
        <v>3</v>
      </c>
    </row>
    <row r="43" spans="1:14" s="217" customFormat="1" ht="20.149999999999999" customHeight="1">
      <c r="A43" s="217" t="str">
        <f t="shared" si="0"/>
        <v xml:space="preserve">867000N       25-27   </v>
      </c>
      <c r="B43" s="217" t="str">
        <f t="shared" si="1"/>
        <v>262600-32</v>
      </c>
      <c r="C43" s="218">
        <f>IF(ISERROR(VLOOKUP($B43,受注EXCEL出力!$B$2:$N$2000,4,0)),"",VLOOKUP($B43,受注EXCEL出力!$B$2:$N$2000,4,0))</f>
        <v>867000</v>
      </c>
      <c r="D43" s="219" t="str">
        <f>IF(ISERROR(VLOOKUP($B43,受注EXCEL出力!$B$2:$N$2000,5,0)),"",VLOOKUP($B43,受注EXCEL出力!$B$2:$N$2000,5,0))</f>
        <v>ｱﾝｸﾙﾒｯｼｭｿｯｸｽ</v>
      </c>
      <c r="E43" s="220">
        <f>IF(ISERROR(VLOOKUP($B43,受注EXCEL出力!$B$2:$N$2000,6,0)),"",VLOOKUP($B43,受注EXCEL出力!$B$2:$N$2000,6,0))</f>
        <v>1800</v>
      </c>
      <c r="F43" s="221">
        <f>IF(ISERROR(VLOOKUP($B43,受注EXCEL出力!$B$2:$N$2000,7,0)),"",VLOOKUP($B43,受注EXCEL出力!$B$2:$N$2000,7,0))</f>
        <v>1</v>
      </c>
      <c r="G43" s="219" t="str">
        <f>IF(ISERROR(VLOOKUP($B43,受注EXCEL出力!$B$2:$N$2000,8,0)),"",VLOOKUP($B43,受注EXCEL出力!$B$2:$N$2000,8,0))</f>
        <v xml:space="preserve">N       </v>
      </c>
      <c r="H43" s="222">
        <f>IF(ISERROR(VLOOKUP($B43,受注EXCEL出力!$B$2:$N$2000,9,0)),"",VLOOKUP($B43,受注EXCEL出力!$B$2:$N$2000,9,0))</f>
        <v>101</v>
      </c>
      <c r="I43" s="223" t="str">
        <f>IF(ISERROR(VLOOKUP($B43,受注EXCEL出力!$B$2:$N$2000,10,0)),"",VLOOKUP($B43,受注EXCEL出力!$B$2:$N$2000,10,0))</f>
        <v xml:space="preserve">25-27   </v>
      </c>
      <c r="J43" s="224"/>
      <c r="K43" s="225">
        <f t="shared" si="2"/>
        <v>0</v>
      </c>
      <c r="L43" s="226" t="str">
        <f>VLOOKUP(C43,納期ACC!$E$1:$O$3001,11,FALSE)</f>
        <v>3月</v>
      </c>
      <c r="M43" s="226" t="str">
        <f>IF(ISERROR(VLOOKUP(C43,ロット!$A$2:$B$501,2,FALSE)),"",VLOOKUP(C43,ロット!$A$2:$B$501,2,FALSE))</f>
        <v/>
      </c>
      <c r="N43" s="227">
        <f t="shared" si="3"/>
        <v>3</v>
      </c>
    </row>
    <row r="44" spans="1:14" s="217" customFormat="1" ht="20.149999999999999" customHeight="1">
      <c r="A44" s="217" t="str">
        <f t="shared" ref="A44:A47" si="7">+C44&amp;G44&amp;I44</f>
        <v xml:space="preserve">863500G       25-27   </v>
      </c>
      <c r="B44" s="217" t="str">
        <f t="shared" ref="B44:B47" si="8">$C$9&amp;"-"&amp;ROW(C44)-11</f>
        <v>262600-33</v>
      </c>
      <c r="C44" s="218">
        <f>IF(ISERROR(VLOOKUP($B44,受注EXCEL出力!$B$2:$N$2000,4,0)),"",VLOOKUP($B44,受注EXCEL出力!$B$2:$N$2000,4,0))</f>
        <v>863500</v>
      </c>
      <c r="D44" s="219" t="str">
        <f>IF(ISERROR(VLOOKUP($B44,受注EXCEL出力!$B$2:$N$2000,5,0)),"",VLOOKUP($B44,受注EXCEL出力!$B$2:$N$2000,5,0))</f>
        <v>ﾔｸｺｯﾄﾝﾘﾌﾞﾊｲｿｯｸｽ</v>
      </c>
      <c r="E44" s="220">
        <f>IF(ISERROR(VLOOKUP($B44,受注EXCEL出力!$B$2:$N$2000,6,0)),"",VLOOKUP($B44,受注EXCEL出力!$B$2:$N$2000,6,0))</f>
        <v>3000</v>
      </c>
      <c r="F44" s="221">
        <f>IF(ISERROR(VLOOKUP($B44,受注EXCEL出力!$B$2:$N$2000,7,0)),"",VLOOKUP($B44,受注EXCEL出力!$B$2:$N$2000,7,0))</f>
        <v>902</v>
      </c>
      <c r="G44" s="219" t="str">
        <f>IF(ISERROR(VLOOKUP($B44,受注EXCEL出力!$B$2:$N$2000,8,0)),"",VLOOKUP($B44,受注EXCEL出力!$B$2:$N$2000,8,0))</f>
        <v xml:space="preserve">G       </v>
      </c>
      <c r="H44" s="222">
        <f>IF(ISERROR(VLOOKUP($B44,受注EXCEL出力!$B$2:$N$2000,9,0)),"",VLOOKUP($B44,受注EXCEL出力!$B$2:$N$2000,9,0))</f>
        <v>101</v>
      </c>
      <c r="I44" s="223" t="str">
        <f>IF(ISERROR(VLOOKUP($B44,受注EXCEL出力!$B$2:$N$2000,10,0)),"",VLOOKUP($B44,受注EXCEL出力!$B$2:$N$2000,10,0))</f>
        <v xml:space="preserve">25-27   </v>
      </c>
      <c r="J44" s="224"/>
      <c r="K44" s="225">
        <f t="shared" ref="K44:K47" si="9">IF(ISERROR(J44*E44),"",J44*E44)</f>
        <v>0</v>
      </c>
      <c r="L44" s="226" t="str">
        <f>VLOOKUP(C44,納期ACC!$E$1:$O$3001,11,FALSE)</f>
        <v>-</v>
      </c>
      <c r="M44" s="226">
        <f>IF(ISERROR(VLOOKUP(C44,ロット!$A$2:$B$501,2,FALSE)),"",VLOOKUP(C44,ロット!$A$2:$B$501,2,FALSE))</f>
        <v>5</v>
      </c>
      <c r="N44" s="227">
        <f t="shared" si="3"/>
        <v>3</v>
      </c>
    </row>
    <row r="45" spans="1:14" s="217" customFormat="1" ht="20.149999999999999" customHeight="1">
      <c r="A45" s="217" t="str">
        <f t="shared" si="7"/>
        <v xml:space="preserve">866505N       25-27   </v>
      </c>
      <c r="B45" s="217" t="str">
        <f t="shared" si="8"/>
        <v>262600-34</v>
      </c>
      <c r="C45" s="218">
        <f>IF(ISERROR(VLOOKUP($B45,受注EXCEL出力!$B$2:$N$2000,4,0)),"",VLOOKUP($B45,受注EXCEL出力!$B$2:$N$2000,4,0))</f>
        <v>866505</v>
      </c>
      <c r="D45" s="219" t="str">
        <f>IF(ISERROR(VLOOKUP($B45,受注EXCEL出力!$B$2:$N$2000,5,0)),"",VLOOKUP($B45,受注EXCEL出力!$B$2:$N$2000,5,0))</f>
        <v xml:space="preserve">プレーンソックス                    </v>
      </c>
      <c r="E45" s="220">
        <f>IF(ISERROR(VLOOKUP($B45,受注EXCEL出力!$B$2:$N$2000,6,0)),"",VLOOKUP($B45,受注EXCEL出力!$B$2:$N$2000,6,0))</f>
        <v>1600</v>
      </c>
      <c r="F45" s="221">
        <f>IF(ISERROR(VLOOKUP($B45,受注EXCEL出力!$B$2:$N$2000,7,0)),"",VLOOKUP($B45,受注EXCEL出力!$B$2:$N$2000,7,0))</f>
        <v>1</v>
      </c>
      <c r="G45" s="219" t="str">
        <f>IF(ISERROR(VLOOKUP($B45,受注EXCEL出力!$B$2:$N$2000,8,0)),"",VLOOKUP($B45,受注EXCEL出力!$B$2:$N$2000,8,0))</f>
        <v xml:space="preserve">N       </v>
      </c>
      <c r="H45" s="222">
        <f>IF(ISERROR(VLOOKUP($B45,受注EXCEL出力!$B$2:$N$2000,9,0)),"",VLOOKUP($B45,受注EXCEL出力!$B$2:$N$2000,9,0))</f>
        <v>101</v>
      </c>
      <c r="I45" s="223" t="str">
        <f>IF(ISERROR(VLOOKUP($B45,受注EXCEL出力!$B$2:$N$2000,10,0)),"",VLOOKUP($B45,受注EXCEL出力!$B$2:$N$2000,10,0))</f>
        <v xml:space="preserve">25-27   </v>
      </c>
      <c r="J45" s="224"/>
      <c r="K45" s="225">
        <f t="shared" si="9"/>
        <v>0</v>
      </c>
      <c r="L45" s="226" t="str">
        <f>VLOOKUP(C45,納期ACC!$E$1:$O$3001,11,FALSE)</f>
        <v>-</v>
      </c>
      <c r="M45" s="226">
        <f>IF(ISERROR(VLOOKUP(C45,ロット!$A$2:$B$501,2,FALSE)),"",VLOOKUP(C45,ロット!$A$2:$B$501,2,FALSE))</f>
        <v>5</v>
      </c>
      <c r="N45" s="227">
        <f t="shared" si="3"/>
        <v>3</v>
      </c>
    </row>
    <row r="46" spans="1:14" s="217" customFormat="1" ht="20.149999999999999" customHeight="1">
      <c r="A46" s="217" t="str">
        <f t="shared" si="7"/>
        <v xml:space="preserve">866505N       27-28   </v>
      </c>
      <c r="B46" s="217" t="str">
        <f t="shared" si="8"/>
        <v>262600-35</v>
      </c>
      <c r="C46" s="218">
        <f>IF(ISERROR(VLOOKUP($B46,受注EXCEL出力!$B$2:$N$2000,4,0)),"",VLOOKUP($B46,受注EXCEL出力!$B$2:$N$2000,4,0))</f>
        <v>866505</v>
      </c>
      <c r="D46" s="219" t="str">
        <f>IF(ISERROR(VLOOKUP($B46,受注EXCEL出力!$B$2:$N$2000,5,0)),"",VLOOKUP($B46,受注EXCEL出力!$B$2:$N$2000,5,0))</f>
        <v xml:space="preserve">プレーンソックス                    </v>
      </c>
      <c r="E46" s="220">
        <f>IF(ISERROR(VLOOKUP($B46,受注EXCEL出力!$B$2:$N$2000,6,0)),"",VLOOKUP($B46,受注EXCEL出力!$B$2:$N$2000,6,0))</f>
        <v>1600</v>
      </c>
      <c r="F46" s="221">
        <f>IF(ISERROR(VLOOKUP($B46,受注EXCEL出力!$B$2:$N$2000,7,0)),"",VLOOKUP($B46,受注EXCEL出力!$B$2:$N$2000,7,0))</f>
        <v>1</v>
      </c>
      <c r="G46" s="219" t="str">
        <f>IF(ISERROR(VLOOKUP($B46,受注EXCEL出力!$B$2:$N$2000,8,0)),"",VLOOKUP($B46,受注EXCEL出力!$B$2:$N$2000,8,0))</f>
        <v xml:space="preserve">N       </v>
      </c>
      <c r="H46" s="222">
        <f>IF(ISERROR(VLOOKUP($B46,受注EXCEL出力!$B$2:$N$2000,9,0)),"",VLOOKUP($B46,受注EXCEL出力!$B$2:$N$2000,9,0))</f>
        <v>120</v>
      </c>
      <c r="I46" s="223" t="str">
        <f>IF(ISERROR(VLOOKUP($B46,受注EXCEL出力!$B$2:$N$2000,10,0)),"",VLOOKUP($B46,受注EXCEL出力!$B$2:$N$2000,10,0))</f>
        <v xml:space="preserve">27-28   </v>
      </c>
      <c r="J46" s="224"/>
      <c r="K46" s="225">
        <f t="shared" si="9"/>
        <v>0</v>
      </c>
      <c r="L46" s="226" t="str">
        <f>VLOOKUP(C46,納期ACC!$E$1:$O$3001,11,FALSE)</f>
        <v>-</v>
      </c>
      <c r="M46" s="226">
        <f>IF(ISERROR(VLOOKUP(C46,ロット!$A$2:$B$501,2,FALSE)),"",VLOOKUP(C46,ロット!$A$2:$B$501,2,FALSE))</f>
        <v>5</v>
      </c>
      <c r="N46" s="227">
        <f t="shared" si="3"/>
        <v>3</v>
      </c>
    </row>
    <row r="47" spans="1:14" s="217" customFormat="1" ht="20.149999999999999" customHeight="1">
      <c r="A47" s="217" t="str">
        <f t="shared" si="7"/>
        <v xml:space="preserve">866506G       25-27   </v>
      </c>
      <c r="B47" s="217" t="str">
        <f t="shared" si="8"/>
        <v>262600-36</v>
      </c>
      <c r="C47" s="218">
        <f>IF(ISERROR(VLOOKUP($B47,受注EXCEL出力!$B$2:$N$2000,4,0)),"",VLOOKUP($B47,受注EXCEL出力!$B$2:$N$2000,4,0))</f>
        <v>866506</v>
      </c>
      <c r="D47" s="219" t="str">
        <f>IF(ISERROR(VLOOKUP($B47,受注EXCEL出力!$B$2:$N$2000,5,0)),"",VLOOKUP($B47,受注EXCEL出力!$B$2:$N$2000,5,0))</f>
        <v>ヤク厚手おやすみソックス</v>
      </c>
      <c r="E47" s="220">
        <f>IF(ISERROR(VLOOKUP($B47,受注EXCEL出力!$B$2:$N$2000,6,0)),"",VLOOKUP($B47,受注EXCEL出力!$B$2:$N$2000,6,0))</f>
        <v>2800</v>
      </c>
      <c r="F47" s="221">
        <f>IF(ISERROR(VLOOKUP($B47,受注EXCEL出力!$B$2:$N$2000,7,0)),"",VLOOKUP($B47,受注EXCEL出力!$B$2:$N$2000,7,0))</f>
        <v>51</v>
      </c>
      <c r="G47" s="219" t="str">
        <f>IF(ISERROR(VLOOKUP($B47,受注EXCEL出力!$B$2:$N$2000,8,0)),"",VLOOKUP($B47,受注EXCEL出力!$B$2:$N$2000,8,0))</f>
        <v xml:space="preserve">G       </v>
      </c>
      <c r="H47" s="222">
        <f>IF(ISERROR(VLOOKUP($B47,受注EXCEL出力!$B$2:$N$2000,9,0)),"",VLOOKUP($B47,受注EXCEL出力!$B$2:$N$2000,9,0))</f>
        <v>101</v>
      </c>
      <c r="I47" s="223" t="str">
        <f>IF(ISERROR(VLOOKUP($B47,受注EXCEL出力!$B$2:$N$2000,10,0)),"",VLOOKUP($B47,受注EXCEL出力!$B$2:$N$2000,10,0))</f>
        <v xml:space="preserve">25-27   </v>
      </c>
      <c r="J47" s="224"/>
      <c r="K47" s="225">
        <f t="shared" si="9"/>
        <v>0</v>
      </c>
      <c r="L47" s="226" t="str">
        <f>VLOOKUP(C47,納期ACC!$E$1:$O$3001,11,FALSE)</f>
        <v>-</v>
      </c>
      <c r="M47" s="226">
        <f>IF(ISERROR(VLOOKUP(C47,ロット!$A$2:$B$501,2,FALSE)),"",VLOOKUP(C47,ロット!$A$2:$B$501,2,FALSE))</f>
        <v>5</v>
      </c>
      <c r="N47" s="227">
        <f t="shared" si="3"/>
        <v>3</v>
      </c>
    </row>
    <row r="48" spans="1:14" s="217" customFormat="1" ht="20.149999999999999" customHeight="1">
      <c r="A48" s="217" t="str">
        <f t="shared" ref="A48:A50" si="10">+C48&amp;G48&amp;I48</f>
        <v xml:space="preserve">866506G       27-28   </v>
      </c>
      <c r="B48" s="217" t="str">
        <f t="shared" ref="B48:B50" si="11">$C$9&amp;"-"&amp;ROW(C48)-11</f>
        <v>262600-37</v>
      </c>
      <c r="C48" s="218">
        <f>IF(ISERROR(VLOOKUP($B48,受注EXCEL出力!$B$2:$N$2000,4,0)),"",VLOOKUP($B48,受注EXCEL出力!$B$2:$N$2000,4,0))</f>
        <v>866506</v>
      </c>
      <c r="D48" s="219" t="str">
        <f>IF(ISERROR(VLOOKUP($B48,受注EXCEL出力!$B$2:$N$2000,5,0)),"",VLOOKUP($B48,受注EXCEL出力!$B$2:$N$2000,5,0))</f>
        <v>ヤク厚手おやすみソックス</v>
      </c>
      <c r="E48" s="220">
        <f>IF(ISERROR(VLOOKUP($B48,受注EXCEL出力!$B$2:$N$2000,6,0)),"",VLOOKUP($B48,受注EXCEL出力!$B$2:$N$2000,6,0))</f>
        <v>2800</v>
      </c>
      <c r="F48" s="221">
        <f>IF(ISERROR(VLOOKUP($B48,受注EXCEL出力!$B$2:$N$2000,7,0)),"",VLOOKUP($B48,受注EXCEL出力!$B$2:$N$2000,7,0))</f>
        <v>51</v>
      </c>
      <c r="G48" s="219" t="str">
        <f>IF(ISERROR(VLOOKUP($B48,受注EXCEL出力!$B$2:$N$2000,8,0)),"",VLOOKUP($B48,受注EXCEL出力!$B$2:$N$2000,8,0))</f>
        <v xml:space="preserve">G       </v>
      </c>
      <c r="H48" s="222">
        <f>IF(ISERROR(VLOOKUP($B48,受注EXCEL出力!$B$2:$N$2000,9,0)),"",VLOOKUP($B48,受注EXCEL出力!$B$2:$N$2000,9,0))</f>
        <v>120</v>
      </c>
      <c r="I48" s="223" t="str">
        <f>IF(ISERROR(VLOOKUP($B48,受注EXCEL出力!$B$2:$N$2000,10,0)),"",VLOOKUP($B48,受注EXCEL出力!$B$2:$N$2000,10,0))</f>
        <v xml:space="preserve">27-28   </v>
      </c>
      <c r="J48" s="224"/>
      <c r="K48" s="225">
        <f t="shared" ref="K48:K50" si="12">IF(ISERROR(J48*E48),"",J48*E48)</f>
        <v>0</v>
      </c>
      <c r="L48" s="226" t="str">
        <f>VLOOKUP(C48,納期ACC!$E$1:$O$3001,11,FALSE)</f>
        <v>-</v>
      </c>
      <c r="M48" s="226">
        <f>IF(ISERROR(VLOOKUP(C48,ロット!$A$2:$B$501,2,FALSE)),"",VLOOKUP(C48,ロット!$A$2:$B$501,2,FALSE))</f>
        <v>5</v>
      </c>
      <c r="N48" s="227">
        <f t="shared" si="3"/>
        <v>3</v>
      </c>
    </row>
    <row r="49" spans="1:15" s="217" customFormat="1" ht="20.149999999999999" customHeight="1">
      <c r="A49" s="217" t="str">
        <f t="shared" si="10"/>
        <v xml:space="preserve">869501G       25-27   </v>
      </c>
      <c r="B49" s="217" t="str">
        <f t="shared" si="11"/>
        <v>262600-38</v>
      </c>
      <c r="C49" s="218">
        <f>IF(ISERROR(VLOOKUP($B49,受注EXCEL出力!$B$2:$N$2000,4,0)),"",VLOOKUP($B49,受注EXCEL出力!$B$2:$N$2000,4,0))</f>
        <v>869501</v>
      </c>
      <c r="D49" s="219" t="str">
        <f>IF(ISERROR(VLOOKUP($B49,受注EXCEL出力!$B$2:$N$2000,5,0)),"",VLOOKUP($B49,受注EXCEL出力!$B$2:$N$2000,5,0))</f>
        <v>ﾔｸ混5本指ｿｯｸｽ</v>
      </c>
      <c r="E49" s="220">
        <f>IF(ISERROR(VLOOKUP($B49,受注EXCEL出力!$B$2:$N$2000,6,0)),"",VLOOKUP($B49,受注EXCEL出力!$B$2:$N$2000,6,0))</f>
        <v>3000</v>
      </c>
      <c r="F49" s="221">
        <f>IF(ISERROR(VLOOKUP($B49,受注EXCEL出力!$B$2:$N$2000,7,0)),"",VLOOKUP($B49,受注EXCEL出力!$B$2:$N$2000,7,0))</f>
        <v>902</v>
      </c>
      <c r="G49" s="219" t="str">
        <f>IF(ISERROR(VLOOKUP($B49,受注EXCEL出力!$B$2:$N$2000,8,0)),"",VLOOKUP($B49,受注EXCEL出力!$B$2:$N$2000,8,0))</f>
        <v xml:space="preserve">G       </v>
      </c>
      <c r="H49" s="222">
        <f>IF(ISERROR(VLOOKUP($B49,受注EXCEL出力!$B$2:$N$2000,9,0)),"",VLOOKUP($B49,受注EXCEL出力!$B$2:$N$2000,9,0))</f>
        <v>101</v>
      </c>
      <c r="I49" s="223" t="str">
        <f>IF(ISERROR(VLOOKUP($B49,受注EXCEL出力!$B$2:$N$2000,10,0)),"",VLOOKUP($B49,受注EXCEL出力!$B$2:$N$2000,10,0))</f>
        <v xml:space="preserve">25-27   </v>
      </c>
      <c r="J49" s="224"/>
      <c r="K49" s="225">
        <f t="shared" si="12"/>
        <v>0</v>
      </c>
      <c r="L49" s="226" t="str">
        <f>VLOOKUP(C49,納期ACC!$E$1:$O$3001,11,FALSE)</f>
        <v>-</v>
      </c>
      <c r="M49" s="226">
        <f>IF(ISERROR(VLOOKUP(C49,ロット!$A$2:$B$501,2,FALSE)),"",VLOOKUP(C49,ロット!$A$2:$B$501,2,FALSE))</f>
        <v>5</v>
      </c>
      <c r="N49" s="227">
        <f t="shared" si="3"/>
        <v>3</v>
      </c>
    </row>
    <row r="50" spans="1:15" s="217" customFormat="1" ht="20.149999999999999" customHeight="1">
      <c r="A50" s="217" t="str">
        <f t="shared" si="10"/>
        <v xml:space="preserve">869501G       27-28   </v>
      </c>
      <c r="B50" s="217" t="str">
        <f t="shared" si="11"/>
        <v>262600-39</v>
      </c>
      <c r="C50" s="218">
        <f>IF(ISERROR(VLOOKUP($B50,受注EXCEL出力!$B$2:$N$2000,4,0)),"",VLOOKUP($B50,受注EXCEL出力!$B$2:$N$2000,4,0))</f>
        <v>869501</v>
      </c>
      <c r="D50" s="219" t="str">
        <f>IF(ISERROR(VLOOKUP($B50,受注EXCEL出力!$B$2:$N$2000,5,0)),"",VLOOKUP($B50,受注EXCEL出力!$B$2:$N$2000,5,0))</f>
        <v>ﾔｸ混5本指ｿｯｸｽ</v>
      </c>
      <c r="E50" s="220">
        <f>IF(ISERROR(VLOOKUP($B50,受注EXCEL出力!$B$2:$N$2000,6,0)),"",VLOOKUP($B50,受注EXCEL出力!$B$2:$N$2000,6,0))</f>
        <v>3000</v>
      </c>
      <c r="F50" s="221">
        <f>IF(ISERROR(VLOOKUP($B50,受注EXCEL出力!$B$2:$N$2000,7,0)),"",VLOOKUP($B50,受注EXCEL出力!$B$2:$N$2000,7,0))</f>
        <v>902</v>
      </c>
      <c r="G50" s="219" t="str">
        <f>IF(ISERROR(VLOOKUP($B50,受注EXCEL出力!$B$2:$N$2000,8,0)),"",VLOOKUP($B50,受注EXCEL出力!$B$2:$N$2000,8,0))</f>
        <v xml:space="preserve">G       </v>
      </c>
      <c r="H50" s="222">
        <f>IF(ISERROR(VLOOKUP($B50,受注EXCEL出力!$B$2:$N$2000,9,0)),"",VLOOKUP($B50,受注EXCEL出力!$B$2:$N$2000,9,0))</f>
        <v>120</v>
      </c>
      <c r="I50" s="223" t="str">
        <f>IF(ISERROR(VLOOKUP($B50,受注EXCEL出力!$B$2:$N$2000,10,0)),"",VLOOKUP($B50,受注EXCEL出力!$B$2:$N$2000,10,0))</f>
        <v xml:space="preserve">27-28   </v>
      </c>
      <c r="J50" s="224"/>
      <c r="K50" s="225">
        <f t="shared" si="12"/>
        <v>0</v>
      </c>
      <c r="L50" s="226" t="str">
        <f>VLOOKUP(C50,納期ACC!$E$1:$O$3001,11,FALSE)</f>
        <v>-</v>
      </c>
      <c r="M50" s="226">
        <f>IF(ISERROR(VLOOKUP(C50,ロット!$A$2:$B$501,2,FALSE)),"",VLOOKUP(C50,ロット!$A$2:$B$501,2,FALSE))</f>
        <v>5</v>
      </c>
      <c r="N50" s="227">
        <f t="shared" si="3"/>
        <v>3</v>
      </c>
    </row>
    <row r="51" spans="1:15" ht="19.399999999999999" hidden="1" customHeight="1" outlineLevel="1">
      <c r="C51" s="107"/>
      <c r="D51" s="108"/>
      <c r="E51" s="109"/>
      <c r="F51" s="110"/>
      <c r="G51" s="108"/>
      <c r="H51" s="111"/>
      <c r="I51" s="108"/>
      <c r="J51" s="112"/>
      <c r="K51" s="109"/>
      <c r="L51" s="113"/>
      <c r="M51" s="113"/>
      <c r="N51" s="114"/>
      <c r="O51" s="81"/>
    </row>
    <row r="52" spans="1:15" ht="19.399999999999999" hidden="1" customHeight="1" outlineLevel="1">
      <c r="C52" s="107"/>
      <c r="D52" s="108"/>
      <c r="E52" s="109"/>
      <c r="F52" s="110"/>
      <c r="G52" s="108"/>
      <c r="H52" s="111"/>
      <c r="I52" s="108"/>
      <c r="J52" s="112"/>
      <c r="K52" s="109"/>
      <c r="L52" s="113"/>
      <c r="M52" s="113"/>
      <c r="N52" s="114"/>
      <c r="O52" s="81"/>
    </row>
    <row r="53" spans="1:15" ht="19.399999999999999" hidden="1" customHeight="1" outlineLevel="1">
      <c r="C53" s="107"/>
      <c r="D53" s="108"/>
      <c r="E53" s="109"/>
      <c r="F53" s="110"/>
      <c r="G53" s="108"/>
      <c r="H53" s="111"/>
      <c r="I53" s="108"/>
      <c r="J53" s="112"/>
      <c r="K53" s="109"/>
      <c r="L53" s="113"/>
      <c r="M53" s="113"/>
      <c r="N53" s="114"/>
      <c r="O53" s="81"/>
    </row>
    <row r="54" spans="1:15" ht="19.399999999999999" hidden="1" customHeight="1" outlineLevel="1">
      <c r="C54" s="107"/>
      <c r="D54" s="108"/>
      <c r="E54" s="109"/>
      <c r="F54" s="110"/>
      <c r="G54" s="108"/>
      <c r="H54" s="111"/>
      <c r="I54" s="108"/>
      <c r="J54" s="112"/>
      <c r="K54" s="109"/>
      <c r="L54" s="113"/>
      <c r="M54" s="113"/>
      <c r="N54" s="114"/>
      <c r="O54" s="81"/>
    </row>
    <row r="55" spans="1:15" ht="19.399999999999999" hidden="1" customHeight="1" outlineLevel="1">
      <c r="C55" s="107"/>
      <c r="D55" s="108"/>
      <c r="E55" s="109"/>
      <c r="F55" s="110"/>
      <c r="G55" s="108"/>
      <c r="H55" s="111"/>
      <c r="I55" s="108"/>
      <c r="J55" s="112"/>
      <c r="K55" s="109"/>
      <c r="L55" s="113"/>
      <c r="M55" s="113"/>
      <c r="N55" s="114"/>
      <c r="O55" s="81"/>
    </row>
    <row r="56" spans="1:15" ht="19.399999999999999" hidden="1" customHeight="1" outlineLevel="1">
      <c r="C56" s="107"/>
      <c r="D56" s="108"/>
      <c r="E56" s="109"/>
      <c r="F56" s="110"/>
      <c r="G56" s="108"/>
      <c r="H56" s="111"/>
      <c r="I56" s="108"/>
      <c r="J56" s="112"/>
      <c r="K56" s="109"/>
      <c r="L56" s="113"/>
      <c r="M56" s="113"/>
      <c r="N56" s="114"/>
      <c r="O56" s="81"/>
    </row>
    <row r="57" spans="1:15" ht="19.399999999999999" hidden="1" customHeight="1" outlineLevel="1">
      <c r="C57" s="107"/>
      <c r="D57" s="108"/>
      <c r="E57" s="109"/>
      <c r="F57" s="110"/>
      <c r="G57" s="108"/>
      <c r="H57" s="111"/>
      <c r="I57" s="108"/>
      <c r="J57" s="112"/>
      <c r="K57" s="109"/>
      <c r="L57" s="113"/>
      <c r="M57" s="113"/>
      <c r="N57" s="114"/>
      <c r="O57" s="81"/>
    </row>
    <row r="58" spans="1:15" ht="19.399999999999999" hidden="1" customHeight="1" outlineLevel="1">
      <c r="C58" s="107"/>
      <c r="D58" s="108"/>
      <c r="E58" s="109"/>
      <c r="F58" s="110"/>
      <c r="G58" s="108"/>
      <c r="H58" s="111"/>
      <c r="I58" s="108"/>
      <c r="J58" s="112"/>
      <c r="K58" s="109"/>
      <c r="L58" s="113"/>
      <c r="M58" s="113"/>
      <c r="N58" s="114"/>
      <c r="O58" s="81"/>
    </row>
    <row r="59" spans="1:15" ht="19.399999999999999" hidden="1" customHeight="1" outlineLevel="1">
      <c r="C59" s="107"/>
      <c r="D59" s="108"/>
      <c r="E59" s="109"/>
      <c r="F59" s="110"/>
      <c r="G59" s="108"/>
      <c r="H59" s="111"/>
      <c r="I59" s="108"/>
      <c r="J59" s="112"/>
      <c r="K59" s="109"/>
      <c r="L59" s="113"/>
      <c r="M59" s="113"/>
      <c r="N59" s="114"/>
      <c r="O59" s="81"/>
    </row>
    <row r="60" spans="1:15" ht="19.399999999999999" hidden="1" customHeight="1" outlineLevel="1">
      <c r="C60" s="107"/>
      <c r="D60" s="108"/>
      <c r="E60" s="109"/>
      <c r="F60" s="110"/>
      <c r="G60" s="108"/>
      <c r="H60" s="111"/>
      <c r="I60" s="108"/>
      <c r="J60" s="112"/>
      <c r="K60" s="109"/>
      <c r="L60" s="113"/>
      <c r="M60" s="113"/>
      <c r="N60" s="114"/>
      <c r="O60" s="81"/>
    </row>
    <row r="61" spans="1:15" ht="19.399999999999999" hidden="1" customHeight="1" outlineLevel="1">
      <c r="C61" s="107"/>
      <c r="D61" s="108"/>
      <c r="E61" s="109"/>
      <c r="F61" s="110"/>
      <c r="G61" s="108"/>
      <c r="H61" s="111"/>
      <c r="I61" s="108"/>
      <c r="J61" s="112"/>
      <c r="K61" s="109"/>
      <c r="L61" s="113"/>
      <c r="M61" s="113"/>
      <c r="N61" s="114"/>
      <c r="O61" s="81"/>
    </row>
    <row r="62" spans="1:15" ht="19.399999999999999" hidden="1" customHeight="1" outlineLevel="1">
      <c r="C62" s="107"/>
      <c r="D62" s="108"/>
      <c r="E62" s="109"/>
      <c r="F62" s="110"/>
      <c r="G62" s="108"/>
      <c r="H62" s="111"/>
      <c r="I62" s="108"/>
      <c r="J62" s="112"/>
      <c r="K62" s="109"/>
      <c r="L62" s="113"/>
      <c r="M62" s="113"/>
      <c r="N62" s="114"/>
      <c r="O62" s="81"/>
    </row>
    <row r="63" spans="1:15" ht="19.399999999999999" hidden="1" customHeight="1" outlineLevel="1">
      <c r="C63" s="107"/>
      <c r="D63" s="108"/>
      <c r="E63" s="109"/>
      <c r="F63" s="110"/>
      <c r="G63" s="108"/>
      <c r="H63" s="111"/>
      <c r="I63" s="108"/>
      <c r="J63" s="112"/>
      <c r="K63" s="109"/>
      <c r="L63" s="113"/>
      <c r="M63" s="113"/>
      <c r="N63" s="114"/>
      <c r="O63" s="81"/>
    </row>
    <row r="64" spans="1:15" ht="19.399999999999999" hidden="1" customHeight="1" outlineLevel="1">
      <c r="C64" s="107"/>
      <c r="D64" s="108"/>
      <c r="E64" s="109"/>
      <c r="F64" s="110"/>
      <c r="G64" s="108"/>
      <c r="H64" s="111"/>
      <c r="I64" s="108"/>
      <c r="J64" s="112"/>
      <c r="K64" s="109"/>
      <c r="L64" s="113"/>
      <c r="M64" s="113"/>
      <c r="N64" s="114"/>
      <c r="O64" s="81"/>
    </row>
    <row r="65" spans="3:15" ht="19.399999999999999" hidden="1" customHeight="1" outlineLevel="1">
      <c r="C65" s="107"/>
      <c r="D65" s="108"/>
      <c r="E65" s="109"/>
      <c r="F65" s="110"/>
      <c r="G65" s="108"/>
      <c r="H65" s="111"/>
      <c r="I65" s="108"/>
      <c r="J65" s="112"/>
      <c r="K65" s="109"/>
      <c r="L65" s="113"/>
      <c r="M65" s="113"/>
      <c r="N65" s="114"/>
      <c r="O65" s="81"/>
    </row>
    <row r="66" spans="3:15" ht="19.399999999999999" hidden="1" customHeight="1" outlineLevel="1">
      <c r="C66" s="107"/>
      <c r="D66" s="108"/>
      <c r="E66" s="109"/>
      <c r="F66" s="110"/>
      <c r="G66" s="108"/>
      <c r="H66" s="111"/>
      <c r="I66" s="108"/>
      <c r="J66" s="112"/>
      <c r="K66" s="109"/>
      <c r="L66" s="113"/>
      <c r="M66" s="113"/>
      <c r="N66" s="114"/>
      <c r="O66" s="81"/>
    </row>
    <row r="67" spans="3:15" ht="19.399999999999999" hidden="1" customHeight="1" outlineLevel="1">
      <c r="C67" s="107"/>
      <c r="D67" s="108"/>
      <c r="E67" s="109"/>
      <c r="F67" s="110"/>
      <c r="G67" s="108"/>
      <c r="H67" s="111"/>
      <c r="I67" s="108"/>
      <c r="J67" s="112"/>
      <c r="K67" s="109"/>
      <c r="L67" s="113"/>
      <c r="M67" s="113"/>
      <c r="N67" s="114"/>
      <c r="O67" s="81"/>
    </row>
    <row r="68" spans="3:15" ht="19.399999999999999" hidden="1" customHeight="1" outlineLevel="1">
      <c r="C68" s="107"/>
      <c r="D68" s="108"/>
      <c r="E68" s="109"/>
      <c r="F68" s="110"/>
      <c r="G68" s="108"/>
      <c r="H68" s="111"/>
      <c r="I68" s="108"/>
      <c r="J68" s="112"/>
      <c r="K68" s="109"/>
      <c r="L68" s="113"/>
      <c r="M68" s="113"/>
      <c r="N68" s="114"/>
      <c r="O68" s="81"/>
    </row>
    <row r="69" spans="3:15" ht="19.399999999999999" hidden="1" customHeight="1" outlineLevel="1">
      <c r="C69" s="107"/>
      <c r="D69" s="108"/>
      <c r="E69" s="109"/>
      <c r="F69" s="110"/>
      <c r="G69" s="108"/>
      <c r="H69" s="111"/>
      <c r="I69" s="108"/>
      <c r="J69" s="112"/>
      <c r="K69" s="109"/>
      <c r="L69" s="113"/>
      <c r="M69" s="113"/>
      <c r="N69" s="114"/>
      <c r="O69" s="81"/>
    </row>
    <row r="70" spans="3:15" ht="19.399999999999999" hidden="1" customHeight="1" outlineLevel="1">
      <c r="C70" s="107"/>
      <c r="D70" s="108"/>
      <c r="E70" s="109"/>
      <c r="F70" s="110"/>
      <c r="G70" s="108"/>
      <c r="H70" s="111"/>
      <c r="I70" s="108"/>
      <c r="J70" s="112"/>
      <c r="K70" s="109"/>
      <c r="L70" s="113"/>
      <c r="M70" s="113"/>
      <c r="N70" s="114"/>
      <c r="O70" s="81"/>
    </row>
    <row r="71" spans="3:15" ht="19.399999999999999" hidden="1" customHeight="1" outlineLevel="1">
      <c r="C71" s="107"/>
      <c r="D71" s="108"/>
      <c r="E71" s="109"/>
      <c r="F71" s="110"/>
      <c r="G71" s="108"/>
      <c r="H71" s="111"/>
      <c r="I71" s="108"/>
      <c r="J71" s="112"/>
      <c r="K71" s="109"/>
      <c r="L71" s="113"/>
      <c r="M71" s="113"/>
      <c r="N71" s="114"/>
      <c r="O71" s="81"/>
    </row>
    <row r="72" spans="3:15" ht="19.399999999999999" hidden="1" customHeight="1" outlineLevel="1">
      <c r="C72" s="107"/>
      <c r="D72" s="108"/>
      <c r="E72" s="109"/>
      <c r="F72" s="110"/>
      <c r="G72" s="108"/>
      <c r="H72" s="111"/>
      <c r="I72" s="108"/>
      <c r="J72" s="112"/>
      <c r="K72" s="109"/>
      <c r="L72" s="113"/>
      <c r="M72" s="113"/>
      <c r="N72" s="114"/>
      <c r="O72" s="81"/>
    </row>
    <row r="73" spans="3:15" ht="19.399999999999999" hidden="1" customHeight="1" outlineLevel="1">
      <c r="C73" s="107"/>
      <c r="D73" s="108"/>
      <c r="E73" s="109"/>
      <c r="F73" s="110"/>
      <c r="G73" s="108"/>
      <c r="H73" s="111"/>
      <c r="I73" s="108"/>
      <c r="J73" s="112"/>
      <c r="K73" s="109"/>
      <c r="L73" s="113"/>
      <c r="M73" s="113"/>
      <c r="N73" s="114"/>
      <c r="O73" s="81"/>
    </row>
    <row r="74" spans="3:15" ht="19.399999999999999" hidden="1" customHeight="1" outlineLevel="1">
      <c r="C74" s="107"/>
      <c r="D74" s="108"/>
      <c r="E74" s="109"/>
      <c r="F74" s="110"/>
      <c r="G74" s="108"/>
      <c r="H74" s="111"/>
      <c r="I74" s="108"/>
      <c r="J74" s="112"/>
      <c r="K74" s="109"/>
      <c r="L74" s="113"/>
      <c r="M74" s="113"/>
      <c r="N74" s="114"/>
      <c r="O74" s="81"/>
    </row>
    <row r="75" spans="3:15" ht="19.399999999999999" hidden="1" customHeight="1" outlineLevel="1">
      <c r="C75" s="107"/>
      <c r="D75" s="108"/>
      <c r="E75" s="109"/>
      <c r="F75" s="110"/>
      <c r="G75" s="108"/>
      <c r="H75" s="111"/>
      <c r="I75" s="108"/>
      <c r="J75" s="112"/>
      <c r="K75" s="109"/>
      <c r="L75" s="113"/>
      <c r="M75" s="113"/>
      <c r="N75" s="114"/>
      <c r="O75" s="81"/>
    </row>
    <row r="76" spans="3:15" ht="19.399999999999999" hidden="1" customHeight="1" outlineLevel="1">
      <c r="C76" s="107"/>
      <c r="D76" s="108"/>
      <c r="E76" s="109"/>
      <c r="F76" s="110"/>
      <c r="G76" s="108"/>
      <c r="H76" s="111"/>
      <c r="I76" s="108"/>
      <c r="J76" s="112"/>
      <c r="K76" s="109"/>
      <c r="L76" s="113"/>
      <c r="M76" s="113"/>
      <c r="N76" s="114"/>
      <c r="O76" s="81"/>
    </row>
    <row r="77" spans="3:15" ht="19.399999999999999" hidden="1" customHeight="1" outlineLevel="1">
      <c r="C77" s="107"/>
      <c r="D77" s="108"/>
      <c r="E77" s="109"/>
      <c r="F77" s="110"/>
      <c r="G77" s="108"/>
      <c r="H77" s="111"/>
      <c r="I77" s="108"/>
      <c r="J77" s="112"/>
      <c r="K77" s="109"/>
      <c r="L77" s="113"/>
      <c r="M77" s="113"/>
      <c r="N77" s="114"/>
      <c r="O77" s="81"/>
    </row>
    <row r="78" spans="3:15" ht="19.399999999999999" hidden="1" customHeight="1" outlineLevel="1">
      <c r="C78" s="107"/>
      <c r="D78" s="108"/>
      <c r="E78" s="109"/>
      <c r="F78" s="110"/>
      <c r="G78" s="108"/>
      <c r="H78" s="111"/>
      <c r="I78" s="108"/>
      <c r="J78" s="112"/>
      <c r="K78" s="109"/>
      <c r="L78" s="113"/>
      <c r="M78" s="113"/>
      <c r="N78" s="114"/>
      <c r="O78" s="81"/>
    </row>
    <row r="79" spans="3:15" ht="19.399999999999999" hidden="1" customHeight="1" outlineLevel="1">
      <c r="C79" s="107"/>
      <c r="D79" s="108"/>
      <c r="E79" s="109"/>
      <c r="F79" s="110"/>
      <c r="G79" s="108"/>
      <c r="H79" s="111"/>
      <c r="I79" s="108"/>
      <c r="J79" s="112"/>
      <c r="K79" s="109"/>
      <c r="L79" s="113"/>
      <c r="M79" s="113"/>
      <c r="N79" s="114"/>
      <c r="O79" s="81"/>
    </row>
    <row r="80" spans="3:15" ht="19.399999999999999" hidden="1" customHeight="1" outlineLevel="1">
      <c r="C80" s="107"/>
      <c r="D80" s="108"/>
      <c r="E80" s="109"/>
      <c r="F80" s="110"/>
      <c r="G80" s="108"/>
      <c r="H80" s="111"/>
      <c r="I80" s="108"/>
      <c r="J80" s="112"/>
      <c r="K80" s="109"/>
      <c r="L80" s="113"/>
      <c r="M80" s="113"/>
      <c r="N80" s="114"/>
      <c r="O80" s="81"/>
    </row>
    <row r="81" spans="3:14" s="81" customFormat="1" ht="19.399999999999999" hidden="1" customHeight="1" outlineLevel="1">
      <c r="C81" s="107"/>
      <c r="D81" s="108"/>
      <c r="E81" s="109"/>
      <c r="F81" s="110"/>
      <c r="G81" s="108"/>
      <c r="H81" s="111"/>
      <c r="I81" s="108"/>
      <c r="J81" s="112"/>
      <c r="K81" s="109"/>
      <c r="L81" s="113"/>
      <c r="M81" s="113"/>
      <c r="N81" s="114"/>
    </row>
    <row r="82" spans="3:14" s="81" customFormat="1" ht="19.399999999999999" hidden="1" customHeight="1" outlineLevel="1">
      <c r="C82" s="107"/>
      <c r="D82" s="108"/>
      <c r="E82" s="109"/>
      <c r="F82" s="110"/>
      <c r="G82" s="108"/>
      <c r="H82" s="111"/>
      <c r="I82" s="108"/>
      <c r="J82" s="112"/>
      <c r="K82" s="109"/>
      <c r="L82" s="113"/>
      <c r="M82" s="113"/>
      <c r="N82" s="114"/>
    </row>
    <row r="83" spans="3:14" s="81" customFormat="1" ht="19.399999999999999" hidden="1" customHeight="1" outlineLevel="1">
      <c r="C83" s="107"/>
      <c r="D83" s="108"/>
      <c r="E83" s="109"/>
      <c r="F83" s="110"/>
      <c r="G83" s="108"/>
      <c r="H83" s="111"/>
      <c r="I83" s="108"/>
      <c r="J83" s="112"/>
      <c r="K83" s="109"/>
      <c r="L83" s="113"/>
      <c r="M83" s="113"/>
      <c r="N83" s="114"/>
    </row>
    <row r="84" spans="3:14" s="81" customFormat="1" ht="19.399999999999999" hidden="1" customHeight="1" outlineLevel="1">
      <c r="C84" s="107"/>
      <c r="D84" s="108"/>
      <c r="E84" s="109"/>
      <c r="F84" s="110"/>
      <c r="G84" s="108"/>
      <c r="H84" s="111"/>
      <c r="I84" s="108"/>
      <c r="J84" s="112"/>
      <c r="K84" s="109"/>
      <c r="L84" s="113"/>
      <c r="M84" s="113"/>
      <c r="N84" s="114"/>
    </row>
    <row r="85" spans="3:14" s="81" customFormat="1" ht="19.399999999999999" hidden="1" customHeight="1" outlineLevel="1">
      <c r="C85" s="107"/>
      <c r="D85" s="108"/>
      <c r="E85" s="109"/>
      <c r="F85" s="110"/>
      <c r="G85" s="108"/>
      <c r="H85" s="111"/>
      <c r="I85" s="108"/>
      <c r="J85" s="112"/>
      <c r="K85" s="109"/>
      <c r="L85" s="113"/>
      <c r="M85" s="113"/>
      <c r="N85" s="114"/>
    </row>
    <row r="86" spans="3:14" s="81" customFormat="1" ht="19.399999999999999" hidden="1" customHeight="1" outlineLevel="1">
      <c r="C86" s="107"/>
      <c r="D86" s="108"/>
      <c r="E86" s="109"/>
      <c r="F86" s="110"/>
      <c r="G86" s="108"/>
      <c r="H86" s="111"/>
      <c r="I86" s="108"/>
      <c r="J86" s="112"/>
      <c r="K86" s="109"/>
      <c r="L86" s="113"/>
      <c r="M86" s="113"/>
      <c r="N86" s="114"/>
    </row>
    <row r="87" spans="3:14" s="81" customFormat="1" ht="19.399999999999999" hidden="1" customHeight="1" outlineLevel="1">
      <c r="C87" s="107"/>
      <c r="D87" s="108"/>
      <c r="E87" s="109"/>
      <c r="F87" s="110"/>
      <c r="G87" s="108"/>
      <c r="H87" s="111"/>
      <c r="I87" s="108"/>
      <c r="J87" s="112"/>
      <c r="K87" s="109"/>
      <c r="L87" s="113"/>
      <c r="M87" s="113"/>
      <c r="N87" s="114"/>
    </row>
    <row r="88" spans="3:14" s="81" customFormat="1" ht="19.399999999999999" hidden="1" customHeight="1" outlineLevel="1">
      <c r="C88" s="107"/>
      <c r="D88" s="108"/>
      <c r="E88" s="109"/>
      <c r="F88" s="110"/>
      <c r="G88" s="108"/>
      <c r="H88" s="111"/>
      <c r="I88" s="108"/>
      <c r="J88" s="112"/>
      <c r="K88" s="109"/>
      <c r="L88" s="113"/>
      <c r="M88" s="113"/>
      <c r="N88" s="114"/>
    </row>
    <row r="89" spans="3:14" s="81" customFormat="1" ht="19.399999999999999" hidden="1" customHeight="1" outlineLevel="1">
      <c r="C89" s="107"/>
      <c r="D89" s="108"/>
      <c r="E89" s="109"/>
      <c r="F89" s="110"/>
      <c r="G89" s="108"/>
      <c r="H89" s="111"/>
      <c r="I89" s="108"/>
      <c r="J89" s="112"/>
      <c r="K89" s="109"/>
      <c r="L89" s="113"/>
      <c r="M89" s="113"/>
      <c r="N89" s="114"/>
    </row>
    <row r="90" spans="3:14" s="81" customFormat="1" ht="19.399999999999999" hidden="1" customHeight="1" outlineLevel="1">
      <c r="C90" s="107"/>
      <c r="D90" s="108"/>
      <c r="E90" s="109"/>
      <c r="F90" s="110"/>
      <c r="G90" s="108"/>
      <c r="H90" s="111"/>
      <c r="I90" s="108"/>
      <c r="J90" s="112"/>
      <c r="K90" s="109"/>
      <c r="L90" s="113"/>
      <c r="M90" s="113"/>
      <c r="N90" s="114"/>
    </row>
    <row r="91" spans="3:14" s="81" customFormat="1" ht="19.399999999999999" hidden="1" customHeight="1" outlineLevel="1">
      <c r="C91" s="107"/>
      <c r="D91" s="108"/>
      <c r="E91" s="109"/>
      <c r="F91" s="110"/>
      <c r="G91" s="108"/>
      <c r="H91" s="111"/>
      <c r="I91" s="108"/>
      <c r="J91" s="112"/>
      <c r="K91" s="109"/>
      <c r="L91" s="113"/>
      <c r="M91" s="113"/>
      <c r="N91" s="114"/>
    </row>
    <row r="92" spans="3:14" s="81" customFormat="1" ht="19.399999999999999" hidden="1" customHeight="1" outlineLevel="1">
      <c r="C92" s="107"/>
      <c r="D92" s="108"/>
      <c r="E92" s="109"/>
      <c r="F92" s="110"/>
      <c r="G92" s="108"/>
      <c r="H92" s="111"/>
      <c r="I92" s="108"/>
      <c r="J92" s="112"/>
      <c r="K92" s="109"/>
      <c r="L92" s="113"/>
      <c r="M92" s="113"/>
      <c r="N92" s="114"/>
    </row>
    <row r="93" spans="3:14" s="81" customFormat="1" ht="19.399999999999999" hidden="1" customHeight="1" outlineLevel="1">
      <c r="C93" s="107"/>
      <c r="D93" s="108"/>
      <c r="E93" s="109"/>
      <c r="F93" s="110"/>
      <c r="G93" s="108"/>
      <c r="H93" s="111"/>
      <c r="I93" s="108"/>
      <c r="J93" s="112"/>
      <c r="K93" s="109"/>
      <c r="L93" s="113"/>
      <c r="M93" s="113"/>
      <c r="N93" s="114"/>
    </row>
    <row r="94" spans="3:14" s="81" customFormat="1" ht="19.399999999999999" hidden="1" customHeight="1" outlineLevel="1">
      <c r="C94" s="107"/>
      <c r="D94" s="108"/>
      <c r="E94" s="109"/>
      <c r="F94" s="110"/>
      <c r="G94" s="108"/>
      <c r="H94" s="111"/>
      <c r="I94" s="108"/>
      <c r="J94" s="112"/>
      <c r="K94" s="109"/>
      <c r="L94" s="113"/>
      <c r="M94" s="113"/>
      <c r="N94" s="114"/>
    </row>
    <row r="95" spans="3:14" s="81" customFormat="1" ht="19.399999999999999" hidden="1" customHeight="1" outlineLevel="1">
      <c r="C95" s="107"/>
      <c r="D95" s="108"/>
      <c r="E95" s="109"/>
      <c r="F95" s="110"/>
      <c r="G95" s="108"/>
      <c r="H95" s="111"/>
      <c r="I95" s="108"/>
      <c r="J95" s="112"/>
      <c r="K95" s="109"/>
      <c r="L95" s="113"/>
      <c r="M95" s="113"/>
      <c r="N95" s="114"/>
    </row>
    <row r="96" spans="3:14" s="81" customFormat="1" ht="19.399999999999999" hidden="1" customHeight="1" outlineLevel="1">
      <c r="C96" s="107"/>
      <c r="D96" s="108"/>
      <c r="E96" s="109"/>
      <c r="F96" s="110"/>
      <c r="G96" s="108"/>
      <c r="H96" s="111"/>
      <c r="I96" s="108"/>
      <c r="J96" s="112"/>
      <c r="K96" s="109"/>
      <c r="L96" s="113"/>
      <c r="M96" s="113"/>
      <c r="N96" s="114"/>
    </row>
    <row r="97" spans="3:14" s="81" customFormat="1" ht="19.399999999999999" hidden="1" customHeight="1" outlineLevel="1">
      <c r="C97" s="107"/>
      <c r="D97" s="108"/>
      <c r="E97" s="109"/>
      <c r="F97" s="110"/>
      <c r="G97" s="108"/>
      <c r="H97" s="111"/>
      <c r="I97" s="108"/>
      <c r="J97" s="112"/>
      <c r="K97" s="109"/>
      <c r="L97" s="113"/>
      <c r="M97" s="113"/>
      <c r="N97" s="114"/>
    </row>
    <row r="98" spans="3:14" s="81" customFormat="1" ht="19.399999999999999" hidden="1" customHeight="1" outlineLevel="1">
      <c r="C98" s="107"/>
      <c r="D98" s="108"/>
      <c r="E98" s="109"/>
      <c r="F98" s="110"/>
      <c r="G98" s="108"/>
      <c r="H98" s="111"/>
      <c r="I98" s="108"/>
      <c r="J98" s="112"/>
      <c r="K98" s="109"/>
      <c r="L98" s="113"/>
      <c r="M98" s="113"/>
      <c r="N98" s="114"/>
    </row>
    <row r="99" spans="3:14" s="81" customFormat="1" ht="19.399999999999999" hidden="1" customHeight="1" outlineLevel="1">
      <c r="C99" s="107"/>
      <c r="D99" s="108"/>
      <c r="E99" s="109"/>
      <c r="F99" s="110"/>
      <c r="G99" s="108"/>
      <c r="H99" s="111"/>
      <c r="I99" s="108"/>
      <c r="J99" s="112"/>
      <c r="K99" s="109"/>
      <c r="L99" s="113"/>
      <c r="M99" s="113"/>
      <c r="N99" s="114"/>
    </row>
    <row r="100" spans="3:14" s="81" customFormat="1" ht="19.399999999999999" hidden="1" customHeight="1" outlineLevel="1">
      <c r="C100" s="107"/>
      <c r="D100" s="108"/>
      <c r="E100" s="109"/>
      <c r="F100" s="110"/>
      <c r="G100" s="108"/>
      <c r="H100" s="111"/>
      <c r="I100" s="108"/>
      <c r="J100" s="112"/>
      <c r="K100" s="109"/>
      <c r="L100" s="113"/>
      <c r="M100" s="113"/>
      <c r="N100" s="114"/>
    </row>
    <row r="101" spans="3:14" s="81" customFormat="1" ht="19.399999999999999" hidden="1" customHeight="1" outlineLevel="1">
      <c r="C101" s="107"/>
      <c r="D101" s="108"/>
      <c r="E101" s="109"/>
      <c r="F101" s="110"/>
      <c r="G101" s="108"/>
      <c r="H101" s="111"/>
      <c r="I101" s="108"/>
      <c r="J101" s="112"/>
      <c r="K101" s="109"/>
      <c r="L101" s="113"/>
      <c r="M101" s="113"/>
      <c r="N101" s="114"/>
    </row>
    <row r="102" spans="3:14" s="81" customFormat="1" ht="19.399999999999999" hidden="1" customHeight="1" outlineLevel="1">
      <c r="C102" s="107"/>
      <c r="D102" s="108"/>
      <c r="E102" s="109"/>
      <c r="F102" s="110"/>
      <c r="G102" s="108"/>
      <c r="H102" s="111"/>
      <c r="I102" s="108"/>
      <c r="J102" s="112"/>
      <c r="K102" s="109"/>
      <c r="L102" s="113"/>
      <c r="M102" s="113"/>
      <c r="N102" s="114"/>
    </row>
    <row r="103" spans="3:14" s="81" customFormat="1" ht="19.399999999999999" hidden="1" customHeight="1" outlineLevel="1">
      <c r="C103" s="107"/>
      <c r="D103" s="108"/>
      <c r="E103" s="109"/>
      <c r="F103" s="110"/>
      <c r="G103" s="108"/>
      <c r="H103" s="111"/>
      <c r="I103" s="108"/>
      <c r="J103" s="112"/>
      <c r="K103" s="109"/>
      <c r="L103" s="113"/>
      <c r="M103" s="113"/>
      <c r="N103" s="114"/>
    </row>
    <row r="104" spans="3:14" s="81" customFormat="1" ht="19.399999999999999" hidden="1" customHeight="1" outlineLevel="1">
      <c r="C104" s="107"/>
      <c r="D104" s="108"/>
      <c r="E104" s="109"/>
      <c r="F104" s="110"/>
      <c r="G104" s="108"/>
      <c r="H104" s="111"/>
      <c r="I104" s="108"/>
      <c r="J104" s="112"/>
      <c r="K104" s="109"/>
      <c r="L104" s="113"/>
      <c r="M104" s="113"/>
      <c r="N104" s="114"/>
    </row>
    <row r="105" spans="3:14" s="81" customFormat="1" ht="19.399999999999999" hidden="1" customHeight="1" outlineLevel="1">
      <c r="C105" s="107"/>
      <c r="D105" s="108"/>
      <c r="E105" s="109"/>
      <c r="F105" s="110"/>
      <c r="G105" s="108"/>
      <c r="H105" s="111"/>
      <c r="I105" s="108"/>
      <c r="J105" s="112"/>
      <c r="K105" s="109"/>
      <c r="L105" s="113"/>
      <c r="M105" s="113"/>
      <c r="N105" s="114"/>
    </row>
    <row r="106" spans="3:14" s="81" customFormat="1" ht="19.399999999999999" hidden="1" customHeight="1" outlineLevel="1">
      <c r="C106" s="107"/>
      <c r="D106" s="108"/>
      <c r="E106" s="109"/>
      <c r="F106" s="110"/>
      <c r="G106" s="108"/>
      <c r="H106" s="111"/>
      <c r="I106" s="108"/>
      <c r="J106" s="112"/>
      <c r="K106" s="109"/>
      <c r="L106" s="113"/>
      <c r="M106" s="113"/>
      <c r="N106" s="114"/>
    </row>
    <row r="107" spans="3:14" s="81" customFormat="1" ht="19.399999999999999" hidden="1" customHeight="1" outlineLevel="1">
      <c r="C107" s="107"/>
      <c r="D107" s="108"/>
      <c r="E107" s="109"/>
      <c r="F107" s="110"/>
      <c r="G107" s="108"/>
      <c r="H107" s="111"/>
      <c r="I107" s="108"/>
      <c r="J107" s="112"/>
      <c r="K107" s="109"/>
      <c r="L107" s="113"/>
      <c r="M107" s="113"/>
      <c r="N107" s="114"/>
    </row>
    <row r="108" spans="3:14" s="81" customFormat="1" ht="19.399999999999999" hidden="1" customHeight="1" outlineLevel="1">
      <c r="C108" s="107"/>
      <c r="D108" s="108"/>
      <c r="E108" s="109"/>
      <c r="F108" s="110"/>
      <c r="G108" s="108"/>
      <c r="H108" s="111"/>
      <c r="I108" s="108"/>
      <c r="J108" s="112"/>
      <c r="K108" s="109"/>
      <c r="L108" s="113"/>
      <c r="M108" s="113"/>
      <c r="N108" s="114"/>
    </row>
    <row r="109" spans="3:14" s="81" customFormat="1" ht="19.399999999999999" hidden="1" customHeight="1" outlineLevel="1">
      <c r="C109" s="107"/>
      <c r="D109" s="108"/>
      <c r="E109" s="109"/>
      <c r="F109" s="110"/>
      <c r="G109" s="108"/>
      <c r="H109" s="111"/>
      <c r="I109" s="108"/>
      <c r="J109" s="112"/>
      <c r="K109" s="109"/>
      <c r="L109" s="113"/>
      <c r="M109" s="113"/>
      <c r="N109" s="114"/>
    </row>
    <row r="110" spans="3:14" s="81" customFormat="1" ht="19.399999999999999" hidden="1" customHeight="1" outlineLevel="1">
      <c r="C110" s="107"/>
      <c r="D110" s="108"/>
      <c r="E110" s="109"/>
      <c r="F110" s="110"/>
      <c r="G110" s="108"/>
      <c r="H110" s="111"/>
      <c r="I110" s="108"/>
      <c r="J110" s="112"/>
      <c r="K110" s="109"/>
      <c r="L110" s="113"/>
      <c r="M110" s="113"/>
      <c r="N110" s="114"/>
    </row>
    <row r="111" spans="3:14" s="81" customFormat="1" ht="19.399999999999999" hidden="1" customHeight="1" outlineLevel="1">
      <c r="C111" s="107"/>
      <c r="D111" s="108"/>
      <c r="E111" s="109"/>
      <c r="F111" s="110"/>
      <c r="G111" s="108"/>
      <c r="H111" s="111"/>
      <c r="I111" s="108"/>
      <c r="J111" s="112"/>
      <c r="K111" s="109"/>
      <c r="L111" s="113"/>
      <c r="M111" s="113"/>
      <c r="N111" s="114"/>
    </row>
    <row r="112" spans="3:14" s="81" customFormat="1" ht="19.399999999999999" hidden="1" customHeight="1" outlineLevel="1">
      <c r="C112" s="107"/>
      <c r="D112" s="108"/>
      <c r="E112" s="109"/>
      <c r="F112" s="110"/>
      <c r="G112" s="108"/>
      <c r="H112" s="111"/>
      <c r="I112" s="108"/>
      <c r="J112" s="112"/>
      <c r="K112" s="109"/>
      <c r="L112" s="113"/>
      <c r="M112" s="113"/>
      <c r="N112" s="114"/>
    </row>
    <row r="113" spans="3:14" s="81" customFormat="1" ht="19.399999999999999" hidden="1" customHeight="1" outlineLevel="1">
      <c r="C113" s="107"/>
      <c r="D113" s="108"/>
      <c r="E113" s="109"/>
      <c r="F113" s="110"/>
      <c r="G113" s="108"/>
      <c r="H113" s="111"/>
      <c r="I113" s="108"/>
      <c r="J113" s="112"/>
      <c r="K113" s="109"/>
      <c r="L113" s="113"/>
      <c r="M113" s="113"/>
      <c r="N113" s="114"/>
    </row>
    <row r="114" spans="3:14" s="81" customFormat="1" ht="19.399999999999999" hidden="1" customHeight="1" outlineLevel="1">
      <c r="C114" s="107"/>
      <c r="D114" s="108"/>
      <c r="E114" s="109"/>
      <c r="F114" s="110"/>
      <c r="G114" s="108"/>
      <c r="H114" s="111"/>
      <c r="I114" s="108"/>
      <c r="J114" s="112"/>
      <c r="K114" s="109"/>
      <c r="L114" s="113"/>
      <c r="M114" s="113"/>
      <c r="N114" s="114"/>
    </row>
    <row r="115" spans="3:14" s="81" customFormat="1" ht="19.399999999999999" hidden="1" customHeight="1" outlineLevel="1">
      <c r="C115" s="107"/>
      <c r="D115" s="108"/>
      <c r="E115" s="109"/>
      <c r="F115" s="110"/>
      <c r="G115" s="108"/>
      <c r="H115" s="111"/>
      <c r="I115" s="108"/>
      <c r="J115" s="112"/>
      <c r="K115" s="109"/>
      <c r="L115" s="113"/>
      <c r="M115" s="113"/>
      <c r="N115" s="114"/>
    </row>
    <row r="116" spans="3:14" s="81" customFormat="1" ht="19.399999999999999" hidden="1" customHeight="1" outlineLevel="1">
      <c r="C116" s="107"/>
      <c r="D116" s="108"/>
      <c r="E116" s="109"/>
      <c r="F116" s="110"/>
      <c r="G116" s="108"/>
      <c r="H116" s="111"/>
      <c r="I116" s="108"/>
      <c r="J116" s="112"/>
      <c r="K116" s="109"/>
      <c r="L116" s="113"/>
      <c r="M116" s="113"/>
      <c r="N116" s="114"/>
    </row>
    <row r="117" spans="3:14" s="81" customFormat="1" ht="19.399999999999999" hidden="1" customHeight="1" outlineLevel="1">
      <c r="C117" s="107"/>
      <c r="D117" s="108"/>
      <c r="E117" s="109"/>
      <c r="F117" s="110"/>
      <c r="G117" s="108"/>
      <c r="H117" s="111"/>
      <c r="I117" s="108"/>
      <c r="J117" s="112"/>
      <c r="K117" s="109"/>
      <c r="L117" s="113"/>
      <c r="M117" s="113"/>
      <c r="N117" s="114"/>
    </row>
    <row r="118" spans="3:14" s="81" customFormat="1" ht="19.399999999999999" hidden="1" customHeight="1" outlineLevel="1">
      <c r="C118" s="107"/>
      <c r="D118" s="108"/>
      <c r="E118" s="109"/>
      <c r="F118" s="110"/>
      <c r="G118" s="108"/>
      <c r="H118" s="111"/>
      <c r="I118" s="108"/>
      <c r="J118" s="112"/>
      <c r="K118" s="109"/>
      <c r="L118" s="113"/>
      <c r="M118" s="113"/>
      <c r="N118" s="114"/>
    </row>
    <row r="119" spans="3:14" s="81" customFormat="1" ht="19.399999999999999" hidden="1" customHeight="1" outlineLevel="1">
      <c r="C119" s="107"/>
      <c r="D119" s="108"/>
      <c r="E119" s="109"/>
      <c r="F119" s="110"/>
      <c r="G119" s="108"/>
      <c r="H119" s="111"/>
      <c r="I119" s="108"/>
      <c r="J119" s="112"/>
      <c r="K119" s="109"/>
      <c r="L119" s="113"/>
      <c r="M119" s="113"/>
      <c r="N119" s="114"/>
    </row>
    <row r="120" spans="3:14" s="81" customFormat="1" ht="19.399999999999999" hidden="1" customHeight="1" outlineLevel="1">
      <c r="C120" s="107"/>
      <c r="D120" s="108"/>
      <c r="E120" s="109"/>
      <c r="F120" s="110"/>
      <c r="G120" s="108"/>
      <c r="H120" s="111"/>
      <c r="I120" s="108"/>
      <c r="J120" s="112"/>
      <c r="K120" s="109"/>
      <c r="L120" s="113"/>
      <c r="M120" s="113"/>
      <c r="N120" s="114"/>
    </row>
    <row r="121" spans="3:14" s="81" customFormat="1" ht="19.399999999999999" hidden="1" customHeight="1" outlineLevel="1">
      <c r="C121" s="107"/>
      <c r="D121" s="108"/>
      <c r="E121" s="109"/>
      <c r="F121" s="110"/>
      <c r="G121" s="108"/>
      <c r="H121" s="111"/>
      <c r="I121" s="108"/>
      <c r="J121" s="112"/>
      <c r="K121" s="109"/>
      <c r="L121" s="113"/>
      <c r="M121" s="113"/>
      <c r="N121" s="114"/>
    </row>
    <row r="122" spans="3:14" s="81" customFormat="1" ht="19.399999999999999" hidden="1" customHeight="1" outlineLevel="1">
      <c r="C122" s="107"/>
      <c r="D122" s="108"/>
      <c r="E122" s="109"/>
      <c r="F122" s="110"/>
      <c r="G122" s="108"/>
      <c r="H122" s="111"/>
      <c r="I122" s="108"/>
      <c r="J122" s="112"/>
      <c r="K122" s="109"/>
      <c r="L122" s="113"/>
      <c r="M122" s="113"/>
      <c r="N122" s="114"/>
    </row>
    <row r="123" spans="3:14" s="81" customFormat="1" ht="19.399999999999999" hidden="1" customHeight="1" outlineLevel="1">
      <c r="C123" s="107"/>
      <c r="D123" s="108"/>
      <c r="E123" s="109"/>
      <c r="F123" s="110"/>
      <c r="G123" s="108"/>
      <c r="H123" s="111"/>
      <c r="I123" s="108"/>
      <c r="J123" s="112"/>
      <c r="K123" s="109"/>
      <c r="L123" s="113"/>
      <c r="M123" s="113"/>
      <c r="N123" s="114"/>
    </row>
    <row r="124" spans="3:14" s="81" customFormat="1" ht="19.399999999999999" hidden="1" customHeight="1" outlineLevel="1">
      <c r="C124" s="107"/>
      <c r="D124" s="108"/>
      <c r="E124" s="109"/>
      <c r="F124" s="110"/>
      <c r="G124" s="108"/>
      <c r="H124" s="111"/>
      <c r="I124" s="108"/>
      <c r="J124" s="112"/>
      <c r="K124" s="109"/>
      <c r="L124" s="113"/>
      <c r="M124" s="113"/>
      <c r="N124" s="114"/>
    </row>
    <row r="125" spans="3:14" s="81" customFormat="1" ht="19.399999999999999" hidden="1" customHeight="1" outlineLevel="1">
      <c r="C125" s="107"/>
      <c r="D125" s="108"/>
      <c r="E125" s="109"/>
      <c r="F125" s="110"/>
      <c r="G125" s="108"/>
      <c r="H125" s="111"/>
      <c r="I125" s="108"/>
      <c r="J125" s="112"/>
      <c r="K125" s="109"/>
      <c r="L125" s="113"/>
      <c r="M125" s="113"/>
      <c r="N125" s="114"/>
    </row>
    <row r="126" spans="3:14" s="81" customFormat="1" ht="19.399999999999999" hidden="1" customHeight="1" outlineLevel="1">
      <c r="C126" s="107"/>
      <c r="D126" s="108"/>
      <c r="E126" s="109"/>
      <c r="F126" s="110"/>
      <c r="G126" s="108"/>
      <c r="H126" s="111"/>
      <c r="I126" s="108"/>
      <c r="J126" s="112"/>
      <c r="K126" s="109"/>
      <c r="L126" s="113"/>
      <c r="M126" s="113"/>
      <c r="N126" s="114"/>
    </row>
    <row r="127" spans="3:14" s="81" customFormat="1" ht="19.399999999999999" hidden="1" customHeight="1" outlineLevel="1">
      <c r="C127" s="107"/>
      <c r="D127" s="108"/>
      <c r="E127" s="109"/>
      <c r="F127" s="110"/>
      <c r="G127" s="108"/>
      <c r="H127" s="111"/>
      <c r="I127" s="108"/>
      <c r="J127" s="112"/>
      <c r="K127" s="109"/>
      <c r="L127" s="113"/>
      <c r="M127" s="113"/>
      <c r="N127" s="114"/>
    </row>
    <row r="128" spans="3:14" s="81" customFormat="1" ht="19.399999999999999" hidden="1" customHeight="1" outlineLevel="1">
      <c r="C128" s="107"/>
      <c r="D128" s="108"/>
      <c r="E128" s="109"/>
      <c r="F128" s="110"/>
      <c r="G128" s="108"/>
      <c r="H128" s="111"/>
      <c r="I128" s="108"/>
      <c r="J128" s="112"/>
      <c r="K128" s="109"/>
      <c r="L128" s="113"/>
      <c r="M128" s="113"/>
      <c r="N128" s="114"/>
    </row>
    <row r="129" spans="3:14" s="81" customFormat="1" ht="19.399999999999999" hidden="1" customHeight="1" outlineLevel="1">
      <c r="C129" s="107"/>
      <c r="D129" s="108"/>
      <c r="E129" s="109"/>
      <c r="F129" s="110"/>
      <c r="G129" s="108"/>
      <c r="H129" s="111"/>
      <c r="I129" s="108"/>
      <c r="J129" s="112"/>
      <c r="K129" s="109"/>
      <c r="L129" s="113"/>
      <c r="M129" s="113"/>
      <c r="N129" s="114"/>
    </row>
    <row r="130" spans="3:14" s="81" customFormat="1" ht="19.399999999999999" hidden="1" customHeight="1" outlineLevel="1">
      <c r="C130" s="107"/>
      <c r="D130" s="108"/>
      <c r="E130" s="109"/>
      <c r="F130" s="110"/>
      <c r="G130" s="108"/>
      <c r="H130" s="111"/>
      <c r="I130" s="108"/>
      <c r="J130" s="112"/>
      <c r="K130" s="109"/>
      <c r="L130" s="113"/>
      <c r="M130" s="113"/>
      <c r="N130" s="114"/>
    </row>
    <row r="131" spans="3:14" s="81" customFormat="1" ht="19.399999999999999" hidden="1" customHeight="1" outlineLevel="1">
      <c r="C131" s="107"/>
      <c r="D131" s="108"/>
      <c r="E131" s="109"/>
      <c r="F131" s="110"/>
      <c r="G131" s="108"/>
      <c r="H131" s="111"/>
      <c r="I131" s="108"/>
      <c r="J131" s="112"/>
      <c r="K131" s="109"/>
      <c r="L131" s="113"/>
      <c r="M131" s="113"/>
      <c r="N131" s="114"/>
    </row>
    <row r="132" spans="3:14" s="81" customFormat="1" ht="19.399999999999999" hidden="1" customHeight="1" outlineLevel="1">
      <c r="C132" s="107"/>
      <c r="D132" s="108"/>
      <c r="E132" s="109"/>
      <c r="F132" s="110"/>
      <c r="G132" s="108"/>
      <c r="H132" s="111"/>
      <c r="I132" s="108"/>
      <c r="J132" s="112"/>
      <c r="K132" s="109"/>
      <c r="L132" s="113"/>
      <c r="M132" s="113"/>
      <c r="N132" s="114"/>
    </row>
    <row r="133" spans="3:14" s="81" customFormat="1" ht="19.399999999999999" hidden="1" customHeight="1" outlineLevel="1">
      <c r="C133" s="107"/>
      <c r="D133" s="108"/>
      <c r="E133" s="109"/>
      <c r="F133" s="110"/>
      <c r="G133" s="108"/>
      <c r="H133" s="111"/>
      <c r="I133" s="108"/>
      <c r="J133" s="112"/>
      <c r="K133" s="109"/>
      <c r="L133" s="113"/>
      <c r="M133" s="113"/>
      <c r="N133" s="114"/>
    </row>
    <row r="134" spans="3:14" s="81" customFormat="1" ht="19.399999999999999" hidden="1" customHeight="1" outlineLevel="1">
      <c r="C134" s="107"/>
      <c r="D134" s="108"/>
      <c r="E134" s="109"/>
      <c r="F134" s="110"/>
      <c r="G134" s="108"/>
      <c r="H134" s="111"/>
      <c r="I134" s="108"/>
      <c r="J134" s="112"/>
      <c r="K134" s="109"/>
      <c r="L134" s="113"/>
      <c r="M134" s="113"/>
      <c r="N134" s="114"/>
    </row>
    <row r="135" spans="3:14" s="81" customFormat="1" ht="19.399999999999999" hidden="1" customHeight="1" outlineLevel="1">
      <c r="C135" s="107"/>
      <c r="D135" s="108"/>
      <c r="E135" s="109"/>
      <c r="F135" s="110"/>
      <c r="G135" s="108"/>
      <c r="H135" s="111"/>
      <c r="I135" s="108"/>
      <c r="J135" s="112"/>
      <c r="K135" s="109"/>
      <c r="L135" s="113"/>
      <c r="M135" s="113"/>
      <c r="N135" s="114"/>
    </row>
    <row r="136" spans="3:14" s="81" customFormat="1" ht="19.399999999999999" hidden="1" customHeight="1" outlineLevel="1">
      <c r="C136" s="107"/>
      <c r="D136" s="108"/>
      <c r="E136" s="109"/>
      <c r="F136" s="110"/>
      <c r="G136" s="108"/>
      <c r="H136" s="111"/>
      <c r="I136" s="108"/>
      <c r="J136" s="112"/>
      <c r="K136" s="109"/>
      <c r="L136" s="113"/>
      <c r="M136" s="113"/>
      <c r="N136" s="114"/>
    </row>
    <row r="137" spans="3:14" s="81" customFormat="1" ht="19.399999999999999" hidden="1" customHeight="1" outlineLevel="1">
      <c r="C137" s="107"/>
      <c r="D137" s="108"/>
      <c r="E137" s="109"/>
      <c r="F137" s="110"/>
      <c r="G137" s="108"/>
      <c r="H137" s="111"/>
      <c r="I137" s="108"/>
      <c r="J137" s="112"/>
      <c r="K137" s="109"/>
      <c r="L137" s="113"/>
      <c r="M137" s="113"/>
      <c r="N137" s="114"/>
    </row>
    <row r="138" spans="3:14" s="81" customFormat="1" ht="19.399999999999999" hidden="1" customHeight="1" outlineLevel="1">
      <c r="C138" s="107"/>
      <c r="D138" s="108"/>
      <c r="E138" s="109"/>
      <c r="F138" s="110"/>
      <c r="G138" s="108"/>
      <c r="H138" s="111"/>
      <c r="I138" s="108"/>
      <c r="J138" s="112"/>
      <c r="K138" s="109"/>
      <c r="L138" s="113"/>
      <c r="M138" s="113"/>
      <c r="N138" s="114"/>
    </row>
    <row r="139" spans="3:14" s="81" customFormat="1" ht="19.399999999999999" hidden="1" customHeight="1" outlineLevel="1">
      <c r="C139" s="107"/>
      <c r="D139" s="108"/>
      <c r="E139" s="109"/>
      <c r="F139" s="110"/>
      <c r="G139" s="108"/>
      <c r="H139" s="111"/>
      <c r="I139" s="108"/>
      <c r="J139" s="112"/>
      <c r="K139" s="109"/>
      <c r="L139" s="113"/>
      <c r="M139" s="113"/>
      <c r="N139" s="114"/>
    </row>
    <row r="140" spans="3:14" s="81" customFormat="1" ht="19.399999999999999" hidden="1" customHeight="1" outlineLevel="1">
      <c r="C140" s="107"/>
      <c r="D140" s="108"/>
      <c r="E140" s="109"/>
      <c r="F140" s="110"/>
      <c r="G140" s="108"/>
      <c r="H140" s="111"/>
      <c r="I140" s="108"/>
      <c r="J140" s="112"/>
      <c r="K140" s="109"/>
      <c r="L140" s="113"/>
      <c r="M140" s="113"/>
      <c r="N140" s="114"/>
    </row>
    <row r="141" spans="3:14" s="81" customFormat="1" ht="19.399999999999999" hidden="1" customHeight="1" outlineLevel="1">
      <c r="C141" s="107"/>
      <c r="D141" s="108"/>
      <c r="E141" s="109"/>
      <c r="F141" s="110"/>
      <c r="G141" s="108"/>
      <c r="H141" s="111"/>
      <c r="I141" s="108"/>
      <c r="J141" s="112"/>
      <c r="K141" s="109"/>
      <c r="L141" s="113"/>
      <c r="M141" s="113"/>
      <c r="N141" s="114"/>
    </row>
    <row r="142" spans="3:14" s="81" customFormat="1" ht="19.399999999999999" hidden="1" customHeight="1" outlineLevel="1">
      <c r="C142" s="107"/>
      <c r="D142" s="108"/>
      <c r="E142" s="109"/>
      <c r="F142" s="110"/>
      <c r="G142" s="108"/>
      <c r="H142" s="111"/>
      <c r="I142" s="108"/>
      <c r="J142" s="112"/>
      <c r="K142" s="109"/>
      <c r="L142" s="113"/>
      <c r="M142" s="113"/>
      <c r="N142" s="114"/>
    </row>
    <row r="143" spans="3:14" s="81" customFormat="1" ht="19.399999999999999" hidden="1" customHeight="1" outlineLevel="1">
      <c r="C143" s="107"/>
      <c r="D143" s="108"/>
      <c r="E143" s="109"/>
      <c r="F143" s="110"/>
      <c r="G143" s="108"/>
      <c r="H143" s="111"/>
      <c r="I143" s="108"/>
      <c r="J143" s="112"/>
      <c r="K143" s="109"/>
      <c r="L143" s="113"/>
      <c r="M143" s="113"/>
      <c r="N143" s="114"/>
    </row>
    <row r="144" spans="3:14" s="81" customFormat="1" ht="19.399999999999999" hidden="1" customHeight="1" outlineLevel="1">
      <c r="C144" s="107"/>
      <c r="D144" s="108"/>
      <c r="E144" s="109"/>
      <c r="F144" s="110"/>
      <c r="G144" s="108"/>
      <c r="H144" s="111"/>
      <c r="I144" s="108"/>
      <c r="J144" s="112"/>
      <c r="K144" s="109"/>
      <c r="L144" s="113"/>
      <c r="M144" s="113"/>
      <c r="N144" s="114"/>
    </row>
    <row r="145" spans="3:14" s="81" customFormat="1" ht="19.399999999999999" hidden="1" customHeight="1" outlineLevel="1">
      <c r="C145" s="107"/>
      <c r="D145" s="108"/>
      <c r="E145" s="109"/>
      <c r="F145" s="110"/>
      <c r="G145" s="108"/>
      <c r="H145" s="111"/>
      <c r="I145" s="108"/>
      <c r="J145" s="112"/>
      <c r="K145" s="109"/>
      <c r="L145" s="113"/>
      <c r="M145" s="113"/>
      <c r="N145" s="114"/>
    </row>
    <row r="146" spans="3:14" s="81" customFormat="1" ht="19.399999999999999" hidden="1" customHeight="1" outlineLevel="1">
      <c r="C146" s="107"/>
      <c r="D146" s="108"/>
      <c r="E146" s="109"/>
      <c r="F146" s="110"/>
      <c r="G146" s="108"/>
      <c r="H146" s="111"/>
      <c r="I146" s="108"/>
      <c r="J146" s="112"/>
      <c r="K146" s="109"/>
      <c r="L146" s="113"/>
      <c r="M146" s="113"/>
      <c r="N146" s="114"/>
    </row>
    <row r="147" spans="3:14" s="81" customFormat="1" ht="19.399999999999999" hidden="1" customHeight="1" outlineLevel="1">
      <c r="C147" s="107"/>
      <c r="D147" s="108"/>
      <c r="E147" s="109"/>
      <c r="F147" s="110"/>
      <c r="G147" s="108"/>
      <c r="H147" s="111"/>
      <c r="I147" s="108"/>
      <c r="J147" s="112"/>
      <c r="K147" s="109"/>
      <c r="L147" s="113"/>
      <c r="M147" s="113"/>
      <c r="N147" s="114"/>
    </row>
    <row r="148" spans="3:14" s="81" customFormat="1" ht="19.399999999999999" hidden="1" customHeight="1" outlineLevel="1">
      <c r="C148" s="107"/>
      <c r="D148" s="108"/>
      <c r="E148" s="109"/>
      <c r="F148" s="110"/>
      <c r="G148" s="108"/>
      <c r="H148" s="111"/>
      <c r="I148" s="108"/>
      <c r="J148" s="112"/>
      <c r="K148" s="109"/>
      <c r="L148" s="113"/>
      <c r="M148" s="113"/>
      <c r="N148" s="114"/>
    </row>
    <row r="149" spans="3:14" s="81" customFormat="1" ht="19.399999999999999" hidden="1" customHeight="1" outlineLevel="1">
      <c r="C149" s="107"/>
      <c r="D149" s="108"/>
      <c r="E149" s="109"/>
      <c r="F149" s="110"/>
      <c r="G149" s="108"/>
      <c r="H149" s="111"/>
      <c r="I149" s="108"/>
      <c r="J149" s="112"/>
      <c r="K149" s="109"/>
      <c r="L149" s="113"/>
      <c r="M149" s="113"/>
      <c r="N149" s="114"/>
    </row>
    <row r="150" spans="3:14" s="81" customFormat="1" ht="19.399999999999999" hidden="1" customHeight="1" outlineLevel="1">
      <c r="C150" s="107"/>
      <c r="D150" s="108"/>
      <c r="E150" s="109"/>
      <c r="F150" s="110"/>
      <c r="G150" s="108"/>
      <c r="H150" s="111"/>
      <c r="I150" s="108"/>
      <c r="J150" s="112"/>
      <c r="K150" s="109"/>
      <c r="L150" s="113"/>
      <c r="M150" s="113"/>
      <c r="N150" s="114"/>
    </row>
    <row r="151" spans="3:14" s="81" customFormat="1" ht="19.399999999999999" hidden="1" customHeight="1" outlineLevel="1">
      <c r="C151" s="107"/>
      <c r="D151" s="108"/>
      <c r="E151" s="109"/>
      <c r="F151" s="110"/>
      <c r="G151" s="108"/>
      <c r="H151" s="111"/>
      <c r="I151" s="108"/>
      <c r="J151" s="112"/>
      <c r="K151" s="109"/>
      <c r="L151" s="113"/>
      <c r="M151" s="113"/>
      <c r="N151" s="114"/>
    </row>
    <row r="152" spans="3:14" s="81" customFormat="1" ht="19.399999999999999" hidden="1" customHeight="1" outlineLevel="1">
      <c r="C152" s="107"/>
      <c r="D152" s="108"/>
      <c r="E152" s="109"/>
      <c r="F152" s="110"/>
      <c r="G152" s="108"/>
      <c r="H152" s="111"/>
      <c r="I152" s="108"/>
      <c r="J152" s="112"/>
      <c r="K152" s="109"/>
      <c r="L152" s="113"/>
      <c r="M152" s="113"/>
      <c r="N152" s="114"/>
    </row>
    <row r="153" spans="3:14" s="81" customFormat="1" ht="19.399999999999999" hidden="1" customHeight="1" outlineLevel="1">
      <c r="C153" s="107"/>
      <c r="D153" s="108"/>
      <c r="E153" s="109"/>
      <c r="F153" s="110"/>
      <c r="G153" s="108"/>
      <c r="H153" s="111"/>
      <c r="I153" s="108"/>
      <c r="J153" s="112"/>
      <c r="K153" s="109"/>
      <c r="L153" s="113"/>
      <c r="M153" s="113"/>
      <c r="N153" s="114"/>
    </row>
    <row r="154" spans="3:14" s="81" customFormat="1" ht="19.399999999999999" hidden="1" customHeight="1" outlineLevel="1">
      <c r="C154" s="107"/>
      <c r="D154" s="108"/>
      <c r="E154" s="109"/>
      <c r="F154" s="110"/>
      <c r="G154" s="108"/>
      <c r="H154" s="111"/>
      <c r="I154" s="108"/>
      <c r="J154" s="112"/>
      <c r="K154" s="109"/>
      <c r="L154" s="113"/>
      <c r="M154" s="113"/>
      <c r="N154" s="114"/>
    </row>
    <row r="155" spans="3:14" s="81" customFormat="1" ht="19.399999999999999" hidden="1" customHeight="1" outlineLevel="1">
      <c r="C155" s="107"/>
      <c r="D155" s="108"/>
      <c r="E155" s="109"/>
      <c r="F155" s="110"/>
      <c r="G155" s="108"/>
      <c r="H155" s="111"/>
      <c r="I155" s="108"/>
      <c r="J155" s="112"/>
      <c r="K155" s="109"/>
      <c r="L155" s="113"/>
      <c r="M155" s="113"/>
      <c r="N155" s="114"/>
    </row>
    <row r="156" spans="3:14" s="81" customFormat="1" ht="19.399999999999999" hidden="1" customHeight="1" outlineLevel="1">
      <c r="C156" s="107"/>
      <c r="D156" s="108"/>
      <c r="E156" s="109"/>
      <c r="F156" s="110"/>
      <c r="G156" s="108"/>
      <c r="H156" s="111"/>
      <c r="I156" s="108"/>
      <c r="J156" s="112"/>
      <c r="K156" s="109"/>
      <c r="L156" s="113"/>
      <c r="M156" s="113"/>
      <c r="N156" s="114"/>
    </row>
    <row r="157" spans="3:14" s="81" customFormat="1" ht="19.399999999999999" hidden="1" customHeight="1" outlineLevel="1">
      <c r="C157" s="107"/>
      <c r="D157" s="108"/>
      <c r="E157" s="109"/>
      <c r="F157" s="110"/>
      <c r="G157" s="108"/>
      <c r="H157" s="111"/>
      <c r="I157" s="108"/>
      <c r="J157" s="112"/>
      <c r="K157" s="109"/>
      <c r="L157" s="113"/>
      <c r="M157" s="113"/>
      <c r="N157" s="114"/>
    </row>
    <row r="158" spans="3:14" s="81" customFormat="1" ht="19.399999999999999" hidden="1" customHeight="1" outlineLevel="1">
      <c r="C158" s="107"/>
      <c r="D158" s="108"/>
      <c r="E158" s="109"/>
      <c r="F158" s="110"/>
      <c r="G158" s="108"/>
      <c r="H158" s="111"/>
      <c r="I158" s="108"/>
      <c r="J158" s="112"/>
      <c r="K158" s="109"/>
      <c r="L158" s="113"/>
      <c r="M158" s="113"/>
      <c r="N158" s="114"/>
    </row>
    <row r="159" spans="3:14" s="81" customFormat="1" ht="19.399999999999999" hidden="1" customHeight="1" outlineLevel="1">
      <c r="C159" s="107"/>
      <c r="D159" s="108"/>
      <c r="E159" s="109"/>
      <c r="F159" s="110"/>
      <c r="G159" s="108"/>
      <c r="H159" s="111"/>
      <c r="I159" s="108"/>
      <c r="J159" s="112"/>
      <c r="K159" s="109"/>
      <c r="L159" s="113"/>
      <c r="M159" s="113"/>
      <c r="N159" s="114"/>
    </row>
    <row r="160" spans="3:14" s="81" customFormat="1" ht="19.399999999999999" hidden="1" customHeight="1" outlineLevel="1">
      <c r="C160" s="107"/>
      <c r="D160" s="108"/>
      <c r="E160" s="109"/>
      <c r="F160" s="110"/>
      <c r="G160" s="108"/>
      <c r="H160" s="111"/>
      <c r="I160" s="108"/>
      <c r="J160" s="112"/>
      <c r="K160" s="109"/>
      <c r="L160" s="113"/>
      <c r="M160" s="113"/>
      <c r="N160" s="114"/>
    </row>
    <row r="161" spans="3:14" s="81" customFormat="1" ht="19.399999999999999" hidden="1" customHeight="1" outlineLevel="1">
      <c r="C161" s="107"/>
      <c r="D161" s="108"/>
      <c r="E161" s="109"/>
      <c r="F161" s="110"/>
      <c r="G161" s="108"/>
      <c r="H161" s="111"/>
      <c r="I161" s="108"/>
      <c r="J161" s="112"/>
      <c r="K161" s="109"/>
      <c r="L161" s="113"/>
      <c r="M161" s="113"/>
      <c r="N161" s="114"/>
    </row>
    <row r="162" spans="3:14" s="81" customFormat="1" ht="19.399999999999999" hidden="1" customHeight="1" outlineLevel="1">
      <c r="C162" s="107"/>
      <c r="D162" s="108"/>
      <c r="E162" s="109"/>
      <c r="F162" s="110"/>
      <c r="G162" s="108"/>
      <c r="H162" s="111"/>
      <c r="I162" s="108"/>
      <c r="J162" s="112"/>
      <c r="K162" s="109"/>
      <c r="L162" s="113"/>
      <c r="M162" s="113"/>
      <c r="N162" s="114"/>
    </row>
    <row r="163" spans="3:14" s="81" customFormat="1" ht="19.399999999999999" hidden="1" customHeight="1" outlineLevel="1">
      <c r="C163" s="107"/>
      <c r="D163" s="108"/>
      <c r="E163" s="109"/>
      <c r="F163" s="110"/>
      <c r="G163" s="108"/>
      <c r="H163" s="111"/>
      <c r="I163" s="108"/>
      <c r="J163" s="112"/>
      <c r="K163" s="109"/>
      <c r="L163" s="113"/>
      <c r="M163" s="113"/>
      <c r="N163" s="114"/>
    </row>
    <row r="164" spans="3:14" s="81" customFormat="1" ht="19.399999999999999" hidden="1" customHeight="1" outlineLevel="1">
      <c r="C164" s="107"/>
      <c r="D164" s="108"/>
      <c r="E164" s="109"/>
      <c r="F164" s="110"/>
      <c r="G164" s="108"/>
      <c r="H164" s="111"/>
      <c r="I164" s="108"/>
      <c r="J164" s="112"/>
      <c r="K164" s="109"/>
      <c r="L164" s="113"/>
      <c r="M164" s="113"/>
      <c r="N164" s="114"/>
    </row>
    <row r="165" spans="3:14" s="81" customFormat="1" ht="19.399999999999999" hidden="1" customHeight="1" outlineLevel="1">
      <c r="C165" s="107"/>
      <c r="D165" s="108"/>
      <c r="E165" s="109"/>
      <c r="F165" s="110"/>
      <c r="G165" s="108"/>
      <c r="H165" s="111"/>
      <c r="I165" s="108"/>
      <c r="J165" s="112"/>
      <c r="K165" s="109"/>
      <c r="L165" s="113"/>
      <c r="M165" s="113"/>
      <c r="N165" s="114"/>
    </row>
    <row r="166" spans="3:14" s="81" customFormat="1" ht="19.399999999999999" hidden="1" customHeight="1" outlineLevel="1">
      <c r="C166" s="107"/>
      <c r="D166" s="108"/>
      <c r="E166" s="109"/>
      <c r="F166" s="110"/>
      <c r="G166" s="108"/>
      <c r="H166" s="111"/>
      <c r="I166" s="108"/>
      <c r="J166" s="112"/>
      <c r="K166" s="109"/>
      <c r="L166" s="113"/>
      <c r="M166" s="113"/>
      <c r="N166" s="114"/>
    </row>
    <row r="167" spans="3:14" s="81" customFormat="1" ht="19.399999999999999" hidden="1" customHeight="1" outlineLevel="1">
      <c r="C167" s="107"/>
      <c r="D167" s="108"/>
      <c r="E167" s="109"/>
      <c r="F167" s="110"/>
      <c r="G167" s="108"/>
      <c r="H167" s="111"/>
      <c r="I167" s="108"/>
      <c r="J167" s="112"/>
      <c r="K167" s="109"/>
      <c r="L167" s="113"/>
      <c r="M167" s="113"/>
      <c r="N167" s="114"/>
    </row>
    <row r="168" spans="3:14" s="81" customFormat="1" ht="19.399999999999999" hidden="1" customHeight="1" outlineLevel="1">
      <c r="C168" s="107"/>
      <c r="D168" s="108"/>
      <c r="E168" s="109"/>
      <c r="F168" s="110"/>
      <c r="G168" s="108"/>
      <c r="H168" s="111"/>
      <c r="I168" s="108"/>
      <c r="J168" s="112"/>
      <c r="K168" s="109"/>
      <c r="L168" s="113"/>
      <c r="M168" s="113"/>
      <c r="N168" s="114"/>
    </row>
    <row r="169" spans="3:14" s="81" customFormat="1" ht="19.399999999999999" hidden="1" customHeight="1" outlineLevel="1">
      <c r="C169" s="107"/>
      <c r="D169" s="108"/>
      <c r="E169" s="109"/>
      <c r="F169" s="110"/>
      <c r="G169" s="108"/>
      <c r="H169" s="111"/>
      <c r="I169" s="108"/>
      <c r="J169" s="112"/>
      <c r="K169" s="109"/>
      <c r="L169" s="113"/>
      <c r="M169" s="113"/>
      <c r="N169" s="114"/>
    </row>
    <row r="170" spans="3:14" s="81" customFormat="1" ht="19.399999999999999" hidden="1" customHeight="1" outlineLevel="1">
      <c r="C170" s="107"/>
      <c r="D170" s="108"/>
      <c r="E170" s="109"/>
      <c r="F170" s="110"/>
      <c r="G170" s="108"/>
      <c r="H170" s="111"/>
      <c r="I170" s="108"/>
      <c r="J170" s="112"/>
      <c r="K170" s="109"/>
      <c r="L170" s="113"/>
      <c r="M170" s="113"/>
      <c r="N170" s="114"/>
    </row>
    <row r="171" spans="3:14" s="81" customFormat="1" ht="19.399999999999999" hidden="1" customHeight="1" outlineLevel="1">
      <c r="C171" s="107"/>
      <c r="D171" s="108"/>
      <c r="E171" s="109"/>
      <c r="F171" s="110"/>
      <c r="G171" s="108"/>
      <c r="H171" s="111"/>
      <c r="I171" s="108"/>
      <c r="J171" s="112"/>
      <c r="K171" s="109"/>
      <c r="L171" s="113"/>
      <c r="M171" s="113"/>
      <c r="N171" s="114"/>
    </row>
    <row r="172" spans="3:14" s="81" customFormat="1" ht="19.399999999999999" hidden="1" customHeight="1" outlineLevel="1">
      <c r="C172" s="107"/>
      <c r="D172" s="108"/>
      <c r="E172" s="109"/>
      <c r="F172" s="110"/>
      <c r="G172" s="108"/>
      <c r="H172" s="111"/>
      <c r="I172" s="108"/>
      <c r="J172" s="112"/>
      <c r="K172" s="109"/>
      <c r="L172" s="113"/>
      <c r="M172" s="113"/>
      <c r="N172" s="114"/>
    </row>
    <row r="173" spans="3:14" s="81" customFormat="1" ht="19.399999999999999" hidden="1" customHeight="1" outlineLevel="1">
      <c r="C173" s="107"/>
      <c r="D173" s="108"/>
      <c r="E173" s="109"/>
      <c r="F173" s="110"/>
      <c r="G173" s="108"/>
      <c r="H173" s="111"/>
      <c r="I173" s="108"/>
      <c r="J173" s="112"/>
      <c r="K173" s="109"/>
      <c r="L173" s="113"/>
      <c r="M173" s="113"/>
      <c r="N173" s="114"/>
    </row>
    <row r="174" spans="3:14" s="81" customFormat="1" ht="19.399999999999999" hidden="1" customHeight="1" outlineLevel="1">
      <c r="C174" s="107"/>
      <c r="D174" s="108"/>
      <c r="E174" s="109"/>
      <c r="F174" s="110"/>
      <c r="G174" s="108"/>
      <c r="H174" s="111"/>
      <c r="I174" s="108"/>
      <c r="J174" s="112"/>
      <c r="K174" s="109"/>
      <c r="L174" s="113"/>
      <c r="M174" s="113"/>
      <c r="N174" s="114"/>
    </row>
    <row r="175" spans="3:14" s="81" customFormat="1" ht="19.399999999999999" hidden="1" customHeight="1" outlineLevel="1">
      <c r="C175" s="107"/>
      <c r="D175" s="108"/>
      <c r="E175" s="109"/>
      <c r="F175" s="110"/>
      <c r="G175" s="108"/>
      <c r="H175" s="111"/>
      <c r="I175" s="108"/>
      <c r="J175" s="112"/>
      <c r="K175" s="109"/>
      <c r="L175" s="113"/>
      <c r="M175" s="113"/>
      <c r="N175" s="114"/>
    </row>
    <row r="176" spans="3:14" s="81" customFormat="1" ht="19.399999999999999" hidden="1" customHeight="1" outlineLevel="1">
      <c r="C176" s="107"/>
      <c r="D176" s="108"/>
      <c r="E176" s="109"/>
      <c r="F176" s="110"/>
      <c r="G176" s="108"/>
      <c r="H176" s="111"/>
      <c r="I176" s="108"/>
      <c r="J176" s="112"/>
      <c r="K176" s="109"/>
      <c r="L176" s="113"/>
      <c r="M176" s="113"/>
      <c r="N176" s="114"/>
    </row>
    <row r="177" spans="3:14" s="81" customFormat="1" ht="19.399999999999999" hidden="1" customHeight="1" outlineLevel="1">
      <c r="C177" s="107"/>
      <c r="D177" s="108"/>
      <c r="E177" s="109"/>
      <c r="F177" s="110"/>
      <c r="G177" s="108"/>
      <c r="H177" s="111"/>
      <c r="I177" s="108"/>
      <c r="J177" s="112"/>
      <c r="K177" s="109"/>
      <c r="L177" s="113"/>
      <c r="M177" s="113"/>
      <c r="N177" s="114"/>
    </row>
    <row r="178" spans="3:14" s="81" customFormat="1" ht="19.399999999999999" hidden="1" customHeight="1" outlineLevel="1">
      <c r="C178" s="107"/>
      <c r="D178" s="108"/>
      <c r="E178" s="109"/>
      <c r="F178" s="110"/>
      <c r="G178" s="108"/>
      <c r="H178" s="111"/>
      <c r="I178" s="108"/>
      <c r="J178" s="112"/>
      <c r="K178" s="109"/>
      <c r="L178" s="113"/>
      <c r="M178" s="113"/>
      <c r="N178" s="114"/>
    </row>
    <row r="179" spans="3:14" s="81" customFormat="1" ht="19.399999999999999" hidden="1" customHeight="1" outlineLevel="1">
      <c r="C179" s="107"/>
      <c r="D179" s="108"/>
      <c r="E179" s="109"/>
      <c r="F179" s="110"/>
      <c r="G179" s="108"/>
      <c r="H179" s="111"/>
      <c r="I179" s="108"/>
      <c r="J179" s="112"/>
      <c r="K179" s="109"/>
      <c r="L179" s="113"/>
      <c r="M179" s="113"/>
      <c r="N179" s="114"/>
    </row>
    <row r="180" spans="3:14" s="81" customFormat="1" ht="19.399999999999999" hidden="1" customHeight="1" outlineLevel="1">
      <c r="C180" s="107"/>
      <c r="D180" s="108"/>
      <c r="E180" s="109"/>
      <c r="F180" s="110"/>
      <c r="G180" s="108"/>
      <c r="H180" s="111"/>
      <c r="I180" s="108"/>
      <c r="J180" s="112"/>
      <c r="K180" s="109"/>
      <c r="L180" s="113"/>
      <c r="M180" s="113"/>
      <c r="N180" s="114"/>
    </row>
    <row r="181" spans="3:14" s="81" customFormat="1" ht="19.399999999999999" hidden="1" customHeight="1" outlineLevel="1">
      <c r="C181" s="107"/>
      <c r="D181" s="108"/>
      <c r="E181" s="109"/>
      <c r="F181" s="110"/>
      <c r="G181" s="108"/>
      <c r="H181" s="111"/>
      <c r="I181" s="108"/>
      <c r="J181" s="112"/>
      <c r="K181" s="109"/>
      <c r="L181" s="113"/>
      <c r="M181" s="113"/>
      <c r="N181" s="114"/>
    </row>
    <row r="182" spans="3:14" s="81" customFormat="1" ht="19.399999999999999" hidden="1" customHeight="1" outlineLevel="1">
      <c r="C182" s="107"/>
      <c r="D182" s="108"/>
      <c r="E182" s="109"/>
      <c r="F182" s="110"/>
      <c r="G182" s="108"/>
      <c r="H182" s="111"/>
      <c r="I182" s="108"/>
      <c r="J182" s="112"/>
      <c r="K182" s="109"/>
      <c r="L182" s="113"/>
      <c r="M182" s="113"/>
      <c r="N182" s="114"/>
    </row>
    <row r="183" spans="3:14" s="81" customFormat="1" ht="19.399999999999999" hidden="1" customHeight="1" outlineLevel="1">
      <c r="C183" s="107"/>
      <c r="D183" s="108"/>
      <c r="E183" s="109"/>
      <c r="F183" s="110"/>
      <c r="G183" s="108"/>
      <c r="H183" s="111"/>
      <c r="I183" s="108"/>
      <c r="J183" s="112"/>
      <c r="K183" s="109"/>
      <c r="L183" s="113"/>
      <c r="M183" s="113"/>
      <c r="N183" s="114"/>
    </row>
    <row r="184" spans="3:14" s="81" customFormat="1" ht="19.399999999999999" hidden="1" customHeight="1" outlineLevel="1">
      <c r="C184" s="107"/>
      <c r="D184" s="108"/>
      <c r="E184" s="109"/>
      <c r="F184" s="110"/>
      <c r="G184" s="108"/>
      <c r="H184" s="111"/>
      <c r="I184" s="108"/>
      <c r="J184" s="112"/>
      <c r="K184" s="109"/>
      <c r="L184" s="113"/>
      <c r="M184" s="113"/>
      <c r="N184" s="114"/>
    </row>
    <row r="185" spans="3:14" s="81" customFormat="1" ht="19.399999999999999" hidden="1" customHeight="1" outlineLevel="1">
      <c r="C185" s="107"/>
      <c r="D185" s="108"/>
      <c r="E185" s="109"/>
      <c r="F185" s="110"/>
      <c r="G185" s="108"/>
      <c r="H185" s="111"/>
      <c r="I185" s="108"/>
      <c r="J185" s="112"/>
      <c r="K185" s="109"/>
      <c r="L185" s="113"/>
      <c r="M185" s="113"/>
      <c r="N185" s="114"/>
    </row>
    <row r="186" spans="3:14" s="81" customFormat="1" ht="19.399999999999999" hidden="1" customHeight="1" outlineLevel="1">
      <c r="C186" s="107"/>
      <c r="D186" s="108"/>
      <c r="E186" s="109"/>
      <c r="F186" s="110"/>
      <c r="G186" s="108"/>
      <c r="H186" s="111"/>
      <c r="I186" s="108"/>
      <c r="J186" s="112"/>
      <c r="K186" s="109"/>
      <c r="L186" s="113"/>
      <c r="M186" s="113"/>
      <c r="N186" s="114"/>
    </row>
    <row r="187" spans="3:14" s="81" customFormat="1" ht="19.399999999999999" hidden="1" customHeight="1" outlineLevel="1">
      <c r="C187" s="107"/>
      <c r="D187" s="108"/>
      <c r="E187" s="109"/>
      <c r="F187" s="110"/>
      <c r="G187" s="108"/>
      <c r="H187" s="111"/>
      <c r="I187" s="108"/>
      <c r="J187" s="112"/>
      <c r="K187" s="109"/>
      <c r="L187" s="113"/>
      <c r="M187" s="113"/>
      <c r="N187" s="114"/>
    </row>
    <row r="188" spans="3:14" s="81" customFormat="1" ht="19.399999999999999" hidden="1" customHeight="1" outlineLevel="1">
      <c r="C188" s="107"/>
      <c r="D188" s="108"/>
      <c r="E188" s="109"/>
      <c r="F188" s="110"/>
      <c r="G188" s="108"/>
      <c r="H188" s="111"/>
      <c r="I188" s="108"/>
      <c r="J188" s="112"/>
      <c r="K188" s="109"/>
      <c r="L188" s="113"/>
      <c r="M188" s="113"/>
      <c r="N188" s="114"/>
    </row>
    <row r="189" spans="3:14" s="81" customFormat="1" ht="19.399999999999999" hidden="1" customHeight="1" outlineLevel="1">
      <c r="C189" s="107"/>
      <c r="D189" s="108"/>
      <c r="E189" s="109"/>
      <c r="F189" s="110"/>
      <c r="G189" s="108"/>
      <c r="H189" s="111"/>
      <c r="I189" s="108"/>
      <c r="J189" s="112"/>
      <c r="K189" s="109"/>
      <c r="L189" s="113"/>
      <c r="M189" s="113"/>
      <c r="N189" s="114"/>
    </row>
    <row r="190" spans="3:14" s="81" customFormat="1" ht="19.399999999999999" hidden="1" customHeight="1" outlineLevel="1">
      <c r="C190" s="107"/>
      <c r="D190" s="108"/>
      <c r="E190" s="109"/>
      <c r="F190" s="110"/>
      <c r="G190" s="108"/>
      <c r="H190" s="111"/>
      <c r="I190" s="108"/>
      <c r="J190" s="112"/>
      <c r="K190" s="109"/>
      <c r="L190" s="113"/>
      <c r="M190" s="113"/>
      <c r="N190" s="114"/>
    </row>
    <row r="191" spans="3:14" s="81" customFormat="1" ht="19.399999999999999" hidden="1" customHeight="1" outlineLevel="1">
      <c r="C191" s="107"/>
      <c r="D191" s="108"/>
      <c r="E191" s="109"/>
      <c r="F191" s="110"/>
      <c r="G191" s="108"/>
      <c r="H191" s="111"/>
      <c r="I191" s="108"/>
      <c r="J191" s="112"/>
      <c r="K191" s="109"/>
      <c r="L191" s="113"/>
      <c r="M191" s="113"/>
      <c r="N191" s="114"/>
    </row>
    <row r="192" spans="3:14" s="81" customFormat="1" ht="19.399999999999999" hidden="1" customHeight="1" outlineLevel="1">
      <c r="C192" s="107"/>
      <c r="D192" s="108"/>
      <c r="E192" s="109"/>
      <c r="F192" s="110"/>
      <c r="G192" s="108"/>
      <c r="H192" s="111"/>
      <c r="I192" s="108"/>
      <c r="J192" s="112"/>
      <c r="K192" s="109"/>
      <c r="L192" s="113"/>
      <c r="M192" s="113"/>
      <c r="N192" s="114"/>
    </row>
    <row r="193" spans="3:14" s="81" customFormat="1" ht="19.399999999999999" hidden="1" customHeight="1" outlineLevel="1">
      <c r="C193" s="107"/>
      <c r="D193" s="108"/>
      <c r="E193" s="109"/>
      <c r="F193" s="110"/>
      <c r="G193" s="108"/>
      <c r="H193" s="111"/>
      <c r="I193" s="108"/>
      <c r="J193" s="112"/>
      <c r="K193" s="109"/>
      <c r="L193" s="113"/>
      <c r="M193" s="113"/>
      <c r="N193" s="114"/>
    </row>
    <row r="194" spans="3:14" s="81" customFormat="1" ht="19.399999999999999" hidden="1" customHeight="1" outlineLevel="1">
      <c r="C194" s="107"/>
      <c r="D194" s="108"/>
      <c r="E194" s="109"/>
      <c r="F194" s="110"/>
      <c r="G194" s="108"/>
      <c r="H194" s="111"/>
      <c r="I194" s="108"/>
      <c r="J194" s="112"/>
      <c r="K194" s="109"/>
      <c r="L194" s="113"/>
      <c r="M194" s="113"/>
      <c r="N194" s="114"/>
    </row>
    <row r="195" spans="3:14" s="81" customFormat="1" ht="19.399999999999999" hidden="1" customHeight="1" outlineLevel="1">
      <c r="C195" s="107"/>
      <c r="D195" s="108"/>
      <c r="E195" s="109"/>
      <c r="F195" s="110"/>
      <c r="G195" s="108"/>
      <c r="H195" s="111"/>
      <c r="I195" s="108"/>
      <c r="J195" s="112"/>
      <c r="K195" s="109"/>
      <c r="L195" s="113"/>
      <c r="M195" s="113"/>
      <c r="N195" s="114"/>
    </row>
    <row r="196" spans="3:14" s="81" customFormat="1" ht="19.399999999999999" hidden="1" customHeight="1" outlineLevel="1">
      <c r="C196" s="107"/>
      <c r="D196" s="108"/>
      <c r="E196" s="109"/>
      <c r="F196" s="110"/>
      <c r="G196" s="108"/>
      <c r="H196" s="111"/>
      <c r="I196" s="108"/>
      <c r="J196" s="112"/>
      <c r="K196" s="109"/>
      <c r="L196" s="113"/>
      <c r="M196" s="113"/>
      <c r="N196" s="114"/>
    </row>
    <row r="197" spans="3:14" s="81" customFormat="1" ht="19.399999999999999" hidden="1" customHeight="1" outlineLevel="1">
      <c r="C197" s="107"/>
      <c r="D197" s="108"/>
      <c r="E197" s="109"/>
      <c r="F197" s="110"/>
      <c r="G197" s="108"/>
      <c r="H197" s="111"/>
      <c r="I197" s="108"/>
      <c r="J197" s="112"/>
      <c r="K197" s="109"/>
      <c r="L197" s="113"/>
      <c r="M197" s="113"/>
      <c r="N197" s="114"/>
    </row>
    <row r="198" spans="3:14" s="81" customFormat="1" ht="19.399999999999999" hidden="1" customHeight="1" outlineLevel="1">
      <c r="C198" s="107"/>
      <c r="D198" s="108"/>
      <c r="E198" s="109"/>
      <c r="F198" s="110"/>
      <c r="G198" s="108"/>
      <c r="H198" s="111"/>
      <c r="I198" s="108"/>
      <c r="J198" s="112"/>
      <c r="K198" s="109"/>
      <c r="L198" s="113"/>
      <c r="M198" s="113"/>
      <c r="N198" s="114"/>
    </row>
    <row r="199" spans="3:14" s="81" customFormat="1" ht="19.399999999999999" hidden="1" customHeight="1" outlineLevel="1">
      <c r="C199" s="107"/>
      <c r="D199" s="108"/>
      <c r="E199" s="109"/>
      <c r="F199" s="110"/>
      <c r="G199" s="108"/>
      <c r="H199" s="111"/>
      <c r="I199" s="108"/>
      <c r="J199" s="112"/>
      <c r="K199" s="109"/>
      <c r="L199" s="113"/>
      <c r="M199" s="113"/>
      <c r="N199" s="114"/>
    </row>
    <row r="200" spans="3:14" s="81" customFormat="1" ht="19.399999999999999" hidden="1" customHeight="1" outlineLevel="1">
      <c r="C200" s="107"/>
      <c r="D200" s="108"/>
      <c r="E200" s="109"/>
      <c r="F200" s="110"/>
      <c r="G200" s="108"/>
      <c r="H200" s="111"/>
      <c r="I200" s="108"/>
      <c r="J200" s="112"/>
      <c r="K200" s="109"/>
      <c r="L200" s="113"/>
      <c r="M200" s="113"/>
      <c r="N200" s="114"/>
    </row>
    <row r="201" spans="3:14" s="81" customFormat="1" ht="19.399999999999999" hidden="1" customHeight="1" outlineLevel="1">
      <c r="C201" s="107"/>
      <c r="D201" s="108"/>
      <c r="E201" s="109"/>
      <c r="F201" s="110"/>
      <c r="G201" s="108"/>
      <c r="H201" s="111"/>
      <c r="I201" s="108"/>
      <c r="J201" s="112"/>
      <c r="K201" s="109"/>
      <c r="L201" s="113"/>
      <c r="M201" s="113"/>
      <c r="N201" s="114"/>
    </row>
    <row r="202" spans="3:14" s="81" customFormat="1" ht="19.399999999999999" hidden="1" customHeight="1" outlineLevel="1">
      <c r="C202" s="107"/>
      <c r="D202" s="108"/>
      <c r="E202" s="109"/>
      <c r="F202" s="110"/>
      <c r="G202" s="108"/>
      <c r="H202" s="111"/>
      <c r="I202" s="108"/>
      <c r="J202" s="112"/>
      <c r="K202" s="109"/>
      <c r="L202" s="113"/>
      <c r="M202" s="113"/>
      <c r="N202" s="114"/>
    </row>
    <row r="203" spans="3:14" s="81" customFormat="1" ht="19.399999999999999" hidden="1" customHeight="1" outlineLevel="1">
      <c r="C203" s="107"/>
      <c r="D203" s="108"/>
      <c r="E203" s="109"/>
      <c r="F203" s="110"/>
      <c r="G203" s="108"/>
      <c r="H203" s="111"/>
      <c r="I203" s="108"/>
      <c r="J203" s="112"/>
      <c r="K203" s="109"/>
      <c r="L203" s="113"/>
      <c r="M203" s="113"/>
      <c r="N203" s="114"/>
    </row>
    <row r="204" spans="3:14" s="81" customFormat="1" ht="19.399999999999999" hidden="1" customHeight="1" outlineLevel="1">
      <c r="C204" s="107"/>
      <c r="D204" s="108"/>
      <c r="E204" s="109"/>
      <c r="F204" s="110"/>
      <c r="G204" s="108"/>
      <c r="H204" s="111"/>
      <c r="I204" s="108"/>
      <c r="J204" s="112"/>
      <c r="K204" s="109"/>
      <c r="L204" s="113"/>
      <c r="M204" s="113"/>
      <c r="N204" s="114"/>
    </row>
    <row r="205" spans="3:14" s="81" customFormat="1" ht="19.399999999999999" hidden="1" customHeight="1" outlineLevel="1">
      <c r="C205" s="107"/>
      <c r="D205" s="108"/>
      <c r="E205" s="109"/>
      <c r="F205" s="110"/>
      <c r="G205" s="108"/>
      <c r="H205" s="111"/>
      <c r="I205" s="108"/>
      <c r="J205" s="112"/>
      <c r="K205" s="109"/>
      <c r="L205" s="113"/>
      <c r="M205" s="113"/>
      <c r="N205" s="114"/>
    </row>
    <row r="206" spans="3:14" s="81" customFormat="1" ht="19.399999999999999" hidden="1" customHeight="1" outlineLevel="1">
      <c r="C206" s="107"/>
      <c r="D206" s="108"/>
      <c r="E206" s="109"/>
      <c r="F206" s="110"/>
      <c r="G206" s="108"/>
      <c r="H206" s="111"/>
      <c r="I206" s="108"/>
      <c r="J206" s="112"/>
      <c r="K206" s="109"/>
      <c r="L206" s="113"/>
      <c r="M206" s="113"/>
      <c r="N206" s="114"/>
    </row>
    <row r="207" spans="3:14" s="81" customFormat="1" ht="19.399999999999999" hidden="1" customHeight="1" outlineLevel="1">
      <c r="C207" s="107"/>
      <c r="D207" s="108"/>
      <c r="E207" s="109"/>
      <c r="F207" s="110"/>
      <c r="G207" s="108"/>
      <c r="H207" s="111"/>
      <c r="I207" s="108"/>
      <c r="J207" s="112"/>
      <c r="K207" s="109"/>
      <c r="L207" s="113"/>
      <c r="M207" s="113"/>
      <c r="N207" s="114"/>
    </row>
    <row r="208" spans="3:14" s="81" customFormat="1" ht="19.399999999999999" hidden="1" customHeight="1" outlineLevel="1">
      <c r="C208" s="107"/>
      <c r="D208" s="108"/>
      <c r="E208" s="109"/>
      <c r="F208" s="110"/>
      <c r="G208" s="108"/>
      <c r="H208" s="111"/>
      <c r="I208" s="108"/>
      <c r="J208" s="112"/>
      <c r="K208" s="109"/>
      <c r="L208" s="113"/>
      <c r="M208" s="113"/>
      <c r="N208" s="114"/>
    </row>
    <row r="209" spans="3:14" s="81" customFormat="1" ht="19.399999999999999" hidden="1" customHeight="1" outlineLevel="1">
      <c r="C209" s="107"/>
      <c r="D209" s="108"/>
      <c r="E209" s="109"/>
      <c r="F209" s="110"/>
      <c r="G209" s="108"/>
      <c r="H209" s="111"/>
      <c r="I209" s="108"/>
      <c r="J209" s="112"/>
      <c r="K209" s="109"/>
      <c r="L209" s="113"/>
      <c r="M209" s="113"/>
      <c r="N209" s="114"/>
    </row>
    <row r="210" spans="3:14" s="81" customFormat="1" ht="19.399999999999999" hidden="1" customHeight="1" outlineLevel="1">
      <c r="C210" s="107"/>
      <c r="D210" s="108"/>
      <c r="E210" s="109"/>
      <c r="F210" s="110"/>
      <c r="G210" s="108"/>
      <c r="H210" s="111"/>
      <c r="I210" s="108"/>
      <c r="J210" s="112"/>
      <c r="K210" s="109"/>
      <c r="L210" s="113"/>
      <c r="M210" s="113"/>
      <c r="N210" s="114"/>
    </row>
    <row r="211" spans="3:14" s="81" customFormat="1" ht="19.399999999999999" hidden="1" customHeight="1" outlineLevel="1">
      <c r="C211" s="107"/>
      <c r="D211" s="108"/>
      <c r="E211" s="109"/>
      <c r="F211" s="110"/>
      <c r="G211" s="108"/>
      <c r="H211" s="111"/>
      <c r="I211" s="108"/>
      <c r="J211" s="112"/>
      <c r="K211" s="109"/>
      <c r="L211" s="113"/>
      <c r="M211" s="113"/>
      <c r="N211" s="114"/>
    </row>
    <row r="212" spans="3:14" s="81" customFormat="1" ht="19.399999999999999" hidden="1" customHeight="1" outlineLevel="1">
      <c r="C212" s="107"/>
      <c r="D212" s="108"/>
      <c r="E212" s="109"/>
      <c r="F212" s="110"/>
      <c r="G212" s="108"/>
      <c r="H212" s="111"/>
      <c r="I212" s="108"/>
      <c r="J212" s="112"/>
      <c r="K212" s="109"/>
      <c r="L212" s="113"/>
      <c r="M212" s="113"/>
      <c r="N212" s="114"/>
    </row>
    <row r="213" spans="3:14" s="81" customFormat="1" ht="19.399999999999999" hidden="1" customHeight="1" outlineLevel="1">
      <c r="C213" s="107"/>
      <c r="D213" s="108"/>
      <c r="E213" s="109"/>
      <c r="F213" s="110"/>
      <c r="G213" s="108"/>
      <c r="H213" s="111"/>
      <c r="I213" s="108"/>
      <c r="J213" s="112"/>
      <c r="K213" s="109"/>
      <c r="L213" s="113"/>
      <c r="M213" s="113"/>
      <c r="N213" s="114"/>
    </row>
    <row r="214" spans="3:14" s="81" customFormat="1" ht="19.399999999999999" hidden="1" customHeight="1" outlineLevel="1">
      <c r="C214" s="107"/>
      <c r="D214" s="108"/>
      <c r="E214" s="109"/>
      <c r="F214" s="110"/>
      <c r="G214" s="108"/>
      <c r="H214" s="111"/>
      <c r="I214" s="108"/>
      <c r="J214" s="112"/>
      <c r="K214" s="109"/>
      <c r="L214" s="113"/>
      <c r="M214" s="113"/>
      <c r="N214" s="114"/>
    </row>
    <row r="215" spans="3:14" s="81" customFormat="1" ht="19.399999999999999" hidden="1" customHeight="1" outlineLevel="1">
      <c r="C215" s="107"/>
      <c r="D215" s="108"/>
      <c r="E215" s="109"/>
      <c r="F215" s="110"/>
      <c r="G215" s="108"/>
      <c r="H215" s="111"/>
      <c r="I215" s="108"/>
      <c r="J215" s="112"/>
      <c r="K215" s="109"/>
      <c r="L215" s="113"/>
      <c r="M215" s="113"/>
      <c r="N215" s="114"/>
    </row>
    <row r="216" spans="3:14" s="81" customFormat="1" ht="19.399999999999999" hidden="1" customHeight="1" outlineLevel="1">
      <c r="C216" s="107"/>
      <c r="D216" s="108"/>
      <c r="E216" s="109"/>
      <c r="F216" s="110"/>
      <c r="G216" s="108"/>
      <c r="H216" s="111"/>
      <c r="I216" s="108"/>
      <c r="J216" s="112"/>
      <c r="K216" s="109"/>
      <c r="L216" s="113"/>
      <c r="M216" s="113"/>
      <c r="N216" s="114"/>
    </row>
    <row r="217" spans="3:14" s="81" customFormat="1" ht="19.399999999999999" hidden="1" customHeight="1" outlineLevel="1">
      <c r="C217" s="107"/>
      <c r="D217" s="108"/>
      <c r="E217" s="109"/>
      <c r="F217" s="110"/>
      <c r="G217" s="108"/>
      <c r="H217" s="111"/>
      <c r="I217" s="108"/>
      <c r="J217" s="112"/>
      <c r="K217" s="109"/>
      <c r="L217" s="113"/>
      <c r="M217" s="113"/>
      <c r="N217" s="114"/>
    </row>
    <row r="218" spans="3:14" s="81" customFormat="1" ht="19.399999999999999" hidden="1" customHeight="1" outlineLevel="1">
      <c r="C218" s="107"/>
      <c r="D218" s="108"/>
      <c r="E218" s="109"/>
      <c r="F218" s="110"/>
      <c r="G218" s="108"/>
      <c r="H218" s="111"/>
      <c r="I218" s="108"/>
      <c r="J218" s="112"/>
      <c r="K218" s="109"/>
      <c r="L218" s="113"/>
      <c r="M218" s="113"/>
      <c r="N218" s="114"/>
    </row>
    <row r="219" spans="3:14" s="81" customFormat="1" ht="19.399999999999999" hidden="1" customHeight="1" outlineLevel="1">
      <c r="C219" s="107"/>
      <c r="D219" s="108"/>
      <c r="E219" s="109"/>
      <c r="F219" s="110"/>
      <c r="G219" s="108"/>
      <c r="H219" s="111"/>
      <c r="I219" s="108"/>
      <c r="J219" s="112"/>
      <c r="K219" s="109"/>
      <c r="L219" s="113"/>
      <c r="M219" s="113"/>
      <c r="N219" s="114"/>
    </row>
    <row r="220" spans="3:14" s="81" customFormat="1" ht="19.399999999999999" hidden="1" customHeight="1" outlineLevel="1">
      <c r="C220" s="107"/>
      <c r="D220" s="108"/>
      <c r="E220" s="109"/>
      <c r="F220" s="110"/>
      <c r="G220" s="108"/>
      <c r="H220" s="111"/>
      <c r="I220" s="108"/>
      <c r="J220" s="112"/>
      <c r="K220" s="109"/>
      <c r="L220" s="113"/>
      <c r="M220" s="113"/>
      <c r="N220" s="114"/>
    </row>
    <row r="221" spans="3:14" s="81" customFormat="1" ht="19.399999999999999" hidden="1" customHeight="1" outlineLevel="1">
      <c r="C221" s="107"/>
      <c r="D221" s="108"/>
      <c r="E221" s="109"/>
      <c r="F221" s="110"/>
      <c r="G221" s="108"/>
      <c r="H221" s="111"/>
      <c r="I221" s="108"/>
      <c r="J221" s="112"/>
      <c r="K221" s="109"/>
      <c r="L221" s="113"/>
      <c r="M221" s="113"/>
      <c r="N221" s="114"/>
    </row>
    <row r="222" spans="3:14" s="81" customFormat="1" ht="19.399999999999999" hidden="1" customHeight="1" outlineLevel="1">
      <c r="C222" s="107"/>
      <c r="D222" s="108"/>
      <c r="E222" s="109"/>
      <c r="F222" s="110"/>
      <c r="G222" s="108"/>
      <c r="H222" s="111"/>
      <c r="I222" s="108"/>
      <c r="J222" s="112"/>
      <c r="K222" s="109"/>
      <c r="L222" s="113"/>
      <c r="M222" s="113"/>
      <c r="N222" s="114"/>
    </row>
    <row r="223" spans="3:14" s="81" customFormat="1" ht="19.399999999999999" hidden="1" customHeight="1" outlineLevel="1">
      <c r="C223" s="107"/>
      <c r="D223" s="108"/>
      <c r="E223" s="109"/>
      <c r="F223" s="110"/>
      <c r="G223" s="108"/>
      <c r="H223" s="111"/>
      <c r="I223" s="108"/>
      <c r="J223" s="112"/>
      <c r="K223" s="109"/>
      <c r="L223" s="113"/>
      <c r="M223" s="113"/>
      <c r="N223" s="114"/>
    </row>
    <row r="224" spans="3:14" s="81" customFormat="1" ht="19.399999999999999" hidden="1" customHeight="1" outlineLevel="1">
      <c r="C224" s="107"/>
      <c r="D224" s="108"/>
      <c r="E224" s="109"/>
      <c r="F224" s="110"/>
      <c r="G224" s="108"/>
      <c r="H224" s="111"/>
      <c r="I224" s="108"/>
      <c r="J224" s="112"/>
      <c r="K224" s="109"/>
      <c r="L224" s="113"/>
      <c r="M224" s="113"/>
      <c r="N224" s="114"/>
    </row>
    <row r="225" spans="3:14" s="81" customFormat="1" ht="19.399999999999999" hidden="1" customHeight="1" outlineLevel="1">
      <c r="C225" s="107"/>
      <c r="D225" s="108"/>
      <c r="E225" s="109"/>
      <c r="F225" s="110"/>
      <c r="G225" s="108"/>
      <c r="H225" s="111"/>
      <c r="I225" s="108"/>
      <c r="J225" s="112"/>
      <c r="K225" s="109"/>
      <c r="L225" s="113"/>
      <c r="M225" s="113"/>
      <c r="N225" s="114"/>
    </row>
    <row r="226" spans="3:14" s="81" customFormat="1" ht="19.399999999999999" hidden="1" customHeight="1" outlineLevel="1">
      <c r="C226" s="107"/>
      <c r="D226" s="108"/>
      <c r="E226" s="109"/>
      <c r="F226" s="110"/>
      <c r="G226" s="108"/>
      <c r="H226" s="111"/>
      <c r="I226" s="108"/>
      <c r="J226" s="112"/>
      <c r="K226" s="109"/>
      <c r="L226" s="113"/>
      <c r="M226" s="113"/>
      <c r="N226" s="114"/>
    </row>
    <row r="227" spans="3:14" s="81" customFormat="1" ht="19.399999999999999" hidden="1" customHeight="1" outlineLevel="1">
      <c r="C227" s="107"/>
      <c r="D227" s="108"/>
      <c r="E227" s="109"/>
      <c r="F227" s="110"/>
      <c r="G227" s="108"/>
      <c r="H227" s="111"/>
      <c r="I227" s="108"/>
      <c r="J227" s="112"/>
      <c r="K227" s="109"/>
      <c r="L227" s="113"/>
      <c r="M227" s="113"/>
      <c r="N227" s="114"/>
    </row>
    <row r="228" spans="3:14" s="81" customFormat="1" ht="19.399999999999999" hidden="1" customHeight="1" outlineLevel="1">
      <c r="C228" s="107"/>
      <c r="D228" s="108"/>
      <c r="E228" s="109"/>
      <c r="F228" s="110"/>
      <c r="G228" s="108"/>
      <c r="H228" s="111"/>
      <c r="I228" s="108"/>
      <c r="J228" s="112"/>
      <c r="K228" s="109"/>
      <c r="L228" s="113"/>
      <c r="M228" s="113"/>
      <c r="N228" s="114"/>
    </row>
    <row r="229" spans="3:14" s="81" customFormat="1" ht="19.399999999999999" hidden="1" customHeight="1" outlineLevel="1">
      <c r="C229" s="107"/>
      <c r="D229" s="108"/>
      <c r="E229" s="109"/>
      <c r="F229" s="110"/>
      <c r="G229" s="108"/>
      <c r="H229" s="111"/>
      <c r="I229" s="108"/>
      <c r="J229" s="112"/>
      <c r="K229" s="109"/>
      <c r="L229" s="113"/>
      <c r="M229" s="113"/>
      <c r="N229" s="114"/>
    </row>
    <row r="230" spans="3:14" s="81" customFormat="1" ht="19.399999999999999" hidden="1" customHeight="1" outlineLevel="1">
      <c r="C230" s="107"/>
      <c r="D230" s="108"/>
      <c r="E230" s="109"/>
      <c r="F230" s="110"/>
      <c r="G230" s="108"/>
      <c r="H230" s="111"/>
      <c r="I230" s="108"/>
      <c r="J230" s="112"/>
      <c r="K230" s="109"/>
      <c r="L230" s="113"/>
      <c r="M230" s="113"/>
      <c r="N230" s="114"/>
    </row>
    <row r="231" spans="3:14" s="81" customFormat="1" ht="19.399999999999999" hidden="1" customHeight="1" outlineLevel="1">
      <c r="C231" s="107"/>
      <c r="D231" s="108"/>
      <c r="E231" s="109"/>
      <c r="F231" s="110"/>
      <c r="G231" s="108"/>
      <c r="H231" s="111"/>
      <c r="I231" s="108"/>
      <c r="J231" s="112"/>
      <c r="K231" s="109"/>
      <c r="L231" s="113"/>
      <c r="M231" s="113"/>
      <c r="N231" s="114"/>
    </row>
    <row r="232" spans="3:14" s="81" customFormat="1" ht="19.399999999999999" hidden="1" customHeight="1" outlineLevel="1">
      <c r="C232" s="107"/>
      <c r="D232" s="108"/>
      <c r="E232" s="109"/>
      <c r="F232" s="110"/>
      <c r="G232" s="108"/>
      <c r="H232" s="111"/>
      <c r="I232" s="108"/>
      <c r="J232" s="112"/>
      <c r="K232" s="109"/>
      <c r="L232" s="113"/>
      <c r="M232" s="113"/>
      <c r="N232" s="114"/>
    </row>
    <row r="233" spans="3:14" s="81" customFormat="1" ht="19.399999999999999" hidden="1" customHeight="1" outlineLevel="1">
      <c r="C233" s="107"/>
      <c r="D233" s="108"/>
      <c r="E233" s="109"/>
      <c r="F233" s="110"/>
      <c r="G233" s="108"/>
      <c r="H233" s="111"/>
      <c r="I233" s="108"/>
      <c r="J233" s="112"/>
      <c r="K233" s="109"/>
      <c r="L233" s="113"/>
      <c r="M233" s="113"/>
      <c r="N233" s="114"/>
    </row>
    <row r="234" spans="3:14" s="81" customFormat="1" ht="19.399999999999999" hidden="1" customHeight="1" outlineLevel="1">
      <c r="C234" s="107"/>
      <c r="D234" s="108"/>
      <c r="E234" s="109"/>
      <c r="F234" s="110"/>
      <c r="G234" s="108"/>
      <c r="H234" s="111"/>
      <c r="I234" s="108"/>
      <c r="J234" s="112"/>
      <c r="K234" s="109"/>
      <c r="L234" s="113"/>
      <c r="M234" s="113"/>
      <c r="N234" s="114"/>
    </row>
    <row r="235" spans="3:14" s="81" customFormat="1" ht="19.399999999999999" hidden="1" customHeight="1" outlineLevel="1">
      <c r="C235" s="107"/>
      <c r="D235" s="108"/>
      <c r="E235" s="109"/>
      <c r="F235" s="110"/>
      <c r="G235" s="108"/>
      <c r="H235" s="111"/>
      <c r="I235" s="108"/>
      <c r="J235" s="112"/>
      <c r="K235" s="109"/>
      <c r="L235" s="113"/>
      <c r="M235" s="113"/>
      <c r="N235" s="114"/>
    </row>
    <row r="236" spans="3:14" s="81" customFormat="1" ht="19.399999999999999" hidden="1" customHeight="1" outlineLevel="1">
      <c r="C236" s="107"/>
      <c r="D236" s="108"/>
      <c r="E236" s="109"/>
      <c r="F236" s="110"/>
      <c r="G236" s="108"/>
      <c r="H236" s="111"/>
      <c r="I236" s="108"/>
      <c r="J236" s="112"/>
      <c r="K236" s="109"/>
      <c r="L236" s="113"/>
      <c r="M236" s="113"/>
      <c r="N236" s="114"/>
    </row>
    <row r="237" spans="3:14" s="81" customFormat="1" ht="19.399999999999999" hidden="1" customHeight="1" outlineLevel="1">
      <c r="C237" s="107"/>
      <c r="D237" s="108"/>
      <c r="E237" s="109"/>
      <c r="F237" s="110"/>
      <c r="G237" s="108"/>
      <c r="H237" s="111"/>
      <c r="I237" s="108"/>
      <c r="J237" s="112"/>
      <c r="K237" s="109"/>
      <c r="L237" s="113"/>
      <c r="M237" s="113"/>
      <c r="N237" s="114"/>
    </row>
    <row r="238" spans="3:14" s="81" customFormat="1" ht="19.399999999999999" hidden="1" customHeight="1" outlineLevel="1">
      <c r="C238" s="107"/>
      <c r="D238" s="108"/>
      <c r="E238" s="109"/>
      <c r="F238" s="110"/>
      <c r="G238" s="108"/>
      <c r="H238" s="111"/>
      <c r="I238" s="108"/>
      <c r="J238" s="112"/>
      <c r="K238" s="109"/>
      <c r="L238" s="113"/>
      <c r="M238" s="113"/>
      <c r="N238" s="114"/>
    </row>
    <row r="239" spans="3:14" s="81" customFormat="1" ht="19.399999999999999" hidden="1" customHeight="1" outlineLevel="1">
      <c r="C239" s="107"/>
      <c r="D239" s="108"/>
      <c r="E239" s="109"/>
      <c r="F239" s="110"/>
      <c r="G239" s="108"/>
      <c r="H239" s="111"/>
      <c r="I239" s="108"/>
      <c r="J239" s="112"/>
      <c r="K239" s="109"/>
      <c r="L239" s="113"/>
      <c r="M239" s="113"/>
      <c r="N239" s="114"/>
    </row>
    <row r="240" spans="3:14" s="81" customFormat="1" ht="19.399999999999999" hidden="1" customHeight="1" outlineLevel="1">
      <c r="C240" s="107"/>
      <c r="D240" s="108"/>
      <c r="E240" s="109"/>
      <c r="F240" s="110"/>
      <c r="G240" s="108"/>
      <c r="H240" s="111"/>
      <c r="I240" s="108"/>
      <c r="J240" s="112"/>
      <c r="K240" s="109"/>
      <c r="L240" s="113"/>
      <c r="M240" s="113"/>
      <c r="N240" s="114"/>
    </row>
    <row r="241" spans="3:14" s="81" customFormat="1" ht="19.399999999999999" hidden="1" customHeight="1" outlineLevel="1">
      <c r="C241" s="107"/>
      <c r="D241" s="108"/>
      <c r="E241" s="109"/>
      <c r="F241" s="110"/>
      <c r="G241" s="108"/>
      <c r="H241" s="111"/>
      <c r="I241" s="108"/>
      <c r="J241" s="112"/>
      <c r="K241" s="109"/>
      <c r="L241" s="113"/>
      <c r="M241" s="113"/>
      <c r="N241" s="114"/>
    </row>
    <row r="242" spans="3:14" s="81" customFormat="1" ht="19.399999999999999" hidden="1" customHeight="1" outlineLevel="1">
      <c r="C242" s="107"/>
      <c r="D242" s="108"/>
      <c r="E242" s="109"/>
      <c r="F242" s="110"/>
      <c r="G242" s="108"/>
      <c r="H242" s="111"/>
      <c r="I242" s="108"/>
      <c r="J242" s="112"/>
      <c r="K242" s="109"/>
      <c r="L242" s="113"/>
      <c r="M242" s="113"/>
      <c r="N242" s="114"/>
    </row>
    <row r="243" spans="3:14" s="81" customFormat="1" ht="19.399999999999999" hidden="1" customHeight="1" outlineLevel="1">
      <c r="C243" s="107"/>
      <c r="D243" s="108"/>
      <c r="E243" s="109"/>
      <c r="F243" s="110"/>
      <c r="G243" s="108"/>
      <c r="H243" s="111"/>
      <c r="I243" s="108"/>
      <c r="J243" s="112"/>
      <c r="K243" s="109"/>
      <c r="L243" s="113"/>
      <c r="M243" s="113"/>
      <c r="N243" s="114"/>
    </row>
    <row r="244" spans="3:14" s="81" customFormat="1" ht="19.399999999999999" hidden="1" customHeight="1" outlineLevel="1">
      <c r="C244" s="107"/>
      <c r="D244" s="108"/>
      <c r="E244" s="109"/>
      <c r="F244" s="110"/>
      <c r="G244" s="108"/>
      <c r="H244" s="111"/>
      <c r="I244" s="108"/>
      <c r="J244" s="112"/>
      <c r="K244" s="109"/>
      <c r="L244" s="113"/>
      <c r="M244" s="113"/>
      <c r="N244" s="114"/>
    </row>
    <row r="245" spans="3:14" s="81" customFormat="1" ht="19.399999999999999" hidden="1" customHeight="1" outlineLevel="1">
      <c r="C245" s="107"/>
      <c r="D245" s="108"/>
      <c r="E245" s="109"/>
      <c r="F245" s="110"/>
      <c r="G245" s="108"/>
      <c r="H245" s="111"/>
      <c r="I245" s="108"/>
      <c r="J245" s="112"/>
      <c r="K245" s="109"/>
      <c r="L245" s="113"/>
      <c r="M245" s="113"/>
      <c r="N245" s="114"/>
    </row>
    <row r="246" spans="3:14" s="81" customFormat="1" ht="19.399999999999999" hidden="1" customHeight="1" outlineLevel="1">
      <c r="C246" s="107"/>
      <c r="D246" s="108"/>
      <c r="E246" s="109"/>
      <c r="F246" s="110"/>
      <c r="G246" s="108"/>
      <c r="H246" s="111"/>
      <c r="I246" s="108"/>
      <c r="J246" s="112"/>
      <c r="K246" s="109"/>
      <c r="L246" s="113"/>
      <c r="M246" s="113"/>
      <c r="N246" s="114"/>
    </row>
    <row r="247" spans="3:14" s="81" customFormat="1" ht="19.399999999999999" hidden="1" customHeight="1" outlineLevel="1">
      <c r="C247" s="107"/>
      <c r="D247" s="108"/>
      <c r="E247" s="109"/>
      <c r="F247" s="110"/>
      <c r="G247" s="108"/>
      <c r="H247" s="111"/>
      <c r="I247" s="108"/>
      <c r="J247" s="112"/>
      <c r="K247" s="109"/>
      <c r="L247" s="113"/>
      <c r="M247" s="113"/>
      <c r="N247" s="114"/>
    </row>
    <row r="248" spans="3:14" s="81" customFormat="1" ht="19.399999999999999" hidden="1" customHeight="1" outlineLevel="1">
      <c r="C248" s="107"/>
      <c r="D248" s="108"/>
      <c r="E248" s="109"/>
      <c r="F248" s="110"/>
      <c r="G248" s="108"/>
      <c r="H248" s="111"/>
      <c r="I248" s="108"/>
      <c r="J248" s="112"/>
      <c r="K248" s="109"/>
      <c r="L248" s="113"/>
      <c r="M248" s="113"/>
      <c r="N248" s="114"/>
    </row>
    <row r="249" spans="3:14" s="81" customFormat="1" ht="19.399999999999999" hidden="1" customHeight="1" outlineLevel="1">
      <c r="C249" s="107"/>
      <c r="D249" s="108"/>
      <c r="E249" s="109"/>
      <c r="F249" s="110"/>
      <c r="G249" s="108"/>
      <c r="H249" s="111"/>
      <c r="I249" s="108"/>
      <c r="J249" s="112"/>
      <c r="K249" s="109"/>
      <c r="L249" s="113"/>
      <c r="M249" s="113"/>
      <c r="N249" s="114"/>
    </row>
    <row r="250" spans="3:14" s="81" customFormat="1" ht="19.399999999999999" hidden="1" customHeight="1" outlineLevel="1">
      <c r="C250" s="107"/>
      <c r="D250" s="108"/>
      <c r="E250" s="109"/>
      <c r="F250" s="110"/>
      <c r="G250" s="108"/>
      <c r="H250" s="111"/>
      <c r="I250" s="108"/>
      <c r="J250" s="112"/>
      <c r="K250" s="109"/>
      <c r="L250" s="113"/>
      <c r="M250" s="113"/>
      <c r="N250" s="114"/>
    </row>
    <row r="251" spans="3:14" s="81" customFormat="1" ht="19.399999999999999" hidden="1" customHeight="1" outlineLevel="1">
      <c r="C251" s="107"/>
      <c r="D251" s="108"/>
      <c r="E251" s="109"/>
      <c r="F251" s="110"/>
      <c r="G251" s="108"/>
      <c r="H251" s="111"/>
      <c r="I251" s="108"/>
      <c r="J251" s="112"/>
      <c r="K251" s="109"/>
      <c r="L251" s="113"/>
      <c r="M251" s="113"/>
      <c r="N251" s="114"/>
    </row>
    <row r="252" spans="3:14" s="81" customFormat="1" ht="19.399999999999999" hidden="1" customHeight="1" outlineLevel="1">
      <c r="C252" s="107"/>
      <c r="D252" s="108"/>
      <c r="E252" s="109"/>
      <c r="F252" s="110"/>
      <c r="G252" s="108"/>
      <c r="H252" s="111"/>
      <c r="I252" s="108"/>
      <c r="J252" s="112"/>
      <c r="K252" s="109"/>
      <c r="L252" s="113"/>
      <c r="M252" s="113"/>
      <c r="N252" s="114"/>
    </row>
    <row r="253" spans="3:14" s="81" customFormat="1" ht="19.399999999999999" hidden="1" customHeight="1" outlineLevel="1">
      <c r="C253" s="107"/>
      <c r="D253" s="108"/>
      <c r="E253" s="109"/>
      <c r="F253" s="110"/>
      <c r="G253" s="108"/>
      <c r="H253" s="111"/>
      <c r="I253" s="108"/>
      <c r="J253" s="112"/>
      <c r="K253" s="109"/>
      <c r="L253" s="113"/>
      <c r="M253" s="113"/>
      <c r="N253" s="114"/>
    </row>
    <row r="254" spans="3:14" s="81" customFormat="1" ht="19.399999999999999" hidden="1" customHeight="1" outlineLevel="1">
      <c r="C254" s="107"/>
      <c r="D254" s="108"/>
      <c r="E254" s="109"/>
      <c r="F254" s="110"/>
      <c r="G254" s="108"/>
      <c r="H254" s="111"/>
      <c r="I254" s="108"/>
      <c r="J254" s="112"/>
      <c r="K254" s="109"/>
      <c r="L254" s="113"/>
      <c r="M254" s="113"/>
      <c r="N254" s="114"/>
    </row>
    <row r="255" spans="3:14" s="81" customFormat="1" ht="19.399999999999999" hidden="1" customHeight="1" outlineLevel="1">
      <c r="C255" s="107"/>
      <c r="D255" s="108"/>
      <c r="E255" s="109"/>
      <c r="F255" s="110"/>
      <c r="G255" s="108"/>
      <c r="H255" s="111"/>
      <c r="I255" s="108"/>
      <c r="J255" s="112"/>
      <c r="K255" s="109"/>
      <c r="L255" s="113"/>
      <c r="M255" s="113"/>
      <c r="N255" s="114"/>
    </row>
    <row r="256" spans="3:14" s="81" customFormat="1" ht="19.399999999999999" hidden="1" customHeight="1" outlineLevel="1">
      <c r="C256" s="107"/>
      <c r="D256" s="108"/>
      <c r="E256" s="109"/>
      <c r="F256" s="110"/>
      <c r="G256" s="108"/>
      <c r="H256" s="111"/>
      <c r="I256" s="108"/>
      <c r="J256" s="112"/>
      <c r="K256" s="109"/>
      <c r="L256" s="113"/>
      <c r="M256" s="113"/>
      <c r="N256" s="114"/>
    </row>
    <row r="257" spans="3:14" s="81" customFormat="1" ht="19.399999999999999" hidden="1" customHeight="1" outlineLevel="1">
      <c r="C257" s="107"/>
      <c r="D257" s="108"/>
      <c r="E257" s="109"/>
      <c r="F257" s="110"/>
      <c r="G257" s="108"/>
      <c r="H257" s="111"/>
      <c r="I257" s="108"/>
      <c r="J257" s="112"/>
      <c r="K257" s="109"/>
      <c r="L257" s="113"/>
      <c r="M257" s="113"/>
      <c r="N257" s="114"/>
    </row>
    <row r="258" spans="3:14" s="81" customFormat="1" ht="19.399999999999999" hidden="1" customHeight="1" outlineLevel="1">
      <c r="C258" s="107"/>
      <c r="D258" s="108"/>
      <c r="E258" s="109"/>
      <c r="F258" s="110"/>
      <c r="G258" s="108"/>
      <c r="H258" s="111"/>
      <c r="I258" s="108"/>
      <c r="J258" s="112"/>
      <c r="K258" s="109"/>
      <c r="L258" s="113"/>
      <c r="M258" s="113"/>
      <c r="N258" s="114"/>
    </row>
    <row r="259" spans="3:14" s="81" customFormat="1" ht="19.399999999999999" hidden="1" customHeight="1" outlineLevel="1">
      <c r="C259" s="107"/>
      <c r="D259" s="108"/>
      <c r="E259" s="109"/>
      <c r="F259" s="110"/>
      <c r="G259" s="108"/>
      <c r="H259" s="111"/>
      <c r="I259" s="108"/>
      <c r="J259" s="112"/>
      <c r="K259" s="109"/>
      <c r="L259" s="113"/>
      <c r="M259" s="113"/>
      <c r="N259" s="114"/>
    </row>
    <row r="260" spans="3:14" s="81" customFormat="1" ht="19.399999999999999" hidden="1" customHeight="1" outlineLevel="1">
      <c r="C260" s="107"/>
      <c r="D260" s="108"/>
      <c r="E260" s="109"/>
      <c r="F260" s="110"/>
      <c r="G260" s="108"/>
      <c r="H260" s="111"/>
      <c r="I260" s="108"/>
      <c r="J260" s="112"/>
      <c r="K260" s="109"/>
      <c r="L260" s="113"/>
      <c r="M260" s="113"/>
      <c r="N260" s="114"/>
    </row>
    <row r="261" spans="3:14" s="81" customFormat="1" ht="19.399999999999999" hidden="1" customHeight="1" outlineLevel="1">
      <c r="C261" s="107"/>
      <c r="D261" s="108"/>
      <c r="E261" s="109"/>
      <c r="F261" s="110"/>
      <c r="G261" s="108"/>
      <c r="H261" s="111"/>
      <c r="I261" s="108"/>
      <c r="J261" s="112"/>
      <c r="K261" s="109"/>
      <c r="L261" s="113"/>
      <c r="M261" s="113"/>
      <c r="N261" s="114"/>
    </row>
    <row r="262" spans="3:14" s="81" customFormat="1" ht="19.399999999999999" hidden="1" customHeight="1" outlineLevel="1">
      <c r="C262" s="107"/>
      <c r="D262" s="108"/>
      <c r="E262" s="109"/>
      <c r="F262" s="110"/>
      <c r="G262" s="108"/>
      <c r="H262" s="111"/>
      <c r="I262" s="108"/>
      <c r="J262" s="112"/>
      <c r="K262" s="109"/>
      <c r="L262" s="113"/>
      <c r="M262" s="113"/>
      <c r="N262" s="114"/>
    </row>
    <row r="263" spans="3:14" s="81" customFormat="1" ht="19.399999999999999" hidden="1" customHeight="1" outlineLevel="1">
      <c r="C263" s="107"/>
      <c r="D263" s="108"/>
      <c r="E263" s="109"/>
      <c r="F263" s="110"/>
      <c r="G263" s="108"/>
      <c r="H263" s="111"/>
      <c r="I263" s="108"/>
      <c r="J263" s="112"/>
      <c r="K263" s="109"/>
      <c r="L263" s="113"/>
      <c r="M263" s="113"/>
      <c r="N263" s="114"/>
    </row>
    <row r="264" spans="3:14" s="81" customFormat="1" ht="19.399999999999999" hidden="1" customHeight="1" outlineLevel="1">
      <c r="C264" s="107"/>
      <c r="D264" s="108"/>
      <c r="E264" s="109"/>
      <c r="F264" s="110"/>
      <c r="G264" s="108"/>
      <c r="H264" s="111"/>
      <c r="I264" s="108"/>
      <c r="J264" s="112"/>
      <c r="K264" s="109"/>
      <c r="L264" s="113"/>
      <c r="M264" s="113"/>
      <c r="N264" s="114"/>
    </row>
    <row r="265" spans="3:14" s="81" customFormat="1" ht="19.399999999999999" hidden="1" customHeight="1" outlineLevel="1">
      <c r="C265" s="107"/>
      <c r="D265" s="108"/>
      <c r="E265" s="109"/>
      <c r="F265" s="110"/>
      <c r="G265" s="108"/>
      <c r="H265" s="111"/>
      <c r="I265" s="108"/>
      <c r="J265" s="112"/>
      <c r="K265" s="109"/>
      <c r="L265" s="113"/>
      <c r="M265" s="113"/>
      <c r="N265" s="114"/>
    </row>
    <row r="266" spans="3:14" s="81" customFormat="1" ht="19.399999999999999" hidden="1" customHeight="1" outlineLevel="1">
      <c r="C266" s="107"/>
      <c r="D266" s="108"/>
      <c r="E266" s="109"/>
      <c r="F266" s="110"/>
      <c r="G266" s="108"/>
      <c r="H266" s="111"/>
      <c r="I266" s="108"/>
      <c r="J266" s="112"/>
      <c r="K266" s="109"/>
      <c r="L266" s="113"/>
      <c r="M266" s="113"/>
      <c r="N266" s="114"/>
    </row>
    <row r="267" spans="3:14" s="81" customFormat="1" ht="19.399999999999999" hidden="1" customHeight="1" outlineLevel="1">
      <c r="C267" s="107"/>
      <c r="D267" s="108"/>
      <c r="E267" s="109"/>
      <c r="F267" s="110"/>
      <c r="G267" s="108"/>
      <c r="H267" s="111"/>
      <c r="I267" s="108"/>
      <c r="J267" s="112"/>
      <c r="K267" s="109"/>
      <c r="L267" s="113"/>
      <c r="M267" s="113"/>
      <c r="N267" s="114"/>
    </row>
    <row r="268" spans="3:14" s="81" customFormat="1" ht="19.399999999999999" hidden="1" customHeight="1" outlineLevel="1">
      <c r="C268" s="107"/>
      <c r="D268" s="108"/>
      <c r="E268" s="109"/>
      <c r="F268" s="110"/>
      <c r="G268" s="108"/>
      <c r="H268" s="111"/>
      <c r="I268" s="108"/>
      <c r="J268" s="112"/>
      <c r="K268" s="109"/>
      <c r="L268" s="113"/>
      <c r="M268" s="113"/>
      <c r="N268" s="114"/>
    </row>
    <row r="269" spans="3:14" s="81" customFormat="1" ht="19.399999999999999" hidden="1" customHeight="1" outlineLevel="1">
      <c r="C269" s="107"/>
      <c r="D269" s="108"/>
      <c r="E269" s="109"/>
      <c r="F269" s="110"/>
      <c r="G269" s="108"/>
      <c r="H269" s="111"/>
      <c r="I269" s="108"/>
      <c r="J269" s="112"/>
      <c r="K269" s="109"/>
      <c r="L269" s="113"/>
      <c r="M269" s="113"/>
      <c r="N269" s="114"/>
    </row>
    <row r="270" spans="3:14" s="81" customFormat="1" ht="19.399999999999999" hidden="1" customHeight="1" outlineLevel="1">
      <c r="C270" s="107"/>
      <c r="D270" s="108"/>
      <c r="E270" s="109"/>
      <c r="F270" s="110"/>
      <c r="G270" s="108"/>
      <c r="H270" s="111"/>
      <c r="I270" s="108"/>
      <c r="J270" s="112"/>
      <c r="K270" s="109"/>
      <c r="L270" s="113"/>
      <c r="M270" s="113"/>
      <c r="N270" s="114"/>
    </row>
    <row r="271" spans="3:14" s="81" customFormat="1" ht="19.399999999999999" hidden="1" customHeight="1" outlineLevel="1">
      <c r="C271" s="107"/>
      <c r="D271" s="108"/>
      <c r="E271" s="109"/>
      <c r="F271" s="110"/>
      <c r="G271" s="108"/>
      <c r="H271" s="111"/>
      <c r="I271" s="108"/>
      <c r="J271" s="112"/>
      <c r="K271" s="109"/>
      <c r="L271" s="113"/>
      <c r="M271" s="113"/>
      <c r="N271" s="114"/>
    </row>
    <row r="272" spans="3:14" s="81" customFormat="1" ht="19.399999999999999" hidden="1" customHeight="1" outlineLevel="1">
      <c r="C272" s="107"/>
      <c r="D272" s="108"/>
      <c r="E272" s="109"/>
      <c r="F272" s="110"/>
      <c r="G272" s="108"/>
      <c r="H272" s="111"/>
      <c r="I272" s="108"/>
      <c r="J272" s="112"/>
      <c r="K272" s="109"/>
      <c r="L272" s="113"/>
      <c r="M272" s="113"/>
      <c r="N272" s="114"/>
    </row>
    <row r="273" spans="3:14" s="81" customFormat="1" ht="19.399999999999999" hidden="1" customHeight="1" outlineLevel="1">
      <c r="C273" s="107"/>
      <c r="D273" s="108"/>
      <c r="E273" s="109"/>
      <c r="F273" s="110"/>
      <c r="G273" s="108"/>
      <c r="H273" s="111"/>
      <c r="I273" s="108"/>
      <c r="J273" s="112"/>
      <c r="K273" s="109"/>
      <c r="L273" s="113"/>
      <c r="M273" s="113"/>
      <c r="N273" s="114"/>
    </row>
    <row r="274" spans="3:14" s="81" customFormat="1" ht="19.399999999999999" hidden="1" customHeight="1" outlineLevel="1">
      <c r="C274" s="107"/>
      <c r="D274" s="108"/>
      <c r="E274" s="109"/>
      <c r="F274" s="110"/>
      <c r="G274" s="108"/>
      <c r="H274" s="111"/>
      <c r="I274" s="108"/>
      <c r="J274" s="112"/>
      <c r="K274" s="109"/>
      <c r="L274" s="113"/>
      <c r="M274" s="113"/>
      <c r="N274" s="114"/>
    </row>
    <row r="275" spans="3:14" s="81" customFormat="1" ht="19.399999999999999" hidden="1" customHeight="1" outlineLevel="1">
      <c r="C275" s="107"/>
      <c r="D275" s="108"/>
      <c r="E275" s="109"/>
      <c r="F275" s="110"/>
      <c r="G275" s="108"/>
      <c r="H275" s="111"/>
      <c r="I275" s="108"/>
      <c r="J275" s="112"/>
      <c r="K275" s="109"/>
      <c r="L275" s="113"/>
      <c r="M275" s="113"/>
      <c r="N275" s="114"/>
    </row>
    <row r="276" spans="3:14" s="81" customFormat="1" ht="19.399999999999999" hidden="1" customHeight="1" outlineLevel="1">
      <c r="C276" s="107"/>
      <c r="D276" s="108"/>
      <c r="E276" s="109"/>
      <c r="F276" s="110"/>
      <c r="G276" s="108"/>
      <c r="H276" s="111"/>
      <c r="I276" s="108"/>
      <c r="J276" s="112"/>
      <c r="K276" s="109"/>
      <c r="L276" s="113"/>
      <c r="M276" s="113"/>
      <c r="N276" s="114"/>
    </row>
    <row r="277" spans="3:14" s="81" customFormat="1" ht="19.399999999999999" hidden="1" customHeight="1" outlineLevel="1">
      <c r="C277" s="107"/>
      <c r="D277" s="108"/>
      <c r="E277" s="109"/>
      <c r="F277" s="110"/>
      <c r="G277" s="108"/>
      <c r="H277" s="111"/>
      <c r="I277" s="108"/>
      <c r="J277" s="112"/>
      <c r="K277" s="109"/>
      <c r="L277" s="113"/>
      <c r="M277" s="113"/>
      <c r="N277" s="114"/>
    </row>
    <row r="278" spans="3:14" s="81" customFormat="1" ht="19.399999999999999" hidden="1" customHeight="1" outlineLevel="1">
      <c r="C278" s="107"/>
      <c r="D278" s="108"/>
      <c r="E278" s="109"/>
      <c r="F278" s="110"/>
      <c r="G278" s="108"/>
      <c r="H278" s="111"/>
      <c r="I278" s="108"/>
      <c r="J278" s="112"/>
      <c r="K278" s="109"/>
      <c r="L278" s="113"/>
      <c r="M278" s="113"/>
      <c r="N278" s="114"/>
    </row>
    <row r="279" spans="3:14" s="81" customFormat="1" ht="19.399999999999999" hidden="1" customHeight="1" outlineLevel="1">
      <c r="C279" s="107"/>
      <c r="D279" s="108"/>
      <c r="E279" s="109"/>
      <c r="F279" s="110"/>
      <c r="G279" s="108"/>
      <c r="H279" s="111"/>
      <c r="I279" s="108"/>
      <c r="J279" s="112"/>
      <c r="K279" s="109"/>
      <c r="L279" s="113"/>
      <c r="M279" s="113"/>
      <c r="N279" s="114"/>
    </row>
    <row r="280" spans="3:14" s="81" customFormat="1" ht="19.399999999999999" hidden="1" customHeight="1" outlineLevel="1">
      <c r="C280" s="107"/>
      <c r="D280" s="108"/>
      <c r="E280" s="109"/>
      <c r="F280" s="110"/>
      <c r="G280" s="108"/>
      <c r="H280" s="111"/>
      <c r="I280" s="108"/>
      <c r="J280" s="112"/>
      <c r="K280" s="109"/>
      <c r="L280" s="113"/>
      <c r="M280" s="113"/>
      <c r="N280" s="114"/>
    </row>
    <row r="281" spans="3:14" s="81" customFormat="1" ht="19.399999999999999" hidden="1" customHeight="1" outlineLevel="1">
      <c r="C281" s="107"/>
      <c r="D281" s="108"/>
      <c r="E281" s="109"/>
      <c r="F281" s="110"/>
      <c r="G281" s="108"/>
      <c r="H281" s="111"/>
      <c r="I281" s="108"/>
      <c r="J281" s="112"/>
      <c r="K281" s="109"/>
      <c r="L281" s="113"/>
      <c r="M281" s="113"/>
      <c r="N281" s="114"/>
    </row>
    <row r="282" spans="3:14" s="81" customFormat="1" ht="19.399999999999999" hidden="1" customHeight="1" outlineLevel="1">
      <c r="C282" s="107"/>
      <c r="D282" s="108"/>
      <c r="E282" s="109"/>
      <c r="F282" s="110"/>
      <c r="G282" s="108"/>
      <c r="H282" s="111"/>
      <c r="I282" s="108"/>
      <c r="J282" s="112"/>
      <c r="K282" s="109"/>
      <c r="L282" s="113"/>
      <c r="M282" s="113"/>
      <c r="N282" s="114"/>
    </row>
    <row r="283" spans="3:14" s="81" customFormat="1" ht="19.399999999999999" hidden="1" customHeight="1" outlineLevel="1">
      <c r="C283" s="107"/>
      <c r="D283" s="108"/>
      <c r="E283" s="109"/>
      <c r="F283" s="110"/>
      <c r="G283" s="108"/>
      <c r="H283" s="111"/>
      <c r="I283" s="108"/>
      <c r="J283" s="112"/>
      <c r="K283" s="109"/>
      <c r="L283" s="113"/>
      <c r="M283" s="113"/>
      <c r="N283" s="114"/>
    </row>
    <row r="284" spans="3:14" s="81" customFormat="1" ht="19.399999999999999" hidden="1" customHeight="1" outlineLevel="1">
      <c r="C284" s="107"/>
      <c r="D284" s="108"/>
      <c r="E284" s="109"/>
      <c r="F284" s="110"/>
      <c r="G284" s="108"/>
      <c r="H284" s="111"/>
      <c r="I284" s="108"/>
      <c r="J284" s="112"/>
      <c r="K284" s="109"/>
      <c r="L284" s="113"/>
      <c r="M284" s="113"/>
      <c r="N284" s="114"/>
    </row>
    <row r="285" spans="3:14" s="81" customFormat="1" ht="19.399999999999999" hidden="1" customHeight="1" outlineLevel="1">
      <c r="C285" s="107"/>
      <c r="D285" s="108"/>
      <c r="E285" s="109"/>
      <c r="F285" s="110"/>
      <c r="G285" s="108"/>
      <c r="H285" s="111"/>
      <c r="I285" s="108"/>
      <c r="J285" s="112"/>
      <c r="K285" s="109"/>
      <c r="L285" s="113"/>
      <c r="M285" s="113"/>
      <c r="N285" s="114"/>
    </row>
    <row r="286" spans="3:14" s="81" customFormat="1" ht="19.399999999999999" hidden="1" customHeight="1" outlineLevel="1">
      <c r="C286" s="107"/>
      <c r="D286" s="108"/>
      <c r="E286" s="109"/>
      <c r="F286" s="110"/>
      <c r="G286" s="108"/>
      <c r="H286" s="111"/>
      <c r="I286" s="108"/>
      <c r="J286" s="112"/>
      <c r="K286" s="109"/>
      <c r="L286" s="113"/>
      <c r="M286" s="113"/>
      <c r="N286" s="114"/>
    </row>
    <row r="287" spans="3:14" s="81" customFormat="1" ht="19.399999999999999" hidden="1" customHeight="1" outlineLevel="1">
      <c r="C287" s="107"/>
      <c r="D287" s="108"/>
      <c r="E287" s="109"/>
      <c r="F287" s="110"/>
      <c r="G287" s="108"/>
      <c r="H287" s="111"/>
      <c r="I287" s="108"/>
      <c r="J287" s="112"/>
      <c r="K287" s="109"/>
      <c r="L287" s="113"/>
      <c r="M287" s="113"/>
      <c r="N287" s="114"/>
    </row>
    <row r="288" spans="3:14" s="81" customFormat="1" ht="19.399999999999999" hidden="1" customHeight="1" outlineLevel="1">
      <c r="C288" s="107"/>
      <c r="D288" s="108"/>
      <c r="E288" s="109"/>
      <c r="F288" s="110"/>
      <c r="G288" s="108"/>
      <c r="H288" s="111"/>
      <c r="I288" s="108"/>
      <c r="J288" s="112"/>
      <c r="K288" s="109"/>
      <c r="L288" s="113"/>
      <c r="M288" s="113"/>
      <c r="N288" s="114"/>
    </row>
    <row r="289" spans="3:14" s="81" customFormat="1" ht="19.399999999999999" hidden="1" customHeight="1" outlineLevel="1">
      <c r="C289" s="107"/>
      <c r="D289" s="108"/>
      <c r="E289" s="109"/>
      <c r="F289" s="110"/>
      <c r="G289" s="108"/>
      <c r="H289" s="111"/>
      <c r="I289" s="108"/>
      <c r="J289" s="112"/>
      <c r="K289" s="109"/>
      <c r="L289" s="113"/>
      <c r="M289" s="113"/>
      <c r="N289" s="114"/>
    </row>
    <row r="290" spans="3:14" s="81" customFormat="1" ht="19.399999999999999" hidden="1" customHeight="1" outlineLevel="1">
      <c r="C290" s="107"/>
      <c r="D290" s="108"/>
      <c r="E290" s="109"/>
      <c r="F290" s="110"/>
      <c r="G290" s="108"/>
      <c r="H290" s="111"/>
      <c r="I290" s="108"/>
      <c r="J290" s="112"/>
      <c r="K290" s="109"/>
      <c r="L290" s="113"/>
      <c r="M290" s="113"/>
      <c r="N290" s="114"/>
    </row>
    <row r="291" spans="3:14" s="81" customFormat="1" ht="19.399999999999999" hidden="1" customHeight="1" outlineLevel="1">
      <c r="C291" s="107"/>
      <c r="D291" s="108"/>
      <c r="E291" s="109"/>
      <c r="F291" s="110"/>
      <c r="G291" s="108"/>
      <c r="H291" s="111"/>
      <c r="I291" s="108"/>
      <c r="J291" s="112"/>
      <c r="K291" s="109"/>
      <c r="L291" s="113"/>
      <c r="M291" s="113"/>
      <c r="N291" s="114"/>
    </row>
    <row r="292" spans="3:14" s="81" customFormat="1" ht="19.399999999999999" hidden="1" customHeight="1" outlineLevel="1">
      <c r="C292" s="107"/>
      <c r="D292" s="108"/>
      <c r="E292" s="109"/>
      <c r="F292" s="110"/>
      <c r="G292" s="108"/>
      <c r="H292" s="111"/>
      <c r="I292" s="108"/>
      <c r="J292" s="112"/>
      <c r="K292" s="109"/>
      <c r="L292" s="113"/>
      <c r="M292" s="113"/>
      <c r="N292" s="114"/>
    </row>
    <row r="293" spans="3:14" s="81" customFormat="1" ht="19.399999999999999" hidden="1" customHeight="1" outlineLevel="1">
      <c r="C293" s="107"/>
      <c r="D293" s="108"/>
      <c r="E293" s="109"/>
      <c r="F293" s="110"/>
      <c r="G293" s="108"/>
      <c r="H293" s="111"/>
      <c r="I293" s="108"/>
      <c r="J293" s="112"/>
      <c r="K293" s="109"/>
      <c r="L293" s="113"/>
      <c r="M293" s="113"/>
      <c r="N293" s="114"/>
    </row>
    <row r="294" spans="3:14" s="81" customFormat="1" ht="19.399999999999999" hidden="1" customHeight="1" outlineLevel="1">
      <c r="C294" s="107"/>
      <c r="D294" s="108"/>
      <c r="E294" s="109"/>
      <c r="F294" s="110"/>
      <c r="G294" s="108"/>
      <c r="H294" s="111"/>
      <c r="I294" s="108"/>
      <c r="J294" s="112"/>
      <c r="K294" s="109"/>
      <c r="L294" s="113"/>
      <c r="M294" s="113"/>
      <c r="N294" s="114"/>
    </row>
    <row r="295" spans="3:14" s="81" customFormat="1" ht="19.399999999999999" hidden="1" customHeight="1" outlineLevel="1">
      <c r="C295" s="107"/>
      <c r="D295" s="108"/>
      <c r="E295" s="109"/>
      <c r="F295" s="110"/>
      <c r="G295" s="108"/>
      <c r="H295" s="111"/>
      <c r="I295" s="108"/>
      <c r="J295" s="112"/>
      <c r="K295" s="109"/>
      <c r="L295" s="113"/>
      <c r="M295" s="113"/>
      <c r="N295" s="114"/>
    </row>
    <row r="296" spans="3:14" s="81" customFormat="1" ht="19.399999999999999" hidden="1" customHeight="1" outlineLevel="1">
      <c r="C296" s="107"/>
      <c r="D296" s="108"/>
      <c r="E296" s="109"/>
      <c r="F296" s="110"/>
      <c r="G296" s="108"/>
      <c r="H296" s="111"/>
      <c r="I296" s="108"/>
      <c r="J296" s="112"/>
      <c r="K296" s="109"/>
      <c r="L296" s="113"/>
      <c r="M296" s="113"/>
      <c r="N296" s="114"/>
    </row>
    <row r="297" spans="3:14" s="81" customFormat="1" ht="19.399999999999999" hidden="1" customHeight="1" outlineLevel="1">
      <c r="C297" s="107"/>
      <c r="D297" s="108"/>
      <c r="E297" s="109"/>
      <c r="F297" s="110"/>
      <c r="G297" s="108"/>
      <c r="H297" s="111"/>
      <c r="I297" s="108"/>
      <c r="J297" s="112"/>
      <c r="K297" s="109"/>
      <c r="L297" s="113"/>
      <c r="M297" s="113"/>
      <c r="N297" s="114"/>
    </row>
    <row r="298" spans="3:14" s="81" customFormat="1" ht="19.399999999999999" hidden="1" customHeight="1" outlineLevel="1">
      <c r="C298" s="107"/>
      <c r="D298" s="108"/>
      <c r="E298" s="109"/>
      <c r="F298" s="110"/>
      <c r="G298" s="108"/>
      <c r="H298" s="111"/>
      <c r="I298" s="108"/>
      <c r="J298" s="112"/>
      <c r="K298" s="109"/>
      <c r="L298" s="113"/>
      <c r="M298" s="113"/>
      <c r="N298" s="114"/>
    </row>
    <row r="299" spans="3:14" s="81" customFormat="1" ht="19.399999999999999" hidden="1" customHeight="1" outlineLevel="1">
      <c r="C299" s="107"/>
      <c r="D299" s="108"/>
      <c r="E299" s="109"/>
      <c r="F299" s="110"/>
      <c r="G299" s="108"/>
      <c r="H299" s="111"/>
      <c r="I299" s="108"/>
      <c r="J299" s="112"/>
      <c r="K299" s="109"/>
      <c r="L299" s="113"/>
      <c r="M299" s="113"/>
      <c r="N299" s="114"/>
    </row>
    <row r="300" spans="3:14" s="81" customFormat="1" ht="19.399999999999999" hidden="1" customHeight="1" outlineLevel="1">
      <c r="C300" s="107"/>
      <c r="D300" s="108"/>
      <c r="E300" s="109"/>
      <c r="F300" s="110"/>
      <c r="G300" s="108"/>
      <c r="H300" s="111"/>
      <c r="I300" s="108"/>
      <c r="J300" s="112"/>
      <c r="K300" s="109"/>
      <c r="L300" s="113"/>
      <c r="M300" s="113"/>
      <c r="N300" s="114"/>
    </row>
    <row r="301" spans="3:14" s="81" customFormat="1" ht="19.399999999999999" hidden="1" customHeight="1" outlineLevel="1">
      <c r="C301" s="107"/>
      <c r="D301" s="108"/>
      <c r="E301" s="109"/>
      <c r="F301" s="110"/>
      <c r="G301" s="108"/>
      <c r="H301" s="111"/>
      <c r="I301" s="108"/>
      <c r="J301" s="112"/>
      <c r="K301" s="109"/>
      <c r="L301" s="113"/>
      <c r="M301" s="113"/>
      <c r="N301" s="114"/>
    </row>
    <row r="302" spans="3:14" s="81" customFormat="1" ht="19.399999999999999" hidden="1" customHeight="1" outlineLevel="1">
      <c r="C302" s="107"/>
      <c r="D302" s="108"/>
      <c r="E302" s="109"/>
      <c r="F302" s="110"/>
      <c r="G302" s="108"/>
      <c r="H302" s="111"/>
      <c r="I302" s="108"/>
      <c r="J302" s="112"/>
      <c r="K302" s="109"/>
      <c r="L302" s="113"/>
      <c r="M302" s="113"/>
      <c r="N302" s="114"/>
    </row>
    <row r="303" spans="3:14" s="81" customFormat="1" ht="19.399999999999999" hidden="1" customHeight="1" outlineLevel="1">
      <c r="C303" s="107"/>
      <c r="D303" s="108"/>
      <c r="E303" s="109"/>
      <c r="F303" s="110"/>
      <c r="G303" s="108"/>
      <c r="H303" s="111"/>
      <c r="I303" s="108"/>
      <c r="J303" s="112"/>
      <c r="K303" s="109"/>
      <c r="L303" s="113"/>
      <c r="M303" s="113"/>
      <c r="N303" s="114"/>
    </row>
    <row r="304" spans="3:14" s="81" customFormat="1" ht="19.399999999999999" hidden="1" customHeight="1" outlineLevel="1">
      <c r="C304" s="107"/>
      <c r="D304" s="108"/>
      <c r="E304" s="109"/>
      <c r="F304" s="110"/>
      <c r="G304" s="108"/>
      <c r="H304" s="111"/>
      <c r="I304" s="108"/>
      <c r="J304" s="112"/>
      <c r="K304" s="109"/>
      <c r="L304" s="113"/>
      <c r="M304" s="113"/>
      <c r="N304" s="114"/>
    </row>
    <row r="305" spans="3:14" s="81" customFormat="1" ht="19.399999999999999" hidden="1" customHeight="1" outlineLevel="1">
      <c r="C305" s="107"/>
      <c r="D305" s="108"/>
      <c r="E305" s="109"/>
      <c r="F305" s="110"/>
      <c r="G305" s="108"/>
      <c r="H305" s="111"/>
      <c r="I305" s="108"/>
      <c r="J305" s="112"/>
      <c r="K305" s="109"/>
      <c r="L305" s="113"/>
      <c r="M305" s="113"/>
      <c r="N305" s="114"/>
    </row>
    <row r="306" spans="3:14" s="81" customFormat="1" ht="19.399999999999999" hidden="1" customHeight="1" outlineLevel="1">
      <c r="C306" s="107"/>
      <c r="D306" s="108"/>
      <c r="E306" s="109"/>
      <c r="F306" s="110"/>
      <c r="G306" s="108"/>
      <c r="H306" s="111"/>
      <c r="I306" s="108"/>
      <c r="J306" s="112"/>
      <c r="K306" s="109"/>
      <c r="L306" s="113"/>
      <c r="M306" s="113"/>
      <c r="N306" s="114"/>
    </row>
    <row r="307" spans="3:14" s="81" customFormat="1" ht="19.399999999999999" hidden="1" customHeight="1" outlineLevel="1">
      <c r="C307" s="107"/>
      <c r="D307" s="108"/>
      <c r="E307" s="109"/>
      <c r="F307" s="110"/>
      <c r="G307" s="108"/>
      <c r="H307" s="111"/>
      <c r="I307" s="108"/>
      <c r="J307" s="112"/>
      <c r="K307" s="109"/>
      <c r="L307" s="113"/>
      <c r="M307" s="113"/>
      <c r="N307" s="114"/>
    </row>
    <row r="308" spans="3:14" s="81" customFormat="1" ht="19.399999999999999" hidden="1" customHeight="1" outlineLevel="1">
      <c r="C308" s="107"/>
      <c r="D308" s="108"/>
      <c r="E308" s="109"/>
      <c r="F308" s="110"/>
      <c r="G308" s="108"/>
      <c r="H308" s="111"/>
      <c r="I308" s="108"/>
      <c r="J308" s="112"/>
      <c r="K308" s="109"/>
      <c r="L308" s="113"/>
      <c r="M308" s="113"/>
      <c r="N308" s="114"/>
    </row>
    <row r="309" spans="3:14" s="81" customFormat="1" ht="19.399999999999999" hidden="1" customHeight="1" outlineLevel="1">
      <c r="C309" s="107"/>
      <c r="D309" s="108"/>
      <c r="E309" s="109"/>
      <c r="F309" s="110"/>
      <c r="G309" s="108"/>
      <c r="H309" s="111"/>
      <c r="I309" s="108"/>
      <c r="J309" s="112"/>
      <c r="K309" s="109"/>
      <c r="L309" s="113"/>
      <c r="M309" s="113"/>
      <c r="N309" s="114"/>
    </row>
    <row r="310" spans="3:14" s="81" customFormat="1" ht="19.399999999999999" hidden="1" customHeight="1" outlineLevel="1">
      <c r="C310" s="107"/>
      <c r="D310" s="108"/>
      <c r="E310" s="109"/>
      <c r="F310" s="110"/>
      <c r="G310" s="108"/>
      <c r="H310" s="111"/>
      <c r="I310" s="108"/>
      <c r="J310" s="112"/>
      <c r="K310" s="109"/>
      <c r="L310" s="113"/>
      <c r="M310" s="113"/>
      <c r="N310" s="114"/>
    </row>
    <row r="311" spans="3:14" s="81" customFormat="1" ht="19.399999999999999" hidden="1" customHeight="1" outlineLevel="1">
      <c r="C311" s="107"/>
      <c r="D311" s="108"/>
      <c r="E311" s="109"/>
      <c r="F311" s="110"/>
      <c r="G311" s="108"/>
      <c r="H311" s="111"/>
      <c r="I311" s="108"/>
      <c r="J311" s="112"/>
      <c r="K311" s="109"/>
      <c r="L311" s="113"/>
      <c r="M311" s="113"/>
      <c r="N311" s="114"/>
    </row>
    <row r="312" spans="3:14" s="81" customFormat="1" ht="19.399999999999999" hidden="1" customHeight="1" outlineLevel="1">
      <c r="C312" s="107"/>
      <c r="D312" s="108"/>
      <c r="E312" s="109"/>
      <c r="F312" s="110"/>
      <c r="G312" s="108"/>
      <c r="H312" s="111"/>
      <c r="I312" s="108"/>
      <c r="J312" s="112"/>
      <c r="K312" s="109"/>
      <c r="L312" s="113"/>
      <c r="M312" s="113"/>
      <c r="N312" s="114"/>
    </row>
    <row r="313" spans="3:14" s="81" customFormat="1" ht="19.399999999999999" hidden="1" customHeight="1" outlineLevel="1">
      <c r="C313" s="107"/>
      <c r="D313" s="108"/>
      <c r="E313" s="109"/>
      <c r="F313" s="110"/>
      <c r="G313" s="108"/>
      <c r="H313" s="111"/>
      <c r="I313" s="108"/>
      <c r="J313" s="112"/>
      <c r="K313" s="109"/>
      <c r="L313" s="113"/>
      <c r="M313" s="113"/>
      <c r="N313" s="114"/>
    </row>
    <row r="314" spans="3:14" s="81" customFormat="1" ht="19.399999999999999" hidden="1" customHeight="1" outlineLevel="1">
      <c r="C314" s="107"/>
      <c r="D314" s="108"/>
      <c r="E314" s="109"/>
      <c r="F314" s="110"/>
      <c r="G314" s="108"/>
      <c r="H314" s="111"/>
      <c r="I314" s="108"/>
      <c r="J314" s="112"/>
      <c r="K314" s="109"/>
      <c r="L314" s="113"/>
      <c r="M314" s="113"/>
      <c r="N314" s="114"/>
    </row>
    <row r="315" spans="3:14" s="81" customFormat="1" ht="19.399999999999999" hidden="1" customHeight="1" outlineLevel="1">
      <c r="C315" s="107"/>
      <c r="D315" s="108"/>
      <c r="E315" s="109"/>
      <c r="F315" s="110"/>
      <c r="G315" s="108"/>
      <c r="H315" s="111"/>
      <c r="I315" s="108"/>
      <c r="J315" s="112"/>
      <c r="K315" s="109"/>
      <c r="L315" s="113"/>
      <c r="M315" s="113"/>
      <c r="N315" s="114"/>
    </row>
    <row r="316" spans="3:14" s="81" customFormat="1" ht="19.399999999999999" hidden="1" customHeight="1" outlineLevel="1">
      <c r="C316" s="107"/>
      <c r="D316" s="108"/>
      <c r="E316" s="109"/>
      <c r="F316" s="110"/>
      <c r="G316" s="108"/>
      <c r="H316" s="111"/>
      <c r="I316" s="108"/>
      <c r="J316" s="112"/>
      <c r="K316" s="109"/>
      <c r="L316" s="113"/>
      <c r="M316" s="113"/>
      <c r="N316" s="114"/>
    </row>
    <row r="317" spans="3:14" s="81" customFormat="1" ht="19.399999999999999" hidden="1" customHeight="1" outlineLevel="1">
      <c r="C317" s="107"/>
      <c r="D317" s="108"/>
      <c r="E317" s="109"/>
      <c r="F317" s="110"/>
      <c r="G317" s="108"/>
      <c r="H317" s="111"/>
      <c r="I317" s="108"/>
      <c r="J317" s="112"/>
      <c r="K317" s="109"/>
      <c r="L317" s="113"/>
      <c r="M317" s="113"/>
      <c r="N317" s="114"/>
    </row>
    <row r="318" spans="3:14" s="81" customFormat="1" ht="19.399999999999999" hidden="1" customHeight="1" outlineLevel="1">
      <c r="C318" s="107"/>
      <c r="D318" s="108"/>
      <c r="E318" s="109"/>
      <c r="F318" s="110"/>
      <c r="G318" s="108"/>
      <c r="H318" s="111"/>
      <c r="I318" s="108"/>
      <c r="J318" s="112"/>
      <c r="K318" s="109"/>
      <c r="L318" s="113"/>
      <c r="M318" s="113"/>
      <c r="N318" s="114"/>
    </row>
    <row r="319" spans="3:14" s="81" customFormat="1" ht="19.399999999999999" hidden="1" customHeight="1" outlineLevel="1">
      <c r="C319" s="107"/>
      <c r="D319" s="108"/>
      <c r="E319" s="109"/>
      <c r="F319" s="110"/>
      <c r="G319" s="108"/>
      <c r="H319" s="111"/>
      <c r="I319" s="108"/>
      <c r="J319" s="112"/>
      <c r="K319" s="109"/>
      <c r="L319" s="113"/>
      <c r="M319" s="113"/>
      <c r="N319" s="114"/>
    </row>
    <row r="320" spans="3:14" s="81" customFormat="1" ht="19.399999999999999" hidden="1" customHeight="1" outlineLevel="1">
      <c r="C320" s="107"/>
      <c r="D320" s="108"/>
      <c r="E320" s="109"/>
      <c r="F320" s="110"/>
      <c r="G320" s="108"/>
      <c r="H320" s="111"/>
      <c r="I320" s="108"/>
      <c r="J320" s="112"/>
      <c r="K320" s="109"/>
      <c r="L320" s="113"/>
      <c r="M320" s="113"/>
      <c r="N320" s="114"/>
    </row>
    <row r="321" spans="3:14" s="81" customFormat="1" ht="19.399999999999999" hidden="1" customHeight="1" outlineLevel="1">
      <c r="C321" s="107"/>
      <c r="D321" s="108"/>
      <c r="E321" s="109"/>
      <c r="F321" s="110"/>
      <c r="G321" s="108"/>
      <c r="H321" s="111"/>
      <c r="I321" s="108"/>
      <c r="J321" s="112"/>
      <c r="K321" s="109"/>
      <c r="L321" s="113"/>
      <c r="M321" s="113"/>
      <c r="N321" s="114"/>
    </row>
    <row r="322" spans="3:14" s="81" customFormat="1" ht="19.399999999999999" hidden="1" customHeight="1" outlineLevel="1">
      <c r="C322" s="107"/>
      <c r="D322" s="108"/>
      <c r="E322" s="109"/>
      <c r="F322" s="110"/>
      <c r="G322" s="108"/>
      <c r="H322" s="111"/>
      <c r="I322" s="108"/>
      <c r="J322" s="112"/>
      <c r="K322" s="109"/>
      <c r="L322" s="113"/>
      <c r="M322" s="113"/>
      <c r="N322" s="114"/>
    </row>
    <row r="323" spans="3:14" s="81" customFormat="1" ht="19.399999999999999" hidden="1" customHeight="1" outlineLevel="1">
      <c r="C323" s="107"/>
      <c r="D323" s="108"/>
      <c r="E323" s="109"/>
      <c r="F323" s="110"/>
      <c r="G323" s="108"/>
      <c r="H323" s="111"/>
      <c r="I323" s="108"/>
      <c r="J323" s="112"/>
      <c r="K323" s="109"/>
      <c r="L323" s="113"/>
      <c r="M323" s="113"/>
      <c r="N323" s="114"/>
    </row>
    <row r="324" spans="3:14" s="81" customFormat="1" ht="19.399999999999999" hidden="1" customHeight="1" outlineLevel="1">
      <c r="C324" s="107"/>
      <c r="D324" s="108"/>
      <c r="E324" s="109"/>
      <c r="F324" s="110"/>
      <c r="G324" s="108"/>
      <c r="H324" s="111"/>
      <c r="I324" s="108"/>
      <c r="J324" s="112"/>
      <c r="K324" s="109"/>
      <c r="L324" s="113"/>
      <c r="M324" s="113"/>
      <c r="N324" s="114"/>
    </row>
    <row r="325" spans="3:14" s="81" customFormat="1" ht="19.399999999999999" hidden="1" customHeight="1" outlineLevel="1">
      <c r="C325" s="107"/>
      <c r="D325" s="108"/>
      <c r="E325" s="109"/>
      <c r="F325" s="110"/>
      <c r="G325" s="108"/>
      <c r="H325" s="111"/>
      <c r="I325" s="108"/>
      <c r="J325" s="112"/>
      <c r="K325" s="109"/>
      <c r="L325" s="113"/>
      <c r="M325" s="113"/>
      <c r="N325" s="114"/>
    </row>
    <row r="326" spans="3:14" s="81" customFormat="1" ht="19.399999999999999" hidden="1" customHeight="1" outlineLevel="1">
      <c r="C326" s="107"/>
      <c r="D326" s="108"/>
      <c r="E326" s="109"/>
      <c r="F326" s="110"/>
      <c r="G326" s="108"/>
      <c r="H326" s="111"/>
      <c r="I326" s="108"/>
      <c r="J326" s="112"/>
      <c r="K326" s="109"/>
      <c r="L326" s="113"/>
      <c r="M326" s="113"/>
      <c r="N326" s="114"/>
    </row>
    <row r="327" spans="3:14" s="81" customFormat="1" ht="19.399999999999999" hidden="1" customHeight="1" outlineLevel="1">
      <c r="C327" s="107"/>
      <c r="D327" s="108"/>
      <c r="E327" s="109"/>
      <c r="F327" s="110"/>
      <c r="G327" s="108"/>
      <c r="H327" s="111"/>
      <c r="I327" s="108"/>
      <c r="J327" s="112"/>
      <c r="K327" s="109"/>
      <c r="L327" s="113"/>
      <c r="M327" s="113"/>
      <c r="N327" s="114"/>
    </row>
    <row r="328" spans="3:14" s="81" customFormat="1" ht="19.399999999999999" hidden="1" customHeight="1" outlineLevel="1">
      <c r="C328" s="107"/>
      <c r="D328" s="108"/>
      <c r="E328" s="109"/>
      <c r="F328" s="110"/>
      <c r="G328" s="108"/>
      <c r="H328" s="111"/>
      <c r="I328" s="108"/>
      <c r="J328" s="112"/>
      <c r="K328" s="109"/>
      <c r="L328" s="113"/>
      <c r="M328" s="113"/>
      <c r="N328" s="114"/>
    </row>
    <row r="329" spans="3:14" s="81" customFormat="1" ht="19.399999999999999" hidden="1" customHeight="1" outlineLevel="1">
      <c r="C329" s="107"/>
      <c r="D329" s="108"/>
      <c r="E329" s="109"/>
      <c r="F329" s="110"/>
      <c r="G329" s="108"/>
      <c r="H329" s="111"/>
      <c r="I329" s="108"/>
      <c r="J329" s="112"/>
      <c r="K329" s="109"/>
      <c r="L329" s="113"/>
      <c r="M329" s="113"/>
      <c r="N329" s="114"/>
    </row>
    <row r="330" spans="3:14" s="81" customFormat="1" ht="19.399999999999999" hidden="1" customHeight="1" outlineLevel="1">
      <c r="C330" s="107"/>
      <c r="D330" s="108"/>
      <c r="E330" s="109"/>
      <c r="F330" s="110"/>
      <c r="G330" s="108"/>
      <c r="H330" s="111"/>
      <c r="I330" s="108"/>
      <c r="J330" s="112"/>
      <c r="K330" s="109"/>
      <c r="L330" s="113"/>
      <c r="M330" s="113"/>
      <c r="N330" s="114"/>
    </row>
    <row r="331" spans="3:14" s="81" customFormat="1" ht="19.399999999999999" hidden="1" customHeight="1" outlineLevel="1">
      <c r="C331" s="107"/>
      <c r="D331" s="108"/>
      <c r="E331" s="109"/>
      <c r="F331" s="110"/>
      <c r="G331" s="108"/>
      <c r="H331" s="111"/>
      <c r="I331" s="108"/>
      <c r="J331" s="112"/>
      <c r="K331" s="109"/>
      <c r="L331" s="113"/>
      <c r="M331" s="113"/>
      <c r="N331" s="114"/>
    </row>
    <row r="332" spans="3:14" s="81" customFormat="1" ht="19.399999999999999" hidden="1" customHeight="1" outlineLevel="1">
      <c r="C332" s="107"/>
      <c r="D332" s="108"/>
      <c r="E332" s="109"/>
      <c r="F332" s="110"/>
      <c r="G332" s="108"/>
      <c r="H332" s="111"/>
      <c r="I332" s="108"/>
      <c r="J332" s="112"/>
      <c r="K332" s="109"/>
      <c r="L332" s="113"/>
      <c r="M332" s="113"/>
      <c r="N332" s="114"/>
    </row>
    <row r="333" spans="3:14" s="81" customFormat="1" ht="19.399999999999999" hidden="1" customHeight="1" outlineLevel="1">
      <c r="C333" s="107"/>
      <c r="D333" s="108"/>
      <c r="E333" s="109"/>
      <c r="F333" s="110"/>
      <c r="G333" s="108"/>
      <c r="H333" s="111"/>
      <c r="I333" s="108"/>
      <c r="J333" s="112"/>
      <c r="K333" s="109"/>
      <c r="L333" s="113"/>
      <c r="M333" s="113"/>
      <c r="N333" s="114"/>
    </row>
    <row r="334" spans="3:14" s="81" customFormat="1" ht="19.399999999999999" hidden="1" customHeight="1" outlineLevel="1">
      <c r="C334" s="107"/>
      <c r="D334" s="108"/>
      <c r="E334" s="109"/>
      <c r="F334" s="110"/>
      <c r="G334" s="108"/>
      <c r="H334" s="111"/>
      <c r="I334" s="108"/>
      <c r="J334" s="112"/>
      <c r="K334" s="109"/>
      <c r="L334" s="113"/>
      <c r="M334" s="113"/>
      <c r="N334" s="114"/>
    </row>
    <row r="335" spans="3:14" s="81" customFormat="1" ht="19.399999999999999" hidden="1" customHeight="1" outlineLevel="1">
      <c r="C335" s="107"/>
      <c r="D335" s="108"/>
      <c r="E335" s="109"/>
      <c r="F335" s="110"/>
      <c r="G335" s="108"/>
      <c r="H335" s="111"/>
      <c r="I335" s="108"/>
      <c r="J335" s="112"/>
      <c r="K335" s="109"/>
      <c r="L335" s="113"/>
      <c r="M335" s="113"/>
      <c r="N335" s="114"/>
    </row>
    <row r="336" spans="3:14" s="81" customFormat="1" ht="19.399999999999999" hidden="1" customHeight="1" outlineLevel="1">
      <c r="C336" s="107"/>
      <c r="D336" s="108"/>
      <c r="E336" s="109"/>
      <c r="F336" s="110"/>
      <c r="G336" s="108"/>
      <c r="H336" s="111"/>
      <c r="I336" s="108"/>
      <c r="J336" s="112"/>
      <c r="K336" s="109"/>
      <c r="L336" s="113"/>
      <c r="M336" s="113"/>
      <c r="N336" s="114"/>
    </row>
    <row r="337" spans="1:14" s="81" customFormat="1" ht="19.399999999999999" hidden="1" customHeight="1" outlineLevel="1">
      <c r="C337" s="107"/>
      <c r="D337" s="108"/>
      <c r="E337" s="109"/>
      <c r="F337" s="110"/>
      <c r="G337" s="108"/>
      <c r="H337" s="111"/>
      <c r="I337" s="108"/>
      <c r="J337" s="112"/>
      <c r="K337" s="109"/>
      <c r="L337" s="113"/>
      <c r="M337" s="113"/>
      <c r="N337" s="114"/>
    </row>
    <row r="338" spans="1:14" s="81" customFormat="1" ht="19.399999999999999" hidden="1" customHeight="1" outlineLevel="1">
      <c r="C338" s="107"/>
      <c r="D338" s="108"/>
      <c r="E338" s="109"/>
      <c r="F338" s="110"/>
      <c r="G338" s="108"/>
      <c r="H338" s="111"/>
      <c r="I338" s="108"/>
      <c r="J338" s="112"/>
      <c r="K338" s="109"/>
      <c r="L338" s="113"/>
      <c r="M338" s="113"/>
      <c r="N338" s="114"/>
    </row>
    <row r="339" spans="1:14" s="81" customFormat="1" ht="19.399999999999999" hidden="1" customHeight="1" outlineLevel="1">
      <c r="C339" s="107"/>
      <c r="D339" s="108"/>
      <c r="E339" s="109"/>
      <c r="F339" s="110"/>
      <c r="G339" s="108"/>
      <c r="H339" s="111"/>
      <c r="I339" s="108"/>
      <c r="J339" s="112"/>
      <c r="K339" s="109"/>
      <c r="L339" s="113"/>
      <c r="M339" s="113"/>
      <c r="N339" s="114"/>
    </row>
    <row r="340" spans="1:14" s="81" customFormat="1" ht="19.399999999999999" hidden="1" customHeight="1" outlineLevel="1">
      <c r="C340" s="107"/>
      <c r="D340" s="108"/>
      <c r="E340" s="109"/>
      <c r="F340" s="110"/>
      <c r="G340" s="108"/>
      <c r="H340" s="111"/>
      <c r="I340" s="108"/>
      <c r="J340" s="112"/>
      <c r="K340" s="109"/>
      <c r="L340" s="113"/>
      <c r="M340" s="113"/>
      <c r="N340" s="114"/>
    </row>
    <row r="341" spans="1:14" s="81" customFormat="1" ht="19.399999999999999" hidden="1" customHeight="1" outlineLevel="1">
      <c r="C341" s="107"/>
      <c r="D341" s="108"/>
      <c r="E341" s="109"/>
      <c r="F341" s="110"/>
      <c r="G341" s="108"/>
      <c r="H341" s="111"/>
      <c r="I341" s="108"/>
      <c r="J341" s="112"/>
      <c r="K341" s="109"/>
      <c r="L341" s="113"/>
      <c r="M341" s="113"/>
      <c r="N341" s="114"/>
    </row>
    <row r="342" spans="1:14" s="81" customFormat="1" ht="19.399999999999999" hidden="1" customHeight="1" outlineLevel="1">
      <c r="C342" s="107"/>
      <c r="D342" s="108"/>
      <c r="E342" s="109"/>
      <c r="F342" s="110"/>
      <c r="G342" s="108"/>
      <c r="H342" s="111"/>
      <c r="I342" s="108"/>
      <c r="J342" s="112"/>
      <c r="K342" s="109"/>
      <c r="L342" s="113"/>
      <c r="M342" s="113"/>
      <c r="N342" s="114"/>
    </row>
    <row r="343" spans="1:14" s="81" customFormat="1" ht="19.399999999999999" hidden="1" customHeight="1" outlineLevel="1">
      <c r="C343" s="107"/>
      <c r="D343" s="108"/>
      <c r="E343" s="109"/>
      <c r="F343" s="110"/>
      <c r="G343" s="108"/>
      <c r="H343" s="111"/>
      <c r="I343" s="108"/>
      <c r="J343" s="112"/>
      <c r="K343" s="109"/>
      <c r="L343" s="113"/>
      <c r="M343" s="113"/>
      <c r="N343" s="114"/>
    </row>
    <row r="344" spans="1:14" s="81" customFormat="1" ht="19.399999999999999" hidden="1" customHeight="1" outlineLevel="1">
      <c r="C344" s="107"/>
      <c r="D344" s="108"/>
      <c r="E344" s="109"/>
      <c r="F344" s="110"/>
      <c r="G344" s="108"/>
      <c r="H344" s="111"/>
      <c r="I344" s="108"/>
      <c r="J344" s="112"/>
      <c r="K344" s="109"/>
      <c r="L344" s="113"/>
      <c r="M344" s="113"/>
      <c r="N344" s="114"/>
    </row>
    <row r="345" spans="1:14" s="81" customFormat="1" ht="19.399999999999999" hidden="1" customHeight="1" outlineLevel="1">
      <c r="C345" s="107"/>
      <c r="D345" s="108"/>
      <c r="E345" s="109"/>
      <c r="F345" s="110"/>
      <c r="G345" s="108"/>
      <c r="H345" s="111"/>
      <c r="I345" s="108"/>
      <c r="J345" s="112"/>
      <c r="K345" s="109"/>
      <c r="L345" s="113"/>
      <c r="M345" s="113"/>
      <c r="N345" s="114"/>
    </row>
    <row r="346" spans="1:14" s="81" customFormat="1" ht="19.399999999999999" hidden="1" customHeight="1" outlineLevel="1">
      <c r="C346" s="107"/>
      <c r="D346" s="108"/>
      <c r="E346" s="109"/>
      <c r="F346" s="110"/>
      <c r="G346" s="108"/>
      <c r="H346" s="111"/>
      <c r="I346" s="108"/>
      <c r="J346" s="112"/>
      <c r="K346" s="109"/>
      <c r="L346" s="113"/>
      <c r="M346" s="113"/>
      <c r="N346" s="114"/>
    </row>
    <row r="347" spans="1:14" s="81" customFormat="1" ht="19.399999999999999" hidden="1" customHeight="1" outlineLevel="1">
      <c r="C347" s="107"/>
      <c r="D347" s="108"/>
      <c r="E347" s="109"/>
      <c r="F347" s="110"/>
      <c r="G347" s="108"/>
      <c r="H347" s="111"/>
      <c r="I347" s="108"/>
      <c r="J347" s="112"/>
      <c r="K347" s="109"/>
      <c r="L347" s="113"/>
      <c r="M347" s="113"/>
      <c r="N347" s="114"/>
    </row>
    <row r="348" spans="1:14" s="81" customFormat="1" ht="19.399999999999999" hidden="1" customHeight="1" outlineLevel="1">
      <c r="C348" s="107"/>
      <c r="D348" s="108"/>
      <c r="E348" s="109"/>
      <c r="F348" s="110"/>
      <c r="G348" s="108"/>
      <c r="H348" s="111"/>
      <c r="I348" s="108"/>
      <c r="J348" s="112"/>
      <c r="K348" s="109"/>
      <c r="L348" s="113"/>
      <c r="M348" s="113"/>
      <c r="N348" s="114"/>
    </row>
    <row r="349" spans="1:14" s="81" customFormat="1" ht="19.399999999999999" hidden="1" customHeight="1" outlineLevel="1">
      <c r="C349" s="107"/>
      <c r="D349" s="108"/>
      <c r="E349" s="109"/>
      <c r="F349" s="110"/>
      <c r="G349" s="108"/>
      <c r="H349" s="111"/>
      <c r="I349" s="108"/>
      <c r="J349" s="112"/>
      <c r="K349" s="109"/>
      <c r="L349" s="113"/>
      <c r="M349" s="113"/>
      <c r="N349" s="114"/>
    </row>
    <row r="350" spans="1:14" s="81" customFormat="1" ht="19.399999999999999" hidden="1" customHeight="1" outlineLevel="1">
      <c r="C350" s="107"/>
      <c r="D350" s="108"/>
      <c r="E350" s="109"/>
      <c r="F350" s="110"/>
      <c r="G350" s="108"/>
      <c r="H350" s="111"/>
      <c r="I350" s="108"/>
      <c r="J350" s="112"/>
      <c r="K350" s="109"/>
      <c r="L350" s="113"/>
      <c r="M350" s="113"/>
      <c r="N350" s="114"/>
    </row>
    <row r="351" spans="1:14" s="115" customFormat="1" ht="21.65" customHeight="1" collapsed="1" thickBot="1">
      <c r="A351" s="132"/>
      <c r="B351" s="132"/>
      <c r="C351" s="116"/>
      <c r="D351" s="117"/>
      <c r="E351" s="118"/>
      <c r="F351" s="118"/>
      <c r="G351" s="117"/>
      <c r="H351" s="118"/>
      <c r="I351" s="117"/>
      <c r="J351" s="119">
        <f>SUM(J12:J350)</f>
        <v>0</v>
      </c>
      <c r="K351" s="120">
        <f>SUM(K12:K350)</f>
        <v>0</v>
      </c>
      <c r="L351" s="118"/>
      <c r="M351" s="118"/>
      <c r="N351" s="121"/>
    </row>
    <row r="352" spans="1:14" ht="18" customHeight="1">
      <c r="D352" s="63"/>
      <c r="N352" s="122"/>
    </row>
    <row r="353" spans="4:14" ht="18" customHeight="1">
      <c r="D353" s="63"/>
      <c r="N353" s="122"/>
    </row>
    <row r="354" spans="4:14" ht="18" customHeight="1">
      <c r="D354" s="63"/>
      <c r="N354" s="122"/>
    </row>
    <row r="355" spans="4:14" ht="18" customHeight="1">
      <c r="D355" s="63"/>
      <c r="N355" s="122"/>
    </row>
    <row r="356" spans="4:14" ht="18" customHeight="1">
      <c r="N356" s="122"/>
    </row>
    <row r="357" spans="4:14" ht="18" customHeight="1">
      <c r="N357" s="122"/>
    </row>
    <row r="358" spans="4:14" ht="18" customHeight="1">
      <c r="N358" s="122"/>
    </row>
    <row r="359" spans="4:14" ht="18" customHeight="1">
      <c r="N359" s="122"/>
    </row>
    <row r="360" spans="4:14" ht="18" customHeight="1">
      <c r="N360" s="122"/>
    </row>
    <row r="361" spans="4:14" ht="18" customHeight="1">
      <c r="N361" s="122"/>
    </row>
    <row r="362" spans="4:14" ht="18" customHeight="1">
      <c r="N362" s="122"/>
    </row>
    <row r="363" spans="4:14" ht="18" customHeight="1">
      <c r="N363" s="122"/>
    </row>
    <row r="364" spans="4:14" ht="18" customHeight="1">
      <c r="N364" s="122"/>
    </row>
    <row r="365" spans="4:14" ht="18" customHeight="1">
      <c r="N365" s="122"/>
    </row>
    <row r="366" spans="4:14" ht="18" customHeight="1">
      <c r="N366" s="122"/>
    </row>
    <row r="367" spans="4:14" ht="18" customHeight="1">
      <c r="N367" s="122"/>
    </row>
    <row r="368" spans="4:14" ht="18" customHeight="1">
      <c r="N368" s="122"/>
    </row>
    <row r="369" spans="14:14" ht="18" customHeight="1">
      <c r="N369" s="122"/>
    </row>
    <row r="370" spans="14:14" ht="18" customHeight="1">
      <c r="N370" s="122"/>
    </row>
    <row r="371" spans="14:14" ht="18" customHeight="1">
      <c r="N371" s="122"/>
    </row>
    <row r="372" spans="14:14" ht="18" customHeight="1">
      <c r="N372" s="122"/>
    </row>
    <row r="373" spans="14:14" ht="18" customHeight="1">
      <c r="N373" s="122"/>
    </row>
    <row r="374" spans="14:14" ht="18" customHeight="1">
      <c r="N374" s="122"/>
    </row>
    <row r="375" spans="14:14" ht="18" customHeight="1">
      <c r="N375" s="122"/>
    </row>
    <row r="376" spans="14:14" ht="18" customHeight="1">
      <c r="N376" s="122"/>
    </row>
    <row r="377" spans="14:14" ht="18" customHeight="1">
      <c r="N377" s="122"/>
    </row>
    <row r="378" spans="14:14" ht="18" customHeight="1">
      <c r="N378" s="122"/>
    </row>
    <row r="379" spans="14:14" ht="18" customHeight="1">
      <c r="N379" s="122"/>
    </row>
    <row r="380" spans="14:14" ht="18" customHeight="1">
      <c r="N380" s="122"/>
    </row>
    <row r="381" spans="14:14" ht="18" customHeight="1">
      <c r="N381" s="122"/>
    </row>
    <row r="382" spans="14:14" ht="18" customHeight="1">
      <c r="N382" s="122"/>
    </row>
    <row r="383" spans="14:14" ht="18" customHeight="1">
      <c r="N383" s="122"/>
    </row>
    <row r="384" spans="14:14" ht="18" customHeight="1">
      <c r="N384" s="122"/>
    </row>
    <row r="385" spans="14:14" ht="18" customHeight="1">
      <c r="N385" s="122"/>
    </row>
    <row r="386" spans="14:14" ht="18" customHeight="1">
      <c r="N386" s="122"/>
    </row>
    <row r="387" spans="14:14" ht="18" customHeight="1">
      <c r="N387" s="122"/>
    </row>
    <row r="388" spans="14:14" ht="18" customHeight="1">
      <c r="N388" s="122"/>
    </row>
    <row r="389" spans="14:14" ht="18" customHeight="1">
      <c r="N389" s="122"/>
    </row>
    <row r="390" spans="14:14" ht="18" customHeight="1">
      <c r="N390" s="122"/>
    </row>
    <row r="391" spans="14:14" ht="18" customHeight="1">
      <c r="N391" s="122"/>
    </row>
    <row r="392" spans="14:14" ht="18" customHeight="1">
      <c r="N392" s="122"/>
    </row>
    <row r="393" spans="14:14" ht="18" customHeight="1">
      <c r="N393" s="122"/>
    </row>
    <row r="394" spans="14:14" ht="18" customHeight="1">
      <c r="N394" s="122"/>
    </row>
    <row r="395" spans="14:14" ht="18" customHeight="1">
      <c r="N395" s="122"/>
    </row>
    <row r="396" spans="14:14" ht="18" customHeight="1">
      <c r="N396" s="122"/>
    </row>
    <row r="397" spans="14:14" ht="18" customHeight="1">
      <c r="N397" s="122"/>
    </row>
    <row r="398" spans="14:14" ht="18" customHeight="1">
      <c r="N398" s="122"/>
    </row>
    <row r="399" spans="14:14" ht="18" customHeight="1">
      <c r="N399" s="122"/>
    </row>
    <row r="400" spans="14:14" ht="18" customHeight="1">
      <c r="N400" s="122"/>
    </row>
    <row r="401" spans="14:14" ht="18" customHeight="1">
      <c r="N401" s="122"/>
    </row>
    <row r="402" spans="14:14" ht="18" customHeight="1">
      <c r="N402" s="122"/>
    </row>
    <row r="403" spans="14:14" ht="18" customHeight="1">
      <c r="N403" s="122"/>
    </row>
    <row r="404" spans="14:14" ht="18" customHeight="1">
      <c r="N404" s="122"/>
    </row>
    <row r="405" spans="14:14" ht="18" customHeight="1">
      <c r="N405" s="122"/>
    </row>
    <row r="406" spans="14:14" ht="18" customHeight="1">
      <c r="N406" s="122"/>
    </row>
    <row r="407" spans="14:14" ht="18" customHeight="1">
      <c r="N407" s="122"/>
    </row>
    <row r="408" spans="14:14" ht="18" customHeight="1">
      <c r="N408" s="122"/>
    </row>
    <row r="409" spans="14:14" ht="18" customHeight="1">
      <c r="N409" s="122"/>
    </row>
    <row r="410" spans="14:14" ht="18" customHeight="1">
      <c r="N410" s="122"/>
    </row>
    <row r="411" spans="14:14" ht="18" customHeight="1">
      <c r="N411" s="122"/>
    </row>
    <row r="412" spans="14:14" ht="18" customHeight="1">
      <c r="N412" s="122"/>
    </row>
    <row r="413" spans="14:14" ht="18" customHeight="1">
      <c r="N413" s="122"/>
    </row>
    <row r="414" spans="14:14" ht="18" customHeight="1">
      <c r="N414" s="122"/>
    </row>
    <row r="415" spans="14:14" ht="18" customHeight="1">
      <c r="N415" s="122"/>
    </row>
    <row r="416" spans="14:14" ht="18" customHeight="1">
      <c r="N416" s="122"/>
    </row>
    <row r="417" spans="14:14" ht="18" customHeight="1">
      <c r="N417" s="122"/>
    </row>
    <row r="418" spans="14:14" ht="18" customHeight="1">
      <c r="N418" s="122"/>
    </row>
    <row r="419" spans="14:14" ht="18" customHeight="1">
      <c r="N419" s="122"/>
    </row>
    <row r="420" spans="14:14" ht="18" customHeight="1">
      <c r="N420" s="122"/>
    </row>
    <row r="421" spans="14:14" ht="18" customHeight="1">
      <c r="N421" s="122"/>
    </row>
    <row r="422" spans="14:14" ht="18" customHeight="1">
      <c r="N422" s="122"/>
    </row>
    <row r="423" spans="14:14" ht="18" customHeight="1">
      <c r="N423" s="122"/>
    </row>
    <row r="424" spans="14:14" ht="18" customHeight="1">
      <c r="N424" s="122"/>
    </row>
    <row r="425" spans="14:14" ht="18" customHeight="1">
      <c r="N425" s="122"/>
    </row>
    <row r="426" spans="14:14" ht="18" customHeight="1">
      <c r="N426" s="122"/>
    </row>
    <row r="427" spans="14:14" ht="18" customHeight="1">
      <c r="N427" s="122"/>
    </row>
    <row r="428" spans="14:14" ht="18" customHeight="1">
      <c r="N428" s="122"/>
    </row>
    <row r="429" spans="14:14" ht="18" customHeight="1">
      <c r="N429" s="122"/>
    </row>
    <row r="430" spans="14:14" ht="18" customHeight="1">
      <c r="N430" s="122"/>
    </row>
    <row r="431" spans="14:14" ht="18" customHeight="1">
      <c r="N431" s="122"/>
    </row>
    <row r="432" spans="14:14" ht="18" customHeight="1">
      <c r="N432" s="122"/>
    </row>
    <row r="433" spans="14:14" ht="18" customHeight="1">
      <c r="N433" s="122"/>
    </row>
    <row r="434" spans="14:14" ht="18" customHeight="1">
      <c r="N434" s="122"/>
    </row>
    <row r="435" spans="14:14" ht="18" customHeight="1">
      <c r="N435" s="122"/>
    </row>
    <row r="436" spans="14:14" ht="18" customHeight="1">
      <c r="N436" s="122"/>
    </row>
    <row r="437" spans="14:14" ht="18" customHeight="1">
      <c r="N437" s="122"/>
    </row>
    <row r="438" spans="14:14" ht="18" customHeight="1">
      <c r="N438" s="122"/>
    </row>
    <row r="439" spans="14:14" ht="18" customHeight="1">
      <c r="N439" s="122"/>
    </row>
    <row r="440" spans="14:14" ht="18" customHeight="1">
      <c r="N440" s="122"/>
    </row>
    <row r="441" spans="14:14" ht="18" customHeight="1">
      <c r="N441" s="122"/>
    </row>
    <row r="442" spans="14:14" ht="18" customHeight="1">
      <c r="N442" s="122"/>
    </row>
    <row r="443" spans="14:14" ht="18" customHeight="1">
      <c r="N443" s="122"/>
    </row>
    <row r="444" spans="14:14" ht="18" customHeight="1">
      <c r="N444" s="122"/>
    </row>
    <row r="445" spans="14:14" ht="18" customHeight="1">
      <c r="N445" s="122"/>
    </row>
    <row r="446" spans="14:14" ht="18" customHeight="1">
      <c r="N446" s="122"/>
    </row>
    <row r="447" spans="14:14" ht="18" customHeight="1">
      <c r="N447" s="122"/>
    </row>
    <row r="448" spans="14:14" ht="18" customHeight="1">
      <c r="N448" s="122"/>
    </row>
    <row r="449" spans="14:14" ht="18" customHeight="1">
      <c r="N449" s="122"/>
    </row>
    <row r="450" spans="14:14" ht="18" customHeight="1">
      <c r="N450" s="122"/>
    </row>
    <row r="451" spans="14:14" ht="18" customHeight="1">
      <c r="N451" s="122"/>
    </row>
    <row r="452" spans="14:14" ht="18" customHeight="1">
      <c r="N452" s="122"/>
    </row>
    <row r="453" spans="14:14" ht="18" customHeight="1">
      <c r="N453" s="122"/>
    </row>
    <row r="454" spans="14:14" ht="18" customHeight="1">
      <c r="N454" s="122"/>
    </row>
    <row r="455" spans="14:14" ht="18" customHeight="1">
      <c r="N455" s="122"/>
    </row>
    <row r="456" spans="14:14" ht="18" customHeight="1">
      <c r="N456" s="122"/>
    </row>
    <row r="457" spans="14:14" ht="18" customHeight="1">
      <c r="N457" s="122"/>
    </row>
    <row r="458" spans="14:14" ht="18" customHeight="1">
      <c r="N458" s="122"/>
    </row>
    <row r="459" spans="14:14" ht="18" customHeight="1">
      <c r="N459" s="122"/>
    </row>
    <row r="460" spans="14:14" ht="18" customHeight="1">
      <c r="N460" s="122"/>
    </row>
    <row r="461" spans="14:14" ht="18" customHeight="1">
      <c r="N461" s="122"/>
    </row>
    <row r="462" spans="14:14" ht="18" customHeight="1">
      <c r="N462" s="122"/>
    </row>
    <row r="463" spans="14:14" ht="18" customHeight="1">
      <c r="N463" s="122"/>
    </row>
    <row r="464" spans="14:14" ht="18" customHeight="1">
      <c r="N464" s="122"/>
    </row>
    <row r="465" spans="14:14" ht="18" customHeight="1">
      <c r="N465" s="122"/>
    </row>
    <row r="466" spans="14:14" ht="18" customHeight="1">
      <c r="N466" s="122"/>
    </row>
    <row r="467" spans="14:14" ht="18" customHeight="1">
      <c r="N467" s="122"/>
    </row>
    <row r="468" spans="14:14" ht="18" customHeight="1">
      <c r="N468" s="122"/>
    </row>
    <row r="469" spans="14:14" ht="18" customHeight="1">
      <c r="N469" s="122"/>
    </row>
    <row r="470" spans="14:14" ht="18" customHeight="1">
      <c r="N470" s="122"/>
    </row>
    <row r="471" spans="14:14" ht="18" customHeight="1">
      <c r="N471" s="122"/>
    </row>
    <row r="472" spans="14:14" ht="18" customHeight="1">
      <c r="N472" s="122"/>
    </row>
    <row r="473" spans="14:14" ht="18" customHeight="1">
      <c r="N473" s="122"/>
    </row>
    <row r="474" spans="14:14" ht="18" customHeight="1">
      <c r="N474" s="122"/>
    </row>
    <row r="475" spans="14:14" ht="18" customHeight="1">
      <c r="N475" s="122"/>
    </row>
    <row r="476" spans="14:14" ht="18" customHeight="1">
      <c r="N476" s="122"/>
    </row>
    <row r="477" spans="14:14" ht="18" customHeight="1">
      <c r="N477" s="122"/>
    </row>
    <row r="478" spans="14:14" ht="18" customHeight="1">
      <c r="N478" s="122"/>
    </row>
    <row r="479" spans="14:14" ht="18" customHeight="1">
      <c r="N479" s="122"/>
    </row>
    <row r="480" spans="14:14" ht="18" customHeight="1">
      <c r="N480" s="122"/>
    </row>
    <row r="481" spans="14:14" ht="18" customHeight="1">
      <c r="N481" s="122"/>
    </row>
    <row r="482" spans="14:14" ht="18" customHeight="1">
      <c r="N482" s="122"/>
    </row>
    <row r="483" spans="14:14" ht="18" customHeight="1">
      <c r="N483" s="122"/>
    </row>
    <row r="484" spans="14:14" ht="18" customHeight="1">
      <c r="N484" s="122"/>
    </row>
    <row r="485" spans="14:14" ht="18" customHeight="1">
      <c r="N485" s="122"/>
    </row>
    <row r="486" spans="14:14" ht="18" customHeight="1">
      <c r="N486" s="122"/>
    </row>
    <row r="487" spans="14:14" ht="18" customHeight="1">
      <c r="N487" s="122"/>
    </row>
    <row r="488" spans="14:14" ht="18" customHeight="1">
      <c r="N488" s="122"/>
    </row>
    <row r="489" spans="14:14" ht="18" customHeight="1">
      <c r="N489" s="122"/>
    </row>
    <row r="490" spans="14:14" ht="18" customHeight="1">
      <c r="N490" s="122"/>
    </row>
    <row r="491" spans="14:14" ht="18" customHeight="1">
      <c r="N491" s="122"/>
    </row>
    <row r="492" spans="14:14" ht="18" customHeight="1">
      <c r="N492" s="122"/>
    </row>
    <row r="493" spans="14:14" ht="18" customHeight="1">
      <c r="N493" s="122"/>
    </row>
    <row r="494" spans="14:14" ht="18" customHeight="1">
      <c r="N494" s="122"/>
    </row>
    <row r="495" spans="14:14" ht="18" customHeight="1">
      <c r="N495" s="122"/>
    </row>
    <row r="496" spans="14:14" ht="18" customHeight="1">
      <c r="N496" s="122"/>
    </row>
    <row r="497" spans="14:14" ht="18" customHeight="1">
      <c r="N497" s="122"/>
    </row>
    <row r="498" spans="14:14" ht="18" customHeight="1">
      <c r="N498" s="122"/>
    </row>
    <row r="499" spans="14:14" ht="18" customHeight="1">
      <c r="N499" s="122"/>
    </row>
    <row r="500" spans="14:14" ht="18" customHeight="1">
      <c r="N500" s="122"/>
    </row>
    <row r="501" spans="14:14" ht="18" customHeight="1">
      <c r="N501" s="122"/>
    </row>
    <row r="502" spans="14:14" ht="18" customHeight="1">
      <c r="N502" s="122"/>
    </row>
    <row r="503" spans="14:14" ht="18" customHeight="1">
      <c r="N503" s="122"/>
    </row>
    <row r="504" spans="14:14" ht="18" customHeight="1">
      <c r="N504" s="122"/>
    </row>
    <row r="505" spans="14:14" ht="18" customHeight="1">
      <c r="N505" s="122"/>
    </row>
    <row r="506" spans="14:14" ht="18" customHeight="1">
      <c r="N506" s="122"/>
    </row>
    <row r="507" spans="14:14" ht="18" customHeight="1">
      <c r="N507" s="122"/>
    </row>
    <row r="508" spans="14:14" ht="18" customHeight="1">
      <c r="N508" s="122"/>
    </row>
    <row r="509" spans="14:14" ht="18" customHeight="1">
      <c r="N509" s="122"/>
    </row>
    <row r="510" spans="14:14" ht="18" customHeight="1">
      <c r="N510" s="122"/>
    </row>
    <row r="511" spans="14:14" ht="18" customHeight="1">
      <c r="N511" s="122"/>
    </row>
    <row r="512" spans="14:14" ht="18" customHeight="1">
      <c r="N512" s="122"/>
    </row>
    <row r="513" spans="14:14" ht="18" customHeight="1">
      <c r="N513" s="122"/>
    </row>
    <row r="514" spans="14:14" ht="18" customHeight="1">
      <c r="N514" s="122"/>
    </row>
    <row r="515" spans="14:14" ht="18" customHeight="1">
      <c r="N515" s="122"/>
    </row>
    <row r="516" spans="14:14" ht="18" customHeight="1">
      <c r="N516" s="122"/>
    </row>
    <row r="517" spans="14:14" ht="18" customHeight="1">
      <c r="N517" s="122"/>
    </row>
    <row r="518" spans="14:14" ht="18" customHeight="1">
      <c r="N518" s="122"/>
    </row>
    <row r="519" spans="14:14" ht="18" customHeight="1">
      <c r="N519" s="122"/>
    </row>
    <row r="520" spans="14:14" ht="18" customHeight="1">
      <c r="N520" s="122"/>
    </row>
    <row r="521" spans="14:14" ht="18" customHeight="1">
      <c r="N521" s="122"/>
    </row>
    <row r="522" spans="14:14" ht="18" customHeight="1">
      <c r="N522" s="122"/>
    </row>
    <row r="523" spans="14:14" ht="18" customHeight="1">
      <c r="N523" s="122"/>
    </row>
    <row r="524" spans="14:14" ht="18" customHeight="1">
      <c r="N524" s="122"/>
    </row>
    <row r="525" spans="14:14" ht="18" customHeight="1">
      <c r="N525" s="122"/>
    </row>
    <row r="526" spans="14:14" ht="18" customHeight="1">
      <c r="N526" s="122"/>
    </row>
    <row r="527" spans="14:14" ht="18" customHeight="1">
      <c r="N527" s="122"/>
    </row>
    <row r="528" spans="14:14" ht="18" customHeight="1">
      <c r="N528" s="122"/>
    </row>
    <row r="529" spans="14:14" ht="18" customHeight="1">
      <c r="N529" s="122"/>
    </row>
    <row r="530" spans="14:14" ht="18" customHeight="1">
      <c r="N530" s="122"/>
    </row>
    <row r="531" spans="14:14" ht="18" customHeight="1">
      <c r="N531" s="122"/>
    </row>
    <row r="532" spans="14:14" ht="18" customHeight="1">
      <c r="N532" s="122"/>
    </row>
    <row r="533" spans="14:14" ht="18" customHeight="1">
      <c r="N533" s="122"/>
    </row>
    <row r="534" spans="14:14" ht="18" customHeight="1">
      <c r="N534" s="122"/>
    </row>
    <row r="535" spans="14:14" ht="18" customHeight="1">
      <c r="N535" s="122"/>
    </row>
    <row r="536" spans="14:14" ht="18" customHeight="1">
      <c r="N536" s="122"/>
    </row>
    <row r="537" spans="14:14" ht="18" customHeight="1">
      <c r="N537" s="122"/>
    </row>
    <row r="538" spans="14:14" ht="18" customHeight="1">
      <c r="N538" s="122"/>
    </row>
    <row r="539" spans="14:14" ht="18" customHeight="1">
      <c r="N539" s="122"/>
    </row>
    <row r="540" spans="14:14" ht="18" customHeight="1">
      <c r="N540" s="122"/>
    </row>
    <row r="541" spans="14:14" ht="18" customHeight="1">
      <c r="N541" s="122"/>
    </row>
    <row r="542" spans="14:14" ht="18" customHeight="1">
      <c r="N542" s="122"/>
    </row>
    <row r="543" spans="14:14" ht="18" customHeight="1">
      <c r="N543" s="122"/>
    </row>
    <row r="544" spans="14:14" ht="18" customHeight="1">
      <c r="N544" s="122"/>
    </row>
    <row r="545" spans="14:14" ht="18" customHeight="1">
      <c r="N545" s="122"/>
    </row>
    <row r="546" spans="14:14" ht="18" customHeight="1">
      <c r="N546" s="122"/>
    </row>
    <row r="547" spans="14:14" ht="18" customHeight="1">
      <c r="N547" s="122"/>
    </row>
    <row r="548" spans="14:14" ht="18" customHeight="1">
      <c r="N548" s="122"/>
    </row>
    <row r="549" spans="14:14" ht="18" customHeight="1">
      <c r="N549" s="122"/>
    </row>
    <row r="550" spans="14:14" ht="18" customHeight="1">
      <c r="N550" s="122"/>
    </row>
    <row r="551" spans="14:14" ht="18" customHeight="1">
      <c r="N551" s="122"/>
    </row>
    <row r="552" spans="14:14" ht="18" customHeight="1">
      <c r="N552" s="122"/>
    </row>
    <row r="553" spans="14:14" ht="18" customHeight="1">
      <c r="N553" s="122"/>
    </row>
    <row r="554" spans="14:14" ht="18" customHeight="1">
      <c r="N554" s="122"/>
    </row>
    <row r="555" spans="14:14" ht="18" customHeight="1">
      <c r="N555" s="122"/>
    </row>
    <row r="556" spans="14:14" ht="18" customHeight="1">
      <c r="N556" s="122"/>
    </row>
    <row r="557" spans="14:14" ht="18" customHeight="1">
      <c r="N557" s="122"/>
    </row>
    <row r="558" spans="14:14" ht="18" customHeight="1">
      <c r="N558" s="122"/>
    </row>
    <row r="559" spans="14:14" ht="18" customHeight="1">
      <c r="N559" s="122"/>
    </row>
    <row r="560" spans="14:14" ht="18" customHeight="1">
      <c r="N560" s="122"/>
    </row>
    <row r="561" spans="14:14" ht="18" customHeight="1">
      <c r="N561" s="122"/>
    </row>
    <row r="562" spans="14:14" ht="18" customHeight="1">
      <c r="N562" s="122"/>
    </row>
    <row r="563" spans="14:14" ht="18" customHeight="1">
      <c r="N563" s="122"/>
    </row>
    <row r="564" spans="14:14" ht="18" customHeight="1">
      <c r="N564" s="122"/>
    </row>
    <row r="565" spans="14:14" ht="18" customHeight="1">
      <c r="N565" s="122"/>
    </row>
    <row r="566" spans="14:14" ht="18" customHeight="1">
      <c r="N566" s="122"/>
    </row>
    <row r="567" spans="14:14" ht="18" customHeight="1">
      <c r="N567" s="122"/>
    </row>
    <row r="568" spans="14:14" ht="18" customHeight="1">
      <c r="N568" s="122"/>
    </row>
    <row r="569" spans="14:14" ht="18" customHeight="1">
      <c r="N569" s="122"/>
    </row>
    <row r="570" spans="14:14" ht="18" customHeight="1">
      <c r="N570" s="122"/>
    </row>
    <row r="571" spans="14:14" ht="18" customHeight="1">
      <c r="N571" s="122"/>
    </row>
    <row r="572" spans="14:14" ht="18" customHeight="1">
      <c r="N572" s="122"/>
    </row>
    <row r="573" spans="14:14" ht="18" customHeight="1">
      <c r="N573" s="122"/>
    </row>
    <row r="574" spans="14:14" ht="18" customHeight="1">
      <c r="N574" s="122"/>
    </row>
    <row r="575" spans="14:14" ht="18" customHeight="1">
      <c r="N575" s="122"/>
    </row>
    <row r="576" spans="14:14" ht="18" customHeight="1">
      <c r="N576" s="122"/>
    </row>
    <row r="577" spans="14:14" ht="18" customHeight="1">
      <c r="N577" s="122"/>
    </row>
    <row r="578" spans="14:14" ht="18" customHeight="1">
      <c r="N578" s="122"/>
    </row>
    <row r="579" spans="14:14" ht="18" customHeight="1">
      <c r="N579" s="122"/>
    </row>
    <row r="580" spans="14:14" ht="18" customHeight="1">
      <c r="N580" s="122"/>
    </row>
    <row r="581" spans="14:14" ht="18" customHeight="1">
      <c r="N581" s="122"/>
    </row>
    <row r="582" spans="14:14" ht="18" customHeight="1">
      <c r="N582" s="122"/>
    </row>
    <row r="583" spans="14:14" ht="18" customHeight="1">
      <c r="N583" s="122"/>
    </row>
    <row r="584" spans="14:14" ht="18" customHeight="1">
      <c r="N584" s="122"/>
    </row>
    <row r="585" spans="14:14" ht="18" customHeight="1">
      <c r="N585" s="122"/>
    </row>
    <row r="586" spans="14:14" ht="18" customHeight="1">
      <c r="N586" s="122"/>
    </row>
    <row r="587" spans="14:14" ht="18" customHeight="1">
      <c r="N587" s="122"/>
    </row>
    <row r="588" spans="14:14" ht="18" customHeight="1">
      <c r="N588" s="122"/>
    </row>
    <row r="589" spans="14:14" ht="18" customHeight="1">
      <c r="N589" s="122"/>
    </row>
    <row r="590" spans="14:14" ht="18" customHeight="1">
      <c r="N590" s="122"/>
    </row>
    <row r="591" spans="14:14" ht="18" customHeight="1">
      <c r="N591" s="122"/>
    </row>
    <row r="592" spans="14:14" ht="18" customHeight="1">
      <c r="N592" s="122"/>
    </row>
    <row r="593" spans="14:14" ht="18" customHeight="1">
      <c r="N593" s="122"/>
    </row>
    <row r="594" spans="14:14" ht="18" customHeight="1">
      <c r="N594" s="122"/>
    </row>
    <row r="595" spans="14:14" ht="18" customHeight="1">
      <c r="N595" s="122"/>
    </row>
    <row r="596" spans="14:14" ht="18" customHeight="1">
      <c r="N596" s="122"/>
    </row>
    <row r="597" spans="14:14" ht="18" customHeight="1">
      <c r="N597" s="122"/>
    </row>
    <row r="598" spans="14:14" ht="18" customHeight="1">
      <c r="N598" s="122"/>
    </row>
    <row r="599" spans="14:14" ht="18" customHeight="1">
      <c r="N599" s="122"/>
    </row>
    <row r="600" spans="14:14" ht="18" customHeight="1">
      <c r="N600" s="122"/>
    </row>
    <row r="601" spans="14:14" ht="18" customHeight="1">
      <c r="N601" s="122"/>
    </row>
    <row r="602" spans="14:14" ht="18" customHeight="1">
      <c r="N602" s="122"/>
    </row>
    <row r="603" spans="14:14" ht="18" customHeight="1">
      <c r="N603" s="122"/>
    </row>
    <row r="604" spans="14:14" ht="18" customHeight="1">
      <c r="N604" s="122"/>
    </row>
    <row r="605" spans="14:14" ht="18" customHeight="1">
      <c r="N605" s="122"/>
    </row>
    <row r="606" spans="14:14" ht="18" customHeight="1">
      <c r="N606" s="122"/>
    </row>
    <row r="607" spans="14:14" ht="18" customHeight="1">
      <c r="N607" s="122"/>
    </row>
    <row r="608" spans="14:14" ht="18" customHeight="1">
      <c r="N608" s="122"/>
    </row>
    <row r="609" spans="14:14" ht="18" customHeight="1">
      <c r="N609" s="122"/>
    </row>
    <row r="610" spans="14:14" ht="18" customHeight="1">
      <c r="N610" s="122"/>
    </row>
    <row r="611" spans="14:14" ht="18" customHeight="1">
      <c r="N611" s="122"/>
    </row>
    <row r="612" spans="14:14" ht="18" customHeight="1">
      <c r="N612" s="122"/>
    </row>
    <row r="613" spans="14:14" ht="18" customHeight="1">
      <c r="N613" s="122"/>
    </row>
    <row r="614" spans="14:14" ht="18" customHeight="1">
      <c r="N614" s="122"/>
    </row>
    <row r="615" spans="14:14" ht="18" customHeight="1">
      <c r="N615" s="122"/>
    </row>
    <row r="616" spans="14:14" ht="18" customHeight="1">
      <c r="N616" s="122"/>
    </row>
    <row r="617" spans="14:14" ht="18" customHeight="1">
      <c r="N617" s="122"/>
    </row>
    <row r="618" spans="14:14" ht="18" customHeight="1">
      <c r="N618" s="122"/>
    </row>
    <row r="619" spans="14:14" ht="18" customHeight="1">
      <c r="N619" s="122"/>
    </row>
    <row r="620" spans="14:14" ht="18" customHeight="1">
      <c r="N620" s="122"/>
    </row>
    <row r="621" spans="14:14" ht="18" customHeight="1">
      <c r="N621" s="122"/>
    </row>
    <row r="622" spans="14:14" ht="18" customHeight="1">
      <c r="N622" s="122"/>
    </row>
    <row r="623" spans="14:14" ht="18" customHeight="1">
      <c r="N623" s="122"/>
    </row>
    <row r="624" spans="14:14" ht="18" customHeight="1">
      <c r="N624" s="122"/>
    </row>
    <row r="625" spans="14:14" ht="18" customHeight="1">
      <c r="N625" s="122"/>
    </row>
    <row r="626" spans="14:14" ht="18" customHeight="1">
      <c r="N626" s="122"/>
    </row>
    <row r="627" spans="14:14" ht="18" customHeight="1">
      <c r="N627" s="122"/>
    </row>
    <row r="628" spans="14:14" ht="18" customHeight="1">
      <c r="N628" s="122"/>
    </row>
    <row r="629" spans="14:14" ht="18" customHeight="1">
      <c r="N629" s="122"/>
    </row>
    <row r="630" spans="14:14" ht="18" customHeight="1">
      <c r="N630" s="122"/>
    </row>
    <row r="631" spans="14:14" ht="18" customHeight="1">
      <c r="N631" s="122"/>
    </row>
    <row r="632" spans="14:14" ht="18" customHeight="1">
      <c r="N632" s="122"/>
    </row>
    <row r="633" spans="14:14" ht="18" customHeight="1">
      <c r="N633" s="122"/>
    </row>
    <row r="634" spans="14:14" ht="18" customHeight="1">
      <c r="N634" s="122"/>
    </row>
    <row r="635" spans="14:14" ht="18" customHeight="1">
      <c r="N635" s="122"/>
    </row>
    <row r="636" spans="14:14" ht="18" customHeight="1">
      <c r="N636" s="122"/>
    </row>
    <row r="637" spans="14:14" ht="18" customHeight="1">
      <c r="N637" s="122"/>
    </row>
    <row r="638" spans="14:14" ht="18" customHeight="1">
      <c r="N638" s="122"/>
    </row>
    <row r="639" spans="14:14" ht="18" customHeight="1">
      <c r="N639" s="122"/>
    </row>
    <row r="640" spans="14:14" ht="18" customHeight="1">
      <c r="N640" s="122"/>
    </row>
    <row r="641" spans="14:14" ht="18" customHeight="1">
      <c r="N641" s="122"/>
    </row>
    <row r="642" spans="14:14" ht="18" customHeight="1">
      <c r="N642" s="122"/>
    </row>
    <row r="643" spans="14:14" ht="18" customHeight="1">
      <c r="N643" s="122"/>
    </row>
    <row r="644" spans="14:14" ht="18" customHeight="1">
      <c r="N644" s="122"/>
    </row>
    <row r="645" spans="14:14" ht="18" customHeight="1">
      <c r="N645" s="122"/>
    </row>
    <row r="646" spans="14:14" ht="18" customHeight="1">
      <c r="N646" s="122"/>
    </row>
    <row r="647" spans="14:14" ht="18" customHeight="1">
      <c r="N647" s="122"/>
    </row>
    <row r="648" spans="14:14" ht="18" customHeight="1">
      <c r="N648" s="122"/>
    </row>
    <row r="649" spans="14:14" ht="18" customHeight="1">
      <c r="N649" s="122"/>
    </row>
    <row r="650" spans="14:14" ht="18" customHeight="1">
      <c r="N650" s="122"/>
    </row>
    <row r="651" spans="14:14" ht="18" customHeight="1">
      <c r="N651" s="122"/>
    </row>
    <row r="652" spans="14:14" ht="18" customHeight="1">
      <c r="N652" s="122"/>
    </row>
    <row r="653" spans="14:14" ht="18" customHeight="1">
      <c r="N653" s="122"/>
    </row>
    <row r="654" spans="14:14" ht="18" customHeight="1">
      <c r="N654" s="122"/>
    </row>
    <row r="655" spans="14:14" ht="18" customHeight="1">
      <c r="N655" s="122"/>
    </row>
    <row r="656" spans="14:14" ht="18" customHeight="1">
      <c r="N656" s="122"/>
    </row>
    <row r="657" spans="14:14" ht="18" customHeight="1">
      <c r="N657" s="122"/>
    </row>
    <row r="658" spans="14:14" ht="18" customHeight="1">
      <c r="N658" s="122"/>
    </row>
    <row r="659" spans="14:14" ht="18" customHeight="1">
      <c r="N659" s="122"/>
    </row>
    <row r="660" spans="14:14" ht="18" customHeight="1">
      <c r="N660" s="122"/>
    </row>
    <row r="661" spans="14:14" ht="18" customHeight="1">
      <c r="N661" s="122"/>
    </row>
    <row r="662" spans="14:14" ht="18" customHeight="1">
      <c r="N662" s="122"/>
    </row>
    <row r="663" spans="14:14" ht="18" customHeight="1">
      <c r="N663" s="122"/>
    </row>
    <row r="664" spans="14:14" ht="18" customHeight="1">
      <c r="N664" s="122"/>
    </row>
    <row r="665" spans="14:14" ht="18" customHeight="1">
      <c r="N665" s="122"/>
    </row>
    <row r="666" spans="14:14" ht="18" customHeight="1">
      <c r="N666" s="122"/>
    </row>
    <row r="667" spans="14:14" ht="18" customHeight="1">
      <c r="N667" s="122"/>
    </row>
    <row r="668" spans="14:14" ht="18" customHeight="1">
      <c r="N668" s="122"/>
    </row>
    <row r="669" spans="14:14" ht="18" customHeight="1">
      <c r="N669" s="122"/>
    </row>
    <row r="670" spans="14:14" ht="18" customHeight="1">
      <c r="N670" s="122"/>
    </row>
    <row r="671" spans="14:14" ht="18" customHeight="1">
      <c r="N671" s="122"/>
    </row>
    <row r="672" spans="14:14" ht="18" customHeight="1">
      <c r="N672" s="122"/>
    </row>
    <row r="673" spans="14:14" ht="18" customHeight="1">
      <c r="N673" s="122"/>
    </row>
    <row r="674" spans="14:14" ht="18" customHeight="1">
      <c r="N674" s="122"/>
    </row>
    <row r="675" spans="14:14" ht="18" customHeight="1">
      <c r="N675" s="122"/>
    </row>
    <row r="676" spans="14:14" ht="18" customHeight="1">
      <c r="N676" s="122"/>
    </row>
    <row r="677" spans="14:14" ht="18" customHeight="1">
      <c r="N677" s="122"/>
    </row>
    <row r="678" spans="14:14" ht="18" customHeight="1">
      <c r="N678" s="122"/>
    </row>
    <row r="679" spans="14:14" ht="18" customHeight="1">
      <c r="N679" s="122"/>
    </row>
    <row r="680" spans="14:14" ht="18" customHeight="1">
      <c r="N680" s="122"/>
    </row>
    <row r="681" spans="14:14" ht="18" customHeight="1">
      <c r="N681" s="122"/>
    </row>
    <row r="682" spans="14:14" ht="18" customHeight="1">
      <c r="N682" s="122"/>
    </row>
    <row r="683" spans="14:14" ht="18" customHeight="1">
      <c r="N683" s="122"/>
    </row>
    <row r="684" spans="14:14" ht="18" customHeight="1">
      <c r="N684" s="122"/>
    </row>
    <row r="685" spans="14:14" ht="18" customHeight="1">
      <c r="N685" s="122"/>
    </row>
    <row r="686" spans="14:14" ht="18" customHeight="1">
      <c r="N686" s="122"/>
    </row>
    <row r="687" spans="14:14" ht="18" customHeight="1">
      <c r="N687" s="122"/>
    </row>
    <row r="688" spans="14:14" ht="18" customHeight="1">
      <c r="N688" s="122"/>
    </row>
    <row r="689" spans="14:14" ht="18" customHeight="1">
      <c r="N689" s="122"/>
    </row>
    <row r="690" spans="14:14" ht="18" customHeight="1">
      <c r="N690" s="122"/>
    </row>
    <row r="691" spans="14:14" ht="18" customHeight="1">
      <c r="N691" s="122"/>
    </row>
    <row r="692" spans="14:14" ht="18" customHeight="1">
      <c r="N692" s="122"/>
    </row>
    <row r="693" spans="14:14" ht="18" customHeight="1">
      <c r="N693" s="122"/>
    </row>
    <row r="694" spans="14:14" ht="18" customHeight="1">
      <c r="N694" s="122"/>
    </row>
    <row r="695" spans="14:14" ht="18" customHeight="1">
      <c r="N695" s="122"/>
    </row>
    <row r="696" spans="14:14" ht="18" customHeight="1">
      <c r="N696" s="122"/>
    </row>
    <row r="697" spans="14:14" ht="18" customHeight="1">
      <c r="N697" s="122"/>
    </row>
    <row r="698" spans="14:14" ht="18" customHeight="1">
      <c r="N698" s="122"/>
    </row>
    <row r="699" spans="14:14" ht="18" customHeight="1">
      <c r="N699" s="122"/>
    </row>
    <row r="700" spans="14:14" ht="18" customHeight="1">
      <c r="N700" s="122"/>
    </row>
    <row r="701" spans="14:14" ht="18" customHeight="1">
      <c r="N701" s="122"/>
    </row>
    <row r="702" spans="14:14" ht="18" customHeight="1">
      <c r="N702" s="122"/>
    </row>
    <row r="703" spans="14:14" ht="18" customHeight="1">
      <c r="N703" s="122"/>
    </row>
    <row r="704" spans="14:14" ht="18" customHeight="1">
      <c r="N704" s="122"/>
    </row>
    <row r="705" spans="14:14" ht="18" customHeight="1">
      <c r="N705" s="122"/>
    </row>
    <row r="706" spans="14:14" ht="18" customHeight="1">
      <c r="N706" s="122"/>
    </row>
    <row r="707" spans="14:14" ht="18" customHeight="1">
      <c r="N707" s="122"/>
    </row>
    <row r="708" spans="14:14" ht="18" customHeight="1">
      <c r="N708" s="122"/>
    </row>
    <row r="709" spans="14:14" ht="18" customHeight="1">
      <c r="N709" s="122"/>
    </row>
    <row r="710" spans="14:14" ht="18" customHeight="1">
      <c r="N710" s="122"/>
    </row>
    <row r="711" spans="14:14" ht="18" customHeight="1">
      <c r="N711" s="122"/>
    </row>
    <row r="712" spans="14:14" ht="18" customHeight="1">
      <c r="N712" s="122"/>
    </row>
    <row r="713" spans="14:14" ht="18" customHeight="1">
      <c r="N713" s="122"/>
    </row>
    <row r="714" spans="14:14" ht="18" customHeight="1">
      <c r="N714" s="122"/>
    </row>
    <row r="715" spans="14:14" ht="18" customHeight="1">
      <c r="N715" s="122"/>
    </row>
    <row r="716" spans="14:14" ht="18" customHeight="1">
      <c r="N716" s="122"/>
    </row>
    <row r="717" spans="14:14" ht="18" customHeight="1">
      <c r="N717" s="122"/>
    </row>
    <row r="718" spans="14:14" ht="18" customHeight="1">
      <c r="N718" s="122"/>
    </row>
    <row r="719" spans="14:14" ht="18" customHeight="1">
      <c r="N719" s="122"/>
    </row>
    <row r="720" spans="14:14" ht="18" customHeight="1">
      <c r="N720" s="122"/>
    </row>
    <row r="721" spans="14:14" ht="18" customHeight="1">
      <c r="N721" s="122"/>
    </row>
    <row r="722" spans="14:14" ht="18" customHeight="1">
      <c r="N722" s="122"/>
    </row>
    <row r="723" spans="14:14" ht="18" customHeight="1">
      <c r="N723" s="122"/>
    </row>
    <row r="724" spans="14:14" ht="18" customHeight="1">
      <c r="N724" s="122"/>
    </row>
    <row r="725" spans="14:14" ht="18" customHeight="1">
      <c r="N725" s="122"/>
    </row>
    <row r="726" spans="14:14" ht="18" customHeight="1">
      <c r="N726" s="122"/>
    </row>
    <row r="727" spans="14:14" ht="18" customHeight="1">
      <c r="N727" s="122"/>
    </row>
    <row r="728" spans="14:14" ht="18" customHeight="1">
      <c r="N728" s="122"/>
    </row>
    <row r="729" spans="14:14" ht="18" customHeight="1">
      <c r="N729" s="122"/>
    </row>
    <row r="730" spans="14:14" ht="18" customHeight="1">
      <c r="N730" s="122"/>
    </row>
    <row r="731" spans="14:14" ht="18" customHeight="1">
      <c r="N731" s="122"/>
    </row>
    <row r="732" spans="14:14" ht="18" customHeight="1">
      <c r="N732" s="122"/>
    </row>
    <row r="733" spans="14:14" ht="18" customHeight="1">
      <c r="N733" s="122"/>
    </row>
    <row r="734" spans="14:14" ht="18" customHeight="1">
      <c r="N734" s="122"/>
    </row>
    <row r="735" spans="14:14" ht="18" customHeight="1">
      <c r="N735" s="122"/>
    </row>
    <row r="736" spans="14:14" ht="18" customHeight="1">
      <c r="N736" s="122"/>
    </row>
    <row r="737" spans="14:14" ht="18" customHeight="1">
      <c r="N737" s="122"/>
    </row>
    <row r="738" spans="14:14" ht="18" customHeight="1">
      <c r="N738" s="122"/>
    </row>
    <row r="739" spans="14:14" ht="18" customHeight="1">
      <c r="N739" s="122"/>
    </row>
    <row r="740" spans="14:14" ht="18" customHeight="1">
      <c r="N740" s="122"/>
    </row>
    <row r="741" spans="14:14" ht="18" customHeight="1">
      <c r="N741" s="122"/>
    </row>
    <row r="742" spans="14:14" ht="18" customHeight="1">
      <c r="N742" s="122"/>
    </row>
    <row r="743" spans="14:14" ht="18" customHeight="1">
      <c r="N743" s="122"/>
    </row>
    <row r="744" spans="14:14" ht="18" customHeight="1">
      <c r="N744" s="122"/>
    </row>
    <row r="745" spans="14:14" ht="18" customHeight="1">
      <c r="N745" s="122"/>
    </row>
    <row r="746" spans="14:14" ht="18" customHeight="1">
      <c r="N746" s="122"/>
    </row>
    <row r="747" spans="14:14" ht="18" customHeight="1">
      <c r="N747" s="122"/>
    </row>
    <row r="748" spans="14:14" ht="18" customHeight="1">
      <c r="N748" s="122"/>
    </row>
    <row r="749" spans="14:14" ht="18" customHeight="1">
      <c r="N749" s="122"/>
    </row>
    <row r="750" spans="14:14" ht="18" customHeight="1">
      <c r="N750" s="122"/>
    </row>
    <row r="751" spans="14:14" ht="18" customHeight="1">
      <c r="N751" s="122"/>
    </row>
    <row r="752" spans="14:14" ht="18" customHeight="1">
      <c r="N752" s="122"/>
    </row>
    <row r="753" spans="14:14" ht="18" customHeight="1">
      <c r="N753" s="122"/>
    </row>
    <row r="754" spans="14:14" ht="18" customHeight="1">
      <c r="N754" s="122"/>
    </row>
    <row r="755" spans="14:14" ht="18" customHeight="1">
      <c r="N755" s="122"/>
    </row>
    <row r="756" spans="14:14" ht="18" customHeight="1">
      <c r="N756" s="122"/>
    </row>
    <row r="757" spans="14:14" ht="18" customHeight="1">
      <c r="N757" s="122"/>
    </row>
    <row r="758" spans="14:14" ht="18" customHeight="1">
      <c r="N758" s="122"/>
    </row>
    <row r="759" spans="14:14" ht="18" customHeight="1">
      <c r="N759" s="122"/>
    </row>
    <row r="760" spans="14:14" ht="18" customHeight="1">
      <c r="N760" s="122"/>
    </row>
    <row r="761" spans="14:14" ht="18" customHeight="1">
      <c r="N761" s="122"/>
    </row>
    <row r="762" spans="14:14" ht="18" customHeight="1">
      <c r="N762" s="122"/>
    </row>
    <row r="763" spans="14:14" ht="18" customHeight="1">
      <c r="N763" s="122"/>
    </row>
    <row r="764" spans="14:14" ht="18" customHeight="1">
      <c r="N764" s="122"/>
    </row>
    <row r="765" spans="14:14" ht="18" customHeight="1">
      <c r="N765" s="122"/>
    </row>
    <row r="766" spans="14:14" ht="18" customHeight="1">
      <c r="N766" s="122"/>
    </row>
    <row r="767" spans="14:14" ht="18" customHeight="1">
      <c r="N767" s="122"/>
    </row>
    <row r="768" spans="14:14" ht="18" customHeight="1">
      <c r="N768" s="122"/>
    </row>
    <row r="769" spans="14:14" ht="18" customHeight="1">
      <c r="N769" s="122"/>
    </row>
    <row r="770" spans="14:14" ht="18" customHeight="1">
      <c r="N770" s="122"/>
    </row>
    <row r="771" spans="14:14" ht="18" customHeight="1">
      <c r="N771" s="122"/>
    </row>
    <row r="772" spans="14:14" ht="18" customHeight="1">
      <c r="N772" s="122"/>
    </row>
    <row r="773" spans="14:14" ht="18" customHeight="1">
      <c r="N773" s="122"/>
    </row>
    <row r="774" spans="14:14" ht="18" customHeight="1">
      <c r="N774" s="122"/>
    </row>
    <row r="775" spans="14:14" ht="18" customHeight="1">
      <c r="N775" s="122"/>
    </row>
    <row r="776" spans="14:14" ht="18" customHeight="1">
      <c r="N776" s="122"/>
    </row>
    <row r="777" spans="14:14" ht="18" customHeight="1">
      <c r="N777" s="122"/>
    </row>
    <row r="778" spans="14:14" ht="18" customHeight="1">
      <c r="N778" s="122"/>
    </row>
    <row r="779" spans="14:14" ht="18" customHeight="1">
      <c r="N779" s="122"/>
    </row>
    <row r="780" spans="14:14" ht="18" customHeight="1">
      <c r="N780" s="122"/>
    </row>
    <row r="781" spans="14:14" ht="18" customHeight="1">
      <c r="N781" s="122"/>
    </row>
    <row r="782" spans="14:14" ht="18" customHeight="1">
      <c r="N782" s="122"/>
    </row>
    <row r="783" spans="14:14" ht="18" customHeight="1">
      <c r="N783" s="122"/>
    </row>
    <row r="784" spans="14:14" ht="18" customHeight="1">
      <c r="N784" s="122"/>
    </row>
    <row r="785" spans="14:14" ht="18" customHeight="1">
      <c r="N785" s="122"/>
    </row>
    <row r="786" spans="14:14" ht="18" customHeight="1">
      <c r="N786" s="122"/>
    </row>
    <row r="787" spans="14:14" ht="18" customHeight="1">
      <c r="N787" s="122"/>
    </row>
    <row r="788" spans="14:14" ht="18" customHeight="1">
      <c r="N788" s="122"/>
    </row>
    <row r="789" spans="14:14" ht="18" customHeight="1">
      <c r="N789" s="122"/>
    </row>
    <row r="790" spans="14:14" ht="18" customHeight="1">
      <c r="N790" s="122"/>
    </row>
    <row r="791" spans="14:14" ht="18" customHeight="1">
      <c r="N791" s="122"/>
    </row>
    <row r="792" spans="14:14" ht="18" customHeight="1">
      <c r="N792" s="122"/>
    </row>
    <row r="793" spans="14:14" ht="18" customHeight="1">
      <c r="N793" s="122"/>
    </row>
    <row r="794" spans="14:14" ht="18" customHeight="1">
      <c r="N794" s="122"/>
    </row>
    <row r="795" spans="14:14" ht="18" customHeight="1">
      <c r="N795" s="122"/>
    </row>
    <row r="796" spans="14:14" ht="18" customHeight="1">
      <c r="N796" s="122"/>
    </row>
    <row r="797" spans="14:14" ht="18" customHeight="1">
      <c r="N797" s="122"/>
    </row>
    <row r="798" spans="14:14" ht="18" customHeight="1">
      <c r="N798" s="122"/>
    </row>
    <row r="799" spans="14:14" ht="18" customHeight="1">
      <c r="N799" s="122"/>
    </row>
    <row r="800" spans="14:14" ht="18" customHeight="1">
      <c r="N800" s="122"/>
    </row>
    <row r="801" spans="14:14" ht="18" customHeight="1">
      <c r="N801" s="122"/>
    </row>
    <row r="802" spans="14:14" ht="18" customHeight="1">
      <c r="N802" s="122"/>
    </row>
    <row r="803" spans="14:14" ht="18" customHeight="1">
      <c r="N803" s="122"/>
    </row>
    <row r="804" spans="14:14" ht="18" customHeight="1">
      <c r="N804" s="122"/>
    </row>
    <row r="805" spans="14:14" ht="18" customHeight="1">
      <c r="N805" s="122"/>
    </row>
    <row r="806" spans="14:14" ht="18" customHeight="1">
      <c r="N806" s="122"/>
    </row>
    <row r="807" spans="14:14" ht="18" customHeight="1">
      <c r="N807" s="122"/>
    </row>
    <row r="808" spans="14:14" ht="18" customHeight="1">
      <c r="N808" s="122"/>
    </row>
    <row r="809" spans="14:14" ht="18" customHeight="1">
      <c r="N809" s="122"/>
    </row>
    <row r="810" spans="14:14" ht="18" customHeight="1">
      <c r="N810" s="122"/>
    </row>
    <row r="811" spans="14:14" ht="18" customHeight="1">
      <c r="N811" s="122"/>
    </row>
    <row r="812" spans="14:14" ht="18" customHeight="1">
      <c r="N812" s="122"/>
    </row>
    <row r="813" spans="14:14" ht="18" customHeight="1">
      <c r="N813" s="122"/>
    </row>
    <row r="814" spans="14:14" ht="18" customHeight="1">
      <c r="N814" s="122"/>
    </row>
    <row r="815" spans="14:14" ht="18" customHeight="1">
      <c r="N815" s="122"/>
    </row>
    <row r="816" spans="14:14" ht="18" customHeight="1">
      <c r="N816" s="122"/>
    </row>
    <row r="817" spans="14:14" ht="18" customHeight="1">
      <c r="N817" s="122"/>
    </row>
    <row r="818" spans="14:14" ht="18" customHeight="1">
      <c r="N818" s="122"/>
    </row>
    <row r="819" spans="14:14" ht="18" customHeight="1">
      <c r="N819" s="122"/>
    </row>
    <row r="820" spans="14:14" ht="18" customHeight="1">
      <c r="N820" s="122"/>
    </row>
    <row r="821" spans="14:14" ht="18" customHeight="1">
      <c r="N821" s="122"/>
    </row>
    <row r="822" spans="14:14" ht="18" customHeight="1">
      <c r="N822" s="122"/>
    </row>
    <row r="823" spans="14:14" ht="18" customHeight="1">
      <c r="N823" s="122"/>
    </row>
    <row r="824" spans="14:14" ht="18" customHeight="1">
      <c r="N824" s="122"/>
    </row>
    <row r="825" spans="14:14" ht="18" customHeight="1">
      <c r="N825" s="122"/>
    </row>
    <row r="826" spans="14:14" ht="18" customHeight="1">
      <c r="N826" s="122"/>
    </row>
    <row r="827" spans="14:14" ht="18" customHeight="1">
      <c r="N827" s="122"/>
    </row>
    <row r="828" spans="14:14" ht="18" customHeight="1">
      <c r="N828" s="122"/>
    </row>
    <row r="829" spans="14:14" ht="18" customHeight="1">
      <c r="N829" s="122"/>
    </row>
    <row r="830" spans="14:14" ht="18" customHeight="1">
      <c r="N830" s="122"/>
    </row>
    <row r="831" spans="14:14" ht="18" customHeight="1">
      <c r="N831" s="122"/>
    </row>
    <row r="832" spans="14:14" ht="18" customHeight="1">
      <c r="N832" s="122"/>
    </row>
    <row r="833" spans="14:14" ht="18" customHeight="1">
      <c r="N833" s="122"/>
    </row>
    <row r="834" spans="14:14" ht="18" customHeight="1">
      <c r="N834" s="122"/>
    </row>
    <row r="835" spans="14:14" ht="18" customHeight="1">
      <c r="N835" s="122"/>
    </row>
    <row r="836" spans="14:14" ht="18" customHeight="1">
      <c r="N836" s="122"/>
    </row>
    <row r="837" spans="14:14" ht="18" customHeight="1">
      <c r="N837" s="122"/>
    </row>
    <row r="838" spans="14:14" ht="18" customHeight="1">
      <c r="N838" s="122"/>
    </row>
    <row r="839" spans="14:14" ht="18" customHeight="1">
      <c r="N839" s="122"/>
    </row>
    <row r="840" spans="14:14" ht="18" customHeight="1">
      <c r="N840" s="122"/>
    </row>
    <row r="841" spans="14:14" ht="18" customHeight="1">
      <c r="N841" s="122"/>
    </row>
    <row r="842" spans="14:14" ht="18" customHeight="1">
      <c r="N842" s="122"/>
    </row>
    <row r="843" spans="14:14" ht="18" customHeight="1">
      <c r="N843" s="122"/>
    </row>
    <row r="844" spans="14:14" ht="18" customHeight="1">
      <c r="N844" s="122"/>
    </row>
    <row r="845" spans="14:14" ht="18" customHeight="1">
      <c r="N845" s="122"/>
    </row>
    <row r="846" spans="14:14" ht="18" customHeight="1">
      <c r="N846" s="122"/>
    </row>
    <row r="847" spans="14:14" ht="18" customHeight="1">
      <c r="N847" s="122"/>
    </row>
    <row r="848" spans="14:14" ht="18" customHeight="1">
      <c r="N848" s="122"/>
    </row>
    <row r="849" spans="14:14" ht="18" customHeight="1">
      <c r="N849" s="122"/>
    </row>
    <row r="850" spans="14:14" ht="18" customHeight="1">
      <c r="N850" s="122"/>
    </row>
    <row r="851" spans="14:14" ht="18" customHeight="1">
      <c r="N851" s="122"/>
    </row>
    <row r="852" spans="14:14" ht="18" customHeight="1">
      <c r="N852" s="122"/>
    </row>
    <row r="853" spans="14:14" ht="18" customHeight="1">
      <c r="N853" s="122"/>
    </row>
    <row r="854" spans="14:14" ht="18" customHeight="1">
      <c r="N854" s="122"/>
    </row>
    <row r="855" spans="14:14" ht="18" customHeight="1">
      <c r="N855" s="122"/>
    </row>
    <row r="856" spans="14:14" ht="18" customHeight="1">
      <c r="N856" s="122"/>
    </row>
    <row r="857" spans="14:14" ht="18" customHeight="1">
      <c r="N857" s="122"/>
    </row>
    <row r="858" spans="14:14" ht="18" customHeight="1">
      <c r="N858" s="122"/>
    </row>
    <row r="859" spans="14:14" ht="18" customHeight="1">
      <c r="N859" s="122"/>
    </row>
    <row r="860" spans="14:14" ht="18" customHeight="1">
      <c r="N860" s="122"/>
    </row>
    <row r="861" spans="14:14" ht="18" customHeight="1">
      <c r="N861" s="122"/>
    </row>
    <row r="862" spans="14:14" ht="18" customHeight="1">
      <c r="N862" s="122"/>
    </row>
    <row r="863" spans="14:14" ht="18" customHeight="1">
      <c r="N863" s="122"/>
    </row>
    <row r="864" spans="14:14" ht="18" customHeight="1">
      <c r="N864" s="122"/>
    </row>
    <row r="865" spans="14:14" ht="18" customHeight="1">
      <c r="N865" s="122"/>
    </row>
    <row r="866" spans="14:14" ht="18" customHeight="1">
      <c r="N866" s="122"/>
    </row>
    <row r="867" spans="14:14" ht="18" customHeight="1">
      <c r="N867" s="122"/>
    </row>
    <row r="868" spans="14:14" ht="18" customHeight="1">
      <c r="N868" s="122"/>
    </row>
    <row r="869" spans="14:14" ht="18" customHeight="1">
      <c r="N869" s="122"/>
    </row>
    <row r="870" spans="14:14" ht="18" customHeight="1">
      <c r="N870" s="122"/>
    </row>
    <row r="871" spans="14:14" ht="18" customHeight="1">
      <c r="N871" s="122"/>
    </row>
    <row r="872" spans="14:14" ht="18" customHeight="1">
      <c r="N872" s="122"/>
    </row>
    <row r="873" spans="14:14" ht="18" customHeight="1">
      <c r="N873" s="122"/>
    </row>
    <row r="874" spans="14:14" ht="18" customHeight="1">
      <c r="N874" s="122"/>
    </row>
    <row r="875" spans="14:14" ht="18" customHeight="1">
      <c r="N875" s="122"/>
    </row>
    <row r="876" spans="14:14" ht="18" customHeight="1">
      <c r="N876" s="122"/>
    </row>
    <row r="877" spans="14:14" ht="18" customHeight="1">
      <c r="N877" s="122"/>
    </row>
    <row r="878" spans="14:14" ht="18" customHeight="1">
      <c r="N878" s="122"/>
    </row>
    <row r="879" spans="14:14" ht="18" customHeight="1">
      <c r="N879" s="122"/>
    </row>
    <row r="880" spans="14:14" ht="18" customHeight="1">
      <c r="N880" s="122"/>
    </row>
    <row r="881" spans="14:14" ht="18" customHeight="1">
      <c r="N881" s="122"/>
    </row>
    <row r="882" spans="14:14" ht="18" customHeight="1">
      <c r="N882" s="122"/>
    </row>
    <row r="883" spans="14:14" ht="18" customHeight="1">
      <c r="N883" s="122"/>
    </row>
    <row r="884" spans="14:14" ht="18" customHeight="1">
      <c r="N884" s="122"/>
    </row>
    <row r="885" spans="14:14" ht="18" customHeight="1">
      <c r="N885" s="122"/>
    </row>
    <row r="886" spans="14:14" ht="18" customHeight="1">
      <c r="N886" s="122"/>
    </row>
    <row r="887" spans="14:14" ht="18" customHeight="1">
      <c r="N887" s="122"/>
    </row>
    <row r="888" spans="14:14" ht="18" customHeight="1">
      <c r="N888" s="122"/>
    </row>
    <row r="889" spans="14:14" ht="18" customHeight="1">
      <c r="N889" s="122"/>
    </row>
    <row r="890" spans="14:14" ht="18" customHeight="1">
      <c r="N890" s="122"/>
    </row>
    <row r="891" spans="14:14" ht="18" customHeight="1">
      <c r="N891" s="122"/>
    </row>
    <row r="892" spans="14:14" ht="18" customHeight="1">
      <c r="N892" s="122"/>
    </row>
    <row r="893" spans="14:14" ht="18" customHeight="1">
      <c r="N893" s="122"/>
    </row>
    <row r="894" spans="14:14" ht="18" customHeight="1">
      <c r="N894" s="122"/>
    </row>
    <row r="895" spans="14:14" ht="18" customHeight="1">
      <c r="N895" s="122"/>
    </row>
    <row r="896" spans="14:14" ht="18" customHeight="1">
      <c r="N896" s="122"/>
    </row>
    <row r="897" spans="14:14" ht="18" customHeight="1">
      <c r="N897" s="122"/>
    </row>
    <row r="898" spans="14:14" ht="18" customHeight="1">
      <c r="N898" s="122"/>
    </row>
    <row r="899" spans="14:14" ht="18" customHeight="1">
      <c r="N899" s="122"/>
    </row>
    <row r="900" spans="14:14" ht="18" customHeight="1">
      <c r="N900" s="122"/>
    </row>
    <row r="901" spans="14:14" ht="18" customHeight="1">
      <c r="N901" s="122"/>
    </row>
    <row r="902" spans="14:14" ht="18" customHeight="1">
      <c r="N902" s="122"/>
    </row>
    <row r="903" spans="14:14" ht="18" customHeight="1">
      <c r="N903" s="122"/>
    </row>
    <row r="904" spans="14:14" ht="18" customHeight="1">
      <c r="N904" s="122"/>
    </row>
    <row r="905" spans="14:14" ht="18" customHeight="1">
      <c r="N905" s="122"/>
    </row>
    <row r="906" spans="14:14" ht="18" customHeight="1">
      <c r="N906" s="122"/>
    </row>
    <row r="907" spans="14:14" ht="18" customHeight="1">
      <c r="N907" s="122"/>
    </row>
    <row r="908" spans="14:14" ht="18" customHeight="1">
      <c r="N908" s="122"/>
    </row>
    <row r="909" spans="14:14" ht="18" customHeight="1">
      <c r="N909" s="122"/>
    </row>
    <row r="910" spans="14:14" ht="18" customHeight="1">
      <c r="N910" s="122"/>
    </row>
    <row r="911" spans="14:14" ht="18" customHeight="1">
      <c r="N911" s="122"/>
    </row>
    <row r="912" spans="14:14" ht="18" customHeight="1">
      <c r="N912" s="122"/>
    </row>
    <row r="913" spans="14:14" ht="18" customHeight="1">
      <c r="N913" s="122"/>
    </row>
    <row r="914" spans="14:14" ht="18" customHeight="1">
      <c r="N914" s="122"/>
    </row>
    <row r="915" spans="14:14" ht="18" customHeight="1">
      <c r="N915" s="122"/>
    </row>
    <row r="916" spans="14:14" ht="18" customHeight="1">
      <c r="N916" s="122"/>
    </row>
    <row r="917" spans="14:14" ht="18" customHeight="1">
      <c r="N917" s="122"/>
    </row>
    <row r="918" spans="14:14" ht="18" customHeight="1">
      <c r="N918" s="122"/>
    </row>
    <row r="919" spans="14:14" ht="18" customHeight="1">
      <c r="N919" s="122"/>
    </row>
    <row r="920" spans="14:14" ht="18" customHeight="1">
      <c r="N920" s="122"/>
    </row>
    <row r="921" spans="14:14" ht="18" customHeight="1">
      <c r="N921" s="122"/>
    </row>
    <row r="922" spans="14:14" ht="18" customHeight="1">
      <c r="N922" s="122"/>
    </row>
    <row r="923" spans="14:14" ht="18" customHeight="1">
      <c r="N923" s="122"/>
    </row>
    <row r="924" spans="14:14" ht="18" customHeight="1">
      <c r="N924" s="122"/>
    </row>
    <row r="925" spans="14:14" ht="18" customHeight="1">
      <c r="N925" s="122"/>
    </row>
    <row r="926" spans="14:14" ht="18" customHeight="1">
      <c r="N926" s="122"/>
    </row>
    <row r="927" spans="14:14" ht="18" customHeight="1">
      <c r="N927" s="122"/>
    </row>
    <row r="928" spans="14:14" ht="18" customHeight="1">
      <c r="N928" s="122"/>
    </row>
    <row r="929" spans="14:14" ht="18" customHeight="1">
      <c r="N929" s="122"/>
    </row>
    <row r="930" spans="14:14" ht="18" customHeight="1">
      <c r="N930" s="122"/>
    </row>
    <row r="931" spans="14:14" ht="18" customHeight="1">
      <c r="N931" s="122"/>
    </row>
    <row r="932" spans="14:14" ht="18" customHeight="1">
      <c r="N932" s="122"/>
    </row>
    <row r="933" spans="14:14" ht="18" customHeight="1">
      <c r="N933" s="122"/>
    </row>
    <row r="934" spans="14:14" ht="18" customHeight="1">
      <c r="N934" s="122"/>
    </row>
    <row r="935" spans="14:14" ht="18" customHeight="1">
      <c r="N935" s="122"/>
    </row>
    <row r="936" spans="14:14" ht="18" customHeight="1">
      <c r="N936" s="122"/>
    </row>
    <row r="937" spans="14:14" ht="18" customHeight="1">
      <c r="N937" s="122"/>
    </row>
    <row r="938" spans="14:14" ht="18" customHeight="1">
      <c r="N938" s="122"/>
    </row>
    <row r="939" spans="14:14" ht="18" customHeight="1">
      <c r="N939" s="122"/>
    </row>
    <row r="940" spans="14:14" ht="18" customHeight="1">
      <c r="N940" s="122"/>
    </row>
    <row r="941" spans="14:14" ht="18" customHeight="1">
      <c r="N941" s="122"/>
    </row>
    <row r="942" spans="14:14" ht="18" customHeight="1">
      <c r="N942" s="122"/>
    </row>
    <row r="943" spans="14:14" ht="18" customHeight="1">
      <c r="N943" s="122"/>
    </row>
    <row r="944" spans="14:14" ht="18" customHeight="1">
      <c r="N944" s="122"/>
    </row>
    <row r="945" spans="14:14" ht="18" customHeight="1">
      <c r="N945" s="122"/>
    </row>
    <row r="946" spans="14:14" ht="18" customHeight="1">
      <c r="N946" s="122"/>
    </row>
    <row r="947" spans="14:14" ht="18" customHeight="1">
      <c r="N947" s="122"/>
    </row>
    <row r="948" spans="14:14" ht="18" customHeight="1">
      <c r="N948" s="122"/>
    </row>
    <row r="949" spans="14:14" ht="18" customHeight="1">
      <c r="N949" s="122"/>
    </row>
    <row r="950" spans="14:14" ht="18" customHeight="1">
      <c r="N950" s="122"/>
    </row>
    <row r="951" spans="14:14" ht="18" customHeight="1">
      <c r="N951" s="122"/>
    </row>
    <row r="952" spans="14:14" ht="18" customHeight="1">
      <c r="N952" s="122"/>
    </row>
    <row r="953" spans="14:14" ht="18" customHeight="1">
      <c r="N953" s="122"/>
    </row>
    <row r="954" spans="14:14" ht="18" customHeight="1">
      <c r="N954" s="122"/>
    </row>
    <row r="955" spans="14:14" ht="18" customHeight="1">
      <c r="N955" s="122"/>
    </row>
    <row r="956" spans="14:14" ht="18" customHeight="1">
      <c r="N956" s="122"/>
    </row>
    <row r="957" spans="14:14" ht="18" customHeight="1">
      <c r="N957" s="122"/>
    </row>
    <row r="958" spans="14:14" ht="18" customHeight="1">
      <c r="N958" s="122"/>
    </row>
    <row r="959" spans="14:14" ht="18" customHeight="1">
      <c r="N959" s="122"/>
    </row>
    <row r="960" spans="14:14" ht="18" customHeight="1">
      <c r="N960" s="122"/>
    </row>
    <row r="961" spans="14:14" ht="18" customHeight="1">
      <c r="N961" s="122"/>
    </row>
    <row r="962" spans="14:14" ht="18" customHeight="1">
      <c r="N962" s="122"/>
    </row>
    <row r="963" spans="14:14" ht="18" customHeight="1">
      <c r="N963" s="122"/>
    </row>
    <row r="964" spans="14:14" ht="18" customHeight="1">
      <c r="N964" s="122"/>
    </row>
    <row r="965" spans="14:14" ht="18" customHeight="1">
      <c r="N965" s="122"/>
    </row>
    <row r="966" spans="14:14" ht="18" customHeight="1">
      <c r="N966" s="122"/>
    </row>
    <row r="967" spans="14:14" ht="18" customHeight="1">
      <c r="N967" s="122"/>
    </row>
    <row r="968" spans="14:14" ht="18" customHeight="1">
      <c r="N968" s="122"/>
    </row>
    <row r="969" spans="14:14" ht="18" customHeight="1">
      <c r="N969" s="122"/>
    </row>
    <row r="970" spans="14:14" ht="18" customHeight="1">
      <c r="N970" s="122"/>
    </row>
    <row r="971" spans="14:14" ht="18" customHeight="1">
      <c r="N971" s="122"/>
    </row>
    <row r="972" spans="14:14" ht="18" customHeight="1">
      <c r="N972" s="122"/>
    </row>
    <row r="973" spans="14:14" ht="18" customHeight="1">
      <c r="N973" s="122"/>
    </row>
    <row r="974" spans="14:14" ht="18" customHeight="1">
      <c r="N974" s="122"/>
    </row>
  </sheetData>
  <sheetProtection sheet="1" objects="1" scenarios="1"/>
  <mergeCells count="13">
    <mergeCell ref="C4:E4"/>
    <mergeCell ref="J4:N4"/>
    <mergeCell ref="C1:E1"/>
    <mergeCell ref="M1:N1"/>
    <mergeCell ref="C2:E3"/>
    <mergeCell ref="J2:K2"/>
    <mergeCell ref="M2:N2"/>
    <mergeCell ref="J5:N5"/>
    <mergeCell ref="M6:N6"/>
    <mergeCell ref="J7:N7"/>
    <mergeCell ref="I8:I9"/>
    <mergeCell ref="J8:N8"/>
    <mergeCell ref="M9:N9"/>
  </mergeCells>
  <phoneticPr fontId="20"/>
  <conditionalFormatting sqref="C13:E50">
    <cfRule type="expression" dxfId="12" priority="1">
      <formula>$C13=$C12</formula>
    </cfRule>
  </conditionalFormatting>
  <conditionalFormatting sqref="C21:E50">
    <cfRule type="expression" dxfId="11" priority="16" stopIfTrue="1">
      <formula>$C21=$C20</formula>
    </cfRule>
  </conditionalFormatting>
  <conditionalFormatting sqref="C13:N50">
    <cfRule type="expression" dxfId="10" priority="2">
      <formula>$C13=$C12</formula>
    </cfRule>
  </conditionalFormatting>
  <conditionalFormatting sqref="C21:N50">
    <cfRule type="expression" dxfId="9" priority="17" stopIfTrue="1">
      <formula>$C21=$C20</formula>
    </cfRule>
  </conditionalFormatting>
  <dataValidations count="1">
    <dataValidation type="whole" allowBlank="1" showInputMessage="1" showErrorMessage="1" sqref="J12:J350" xr:uid="{7CA2AC3D-3E03-45A2-BD53-1B69C940E7D7}">
      <formula1>1</formula1>
      <formula2>99999</formula2>
    </dataValidation>
  </dataValidations>
  <printOptions horizontalCentered="1"/>
  <pageMargins left="0.70866141732283472" right="0.70866141732283472" top="0.35433070866141736" bottom="0.35433070866141736" header="0.31496062992125984" footer="0.31496062992125984"/>
  <pageSetup paperSize="9" scale="71" fitToHeight="0" orientation="portrait" r:id="rId1"/>
  <headerFooter>
    <oddHeader>&amp;RPAGE &amp;P/&amp;N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3AE8D-9EF4-4707-AB33-7EAEA4EA5338}">
  <dimension ref="A1:L2376"/>
  <sheetViews>
    <sheetView workbookViewId="0">
      <selection activeCell="L1735" sqref="A1:L1735"/>
    </sheetView>
  </sheetViews>
  <sheetFormatPr defaultColWidth="8.83203125" defaultRowHeight="18"/>
  <cols>
    <col min="1" max="1" width="15.08203125" customWidth="1"/>
    <col min="2" max="2" width="4.58203125" style="146" customWidth="1"/>
    <col min="3" max="3" width="8.33203125" style="146" customWidth="1"/>
    <col min="4" max="4" width="21.58203125" style="146" customWidth="1"/>
    <col min="5" max="5" width="7" style="146" customWidth="1"/>
    <col min="6" max="6" width="4.58203125" style="146" customWidth="1"/>
    <col min="7" max="7" width="8.5" style="146" customWidth="1"/>
    <col min="8" max="8" width="4.08203125" style="146" customWidth="1"/>
    <col min="9" max="10" width="7.08203125" style="146" customWidth="1"/>
    <col min="11" max="11" width="4.58203125" style="147" customWidth="1"/>
    <col min="12" max="12" width="9" style="148" customWidth="1"/>
    <col min="13" max="13" width="8.83203125" customWidth="1"/>
  </cols>
  <sheetData>
    <row r="1" spans="1:12" ht="18.5" thickBot="1">
      <c r="A1" s="133" t="s">
        <v>45</v>
      </c>
      <c r="B1" s="134" t="s">
        <v>46</v>
      </c>
      <c r="C1" s="134" t="s">
        <v>30</v>
      </c>
      <c r="D1" s="134" t="s">
        <v>31</v>
      </c>
      <c r="E1" s="134" t="s">
        <v>32</v>
      </c>
      <c r="F1" s="134" t="s">
        <v>35</v>
      </c>
      <c r="G1" s="134" t="s">
        <v>47</v>
      </c>
      <c r="H1" s="134" t="s">
        <v>33</v>
      </c>
      <c r="I1" s="134" t="s">
        <v>48</v>
      </c>
      <c r="J1" s="134" t="s">
        <v>49</v>
      </c>
      <c r="K1" s="135" t="s">
        <v>37</v>
      </c>
      <c r="L1" s="136" t="s">
        <v>50</v>
      </c>
    </row>
    <row r="2" spans="1:12" ht="18.5" thickTop="1">
      <c r="A2" s="137" t="str">
        <f>+LD新作!A12</f>
        <v xml:space="preserve">416201W       M       </v>
      </c>
      <c r="B2" s="138">
        <v>1</v>
      </c>
      <c r="C2" s="139" t="str">
        <f>TEXT(LD新作!C12,0)</f>
        <v>416201</v>
      </c>
      <c r="D2" s="140" t="str">
        <f>+LD新作!D12</f>
        <v>ﾁﾘﾒﾝｷﾞｬｻﾞｰｼﾞﾚ</v>
      </c>
      <c r="E2" s="138">
        <f>+LD新作!E12</f>
        <v>29000</v>
      </c>
      <c r="F2" s="138">
        <f>+LD新作!F12</f>
        <v>901</v>
      </c>
      <c r="G2" s="140" t="str">
        <f>+LD新作!G12</f>
        <v xml:space="preserve">W       </v>
      </c>
      <c r="H2" s="138">
        <f>+LD新作!H12</f>
        <v>3</v>
      </c>
      <c r="I2" s="140" t="str">
        <f>+LD新作!I12</f>
        <v xml:space="preserve">M       </v>
      </c>
      <c r="J2" s="141">
        <f>+LD新作!$C$9</f>
        <v>261400</v>
      </c>
      <c r="K2" s="142">
        <f>+LD新作!J12</f>
        <v>0</v>
      </c>
      <c r="L2" s="143">
        <f>IF(ISERROR(VLOOKUP(VALUE(C2),納期ACC!$E$1:$N$3001,10,FALSE)),"",VLOOKUP(VALUE(C2),納期ACC!$E$1:$N$3001,10,FALSE))</f>
        <v>46133</v>
      </c>
    </row>
    <row r="3" spans="1:12">
      <c r="A3" s="137" t="str">
        <f>+LD新作!A13</f>
        <v xml:space="preserve">416202W       M       </v>
      </c>
      <c r="B3" s="138">
        <v>1</v>
      </c>
      <c r="C3" s="139" t="str">
        <f>TEXT(LD新作!C13,0)</f>
        <v>416202</v>
      </c>
      <c r="D3" s="140" t="str">
        <f>+LD新作!D13</f>
        <v>ﾁﾘﾒﾝｷﾞｬｻﾞｰｽｶｰﾄ</v>
      </c>
      <c r="E3" s="138">
        <f>+LD新作!E13</f>
        <v>50000</v>
      </c>
      <c r="F3" s="138">
        <f>+LD新作!F13</f>
        <v>901</v>
      </c>
      <c r="G3" s="140" t="str">
        <f>+LD新作!G13</f>
        <v xml:space="preserve">W       </v>
      </c>
      <c r="H3" s="138">
        <f>+LD新作!H13</f>
        <v>3</v>
      </c>
      <c r="I3" s="140" t="str">
        <f>+LD新作!I13</f>
        <v xml:space="preserve">M       </v>
      </c>
      <c r="J3" s="141">
        <f>+LD新作!$C$9</f>
        <v>261400</v>
      </c>
      <c r="K3" s="142">
        <f>+LD新作!J13</f>
        <v>0</v>
      </c>
      <c r="L3" s="143">
        <f>IF(ISERROR(VLOOKUP(VALUE(C3),納期ACC!$E$1:$N$3001,10,FALSE)),"",VLOOKUP(VALUE(C3),納期ACC!$E$1:$N$3001,10,FALSE))</f>
        <v>46133</v>
      </c>
    </row>
    <row r="4" spans="1:12">
      <c r="A4" s="137" t="str">
        <f>+LD新作!A14</f>
        <v xml:space="preserve">416205W       M       </v>
      </c>
      <c r="B4" s="138">
        <v>1</v>
      </c>
      <c r="C4" s="139" t="str">
        <f>TEXT(LD新作!C14,0)</f>
        <v>416205</v>
      </c>
      <c r="D4" s="140" t="str">
        <f>+LD新作!D14</f>
        <v>ﾎﾟﾌﾟﾘﾝﾊﾞﾙｰﾝﾌﾞﾗｳｽ</v>
      </c>
      <c r="E4" s="138">
        <f>+LD新作!E14</f>
        <v>30000</v>
      </c>
      <c r="F4" s="138">
        <f>+LD新作!F14</f>
        <v>901</v>
      </c>
      <c r="G4" s="140" t="str">
        <f>+LD新作!G14</f>
        <v xml:space="preserve">W       </v>
      </c>
      <c r="H4" s="138">
        <f>+LD新作!H14</f>
        <v>3</v>
      </c>
      <c r="I4" s="140" t="str">
        <f>+LD新作!I14</f>
        <v xml:space="preserve">M       </v>
      </c>
      <c r="J4" s="141">
        <f>+LD新作!$C$9</f>
        <v>261400</v>
      </c>
      <c r="K4" s="142">
        <f>+LD新作!J14</f>
        <v>0</v>
      </c>
      <c r="L4" s="143">
        <f>IF(ISERROR(VLOOKUP(VALUE(C4),納期ACC!$E$1:$N$3001,10,FALSE)),"",VLOOKUP(VALUE(C4),納期ACC!$E$1:$N$3001,10,FALSE))</f>
        <v>46133</v>
      </c>
    </row>
    <row r="5" spans="1:12">
      <c r="A5" s="137" t="str">
        <f>+LD新作!A15</f>
        <v xml:space="preserve">416206W       M       </v>
      </c>
      <c r="B5" s="138">
        <v>1</v>
      </c>
      <c r="C5" s="139" t="str">
        <f>TEXT(LD新作!C15,0)</f>
        <v>416206</v>
      </c>
      <c r="D5" s="140" t="str">
        <f>+LD新作!D15</f>
        <v>ﾎﾟﾌﾟﾘﾝﾊﾞﾙｰﾝｽｶｰﾄ(ﾐﾃﾞｨｱﾑ)</v>
      </c>
      <c r="E5" s="138">
        <f>+LD新作!E15</f>
        <v>36000</v>
      </c>
      <c r="F5" s="138">
        <f>+LD新作!F15</f>
        <v>901</v>
      </c>
      <c r="G5" s="140" t="str">
        <f>+LD新作!G15</f>
        <v xml:space="preserve">W       </v>
      </c>
      <c r="H5" s="138">
        <f>+LD新作!H15</f>
        <v>3</v>
      </c>
      <c r="I5" s="140" t="str">
        <f>+LD新作!I15</f>
        <v xml:space="preserve">M       </v>
      </c>
      <c r="J5" s="141">
        <f>+LD新作!$C$9</f>
        <v>261400</v>
      </c>
      <c r="K5" s="142">
        <f>+LD新作!J15</f>
        <v>0</v>
      </c>
      <c r="L5" s="143">
        <f>IF(ISERROR(VLOOKUP(VALUE(C5),納期ACC!$E$1:$N$3001,10,FALSE)),"",VLOOKUP(VALUE(C5),納期ACC!$E$1:$N$3001,10,FALSE))</f>
        <v>46133</v>
      </c>
    </row>
    <row r="6" spans="1:12">
      <c r="A6" s="137" t="str">
        <f>+LD新作!A16</f>
        <v xml:space="preserve">416207W       M       </v>
      </c>
      <c r="B6" s="138">
        <v>1</v>
      </c>
      <c r="C6" s="139" t="str">
        <f>TEXT(LD新作!C16,0)</f>
        <v>416207</v>
      </c>
      <c r="D6" s="140" t="str">
        <f>+LD新作!D16</f>
        <v>ﾎﾟﾌﾟﾘﾝﾊﾞﾙｰﾝｽｶｰﾄ(ﾛﾝｸﾞ)</v>
      </c>
      <c r="E6" s="138">
        <f>+LD新作!E16</f>
        <v>36000</v>
      </c>
      <c r="F6" s="138">
        <f>+LD新作!F16</f>
        <v>901</v>
      </c>
      <c r="G6" s="140" t="str">
        <f>+LD新作!G16</f>
        <v xml:space="preserve">W       </v>
      </c>
      <c r="H6" s="138">
        <f>+LD新作!H16</f>
        <v>3</v>
      </c>
      <c r="I6" s="140" t="str">
        <f>+LD新作!I16</f>
        <v xml:space="preserve">M       </v>
      </c>
      <c r="J6" s="141">
        <f>+LD新作!$C$9</f>
        <v>261400</v>
      </c>
      <c r="K6" s="142">
        <f>+LD新作!J16</f>
        <v>0</v>
      </c>
      <c r="L6" s="143">
        <f>IF(ISERROR(VLOOKUP(VALUE(C6),納期ACC!$E$1:$N$3001,10,FALSE)),"",VLOOKUP(VALUE(C6),納期ACC!$E$1:$N$3001,10,FALSE))</f>
        <v>46133</v>
      </c>
    </row>
    <row r="7" spans="1:12">
      <c r="A7" s="137" t="str">
        <f>+LD新作!A17</f>
        <v xml:space="preserve">415234W       M       </v>
      </c>
      <c r="B7" s="138">
        <v>1</v>
      </c>
      <c r="C7" s="139" t="str">
        <f>TEXT(LD新作!C17,0)</f>
        <v>415234</v>
      </c>
      <c r="D7" s="140" t="str">
        <f>+LD新作!D17</f>
        <v>ﾁﾘﾒﾝｼﾞｯﾌﾟｱｯﾌﾟﾊﾟｰｶｰ</v>
      </c>
      <c r="E7" s="138">
        <f>+LD新作!E17</f>
        <v>36000</v>
      </c>
      <c r="F7" s="138">
        <f>+LD新作!F17</f>
        <v>901</v>
      </c>
      <c r="G7" s="140" t="str">
        <f>+LD新作!G17</f>
        <v xml:space="preserve">W       </v>
      </c>
      <c r="H7" s="138">
        <f>+LD新作!H17</f>
        <v>3</v>
      </c>
      <c r="I7" s="140" t="str">
        <f>+LD新作!I17</f>
        <v xml:space="preserve">M       </v>
      </c>
      <c r="J7" s="141">
        <f>+LD新作!$C$9</f>
        <v>261400</v>
      </c>
      <c r="K7" s="142">
        <f>+LD新作!J17</f>
        <v>0</v>
      </c>
      <c r="L7" s="143">
        <f>IF(ISERROR(VLOOKUP(VALUE(C7),納期ACC!$E$1:$N$3001,10,FALSE)),"",VLOOKUP(VALUE(C7),納期ACC!$E$1:$N$3001,10,FALSE))</f>
        <v>46133</v>
      </c>
    </row>
    <row r="8" spans="1:12">
      <c r="A8" s="137" t="str">
        <f>+LD新作!A18</f>
        <v xml:space="preserve">415234N       M       </v>
      </c>
      <c r="B8" s="138">
        <v>1</v>
      </c>
      <c r="C8" s="139" t="str">
        <f>TEXT(LD新作!C18,0)</f>
        <v>415234</v>
      </c>
      <c r="D8" s="140" t="str">
        <f>+LD新作!D18</f>
        <v>ﾁﾘﾒﾝｼﾞｯﾌﾟｱｯﾌﾟﾊﾟｰｶｰ</v>
      </c>
      <c r="E8" s="138">
        <f>+LD新作!E18</f>
        <v>36000</v>
      </c>
      <c r="F8" s="138">
        <f>+LD新作!F18</f>
        <v>900</v>
      </c>
      <c r="G8" s="140" t="str">
        <f>+LD新作!G18</f>
        <v xml:space="preserve">N       </v>
      </c>
      <c r="H8" s="138">
        <f>+LD新作!H18</f>
        <v>3</v>
      </c>
      <c r="I8" s="140" t="str">
        <f>+LD新作!I18</f>
        <v xml:space="preserve">M       </v>
      </c>
      <c r="J8" s="141">
        <f>+LD新作!$C$9</f>
        <v>261400</v>
      </c>
      <c r="K8" s="142">
        <f>+LD新作!J18</f>
        <v>0</v>
      </c>
      <c r="L8" s="143">
        <f>IF(ISERROR(VLOOKUP(VALUE(C8),納期ACC!$E$1:$N$3001,10,FALSE)),"",VLOOKUP(VALUE(C8),納期ACC!$E$1:$N$3001,10,FALSE))</f>
        <v>46133</v>
      </c>
    </row>
    <row r="9" spans="1:12">
      <c r="A9" s="137" t="str">
        <f>+LD新作!A19</f>
        <v xml:space="preserve">413164W       M       </v>
      </c>
      <c r="B9" s="138">
        <v>1</v>
      </c>
      <c r="C9" s="139" t="str">
        <f>TEXT(LD新作!C19,0)</f>
        <v>413164</v>
      </c>
      <c r="D9" s="140" t="str">
        <f>+LD新作!D19</f>
        <v>和紙ｳﾞｫｲﾙﾌｰﾄﾞﾛｰﾌﾞJK</v>
      </c>
      <c r="E9" s="138">
        <f>+LD新作!E19</f>
        <v>25000</v>
      </c>
      <c r="F9" s="138">
        <f>+LD新作!F19</f>
        <v>901</v>
      </c>
      <c r="G9" s="140" t="str">
        <f>+LD新作!G19</f>
        <v xml:space="preserve">W       </v>
      </c>
      <c r="H9" s="138">
        <f>+LD新作!H19</f>
        <v>3</v>
      </c>
      <c r="I9" s="140" t="str">
        <f>+LD新作!I19</f>
        <v xml:space="preserve">M       </v>
      </c>
      <c r="J9" s="141">
        <f>+LD新作!$C$9</f>
        <v>261400</v>
      </c>
      <c r="K9" s="142">
        <f>+LD新作!J19</f>
        <v>0</v>
      </c>
      <c r="L9" s="143">
        <f>IF(ISERROR(VLOOKUP(VALUE(C9),納期ACC!$E$1:$N$3001,10,FALSE)),"",VLOOKUP(VALUE(C9),納期ACC!$E$1:$N$3001,10,FALSE))</f>
        <v>46133</v>
      </c>
    </row>
    <row r="10" spans="1:12">
      <c r="A10" s="137" t="str">
        <f>+LD新作!A20</f>
        <v xml:space="preserve">416203G       M       </v>
      </c>
      <c r="B10" s="138">
        <v>1</v>
      </c>
      <c r="C10" s="139" t="str">
        <f>TEXT(LD新作!C20,0)</f>
        <v>416203</v>
      </c>
      <c r="D10" s="140" t="str">
        <f>+LD新作!D20</f>
        <v>ｺｯﾄﾝﾘﾈﾝﾚｰｼｰPO</v>
      </c>
      <c r="E10" s="138">
        <f>+LD新作!E20</f>
        <v>25000</v>
      </c>
      <c r="F10" s="138">
        <f>+LD新作!F20</f>
        <v>902</v>
      </c>
      <c r="G10" s="140" t="str">
        <f>+LD新作!G20</f>
        <v xml:space="preserve">G       </v>
      </c>
      <c r="H10" s="138">
        <f>+LD新作!H20</f>
        <v>3</v>
      </c>
      <c r="I10" s="140" t="str">
        <f>+LD新作!I20</f>
        <v xml:space="preserve">M       </v>
      </c>
      <c r="J10" s="141">
        <f>+LD新作!$C$9</f>
        <v>261400</v>
      </c>
      <c r="K10" s="142">
        <f>+LD新作!J20</f>
        <v>0</v>
      </c>
      <c r="L10" s="143">
        <f>IF(ISERROR(VLOOKUP(VALUE(C10),納期ACC!$E$1:$N$3001,10,FALSE)),"",VLOOKUP(VALUE(C10),納期ACC!$E$1:$N$3001,10,FALSE))</f>
        <v>46133</v>
      </c>
    </row>
    <row r="11" spans="1:12">
      <c r="A11" s="137" t="str">
        <f>+LD新作!A21</f>
        <v xml:space="preserve">416204G       M       </v>
      </c>
      <c r="B11" s="138">
        <v>1</v>
      </c>
      <c r="C11" s="139" t="str">
        <f>TEXT(LD新作!C21,0)</f>
        <v>416204</v>
      </c>
      <c r="D11" s="140" t="str">
        <f>+LD新作!D21</f>
        <v>ｺｯﾄﾝﾘﾈﾝﾚｰｼｰｶｰﾃﾞｨｶﾞﾝ</v>
      </c>
      <c r="E11" s="138">
        <f>+LD新作!E21</f>
        <v>27000</v>
      </c>
      <c r="F11" s="138">
        <f>+LD新作!F21</f>
        <v>902</v>
      </c>
      <c r="G11" s="140" t="str">
        <f>+LD新作!G21</f>
        <v xml:space="preserve">G       </v>
      </c>
      <c r="H11" s="138">
        <f>+LD新作!H21</f>
        <v>3</v>
      </c>
      <c r="I11" s="140" t="str">
        <f>+LD新作!I21</f>
        <v xml:space="preserve">M       </v>
      </c>
      <c r="J11" s="141">
        <f>+LD新作!$C$9</f>
        <v>261400</v>
      </c>
      <c r="K11" s="142">
        <f>+LD新作!J21</f>
        <v>0</v>
      </c>
      <c r="L11" s="143">
        <f>IF(ISERROR(VLOOKUP(VALUE(C11),納期ACC!$E$1:$N$3001,10,FALSE)),"",VLOOKUP(VALUE(C11),納期ACC!$E$1:$N$3001,10,FALSE))</f>
        <v>46133</v>
      </c>
    </row>
    <row r="12" spans="1:12">
      <c r="A12" s="137" t="str">
        <f>+LD新作!A22</f>
        <v xml:space="preserve">416211W       M       </v>
      </c>
      <c r="B12" s="138">
        <v>1</v>
      </c>
      <c r="C12" s="139" t="str">
        <f>TEXT(LD新作!C22,0)</f>
        <v>416211</v>
      </c>
      <c r="D12" s="140" t="str">
        <f>+LD新作!D22</f>
        <v>ﾃﾚｺｶｯﾌﾟ付きﾀﾝｸﾄｯﾌﾟ</v>
      </c>
      <c r="E12" s="138">
        <f>+LD新作!E22</f>
        <v>12000</v>
      </c>
      <c r="F12" s="138">
        <f>+LD新作!F22</f>
        <v>901</v>
      </c>
      <c r="G12" s="140" t="str">
        <f>+LD新作!G22</f>
        <v xml:space="preserve">W       </v>
      </c>
      <c r="H12" s="138">
        <f>+LD新作!H22</f>
        <v>3</v>
      </c>
      <c r="I12" s="140" t="str">
        <f>+LD新作!I22</f>
        <v xml:space="preserve">M       </v>
      </c>
      <c r="J12" s="141">
        <f>+LD新作!$C$9</f>
        <v>261400</v>
      </c>
      <c r="K12" s="142">
        <f>+LD新作!J22</f>
        <v>0</v>
      </c>
      <c r="L12" s="143">
        <f>IF(ISERROR(VLOOKUP(VALUE(C12),納期ACC!$E$1:$N$3001,10,FALSE)),"",VLOOKUP(VALUE(C12),納期ACC!$E$1:$N$3001,10,FALSE))</f>
        <v>46133</v>
      </c>
    </row>
    <row r="13" spans="1:12">
      <c r="A13" s="137" t="str">
        <f>+LD新作!A23</f>
        <v xml:space="preserve">446026W       M       </v>
      </c>
      <c r="B13" s="138">
        <v>1</v>
      </c>
      <c r="C13" s="139" t="str">
        <f>TEXT(LD新作!C23,0)</f>
        <v>446026</v>
      </c>
      <c r="D13" s="140" t="str">
        <f>+LD新作!D23</f>
        <v>強撚ﾌﾗｲｽ汗とりﾀﾝｸﾄｯﾌﾟ</v>
      </c>
      <c r="E13" s="138">
        <f>+LD新作!E23</f>
        <v>9000</v>
      </c>
      <c r="F13" s="138">
        <f>+LD新作!F23</f>
        <v>901</v>
      </c>
      <c r="G13" s="140" t="str">
        <f>+LD新作!G23</f>
        <v xml:space="preserve">W       </v>
      </c>
      <c r="H13" s="138">
        <f>+LD新作!H23</f>
        <v>3</v>
      </c>
      <c r="I13" s="140" t="str">
        <f>+LD新作!I23</f>
        <v xml:space="preserve">M       </v>
      </c>
      <c r="J13" s="141">
        <f>+LD新作!$C$9</f>
        <v>261400</v>
      </c>
      <c r="K13" s="142">
        <f>+LD新作!J23</f>
        <v>0</v>
      </c>
      <c r="L13" s="143">
        <f>IF(ISERROR(VLOOKUP(VALUE(C13),納期ACC!$E$1:$N$3001,10,FALSE)),"",VLOOKUP(VALUE(C13),納期ACC!$E$1:$N$3001,10,FALSE))</f>
        <v>46133</v>
      </c>
    </row>
    <row r="14" spans="1:12">
      <c r="A14" s="137" t="str">
        <f>+LD新作!A24</f>
        <v xml:space="preserve">446026W       L       </v>
      </c>
      <c r="B14" s="138">
        <v>1</v>
      </c>
      <c r="C14" s="139" t="str">
        <f>TEXT(LD新作!C24,0)</f>
        <v>446026</v>
      </c>
      <c r="D14" s="140" t="str">
        <f>+LD新作!D24</f>
        <v>強撚ﾌﾗｲｽ汗とりﾀﾝｸﾄｯﾌﾟ</v>
      </c>
      <c r="E14" s="138">
        <f>+LD新作!E24</f>
        <v>9000</v>
      </c>
      <c r="F14" s="138">
        <f>+LD新作!F24</f>
        <v>901</v>
      </c>
      <c r="G14" s="140" t="str">
        <f>+LD新作!G24</f>
        <v xml:space="preserve">W       </v>
      </c>
      <c r="H14" s="138">
        <f>+LD新作!H24</f>
        <v>4</v>
      </c>
      <c r="I14" s="140" t="str">
        <f>+LD新作!I24</f>
        <v xml:space="preserve">L       </v>
      </c>
      <c r="J14" s="141">
        <f>+LD新作!$C$9</f>
        <v>261400</v>
      </c>
      <c r="K14" s="142">
        <f>+LD新作!J24</f>
        <v>0</v>
      </c>
      <c r="L14" s="143">
        <f>IF(ISERROR(VLOOKUP(VALUE(C14),納期ACC!$E$1:$N$3001,10,FALSE)),"",VLOOKUP(VALUE(C14),納期ACC!$E$1:$N$3001,10,FALSE))</f>
        <v>46133</v>
      </c>
    </row>
    <row r="15" spans="1:12">
      <c r="A15" s="137" t="str">
        <f>+LD新作!A25</f>
        <v xml:space="preserve">416208IG      M       </v>
      </c>
      <c r="B15" s="138">
        <v>1</v>
      </c>
      <c r="C15" s="139" t="str">
        <f>TEXT(LD新作!C25,0)</f>
        <v>416208</v>
      </c>
      <c r="D15" s="140" t="str">
        <f>+LD新作!D25</f>
        <v>Breath Check ｼｬﾂ</v>
      </c>
      <c r="E15" s="138">
        <f>+LD新作!E25</f>
        <v>40000</v>
      </c>
      <c r="F15" s="138">
        <f>+LD新作!F25</f>
        <v>939</v>
      </c>
      <c r="G15" s="140" t="str">
        <f>+LD新作!G25</f>
        <v xml:space="preserve">IG      </v>
      </c>
      <c r="H15" s="138">
        <f>+LD新作!H25</f>
        <v>3</v>
      </c>
      <c r="I15" s="140" t="str">
        <f>+LD新作!I25</f>
        <v xml:space="preserve">M       </v>
      </c>
      <c r="J15" s="141">
        <f>+LD新作!$C$9</f>
        <v>261400</v>
      </c>
      <c r="K15" s="142">
        <f>+LD新作!J25</f>
        <v>0</v>
      </c>
      <c r="L15" s="143">
        <f>IF(ISERROR(VLOOKUP(VALUE(C15),納期ACC!$E$1:$N$3001,10,FALSE)),"",VLOOKUP(VALUE(C15),納期ACC!$E$1:$N$3001,10,FALSE))</f>
        <v>46150</v>
      </c>
    </row>
    <row r="16" spans="1:12">
      <c r="A16" s="137" t="str">
        <f>+LD新作!A26</f>
        <v xml:space="preserve">416209IG      M       </v>
      </c>
      <c r="B16" s="138">
        <v>1</v>
      </c>
      <c r="C16" s="139" t="str">
        <f>TEXT(LD新作!C26,0)</f>
        <v>416209</v>
      </c>
      <c r="D16" s="140" t="str">
        <f>+LD新作!D26</f>
        <v>Breath Check ﾜｲﾄﾞﾊﾟﾝﾂ</v>
      </c>
      <c r="E16" s="138">
        <f>+LD新作!E26</f>
        <v>50000</v>
      </c>
      <c r="F16" s="138">
        <f>+LD新作!F26</f>
        <v>939</v>
      </c>
      <c r="G16" s="140" t="str">
        <f>+LD新作!G26</f>
        <v xml:space="preserve">IG      </v>
      </c>
      <c r="H16" s="138">
        <f>+LD新作!H26</f>
        <v>3</v>
      </c>
      <c r="I16" s="140" t="str">
        <f>+LD新作!I26</f>
        <v xml:space="preserve">M       </v>
      </c>
      <c r="J16" s="141">
        <f>+LD新作!$C$9</f>
        <v>261400</v>
      </c>
      <c r="K16" s="142">
        <f>+LD新作!J26</f>
        <v>0</v>
      </c>
      <c r="L16" s="143">
        <f>IF(ISERROR(VLOOKUP(VALUE(C16),納期ACC!$E$1:$N$3001,10,FALSE)),"",VLOOKUP(VALUE(C16),納期ACC!$E$1:$N$3001,10,FALSE))</f>
        <v>46150</v>
      </c>
    </row>
    <row r="17" spans="1:12">
      <c r="A17" s="137" t="str">
        <f>+LD新作!A27</f>
        <v xml:space="preserve">416210IG      M       </v>
      </c>
      <c r="B17" s="138">
        <v>1</v>
      </c>
      <c r="C17" s="139" t="str">
        <f>TEXT(LD新作!C27,0)</f>
        <v>416210</v>
      </c>
      <c r="D17" s="140" t="str">
        <f>+LD新作!D27</f>
        <v>Breath Check ﾉｰｽﾘｰﾌﾞOP</v>
      </c>
      <c r="E17" s="138">
        <f>+LD新作!E27</f>
        <v>45000</v>
      </c>
      <c r="F17" s="138">
        <f>+LD新作!F27</f>
        <v>939</v>
      </c>
      <c r="G17" s="140" t="str">
        <f>+LD新作!G27</f>
        <v xml:space="preserve">IG      </v>
      </c>
      <c r="H17" s="138">
        <f>+LD新作!H27</f>
        <v>3</v>
      </c>
      <c r="I17" s="140" t="str">
        <f>+LD新作!I27</f>
        <v xml:space="preserve">M       </v>
      </c>
      <c r="J17" s="141">
        <f>+LD新作!$C$9</f>
        <v>261400</v>
      </c>
      <c r="K17" s="142">
        <f>+LD新作!J27</f>
        <v>0</v>
      </c>
      <c r="L17" s="143">
        <f>IF(ISERROR(VLOOKUP(VALUE(C17),納期ACC!$E$1:$N$3001,10,FALSE)),"",VLOOKUP(VALUE(C17),納期ACC!$E$1:$N$3001,10,FALSE))</f>
        <v>46150</v>
      </c>
    </row>
    <row r="18" spans="1:12">
      <c r="A18" s="137" t="str">
        <f>+LD新作!A28</f>
        <v xml:space="preserve">412127W       M       </v>
      </c>
      <c r="B18" s="138">
        <v>1</v>
      </c>
      <c r="C18" s="139" t="str">
        <f>TEXT(LD新作!C28,0)</f>
        <v>412127</v>
      </c>
      <c r="D18" s="140" t="str">
        <f>+LD新作!D28</f>
        <v>ﾘﾈﾝﾒｯｼｭﾎﾞﾚﾛ</v>
      </c>
      <c r="E18" s="138">
        <f>+LD新作!E28</f>
        <v>16000</v>
      </c>
      <c r="F18" s="138">
        <f>+LD新作!F28</f>
        <v>901</v>
      </c>
      <c r="G18" s="140" t="str">
        <f>+LD新作!G28</f>
        <v xml:space="preserve">W       </v>
      </c>
      <c r="H18" s="138">
        <f>+LD新作!H28</f>
        <v>3</v>
      </c>
      <c r="I18" s="140" t="str">
        <f>+LD新作!I28</f>
        <v xml:space="preserve">M       </v>
      </c>
      <c r="J18" s="141">
        <f>+LD新作!$C$9</f>
        <v>261400</v>
      </c>
      <c r="K18" s="142">
        <f>+LD新作!J28</f>
        <v>0</v>
      </c>
      <c r="L18" s="143">
        <f>IF(ISERROR(VLOOKUP(VALUE(C18),納期ACC!$E$1:$N$3001,10,FALSE)),"",VLOOKUP(VALUE(C18),納期ACC!$E$1:$N$3001,10,FALSE))</f>
        <v>46150</v>
      </c>
    </row>
    <row r="19" spans="1:12">
      <c r="A19" s="137" t="str">
        <f>+LD新作!A29</f>
        <v xml:space="preserve">412127G       M       </v>
      </c>
      <c r="B19" s="138">
        <v>1</v>
      </c>
      <c r="C19" s="139" t="str">
        <f>TEXT(LD新作!C29,0)</f>
        <v>412127</v>
      </c>
      <c r="D19" s="140" t="str">
        <f>+LD新作!D29</f>
        <v>ﾘﾈﾝﾒｯｼｭﾎﾞﾚﾛ</v>
      </c>
      <c r="E19" s="138">
        <f>+LD新作!E29</f>
        <v>16000</v>
      </c>
      <c r="F19" s="138">
        <f>+LD新作!F29</f>
        <v>902</v>
      </c>
      <c r="G19" s="140" t="str">
        <f>+LD新作!G29</f>
        <v xml:space="preserve">G       </v>
      </c>
      <c r="H19" s="138">
        <f>+LD新作!H29</f>
        <v>3</v>
      </c>
      <c r="I19" s="140" t="str">
        <f>+LD新作!I29</f>
        <v xml:space="preserve">M       </v>
      </c>
      <c r="J19" s="141">
        <f>+LD新作!$C$9</f>
        <v>261400</v>
      </c>
      <c r="K19" s="142">
        <f>+LD新作!J29</f>
        <v>0</v>
      </c>
      <c r="L19" s="143">
        <f>IF(ISERROR(VLOOKUP(VALUE(C19),納期ACC!$E$1:$N$3001,10,FALSE)),"",VLOOKUP(VALUE(C19),納期ACC!$E$1:$N$3001,10,FALSE))</f>
        <v>46150</v>
      </c>
    </row>
    <row r="20" spans="1:12">
      <c r="A20" s="137" t="str">
        <f>+LD新作!A30</f>
        <v xml:space="preserve">415250G       M       </v>
      </c>
      <c r="B20" s="138">
        <v>1</v>
      </c>
      <c r="C20" s="139" t="str">
        <f>TEXT(LD新作!C30,0)</f>
        <v>415250</v>
      </c>
      <c r="D20" s="140" t="str">
        <f>+LD新作!D30</f>
        <v>爽ﾔｸﾎﾞﾚﾛｶｰﾃﾞ</v>
      </c>
      <c r="E20" s="138">
        <f>+LD新作!E30</f>
        <v>22000</v>
      </c>
      <c r="F20" s="138">
        <f>+LD新作!F30</f>
        <v>902</v>
      </c>
      <c r="G20" s="140" t="str">
        <f>+LD新作!G30</f>
        <v xml:space="preserve">G       </v>
      </c>
      <c r="H20" s="138">
        <f>+LD新作!H30</f>
        <v>3</v>
      </c>
      <c r="I20" s="140" t="str">
        <f>+LD新作!I30</f>
        <v xml:space="preserve">M       </v>
      </c>
      <c r="J20" s="141">
        <f>+LD新作!$C$9</f>
        <v>261400</v>
      </c>
      <c r="K20" s="142">
        <f>+LD新作!J30</f>
        <v>0</v>
      </c>
      <c r="L20" s="143">
        <f>IF(ISERROR(VLOOKUP(VALUE(C20),納期ACC!$E$1:$N$3001,10,FALSE)),"",VLOOKUP(VALUE(C20),納期ACC!$E$1:$N$3001,10,FALSE))</f>
        <v>46150</v>
      </c>
    </row>
    <row r="21" spans="1:12">
      <c r="A21" s="137" t="str">
        <f>+LD新作!A31</f>
        <v xml:space="preserve">415274G       M       </v>
      </c>
      <c r="B21" s="138">
        <v>1</v>
      </c>
      <c r="C21" s="139" t="str">
        <f>TEXT(LD新作!C31,0)</f>
        <v>415274</v>
      </c>
      <c r="D21" s="140" t="str">
        <f>+LD新作!D31</f>
        <v>爽ﾔｸﾉｰｽﾘｰﾌﾞPO</v>
      </c>
      <c r="E21" s="138">
        <f>+LD新作!E31</f>
        <v>16000</v>
      </c>
      <c r="F21" s="138">
        <f>+LD新作!F31</f>
        <v>902</v>
      </c>
      <c r="G21" s="140" t="str">
        <f>+LD新作!G31</f>
        <v xml:space="preserve">G       </v>
      </c>
      <c r="H21" s="138">
        <f>+LD新作!H31</f>
        <v>3</v>
      </c>
      <c r="I21" s="140" t="str">
        <f>+LD新作!I31</f>
        <v xml:space="preserve">M       </v>
      </c>
      <c r="J21" s="141">
        <f>+LD新作!$C$9</f>
        <v>261400</v>
      </c>
      <c r="K21" s="142">
        <f>+LD新作!J31</f>
        <v>0</v>
      </c>
      <c r="L21" s="143">
        <f>IF(ISERROR(VLOOKUP(VALUE(C21),納期ACC!$E$1:$N$3001,10,FALSE)),"",VLOOKUP(VALUE(C21),納期ACC!$E$1:$N$3001,10,FALSE))</f>
        <v>46150</v>
      </c>
    </row>
    <row r="22" spans="1:12">
      <c r="A22" s="137" t="str">
        <f>+LD新作!A32</f>
        <v xml:space="preserve">415274G       L       </v>
      </c>
      <c r="B22" s="138">
        <v>1</v>
      </c>
      <c r="C22" s="139" t="str">
        <f>TEXT(LD新作!C32,0)</f>
        <v>415274</v>
      </c>
      <c r="D22" s="140" t="str">
        <f>+LD新作!D32</f>
        <v>爽ﾔｸﾉｰｽﾘｰﾌﾞPO</v>
      </c>
      <c r="E22" s="138">
        <f>+LD新作!E32</f>
        <v>16000</v>
      </c>
      <c r="F22" s="138">
        <f>+LD新作!F32</f>
        <v>902</v>
      </c>
      <c r="G22" s="140" t="str">
        <f>+LD新作!G32</f>
        <v xml:space="preserve">G       </v>
      </c>
      <c r="H22" s="138">
        <f>+LD新作!H32</f>
        <v>4</v>
      </c>
      <c r="I22" s="140" t="str">
        <f>+LD新作!I32</f>
        <v xml:space="preserve">L       </v>
      </c>
      <c r="J22" s="141">
        <f>+LD新作!$C$9</f>
        <v>261400</v>
      </c>
      <c r="K22" s="142">
        <f>+LD新作!J32</f>
        <v>0</v>
      </c>
      <c r="L22" s="143">
        <f>IF(ISERROR(VLOOKUP(VALUE(C22),納期ACC!$E$1:$N$3001,10,FALSE)),"",VLOOKUP(VALUE(C22),納期ACC!$E$1:$N$3001,10,FALSE))</f>
        <v>46150</v>
      </c>
    </row>
    <row r="23" spans="1:12">
      <c r="A23" s="137" t="str">
        <f>+LD新作!A33</f>
        <v xml:space="preserve">415252G       M       </v>
      </c>
      <c r="B23" s="138">
        <v>1</v>
      </c>
      <c r="C23" s="139" t="str">
        <f>TEXT(LD新作!C33,0)</f>
        <v>415252</v>
      </c>
      <c r="D23" s="140" t="str">
        <f>+LD新作!D33</f>
        <v>爽ﾔｸﾘﾌﾞﾚｷﾞﾝｽ</v>
      </c>
      <c r="E23" s="138">
        <f>+LD新作!E33</f>
        <v>16000</v>
      </c>
      <c r="F23" s="138">
        <f>+LD新作!F33</f>
        <v>902</v>
      </c>
      <c r="G23" s="140" t="str">
        <f>+LD新作!G33</f>
        <v xml:space="preserve">G       </v>
      </c>
      <c r="H23" s="138">
        <f>+LD新作!H33</f>
        <v>3</v>
      </c>
      <c r="I23" s="140" t="str">
        <f>+LD新作!I33</f>
        <v xml:space="preserve">M       </v>
      </c>
      <c r="J23" s="141">
        <f>+LD新作!$C$9</f>
        <v>261400</v>
      </c>
      <c r="K23" s="142">
        <f>+LD新作!J33</f>
        <v>0</v>
      </c>
      <c r="L23" s="143">
        <f>IF(ISERROR(VLOOKUP(VALUE(C23),納期ACC!$E$1:$N$3001,10,FALSE)),"",VLOOKUP(VALUE(C23),納期ACC!$E$1:$N$3001,10,FALSE))</f>
        <v>46150</v>
      </c>
    </row>
    <row r="24" spans="1:12">
      <c r="A24" s="137" t="str">
        <f>+LD新作!A34</f>
        <v xml:space="preserve">416214W       M       </v>
      </c>
      <c r="B24" s="138">
        <v>1</v>
      </c>
      <c r="C24" s="139" t="str">
        <f>TEXT(LD新作!C34,0)</f>
        <v>416214</v>
      </c>
      <c r="D24" s="140" t="str">
        <f>+LD新作!D34</f>
        <v>ｺｯﾄﾝﾘﾈﾝ半袖ｼｬﾂ</v>
      </c>
      <c r="E24" s="138">
        <f>+LD新作!E34</f>
        <v>25000</v>
      </c>
      <c r="F24" s="138">
        <f>+LD新作!F34</f>
        <v>901</v>
      </c>
      <c r="G24" s="140" t="str">
        <f>+LD新作!G34</f>
        <v xml:space="preserve">W       </v>
      </c>
      <c r="H24" s="138">
        <f>+LD新作!H34</f>
        <v>3</v>
      </c>
      <c r="I24" s="140" t="str">
        <f>+LD新作!I34</f>
        <v xml:space="preserve">M       </v>
      </c>
      <c r="J24" s="141">
        <f>+LD新作!$C$9</f>
        <v>261400</v>
      </c>
      <c r="K24" s="142">
        <f>+LD新作!J34</f>
        <v>0</v>
      </c>
      <c r="L24" s="143">
        <f>IF(ISERROR(VLOOKUP(VALUE(C24),納期ACC!$E$1:$N$3001,10,FALSE)),"",VLOOKUP(VALUE(C24),納期ACC!$E$1:$N$3001,10,FALSE))</f>
        <v>46175</v>
      </c>
    </row>
    <row r="25" spans="1:12">
      <c r="A25" s="137" t="str">
        <f>+LD新作!A35</f>
        <v xml:space="preserve">416212W       M       </v>
      </c>
      <c r="B25" s="138">
        <v>1</v>
      </c>
      <c r="C25" s="139" t="str">
        <f>TEXT(LD新作!C35,0)</f>
        <v>416212</v>
      </c>
      <c r="D25" s="140" t="str">
        <f>+LD新作!D35</f>
        <v>ｺｯﾄﾝﾘﾈﾝﾌﾘﾝｼﾞOP(ﾐﾃﾞｨｱﾑ)</v>
      </c>
      <c r="E25" s="138">
        <f>+LD新作!E35</f>
        <v>60000</v>
      </c>
      <c r="F25" s="138">
        <f>+LD新作!F35</f>
        <v>901</v>
      </c>
      <c r="G25" s="140" t="str">
        <f>+LD新作!G35</f>
        <v xml:space="preserve">W       </v>
      </c>
      <c r="H25" s="138">
        <f>+LD新作!H35</f>
        <v>3</v>
      </c>
      <c r="I25" s="140" t="str">
        <f>+LD新作!I35</f>
        <v xml:space="preserve">M       </v>
      </c>
      <c r="J25" s="141">
        <f>+LD新作!$C$9</f>
        <v>261400</v>
      </c>
      <c r="K25" s="142">
        <f>+LD新作!J35</f>
        <v>0</v>
      </c>
      <c r="L25" s="143">
        <f>IF(ISERROR(VLOOKUP(VALUE(C25),納期ACC!$E$1:$N$3001,10,FALSE)),"",VLOOKUP(VALUE(C25),納期ACC!$E$1:$N$3001,10,FALSE))</f>
        <v>46175</v>
      </c>
    </row>
    <row r="26" spans="1:12">
      <c r="A26" s="137" t="str">
        <f>+LD新作!A36</f>
        <v xml:space="preserve">416213W       M       </v>
      </c>
      <c r="B26" s="138">
        <v>1</v>
      </c>
      <c r="C26" s="139" t="str">
        <f>TEXT(LD新作!C36,0)</f>
        <v>416213</v>
      </c>
      <c r="D26" s="140" t="str">
        <f>+LD新作!D36</f>
        <v>ｺｯﾄﾝﾘﾈﾝﾌﾘﾝｼﾞOP(ﾛﾝｸﾞ)</v>
      </c>
      <c r="E26" s="138">
        <f>+LD新作!E36</f>
        <v>60000</v>
      </c>
      <c r="F26" s="138">
        <f>+LD新作!F36</f>
        <v>901</v>
      </c>
      <c r="G26" s="140" t="str">
        <f>+LD新作!G36</f>
        <v xml:space="preserve">W       </v>
      </c>
      <c r="H26" s="138">
        <f>+LD新作!H36</f>
        <v>3</v>
      </c>
      <c r="I26" s="140" t="str">
        <f>+LD新作!I36</f>
        <v xml:space="preserve">M       </v>
      </c>
      <c r="J26" s="141">
        <f>+LD新作!$C$9</f>
        <v>261400</v>
      </c>
      <c r="K26" s="142">
        <f>+LD新作!J36</f>
        <v>0</v>
      </c>
      <c r="L26" s="143">
        <f>IF(ISERROR(VLOOKUP(VALUE(C26),納期ACC!$E$1:$N$3001,10,FALSE)),"",VLOOKUP(VALUE(C26),納期ACC!$E$1:$N$3001,10,FALSE))</f>
        <v>46175</v>
      </c>
    </row>
    <row r="27" spans="1:12">
      <c r="A27" s="137" t="str">
        <f>+LD新作!A37</f>
        <v xml:space="preserve">415237G       M       </v>
      </c>
      <c r="B27" s="138">
        <v>1</v>
      </c>
      <c r="C27" s="139" t="str">
        <f>TEXT(LD新作!C37,0)</f>
        <v>415237</v>
      </c>
      <c r="D27" s="140" t="str">
        <f>+LD新作!D37</f>
        <v>CLﾂｲﾙVﾈｯｸPO</v>
      </c>
      <c r="E27" s="138">
        <f>+LD新作!E37</f>
        <v>26000</v>
      </c>
      <c r="F27" s="138">
        <f>+LD新作!F37</f>
        <v>902</v>
      </c>
      <c r="G27" s="140" t="str">
        <f>+LD新作!G37</f>
        <v xml:space="preserve">G       </v>
      </c>
      <c r="H27" s="138">
        <f>+LD新作!H37</f>
        <v>3</v>
      </c>
      <c r="I27" s="140" t="str">
        <f>+LD新作!I37</f>
        <v xml:space="preserve">M       </v>
      </c>
      <c r="J27" s="141">
        <f>+LD新作!$C$9</f>
        <v>261400</v>
      </c>
      <c r="K27" s="142">
        <f>+LD新作!J37</f>
        <v>0</v>
      </c>
      <c r="L27" s="143">
        <f>IF(ISERROR(VLOOKUP(VALUE(C27),納期ACC!$E$1:$N$3001,10,FALSE)),"",VLOOKUP(VALUE(C27),納期ACC!$E$1:$N$3001,10,FALSE))</f>
        <v>46175</v>
      </c>
    </row>
    <row r="28" spans="1:12">
      <c r="A28" s="137" t="str">
        <f>+LD新作!A38</f>
        <v xml:space="preserve">416220G       M       </v>
      </c>
      <c r="B28" s="138">
        <v>1</v>
      </c>
      <c r="C28" s="139" t="str">
        <f>TEXT(LD新作!C38,0)</f>
        <v>416220</v>
      </c>
      <c r="D28" s="140" t="str">
        <f>+LD新作!D38</f>
        <v>ｺｯﾄﾝﾘﾈﾝﾂｲﾙﾊｰﾌﾊﾟﾝﾂ</v>
      </c>
      <c r="E28" s="138">
        <f>+LD新作!E38</f>
        <v>26000</v>
      </c>
      <c r="F28" s="138">
        <f>+LD新作!F38</f>
        <v>902</v>
      </c>
      <c r="G28" s="140" t="str">
        <f>+LD新作!G38</f>
        <v xml:space="preserve">G       </v>
      </c>
      <c r="H28" s="138">
        <f>+LD新作!H38</f>
        <v>3</v>
      </c>
      <c r="I28" s="140" t="str">
        <f>+LD新作!I38</f>
        <v xml:space="preserve">M       </v>
      </c>
      <c r="J28" s="141">
        <f>+LD新作!$C$9</f>
        <v>261400</v>
      </c>
      <c r="K28" s="142">
        <f>+LD新作!J38</f>
        <v>0</v>
      </c>
      <c r="L28" s="143">
        <f>IF(ISERROR(VLOOKUP(VALUE(C28),納期ACC!$E$1:$N$3001,10,FALSE)),"",VLOOKUP(VALUE(C28),納期ACC!$E$1:$N$3001,10,FALSE))</f>
        <v>46175</v>
      </c>
    </row>
    <row r="29" spans="1:12">
      <c r="A29" s="137" t="str">
        <f>+LD新作!A39</f>
        <v xml:space="preserve">416221G       M       </v>
      </c>
      <c r="B29" s="138">
        <v>1</v>
      </c>
      <c r="C29" s="139" t="str">
        <f>TEXT(LD新作!C39,0)</f>
        <v>416221</v>
      </c>
      <c r="D29" s="140" t="str">
        <f>+LD新作!D39</f>
        <v>ｺｯﾄﾝﾘﾈﾝﾂｲﾙｵｰﾙｲﾝﾜﾝ</v>
      </c>
      <c r="E29" s="138">
        <f>+LD新作!E39</f>
        <v>38000</v>
      </c>
      <c r="F29" s="138">
        <f>+LD新作!F39</f>
        <v>902</v>
      </c>
      <c r="G29" s="140" t="str">
        <f>+LD新作!G39</f>
        <v xml:space="preserve">G       </v>
      </c>
      <c r="H29" s="138">
        <f>+LD新作!H39</f>
        <v>3</v>
      </c>
      <c r="I29" s="140" t="str">
        <f>+LD新作!I39</f>
        <v xml:space="preserve">M       </v>
      </c>
      <c r="J29" s="141">
        <f>+LD新作!$C$9</f>
        <v>261400</v>
      </c>
      <c r="K29" s="142">
        <f>+LD新作!J39</f>
        <v>0</v>
      </c>
      <c r="L29" s="143">
        <f>IF(ISERROR(VLOOKUP(VALUE(C29),納期ACC!$E$1:$N$3001,10,FALSE)),"",VLOOKUP(VALUE(C29),納期ACC!$E$1:$N$3001,10,FALSE))</f>
        <v>46175</v>
      </c>
    </row>
    <row r="30" spans="1:12">
      <c r="A30" s="137" t="str">
        <f>+LD新作!A40</f>
        <v xml:space="preserve">416217N       M       </v>
      </c>
      <c r="B30" s="138">
        <v>1</v>
      </c>
      <c r="C30" s="139" t="str">
        <f>TEXT(LD新作!C40,0)</f>
        <v>416217</v>
      </c>
      <c r="D30" s="140" t="str">
        <f>+LD新作!D40</f>
        <v>ﾍﾟｰﾊﾟｰｺｯﾄﾝﾉｰｽﾘｰﾌﾞPO</v>
      </c>
      <c r="E30" s="138">
        <f>+LD新作!E40</f>
        <v>18000</v>
      </c>
      <c r="F30" s="138">
        <f>+LD新作!F40</f>
        <v>900</v>
      </c>
      <c r="G30" s="140" t="str">
        <f>+LD新作!G40</f>
        <v xml:space="preserve">N       </v>
      </c>
      <c r="H30" s="138">
        <f>+LD新作!H40</f>
        <v>3</v>
      </c>
      <c r="I30" s="140" t="str">
        <f>+LD新作!I40</f>
        <v xml:space="preserve">M       </v>
      </c>
      <c r="J30" s="141">
        <f>+LD新作!$C$9</f>
        <v>261400</v>
      </c>
      <c r="K30" s="142">
        <f>+LD新作!J40</f>
        <v>0</v>
      </c>
      <c r="L30" s="143">
        <f>IF(ISERROR(VLOOKUP(VALUE(C30),納期ACC!$E$1:$N$3001,10,FALSE)),"",VLOOKUP(VALUE(C30),納期ACC!$E$1:$N$3001,10,FALSE))</f>
        <v>46175</v>
      </c>
    </row>
    <row r="31" spans="1:12">
      <c r="A31" s="137" t="str">
        <f>+LD新作!A41</f>
        <v xml:space="preserve">416218N       M       </v>
      </c>
      <c r="B31" s="138">
        <v>1</v>
      </c>
      <c r="C31" s="139" t="str">
        <f>TEXT(LD新作!C41,0)</f>
        <v>416218</v>
      </c>
      <c r="D31" s="140" t="str">
        <f>+LD新作!D41</f>
        <v>ﾍﾟｰﾊﾟｰｺｯﾄﾝ半袖PO</v>
      </c>
      <c r="E31" s="138">
        <f>+LD新作!E41</f>
        <v>20000</v>
      </c>
      <c r="F31" s="138">
        <f>+LD新作!F41</f>
        <v>900</v>
      </c>
      <c r="G31" s="140" t="str">
        <f>+LD新作!G41</f>
        <v xml:space="preserve">N       </v>
      </c>
      <c r="H31" s="138">
        <f>+LD新作!H41</f>
        <v>3</v>
      </c>
      <c r="I31" s="140" t="str">
        <f>+LD新作!I41</f>
        <v xml:space="preserve">M       </v>
      </c>
      <c r="J31" s="141">
        <f>+LD新作!$C$9</f>
        <v>261400</v>
      </c>
      <c r="K31" s="142">
        <f>+LD新作!J41</f>
        <v>0</v>
      </c>
      <c r="L31" s="143">
        <f>IF(ISERROR(VLOOKUP(VALUE(C31),納期ACC!$E$1:$N$3001,10,FALSE)),"",VLOOKUP(VALUE(C31),納期ACC!$E$1:$N$3001,10,FALSE))</f>
        <v>46175</v>
      </c>
    </row>
    <row r="32" spans="1:12">
      <c r="A32" s="137" t="str">
        <f>+LD新作!A42</f>
        <v xml:space="preserve">419098N       M       </v>
      </c>
      <c r="B32" s="138">
        <v>1</v>
      </c>
      <c r="C32" s="139" t="str">
        <f>TEXT(LD新作!C42,0)</f>
        <v>419098</v>
      </c>
      <c r="D32" s="140" t="str">
        <f>+LD新作!D42</f>
        <v>ﾍﾟｰﾊﾟｰｺｯﾄﾝPO</v>
      </c>
      <c r="E32" s="138">
        <f>+LD新作!E42</f>
        <v>22000</v>
      </c>
      <c r="F32" s="138">
        <f>+LD新作!F42</f>
        <v>900</v>
      </c>
      <c r="G32" s="140" t="str">
        <f>+LD新作!G42</f>
        <v xml:space="preserve">N       </v>
      </c>
      <c r="H32" s="138">
        <f>+LD新作!H42</f>
        <v>3</v>
      </c>
      <c r="I32" s="140" t="str">
        <f>+LD新作!I42</f>
        <v xml:space="preserve">M       </v>
      </c>
      <c r="J32" s="141">
        <f>+LD新作!$C$9</f>
        <v>261400</v>
      </c>
      <c r="K32" s="142">
        <f>+LD新作!J42</f>
        <v>0</v>
      </c>
      <c r="L32" s="143">
        <f>IF(ISERROR(VLOOKUP(VALUE(C32),納期ACC!$E$1:$N$3001,10,FALSE)),"",VLOOKUP(VALUE(C32),納期ACC!$E$1:$N$3001,10,FALSE))</f>
        <v>46175</v>
      </c>
    </row>
    <row r="33" spans="1:12">
      <c r="A33" s="137" t="str">
        <f>+LD新作!A43</f>
        <v xml:space="preserve">416219N       M       </v>
      </c>
      <c r="B33" s="138">
        <v>1</v>
      </c>
      <c r="C33" s="139" t="str">
        <f>TEXT(LD新作!C43,0)</f>
        <v>416219</v>
      </c>
      <c r="D33" s="140" t="str">
        <f>+LD新作!D43</f>
        <v>ﾍﾟｰﾊﾟｰｺｯﾄﾝﾎﾞﾚﾛｶｰﾃﾞｨｶﾞﾝ</v>
      </c>
      <c r="E33" s="138">
        <f>+LD新作!E43</f>
        <v>22000</v>
      </c>
      <c r="F33" s="138">
        <f>+LD新作!F43</f>
        <v>900</v>
      </c>
      <c r="G33" s="140" t="str">
        <f>+LD新作!G43</f>
        <v xml:space="preserve">N       </v>
      </c>
      <c r="H33" s="138">
        <f>+LD新作!H43</f>
        <v>3</v>
      </c>
      <c r="I33" s="140" t="str">
        <f>+LD新作!I43</f>
        <v xml:space="preserve">M       </v>
      </c>
      <c r="J33" s="141">
        <f>+LD新作!$C$9</f>
        <v>261400</v>
      </c>
      <c r="K33" s="142">
        <f>+LD新作!J43</f>
        <v>0</v>
      </c>
      <c r="L33" s="143">
        <f>IF(ISERROR(VLOOKUP(VALUE(C33),納期ACC!$E$1:$N$3001,10,FALSE)),"",VLOOKUP(VALUE(C33),納期ACC!$E$1:$N$3001,10,FALSE))</f>
        <v>46175</v>
      </c>
    </row>
    <row r="34" spans="1:12">
      <c r="A34" s="137" t="str">
        <f>+LD新作!A44</f>
        <v xml:space="preserve">413201N       M       </v>
      </c>
      <c r="B34" s="138">
        <v>1</v>
      </c>
      <c r="C34" s="139" t="str">
        <f>TEXT(LD新作!C44,0)</f>
        <v>413201</v>
      </c>
      <c r="D34" s="140" t="str">
        <f>+LD新作!D44</f>
        <v>ﾍﾟｰﾊﾟｰｺｯﾄﾝﾛﾝｸﾞｶｰﾃﾞｨｶﾞﾝ</v>
      </c>
      <c r="E34" s="138">
        <f>+LD新作!E44</f>
        <v>23000</v>
      </c>
      <c r="F34" s="138">
        <f>+LD新作!F44</f>
        <v>900</v>
      </c>
      <c r="G34" s="140" t="str">
        <f>+LD新作!G44</f>
        <v xml:space="preserve">N       </v>
      </c>
      <c r="H34" s="138">
        <f>+LD新作!H44</f>
        <v>3</v>
      </c>
      <c r="I34" s="140" t="str">
        <f>+LD新作!I44</f>
        <v xml:space="preserve">M       </v>
      </c>
      <c r="J34" s="141">
        <f>+LD新作!$C$9</f>
        <v>261400</v>
      </c>
      <c r="K34" s="142">
        <f>+LD新作!J44</f>
        <v>0</v>
      </c>
      <c r="L34" s="143">
        <f>IF(ISERROR(VLOOKUP(VALUE(C34),納期ACC!$E$1:$N$3001,10,FALSE)),"",VLOOKUP(VALUE(C34),納期ACC!$E$1:$N$3001,10,FALSE))</f>
        <v>46175</v>
      </c>
    </row>
    <row r="35" spans="1:12">
      <c r="A35" s="137" t="str">
        <f>+LD新作!A45</f>
        <v xml:space="preserve">416224N       M       </v>
      </c>
      <c r="B35" s="138">
        <v>1</v>
      </c>
      <c r="C35" s="139" t="str">
        <f>TEXT(LD新作!C45,0)</f>
        <v>416224</v>
      </c>
      <c r="D35" s="140" t="str">
        <f>+LD新作!D45</f>
        <v>楊柳ﾉｰｶﾗｰｼﾞｬｹｯﾄ</v>
      </c>
      <c r="E35" s="138">
        <f>+LD新作!E45</f>
        <v>34000</v>
      </c>
      <c r="F35" s="138">
        <f>+LD新作!F45</f>
        <v>900</v>
      </c>
      <c r="G35" s="140" t="str">
        <f>+LD新作!G45</f>
        <v xml:space="preserve">N       </v>
      </c>
      <c r="H35" s="138">
        <f>+LD新作!H45</f>
        <v>3</v>
      </c>
      <c r="I35" s="140" t="str">
        <f>+LD新作!I45</f>
        <v xml:space="preserve">M       </v>
      </c>
      <c r="J35" s="141">
        <f>+LD新作!$C$9</f>
        <v>261400</v>
      </c>
      <c r="K35" s="142">
        <f>+LD新作!J45</f>
        <v>0</v>
      </c>
      <c r="L35" s="143">
        <f>IF(ISERROR(VLOOKUP(VALUE(C35),納期ACC!$E$1:$N$3001,10,FALSE)),"",VLOOKUP(VALUE(C35),納期ACC!$E$1:$N$3001,10,FALSE))</f>
        <v>46175</v>
      </c>
    </row>
    <row r="36" spans="1:12">
      <c r="A36" s="137" t="str">
        <f>+LD新作!A46</f>
        <v xml:space="preserve">416225GY      M       </v>
      </c>
      <c r="B36" s="138">
        <v>1</v>
      </c>
      <c r="C36" s="139" t="str">
        <f>TEXT(LD新作!C46,0)</f>
        <v>416225</v>
      </c>
      <c r="D36" s="140" t="str">
        <f>+LD新作!D46</f>
        <v>楊柳ﾉｰｶﾗｰｼﾞｬｹｯﾄ(染)</v>
      </c>
      <c r="E36" s="138">
        <f>+LD新作!E46</f>
        <v>40000</v>
      </c>
      <c r="F36" s="138">
        <f>+LD新作!F46</f>
        <v>945</v>
      </c>
      <c r="G36" s="140" t="str">
        <f>+LD新作!G46</f>
        <v xml:space="preserve">GY      </v>
      </c>
      <c r="H36" s="138">
        <f>+LD新作!H46</f>
        <v>3</v>
      </c>
      <c r="I36" s="140" t="str">
        <f>+LD新作!I46</f>
        <v xml:space="preserve">M       </v>
      </c>
      <c r="J36" s="141">
        <f>+LD新作!$C$9</f>
        <v>261400</v>
      </c>
      <c r="K36" s="142">
        <f>+LD新作!J46</f>
        <v>0</v>
      </c>
      <c r="L36" s="143">
        <f>IF(ISERROR(VLOOKUP(VALUE(C36),納期ACC!$E$1:$N$3001,10,FALSE)),"",VLOOKUP(VALUE(C36),納期ACC!$E$1:$N$3001,10,FALSE))</f>
        <v>46175</v>
      </c>
    </row>
    <row r="37" spans="1:12">
      <c r="A37" s="137" t="str">
        <f>+LD新作!A47</f>
        <v xml:space="preserve">416222N       M       </v>
      </c>
      <c r="B37" s="138">
        <v>1</v>
      </c>
      <c r="C37" s="139" t="str">
        <f>TEXT(LD新作!C47,0)</f>
        <v>416222</v>
      </c>
      <c r="D37" s="140" t="str">
        <f>+LD新作!D47</f>
        <v>楊柳ﾊﾞﾙｰﾝﾊﾟﾝﾂ</v>
      </c>
      <c r="E37" s="138">
        <f>+LD新作!E47</f>
        <v>32000</v>
      </c>
      <c r="F37" s="138">
        <f>+LD新作!F47</f>
        <v>900</v>
      </c>
      <c r="G37" s="140" t="str">
        <f>+LD新作!G47</f>
        <v xml:space="preserve">N       </v>
      </c>
      <c r="H37" s="138">
        <f>+LD新作!H47</f>
        <v>3</v>
      </c>
      <c r="I37" s="140" t="str">
        <f>+LD新作!I47</f>
        <v xml:space="preserve">M       </v>
      </c>
      <c r="J37" s="141">
        <f>+LD新作!$C$9</f>
        <v>261400</v>
      </c>
      <c r="K37" s="142">
        <f>+LD新作!J47</f>
        <v>0</v>
      </c>
      <c r="L37" s="143">
        <f>IF(ISERROR(VLOOKUP(VALUE(C37),納期ACC!$E$1:$N$3001,10,FALSE)),"",VLOOKUP(VALUE(C37),納期ACC!$E$1:$N$3001,10,FALSE))</f>
        <v>46175</v>
      </c>
    </row>
    <row r="38" spans="1:12">
      <c r="A38" s="137" t="str">
        <f>+LD新作!A48</f>
        <v xml:space="preserve">416223GY      M       </v>
      </c>
      <c r="B38" s="138">
        <v>1</v>
      </c>
      <c r="C38" s="139" t="str">
        <f>TEXT(LD新作!C48,0)</f>
        <v>416223</v>
      </c>
      <c r="D38" s="140" t="str">
        <f>+LD新作!D48</f>
        <v>楊柳ﾊﾞﾙｰﾝﾊﾟﾝﾂ（染）</v>
      </c>
      <c r="E38" s="138">
        <f>+LD新作!E48</f>
        <v>38000</v>
      </c>
      <c r="F38" s="138">
        <f>+LD新作!F48</f>
        <v>945</v>
      </c>
      <c r="G38" s="140" t="str">
        <f>+LD新作!G48</f>
        <v xml:space="preserve">GY      </v>
      </c>
      <c r="H38" s="138">
        <f>+LD新作!H48</f>
        <v>3</v>
      </c>
      <c r="I38" s="140" t="str">
        <f>+LD新作!I48</f>
        <v xml:space="preserve">M       </v>
      </c>
      <c r="J38" s="141">
        <f>+LD新作!$C$9</f>
        <v>261400</v>
      </c>
      <c r="K38" s="142">
        <f>+LD新作!J48</f>
        <v>0</v>
      </c>
      <c r="L38" s="143">
        <f>IF(ISERROR(VLOOKUP(VALUE(C38),納期ACC!$E$1:$N$3001,10,FALSE)),"",VLOOKUP(VALUE(C38),納期ACC!$E$1:$N$3001,10,FALSE))</f>
        <v>46175</v>
      </c>
    </row>
    <row r="39" spans="1:12">
      <c r="A39" s="137" t="str">
        <f>+LD新作!A49</f>
        <v xml:space="preserve">415218W       M       </v>
      </c>
      <c r="B39" s="138">
        <v>1</v>
      </c>
      <c r="C39" s="139" t="str">
        <f>TEXT(LD新作!C49,0)</f>
        <v>415218</v>
      </c>
      <c r="D39" s="140" t="str">
        <f>+LD新作!D49</f>
        <v>CLﾌﾟﾚｰﾃｨﾝｸﾞ天竺ﾉｰｽﾘｰﾌﾞﾌﾚｱPO</v>
      </c>
      <c r="E39" s="138">
        <f>+LD新作!E49</f>
        <v>19000</v>
      </c>
      <c r="F39" s="138">
        <f>+LD新作!F49</f>
        <v>901</v>
      </c>
      <c r="G39" s="140" t="str">
        <f>+LD新作!G49</f>
        <v xml:space="preserve">W       </v>
      </c>
      <c r="H39" s="138">
        <f>+LD新作!H49</f>
        <v>3</v>
      </c>
      <c r="I39" s="140" t="str">
        <f>+LD新作!I49</f>
        <v xml:space="preserve">M       </v>
      </c>
      <c r="J39" s="141">
        <f>+LD新作!$C$9</f>
        <v>261400</v>
      </c>
      <c r="K39" s="142">
        <f>+LD新作!J49</f>
        <v>0</v>
      </c>
      <c r="L39" s="143">
        <f>IF(ISERROR(VLOOKUP(VALUE(C39),納期ACC!$E$1:$N$3001,10,FALSE)),"",VLOOKUP(VALUE(C39),納期ACC!$E$1:$N$3001,10,FALSE))</f>
        <v>46175</v>
      </c>
    </row>
    <row r="40" spans="1:12">
      <c r="A40" s="137" t="str">
        <f>+LD新作!A50</f>
        <v xml:space="preserve">415218G       M       </v>
      </c>
      <c r="B40" s="138">
        <v>1</v>
      </c>
      <c r="C40" s="139" t="str">
        <f>TEXT(LD新作!C50,0)</f>
        <v>415218</v>
      </c>
      <c r="D40" s="140" t="str">
        <f>+LD新作!D50</f>
        <v>CLﾌﾟﾚｰﾃｨﾝｸﾞ天竺ﾉｰｽﾘｰﾌﾞﾌﾚｱPO</v>
      </c>
      <c r="E40" s="138">
        <f>+LD新作!E50</f>
        <v>19000</v>
      </c>
      <c r="F40" s="138">
        <f>+LD新作!F50</f>
        <v>902</v>
      </c>
      <c r="G40" s="140" t="str">
        <f>+LD新作!G50</f>
        <v xml:space="preserve">G       </v>
      </c>
      <c r="H40" s="138">
        <f>+LD新作!H50</f>
        <v>3</v>
      </c>
      <c r="I40" s="140" t="str">
        <f>+LD新作!I50</f>
        <v xml:space="preserve">M       </v>
      </c>
      <c r="J40" s="141">
        <f>+LD新作!$C$9</f>
        <v>261400</v>
      </c>
      <c r="K40" s="142">
        <f>+LD新作!J50</f>
        <v>0</v>
      </c>
      <c r="L40" s="143">
        <f>IF(ISERROR(VLOOKUP(VALUE(C40),納期ACC!$E$1:$N$3001,10,FALSE)),"",VLOOKUP(VALUE(C40),納期ACC!$E$1:$N$3001,10,FALSE))</f>
        <v>46175</v>
      </c>
    </row>
    <row r="41" spans="1:12">
      <c r="A41" s="137" t="str">
        <f>+LD新作!A51</f>
        <v xml:space="preserve">416216W       M       </v>
      </c>
      <c r="B41" s="138">
        <v>1</v>
      </c>
      <c r="C41" s="139" t="str">
        <f>TEXT(LD新作!C51,0)</f>
        <v>416216</v>
      </c>
      <c r="D41" s="140" t="str">
        <f>+LD新作!D51</f>
        <v>ﾌﾟﾚｰﾃｨﾝｸﾞ天竺ﾄﾞｯｷﾝｸﾞOP</v>
      </c>
      <c r="E41" s="138">
        <f>+LD新作!E51</f>
        <v>43000</v>
      </c>
      <c r="F41" s="138">
        <f>+LD新作!F51</f>
        <v>901</v>
      </c>
      <c r="G41" s="140" t="str">
        <f>+LD新作!G51</f>
        <v xml:space="preserve">W       </v>
      </c>
      <c r="H41" s="138">
        <f>+LD新作!H51</f>
        <v>3</v>
      </c>
      <c r="I41" s="140" t="str">
        <f>+LD新作!I51</f>
        <v xml:space="preserve">M       </v>
      </c>
      <c r="J41" s="141">
        <f>+LD新作!$C$9</f>
        <v>261400</v>
      </c>
      <c r="K41" s="142">
        <f>+LD新作!J51</f>
        <v>0</v>
      </c>
      <c r="L41" s="143">
        <f>IF(ISERROR(VLOOKUP(VALUE(C41),納期ACC!$E$1:$N$3001,10,FALSE)),"",VLOOKUP(VALUE(C41),納期ACC!$E$1:$N$3001,10,FALSE))</f>
        <v>46175</v>
      </c>
    </row>
    <row r="42" spans="1:12">
      <c r="A42" s="137" t="str">
        <f>+LD新作!A52</f>
        <v xml:space="preserve">416216G       M       </v>
      </c>
      <c r="B42" s="138">
        <v>1</v>
      </c>
      <c r="C42" s="139" t="str">
        <f>TEXT(LD新作!C52,0)</f>
        <v>416216</v>
      </c>
      <c r="D42" s="140" t="str">
        <f>+LD新作!D52</f>
        <v>ﾌﾟﾚｰﾃｨﾝｸﾞ天竺ﾄﾞｯｷﾝｸﾞOP</v>
      </c>
      <c r="E42" s="138">
        <f>+LD新作!E52</f>
        <v>43000</v>
      </c>
      <c r="F42" s="138">
        <f>+LD新作!F52</f>
        <v>902</v>
      </c>
      <c r="G42" s="140" t="str">
        <f>+LD新作!G52</f>
        <v xml:space="preserve">G       </v>
      </c>
      <c r="H42" s="138">
        <f>+LD新作!H52</f>
        <v>3</v>
      </c>
      <c r="I42" s="140" t="str">
        <f>+LD新作!I52</f>
        <v xml:space="preserve">M       </v>
      </c>
      <c r="J42" s="141">
        <f>+LD新作!$C$9</f>
        <v>261400</v>
      </c>
      <c r="K42" s="142">
        <f>+LD新作!J52</f>
        <v>0</v>
      </c>
      <c r="L42" s="143">
        <f>IF(ISERROR(VLOOKUP(VALUE(C42),納期ACC!$E$1:$N$3001,10,FALSE)),"",VLOOKUP(VALUE(C42),納期ACC!$E$1:$N$3001,10,FALSE))</f>
        <v>46175</v>
      </c>
    </row>
    <row r="43" spans="1:12">
      <c r="A43" s="137" t="str">
        <f>+LD新作!A53</f>
        <v xml:space="preserve">446027W       M       </v>
      </c>
      <c r="B43" s="138">
        <v>1</v>
      </c>
      <c r="C43" s="139" t="str">
        <f>TEXT(LD新作!C53,0)</f>
        <v>446027</v>
      </c>
      <c r="D43" s="140" t="str">
        <f>+LD新作!D53</f>
        <v>ｶﾙｾﾞﾚｰｽｷｬﾐ</v>
      </c>
      <c r="E43" s="138">
        <f>+LD新作!E53</f>
        <v>26000</v>
      </c>
      <c r="F43" s="138">
        <f>+LD新作!F53</f>
        <v>901</v>
      </c>
      <c r="G43" s="140" t="str">
        <f>+LD新作!G53</f>
        <v xml:space="preserve">W       </v>
      </c>
      <c r="H43" s="138">
        <f>+LD新作!H53</f>
        <v>3</v>
      </c>
      <c r="I43" s="140" t="str">
        <f>+LD新作!I53</f>
        <v xml:space="preserve">M       </v>
      </c>
      <c r="J43" s="141">
        <f>+LD新作!$C$9</f>
        <v>261400</v>
      </c>
      <c r="K43" s="142">
        <f>+LD新作!J53</f>
        <v>0</v>
      </c>
      <c r="L43" s="143">
        <f>IF(ISERROR(VLOOKUP(VALUE(C43),納期ACC!$E$1:$N$3001,10,FALSE)),"",VLOOKUP(VALUE(C43),納期ACC!$E$1:$N$3001,10,FALSE))</f>
        <v>46175</v>
      </c>
    </row>
    <row r="44" spans="1:12">
      <c r="A44" s="137" t="str">
        <f>+LD新作!A54</f>
        <v xml:space="preserve">446028W       M       </v>
      </c>
      <c r="B44" s="138">
        <v>1</v>
      </c>
      <c r="C44" s="139" t="str">
        <f>TEXT(LD新作!C54,0)</f>
        <v>446028</v>
      </c>
      <c r="D44" s="140" t="str">
        <f>+LD新作!D54</f>
        <v>ｶﾙｾﾞﾚｰｽｼｮｰﾄﾊﾟﾝﾂ</v>
      </c>
      <c r="E44" s="138">
        <f>+LD新作!E54</f>
        <v>24000</v>
      </c>
      <c r="F44" s="138">
        <f>+LD新作!F54</f>
        <v>901</v>
      </c>
      <c r="G44" s="140" t="str">
        <f>+LD新作!G54</f>
        <v xml:space="preserve">W       </v>
      </c>
      <c r="H44" s="138">
        <f>+LD新作!H54</f>
        <v>3</v>
      </c>
      <c r="I44" s="140" t="str">
        <f>+LD新作!I54</f>
        <v xml:space="preserve">M       </v>
      </c>
      <c r="J44" s="141">
        <f>+LD新作!$C$9</f>
        <v>261400</v>
      </c>
      <c r="K44" s="142">
        <f>+LD新作!J54</f>
        <v>0</v>
      </c>
      <c r="L44" s="143">
        <f>IF(ISERROR(VLOOKUP(VALUE(C44),納期ACC!$E$1:$N$3001,10,FALSE)),"",VLOOKUP(VALUE(C44),納期ACC!$E$1:$N$3001,10,FALSE))</f>
        <v>46175</v>
      </c>
    </row>
    <row r="45" spans="1:12">
      <c r="A45" s="137" t="str">
        <f>+LD新作!A55</f>
        <v xml:space="preserve">446029W       M       </v>
      </c>
      <c r="B45" s="138">
        <v>1</v>
      </c>
      <c r="C45" s="139" t="str">
        <f>TEXT(LD新作!C55,0)</f>
        <v>446029</v>
      </c>
      <c r="D45" s="140" t="str">
        <f>+LD新作!D55</f>
        <v>ｶﾙｾﾞﾚｰｽﾜﾝﾋﾟｰｽ</v>
      </c>
      <c r="E45" s="138">
        <f>+LD新作!E55</f>
        <v>40000</v>
      </c>
      <c r="F45" s="138">
        <f>+LD新作!F55</f>
        <v>901</v>
      </c>
      <c r="G45" s="140" t="str">
        <f>+LD新作!G55</f>
        <v xml:space="preserve">W       </v>
      </c>
      <c r="H45" s="138">
        <f>+LD新作!H55</f>
        <v>3</v>
      </c>
      <c r="I45" s="140" t="str">
        <f>+LD新作!I55</f>
        <v xml:space="preserve">M       </v>
      </c>
      <c r="J45" s="141">
        <f>+LD新作!$C$9</f>
        <v>261400</v>
      </c>
      <c r="K45" s="142">
        <f>+LD新作!J55</f>
        <v>0</v>
      </c>
      <c r="L45" s="143">
        <f>IF(ISERROR(VLOOKUP(VALUE(C45),納期ACC!$E$1:$N$3001,10,FALSE)),"",VLOOKUP(VALUE(C45),納期ACC!$E$1:$N$3001,10,FALSE))</f>
        <v>46175</v>
      </c>
    </row>
    <row r="46" spans="1:12">
      <c r="A46" s="137" t="str">
        <f>+LD新作!A56</f>
        <v xml:space="preserve">416229multi   M       </v>
      </c>
      <c r="B46" s="138">
        <v>1</v>
      </c>
      <c r="C46" s="139" t="str">
        <f>TEXT(LD新作!C56,0)</f>
        <v>416229</v>
      </c>
      <c r="D46" s="140" t="str">
        <f>+LD新作!D56</f>
        <v>Sun Stripe ｽｷｯﾊﾟｰｼｬﾂ</v>
      </c>
      <c r="E46" s="138">
        <f>+LD新作!E56</f>
        <v>29000</v>
      </c>
      <c r="F46" s="138">
        <f>+LD新作!F56</f>
        <v>938</v>
      </c>
      <c r="G46" s="140" t="str">
        <f>+LD新作!G56</f>
        <v xml:space="preserve">multi   </v>
      </c>
      <c r="H46" s="138">
        <f>+LD新作!H56</f>
        <v>3</v>
      </c>
      <c r="I46" s="140" t="str">
        <f>+LD新作!I56</f>
        <v xml:space="preserve">M       </v>
      </c>
      <c r="J46" s="141">
        <f>+LD新作!$C$9</f>
        <v>261400</v>
      </c>
      <c r="K46" s="142">
        <f>+LD新作!J56</f>
        <v>0</v>
      </c>
      <c r="L46" s="143">
        <f>IF(ISERROR(VLOOKUP(VALUE(C46),納期ACC!$E$1:$N$3001,10,FALSE)),"",VLOOKUP(VALUE(C46),納期ACC!$E$1:$N$3001,10,FALSE))</f>
        <v>46205</v>
      </c>
    </row>
    <row r="47" spans="1:12">
      <c r="A47" s="137" t="str">
        <f>+LD新作!A57</f>
        <v xml:space="preserve">416230multi   M       </v>
      </c>
      <c r="B47" s="138">
        <v>1</v>
      </c>
      <c r="C47" s="139" t="str">
        <f>TEXT(LD新作!C57,0)</f>
        <v>416230</v>
      </c>
      <c r="D47" s="140" t="str">
        <f>+LD新作!D57</f>
        <v>Sun Stripe ﾊﾟﾝﾂ</v>
      </c>
      <c r="E47" s="138">
        <f>+LD新作!E57</f>
        <v>32000</v>
      </c>
      <c r="F47" s="138">
        <f>+LD新作!F57</f>
        <v>938</v>
      </c>
      <c r="G47" s="140" t="str">
        <f>+LD新作!G57</f>
        <v xml:space="preserve">multi   </v>
      </c>
      <c r="H47" s="138">
        <f>+LD新作!H57</f>
        <v>3</v>
      </c>
      <c r="I47" s="140" t="str">
        <f>+LD新作!I57</f>
        <v xml:space="preserve">M       </v>
      </c>
      <c r="J47" s="141">
        <f>+LD新作!$C$9</f>
        <v>261400</v>
      </c>
      <c r="K47" s="142">
        <f>+LD新作!J57</f>
        <v>0</v>
      </c>
      <c r="L47" s="143">
        <f>IF(ISERROR(VLOOKUP(VALUE(C47),納期ACC!$E$1:$N$3001,10,FALSE)),"",VLOOKUP(VALUE(C47),納期ACC!$E$1:$N$3001,10,FALSE))</f>
        <v>46205</v>
      </c>
    </row>
    <row r="48" spans="1:12">
      <c r="A48" s="137" t="str">
        <f>+LD新作!A58</f>
        <v xml:space="preserve">416226multi   M       </v>
      </c>
      <c r="B48" s="138">
        <v>1</v>
      </c>
      <c r="C48" s="139" t="str">
        <f>TEXT(LD新作!C58,0)</f>
        <v>416226</v>
      </c>
      <c r="D48" s="140" t="str">
        <f>+LD新作!D58</f>
        <v>Sun Stripe Tｼｬﾂ</v>
      </c>
      <c r="E48" s="138">
        <f>+LD新作!E58</f>
        <v>15000</v>
      </c>
      <c r="F48" s="138">
        <f>+LD新作!F58</f>
        <v>938</v>
      </c>
      <c r="G48" s="140" t="str">
        <f>+LD新作!G58</f>
        <v xml:space="preserve">multi   </v>
      </c>
      <c r="H48" s="138">
        <f>+LD新作!H58</f>
        <v>3</v>
      </c>
      <c r="I48" s="140" t="str">
        <f>+LD新作!I58</f>
        <v xml:space="preserve">M       </v>
      </c>
      <c r="J48" s="141">
        <f>+LD新作!$C$9</f>
        <v>261400</v>
      </c>
      <c r="K48" s="142">
        <f>+LD新作!J58</f>
        <v>0</v>
      </c>
      <c r="L48" s="143">
        <f>IF(ISERROR(VLOOKUP(VALUE(C48),納期ACC!$E$1:$N$3001,10,FALSE)),"",VLOOKUP(VALUE(C48),納期ACC!$E$1:$N$3001,10,FALSE))</f>
        <v>46205</v>
      </c>
    </row>
    <row r="49" spans="1:12">
      <c r="A49" s="137" t="str">
        <f>+LD新作!A59</f>
        <v xml:space="preserve">446041multi   ｻｲｽﾞﾅｼ  </v>
      </c>
      <c r="B49" s="138">
        <v>1</v>
      </c>
      <c r="C49" s="139" t="str">
        <f>TEXT(LD新作!C59,0)</f>
        <v>446041</v>
      </c>
      <c r="D49" s="140" t="str">
        <f>+LD新作!D59</f>
        <v>Sun Stripe ｽｶｰﾌ</v>
      </c>
      <c r="E49" s="138">
        <f>+LD新作!E59</f>
        <v>5000</v>
      </c>
      <c r="F49" s="138">
        <f>+LD新作!F59</f>
        <v>938</v>
      </c>
      <c r="G49" s="140" t="str">
        <f>+LD新作!G59</f>
        <v xml:space="preserve">multi   </v>
      </c>
      <c r="H49" s="138">
        <f>+LD新作!H59</f>
        <v>99</v>
      </c>
      <c r="I49" s="140" t="str">
        <f>+LD新作!I59</f>
        <v xml:space="preserve">ｻｲｽﾞﾅｼ  </v>
      </c>
      <c r="J49" s="141">
        <f>+LD新作!$C$9</f>
        <v>261400</v>
      </c>
      <c r="K49" s="142">
        <f>+LD新作!J59</f>
        <v>0</v>
      </c>
      <c r="L49" s="143">
        <f>IF(ISERROR(VLOOKUP(VALUE(C49),納期ACC!$E$1:$N$3001,10,FALSE)),"",VLOOKUP(VALUE(C49),納期ACC!$E$1:$N$3001,10,FALSE))</f>
        <v>46205</v>
      </c>
    </row>
    <row r="50" spans="1:12">
      <c r="A50" s="137" t="str">
        <f>+LD新作!A60</f>
        <v xml:space="preserve">416227N       M       </v>
      </c>
      <c r="B50" s="138">
        <v>1</v>
      </c>
      <c r="C50" s="139" t="str">
        <f>TEXT(LD新作!C60,0)</f>
        <v>416227</v>
      </c>
      <c r="D50" s="140" t="str">
        <f>+LD新作!D60</f>
        <v>ReCottonTｼｬﾂ</v>
      </c>
      <c r="E50" s="138">
        <f>+LD新作!E60</f>
        <v>13000</v>
      </c>
      <c r="F50" s="138">
        <f>+LD新作!F60</f>
        <v>900</v>
      </c>
      <c r="G50" s="140" t="str">
        <f>+LD新作!G60</f>
        <v xml:space="preserve">N       </v>
      </c>
      <c r="H50" s="138">
        <f>+LD新作!H60</f>
        <v>3</v>
      </c>
      <c r="I50" s="140" t="str">
        <f>+LD新作!I60</f>
        <v xml:space="preserve">M       </v>
      </c>
      <c r="J50" s="141">
        <f>+LD新作!$C$9</f>
        <v>261400</v>
      </c>
      <c r="K50" s="142">
        <f>+LD新作!J60</f>
        <v>0</v>
      </c>
      <c r="L50" s="143">
        <f>IF(ISERROR(VLOOKUP(VALUE(C50),納期ACC!$E$1:$N$3001,10,FALSE)),"",VLOOKUP(VALUE(C50),納期ACC!$E$1:$N$3001,10,FALSE))</f>
        <v>46205</v>
      </c>
    </row>
    <row r="51" spans="1:12">
      <c r="A51" s="137" t="str">
        <f>+LD新作!A61</f>
        <v xml:space="preserve">416228W       M       </v>
      </c>
      <c r="B51" s="138">
        <v>1</v>
      </c>
      <c r="C51" s="139" t="str">
        <f>TEXT(LD新作!C61,0)</f>
        <v>416228</v>
      </c>
      <c r="D51" s="140" t="str">
        <f>+LD新作!D61</f>
        <v>ReCottonTｼｬﾂ</v>
      </c>
      <c r="E51" s="138">
        <f>+LD新作!E61</f>
        <v>13000</v>
      </c>
      <c r="F51" s="138">
        <f>+LD新作!F61</f>
        <v>901</v>
      </c>
      <c r="G51" s="140" t="str">
        <f>+LD新作!G61</f>
        <v xml:space="preserve">W       </v>
      </c>
      <c r="H51" s="138">
        <f>+LD新作!H61</f>
        <v>3</v>
      </c>
      <c r="I51" s="140" t="str">
        <f>+LD新作!I61</f>
        <v xml:space="preserve">M       </v>
      </c>
      <c r="J51" s="141">
        <f>+LD新作!$C$9</f>
        <v>261400</v>
      </c>
      <c r="K51" s="142">
        <f>+LD新作!J61</f>
        <v>0</v>
      </c>
      <c r="L51" s="143">
        <f>IF(ISERROR(VLOOKUP(VALUE(C51),納期ACC!$E$1:$N$3001,10,FALSE)),"",VLOOKUP(VALUE(C51),納期ACC!$E$1:$N$3001,10,FALSE))</f>
        <v>46205</v>
      </c>
    </row>
    <row r="52" spans="1:12">
      <c r="A52" s="137" t="str">
        <f>+LD新作!A62</f>
        <v xml:space="preserve">572893N       ｻｲｽﾞﾅｼ  </v>
      </c>
      <c r="B52" s="138">
        <v>1</v>
      </c>
      <c r="C52" s="139" t="str">
        <f>TEXT(LD新作!C62,0)</f>
        <v>572893</v>
      </c>
      <c r="D52" s="140" t="str">
        <f>+LD新作!D62</f>
        <v>ﾗﾌｨｱﾌﾞﾚｰﾄﾞﾏﾙｼｪﾊﾞｯｸﾞ</v>
      </c>
      <c r="E52" s="138">
        <f>+LD新作!E62</f>
        <v>29000</v>
      </c>
      <c r="F52" s="138">
        <f>+LD新作!F62</f>
        <v>900</v>
      </c>
      <c r="G52" s="140" t="str">
        <f>+LD新作!G62</f>
        <v xml:space="preserve">N       </v>
      </c>
      <c r="H52" s="138">
        <f>+LD新作!H62</f>
        <v>99</v>
      </c>
      <c r="I52" s="140" t="str">
        <f>+LD新作!I62</f>
        <v xml:space="preserve">ｻｲｽﾞﾅｼ  </v>
      </c>
      <c r="J52" s="141">
        <f>+LD新作!$C$9</f>
        <v>261400</v>
      </c>
      <c r="K52" s="142">
        <f>+LD新作!J62</f>
        <v>0</v>
      </c>
      <c r="L52" s="143">
        <f>IF(ISERROR(VLOOKUP(VALUE(C52),納期ACC!$E$1:$N$3001,10,FALSE)),"",VLOOKUP(VALUE(C52),納期ACC!$E$1:$N$3001,10,FALSE))</f>
        <v>46205</v>
      </c>
    </row>
    <row r="53" spans="1:12">
      <c r="A53" s="137" t="str">
        <f>+LD新作!A63</f>
        <v xml:space="preserve">416231W       M       </v>
      </c>
      <c r="B53" s="138">
        <v>1</v>
      </c>
      <c r="C53" s="139" t="str">
        <f>TEXT(LD新作!C63,0)</f>
        <v>416231</v>
      </c>
      <c r="D53" s="140" t="str">
        <f>+LD新作!D63</f>
        <v>ﾌﾗｲｽｶｯﾄｵﾌﾀﾝｸﾄｯﾌﾟ</v>
      </c>
      <c r="E53" s="138">
        <f>+LD新作!E63</f>
        <v>9000</v>
      </c>
      <c r="F53" s="138">
        <f>+LD新作!F63</f>
        <v>901</v>
      </c>
      <c r="G53" s="140" t="str">
        <f>+LD新作!G63</f>
        <v xml:space="preserve">W       </v>
      </c>
      <c r="H53" s="138">
        <f>+LD新作!H63</f>
        <v>3</v>
      </c>
      <c r="I53" s="140" t="str">
        <f>+LD新作!I63</f>
        <v xml:space="preserve">M       </v>
      </c>
      <c r="J53" s="141">
        <f>+LD新作!$C$9</f>
        <v>261400</v>
      </c>
      <c r="K53" s="142">
        <f>+LD新作!J63</f>
        <v>0</v>
      </c>
      <c r="L53" s="143">
        <f>IF(ISERROR(VLOOKUP(VALUE(C53),納期ACC!$E$1:$N$3001,10,FALSE)),"",VLOOKUP(VALUE(C53),納期ACC!$E$1:$N$3001,10,FALSE))</f>
        <v>46205</v>
      </c>
    </row>
    <row r="54" spans="1:12">
      <c r="A54" s="137" t="str">
        <f>+LD新作!A64</f>
        <v xml:space="preserve">416232PK      M       </v>
      </c>
      <c r="B54" s="138">
        <v>1</v>
      </c>
      <c r="C54" s="139" t="str">
        <f>TEXT(LD新作!C64,0)</f>
        <v>416232</v>
      </c>
      <c r="D54" s="140" t="str">
        <f>+LD新作!D64</f>
        <v>ﾌﾗｲｽｶｯﾄｵﾌﾀﾝｸﾄｯﾌﾟ(染)</v>
      </c>
      <c r="E54" s="138">
        <f>+LD新作!E64</f>
        <v>12000</v>
      </c>
      <c r="F54" s="138">
        <f>+LD新作!F64</f>
        <v>929</v>
      </c>
      <c r="G54" s="140" t="str">
        <f>+LD新作!G64</f>
        <v xml:space="preserve">PK      </v>
      </c>
      <c r="H54" s="138">
        <f>+LD新作!H64</f>
        <v>3</v>
      </c>
      <c r="I54" s="140" t="str">
        <f>+LD新作!I64</f>
        <v xml:space="preserve">M       </v>
      </c>
      <c r="J54" s="141">
        <f>+LD新作!$C$9</f>
        <v>261400</v>
      </c>
      <c r="K54" s="142">
        <f>+LD新作!J64</f>
        <v>0</v>
      </c>
      <c r="L54" s="143">
        <f>IF(ISERROR(VLOOKUP(VALUE(C54),納期ACC!$E$1:$N$3001,10,FALSE)),"",VLOOKUP(VALUE(C54),納期ACC!$E$1:$N$3001,10,FALSE))</f>
        <v>46205</v>
      </c>
    </row>
    <row r="55" spans="1:12">
      <c r="A55" s="137" t="str">
        <f>+LD新作!A65</f>
        <v xml:space="preserve">416232YE      M       </v>
      </c>
      <c r="B55" s="138">
        <v>1</v>
      </c>
      <c r="C55" s="139" t="str">
        <f>TEXT(LD新作!C65,0)</f>
        <v>416232</v>
      </c>
      <c r="D55" s="140" t="str">
        <f>+LD新作!D65</f>
        <v>ﾌﾗｲｽｶｯﾄｵﾌﾀﾝｸﾄｯﾌﾟ(染)</v>
      </c>
      <c r="E55" s="138">
        <f>+LD新作!E65</f>
        <v>12000</v>
      </c>
      <c r="F55" s="138">
        <f>+LD新作!F65</f>
        <v>931</v>
      </c>
      <c r="G55" s="140" t="str">
        <f>+LD新作!G65</f>
        <v xml:space="preserve">YE      </v>
      </c>
      <c r="H55" s="138">
        <f>+LD新作!H65</f>
        <v>3</v>
      </c>
      <c r="I55" s="140" t="str">
        <f>+LD新作!I65</f>
        <v xml:space="preserve">M       </v>
      </c>
      <c r="J55" s="141">
        <f>+LD新作!$C$9</f>
        <v>261400</v>
      </c>
      <c r="K55" s="142">
        <f>+LD新作!J65</f>
        <v>0</v>
      </c>
      <c r="L55" s="143">
        <f>IF(ISERROR(VLOOKUP(VALUE(C55),納期ACC!$E$1:$N$3001,10,FALSE)),"",VLOOKUP(VALUE(C55),納期ACC!$E$1:$N$3001,10,FALSE))</f>
        <v>46205</v>
      </c>
    </row>
    <row r="56" spans="1:12">
      <c r="A56" s="137" t="str">
        <f>+LD新作!A66</f>
        <v xml:space="preserve">416233G       M       </v>
      </c>
      <c r="B56" s="138">
        <v>1</v>
      </c>
      <c r="C56" s="139" t="str">
        <f>TEXT(LD新作!C66,0)</f>
        <v>416233</v>
      </c>
      <c r="D56" s="140" t="str">
        <f>+LD新作!D66</f>
        <v>爽ﾔｸﾚｰｼｰﾆｯﾄ長袖PO</v>
      </c>
      <c r="E56" s="138">
        <f>+LD新作!E66</f>
        <v>21000</v>
      </c>
      <c r="F56" s="138">
        <f>+LD新作!F66</f>
        <v>902</v>
      </c>
      <c r="G56" s="140" t="str">
        <f>+LD新作!G66</f>
        <v xml:space="preserve">G       </v>
      </c>
      <c r="H56" s="138">
        <f>+LD新作!H66</f>
        <v>3</v>
      </c>
      <c r="I56" s="140" t="str">
        <f>+LD新作!I66</f>
        <v xml:space="preserve">M       </v>
      </c>
      <c r="J56" s="141">
        <f>+LD新作!$C$9</f>
        <v>261400</v>
      </c>
      <c r="K56" s="142">
        <f>+LD新作!J66</f>
        <v>0</v>
      </c>
      <c r="L56" s="143">
        <f>IF(ISERROR(VLOOKUP(VALUE(C56),納期ACC!$E$1:$N$3001,10,FALSE)),"",VLOOKUP(VALUE(C56),納期ACC!$E$1:$N$3001,10,FALSE))</f>
        <v>46238</v>
      </c>
    </row>
    <row r="57" spans="1:12">
      <c r="A57" s="137" t="str">
        <f>+LD新作!A67</f>
        <v xml:space="preserve">416233G       L       </v>
      </c>
      <c r="B57" s="138">
        <v>1</v>
      </c>
      <c r="C57" s="139" t="str">
        <f>TEXT(LD新作!C67,0)</f>
        <v>416233</v>
      </c>
      <c r="D57" s="140" t="str">
        <f>+LD新作!D67</f>
        <v>爽ﾔｸﾚｰｼｰﾆｯﾄ長袖PO</v>
      </c>
      <c r="E57" s="138">
        <f>+LD新作!E67</f>
        <v>21000</v>
      </c>
      <c r="F57" s="138">
        <f>+LD新作!F67</f>
        <v>902</v>
      </c>
      <c r="G57" s="140" t="str">
        <f>+LD新作!G67</f>
        <v xml:space="preserve">G       </v>
      </c>
      <c r="H57" s="138">
        <f>+LD新作!H67</f>
        <v>4</v>
      </c>
      <c r="I57" s="140" t="str">
        <f>+LD新作!I67</f>
        <v xml:space="preserve">L       </v>
      </c>
      <c r="J57" s="141">
        <f>+LD新作!$C$9</f>
        <v>261400</v>
      </c>
      <c r="K57" s="142">
        <f>+LD新作!J67</f>
        <v>0</v>
      </c>
      <c r="L57" s="143">
        <f>IF(ISERROR(VLOOKUP(VALUE(C57),納期ACC!$E$1:$N$3001,10,FALSE)),"",VLOOKUP(VALUE(C57),納期ACC!$E$1:$N$3001,10,FALSE))</f>
        <v>46238</v>
      </c>
    </row>
    <row r="58" spans="1:12">
      <c r="A58" s="137" t="str">
        <f>+LD新作!A68</f>
        <v xml:space="preserve">416234G       M       </v>
      </c>
      <c r="B58" s="138">
        <v>1</v>
      </c>
      <c r="C58" s="139" t="str">
        <f>TEXT(LD新作!C68,0)</f>
        <v>416234</v>
      </c>
      <c r="D58" s="140" t="str">
        <f>+LD新作!D68</f>
        <v>爽ﾔｸﾚｰｼｰﾆｯﾄﾉｰｽﾘｰﾌﾞPO</v>
      </c>
      <c r="E58" s="138">
        <f>+LD新作!E68</f>
        <v>18000</v>
      </c>
      <c r="F58" s="138">
        <f>+LD新作!F68</f>
        <v>902</v>
      </c>
      <c r="G58" s="140" t="str">
        <f>+LD新作!G68</f>
        <v xml:space="preserve">G       </v>
      </c>
      <c r="H58" s="138">
        <f>+LD新作!H68</f>
        <v>3</v>
      </c>
      <c r="I58" s="140" t="str">
        <f>+LD新作!I68</f>
        <v xml:space="preserve">M       </v>
      </c>
      <c r="J58" s="141">
        <f>+LD新作!$C$9</f>
        <v>261400</v>
      </c>
      <c r="K58" s="142">
        <f>+LD新作!J68</f>
        <v>0</v>
      </c>
      <c r="L58" s="143">
        <f>IF(ISERROR(VLOOKUP(VALUE(C58),納期ACC!$E$1:$N$3001,10,FALSE)),"",VLOOKUP(VALUE(C58),納期ACC!$E$1:$N$3001,10,FALSE))</f>
        <v>46238</v>
      </c>
    </row>
    <row r="59" spans="1:12">
      <c r="A59" s="137" t="str">
        <f>+LD新作!A69</f>
        <v xml:space="preserve">416234G       L       </v>
      </c>
      <c r="B59" s="138">
        <v>1</v>
      </c>
      <c r="C59" s="139" t="str">
        <f>TEXT(LD新作!C69,0)</f>
        <v>416234</v>
      </c>
      <c r="D59" s="140" t="str">
        <f>+LD新作!D69</f>
        <v>爽ﾔｸﾚｰｼｰﾆｯﾄﾉｰｽﾘｰﾌﾞPO</v>
      </c>
      <c r="E59" s="138">
        <f>+LD新作!E69</f>
        <v>18000</v>
      </c>
      <c r="F59" s="138">
        <f>+LD新作!F69</f>
        <v>902</v>
      </c>
      <c r="G59" s="140" t="str">
        <f>+LD新作!G69</f>
        <v xml:space="preserve">G       </v>
      </c>
      <c r="H59" s="138">
        <f>+LD新作!H69</f>
        <v>4</v>
      </c>
      <c r="I59" s="140" t="str">
        <f>+LD新作!I69</f>
        <v xml:space="preserve">L       </v>
      </c>
      <c r="J59" s="141">
        <f>+LD新作!$C$9</f>
        <v>261400</v>
      </c>
      <c r="K59" s="142">
        <f>+LD新作!J69</f>
        <v>0</v>
      </c>
      <c r="L59" s="143">
        <f>IF(ISERROR(VLOOKUP(VALUE(C59),納期ACC!$E$1:$N$3001,10,FALSE)),"",VLOOKUP(VALUE(C59),納期ACC!$E$1:$N$3001,10,FALSE))</f>
        <v>46238</v>
      </c>
    </row>
    <row r="60" spans="1:12">
      <c r="A60" s="137" t="str">
        <f>+LD新作!A70</f>
        <v xml:space="preserve">415282N       M       </v>
      </c>
      <c r="B60" s="138">
        <v>1</v>
      </c>
      <c r="C60" s="139" t="str">
        <f>TEXT(LD新作!C70,0)</f>
        <v>415282</v>
      </c>
      <c r="D60" s="140" t="str">
        <f>+LD新作!D70</f>
        <v>ｸﾙｰﾈｯｸｶｰﾃﾞｨｶﾞﾝ</v>
      </c>
      <c r="E60" s="138">
        <f>+LD新作!E70</f>
        <v>26000</v>
      </c>
      <c r="F60" s="138">
        <f>+LD新作!F70</f>
        <v>900</v>
      </c>
      <c r="G60" s="140" t="str">
        <f>+LD新作!G70</f>
        <v xml:space="preserve">N       </v>
      </c>
      <c r="H60" s="138">
        <f>+LD新作!H70</f>
        <v>3</v>
      </c>
      <c r="I60" s="140" t="str">
        <f>+LD新作!I70</f>
        <v xml:space="preserve">M       </v>
      </c>
      <c r="J60" s="141">
        <f>+LD新作!$C$9</f>
        <v>261400</v>
      </c>
      <c r="K60" s="142">
        <f>+LD新作!J70</f>
        <v>0</v>
      </c>
      <c r="L60" s="143">
        <f>IF(ISERROR(VLOOKUP(VALUE(C60),納期ACC!$E$1:$N$3001,10,FALSE)),"",VLOOKUP(VALUE(C60),納期ACC!$E$1:$N$3001,10,FALSE))</f>
        <v>46238</v>
      </c>
    </row>
    <row r="61" spans="1:12">
      <c r="A61" s="137" t="str">
        <f>+LD新作!A71</f>
        <v xml:space="preserve">415282N       L       </v>
      </c>
      <c r="B61" s="138">
        <v>1</v>
      </c>
      <c r="C61" s="139" t="str">
        <f>TEXT(LD新作!C71,0)</f>
        <v>415282</v>
      </c>
      <c r="D61" s="140" t="str">
        <f>+LD新作!D71</f>
        <v>ｸﾙｰﾈｯｸｶｰﾃﾞｨｶﾞﾝ</v>
      </c>
      <c r="E61" s="138">
        <f>+LD新作!E71</f>
        <v>26000</v>
      </c>
      <c r="F61" s="138">
        <f>+LD新作!F71</f>
        <v>900</v>
      </c>
      <c r="G61" s="140" t="str">
        <f>+LD新作!G71</f>
        <v xml:space="preserve">N       </v>
      </c>
      <c r="H61" s="138">
        <f>+LD新作!H71</f>
        <v>4</v>
      </c>
      <c r="I61" s="140" t="str">
        <f>+LD新作!I71</f>
        <v xml:space="preserve">L       </v>
      </c>
      <c r="J61" s="141">
        <f>+LD新作!$C$9</f>
        <v>261400</v>
      </c>
      <c r="K61" s="142">
        <f>+LD新作!J71</f>
        <v>0</v>
      </c>
      <c r="L61" s="143">
        <f>IF(ISERROR(VLOOKUP(VALUE(C61),納期ACC!$E$1:$N$3001,10,FALSE)),"",VLOOKUP(VALUE(C61),納期ACC!$E$1:$N$3001,10,FALSE))</f>
        <v>46238</v>
      </c>
    </row>
    <row r="62" spans="1:12">
      <c r="A62" s="137" t="str">
        <f>+LD新作!A72</f>
        <v xml:space="preserve">415283G       M       </v>
      </c>
      <c r="B62" s="138">
        <v>1</v>
      </c>
      <c r="C62" s="139" t="str">
        <f>TEXT(LD新作!C72,0)</f>
        <v>415283</v>
      </c>
      <c r="D62" s="140" t="str">
        <f>+LD新作!D72</f>
        <v>爽ﾔｸｸﾙｰﾈｯｸｶｰﾃﾞｨｶﾞﾝ</v>
      </c>
      <c r="E62" s="138">
        <f>+LD新作!E72</f>
        <v>28000</v>
      </c>
      <c r="F62" s="138">
        <f>+LD新作!F72</f>
        <v>902</v>
      </c>
      <c r="G62" s="140" t="str">
        <f>+LD新作!G72</f>
        <v xml:space="preserve">G       </v>
      </c>
      <c r="H62" s="138">
        <f>+LD新作!H72</f>
        <v>3</v>
      </c>
      <c r="I62" s="140" t="str">
        <f>+LD新作!I72</f>
        <v xml:space="preserve">M       </v>
      </c>
      <c r="J62" s="141">
        <f>+LD新作!$C$9</f>
        <v>261400</v>
      </c>
      <c r="K62" s="142">
        <f>+LD新作!J72</f>
        <v>0</v>
      </c>
      <c r="L62" s="143">
        <f>IF(ISERROR(VLOOKUP(VALUE(C62),納期ACC!$E$1:$N$3001,10,FALSE)),"",VLOOKUP(VALUE(C62),納期ACC!$E$1:$N$3001,10,FALSE))</f>
        <v>46238</v>
      </c>
    </row>
    <row r="63" spans="1:12">
      <c r="A63" s="137" t="str">
        <f>+LD新作!A73</f>
        <v xml:space="preserve">415283G       L       </v>
      </c>
      <c r="B63" s="138">
        <v>1</v>
      </c>
      <c r="C63" s="139" t="str">
        <f>TEXT(LD新作!C73,0)</f>
        <v>415283</v>
      </c>
      <c r="D63" s="140" t="str">
        <f>+LD新作!D73</f>
        <v>爽ﾔｸｸﾙｰﾈｯｸｶｰﾃﾞｨｶﾞﾝ</v>
      </c>
      <c r="E63" s="138">
        <f>+LD新作!E73</f>
        <v>28000</v>
      </c>
      <c r="F63" s="138">
        <f>+LD新作!F73</f>
        <v>902</v>
      </c>
      <c r="G63" s="140" t="str">
        <f>+LD新作!G73</f>
        <v xml:space="preserve">G       </v>
      </c>
      <c r="H63" s="138">
        <f>+LD新作!H73</f>
        <v>4</v>
      </c>
      <c r="I63" s="140" t="str">
        <f>+LD新作!I73</f>
        <v xml:space="preserve">L       </v>
      </c>
      <c r="J63" s="141">
        <f>+LD新作!$C$9</f>
        <v>261400</v>
      </c>
      <c r="K63" s="142">
        <f>+LD新作!J73</f>
        <v>0</v>
      </c>
      <c r="L63" s="143">
        <f>IF(ISERROR(VLOOKUP(VALUE(C63),納期ACC!$E$1:$N$3001,10,FALSE)),"",VLOOKUP(VALUE(C63),納期ACC!$E$1:$N$3001,10,FALSE))</f>
        <v>46238</v>
      </c>
    </row>
    <row r="64" spans="1:12">
      <c r="A64" s="137">
        <f>+LD新作!A74</f>
        <v>0</v>
      </c>
      <c r="B64" s="138">
        <v>1</v>
      </c>
      <c r="C64" s="139" t="str">
        <f>TEXT(LD新作!C74,0)</f>
        <v>0</v>
      </c>
      <c r="D64" s="140">
        <f>+LD新作!D74</f>
        <v>0</v>
      </c>
      <c r="E64" s="138">
        <f>+LD新作!E74</f>
        <v>0</v>
      </c>
      <c r="F64" s="138">
        <f>+LD新作!F74</f>
        <v>0</v>
      </c>
      <c r="G64" s="140">
        <f>+LD新作!G74</f>
        <v>0</v>
      </c>
      <c r="H64" s="138">
        <f>+LD新作!H74</f>
        <v>0</v>
      </c>
      <c r="I64" s="140">
        <f>+LD新作!I74</f>
        <v>0</v>
      </c>
      <c r="J64" s="141">
        <f>+LD新作!$C$9</f>
        <v>261400</v>
      </c>
      <c r="K64" s="142">
        <f>+LD新作!J74</f>
        <v>0</v>
      </c>
      <c r="L64" s="143">
        <f>IF(ISERROR(VLOOKUP(VALUE(C64),納期ACC!$E$1:$N$3001,10,FALSE)),"",VLOOKUP(VALUE(C64),納期ACC!$E$1:$N$3001,10,FALSE))</f>
        <v>0</v>
      </c>
    </row>
    <row r="65" spans="1:12">
      <c r="A65" s="137">
        <f>+LD新作!A75</f>
        <v>0</v>
      </c>
      <c r="B65" s="138">
        <v>1</v>
      </c>
      <c r="C65" s="139" t="str">
        <f>TEXT(LD新作!C75,0)</f>
        <v>0</v>
      </c>
      <c r="D65" s="140">
        <f>+LD新作!D75</f>
        <v>0</v>
      </c>
      <c r="E65" s="138">
        <f>+LD新作!E75</f>
        <v>0</v>
      </c>
      <c r="F65" s="138">
        <f>+LD新作!F75</f>
        <v>0</v>
      </c>
      <c r="G65" s="140">
        <f>+LD新作!G75</f>
        <v>0</v>
      </c>
      <c r="H65" s="138">
        <f>+LD新作!H75</f>
        <v>0</v>
      </c>
      <c r="I65" s="140">
        <f>+LD新作!I75</f>
        <v>0</v>
      </c>
      <c r="J65" s="141">
        <f>+LD新作!$C$9</f>
        <v>261400</v>
      </c>
      <c r="K65" s="142">
        <f>+LD新作!J75</f>
        <v>0</v>
      </c>
      <c r="L65" s="143">
        <f>IF(ISERROR(VLOOKUP(VALUE(C65),納期ACC!$E$1:$N$3001,10,FALSE)),"",VLOOKUP(VALUE(C65),納期ACC!$E$1:$N$3001,10,FALSE))</f>
        <v>0</v>
      </c>
    </row>
    <row r="66" spans="1:12">
      <c r="A66" s="137">
        <f>+LD新作!A76</f>
        <v>0</v>
      </c>
      <c r="B66" s="138">
        <v>1</v>
      </c>
      <c r="C66" s="139" t="str">
        <f>TEXT(LD新作!C76,0)</f>
        <v>0</v>
      </c>
      <c r="D66" s="140">
        <f>+LD新作!D76</f>
        <v>0</v>
      </c>
      <c r="E66" s="138">
        <f>+LD新作!E76</f>
        <v>0</v>
      </c>
      <c r="F66" s="138">
        <f>+LD新作!F76</f>
        <v>0</v>
      </c>
      <c r="G66" s="140">
        <f>+LD新作!G76</f>
        <v>0</v>
      </c>
      <c r="H66" s="138">
        <f>+LD新作!H76</f>
        <v>0</v>
      </c>
      <c r="I66" s="140">
        <f>+LD新作!I76</f>
        <v>0</v>
      </c>
      <c r="J66" s="141">
        <f>+LD新作!$C$9</f>
        <v>261400</v>
      </c>
      <c r="K66" s="142">
        <f>+LD新作!J76</f>
        <v>0</v>
      </c>
      <c r="L66" s="143">
        <f>IF(ISERROR(VLOOKUP(VALUE(C66),納期ACC!$E$1:$N$3001,10,FALSE)),"",VLOOKUP(VALUE(C66),納期ACC!$E$1:$N$3001,10,FALSE))</f>
        <v>0</v>
      </c>
    </row>
    <row r="67" spans="1:12">
      <c r="A67" s="137">
        <f>+LD新作!A77</f>
        <v>0</v>
      </c>
      <c r="B67" s="138">
        <v>1</v>
      </c>
      <c r="C67" s="139" t="str">
        <f>TEXT(LD新作!C77,0)</f>
        <v>0</v>
      </c>
      <c r="D67" s="140">
        <f>+LD新作!D77</f>
        <v>0</v>
      </c>
      <c r="E67" s="138">
        <f>+LD新作!E77</f>
        <v>0</v>
      </c>
      <c r="F67" s="138">
        <f>+LD新作!F77</f>
        <v>0</v>
      </c>
      <c r="G67" s="140">
        <f>+LD新作!G77</f>
        <v>0</v>
      </c>
      <c r="H67" s="138">
        <f>+LD新作!H77</f>
        <v>0</v>
      </c>
      <c r="I67" s="140">
        <f>+LD新作!I77</f>
        <v>0</v>
      </c>
      <c r="J67" s="141">
        <f>+LD新作!$C$9</f>
        <v>261400</v>
      </c>
      <c r="K67" s="142">
        <f>+LD新作!J77</f>
        <v>0</v>
      </c>
      <c r="L67" s="143">
        <f>IF(ISERROR(VLOOKUP(VALUE(C67),納期ACC!$E$1:$N$3001,10,FALSE)),"",VLOOKUP(VALUE(C67),納期ACC!$E$1:$N$3001,10,FALSE))</f>
        <v>0</v>
      </c>
    </row>
    <row r="68" spans="1:12">
      <c r="A68" s="137">
        <f>+LD新作!A78</f>
        <v>0</v>
      </c>
      <c r="B68" s="138">
        <v>1</v>
      </c>
      <c r="C68" s="139" t="str">
        <f>TEXT(LD新作!C78,0)</f>
        <v>0</v>
      </c>
      <c r="D68" s="140">
        <f>+LD新作!D78</f>
        <v>0</v>
      </c>
      <c r="E68" s="138">
        <f>+LD新作!E78</f>
        <v>0</v>
      </c>
      <c r="F68" s="138">
        <f>+LD新作!F78</f>
        <v>0</v>
      </c>
      <c r="G68" s="140">
        <f>+LD新作!G78</f>
        <v>0</v>
      </c>
      <c r="H68" s="138">
        <f>+LD新作!H78</f>
        <v>0</v>
      </c>
      <c r="I68" s="140">
        <f>+LD新作!I78</f>
        <v>0</v>
      </c>
      <c r="J68" s="141">
        <f>+LD新作!$C$9</f>
        <v>261400</v>
      </c>
      <c r="K68" s="142">
        <f>+LD新作!J78</f>
        <v>0</v>
      </c>
      <c r="L68" s="143">
        <f>IF(ISERROR(VLOOKUP(VALUE(C68),納期ACC!$E$1:$N$3001,10,FALSE)),"",VLOOKUP(VALUE(C68),納期ACC!$E$1:$N$3001,10,FALSE))</f>
        <v>0</v>
      </c>
    </row>
    <row r="69" spans="1:12">
      <c r="A69" s="137">
        <f>+LD新作!A79</f>
        <v>0</v>
      </c>
      <c r="B69" s="138">
        <v>1</v>
      </c>
      <c r="C69" s="139" t="str">
        <f>TEXT(LD新作!C79,0)</f>
        <v>0</v>
      </c>
      <c r="D69" s="140">
        <f>+LD新作!D79</f>
        <v>0</v>
      </c>
      <c r="E69" s="138">
        <f>+LD新作!E79</f>
        <v>0</v>
      </c>
      <c r="F69" s="138">
        <f>+LD新作!F79</f>
        <v>0</v>
      </c>
      <c r="G69" s="140">
        <f>+LD新作!G79</f>
        <v>0</v>
      </c>
      <c r="H69" s="138">
        <f>+LD新作!H79</f>
        <v>0</v>
      </c>
      <c r="I69" s="140">
        <f>+LD新作!I79</f>
        <v>0</v>
      </c>
      <c r="J69" s="141">
        <f>+LD新作!$C$9</f>
        <v>261400</v>
      </c>
      <c r="K69" s="142">
        <f>+LD新作!J79</f>
        <v>0</v>
      </c>
      <c r="L69" s="143">
        <f>IF(ISERROR(VLOOKUP(VALUE(C69),納期ACC!$E$1:$N$3001,10,FALSE)),"",VLOOKUP(VALUE(C69),納期ACC!$E$1:$N$3001,10,FALSE))</f>
        <v>0</v>
      </c>
    </row>
    <row r="70" spans="1:12">
      <c r="A70" s="137">
        <f>+LD新作!A80</f>
        <v>0</v>
      </c>
      <c r="B70" s="138">
        <v>1</v>
      </c>
      <c r="C70" s="139" t="str">
        <f>TEXT(LD新作!C80,0)</f>
        <v>0</v>
      </c>
      <c r="D70" s="140">
        <f>+LD新作!D80</f>
        <v>0</v>
      </c>
      <c r="E70" s="138">
        <f>+LD新作!E80</f>
        <v>0</v>
      </c>
      <c r="F70" s="138">
        <f>+LD新作!F80</f>
        <v>0</v>
      </c>
      <c r="G70" s="140">
        <f>+LD新作!G80</f>
        <v>0</v>
      </c>
      <c r="H70" s="138">
        <f>+LD新作!H80</f>
        <v>0</v>
      </c>
      <c r="I70" s="140">
        <f>+LD新作!I80</f>
        <v>0</v>
      </c>
      <c r="J70" s="141">
        <f>+LD新作!$C$9</f>
        <v>261400</v>
      </c>
      <c r="K70" s="142">
        <f>+LD新作!J80</f>
        <v>0</v>
      </c>
      <c r="L70" s="143">
        <f>IF(ISERROR(VLOOKUP(VALUE(C70),納期ACC!$E$1:$N$3001,10,FALSE)),"",VLOOKUP(VALUE(C70),納期ACC!$E$1:$N$3001,10,FALSE))</f>
        <v>0</v>
      </c>
    </row>
    <row r="71" spans="1:12">
      <c r="A71" s="137">
        <f>+LD新作!A81</f>
        <v>0</v>
      </c>
      <c r="B71" s="138">
        <v>1</v>
      </c>
      <c r="C71" s="139" t="str">
        <f>TEXT(LD新作!C81,0)</f>
        <v>0</v>
      </c>
      <c r="D71" s="140">
        <f>+LD新作!D81</f>
        <v>0</v>
      </c>
      <c r="E71" s="138">
        <f>+LD新作!E81</f>
        <v>0</v>
      </c>
      <c r="F71" s="138">
        <f>+LD新作!F81</f>
        <v>0</v>
      </c>
      <c r="G71" s="140">
        <f>+LD新作!G81</f>
        <v>0</v>
      </c>
      <c r="H71" s="138">
        <f>+LD新作!H81</f>
        <v>0</v>
      </c>
      <c r="I71" s="140">
        <f>+LD新作!I81</f>
        <v>0</v>
      </c>
      <c r="J71" s="141">
        <f>+LD新作!$C$9</f>
        <v>261400</v>
      </c>
      <c r="K71" s="142">
        <f>+LD新作!J81</f>
        <v>0</v>
      </c>
      <c r="L71" s="143">
        <f>IF(ISERROR(VLOOKUP(VALUE(C71),納期ACC!$E$1:$N$3001,10,FALSE)),"",VLOOKUP(VALUE(C71),納期ACC!$E$1:$N$3001,10,FALSE))</f>
        <v>0</v>
      </c>
    </row>
    <row r="72" spans="1:12">
      <c r="A72" s="137">
        <f>+LD新作!A82</f>
        <v>0</v>
      </c>
      <c r="B72" s="138">
        <v>1</v>
      </c>
      <c r="C72" s="139" t="str">
        <f>TEXT(LD新作!C82,0)</f>
        <v>0</v>
      </c>
      <c r="D72" s="140">
        <f>+LD新作!D82</f>
        <v>0</v>
      </c>
      <c r="E72" s="138">
        <f>+LD新作!E82</f>
        <v>0</v>
      </c>
      <c r="F72" s="138">
        <f>+LD新作!F82</f>
        <v>0</v>
      </c>
      <c r="G72" s="140">
        <f>+LD新作!G82</f>
        <v>0</v>
      </c>
      <c r="H72" s="138">
        <f>+LD新作!H82</f>
        <v>0</v>
      </c>
      <c r="I72" s="140">
        <f>+LD新作!I82</f>
        <v>0</v>
      </c>
      <c r="J72" s="141">
        <f>+LD新作!$C$9</f>
        <v>261400</v>
      </c>
      <c r="K72" s="142">
        <f>+LD新作!J82</f>
        <v>0</v>
      </c>
      <c r="L72" s="143">
        <f>IF(ISERROR(VLOOKUP(VALUE(C72),納期ACC!$E$1:$N$3001,10,FALSE)),"",VLOOKUP(VALUE(C72),納期ACC!$E$1:$N$3001,10,FALSE))</f>
        <v>0</v>
      </c>
    </row>
    <row r="73" spans="1:12">
      <c r="A73" s="137">
        <f>+LD新作!A83</f>
        <v>0</v>
      </c>
      <c r="B73" s="138">
        <v>1</v>
      </c>
      <c r="C73" s="139" t="str">
        <f>TEXT(LD新作!C83,0)</f>
        <v>0</v>
      </c>
      <c r="D73" s="140">
        <f>+LD新作!D83</f>
        <v>0</v>
      </c>
      <c r="E73" s="138">
        <f>+LD新作!E83</f>
        <v>0</v>
      </c>
      <c r="F73" s="138">
        <f>+LD新作!F83</f>
        <v>0</v>
      </c>
      <c r="G73" s="140">
        <f>+LD新作!G83</f>
        <v>0</v>
      </c>
      <c r="H73" s="138">
        <f>+LD新作!H83</f>
        <v>0</v>
      </c>
      <c r="I73" s="140">
        <f>+LD新作!I83</f>
        <v>0</v>
      </c>
      <c r="J73" s="141">
        <f>+LD新作!$C$9</f>
        <v>261400</v>
      </c>
      <c r="K73" s="142">
        <f>+LD新作!J83</f>
        <v>0</v>
      </c>
      <c r="L73" s="143">
        <f>IF(ISERROR(VLOOKUP(VALUE(C73),納期ACC!$E$1:$N$3001,10,FALSE)),"",VLOOKUP(VALUE(C73),納期ACC!$E$1:$N$3001,10,FALSE))</f>
        <v>0</v>
      </c>
    </row>
    <row r="74" spans="1:12">
      <c r="A74" s="137">
        <f>+LD新作!A84</f>
        <v>0</v>
      </c>
      <c r="B74" s="138">
        <v>1</v>
      </c>
      <c r="C74" s="139" t="str">
        <f>TEXT(LD新作!C84,0)</f>
        <v>0</v>
      </c>
      <c r="D74" s="140">
        <f>+LD新作!D84</f>
        <v>0</v>
      </c>
      <c r="E74" s="138">
        <f>+LD新作!E84</f>
        <v>0</v>
      </c>
      <c r="F74" s="138">
        <f>+LD新作!F84</f>
        <v>0</v>
      </c>
      <c r="G74" s="140">
        <f>+LD新作!G84</f>
        <v>0</v>
      </c>
      <c r="H74" s="138">
        <f>+LD新作!H84</f>
        <v>0</v>
      </c>
      <c r="I74" s="140">
        <f>+LD新作!I84</f>
        <v>0</v>
      </c>
      <c r="J74" s="141">
        <f>+LD新作!$C$9</f>
        <v>261400</v>
      </c>
      <c r="K74" s="142">
        <f>+LD新作!J84</f>
        <v>0</v>
      </c>
      <c r="L74" s="143">
        <f>IF(ISERROR(VLOOKUP(VALUE(C74),納期ACC!$E$1:$N$3001,10,FALSE)),"",VLOOKUP(VALUE(C74),納期ACC!$E$1:$N$3001,10,FALSE))</f>
        <v>0</v>
      </c>
    </row>
    <row r="75" spans="1:12">
      <c r="A75" s="137">
        <f>+LD新作!A85</f>
        <v>0</v>
      </c>
      <c r="B75" s="138">
        <v>1</v>
      </c>
      <c r="C75" s="139" t="str">
        <f>TEXT(LD新作!C85,0)</f>
        <v>0</v>
      </c>
      <c r="D75" s="140">
        <f>+LD新作!D85</f>
        <v>0</v>
      </c>
      <c r="E75" s="138">
        <f>+LD新作!E85</f>
        <v>0</v>
      </c>
      <c r="F75" s="138">
        <f>+LD新作!F85</f>
        <v>0</v>
      </c>
      <c r="G75" s="140">
        <f>+LD新作!G85</f>
        <v>0</v>
      </c>
      <c r="H75" s="138">
        <f>+LD新作!H85</f>
        <v>0</v>
      </c>
      <c r="I75" s="140">
        <f>+LD新作!I85</f>
        <v>0</v>
      </c>
      <c r="J75" s="141">
        <f>+LD新作!$C$9</f>
        <v>261400</v>
      </c>
      <c r="K75" s="142">
        <f>+LD新作!J85</f>
        <v>0</v>
      </c>
      <c r="L75" s="143">
        <f>IF(ISERROR(VLOOKUP(VALUE(C75),納期ACC!$E$1:$N$3001,10,FALSE)),"",VLOOKUP(VALUE(C75),納期ACC!$E$1:$N$3001,10,FALSE))</f>
        <v>0</v>
      </c>
    </row>
    <row r="76" spans="1:12">
      <c r="A76" s="137">
        <f>+LD新作!A86</f>
        <v>0</v>
      </c>
      <c r="B76" s="138">
        <v>1</v>
      </c>
      <c r="C76" s="139" t="str">
        <f>TEXT(LD新作!C86,0)</f>
        <v>0</v>
      </c>
      <c r="D76" s="140">
        <f>+LD新作!D86</f>
        <v>0</v>
      </c>
      <c r="E76" s="138">
        <f>+LD新作!E86</f>
        <v>0</v>
      </c>
      <c r="F76" s="138">
        <f>+LD新作!F86</f>
        <v>0</v>
      </c>
      <c r="G76" s="140">
        <f>+LD新作!G86</f>
        <v>0</v>
      </c>
      <c r="H76" s="138">
        <f>+LD新作!H86</f>
        <v>0</v>
      </c>
      <c r="I76" s="140">
        <f>+LD新作!I86</f>
        <v>0</v>
      </c>
      <c r="J76" s="141">
        <f>+LD新作!$C$9</f>
        <v>261400</v>
      </c>
      <c r="K76" s="142">
        <f>+LD新作!J86</f>
        <v>0</v>
      </c>
      <c r="L76" s="143">
        <f>IF(ISERROR(VLOOKUP(VALUE(C76),納期ACC!$E$1:$N$3001,10,FALSE)),"",VLOOKUP(VALUE(C76),納期ACC!$E$1:$N$3001,10,FALSE))</f>
        <v>0</v>
      </c>
    </row>
    <row r="77" spans="1:12">
      <c r="A77" s="137">
        <f>+LD新作!A87</f>
        <v>0</v>
      </c>
      <c r="B77" s="138">
        <v>1</v>
      </c>
      <c r="C77" s="139" t="str">
        <f>TEXT(LD新作!C87,0)</f>
        <v>0</v>
      </c>
      <c r="D77" s="140">
        <f>+LD新作!D87</f>
        <v>0</v>
      </c>
      <c r="E77" s="138">
        <f>+LD新作!E87</f>
        <v>0</v>
      </c>
      <c r="F77" s="138">
        <f>+LD新作!F87</f>
        <v>0</v>
      </c>
      <c r="G77" s="140">
        <f>+LD新作!G87</f>
        <v>0</v>
      </c>
      <c r="H77" s="138">
        <f>+LD新作!H87</f>
        <v>0</v>
      </c>
      <c r="I77" s="140">
        <f>+LD新作!I87</f>
        <v>0</v>
      </c>
      <c r="J77" s="141">
        <f>+LD新作!$C$9</f>
        <v>261400</v>
      </c>
      <c r="K77" s="142">
        <f>+LD新作!J87</f>
        <v>0</v>
      </c>
      <c r="L77" s="143">
        <f>IF(ISERROR(VLOOKUP(VALUE(C77),納期ACC!$E$1:$N$3001,10,FALSE)),"",VLOOKUP(VALUE(C77),納期ACC!$E$1:$N$3001,10,FALSE))</f>
        <v>0</v>
      </c>
    </row>
    <row r="78" spans="1:12">
      <c r="A78" s="137">
        <f>+LD新作!A88</f>
        <v>0</v>
      </c>
      <c r="B78" s="138">
        <v>1</v>
      </c>
      <c r="C78" s="139" t="str">
        <f>TEXT(LD新作!C88,0)</f>
        <v>0</v>
      </c>
      <c r="D78" s="140">
        <f>+LD新作!D88</f>
        <v>0</v>
      </c>
      <c r="E78" s="138">
        <f>+LD新作!E88</f>
        <v>0</v>
      </c>
      <c r="F78" s="138">
        <f>+LD新作!F88</f>
        <v>0</v>
      </c>
      <c r="G78" s="140">
        <f>+LD新作!G88</f>
        <v>0</v>
      </c>
      <c r="H78" s="138">
        <f>+LD新作!H88</f>
        <v>0</v>
      </c>
      <c r="I78" s="140">
        <f>+LD新作!I88</f>
        <v>0</v>
      </c>
      <c r="J78" s="141">
        <f>+LD新作!$C$9</f>
        <v>261400</v>
      </c>
      <c r="K78" s="142">
        <f>+LD新作!J88</f>
        <v>0</v>
      </c>
      <c r="L78" s="143">
        <f>IF(ISERROR(VLOOKUP(VALUE(C78),納期ACC!$E$1:$N$3001,10,FALSE)),"",VLOOKUP(VALUE(C78),納期ACC!$E$1:$N$3001,10,FALSE))</f>
        <v>0</v>
      </c>
    </row>
    <row r="79" spans="1:12">
      <c r="A79" s="137">
        <f>+LD新作!A89</f>
        <v>0</v>
      </c>
      <c r="B79" s="138">
        <v>1</v>
      </c>
      <c r="C79" s="139" t="str">
        <f>TEXT(LD新作!C89,0)</f>
        <v>0</v>
      </c>
      <c r="D79" s="140">
        <f>+LD新作!D89</f>
        <v>0</v>
      </c>
      <c r="E79" s="138">
        <f>+LD新作!E89</f>
        <v>0</v>
      </c>
      <c r="F79" s="138">
        <f>+LD新作!F89</f>
        <v>0</v>
      </c>
      <c r="G79" s="140">
        <f>+LD新作!G89</f>
        <v>0</v>
      </c>
      <c r="H79" s="138">
        <f>+LD新作!H89</f>
        <v>0</v>
      </c>
      <c r="I79" s="140">
        <f>+LD新作!I89</f>
        <v>0</v>
      </c>
      <c r="J79" s="141">
        <f>+LD新作!$C$9</f>
        <v>261400</v>
      </c>
      <c r="K79" s="142">
        <f>+LD新作!J89</f>
        <v>0</v>
      </c>
      <c r="L79" s="143">
        <f>IF(ISERROR(VLOOKUP(VALUE(C79),納期ACC!$E$1:$N$3001,10,FALSE)),"",VLOOKUP(VALUE(C79),納期ACC!$E$1:$N$3001,10,FALSE))</f>
        <v>0</v>
      </c>
    </row>
    <row r="80" spans="1:12">
      <c r="A80" s="137">
        <f>+LD新作!A90</f>
        <v>0</v>
      </c>
      <c r="B80" s="138">
        <v>1</v>
      </c>
      <c r="C80" s="139" t="str">
        <f>TEXT(LD新作!C90,0)</f>
        <v>0</v>
      </c>
      <c r="D80" s="140">
        <f>+LD新作!D90</f>
        <v>0</v>
      </c>
      <c r="E80" s="138">
        <f>+LD新作!E90</f>
        <v>0</v>
      </c>
      <c r="F80" s="138">
        <f>+LD新作!F90</f>
        <v>0</v>
      </c>
      <c r="G80" s="140">
        <f>+LD新作!G90</f>
        <v>0</v>
      </c>
      <c r="H80" s="138">
        <f>+LD新作!H90</f>
        <v>0</v>
      </c>
      <c r="I80" s="140">
        <f>+LD新作!I90</f>
        <v>0</v>
      </c>
      <c r="J80" s="141">
        <f>+LD新作!$C$9</f>
        <v>261400</v>
      </c>
      <c r="K80" s="142">
        <f>+LD新作!J90</f>
        <v>0</v>
      </c>
      <c r="L80" s="143">
        <f>IF(ISERROR(VLOOKUP(VALUE(C80),納期ACC!$E$1:$N$3001,10,FALSE)),"",VLOOKUP(VALUE(C80),納期ACC!$E$1:$N$3001,10,FALSE))</f>
        <v>0</v>
      </c>
    </row>
    <row r="81" spans="1:12">
      <c r="A81" s="137">
        <f>+LD新作!A91</f>
        <v>0</v>
      </c>
      <c r="B81" s="138">
        <v>1</v>
      </c>
      <c r="C81" s="139" t="str">
        <f>TEXT(LD新作!C91,0)</f>
        <v>0</v>
      </c>
      <c r="D81" s="140">
        <f>+LD新作!D91</f>
        <v>0</v>
      </c>
      <c r="E81" s="138">
        <f>+LD新作!E91</f>
        <v>0</v>
      </c>
      <c r="F81" s="138">
        <f>+LD新作!F91</f>
        <v>0</v>
      </c>
      <c r="G81" s="140">
        <f>+LD新作!G91</f>
        <v>0</v>
      </c>
      <c r="H81" s="138">
        <f>+LD新作!H91</f>
        <v>0</v>
      </c>
      <c r="I81" s="140">
        <f>+LD新作!I91</f>
        <v>0</v>
      </c>
      <c r="J81" s="141">
        <f>+LD新作!$C$9</f>
        <v>261400</v>
      </c>
      <c r="K81" s="142">
        <f>+LD新作!J91</f>
        <v>0</v>
      </c>
      <c r="L81" s="143">
        <f>IF(ISERROR(VLOOKUP(VALUE(C81),納期ACC!$E$1:$N$3001,10,FALSE)),"",VLOOKUP(VALUE(C81),納期ACC!$E$1:$N$3001,10,FALSE))</f>
        <v>0</v>
      </c>
    </row>
    <row r="82" spans="1:12">
      <c r="A82" s="137">
        <f>+LD新作!A92</f>
        <v>0</v>
      </c>
      <c r="B82" s="138">
        <v>1</v>
      </c>
      <c r="C82" s="139" t="str">
        <f>TEXT(LD新作!C92,0)</f>
        <v>0</v>
      </c>
      <c r="D82" s="140">
        <f>+LD新作!D92</f>
        <v>0</v>
      </c>
      <c r="E82" s="138">
        <f>+LD新作!E92</f>
        <v>0</v>
      </c>
      <c r="F82" s="138">
        <f>+LD新作!F92</f>
        <v>0</v>
      </c>
      <c r="G82" s="140">
        <f>+LD新作!G92</f>
        <v>0</v>
      </c>
      <c r="H82" s="138">
        <f>+LD新作!H92</f>
        <v>0</v>
      </c>
      <c r="I82" s="140">
        <f>+LD新作!I92</f>
        <v>0</v>
      </c>
      <c r="J82" s="141">
        <f>+LD新作!$C$9</f>
        <v>261400</v>
      </c>
      <c r="K82" s="142">
        <f>+LD新作!J92</f>
        <v>0</v>
      </c>
      <c r="L82" s="143">
        <f>IF(ISERROR(VLOOKUP(VALUE(C82),納期ACC!$E$1:$N$3001,10,FALSE)),"",VLOOKUP(VALUE(C82),納期ACC!$E$1:$N$3001,10,FALSE))</f>
        <v>0</v>
      </c>
    </row>
    <row r="83" spans="1:12">
      <c r="A83" s="137">
        <f>+LD新作!A93</f>
        <v>0</v>
      </c>
      <c r="B83" s="138">
        <v>1</v>
      </c>
      <c r="C83" s="139" t="str">
        <f>TEXT(LD新作!C93,0)</f>
        <v>0</v>
      </c>
      <c r="D83" s="140">
        <f>+LD新作!D93</f>
        <v>0</v>
      </c>
      <c r="E83" s="138">
        <f>+LD新作!E93</f>
        <v>0</v>
      </c>
      <c r="F83" s="138">
        <f>+LD新作!F93</f>
        <v>0</v>
      </c>
      <c r="G83" s="140">
        <f>+LD新作!G93</f>
        <v>0</v>
      </c>
      <c r="H83" s="138">
        <f>+LD新作!H93</f>
        <v>0</v>
      </c>
      <c r="I83" s="140">
        <f>+LD新作!I93</f>
        <v>0</v>
      </c>
      <c r="J83" s="141">
        <f>+LD新作!$C$9</f>
        <v>261400</v>
      </c>
      <c r="K83" s="142">
        <f>+LD新作!J93</f>
        <v>0</v>
      </c>
      <c r="L83" s="143">
        <f>IF(ISERROR(VLOOKUP(VALUE(C83),納期ACC!$E$1:$N$3001,10,FALSE)),"",VLOOKUP(VALUE(C83),納期ACC!$E$1:$N$3001,10,FALSE))</f>
        <v>0</v>
      </c>
    </row>
    <row r="84" spans="1:12">
      <c r="A84" s="137">
        <f>+LD新作!A94</f>
        <v>0</v>
      </c>
      <c r="B84" s="138">
        <v>1</v>
      </c>
      <c r="C84" s="139" t="str">
        <f>TEXT(LD新作!C94,0)</f>
        <v>0</v>
      </c>
      <c r="D84" s="140">
        <f>+LD新作!D94</f>
        <v>0</v>
      </c>
      <c r="E84" s="138">
        <f>+LD新作!E94</f>
        <v>0</v>
      </c>
      <c r="F84" s="138">
        <f>+LD新作!F94</f>
        <v>0</v>
      </c>
      <c r="G84" s="140">
        <f>+LD新作!G94</f>
        <v>0</v>
      </c>
      <c r="H84" s="138">
        <f>+LD新作!H94</f>
        <v>0</v>
      </c>
      <c r="I84" s="140">
        <f>+LD新作!I94</f>
        <v>0</v>
      </c>
      <c r="J84" s="141">
        <f>+LD新作!$C$9</f>
        <v>261400</v>
      </c>
      <c r="K84" s="142">
        <f>+LD新作!J94</f>
        <v>0</v>
      </c>
      <c r="L84" s="143">
        <f>IF(ISERROR(VLOOKUP(VALUE(C84),納期ACC!$E$1:$N$3001,10,FALSE)),"",VLOOKUP(VALUE(C84),納期ACC!$E$1:$N$3001,10,FALSE))</f>
        <v>0</v>
      </c>
    </row>
    <row r="85" spans="1:12">
      <c r="A85" s="137">
        <f>+LD新作!A95</f>
        <v>0</v>
      </c>
      <c r="B85" s="138">
        <v>1</v>
      </c>
      <c r="C85" s="139" t="str">
        <f>TEXT(LD新作!C95,0)</f>
        <v>0</v>
      </c>
      <c r="D85" s="140">
        <f>+LD新作!D95</f>
        <v>0</v>
      </c>
      <c r="E85" s="138">
        <f>+LD新作!E95</f>
        <v>0</v>
      </c>
      <c r="F85" s="138">
        <f>+LD新作!F95</f>
        <v>0</v>
      </c>
      <c r="G85" s="140">
        <f>+LD新作!G95</f>
        <v>0</v>
      </c>
      <c r="H85" s="138">
        <f>+LD新作!H95</f>
        <v>0</v>
      </c>
      <c r="I85" s="140">
        <f>+LD新作!I95</f>
        <v>0</v>
      </c>
      <c r="J85" s="141">
        <f>+LD新作!$C$9</f>
        <v>261400</v>
      </c>
      <c r="K85" s="142">
        <f>+LD新作!J95</f>
        <v>0</v>
      </c>
      <c r="L85" s="143">
        <f>IF(ISERROR(VLOOKUP(VALUE(C85),納期ACC!$E$1:$N$3001,10,FALSE)),"",VLOOKUP(VALUE(C85),納期ACC!$E$1:$N$3001,10,FALSE))</f>
        <v>0</v>
      </c>
    </row>
    <row r="86" spans="1:12">
      <c r="A86" s="137">
        <f>+LD新作!A96</f>
        <v>0</v>
      </c>
      <c r="B86" s="138">
        <v>1</v>
      </c>
      <c r="C86" s="139" t="str">
        <f>TEXT(LD新作!C96,0)</f>
        <v>0</v>
      </c>
      <c r="D86" s="140">
        <f>+LD新作!D96</f>
        <v>0</v>
      </c>
      <c r="E86" s="138">
        <f>+LD新作!E96</f>
        <v>0</v>
      </c>
      <c r="F86" s="138">
        <f>+LD新作!F96</f>
        <v>0</v>
      </c>
      <c r="G86" s="140">
        <f>+LD新作!G96</f>
        <v>0</v>
      </c>
      <c r="H86" s="138">
        <f>+LD新作!H96</f>
        <v>0</v>
      </c>
      <c r="I86" s="140">
        <f>+LD新作!I96</f>
        <v>0</v>
      </c>
      <c r="J86" s="141">
        <f>+LD新作!$C$9</f>
        <v>261400</v>
      </c>
      <c r="K86" s="142">
        <f>+LD新作!J96</f>
        <v>0</v>
      </c>
      <c r="L86" s="143">
        <f>IF(ISERROR(VLOOKUP(VALUE(C86),納期ACC!$E$1:$N$3001,10,FALSE)),"",VLOOKUP(VALUE(C86),納期ACC!$E$1:$N$3001,10,FALSE))</f>
        <v>0</v>
      </c>
    </row>
    <row r="87" spans="1:12">
      <c r="A87" s="137">
        <f>+LD新作!A97</f>
        <v>0</v>
      </c>
      <c r="B87" s="138">
        <v>1</v>
      </c>
      <c r="C87" s="139" t="str">
        <f>TEXT(LD新作!C97,0)</f>
        <v>0</v>
      </c>
      <c r="D87" s="140">
        <f>+LD新作!D97</f>
        <v>0</v>
      </c>
      <c r="E87" s="138">
        <f>+LD新作!E97</f>
        <v>0</v>
      </c>
      <c r="F87" s="138">
        <f>+LD新作!F97</f>
        <v>0</v>
      </c>
      <c r="G87" s="140">
        <f>+LD新作!G97</f>
        <v>0</v>
      </c>
      <c r="H87" s="138">
        <f>+LD新作!H97</f>
        <v>0</v>
      </c>
      <c r="I87" s="140">
        <f>+LD新作!I97</f>
        <v>0</v>
      </c>
      <c r="J87" s="141">
        <f>+LD新作!$C$9</f>
        <v>261400</v>
      </c>
      <c r="K87" s="142">
        <f>+LD新作!J97</f>
        <v>0</v>
      </c>
      <c r="L87" s="143">
        <f>IF(ISERROR(VLOOKUP(VALUE(C87),納期ACC!$E$1:$N$3001,10,FALSE)),"",VLOOKUP(VALUE(C87),納期ACC!$E$1:$N$3001,10,FALSE))</f>
        <v>0</v>
      </c>
    </row>
    <row r="88" spans="1:12">
      <c r="A88" s="137">
        <f>+LD新作!A98</f>
        <v>0</v>
      </c>
      <c r="B88" s="138">
        <v>1</v>
      </c>
      <c r="C88" s="139" t="str">
        <f>TEXT(LD新作!C98,0)</f>
        <v>0</v>
      </c>
      <c r="D88" s="140">
        <f>+LD新作!D98</f>
        <v>0</v>
      </c>
      <c r="E88" s="138">
        <f>+LD新作!E98</f>
        <v>0</v>
      </c>
      <c r="F88" s="138">
        <f>+LD新作!F98</f>
        <v>0</v>
      </c>
      <c r="G88" s="140">
        <f>+LD新作!G98</f>
        <v>0</v>
      </c>
      <c r="H88" s="138">
        <f>+LD新作!H98</f>
        <v>0</v>
      </c>
      <c r="I88" s="140">
        <f>+LD新作!I98</f>
        <v>0</v>
      </c>
      <c r="J88" s="141">
        <f>+LD新作!$C$9</f>
        <v>261400</v>
      </c>
      <c r="K88" s="142">
        <f>+LD新作!J98</f>
        <v>0</v>
      </c>
      <c r="L88" s="143">
        <f>IF(ISERROR(VLOOKUP(VALUE(C88),納期ACC!$E$1:$N$3001,10,FALSE)),"",VLOOKUP(VALUE(C88),納期ACC!$E$1:$N$3001,10,FALSE))</f>
        <v>0</v>
      </c>
    </row>
    <row r="89" spans="1:12">
      <c r="A89" s="137">
        <f>+LD新作!A99</f>
        <v>0</v>
      </c>
      <c r="B89" s="138">
        <v>1</v>
      </c>
      <c r="C89" s="139" t="str">
        <f>TEXT(LD新作!C99,0)</f>
        <v>0</v>
      </c>
      <c r="D89" s="140">
        <f>+LD新作!D99</f>
        <v>0</v>
      </c>
      <c r="E89" s="138">
        <f>+LD新作!E99</f>
        <v>0</v>
      </c>
      <c r="F89" s="138">
        <f>+LD新作!F99</f>
        <v>0</v>
      </c>
      <c r="G89" s="140">
        <f>+LD新作!G99</f>
        <v>0</v>
      </c>
      <c r="H89" s="138">
        <f>+LD新作!H99</f>
        <v>0</v>
      </c>
      <c r="I89" s="140">
        <f>+LD新作!I99</f>
        <v>0</v>
      </c>
      <c r="J89" s="141">
        <f>+LD新作!$C$9</f>
        <v>261400</v>
      </c>
      <c r="K89" s="142">
        <f>+LD新作!J99</f>
        <v>0</v>
      </c>
      <c r="L89" s="143">
        <f>IF(ISERROR(VLOOKUP(VALUE(C89),納期ACC!$E$1:$N$3001,10,FALSE)),"",VLOOKUP(VALUE(C89),納期ACC!$E$1:$N$3001,10,FALSE))</f>
        <v>0</v>
      </c>
    </row>
    <row r="90" spans="1:12">
      <c r="A90" s="137">
        <f>+LD新作!A100</f>
        <v>0</v>
      </c>
      <c r="B90" s="138">
        <v>1</v>
      </c>
      <c r="C90" s="139" t="str">
        <f>TEXT(LD新作!C100,0)</f>
        <v>0</v>
      </c>
      <c r="D90" s="140">
        <f>+LD新作!D100</f>
        <v>0</v>
      </c>
      <c r="E90" s="138">
        <f>+LD新作!E100</f>
        <v>0</v>
      </c>
      <c r="F90" s="138">
        <f>+LD新作!F100</f>
        <v>0</v>
      </c>
      <c r="G90" s="140">
        <f>+LD新作!G100</f>
        <v>0</v>
      </c>
      <c r="H90" s="138">
        <f>+LD新作!H100</f>
        <v>0</v>
      </c>
      <c r="I90" s="140">
        <f>+LD新作!I100</f>
        <v>0</v>
      </c>
      <c r="J90" s="141">
        <f>+LD新作!$C$9</f>
        <v>261400</v>
      </c>
      <c r="K90" s="142">
        <f>+LD新作!J100</f>
        <v>0</v>
      </c>
      <c r="L90" s="143">
        <f>IF(ISERROR(VLOOKUP(VALUE(C90),納期ACC!$E$1:$N$3001,10,FALSE)),"",VLOOKUP(VALUE(C90),納期ACC!$E$1:$N$3001,10,FALSE))</f>
        <v>0</v>
      </c>
    </row>
    <row r="91" spans="1:12">
      <c r="A91" s="137">
        <f>+LD新作!A101</f>
        <v>0</v>
      </c>
      <c r="B91" s="138">
        <v>1</v>
      </c>
      <c r="C91" s="139" t="str">
        <f>TEXT(LD新作!C101,0)</f>
        <v>0</v>
      </c>
      <c r="D91" s="140">
        <f>+LD新作!D101</f>
        <v>0</v>
      </c>
      <c r="E91" s="138">
        <f>+LD新作!E101</f>
        <v>0</v>
      </c>
      <c r="F91" s="138">
        <f>+LD新作!F101</f>
        <v>0</v>
      </c>
      <c r="G91" s="140">
        <f>+LD新作!G101</f>
        <v>0</v>
      </c>
      <c r="H91" s="138">
        <f>+LD新作!H101</f>
        <v>0</v>
      </c>
      <c r="I91" s="140">
        <f>+LD新作!I101</f>
        <v>0</v>
      </c>
      <c r="J91" s="141">
        <f>+LD新作!$C$9</f>
        <v>261400</v>
      </c>
      <c r="K91" s="142">
        <f>+LD新作!J101</f>
        <v>0</v>
      </c>
      <c r="L91" s="143">
        <f>IF(ISERROR(VLOOKUP(VALUE(C91),納期ACC!$E$1:$N$3001,10,FALSE)),"",VLOOKUP(VALUE(C91),納期ACC!$E$1:$N$3001,10,FALSE))</f>
        <v>0</v>
      </c>
    </row>
    <row r="92" spans="1:12">
      <c r="A92" s="137">
        <f>+LD新作!A102</f>
        <v>0</v>
      </c>
      <c r="B92" s="138">
        <v>1</v>
      </c>
      <c r="C92" s="139" t="str">
        <f>TEXT(LD新作!C102,0)</f>
        <v>0</v>
      </c>
      <c r="D92" s="140">
        <f>+LD新作!D102</f>
        <v>0</v>
      </c>
      <c r="E92" s="138">
        <f>+LD新作!E102</f>
        <v>0</v>
      </c>
      <c r="F92" s="138">
        <f>+LD新作!F102</f>
        <v>0</v>
      </c>
      <c r="G92" s="140">
        <f>+LD新作!G102</f>
        <v>0</v>
      </c>
      <c r="H92" s="138">
        <f>+LD新作!H102</f>
        <v>0</v>
      </c>
      <c r="I92" s="140">
        <f>+LD新作!I102</f>
        <v>0</v>
      </c>
      <c r="J92" s="141">
        <f>+LD新作!$C$9</f>
        <v>261400</v>
      </c>
      <c r="K92" s="142">
        <f>+LD新作!J102</f>
        <v>0</v>
      </c>
      <c r="L92" s="143">
        <f>IF(ISERROR(VLOOKUP(VALUE(C92),納期ACC!$E$1:$N$3001,10,FALSE)),"",VLOOKUP(VALUE(C92),納期ACC!$E$1:$N$3001,10,FALSE))</f>
        <v>0</v>
      </c>
    </row>
    <row r="93" spans="1:12">
      <c r="A93" s="137">
        <f>+LD新作!A103</f>
        <v>0</v>
      </c>
      <c r="B93" s="138">
        <v>1</v>
      </c>
      <c r="C93" s="139" t="str">
        <f>TEXT(LD新作!C103,0)</f>
        <v>0</v>
      </c>
      <c r="D93" s="140">
        <f>+LD新作!D103</f>
        <v>0</v>
      </c>
      <c r="E93" s="138">
        <f>+LD新作!E103</f>
        <v>0</v>
      </c>
      <c r="F93" s="138">
        <f>+LD新作!F103</f>
        <v>0</v>
      </c>
      <c r="G93" s="140">
        <f>+LD新作!G103</f>
        <v>0</v>
      </c>
      <c r="H93" s="138">
        <f>+LD新作!H103</f>
        <v>0</v>
      </c>
      <c r="I93" s="140">
        <f>+LD新作!I103</f>
        <v>0</v>
      </c>
      <c r="J93" s="141">
        <f>+LD新作!$C$9</f>
        <v>261400</v>
      </c>
      <c r="K93" s="142">
        <f>+LD新作!J103</f>
        <v>0</v>
      </c>
      <c r="L93" s="143">
        <f>IF(ISERROR(VLOOKUP(VALUE(C93),納期ACC!$E$1:$N$3001,10,FALSE)),"",VLOOKUP(VALUE(C93),納期ACC!$E$1:$N$3001,10,FALSE))</f>
        <v>0</v>
      </c>
    </row>
    <row r="94" spans="1:12">
      <c r="A94" s="137">
        <f>+LD新作!A104</f>
        <v>0</v>
      </c>
      <c r="B94" s="138">
        <v>1</v>
      </c>
      <c r="C94" s="139" t="str">
        <f>TEXT(LD新作!C104,0)</f>
        <v>0</v>
      </c>
      <c r="D94" s="140">
        <f>+LD新作!D104</f>
        <v>0</v>
      </c>
      <c r="E94" s="138">
        <f>+LD新作!E104</f>
        <v>0</v>
      </c>
      <c r="F94" s="138">
        <f>+LD新作!F104</f>
        <v>0</v>
      </c>
      <c r="G94" s="140">
        <f>+LD新作!G104</f>
        <v>0</v>
      </c>
      <c r="H94" s="138">
        <f>+LD新作!H104</f>
        <v>0</v>
      </c>
      <c r="I94" s="140">
        <f>+LD新作!I104</f>
        <v>0</v>
      </c>
      <c r="J94" s="141">
        <f>+LD新作!$C$9</f>
        <v>261400</v>
      </c>
      <c r="K94" s="142">
        <f>+LD新作!J104</f>
        <v>0</v>
      </c>
      <c r="L94" s="143">
        <f>IF(ISERROR(VLOOKUP(VALUE(C94),納期ACC!$E$1:$N$3001,10,FALSE)),"",VLOOKUP(VALUE(C94),納期ACC!$E$1:$N$3001,10,FALSE))</f>
        <v>0</v>
      </c>
    </row>
    <row r="95" spans="1:12">
      <c r="A95" s="137">
        <f>+LD新作!A105</f>
        <v>0</v>
      </c>
      <c r="B95" s="138">
        <v>1</v>
      </c>
      <c r="C95" s="139" t="str">
        <f>TEXT(LD新作!C105,0)</f>
        <v>0</v>
      </c>
      <c r="D95" s="140">
        <f>+LD新作!D105</f>
        <v>0</v>
      </c>
      <c r="E95" s="138">
        <f>+LD新作!E105</f>
        <v>0</v>
      </c>
      <c r="F95" s="138">
        <f>+LD新作!F105</f>
        <v>0</v>
      </c>
      <c r="G95" s="140">
        <f>+LD新作!G105</f>
        <v>0</v>
      </c>
      <c r="H95" s="138">
        <f>+LD新作!H105</f>
        <v>0</v>
      </c>
      <c r="I95" s="140">
        <f>+LD新作!I105</f>
        <v>0</v>
      </c>
      <c r="J95" s="141">
        <f>+LD新作!$C$9</f>
        <v>261400</v>
      </c>
      <c r="K95" s="142">
        <f>+LD新作!J105</f>
        <v>0</v>
      </c>
      <c r="L95" s="143">
        <f>IF(ISERROR(VLOOKUP(VALUE(C95),納期ACC!$E$1:$N$3001,10,FALSE)),"",VLOOKUP(VALUE(C95),納期ACC!$E$1:$N$3001,10,FALSE))</f>
        <v>0</v>
      </c>
    </row>
    <row r="96" spans="1:12">
      <c r="A96" s="137">
        <f>+LD新作!A106</f>
        <v>0</v>
      </c>
      <c r="B96" s="138">
        <v>1</v>
      </c>
      <c r="C96" s="139" t="str">
        <f>TEXT(LD新作!C106,0)</f>
        <v>0</v>
      </c>
      <c r="D96" s="140">
        <f>+LD新作!D106</f>
        <v>0</v>
      </c>
      <c r="E96" s="138">
        <f>+LD新作!E106</f>
        <v>0</v>
      </c>
      <c r="F96" s="138">
        <f>+LD新作!F106</f>
        <v>0</v>
      </c>
      <c r="G96" s="140">
        <f>+LD新作!G106</f>
        <v>0</v>
      </c>
      <c r="H96" s="138">
        <f>+LD新作!H106</f>
        <v>0</v>
      </c>
      <c r="I96" s="140">
        <f>+LD新作!I106</f>
        <v>0</v>
      </c>
      <c r="J96" s="141">
        <f>+LD新作!$C$9</f>
        <v>261400</v>
      </c>
      <c r="K96" s="142">
        <f>+LD新作!J106</f>
        <v>0</v>
      </c>
      <c r="L96" s="143">
        <f>IF(ISERROR(VLOOKUP(VALUE(C96),納期ACC!$E$1:$N$3001,10,FALSE)),"",VLOOKUP(VALUE(C96),納期ACC!$E$1:$N$3001,10,FALSE))</f>
        <v>0</v>
      </c>
    </row>
    <row r="97" spans="1:12">
      <c r="A97" s="137">
        <f>+LD新作!A107</f>
        <v>0</v>
      </c>
      <c r="B97" s="138">
        <v>1</v>
      </c>
      <c r="C97" s="139" t="str">
        <f>TEXT(LD新作!C107,0)</f>
        <v>0</v>
      </c>
      <c r="D97" s="140">
        <f>+LD新作!D107</f>
        <v>0</v>
      </c>
      <c r="E97" s="138">
        <f>+LD新作!E107</f>
        <v>0</v>
      </c>
      <c r="F97" s="138">
        <f>+LD新作!F107</f>
        <v>0</v>
      </c>
      <c r="G97" s="140">
        <f>+LD新作!G107</f>
        <v>0</v>
      </c>
      <c r="H97" s="138">
        <f>+LD新作!H107</f>
        <v>0</v>
      </c>
      <c r="I97" s="140">
        <f>+LD新作!I107</f>
        <v>0</v>
      </c>
      <c r="J97" s="141">
        <f>+LD新作!$C$9</f>
        <v>261400</v>
      </c>
      <c r="K97" s="142">
        <f>+LD新作!J107</f>
        <v>0</v>
      </c>
      <c r="L97" s="143">
        <f>IF(ISERROR(VLOOKUP(VALUE(C97),納期ACC!$E$1:$N$3001,10,FALSE)),"",VLOOKUP(VALUE(C97),納期ACC!$E$1:$N$3001,10,FALSE))</f>
        <v>0</v>
      </c>
    </row>
    <row r="98" spans="1:12">
      <c r="A98" s="137">
        <f>+LD新作!A108</f>
        <v>0</v>
      </c>
      <c r="B98" s="138">
        <v>1</v>
      </c>
      <c r="C98" s="139" t="str">
        <f>TEXT(LD新作!C108,0)</f>
        <v>0</v>
      </c>
      <c r="D98" s="140">
        <f>+LD新作!D108</f>
        <v>0</v>
      </c>
      <c r="E98" s="138">
        <f>+LD新作!E108</f>
        <v>0</v>
      </c>
      <c r="F98" s="138">
        <f>+LD新作!F108</f>
        <v>0</v>
      </c>
      <c r="G98" s="140">
        <f>+LD新作!G108</f>
        <v>0</v>
      </c>
      <c r="H98" s="138">
        <f>+LD新作!H108</f>
        <v>0</v>
      </c>
      <c r="I98" s="140">
        <f>+LD新作!I108</f>
        <v>0</v>
      </c>
      <c r="J98" s="141">
        <f>+LD新作!$C$9</f>
        <v>261400</v>
      </c>
      <c r="K98" s="142">
        <f>+LD新作!J108</f>
        <v>0</v>
      </c>
      <c r="L98" s="143">
        <f>IF(ISERROR(VLOOKUP(VALUE(C98),納期ACC!$E$1:$N$3001,10,FALSE)),"",VLOOKUP(VALUE(C98),納期ACC!$E$1:$N$3001,10,FALSE))</f>
        <v>0</v>
      </c>
    </row>
    <row r="99" spans="1:12">
      <c r="A99" s="137">
        <f>+LD新作!A109</f>
        <v>0</v>
      </c>
      <c r="B99" s="138">
        <v>1</v>
      </c>
      <c r="C99" s="139" t="str">
        <f>TEXT(LD新作!C109,0)</f>
        <v>0</v>
      </c>
      <c r="D99" s="140">
        <f>+LD新作!D109</f>
        <v>0</v>
      </c>
      <c r="E99" s="138">
        <f>+LD新作!E109</f>
        <v>0</v>
      </c>
      <c r="F99" s="138">
        <f>+LD新作!F109</f>
        <v>0</v>
      </c>
      <c r="G99" s="140">
        <f>+LD新作!G109</f>
        <v>0</v>
      </c>
      <c r="H99" s="138">
        <f>+LD新作!H109</f>
        <v>0</v>
      </c>
      <c r="I99" s="140">
        <f>+LD新作!I109</f>
        <v>0</v>
      </c>
      <c r="J99" s="141">
        <f>+LD新作!$C$9</f>
        <v>261400</v>
      </c>
      <c r="K99" s="142">
        <f>+LD新作!J109</f>
        <v>0</v>
      </c>
      <c r="L99" s="143">
        <f>IF(ISERROR(VLOOKUP(VALUE(C99),納期ACC!$E$1:$N$3001,10,FALSE)),"",VLOOKUP(VALUE(C99),納期ACC!$E$1:$N$3001,10,FALSE))</f>
        <v>0</v>
      </c>
    </row>
    <row r="100" spans="1:12">
      <c r="A100" s="137">
        <f>+LD新作!A110</f>
        <v>0</v>
      </c>
      <c r="B100" s="138">
        <v>1</v>
      </c>
      <c r="C100" s="139" t="str">
        <f>TEXT(LD新作!C110,0)</f>
        <v>0</v>
      </c>
      <c r="D100" s="140">
        <f>+LD新作!D110</f>
        <v>0</v>
      </c>
      <c r="E100" s="138">
        <f>+LD新作!E110</f>
        <v>0</v>
      </c>
      <c r="F100" s="138">
        <f>+LD新作!F110</f>
        <v>0</v>
      </c>
      <c r="G100" s="140">
        <f>+LD新作!G110</f>
        <v>0</v>
      </c>
      <c r="H100" s="138">
        <f>+LD新作!H110</f>
        <v>0</v>
      </c>
      <c r="I100" s="140">
        <f>+LD新作!I110</f>
        <v>0</v>
      </c>
      <c r="J100" s="141">
        <f>+LD新作!$C$9</f>
        <v>261400</v>
      </c>
      <c r="K100" s="142">
        <f>+LD新作!J110</f>
        <v>0</v>
      </c>
      <c r="L100" s="143">
        <f>IF(ISERROR(VLOOKUP(VALUE(C100),納期ACC!$E$1:$N$3001,10,FALSE)),"",VLOOKUP(VALUE(C100),納期ACC!$E$1:$N$3001,10,FALSE))</f>
        <v>0</v>
      </c>
    </row>
    <row r="101" spans="1:12">
      <c r="A101" s="137">
        <f>+LD新作!A111</f>
        <v>0</v>
      </c>
      <c r="B101" s="138">
        <v>1</v>
      </c>
      <c r="C101" s="139" t="str">
        <f>TEXT(LD新作!C111,0)</f>
        <v>0</v>
      </c>
      <c r="D101" s="140">
        <f>+LD新作!D111</f>
        <v>0</v>
      </c>
      <c r="E101" s="138">
        <f>+LD新作!E111</f>
        <v>0</v>
      </c>
      <c r="F101" s="138">
        <f>+LD新作!F111</f>
        <v>0</v>
      </c>
      <c r="G101" s="140">
        <f>+LD新作!G111</f>
        <v>0</v>
      </c>
      <c r="H101" s="138">
        <f>+LD新作!H111</f>
        <v>0</v>
      </c>
      <c r="I101" s="140">
        <f>+LD新作!I111</f>
        <v>0</v>
      </c>
      <c r="J101" s="141">
        <f>+LD新作!$C$9</f>
        <v>261400</v>
      </c>
      <c r="K101" s="142">
        <f>+LD新作!J111</f>
        <v>0</v>
      </c>
      <c r="L101" s="143">
        <f>IF(ISERROR(VLOOKUP(VALUE(C101),納期ACC!$E$1:$N$3001,10,FALSE)),"",VLOOKUP(VALUE(C101),納期ACC!$E$1:$N$3001,10,FALSE))</f>
        <v>0</v>
      </c>
    </row>
    <row r="102" spans="1:12">
      <c r="A102" s="137">
        <f>+LD新作!A112</f>
        <v>0</v>
      </c>
      <c r="B102" s="138">
        <v>1</v>
      </c>
      <c r="C102" s="139" t="str">
        <f>TEXT(LD新作!C112,0)</f>
        <v>0</v>
      </c>
      <c r="D102" s="140">
        <f>+LD新作!D112</f>
        <v>0</v>
      </c>
      <c r="E102" s="138">
        <f>+LD新作!E112</f>
        <v>0</v>
      </c>
      <c r="F102" s="138">
        <f>+LD新作!F112</f>
        <v>0</v>
      </c>
      <c r="G102" s="140">
        <f>+LD新作!G112</f>
        <v>0</v>
      </c>
      <c r="H102" s="138">
        <f>+LD新作!H112</f>
        <v>0</v>
      </c>
      <c r="I102" s="140">
        <f>+LD新作!I112</f>
        <v>0</v>
      </c>
      <c r="J102" s="141">
        <f>+LD新作!$C$9</f>
        <v>261400</v>
      </c>
      <c r="K102" s="142">
        <f>+LD新作!J112</f>
        <v>0</v>
      </c>
      <c r="L102" s="143">
        <f>IF(ISERROR(VLOOKUP(VALUE(C102),納期ACC!$E$1:$N$3001,10,FALSE)),"",VLOOKUP(VALUE(C102),納期ACC!$E$1:$N$3001,10,FALSE))</f>
        <v>0</v>
      </c>
    </row>
    <row r="103" spans="1:12">
      <c r="A103" s="137">
        <f>+LD新作!A113</f>
        <v>0</v>
      </c>
      <c r="B103" s="138">
        <v>1</v>
      </c>
      <c r="C103" s="139" t="str">
        <f>TEXT(LD新作!C113,0)</f>
        <v>0</v>
      </c>
      <c r="D103" s="140">
        <f>+LD新作!D113</f>
        <v>0</v>
      </c>
      <c r="E103" s="138">
        <f>+LD新作!E113</f>
        <v>0</v>
      </c>
      <c r="F103" s="138">
        <f>+LD新作!F113</f>
        <v>0</v>
      </c>
      <c r="G103" s="140">
        <f>+LD新作!G113</f>
        <v>0</v>
      </c>
      <c r="H103" s="138">
        <f>+LD新作!H113</f>
        <v>0</v>
      </c>
      <c r="I103" s="140">
        <f>+LD新作!I113</f>
        <v>0</v>
      </c>
      <c r="J103" s="141">
        <f>+LD新作!$C$9</f>
        <v>261400</v>
      </c>
      <c r="K103" s="142">
        <f>+LD新作!J113</f>
        <v>0</v>
      </c>
      <c r="L103" s="143">
        <f>IF(ISERROR(VLOOKUP(VALUE(C103),納期ACC!$E$1:$N$3001,10,FALSE)),"",VLOOKUP(VALUE(C103),納期ACC!$E$1:$N$3001,10,FALSE))</f>
        <v>0</v>
      </c>
    </row>
    <row r="104" spans="1:12">
      <c r="A104" s="137">
        <f>+LD新作!A114</f>
        <v>0</v>
      </c>
      <c r="B104" s="138">
        <v>1</v>
      </c>
      <c r="C104" s="139" t="str">
        <f>TEXT(LD新作!C114,0)</f>
        <v>0</v>
      </c>
      <c r="D104" s="140">
        <f>+LD新作!D114</f>
        <v>0</v>
      </c>
      <c r="E104" s="138">
        <f>+LD新作!E114</f>
        <v>0</v>
      </c>
      <c r="F104" s="138">
        <f>+LD新作!F114</f>
        <v>0</v>
      </c>
      <c r="G104" s="140">
        <f>+LD新作!G114</f>
        <v>0</v>
      </c>
      <c r="H104" s="138">
        <f>+LD新作!H114</f>
        <v>0</v>
      </c>
      <c r="I104" s="140">
        <f>+LD新作!I114</f>
        <v>0</v>
      </c>
      <c r="J104" s="141">
        <f>+LD新作!$C$9</f>
        <v>261400</v>
      </c>
      <c r="K104" s="142">
        <f>+LD新作!J114</f>
        <v>0</v>
      </c>
      <c r="L104" s="143">
        <f>IF(ISERROR(VLOOKUP(VALUE(C104),納期ACC!$E$1:$N$3001,10,FALSE)),"",VLOOKUP(VALUE(C104),納期ACC!$E$1:$N$3001,10,FALSE))</f>
        <v>0</v>
      </c>
    </row>
    <row r="105" spans="1:12">
      <c r="A105" s="137">
        <f>+LD新作!A115</f>
        <v>0</v>
      </c>
      <c r="B105" s="138">
        <v>1</v>
      </c>
      <c r="C105" s="139" t="str">
        <f>TEXT(LD新作!C115,0)</f>
        <v>0</v>
      </c>
      <c r="D105" s="140">
        <f>+LD新作!D115</f>
        <v>0</v>
      </c>
      <c r="E105" s="138">
        <f>+LD新作!E115</f>
        <v>0</v>
      </c>
      <c r="F105" s="138">
        <f>+LD新作!F115</f>
        <v>0</v>
      </c>
      <c r="G105" s="140">
        <f>+LD新作!G115</f>
        <v>0</v>
      </c>
      <c r="H105" s="138">
        <f>+LD新作!H115</f>
        <v>0</v>
      </c>
      <c r="I105" s="140">
        <f>+LD新作!I115</f>
        <v>0</v>
      </c>
      <c r="J105" s="141">
        <f>+LD新作!$C$9</f>
        <v>261400</v>
      </c>
      <c r="K105" s="142">
        <f>+LD新作!J115</f>
        <v>0</v>
      </c>
      <c r="L105" s="143">
        <f>IF(ISERROR(VLOOKUP(VALUE(C105),納期ACC!$E$1:$N$3001,10,FALSE)),"",VLOOKUP(VALUE(C105),納期ACC!$E$1:$N$3001,10,FALSE))</f>
        <v>0</v>
      </c>
    </row>
    <row r="106" spans="1:12">
      <c r="A106" s="137">
        <f>+LD新作!A116</f>
        <v>0</v>
      </c>
      <c r="B106" s="138">
        <v>1</v>
      </c>
      <c r="C106" s="139" t="str">
        <f>TEXT(LD新作!C116,0)</f>
        <v>0</v>
      </c>
      <c r="D106" s="140">
        <f>+LD新作!D116</f>
        <v>0</v>
      </c>
      <c r="E106" s="138">
        <f>+LD新作!E116</f>
        <v>0</v>
      </c>
      <c r="F106" s="138">
        <f>+LD新作!F116</f>
        <v>0</v>
      </c>
      <c r="G106" s="140">
        <f>+LD新作!G116</f>
        <v>0</v>
      </c>
      <c r="H106" s="138">
        <f>+LD新作!H116</f>
        <v>0</v>
      </c>
      <c r="I106" s="140">
        <f>+LD新作!I116</f>
        <v>0</v>
      </c>
      <c r="J106" s="141">
        <f>+LD新作!$C$9</f>
        <v>261400</v>
      </c>
      <c r="K106" s="142">
        <f>+LD新作!J116</f>
        <v>0</v>
      </c>
      <c r="L106" s="143">
        <f>IF(ISERROR(VLOOKUP(VALUE(C106),納期ACC!$E$1:$N$3001,10,FALSE)),"",VLOOKUP(VALUE(C106),納期ACC!$E$1:$N$3001,10,FALSE))</f>
        <v>0</v>
      </c>
    </row>
    <row r="107" spans="1:12">
      <c r="A107" s="137">
        <f>+LD新作!A117</f>
        <v>0</v>
      </c>
      <c r="B107" s="138">
        <v>1</v>
      </c>
      <c r="C107" s="139" t="str">
        <f>TEXT(LD新作!C117,0)</f>
        <v>0</v>
      </c>
      <c r="D107" s="140">
        <f>+LD新作!D117</f>
        <v>0</v>
      </c>
      <c r="E107" s="138">
        <f>+LD新作!E117</f>
        <v>0</v>
      </c>
      <c r="F107" s="138">
        <f>+LD新作!F117</f>
        <v>0</v>
      </c>
      <c r="G107" s="140">
        <f>+LD新作!G117</f>
        <v>0</v>
      </c>
      <c r="H107" s="138">
        <f>+LD新作!H117</f>
        <v>0</v>
      </c>
      <c r="I107" s="140">
        <f>+LD新作!I117</f>
        <v>0</v>
      </c>
      <c r="J107" s="141">
        <f>+LD新作!$C$9</f>
        <v>261400</v>
      </c>
      <c r="K107" s="142">
        <f>+LD新作!J117</f>
        <v>0</v>
      </c>
      <c r="L107" s="143">
        <f>IF(ISERROR(VLOOKUP(VALUE(C107),納期ACC!$E$1:$N$3001,10,FALSE)),"",VLOOKUP(VALUE(C107),納期ACC!$E$1:$N$3001,10,FALSE))</f>
        <v>0</v>
      </c>
    </row>
    <row r="108" spans="1:12">
      <c r="A108" s="137">
        <f>+LD新作!A118</f>
        <v>0</v>
      </c>
      <c r="B108" s="138">
        <v>1</v>
      </c>
      <c r="C108" s="139" t="str">
        <f>TEXT(LD新作!C118,0)</f>
        <v>0</v>
      </c>
      <c r="D108" s="140">
        <f>+LD新作!D118</f>
        <v>0</v>
      </c>
      <c r="E108" s="138">
        <f>+LD新作!E118</f>
        <v>0</v>
      </c>
      <c r="F108" s="138">
        <f>+LD新作!F118</f>
        <v>0</v>
      </c>
      <c r="G108" s="140">
        <f>+LD新作!G118</f>
        <v>0</v>
      </c>
      <c r="H108" s="138">
        <f>+LD新作!H118</f>
        <v>0</v>
      </c>
      <c r="I108" s="140">
        <f>+LD新作!I118</f>
        <v>0</v>
      </c>
      <c r="J108" s="141">
        <f>+LD新作!$C$9</f>
        <v>261400</v>
      </c>
      <c r="K108" s="142">
        <f>+LD新作!J118</f>
        <v>0</v>
      </c>
      <c r="L108" s="143">
        <f>IF(ISERROR(VLOOKUP(VALUE(C108),納期ACC!$E$1:$N$3001,10,FALSE)),"",VLOOKUP(VALUE(C108),納期ACC!$E$1:$N$3001,10,FALSE))</f>
        <v>0</v>
      </c>
    </row>
    <row r="109" spans="1:12">
      <c r="A109" s="137">
        <f>+LD新作!A119</f>
        <v>0</v>
      </c>
      <c r="B109" s="138">
        <v>1</v>
      </c>
      <c r="C109" s="139" t="str">
        <f>TEXT(LD新作!C119,0)</f>
        <v>0</v>
      </c>
      <c r="D109" s="140">
        <f>+LD新作!D119</f>
        <v>0</v>
      </c>
      <c r="E109" s="138">
        <f>+LD新作!E119</f>
        <v>0</v>
      </c>
      <c r="F109" s="138">
        <f>+LD新作!F119</f>
        <v>0</v>
      </c>
      <c r="G109" s="140">
        <f>+LD新作!G119</f>
        <v>0</v>
      </c>
      <c r="H109" s="138">
        <f>+LD新作!H119</f>
        <v>0</v>
      </c>
      <c r="I109" s="140">
        <f>+LD新作!I119</f>
        <v>0</v>
      </c>
      <c r="J109" s="141">
        <f>+LD新作!$C$9</f>
        <v>261400</v>
      </c>
      <c r="K109" s="142">
        <f>+LD新作!J119</f>
        <v>0</v>
      </c>
      <c r="L109" s="143">
        <f>IF(ISERROR(VLOOKUP(VALUE(C109),納期ACC!$E$1:$N$3001,10,FALSE)),"",VLOOKUP(VALUE(C109),納期ACC!$E$1:$N$3001,10,FALSE))</f>
        <v>0</v>
      </c>
    </row>
    <row r="110" spans="1:12">
      <c r="A110" s="137">
        <f>+LD新作!A120</f>
        <v>0</v>
      </c>
      <c r="B110" s="138">
        <v>1</v>
      </c>
      <c r="C110" s="139" t="str">
        <f>TEXT(LD新作!C120,0)</f>
        <v>0</v>
      </c>
      <c r="D110" s="140">
        <f>+LD新作!D120</f>
        <v>0</v>
      </c>
      <c r="E110" s="138">
        <f>+LD新作!E120</f>
        <v>0</v>
      </c>
      <c r="F110" s="138">
        <f>+LD新作!F120</f>
        <v>0</v>
      </c>
      <c r="G110" s="140">
        <f>+LD新作!G120</f>
        <v>0</v>
      </c>
      <c r="H110" s="138">
        <f>+LD新作!H120</f>
        <v>0</v>
      </c>
      <c r="I110" s="140">
        <f>+LD新作!I120</f>
        <v>0</v>
      </c>
      <c r="J110" s="141">
        <f>+LD新作!$C$9</f>
        <v>261400</v>
      </c>
      <c r="K110" s="142">
        <f>+LD新作!J120</f>
        <v>0</v>
      </c>
      <c r="L110" s="143">
        <f>IF(ISERROR(VLOOKUP(VALUE(C110),納期ACC!$E$1:$N$3001,10,FALSE)),"",VLOOKUP(VALUE(C110),納期ACC!$E$1:$N$3001,10,FALSE))</f>
        <v>0</v>
      </c>
    </row>
    <row r="111" spans="1:12">
      <c r="A111" s="137">
        <f>+LD新作!A121</f>
        <v>0</v>
      </c>
      <c r="B111" s="138">
        <v>1</v>
      </c>
      <c r="C111" s="139" t="str">
        <f>TEXT(LD新作!C121,0)</f>
        <v>0</v>
      </c>
      <c r="D111" s="140">
        <f>+LD新作!D121</f>
        <v>0</v>
      </c>
      <c r="E111" s="138">
        <f>+LD新作!E121</f>
        <v>0</v>
      </c>
      <c r="F111" s="138">
        <f>+LD新作!F121</f>
        <v>0</v>
      </c>
      <c r="G111" s="140">
        <f>+LD新作!G121</f>
        <v>0</v>
      </c>
      <c r="H111" s="138">
        <f>+LD新作!H121</f>
        <v>0</v>
      </c>
      <c r="I111" s="140">
        <f>+LD新作!I121</f>
        <v>0</v>
      </c>
      <c r="J111" s="141">
        <f>+LD新作!$C$9</f>
        <v>261400</v>
      </c>
      <c r="K111" s="142">
        <f>+LD新作!J121</f>
        <v>0</v>
      </c>
      <c r="L111" s="143">
        <f>IF(ISERROR(VLOOKUP(VALUE(C111),納期ACC!$E$1:$N$3001,10,FALSE)),"",VLOOKUP(VALUE(C111),納期ACC!$E$1:$N$3001,10,FALSE))</f>
        <v>0</v>
      </c>
    </row>
    <row r="112" spans="1:12">
      <c r="A112" s="137">
        <f>+LD新作!A122</f>
        <v>0</v>
      </c>
      <c r="B112" s="138">
        <v>1</v>
      </c>
      <c r="C112" s="139" t="str">
        <f>TEXT(LD新作!C122,0)</f>
        <v>0</v>
      </c>
      <c r="D112" s="140">
        <f>+LD新作!D122</f>
        <v>0</v>
      </c>
      <c r="E112" s="138">
        <f>+LD新作!E122</f>
        <v>0</v>
      </c>
      <c r="F112" s="138">
        <f>+LD新作!F122</f>
        <v>0</v>
      </c>
      <c r="G112" s="140">
        <f>+LD新作!G122</f>
        <v>0</v>
      </c>
      <c r="H112" s="138">
        <f>+LD新作!H122</f>
        <v>0</v>
      </c>
      <c r="I112" s="140">
        <f>+LD新作!I122</f>
        <v>0</v>
      </c>
      <c r="J112" s="141">
        <f>+LD新作!$C$9</f>
        <v>261400</v>
      </c>
      <c r="K112" s="142">
        <f>+LD新作!J122</f>
        <v>0</v>
      </c>
      <c r="L112" s="143">
        <f>IF(ISERROR(VLOOKUP(VALUE(C112),納期ACC!$E$1:$N$3001,10,FALSE)),"",VLOOKUP(VALUE(C112),納期ACC!$E$1:$N$3001,10,FALSE))</f>
        <v>0</v>
      </c>
    </row>
    <row r="113" spans="1:12">
      <c r="A113" s="137">
        <f>+LD新作!A123</f>
        <v>0</v>
      </c>
      <c r="B113" s="138">
        <v>1</v>
      </c>
      <c r="C113" s="139" t="str">
        <f>TEXT(LD新作!C123,0)</f>
        <v>0</v>
      </c>
      <c r="D113" s="140">
        <f>+LD新作!D123</f>
        <v>0</v>
      </c>
      <c r="E113" s="138">
        <f>+LD新作!E123</f>
        <v>0</v>
      </c>
      <c r="F113" s="138">
        <f>+LD新作!F123</f>
        <v>0</v>
      </c>
      <c r="G113" s="140">
        <f>+LD新作!G123</f>
        <v>0</v>
      </c>
      <c r="H113" s="138">
        <f>+LD新作!H123</f>
        <v>0</v>
      </c>
      <c r="I113" s="140">
        <f>+LD新作!I123</f>
        <v>0</v>
      </c>
      <c r="J113" s="141">
        <f>+LD新作!$C$9</f>
        <v>261400</v>
      </c>
      <c r="K113" s="142">
        <f>+LD新作!J123</f>
        <v>0</v>
      </c>
      <c r="L113" s="143">
        <f>IF(ISERROR(VLOOKUP(VALUE(C113),納期ACC!$E$1:$N$3001,10,FALSE)),"",VLOOKUP(VALUE(C113),納期ACC!$E$1:$N$3001,10,FALSE))</f>
        <v>0</v>
      </c>
    </row>
    <row r="114" spans="1:12">
      <c r="A114" s="137">
        <f>+LD新作!A124</f>
        <v>0</v>
      </c>
      <c r="B114" s="138">
        <v>1</v>
      </c>
      <c r="C114" s="139" t="str">
        <f>TEXT(LD新作!C124,0)</f>
        <v>0</v>
      </c>
      <c r="D114" s="140">
        <f>+LD新作!D124</f>
        <v>0</v>
      </c>
      <c r="E114" s="138">
        <f>+LD新作!E124</f>
        <v>0</v>
      </c>
      <c r="F114" s="138">
        <f>+LD新作!F124</f>
        <v>0</v>
      </c>
      <c r="G114" s="140">
        <f>+LD新作!G124</f>
        <v>0</v>
      </c>
      <c r="H114" s="138">
        <f>+LD新作!H124</f>
        <v>0</v>
      </c>
      <c r="I114" s="140">
        <f>+LD新作!I124</f>
        <v>0</v>
      </c>
      <c r="J114" s="141">
        <f>+LD新作!$C$9</f>
        <v>261400</v>
      </c>
      <c r="K114" s="142">
        <f>+LD新作!J124</f>
        <v>0</v>
      </c>
      <c r="L114" s="143">
        <f>IF(ISERROR(VLOOKUP(VALUE(C114),納期ACC!$E$1:$N$3001,10,FALSE)),"",VLOOKUP(VALUE(C114),納期ACC!$E$1:$N$3001,10,FALSE))</f>
        <v>0</v>
      </c>
    </row>
    <row r="115" spans="1:12">
      <c r="A115" s="137">
        <f>+LD新作!A125</f>
        <v>0</v>
      </c>
      <c r="B115" s="138">
        <v>1</v>
      </c>
      <c r="C115" s="139" t="str">
        <f>TEXT(LD新作!C125,0)</f>
        <v>0</v>
      </c>
      <c r="D115" s="140">
        <f>+LD新作!D125</f>
        <v>0</v>
      </c>
      <c r="E115" s="138">
        <f>+LD新作!E125</f>
        <v>0</v>
      </c>
      <c r="F115" s="138">
        <f>+LD新作!F125</f>
        <v>0</v>
      </c>
      <c r="G115" s="140">
        <f>+LD新作!G125</f>
        <v>0</v>
      </c>
      <c r="H115" s="138">
        <f>+LD新作!H125</f>
        <v>0</v>
      </c>
      <c r="I115" s="140">
        <f>+LD新作!I125</f>
        <v>0</v>
      </c>
      <c r="J115" s="141">
        <f>+LD新作!$C$9</f>
        <v>261400</v>
      </c>
      <c r="K115" s="142">
        <f>+LD新作!J125</f>
        <v>0</v>
      </c>
      <c r="L115" s="143">
        <f>IF(ISERROR(VLOOKUP(VALUE(C115),納期ACC!$E$1:$N$3001,10,FALSE)),"",VLOOKUP(VALUE(C115),納期ACC!$E$1:$N$3001,10,FALSE))</f>
        <v>0</v>
      </c>
    </row>
    <row r="116" spans="1:12">
      <c r="A116" s="137">
        <f>+LD新作!A126</f>
        <v>0</v>
      </c>
      <c r="B116" s="138">
        <v>1</v>
      </c>
      <c r="C116" s="139" t="str">
        <f>TEXT(LD新作!C126,0)</f>
        <v>0</v>
      </c>
      <c r="D116" s="140">
        <f>+LD新作!D126</f>
        <v>0</v>
      </c>
      <c r="E116" s="138">
        <f>+LD新作!E126</f>
        <v>0</v>
      </c>
      <c r="F116" s="138">
        <f>+LD新作!F126</f>
        <v>0</v>
      </c>
      <c r="G116" s="140">
        <f>+LD新作!G126</f>
        <v>0</v>
      </c>
      <c r="H116" s="138">
        <f>+LD新作!H126</f>
        <v>0</v>
      </c>
      <c r="I116" s="140">
        <f>+LD新作!I126</f>
        <v>0</v>
      </c>
      <c r="J116" s="141">
        <f>+LD新作!$C$9</f>
        <v>261400</v>
      </c>
      <c r="K116" s="142">
        <f>+LD新作!J126</f>
        <v>0</v>
      </c>
      <c r="L116" s="143">
        <f>IF(ISERROR(VLOOKUP(VALUE(C116),納期ACC!$E$1:$N$3001,10,FALSE)),"",VLOOKUP(VALUE(C116),納期ACC!$E$1:$N$3001,10,FALSE))</f>
        <v>0</v>
      </c>
    </row>
    <row r="117" spans="1:12">
      <c r="A117" s="137">
        <f>+LD新作!A127</f>
        <v>0</v>
      </c>
      <c r="B117" s="138">
        <v>1</v>
      </c>
      <c r="C117" s="139" t="str">
        <f>TEXT(LD新作!C127,0)</f>
        <v>0</v>
      </c>
      <c r="D117" s="140">
        <f>+LD新作!D127</f>
        <v>0</v>
      </c>
      <c r="E117" s="138">
        <f>+LD新作!E127</f>
        <v>0</v>
      </c>
      <c r="F117" s="138">
        <f>+LD新作!F127</f>
        <v>0</v>
      </c>
      <c r="G117" s="140">
        <f>+LD新作!G127</f>
        <v>0</v>
      </c>
      <c r="H117" s="138">
        <f>+LD新作!H127</f>
        <v>0</v>
      </c>
      <c r="I117" s="140">
        <f>+LD新作!I127</f>
        <v>0</v>
      </c>
      <c r="J117" s="141">
        <f>+LD新作!$C$9</f>
        <v>261400</v>
      </c>
      <c r="K117" s="142">
        <f>+LD新作!J127</f>
        <v>0</v>
      </c>
      <c r="L117" s="143">
        <f>IF(ISERROR(VLOOKUP(VALUE(C117),納期ACC!$E$1:$N$3001,10,FALSE)),"",VLOOKUP(VALUE(C117),納期ACC!$E$1:$N$3001,10,FALSE))</f>
        <v>0</v>
      </c>
    </row>
    <row r="118" spans="1:12">
      <c r="A118" s="137">
        <f>+LD新作!A128</f>
        <v>0</v>
      </c>
      <c r="B118" s="138">
        <v>1</v>
      </c>
      <c r="C118" s="139" t="str">
        <f>TEXT(LD新作!C128,0)</f>
        <v>0</v>
      </c>
      <c r="D118" s="140">
        <f>+LD新作!D128</f>
        <v>0</v>
      </c>
      <c r="E118" s="138">
        <f>+LD新作!E128</f>
        <v>0</v>
      </c>
      <c r="F118" s="138">
        <f>+LD新作!F128</f>
        <v>0</v>
      </c>
      <c r="G118" s="140">
        <f>+LD新作!G128</f>
        <v>0</v>
      </c>
      <c r="H118" s="138">
        <f>+LD新作!H128</f>
        <v>0</v>
      </c>
      <c r="I118" s="140">
        <f>+LD新作!I128</f>
        <v>0</v>
      </c>
      <c r="J118" s="141">
        <f>+LD新作!$C$9</f>
        <v>261400</v>
      </c>
      <c r="K118" s="142">
        <f>+LD新作!J128</f>
        <v>0</v>
      </c>
      <c r="L118" s="143">
        <f>IF(ISERROR(VLOOKUP(VALUE(C118),納期ACC!$E$1:$N$3001,10,FALSE)),"",VLOOKUP(VALUE(C118),納期ACC!$E$1:$N$3001,10,FALSE))</f>
        <v>0</v>
      </c>
    </row>
    <row r="119" spans="1:12">
      <c r="A119" s="137">
        <f>+LD新作!A129</f>
        <v>0</v>
      </c>
      <c r="B119" s="138">
        <v>1</v>
      </c>
      <c r="C119" s="139" t="str">
        <f>TEXT(LD新作!C129,0)</f>
        <v>0</v>
      </c>
      <c r="D119" s="140">
        <f>+LD新作!D129</f>
        <v>0</v>
      </c>
      <c r="E119" s="138">
        <f>+LD新作!E129</f>
        <v>0</v>
      </c>
      <c r="F119" s="138">
        <f>+LD新作!F129</f>
        <v>0</v>
      </c>
      <c r="G119" s="140">
        <f>+LD新作!G129</f>
        <v>0</v>
      </c>
      <c r="H119" s="138">
        <f>+LD新作!H129</f>
        <v>0</v>
      </c>
      <c r="I119" s="140">
        <f>+LD新作!I129</f>
        <v>0</v>
      </c>
      <c r="J119" s="141">
        <f>+LD新作!$C$9</f>
        <v>261400</v>
      </c>
      <c r="K119" s="142">
        <f>+LD新作!J129</f>
        <v>0</v>
      </c>
      <c r="L119" s="143">
        <f>IF(ISERROR(VLOOKUP(VALUE(C119),納期ACC!$E$1:$N$3001,10,FALSE)),"",VLOOKUP(VALUE(C119),納期ACC!$E$1:$N$3001,10,FALSE))</f>
        <v>0</v>
      </c>
    </row>
    <row r="120" spans="1:12">
      <c r="A120" s="137">
        <f>+LD新作!A130</f>
        <v>0</v>
      </c>
      <c r="B120" s="138">
        <v>1</v>
      </c>
      <c r="C120" s="139" t="str">
        <f>TEXT(LD新作!C130,0)</f>
        <v>0</v>
      </c>
      <c r="D120" s="140">
        <f>+LD新作!D130</f>
        <v>0</v>
      </c>
      <c r="E120" s="138">
        <f>+LD新作!E130</f>
        <v>0</v>
      </c>
      <c r="F120" s="138">
        <f>+LD新作!F130</f>
        <v>0</v>
      </c>
      <c r="G120" s="140">
        <f>+LD新作!G130</f>
        <v>0</v>
      </c>
      <c r="H120" s="138">
        <f>+LD新作!H130</f>
        <v>0</v>
      </c>
      <c r="I120" s="140">
        <f>+LD新作!I130</f>
        <v>0</v>
      </c>
      <c r="J120" s="141">
        <f>+LD新作!$C$9</f>
        <v>261400</v>
      </c>
      <c r="K120" s="142">
        <f>+LD新作!J130</f>
        <v>0</v>
      </c>
      <c r="L120" s="143">
        <f>IF(ISERROR(VLOOKUP(VALUE(C120),納期ACC!$E$1:$N$3001,10,FALSE)),"",VLOOKUP(VALUE(C120),納期ACC!$E$1:$N$3001,10,FALSE))</f>
        <v>0</v>
      </c>
    </row>
    <row r="121" spans="1:12">
      <c r="A121" s="137">
        <f>+LD新作!A131</f>
        <v>0</v>
      </c>
      <c r="B121" s="138">
        <v>1</v>
      </c>
      <c r="C121" s="139" t="str">
        <f>TEXT(LD新作!C131,0)</f>
        <v>0</v>
      </c>
      <c r="D121" s="140">
        <f>+LD新作!D131</f>
        <v>0</v>
      </c>
      <c r="E121" s="138">
        <f>+LD新作!E131</f>
        <v>0</v>
      </c>
      <c r="F121" s="138">
        <f>+LD新作!F131</f>
        <v>0</v>
      </c>
      <c r="G121" s="140">
        <f>+LD新作!G131</f>
        <v>0</v>
      </c>
      <c r="H121" s="138">
        <f>+LD新作!H131</f>
        <v>0</v>
      </c>
      <c r="I121" s="140">
        <f>+LD新作!I131</f>
        <v>0</v>
      </c>
      <c r="J121" s="141">
        <f>+LD新作!$C$9</f>
        <v>261400</v>
      </c>
      <c r="K121" s="142">
        <f>+LD新作!J131</f>
        <v>0</v>
      </c>
      <c r="L121" s="143">
        <f>IF(ISERROR(VLOOKUP(VALUE(C121),納期ACC!$E$1:$N$3001,10,FALSE)),"",VLOOKUP(VALUE(C121),納期ACC!$E$1:$N$3001,10,FALSE))</f>
        <v>0</v>
      </c>
    </row>
    <row r="122" spans="1:12">
      <c r="A122" s="137">
        <f>+LD新作!A132</f>
        <v>0</v>
      </c>
      <c r="B122" s="138">
        <v>1</v>
      </c>
      <c r="C122" s="139" t="str">
        <f>TEXT(LD新作!C132,0)</f>
        <v>0</v>
      </c>
      <c r="D122" s="140">
        <f>+LD新作!D132</f>
        <v>0</v>
      </c>
      <c r="E122" s="138">
        <f>+LD新作!E132</f>
        <v>0</v>
      </c>
      <c r="F122" s="138">
        <f>+LD新作!F132</f>
        <v>0</v>
      </c>
      <c r="G122" s="140">
        <f>+LD新作!G132</f>
        <v>0</v>
      </c>
      <c r="H122" s="138">
        <f>+LD新作!H132</f>
        <v>0</v>
      </c>
      <c r="I122" s="140">
        <f>+LD新作!I132</f>
        <v>0</v>
      </c>
      <c r="J122" s="141">
        <f>+LD新作!$C$9</f>
        <v>261400</v>
      </c>
      <c r="K122" s="142">
        <f>+LD新作!J132</f>
        <v>0</v>
      </c>
      <c r="L122" s="143">
        <f>IF(ISERROR(VLOOKUP(VALUE(C122),納期ACC!$E$1:$N$3001,10,FALSE)),"",VLOOKUP(VALUE(C122),納期ACC!$E$1:$N$3001,10,FALSE))</f>
        <v>0</v>
      </c>
    </row>
    <row r="123" spans="1:12">
      <c r="A123" s="137">
        <f>+LD新作!A133</f>
        <v>0</v>
      </c>
      <c r="B123" s="138">
        <v>1</v>
      </c>
      <c r="C123" s="139" t="str">
        <f>TEXT(LD新作!C133,0)</f>
        <v>0</v>
      </c>
      <c r="D123" s="140">
        <f>+LD新作!D133</f>
        <v>0</v>
      </c>
      <c r="E123" s="138">
        <f>+LD新作!E133</f>
        <v>0</v>
      </c>
      <c r="F123" s="138">
        <f>+LD新作!F133</f>
        <v>0</v>
      </c>
      <c r="G123" s="140">
        <f>+LD新作!G133</f>
        <v>0</v>
      </c>
      <c r="H123" s="138">
        <f>+LD新作!H133</f>
        <v>0</v>
      </c>
      <c r="I123" s="140">
        <f>+LD新作!I133</f>
        <v>0</v>
      </c>
      <c r="J123" s="141">
        <f>+LD新作!$C$9</f>
        <v>261400</v>
      </c>
      <c r="K123" s="142">
        <f>+LD新作!J133</f>
        <v>0</v>
      </c>
      <c r="L123" s="143">
        <f>IF(ISERROR(VLOOKUP(VALUE(C123),納期ACC!$E$1:$N$3001,10,FALSE)),"",VLOOKUP(VALUE(C123),納期ACC!$E$1:$N$3001,10,FALSE))</f>
        <v>0</v>
      </c>
    </row>
    <row r="124" spans="1:12">
      <c r="A124" s="137">
        <f>+LD新作!A134</f>
        <v>0</v>
      </c>
      <c r="B124" s="138">
        <v>1</v>
      </c>
      <c r="C124" s="139" t="str">
        <f>TEXT(LD新作!C134,0)</f>
        <v>0</v>
      </c>
      <c r="D124" s="140">
        <f>+LD新作!D134</f>
        <v>0</v>
      </c>
      <c r="E124" s="138">
        <f>+LD新作!E134</f>
        <v>0</v>
      </c>
      <c r="F124" s="138">
        <f>+LD新作!F134</f>
        <v>0</v>
      </c>
      <c r="G124" s="140">
        <f>+LD新作!G134</f>
        <v>0</v>
      </c>
      <c r="H124" s="138">
        <f>+LD新作!H134</f>
        <v>0</v>
      </c>
      <c r="I124" s="140">
        <f>+LD新作!I134</f>
        <v>0</v>
      </c>
      <c r="J124" s="141">
        <f>+LD新作!$C$9</f>
        <v>261400</v>
      </c>
      <c r="K124" s="142">
        <f>+LD新作!J134</f>
        <v>0</v>
      </c>
      <c r="L124" s="143">
        <f>IF(ISERROR(VLOOKUP(VALUE(C124),納期ACC!$E$1:$N$3001,10,FALSE)),"",VLOOKUP(VALUE(C124),納期ACC!$E$1:$N$3001,10,FALSE))</f>
        <v>0</v>
      </c>
    </row>
    <row r="125" spans="1:12">
      <c r="A125" s="137">
        <f>+LD新作!A135</f>
        <v>0</v>
      </c>
      <c r="B125" s="138">
        <v>1</v>
      </c>
      <c r="C125" s="139" t="str">
        <f>TEXT(LD新作!C135,0)</f>
        <v>0</v>
      </c>
      <c r="D125" s="140">
        <f>+LD新作!D135</f>
        <v>0</v>
      </c>
      <c r="E125" s="138">
        <f>+LD新作!E135</f>
        <v>0</v>
      </c>
      <c r="F125" s="138">
        <f>+LD新作!F135</f>
        <v>0</v>
      </c>
      <c r="G125" s="140">
        <f>+LD新作!G135</f>
        <v>0</v>
      </c>
      <c r="H125" s="138">
        <f>+LD新作!H135</f>
        <v>0</v>
      </c>
      <c r="I125" s="140">
        <f>+LD新作!I135</f>
        <v>0</v>
      </c>
      <c r="J125" s="141">
        <f>+LD新作!$C$9</f>
        <v>261400</v>
      </c>
      <c r="K125" s="142">
        <f>+LD新作!J135</f>
        <v>0</v>
      </c>
      <c r="L125" s="143">
        <f>IF(ISERROR(VLOOKUP(VALUE(C125),納期ACC!$E$1:$N$3001,10,FALSE)),"",VLOOKUP(VALUE(C125),納期ACC!$E$1:$N$3001,10,FALSE))</f>
        <v>0</v>
      </c>
    </row>
    <row r="126" spans="1:12">
      <c r="A126" s="137">
        <f>+LD新作!A136</f>
        <v>0</v>
      </c>
      <c r="B126" s="138">
        <v>1</v>
      </c>
      <c r="C126" s="139" t="str">
        <f>TEXT(LD新作!C136,0)</f>
        <v>0</v>
      </c>
      <c r="D126" s="140">
        <f>+LD新作!D136</f>
        <v>0</v>
      </c>
      <c r="E126" s="138">
        <f>+LD新作!E136</f>
        <v>0</v>
      </c>
      <c r="F126" s="138">
        <f>+LD新作!F136</f>
        <v>0</v>
      </c>
      <c r="G126" s="140">
        <f>+LD新作!G136</f>
        <v>0</v>
      </c>
      <c r="H126" s="138">
        <f>+LD新作!H136</f>
        <v>0</v>
      </c>
      <c r="I126" s="140">
        <f>+LD新作!I136</f>
        <v>0</v>
      </c>
      <c r="J126" s="141">
        <f>+LD新作!$C$9</f>
        <v>261400</v>
      </c>
      <c r="K126" s="142">
        <f>+LD新作!J136</f>
        <v>0</v>
      </c>
      <c r="L126" s="143">
        <f>IF(ISERROR(VLOOKUP(VALUE(C126),納期ACC!$E$1:$N$3001,10,FALSE)),"",VLOOKUP(VALUE(C126),納期ACC!$E$1:$N$3001,10,FALSE))</f>
        <v>0</v>
      </c>
    </row>
    <row r="127" spans="1:12">
      <c r="A127" s="137">
        <f>+LD新作!A137</f>
        <v>0</v>
      </c>
      <c r="B127" s="138">
        <v>1</v>
      </c>
      <c r="C127" s="139" t="str">
        <f>TEXT(LD新作!C137,0)</f>
        <v>0</v>
      </c>
      <c r="D127" s="140">
        <f>+LD新作!D137</f>
        <v>0</v>
      </c>
      <c r="E127" s="138">
        <f>+LD新作!E137</f>
        <v>0</v>
      </c>
      <c r="F127" s="138">
        <f>+LD新作!F137</f>
        <v>0</v>
      </c>
      <c r="G127" s="140">
        <f>+LD新作!G137</f>
        <v>0</v>
      </c>
      <c r="H127" s="138">
        <f>+LD新作!H137</f>
        <v>0</v>
      </c>
      <c r="I127" s="140">
        <f>+LD新作!I137</f>
        <v>0</v>
      </c>
      <c r="J127" s="141">
        <f>+LD新作!$C$9</f>
        <v>261400</v>
      </c>
      <c r="K127" s="142">
        <f>+LD新作!J137</f>
        <v>0</v>
      </c>
      <c r="L127" s="143">
        <f>IF(ISERROR(VLOOKUP(VALUE(C127),納期ACC!$E$1:$N$3001,10,FALSE)),"",VLOOKUP(VALUE(C127),納期ACC!$E$1:$N$3001,10,FALSE))</f>
        <v>0</v>
      </c>
    </row>
    <row r="128" spans="1:12">
      <c r="A128" s="137">
        <f>+LD新作!A138</f>
        <v>0</v>
      </c>
      <c r="B128" s="138">
        <v>1</v>
      </c>
      <c r="C128" s="139" t="str">
        <f>TEXT(LD新作!C138,0)</f>
        <v>0</v>
      </c>
      <c r="D128" s="140">
        <f>+LD新作!D138</f>
        <v>0</v>
      </c>
      <c r="E128" s="138">
        <f>+LD新作!E138</f>
        <v>0</v>
      </c>
      <c r="F128" s="138">
        <f>+LD新作!F138</f>
        <v>0</v>
      </c>
      <c r="G128" s="140">
        <f>+LD新作!G138</f>
        <v>0</v>
      </c>
      <c r="H128" s="138">
        <f>+LD新作!H138</f>
        <v>0</v>
      </c>
      <c r="I128" s="140">
        <f>+LD新作!I138</f>
        <v>0</v>
      </c>
      <c r="J128" s="141">
        <f>+LD新作!$C$9</f>
        <v>261400</v>
      </c>
      <c r="K128" s="142">
        <f>+LD新作!J138</f>
        <v>0</v>
      </c>
      <c r="L128" s="143">
        <f>IF(ISERROR(VLOOKUP(VALUE(C128),納期ACC!$E$1:$N$3001,10,FALSE)),"",VLOOKUP(VALUE(C128),納期ACC!$E$1:$N$3001,10,FALSE))</f>
        <v>0</v>
      </c>
    </row>
    <row r="129" spans="1:12">
      <c r="A129" s="137">
        <f>+LD新作!A139</f>
        <v>0</v>
      </c>
      <c r="B129" s="138">
        <v>1</v>
      </c>
      <c r="C129" s="139" t="str">
        <f>TEXT(LD新作!C139,0)</f>
        <v>0</v>
      </c>
      <c r="D129" s="140">
        <f>+LD新作!D139</f>
        <v>0</v>
      </c>
      <c r="E129" s="138">
        <f>+LD新作!E139</f>
        <v>0</v>
      </c>
      <c r="F129" s="138">
        <f>+LD新作!F139</f>
        <v>0</v>
      </c>
      <c r="G129" s="140">
        <f>+LD新作!G139</f>
        <v>0</v>
      </c>
      <c r="H129" s="138">
        <f>+LD新作!H139</f>
        <v>0</v>
      </c>
      <c r="I129" s="140">
        <f>+LD新作!I139</f>
        <v>0</v>
      </c>
      <c r="J129" s="141">
        <f>+LD新作!$C$9</f>
        <v>261400</v>
      </c>
      <c r="K129" s="142">
        <f>+LD新作!J139</f>
        <v>0</v>
      </c>
      <c r="L129" s="143">
        <f>IF(ISERROR(VLOOKUP(VALUE(C129),納期ACC!$E$1:$N$3001,10,FALSE)),"",VLOOKUP(VALUE(C129),納期ACC!$E$1:$N$3001,10,FALSE))</f>
        <v>0</v>
      </c>
    </row>
    <row r="130" spans="1:12">
      <c r="A130" s="137">
        <f>+LD新作!A140</f>
        <v>0</v>
      </c>
      <c r="B130" s="138">
        <v>1</v>
      </c>
      <c r="C130" s="139" t="str">
        <f>TEXT(LD新作!C140,0)</f>
        <v>0</v>
      </c>
      <c r="D130" s="140">
        <f>+LD新作!D140</f>
        <v>0</v>
      </c>
      <c r="E130" s="138">
        <f>+LD新作!E140</f>
        <v>0</v>
      </c>
      <c r="F130" s="138">
        <f>+LD新作!F140</f>
        <v>0</v>
      </c>
      <c r="G130" s="140">
        <f>+LD新作!G140</f>
        <v>0</v>
      </c>
      <c r="H130" s="138">
        <f>+LD新作!H140</f>
        <v>0</v>
      </c>
      <c r="I130" s="140">
        <f>+LD新作!I140</f>
        <v>0</v>
      </c>
      <c r="J130" s="141">
        <f>+LD新作!$C$9</f>
        <v>261400</v>
      </c>
      <c r="K130" s="142">
        <f>+LD新作!J140</f>
        <v>0</v>
      </c>
      <c r="L130" s="143">
        <f>IF(ISERROR(VLOOKUP(VALUE(C130),納期ACC!$E$1:$N$3001,10,FALSE)),"",VLOOKUP(VALUE(C130),納期ACC!$E$1:$N$3001,10,FALSE))</f>
        <v>0</v>
      </c>
    </row>
    <row r="131" spans="1:12">
      <c r="A131" s="137">
        <f>+LD新作!A141</f>
        <v>0</v>
      </c>
      <c r="B131" s="138">
        <v>1</v>
      </c>
      <c r="C131" s="139" t="str">
        <f>TEXT(LD新作!C141,0)</f>
        <v>0</v>
      </c>
      <c r="D131" s="140">
        <f>+LD新作!D141</f>
        <v>0</v>
      </c>
      <c r="E131" s="138">
        <f>+LD新作!E141</f>
        <v>0</v>
      </c>
      <c r="F131" s="138">
        <f>+LD新作!F141</f>
        <v>0</v>
      </c>
      <c r="G131" s="140">
        <f>+LD新作!G141</f>
        <v>0</v>
      </c>
      <c r="H131" s="138">
        <f>+LD新作!H141</f>
        <v>0</v>
      </c>
      <c r="I131" s="140">
        <f>+LD新作!I141</f>
        <v>0</v>
      </c>
      <c r="J131" s="141">
        <f>+LD新作!$C$9</f>
        <v>261400</v>
      </c>
      <c r="K131" s="142">
        <f>+LD新作!J141</f>
        <v>0</v>
      </c>
      <c r="L131" s="143">
        <f>IF(ISERROR(VLOOKUP(VALUE(C131),納期ACC!$E$1:$N$3001,10,FALSE)),"",VLOOKUP(VALUE(C131),納期ACC!$E$1:$N$3001,10,FALSE))</f>
        <v>0</v>
      </c>
    </row>
    <row r="132" spans="1:12">
      <c r="A132" s="137">
        <f>+LD新作!A142</f>
        <v>0</v>
      </c>
      <c r="B132" s="138">
        <v>1</v>
      </c>
      <c r="C132" s="139" t="str">
        <f>TEXT(LD新作!C142,0)</f>
        <v>0</v>
      </c>
      <c r="D132" s="140">
        <f>+LD新作!D142</f>
        <v>0</v>
      </c>
      <c r="E132" s="138">
        <f>+LD新作!E142</f>
        <v>0</v>
      </c>
      <c r="F132" s="138">
        <f>+LD新作!F142</f>
        <v>0</v>
      </c>
      <c r="G132" s="140">
        <f>+LD新作!G142</f>
        <v>0</v>
      </c>
      <c r="H132" s="138">
        <f>+LD新作!H142</f>
        <v>0</v>
      </c>
      <c r="I132" s="140">
        <f>+LD新作!I142</f>
        <v>0</v>
      </c>
      <c r="J132" s="141">
        <f>+LD新作!$C$9</f>
        <v>261400</v>
      </c>
      <c r="K132" s="142">
        <f>+LD新作!J142</f>
        <v>0</v>
      </c>
      <c r="L132" s="143">
        <f>IF(ISERROR(VLOOKUP(VALUE(C132),納期ACC!$E$1:$N$3001,10,FALSE)),"",VLOOKUP(VALUE(C132),納期ACC!$E$1:$N$3001,10,FALSE))</f>
        <v>0</v>
      </c>
    </row>
    <row r="133" spans="1:12">
      <c r="A133" s="137">
        <f>+LD新作!A143</f>
        <v>0</v>
      </c>
      <c r="B133" s="138">
        <v>1</v>
      </c>
      <c r="C133" s="139" t="str">
        <f>TEXT(LD新作!C143,0)</f>
        <v>0</v>
      </c>
      <c r="D133" s="140">
        <f>+LD新作!D143</f>
        <v>0</v>
      </c>
      <c r="E133" s="138">
        <f>+LD新作!E143</f>
        <v>0</v>
      </c>
      <c r="F133" s="138">
        <f>+LD新作!F143</f>
        <v>0</v>
      </c>
      <c r="G133" s="140">
        <f>+LD新作!G143</f>
        <v>0</v>
      </c>
      <c r="H133" s="138">
        <f>+LD新作!H143</f>
        <v>0</v>
      </c>
      <c r="I133" s="140">
        <f>+LD新作!I143</f>
        <v>0</v>
      </c>
      <c r="J133" s="141">
        <f>+LD新作!$C$9</f>
        <v>261400</v>
      </c>
      <c r="K133" s="142">
        <f>+LD新作!J143</f>
        <v>0</v>
      </c>
      <c r="L133" s="143">
        <f>IF(ISERROR(VLOOKUP(VALUE(C133),納期ACC!$E$1:$N$3001,10,FALSE)),"",VLOOKUP(VALUE(C133),納期ACC!$E$1:$N$3001,10,FALSE))</f>
        <v>0</v>
      </c>
    </row>
    <row r="134" spans="1:12">
      <c r="A134" s="137">
        <f>+LD新作!A144</f>
        <v>0</v>
      </c>
      <c r="B134" s="138">
        <v>1</v>
      </c>
      <c r="C134" s="139" t="str">
        <f>TEXT(LD新作!C144,0)</f>
        <v>0</v>
      </c>
      <c r="D134" s="140">
        <f>+LD新作!D144</f>
        <v>0</v>
      </c>
      <c r="E134" s="138">
        <f>+LD新作!E144</f>
        <v>0</v>
      </c>
      <c r="F134" s="138">
        <f>+LD新作!F144</f>
        <v>0</v>
      </c>
      <c r="G134" s="140">
        <f>+LD新作!G144</f>
        <v>0</v>
      </c>
      <c r="H134" s="138">
        <f>+LD新作!H144</f>
        <v>0</v>
      </c>
      <c r="I134" s="140">
        <f>+LD新作!I144</f>
        <v>0</v>
      </c>
      <c r="J134" s="141">
        <f>+LD新作!$C$9</f>
        <v>261400</v>
      </c>
      <c r="K134" s="142">
        <f>+LD新作!J144</f>
        <v>0</v>
      </c>
      <c r="L134" s="143">
        <f>IF(ISERROR(VLOOKUP(VALUE(C134),納期ACC!$E$1:$N$3001,10,FALSE)),"",VLOOKUP(VALUE(C134),納期ACC!$E$1:$N$3001,10,FALSE))</f>
        <v>0</v>
      </c>
    </row>
    <row r="135" spans="1:12">
      <c r="A135" s="137">
        <f>+LD新作!A145</f>
        <v>0</v>
      </c>
      <c r="B135" s="138">
        <v>1</v>
      </c>
      <c r="C135" s="139" t="str">
        <f>TEXT(LD新作!C145,0)</f>
        <v>0</v>
      </c>
      <c r="D135" s="140">
        <f>+LD新作!D145</f>
        <v>0</v>
      </c>
      <c r="E135" s="138">
        <f>+LD新作!E145</f>
        <v>0</v>
      </c>
      <c r="F135" s="138">
        <f>+LD新作!F145</f>
        <v>0</v>
      </c>
      <c r="G135" s="140">
        <f>+LD新作!G145</f>
        <v>0</v>
      </c>
      <c r="H135" s="138">
        <f>+LD新作!H145</f>
        <v>0</v>
      </c>
      <c r="I135" s="140">
        <f>+LD新作!I145</f>
        <v>0</v>
      </c>
      <c r="J135" s="141">
        <f>+LD新作!$C$9</f>
        <v>261400</v>
      </c>
      <c r="K135" s="142">
        <f>+LD新作!J145</f>
        <v>0</v>
      </c>
      <c r="L135" s="143">
        <f>IF(ISERROR(VLOOKUP(VALUE(C135),納期ACC!$E$1:$N$3001,10,FALSE)),"",VLOOKUP(VALUE(C135),納期ACC!$E$1:$N$3001,10,FALSE))</f>
        <v>0</v>
      </c>
    </row>
    <row r="136" spans="1:12">
      <c r="A136" s="137">
        <f>+LD新作!A146</f>
        <v>0</v>
      </c>
      <c r="B136" s="138">
        <v>1</v>
      </c>
      <c r="C136" s="139" t="str">
        <f>TEXT(LD新作!C146,0)</f>
        <v>0</v>
      </c>
      <c r="D136" s="140">
        <f>+LD新作!D146</f>
        <v>0</v>
      </c>
      <c r="E136" s="138">
        <f>+LD新作!E146</f>
        <v>0</v>
      </c>
      <c r="F136" s="138">
        <f>+LD新作!F146</f>
        <v>0</v>
      </c>
      <c r="G136" s="140">
        <f>+LD新作!G146</f>
        <v>0</v>
      </c>
      <c r="H136" s="138">
        <f>+LD新作!H146</f>
        <v>0</v>
      </c>
      <c r="I136" s="140">
        <f>+LD新作!I146</f>
        <v>0</v>
      </c>
      <c r="J136" s="141">
        <f>+LD新作!$C$9</f>
        <v>261400</v>
      </c>
      <c r="K136" s="142">
        <f>+LD新作!J146</f>
        <v>0</v>
      </c>
      <c r="L136" s="143">
        <f>IF(ISERROR(VLOOKUP(VALUE(C136),納期ACC!$E$1:$N$3001,10,FALSE)),"",VLOOKUP(VALUE(C136),納期ACC!$E$1:$N$3001,10,FALSE))</f>
        <v>0</v>
      </c>
    </row>
    <row r="137" spans="1:12">
      <c r="A137" s="137">
        <f>+LD新作!A147</f>
        <v>0</v>
      </c>
      <c r="B137" s="138">
        <v>1</v>
      </c>
      <c r="C137" s="139" t="str">
        <f>TEXT(LD新作!C147,0)</f>
        <v>0</v>
      </c>
      <c r="D137" s="140">
        <f>+LD新作!D147</f>
        <v>0</v>
      </c>
      <c r="E137" s="138">
        <f>+LD新作!E147</f>
        <v>0</v>
      </c>
      <c r="F137" s="138">
        <f>+LD新作!F147</f>
        <v>0</v>
      </c>
      <c r="G137" s="140">
        <f>+LD新作!G147</f>
        <v>0</v>
      </c>
      <c r="H137" s="138">
        <f>+LD新作!H147</f>
        <v>0</v>
      </c>
      <c r="I137" s="140">
        <f>+LD新作!I147</f>
        <v>0</v>
      </c>
      <c r="J137" s="141">
        <f>+LD新作!$C$9</f>
        <v>261400</v>
      </c>
      <c r="K137" s="142">
        <f>+LD新作!J147</f>
        <v>0</v>
      </c>
      <c r="L137" s="143">
        <f>IF(ISERROR(VLOOKUP(VALUE(C137),納期ACC!$E$1:$N$3001,10,FALSE)),"",VLOOKUP(VALUE(C137),納期ACC!$E$1:$N$3001,10,FALSE))</f>
        <v>0</v>
      </c>
    </row>
    <row r="138" spans="1:12">
      <c r="A138" s="137">
        <f>+LD新作!A148</f>
        <v>0</v>
      </c>
      <c r="B138" s="138">
        <v>1</v>
      </c>
      <c r="C138" s="139" t="str">
        <f>TEXT(LD新作!C148,0)</f>
        <v>0</v>
      </c>
      <c r="D138" s="140">
        <f>+LD新作!D148</f>
        <v>0</v>
      </c>
      <c r="E138" s="138">
        <f>+LD新作!E148</f>
        <v>0</v>
      </c>
      <c r="F138" s="138">
        <f>+LD新作!F148</f>
        <v>0</v>
      </c>
      <c r="G138" s="140">
        <f>+LD新作!G148</f>
        <v>0</v>
      </c>
      <c r="H138" s="138">
        <f>+LD新作!H148</f>
        <v>0</v>
      </c>
      <c r="I138" s="140">
        <f>+LD新作!I148</f>
        <v>0</v>
      </c>
      <c r="J138" s="141">
        <f>+LD新作!$C$9</f>
        <v>261400</v>
      </c>
      <c r="K138" s="142">
        <f>+LD新作!J148</f>
        <v>0</v>
      </c>
      <c r="L138" s="143">
        <f>IF(ISERROR(VLOOKUP(VALUE(C138),納期ACC!$E$1:$N$3001,10,FALSE)),"",VLOOKUP(VALUE(C138),納期ACC!$E$1:$N$3001,10,FALSE))</f>
        <v>0</v>
      </c>
    </row>
    <row r="139" spans="1:12">
      <c r="A139" s="137">
        <f>+LD新作!A149</f>
        <v>0</v>
      </c>
      <c r="B139" s="138">
        <v>1</v>
      </c>
      <c r="C139" s="139" t="str">
        <f>TEXT(LD新作!C149,0)</f>
        <v>0</v>
      </c>
      <c r="D139" s="140">
        <f>+LD新作!D149</f>
        <v>0</v>
      </c>
      <c r="E139" s="138">
        <f>+LD新作!E149</f>
        <v>0</v>
      </c>
      <c r="F139" s="138">
        <f>+LD新作!F149</f>
        <v>0</v>
      </c>
      <c r="G139" s="140">
        <f>+LD新作!G149</f>
        <v>0</v>
      </c>
      <c r="H139" s="138">
        <f>+LD新作!H149</f>
        <v>0</v>
      </c>
      <c r="I139" s="140">
        <f>+LD新作!I149</f>
        <v>0</v>
      </c>
      <c r="J139" s="141">
        <f>+LD新作!$C$9</f>
        <v>261400</v>
      </c>
      <c r="K139" s="142">
        <f>+LD新作!J149</f>
        <v>0</v>
      </c>
      <c r="L139" s="143">
        <f>IF(ISERROR(VLOOKUP(VALUE(C139),納期ACC!$E$1:$N$3001,10,FALSE)),"",VLOOKUP(VALUE(C139),納期ACC!$E$1:$N$3001,10,FALSE))</f>
        <v>0</v>
      </c>
    </row>
    <row r="140" spans="1:12">
      <c r="A140" s="137">
        <f>+LD新作!A150</f>
        <v>0</v>
      </c>
      <c r="B140" s="138">
        <v>1</v>
      </c>
      <c r="C140" s="139" t="str">
        <f>TEXT(LD新作!C150,0)</f>
        <v>0</v>
      </c>
      <c r="D140" s="140">
        <f>+LD新作!D150</f>
        <v>0</v>
      </c>
      <c r="E140" s="138">
        <f>+LD新作!E150</f>
        <v>0</v>
      </c>
      <c r="F140" s="138">
        <f>+LD新作!F150</f>
        <v>0</v>
      </c>
      <c r="G140" s="140">
        <f>+LD新作!G150</f>
        <v>0</v>
      </c>
      <c r="H140" s="138">
        <f>+LD新作!H150</f>
        <v>0</v>
      </c>
      <c r="I140" s="140">
        <f>+LD新作!I150</f>
        <v>0</v>
      </c>
      <c r="J140" s="141">
        <f>+LD新作!$C$9</f>
        <v>261400</v>
      </c>
      <c r="K140" s="142">
        <f>+LD新作!J150</f>
        <v>0</v>
      </c>
      <c r="L140" s="143">
        <f>IF(ISERROR(VLOOKUP(VALUE(C140),納期ACC!$E$1:$N$3001,10,FALSE)),"",VLOOKUP(VALUE(C140),納期ACC!$E$1:$N$3001,10,FALSE))</f>
        <v>0</v>
      </c>
    </row>
    <row r="141" spans="1:12">
      <c r="A141" s="137">
        <f>+LD新作!A151</f>
        <v>0</v>
      </c>
      <c r="B141" s="138">
        <v>1</v>
      </c>
      <c r="C141" s="139" t="str">
        <f>TEXT(LD新作!C151,0)</f>
        <v>0</v>
      </c>
      <c r="D141" s="140">
        <f>+LD新作!D151</f>
        <v>0</v>
      </c>
      <c r="E141" s="138">
        <f>+LD新作!E151</f>
        <v>0</v>
      </c>
      <c r="F141" s="138">
        <f>+LD新作!F151</f>
        <v>0</v>
      </c>
      <c r="G141" s="140">
        <f>+LD新作!G151</f>
        <v>0</v>
      </c>
      <c r="H141" s="138">
        <f>+LD新作!H151</f>
        <v>0</v>
      </c>
      <c r="I141" s="140">
        <f>+LD新作!I151</f>
        <v>0</v>
      </c>
      <c r="J141" s="141">
        <f>+LD新作!$C$9</f>
        <v>261400</v>
      </c>
      <c r="K141" s="142">
        <f>+LD新作!J151</f>
        <v>0</v>
      </c>
      <c r="L141" s="143">
        <f>IF(ISERROR(VLOOKUP(VALUE(C141),納期ACC!$E$1:$N$3001,10,FALSE)),"",VLOOKUP(VALUE(C141),納期ACC!$E$1:$N$3001,10,FALSE))</f>
        <v>0</v>
      </c>
    </row>
    <row r="142" spans="1:12">
      <c r="A142" s="137">
        <f>+LD新作!A152</f>
        <v>0</v>
      </c>
      <c r="B142" s="138">
        <v>1</v>
      </c>
      <c r="C142" s="139" t="str">
        <f>TEXT(LD新作!C152,0)</f>
        <v>0</v>
      </c>
      <c r="D142" s="140">
        <f>+LD新作!D152</f>
        <v>0</v>
      </c>
      <c r="E142" s="138">
        <f>+LD新作!E152</f>
        <v>0</v>
      </c>
      <c r="F142" s="138">
        <f>+LD新作!F152</f>
        <v>0</v>
      </c>
      <c r="G142" s="140">
        <f>+LD新作!G152</f>
        <v>0</v>
      </c>
      <c r="H142" s="138">
        <f>+LD新作!H152</f>
        <v>0</v>
      </c>
      <c r="I142" s="140">
        <f>+LD新作!I152</f>
        <v>0</v>
      </c>
      <c r="J142" s="141">
        <f>+LD新作!$C$9</f>
        <v>261400</v>
      </c>
      <c r="K142" s="142">
        <f>+LD新作!J152</f>
        <v>0</v>
      </c>
      <c r="L142" s="143">
        <f>IF(ISERROR(VLOOKUP(VALUE(C142),納期ACC!$E$1:$N$3001,10,FALSE)),"",VLOOKUP(VALUE(C142),納期ACC!$E$1:$N$3001,10,FALSE))</f>
        <v>0</v>
      </c>
    </row>
    <row r="143" spans="1:12">
      <c r="A143" s="137">
        <f>+LD新作!A153</f>
        <v>0</v>
      </c>
      <c r="B143" s="138">
        <v>1</v>
      </c>
      <c r="C143" s="139" t="str">
        <f>TEXT(LD新作!C153,0)</f>
        <v>0</v>
      </c>
      <c r="D143" s="140">
        <f>+LD新作!D153</f>
        <v>0</v>
      </c>
      <c r="E143" s="138">
        <f>+LD新作!E153</f>
        <v>0</v>
      </c>
      <c r="F143" s="138">
        <f>+LD新作!F153</f>
        <v>0</v>
      </c>
      <c r="G143" s="140">
        <f>+LD新作!G153</f>
        <v>0</v>
      </c>
      <c r="H143" s="138">
        <f>+LD新作!H153</f>
        <v>0</v>
      </c>
      <c r="I143" s="140">
        <f>+LD新作!I153</f>
        <v>0</v>
      </c>
      <c r="J143" s="141">
        <f>+LD新作!$C$9</f>
        <v>261400</v>
      </c>
      <c r="K143" s="142">
        <f>+LD新作!J153</f>
        <v>0</v>
      </c>
      <c r="L143" s="143">
        <f>IF(ISERROR(VLOOKUP(VALUE(C143),納期ACC!$E$1:$N$3001,10,FALSE)),"",VLOOKUP(VALUE(C143),納期ACC!$E$1:$N$3001,10,FALSE))</f>
        <v>0</v>
      </c>
    </row>
    <row r="144" spans="1:12">
      <c r="A144" s="137">
        <f>+LD新作!A154</f>
        <v>0</v>
      </c>
      <c r="B144" s="138">
        <v>1</v>
      </c>
      <c r="C144" s="139" t="str">
        <f>TEXT(LD新作!C154,0)</f>
        <v>0</v>
      </c>
      <c r="D144" s="140">
        <f>+LD新作!D154</f>
        <v>0</v>
      </c>
      <c r="E144" s="138">
        <f>+LD新作!E154</f>
        <v>0</v>
      </c>
      <c r="F144" s="138">
        <f>+LD新作!F154</f>
        <v>0</v>
      </c>
      <c r="G144" s="140">
        <f>+LD新作!G154</f>
        <v>0</v>
      </c>
      <c r="H144" s="138">
        <f>+LD新作!H154</f>
        <v>0</v>
      </c>
      <c r="I144" s="140">
        <f>+LD新作!I154</f>
        <v>0</v>
      </c>
      <c r="J144" s="141">
        <f>+LD新作!$C$9</f>
        <v>261400</v>
      </c>
      <c r="K144" s="142">
        <f>+LD新作!J154</f>
        <v>0</v>
      </c>
      <c r="L144" s="143">
        <f>IF(ISERROR(VLOOKUP(VALUE(C144),納期ACC!$E$1:$N$3001,10,FALSE)),"",VLOOKUP(VALUE(C144),納期ACC!$E$1:$N$3001,10,FALSE))</f>
        <v>0</v>
      </c>
    </row>
    <row r="145" spans="1:12">
      <c r="A145" s="137">
        <f>+LD新作!A155</f>
        <v>0</v>
      </c>
      <c r="B145" s="138">
        <v>1</v>
      </c>
      <c r="C145" s="139" t="str">
        <f>TEXT(LD新作!C155,0)</f>
        <v>0</v>
      </c>
      <c r="D145" s="140">
        <f>+LD新作!D155</f>
        <v>0</v>
      </c>
      <c r="E145" s="138">
        <f>+LD新作!E155</f>
        <v>0</v>
      </c>
      <c r="F145" s="138">
        <f>+LD新作!F155</f>
        <v>0</v>
      </c>
      <c r="G145" s="140">
        <f>+LD新作!G155</f>
        <v>0</v>
      </c>
      <c r="H145" s="138">
        <f>+LD新作!H155</f>
        <v>0</v>
      </c>
      <c r="I145" s="140">
        <f>+LD新作!I155</f>
        <v>0</v>
      </c>
      <c r="J145" s="141">
        <f>+LD新作!$C$9</f>
        <v>261400</v>
      </c>
      <c r="K145" s="142">
        <f>+LD新作!J155</f>
        <v>0</v>
      </c>
      <c r="L145" s="143">
        <f>IF(ISERROR(VLOOKUP(VALUE(C145),納期ACC!$E$1:$N$3001,10,FALSE)),"",VLOOKUP(VALUE(C145),納期ACC!$E$1:$N$3001,10,FALSE))</f>
        <v>0</v>
      </c>
    </row>
    <row r="146" spans="1:12">
      <c r="A146" s="137">
        <f>+LD新作!A156</f>
        <v>0</v>
      </c>
      <c r="B146" s="138">
        <v>1</v>
      </c>
      <c r="C146" s="139" t="str">
        <f>TEXT(LD新作!C156,0)</f>
        <v>0</v>
      </c>
      <c r="D146" s="140">
        <f>+LD新作!D156</f>
        <v>0</v>
      </c>
      <c r="E146" s="138">
        <f>+LD新作!E156</f>
        <v>0</v>
      </c>
      <c r="F146" s="138">
        <f>+LD新作!F156</f>
        <v>0</v>
      </c>
      <c r="G146" s="140">
        <f>+LD新作!G156</f>
        <v>0</v>
      </c>
      <c r="H146" s="138">
        <f>+LD新作!H156</f>
        <v>0</v>
      </c>
      <c r="I146" s="140">
        <f>+LD新作!I156</f>
        <v>0</v>
      </c>
      <c r="J146" s="141">
        <f>+LD新作!$C$9</f>
        <v>261400</v>
      </c>
      <c r="K146" s="142">
        <f>+LD新作!J156</f>
        <v>0</v>
      </c>
      <c r="L146" s="143">
        <f>IF(ISERROR(VLOOKUP(VALUE(C146),納期ACC!$E$1:$N$3001,10,FALSE)),"",VLOOKUP(VALUE(C146),納期ACC!$E$1:$N$3001,10,FALSE))</f>
        <v>0</v>
      </c>
    </row>
    <row r="147" spans="1:12">
      <c r="A147" s="137">
        <f>+LD新作!A157</f>
        <v>0</v>
      </c>
      <c r="B147" s="138">
        <v>1</v>
      </c>
      <c r="C147" s="139" t="str">
        <f>TEXT(LD新作!C157,0)</f>
        <v>0</v>
      </c>
      <c r="D147" s="140">
        <f>+LD新作!D157</f>
        <v>0</v>
      </c>
      <c r="E147" s="138">
        <f>+LD新作!E157</f>
        <v>0</v>
      </c>
      <c r="F147" s="138">
        <f>+LD新作!F157</f>
        <v>0</v>
      </c>
      <c r="G147" s="140">
        <f>+LD新作!G157</f>
        <v>0</v>
      </c>
      <c r="H147" s="138">
        <f>+LD新作!H157</f>
        <v>0</v>
      </c>
      <c r="I147" s="140">
        <f>+LD新作!I157</f>
        <v>0</v>
      </c>
      <c r="J147" s="141">
        <f>+LD新作!$C$9</f>
        <v>261400</v>
      </c>
      <c r="K147" s="142">
        <f>+LD新作!J157</f>
        <v>0</v>
      </c>
      <c r="L147" s="143">
        <f>IF(ISERROR(VLOOKUP(VALUE(C147),納期ACC!$E$1:$N$3001,10,FALSE)),"",VLOOKUP(VALUE(C147),納期ACC!$E$1:$N$3001,10,FALSE))</f>
        <v>0</v>
      </c>
    </row>
    <row r="148" spans="1:12">
      <c r="A148" s="137">
        <f>+LD新作!A158</f>
        <v>0</v>
      </c>
      <c r="B148" s="138">
        <v>1</v>
      </c>
      <c r="C148" s="139" t="str">
        <f>TEXT(LD新作!C158,0)</f>
        <v>0</v>
      </c>
      <c r="D148" s="140">
        <f>+LD新作!D158</f>
        <v>0</v>
      </c>
      <c r="E148" s="138">
        <f>+LD新作!E158</f>
        <v>0</v>
      </c>
      <c r="F148" s="138">
        <f>+LD新作!F158</f>
        <v>0</v>
      </c>
      <c r="G148" s="140">
        <f>+LD新作!G158</f>
        <v>0</v>
      </c>
      <c r="H148" s="138">
        <f>+LD新作!H158</f>
        <v>0</v>
      </c>
      <c r="I148" s="140">
        <f>+LD新作!I158</f>
        <v>0</v>
      </c>
      <c r="J148" s="141">
        <f>+LD新作!$C$9</f>
        <v>261400</v>
      </c>
      <c r="K148" s="142">
        <f>+LD新作!J158</f>
        <v>0</v>
      </c>
      <c r="L148" s="143">
        <f>IF(ISERROR(VLOOKUP(VALUE(C148),納期ACC!$E$1:$N$3001,10,FALSE)),"",VLOOKUP(VALUE(C148),納期ACC!$E$1:$N$3001,10,FALSE))</f>
        <v>0</v>
      </c>
    </row>
    <row r="149" spans="1:12">
      <c r="A149" s="137">
        <f>+LD新作!A159</f>
        <v>0</v>
      </c>
      <c r="B149" s="138">
        <v>1</v>
      </c>
      <c r="C149" s="139" t="str">
        <f>TEXT(LD新作!C159,0)</f>
        <v>0</v>
      </c>
      <c r="D149" s="140">
        <f>+LD新作!D159</f>
        <v>0</v>
      </c>
      <c r="E149" s="138">
        <f>+LD新作!E159</f>
        <v>0</v>
      </c>
      <c r="F149" s="138">
        <f>+LD新作!F159</f>
        <v>0</v>
      </c>
      <c r="G149" s="140">
        <f>+LD新作!G159</f>
        <v>0</v>
      </c>
      <c r="H149" s="138">
        <f>+LD新作!H159</f>
        <v>0</v>
      </c>
      <c r="I149" s="140">
        <f>+LD新作!I159</f>
        <v>0</v>
      </c>
      <c r="J149" s="141">
        <f>+LD新作!$C$9</f>
        <v>261400</v>
      </c>
      <c r="K149" s="142">
        <f>+LD新作!J159</f>
        <v>0</v>
      </c>
      <c r="L149" s="143">
        <f>IF(ISERROR(VLOOKUP(VALUE(C149),納期ACC!$E$1:$N$3001,10,FALSE)),"",VLOOKUP(VALUE(C149),納期ACC!$E$1:$N$3001,10,FALSE))</f>
        <v>0</v>
      </c>
    </row>
    <row r="150" spans="1:12">
      <c r="A150" s="137">
        <f>+LD新作!A160</f>
        <v>0</v>
      </c>
      <c r="B150" s="138">
        <v>1</v>
      </c>
      <c r="C150" s="139" t="str">
        <f>TEXT(LD新作!C160,0)</f>
        <v>0</v>
      </c>
      <c r="D150" s="140">
        <f>+LD新作!D160</f>
        <v>0</v>
      </c>
      <c r="E150" s="138">
        <f>+LD新作!E160</f>
        <v>0</v>
      </c>
      <c r="F150" s="138">
        <f>+LD新作!F160</f>
        <v>0</v>
      </c>
      <c r="G150" s="140">
        <f>+LD新作!G160</f>
        <v>0</v>
      </c>
      <c r="H150" s="138">
        <f>+LD新作!H160</f>
        <v>0</v>
      </c>
      <c r="I150" s="140">
        <f>+LD新作!I160</f>
        <v>0</v>
      </c>
      <c r="J150" s="141">
        <f>+LD新作!$C$9</f>
        <v>261400</v>
      </c>
      <c r="K150" s="142">
        <f>+LD新作!J160</f>
        <v>0</v>
      </c>
      <c r="L150" s="143">
        <f>IF(ISERROR(VLOOKUP(VALUE(C150),納期ACC!$E$1:$N$3001,10,FALSE)),"",VLOOKUP(VALUE(C150),納期ACC!$E$1:$N$3001,10,FALSE))</f>
        <v>0</v>
      </c>
    </row>
    <row r="151" spans="1:12">
      <c r="A151" s="137">
        <f>+LD新作!A161</f>
        <v>0</v>
      </c>
      <c r="B151" s="138">
        <v>1</v>
      </c>
      <c r="C151" s="139" t="str">
        <f>TEXT(LD新作!C161,0)</f>
        <v>0</v>
      </c>
      <c r="D151" s="140">
        <f>+LD新作!D161</f>
        <v>0</v>
      </c>
      <c r="E151" s="138">
        <f>+LD新作!E161</f>
        <v>0</v>
      </c>
      <c r="F151" s="138">
        <f>+LD新作!F161</f>
        <v>0</v>
      </c>
      <c r="G151" s="140">
        <f>+LD新作!G161</f>
        <v>0</v>
      </c>
      <c r="H151" s="138">
        <f>+LD新作!H161</f>
        <v>0</v>
      </c>
      <c r="I151" s="140">
        <f>+LD新作!I161</f>
        <v>0</v>
      </c>
      <c r="J151" s="141">
        <f>+LD新作!$C$9</f>
        <v>261400</v>
      </c>
      <c r="K151" s="142">
        <f>+LD新作!J161</f>
        <v>0</v>
      </c>
      <c r="L151" s="143">
        <f>IF(ISERROR(VLOOKUP(VALUE(C151),納期ACC!$E$1:$N$3001,10,FALSE)),"",VLOOKUP(VALUE(C151),納期ACC!$E$1:$N$3001,10,FALSE))</f>
        <v>0</v>
      </c>
    </row>
    <row r="152" spans="1:12">
      <c r="A152" s="137">
        <f>+LD新作!A162</f>
        <v>0</v>
      </c>
      <c r="B152" s="138">
        <v>1</v>
      </c>
      <c r="C152" s="139" t="str">
        <f>TEXT(LD新作!C162,0)</f>
        <v>0</v>
      </c>
      <c r="D152" s="140">
        <f>+LD新作!D162</f>
        <v>0</v>
      </c>
      <c r="E152" s="138">
        <f>+LD新作!E162</f>
        <v>0</v>
      </c>
      <c r="F152" s="138">
        <f>+LD新作!F162</f>
        <v>0</v>
      </c>
      <c r="G152" s="140">
        <f>+LD新作!G162</f>
        <v>0</v>
      </c>
      <c r="H152" s="138">
        <f>+LD新作!H162</f>
        <v>0</v>
      </c>
      <c r="I152" s="140">
        <f>+LD新作!I162</f>
        <v>0</v>
      </c>
      <c r="J152" s="141">
        <f>+LD新作!$C$9</f>
        <v>261400</v>
      </c>
      <c r="K152" s="142">
        <f>+LD新作!J162</f>
        <v>0</v>
      </c>
      <c r="L152" s="143">
        <f>IF(ISERROR(VLOOKUP(VALUE(C152),納期ACC!$E$1:$N$3001,10,FALSE)),"",VLOOKUP(VALUE(C152),納期ACC!$E$1:$N$3001,10,FALSE))</f>
        <v>0</v>
      </c>
    </row>
    <row r="153" spans="1:12">
      <c r="A153" s="137">
        <f>+LD新作!A163</f>
        <v>0</v>
      </c>
      <c r="B153" s="138">
        <v>1</v>
      </c>
      <c r="C153" s="139" t="str">
        <f>TEXT(LD新作!C163,0)</f>
        <v>0</v>
      </c>
      <c r="D153" s="140">
        <f>+LD新作!D163</f>
        <v>0</v>
      </c>
      <c r="E153" s="138">
        <f>+LD新作!E163</f>
        <v>0</v>
      </c>
      <c r="F153" s="138">
        <f>+LD新作!F163</f>
        <v>0</v>
      </c>
      <c r="G153" s="140">
        <f>+LD新作!G163</f>
        <v>0</v>
      </c>
      <c r="H153" s="138">
        <f>+LD新作!H163</f>
        <v>0</v>
      </c>
      <c r="I153" s="140">
        <f>+LD新作!I163</f>
        <v>0</v>
      </c>
      <c r="J153" s="141">
        <f>+LD新作!$C$9</f>
        <v>261400</v>
      </c>
      <c r="K153" s="142">
        <f>+LD新作!J163</f>
        <v>0</v>
      </c>
      <c r="L153" s="143">
        <f>IF(ISERROR(VLOOKUP(VALUE(C153),納期ACC!$E$1:$N$3001,10,FALSE)),"",VLOOKUP(VALUE(C153),納期ACC!$E$1:$N$3001,10,FALSE))</f>
        <v>0</v>
      </c>
    </row>
    <row r="154" spans="1:12">
      <c r="A154" s="137">
        <f>+LD新作!A164</f>
        <v>0</v>
      </c>
      <c r="B154" s="138">
        <v>1</v>
      </c>
      <c r="C154" s="139" t="str">
        <f>TEXT(LD新作!C164,0)</f>
        <v>0</v>
      </c>
      <c r="D154" s="140">
        <f>+LD新作!D164</f>
        <v>0</v>
      </c>
      <c r="E154" s="138">
        <f>+LD新作!E164</f>
        <v>0</v>
      </c>
      <c r="F154" s="138">
        <f>+LD新作!F164</f>
        <v>0</v>
      </c>
      <c r="G154" s="140">
        <f>+LD新作!G164</f>
        <v>0</v>
      </c>
      <c r="H154" s="138">
        <f>+LD新作!H164</f>
        <v>0</v>
      </c>
      <c r="I154" s="140">
        <f>+LD新作!I164</f>
        <v>0</v>
      </c>
      <c r="J154" s="141">
        <f>+LD新作!$C$9</f>
        <v>261400</v>
      </c>
      <c r="K154" s="142">
        <f>+LD新作!J164</f>
        <v>0</v>
      </c>
      <c r="L154" s="143">
        <f>IF(ISERROR(VLOOKUP(VALUE(C154),納期ACC!$E$1:$N$3001,10,FALSE)),"",VLOOKUP(VALUE(C154),納期ACC!$E$1:$N$3001,10,FALSE))</f>
        <v>0</v>
      </c>
    </row>
    <row r="155" spans="1:12">
      <c r="A155" s="137">
        <f>+LD新作!A165</f>
        <v>0</v>
      </c>
      <c r="B155" s="138">
        <v>1</v>
      </c>
      <c r="C155" s="139" t="str">
        <f>TEXT(LD新作!C165,0)</f>
        <v>0</v>
      </c>
      <c r="D155" s="140">
        <f>+LD新作!D165</f>
        <v>0</v>
      </c>
      <c r="E155" s="138">
        <f>+LD新作!E165</f>
        <v>0</v>
      </c>
      <c r="F155" s="138">
        <f>+LD新作!F165</f>
        <v>0</v>
      </c>
      <c r="G155" s="140">
        <f>+LD新作!G165</f>
        <v>0</v>
      </c>
      <c r="H155" s="138">
        <f>+LD新作!H165</f>
        <v>0</v>
      </c>
      <c r="I155" s="140">
        <f>+LD新作!I165</f>
        <v>0</v>
      </c>
      <c r="J155" s="141">
        <f>+LD新作!$C$9</f>
        <v>261400</v>
      </c>
      <c r="K155" s="142">
        <f>+LD新作!J165</f>
        <v>0</v>
      </c>
      <c r="L155" s="143">
        <f>IF(ISERROR(VLOOKUP(VALUE(C155),納期ACC!$E$1:$N$3001,10,FALSE)),"",VLOOKUP(VALUE(C155),納期ACC!$E$1:$N$3001,10,FALSE))</f>
        <v>0</v>
      </c>
    </row>
    <row r="156" spans="1:12">
      <c r="A156" s="137">
        <f>+LD新作!A166</f>
        <v>0</v>
      </c>
      <c r="B156" s="138">
        <v>1</v>
      </c>
      <c r="C156" s="139" t="str">
        <f>TEXT(LD新作!C166,0)</f>
        <v>0</v>
      </c>
      <c r="D156" s="140">
        <f>+LD新作!D166</f>
        <v>0</v>
      </c>
      <c r="E156" s="138">
        <f>+LD新作!E166</f>
        <v>0</v>
      </c>
      <c r="F156" s="138">
        <f>+LD新作!F166</f>
        <v>0</v>
      </c>
      <c r="G156" s="140">
        <f>+LD新作!G166</f>
        <v>0</v>
      </c>
      <c r="H156" s="138">
        <f>+LD新作!H166</f>
        <v>0</v>
      </c>
      <c r="I156" s="140">
        <f>+LD新作!I166</f>
        <v>0</v>
      </c>
      <c r="J156" s="141">
        <f>+LD新作!$C$9</f>
        <v>261400</v>
      </c>
      <c r="K156" s="142">
        <f>+LD新作!J166</f>
        <v>0</v>
      </c>
      <c r="L156" s="143">
        <f>IF(ISERROR(VLOOKUP(VALUE(C156),納期ACC!$E$1:$N$3001,10,FALSE)),"",VLOOKUP(VALUE(C156),納期ACC!$E$1:$N$3001,10,FALSE))</f>
        <v>0</v>
      </c>
    </row>
    <row r="157" spans="1:12">
      <c r="A157" s="137">
        <f>+LD新作!A167</f>
        <v>0</v>
      </c>
      <c r="B157" s="138">
        <v>1</v>
      </c>
      <c r="C157" s="139" t="str">
        <f>TEXT(LD新作!C167,0)</f>
        <v>0</v>
      </c>
      <c r="D157" s="140">
        <f>+LD新作!D167</f>
        <v>0</v>
      </c>
      <c r="E157" s="138">
        <f>+LD新作!E167</f>
        <v>0</v>
      </c>
      <c r="F157" s="138">
        <f>+LD新作!F167</f>
        <v>0</v>
      </c>
      <c r="G157" s="140">
        <f>+LD新作!G167</f>
        <v>0</v>
      </c>
      <c r="H157" s="138">
        <f>+LD新作!H167</f>
        <v>0</v>
      </c>
      <c r="I157" s="140">
        <f>+LD新作!I167</f>
        <v>0</v>
      </c>
      <c r="J157" s="141">
        <f>+LD新作!$C$9</f>
        <v>261400</v>
      </c>
      <c r="K157" s="142">
        <f>+LD新作!J167</f>
        <v>0</v>
      </c>
      <c r="L157" s="143">
        <f>IF(ISERROR(VLOOKUP(VALUE(C157),納期ACC!$E$1:$N$3001,10,FALSE)),"",VLOOKUP(VALUE(C157),納期ACC!$E$1:$N$3001,10,FALSE))</f>
        <v>0</v>
      </c>
    </row>
    <row r="158" spans="1:12">
      <c r="A158" s="137">
        <f>+LD新作!A168</f>
        <v>0</v>
      </c>
      <c r="B158" s="138">
        <v>1</v>
      </c>
      <c r="C158" s="139" t="str">
        <f>TEXT(LD新作!C168,0)</f>
        <v>0</v>
      </c>
      <c r="D158" s="140">
        <f>+LD新作!D168</f>
        <v>0</v>
      </c>
      <c r="E158" s="138">
        <f>+LD新作!E168</f>
        <v>0</v>
      </c>
      <c r="F158" s="138">
        <f>+LD新作!F168</f>
        <v>0</v>
      </c>
      <c r="G158" s="140">
        <f>+LD新作!G168</f>
        <v>0</v>
      </c>
      <c r="H158" s="138">
        <f>+LD新作!H168</f>
        <v>0</v>
      </c>
      <c r="I158" s="140">
        <f>+LD新作!I168</f>
        <v>0</v>
      </c>
      <c r="J158" s="141">
        <f>+LD新作!$C$9</f>
        <v>261400</v>
      </c>
      <c r="K158" s="142">
        <f>+LD新作!J168</f>
        <v>0</v>
      </c>
      <c r="L158" s="143">
        <f>IF(ISERROR(VLOOKUP(VALUE(C158),納期ACC!$E$1:$N$3001,10,FALSE)),"",VLOOKUP(VALUE(C158),納期ACC!$E$1:$N$3001,10,FALSE))</f>
        <v>0</v>
      </c>
    </row>
    <row r="159" spans="1:12">
      <c r="A159" s="137">
        <f>+LD新作!A169</f>
        <v>0</v>
      </c>
      <c r="B159" s="138">
        <v>1</v>
      </c>
      <c r="C159" s="139" t="str">
        <f>TEXT(LD新作!C169,0)</f>
        <v>0</v>
      </c>
      <c r="D159" s="140">
        <f>+LD新作!D169</f>
        <v>0</v>
      </c>
      <c r="E159" s="138">
        <f>+LD新作!E169</f>
        <v>0</v>
      </c>
      <c r="F159" s="138">
        <f>+LD新作!F169</f>
        <v>0</v>
      </c>
      <c r="G159" s="140">
        <f>+LD新作!G169</f>
        <v>0</v>
      </c>
      <c r="H159" s="138">
        <f>+LD新作!H169</f>
        <v>0</v>
      </c>
      <c r="I159" s="140">
        <f>+LD新作!I169</f>
        <v>0</v>
      </c>
      <c r="J159" s="141">
        <f>+LD新作!$C$9</f>
        <v>261400</v>
      </c>
      <c r="K159" s="142">
        <f>+LD新作!J169</f>
        <v>0</v>
      </c>
      <c r="L159" s="143">
        <f>IF(ISERROR(VLOOKUP(VALUE(C159),納期ACC!$E$1:$N$3001,10,FALSE)),"",VLOOKUP(VALUE(C159),納期ACC!$E$1:$N$3001,10,FALSE))</f>
        <v>0</v>
      </c>
    </row>
    <row r="160" spans="1:12">
      <c r="A160" s="137">
        <f>+LD新作!A170</f>
        <v>0</v>
      </c>
      <c r="B160" s="138">
        <v>1</v>
      </c>
      <c r="C160" s="139" t="str">
        <f>TEXT(LD新作!C170,0)</f>
        <v>0</v>
      </c>
      <c r="D160" s="140">
        <f>+LD新作!D170</f>
        <v>0</v>
      </c>
      <c r="E160" s="138">
        <f>+LD新作!E170</f>
        <v>0</v>
      </c>
      <c r="F160" s="138">
        <f>+LD新作!F170</f>
        <v>0</v>
      </c>
      <c r="G160" s="140">
        <f>+LD新作!G170</f>
        <v>0</v>
      </c>
      <c r="H160" s="138">
        <f>+LD新作!H170</f>
        <v>0</v>
      </c>
      <c r="I160" s="140">
        <f>+LD新作!I170</f>
        <v>0</v>
      </c>
      <c r="J160" s="141">
        <f>+LD新作!$C$9</f>
        <v>261400</v>
      </c>
      <c r="K160" s="142">
        <f>+LD新作!J170</f>
        <v>0</v>
      </c>
      <c r="L160" s="143">
        <f>IF(ISERROR(VLOOKUP(VALUE(C160),納期ACC!$E$1:$N$3001,10,FALSE)),"",VLOOKUP(VALUE(C160),納期ACC!$E$1:$N$3001,10,FALSE))</f>
        <v>0</v>
      </c>
    </row>
    <row r="161" spans="1:12">
      <c r="A161" s="137">
        <f>+LD新作!A171</f>
        <v>0</v>
      </c>
      <c r="B161" s="138">
        <v>1</v>
      </c>
      <c r="C161" s="139" t="str">
        <f>TEXT(LD新作!C171,0)</f>
        <v>0</v>
      </c>
      <c r="D161" s="140">
        <f>+LD新作!D171</f>
        <v>0</v>
      </c>
      <c r="E161" s="138">
        <f>+LD新作!E171</f>
        <v>0</v>
      </c>
      <c r="F161" s="138">
        <f>+LD新作!F171</f>
        <v>0</v>
      </c>
      <c r="G161" s="140">
        <f>+LD新作!G171</f>
        <v>0</v>
      </c>
      <c r="H161" s="138">
        <f>+LD新作!H171</f>
        <v>0</v>
      </c>
      <c r="I161" s="140">
        <f>+LD新作!I171</f>
        <v>0</v>
      </c>
      <c r="J161" s="141">
        <f>+LD新作!$C$9</f>
        <v>261400</v>
      </c>
      <c r="K161" s="142">
        <f>+LD新作!J171</f>
        <v>0</v>
      </c>
      <c r="L161" s="143">
        <f>IF(ISERROR(VLOOKUP(VALUE(C161),納期ACC!$E$1:$N$3001,10,FALSE)),"",VLOOKUP(VALUE(C161),納期ACC!$E$1:$N$3001,10,FALSE))</f>
        <v>0</v>
      </c>
    </row>
    <row r="162" spans="1:12">
      <c r="A162" s="137">
        <f>+LD新作!A172</f>
        <v>0</v>
      </c>
      <c r="B162" s="138">
        <v>1</v>
      </c>
      <c r="C162" s="139" t="str">
        <f>TEXT(LD新作!C172,0)</f>
        <v>0</v>
      </c>
      <c r="D162" s="140">
        <f>+LD新作!D172</f>
        <v>0</v>
      </c>
      <c r="E162" s="138">
        <f>+LD新作!E172</f>
        <v>0</v>
      </c>
      <c r="F162" s="138">
        <f>+LD新作!F172</f>
        <v>0</v>
      </c>
      <c r="G162" s="140">
        <f>+LD新作!G172</f>
        <v>0</v>
      </c>
      <c r="H162" s="138">
        <f>+LD新作!H172</f>
        <v>0</v>
      </c>
      <c r="I162" s="140">
        <f>+LD新作!I172</f>
        <v>0</v>
      </c>
      <c r="J162" s="141">
        <f>+LD新作!$C$9</f>
        <v>261400</v>
      </c>
      <c r="K162" s="142">
        <f>+LD新作!J172</f>
        <v>0</v>
      </c>
      <c r="L162" s="143">
        <f>IF(ISERROR(VLOOKUP(VALUE(C162),納期ACC!$E$1:$N$3001,10,FALSE)),"",VLOOKUP(VALUE(C162),納期ACC!$E$1:$N$3001,10,FALSE))</f>
        <v>0</v>
      </c>
    </row>
    <row r="163" spans="1:12">
      <c r="A163" s="137">
        <f>+LD新作!A173</f>
        <v>0</v>
      </c>
      <c r="B163" s="138">
        <v>1</v>
      </c>
      <c r="C163" s="139" t="str">
        <f>TEXT(LD新作!C173,0)</f>
        <v>0</v>
      </c>
      <c r="D163" s="140">
        <f>+LD新作!D173</f>
        <v>0</v>
      </c>
      <c r="E163" s="138">
        <f>+LD新作!E173</f>
        <v>0</v>
      </c>
      <c r="F163" s="138">
        <f>+LD新作!F173</f>
        <v>0</v>
      </c>
      <c r="G163" s="140">
        <f>+LD新作!G173</f>
        <v>0</v>
      </c>
      <c r="H163" s="138">
        <f>+LD新作!H173</f>
        <v>0</v>
      </c>
      <c r="I163" s="140">
        <f>+LD新作!I173</f>
        <v>0</v>
      </c>
      <c r="J163" s="141">
        <f>+LD新作!$C$9</f>
        <v>261400</v>
      </c>
      <c r="K163" s="142">
        <f>+LD新作!J173</f>
        <v>0</v>
      </c>
      <c r="L163" s="143">
        <f>IF(ISERROR(VLOOKUP(VALUE(C163),納期ACC!$E$1:$N$3001,10,FALSE)),"",VLOOKUP(VALUE(C163),納期ACC!$E$1:$N$3001,10,FALSE))</f>
        <v>0</v>
      </c>
    </row>
    <row r="164" spans="1:12">
      <c r="A164" s="137">
        <f>+LD新作!A174</f>
        <v>0</v>
      </c>
      <c r="B164" s="138">
        <v>1</v>
      </c>
      <c r="C164" s="139" t="str">
        <f>TEXT(LD新作!C174,0)</f>
        <v>0</v>
      </c>
      <c r="D164" s="140">
        <f>+LD新作!D174</f>
        <v>0</v>
      </c>
      <c r="E164" s="138">
        <f>+LD新作!E174</f>
        <v>0</v>
      </c>
      <c r="F164" s="138">
        <f>+LD新作!F174</f>
        <v>0</v>
      </c>
      <c r="G164" s="140">
        <f>+LD新作!G174</f>
        <v>0</v>
      </c>
      <c r="H164" s="138">
        <f>+LD新作!H174</f>
        <v>0</v>
      </c>
      <c r="I164" s="140">
        <f>+LD新作!I174</f>
        <v>0</v>
      </c>
      <c r="J164" s="141">
        <f>+LD新作!$C$9</f>
        <v>261400</v>
      </c>
      <c r="K164" s="142">
        <f>+LD新作!J174</f>
        <v>0</v>
      </c>
      <c r="L164" s="143">
        <f>IF(ISERROR(VLOOKUP(VALUE(C164),納期ACC!$E$1:$N$3001,10,FALSE)),"",VLOOKUP(VALUE(C164),納期ACC!$E$1:$N$3001,10,FALSE))</f>
        <v>0</v>
      </c>
    </row>
    <row r="165" spans="1:12">
      <c r="A165" s="137">
        <f>+LD新作!A175</f>
        <v>0</v>
      </c>
      <c r="B165" s="138">
        <v>1</v>
      </c>
      <c r="C165" s="139" t="str">
        <f>TEXT(LD新作!C175,0)</f>
        <v>0</v>
      </c>
      <c r="D165" s="140">
        <f>+LD新作!D175</f>
        <v>0</v>
      </c>
      <c r="E165" s="138">
        <f>+LD新作!E175</f>
        <v>0</v>
      </c>
      <c r="F165" s="138">
        <f>+LD新作!F175</f>
        <v>0</v>
      </c>
      <c r="G165" s="140">
        <f>+LD新作!G175</f>
        <v>0</v>
      </c>
      <c r="H165" s="138">
        <f>+LD新作!H175</f>
        <v>0</v>
      </c>
      <c r="I165" s="140">
        <f>+LD新作!I175</f>
        <v>0</v>
      </c>
      <c r="J165" s="141">
        <f>+LD新作!$C$9</f>
        <v>261400</v>
      </c>
      <c r="K165" s="142">
        <f>+LD新作!J175</f>
        <v>0</v>
      </c>
      <c r="L165" s="143">
        <f>IF(ISERROR(VLOOKUP(VALUE(C165),納期ACC!$E$1:$N$3001,10,FALSE)),"",VLOOKUP(VALUE(C165),納期ACC!$E$1:$N$3001,10,FALSE))</f>
        <v>0</v>
      </c>
    </row>
    <row r="166" spans="1:12">
      <c r="A166" s="137">
        <f>+LD新作!A176</f>
        <v>0</v>
      </c>
      <c r="B166" s="138">
        <v>1</v>
      </c>
      <c r="C166" s="139" t="str">
        <f>TEXT(LD新作!C176,0)</f>
        <v>0</v>
      </c>
      <c r="D166" s="140">
        <f>+LD新作!D176</f>
        <v>0</v>
      </c>
      <c r="E166" s="138">
        <f>+LD新作!E176</f>
        <v>0</v>
      </c>
      <c r="F166" s="138">
        <f>+LD新作!F176</f>
        <v>0</v>
      </c>
      <c r="G166" s="140">
        <f>+LD新作!G176</f>
        <v>0</v>
      </c>
      <c r="H166" s="138">
        <f>+LD新作!H176</f>
        <v>0</v>
      </c>
      <c r="I166" s="140">
        <f>+LD新作!I176</f>
        <v>0</v>
      </c>
      <c r="J166" s="141">
        <f>+LD新作!$C$9</f>
        <v>261400</v>
      </c>
      <c r="K166" s="142">
        <f>+LD新作!J176</f>
        <v>0</v>
      </c>
      <c r="L166" s="143">
        <f>IF(ISERROR(VLOOKUP(VALUE(C166),納期ACC!$E$1:$N$3001,10,FALSE)),"",VLOOKUP(VALUE(C166),納期ACC!$E$1:$N$3001,10,FALSE))</f>
        <v>0</v>
      </c>
    </row>
    <row r="167" spans="1:12">
      <c r="A167" s="137">
        <f>+LD新作!A177</f>
        <v>0</v>
      </c>
      <c r="B167" s="138">
        <v>1</v>
      </c>
      <c r="C167" s="139" t="str">
        <f>TEXT(LD新作!C177,0)</f>
        <v>0</v>
      </c>
      <c r="D167" s="140">
        <f>+LD新作!D177</f>
        <v>0</v>
      </c>
      <c r="E167" s="138">
        <f>+LD新作!E177</f>
        <v>0</v>
      </c>
      <c r="F167" s="138">
        <f>+LD新作!F177</f>
        <v>0</v>
      </c>
      <c r="G167" s="140">
        <f>+LD新作!G177</f>
        <v>0</v>
      </c>
      <c r="H167" s="138">
        <f>+LD新作!H177</f>
        <v>0</v>
      </c>
      <c r="I167" s="140">
        <f>+LD新作!I177</f>
        <v>0</v>
      </c>
      <c r="J167" s="141">
        <f>+LD新作!$C$9</f>
        <v>261400</v>
      </c>
      <c r="K167" s="142">
        <f>+LD新作!J177</f>
        <v>0</v>
      </c>
      <c r="L167" s="143">
        <f>IF(ISERROR(VLOOKUP(VALUE(C167),納期ACC!$E$1:$N$3001,10,FALSE)),"",VLOOKUP(VALUE(C167),納期ACC!$E$1:$N$3001,10,FALSE))</f>
        <v>0</v>
      </c>
    </row>
    <row r="168" spans="1:12">
      <c r="A168" s="137">
        <f>+LD新作!A178</f>
        <v>0</v>
      </c>
      <c r="B168" s="138">
        <v>1</v>
      </c>
      <c r="C168" s="139" t="str">
        <f>TEXT(LD新作!C178,0)</f>
        <v>0</v>
      </c>
      <c r="D168" s="140">
        <f>+LD新作!D178</f>
        <v>0</v>
      </c>
      <c r="E168" s="138">
        <f>+LD新作!E178</f>
        <v>0</v>
      </c>
      <c r="F168" s="138">
        <f>+LD新作!F178</f>
        <v>0</v>
      </c>
      <c r="G168" s="140">
        <f>+LD新作!G178</f>
        <v>0</v>
      </c>
      <c r="H168" s="138">
        <f>+LD新作!H178</f>
        <v>0</v>
      </c>
      <c r="I168" s="140">
        <f>+LD新作!I178</f>
        <v>0</v>
      </c>
      <c r="J168" s="141">
        <f>+LD新作!$C$9</f>
        <v>261400</v>
      </c>
      <c r="K168" s="142">
        <f>+LD新作!J178</f>
        <v>0</v>
      </c>
      <c r="L168" s="143">
        <f>IF(ISERROR(VLOOKUP(VALUE(C168),納期ACC!$E$1:$N$3001,10,FALSE)),"",VLOOKUP(VALUE(C168),納期ACC!$E$1:$N$3001,10,FALSE))</f>
        <v>0</v>
      </c>
    </row>
    <row r="169" spans="1:12">
      <c r="A169" s="137">
        <f>+LD新作!A179</f>
        <v>0</v>
      </c>
      <c r="B169" s="138">
        <v>1</v>
      </c>
      <c r="C169" s="139" t="str">
        <f>TEXT(LD新作!C179,0)</f>
        <v>0</v>
      </c>
      <c r="D169" s="140">
        <f>+LD新作!D179</f>
        <v>0</v>
      </c>
      <c r="E169" s="138">
        <f>+LD新作!E179</f>
        <v>0</v>
      </c>
      <c r="F169" s="138">
        <f>+LD新作!F179</f>
        <v>0</v>
      </c>
      <c r="G169" s="140">
        <f>+LD新作!G179</f>
        <v>0</v>
      </c>
      <c r="H169" s="138">
        <f>+LD新作!H179</f>
        <v>0</v>
      </c>
      <c r="I169" s="140">
        <f>+LD新作!I179</f>
        <v>0</v>
      </c>
      <c r="J169" s="141">
        <f>+LD新作!$C$9</f>
        <v>261400</v>
      </c>
      <c r="K169" s="142">
        <f>+LD新作!J179</f>
        <v>0</v>
      </c>
      <c r="L169" s="143">
        <f>IF(ISERROR(VLOOKUP(VALUE(C169),納期ACC!$E$1:$N$3001,10,FALSE)),"",VLOOKUP(VALUE(C169),納期ACC!$E$1:$N$3001,10,FALSE))</f>
        <v>0</v>
      </c>
    </row>
    <row r="170" spans="1:12">
      <c r="A170" s="137">
        <f>+LD新作!A180</f>
        <v>0</v>
      </c>
      <c r="B170" s="138">
        <v>1</v>
      </c>
      <c r="C170" s="139" t="str">
        <f>TEXT(LD新作!C180,0)</f>
        <v>0</v>
      </c>
      <c r="D170" s="140">
        <f>+LD新作!D180</f>
        <v>0</v>
      </c>
      <c r="E170" s="138">
        <f>+LD新作!E180</f>
        <v>0</v>
      </c>
      <c r="F170" s="138">
        <f>+LD新作!F180</f>
        <v>0</v>
      </c>
      <c r="G170" s="140">
        <f>+LD新作!G180</f>
        <v>0</v>
      </c>
      <c r="H170" s="138">
        <f>+LD新作!H180</f>
        <v>0</v>
      </c>
      <c r="I170" s="140">
        <f>+LD新作!I180</f>
        <v>0</v>
      </c>
      <c r="J170" s="141">
        <f>+LD新作!$C$9</f>
        <v>261400</v>
      </c>
      <c r="K170" s="142">
        <f>+LD新作!J180</f>
        <v>0</v>
      </c>
      <c r="L170" s="143">
        <f>IF(ISERROR(VLOOKUP(VALUE(C170),納期ACC!$E$1:$N$3001,10,FALSE)),"",VLOOKUP(VALUE(C170),納期ACC!$E$1:$N$3001,10,FALSE))</f>
        <v>0</v>
      </c>
    </row>
    <row r="171" spans="1:12">
      <c r="A171" s="137">
        <f>+LD新作!A181</f>
        <v>0</v>
      </c>
      <c r="B171" s="138">
        <v>1</v>
      </c>
      <c r="C171" s="139" t="str">
        <f>TEXT(LD新作!C181,0)</f>
        <v>0</v>
      </c>
      <c r="D171" s="140">
        <f>+LD新作!D181</f>
        <v>0</v>
      </c>
      <c r="E171" s="138">
        <f>+LD新作!E181</f>
        <v>0</v>
      </c>
      <c r="F171" s="138">
        <f>+LD新作!F181</f>
        <v>0</v>
      </c>
      <c r="G171" s="140">
        <f>+LD新作!G181</f>
        <v>0</v>
      </c>
      <c r="H171" s="138">
        <f>+LD新作!H181</f>
        <v>0</v>
      </c>
      <c r="I171" s="140">
        <f>+LD新作!I181</f>
        <v>0</v>
      </c>
      <c r="J171" s="141">
        <f>+LD新作!$C$9</f>
        <v>261400</v>
      </c>
      <c r="K171" s="142">
        <f>+LD新作!J181</f>
        <v>0</v>
      </c>
      <c r="L171" s="143">
        <f>IF(ISERROR(VLOOKUP(VALUE(C171),納期ACC!$E$1:$N$3001,10,FALSE)),"",VLOOKUP(VALUE(C171),納期ACC!$E$1:$N$3001,10,FALSE))</f>
        <v>0</v>
      </c>
    </row>
    <row r="172" spans="1:12">
      <c r="A172" s="137">
        <f>+LD新作!A182</f>
        <v>0</v>
      </c>
      <c r="B172" s="138">
        <v>1</v>
      </c>
      <c r="C172" s="139" t="str">
        <f>TEXT(LD新作!C182,0)</f>
        <v>0</v>
      </c>
      <c r="D172" s="140">
        <f>+LD新作!D182</f>
        <v>0</v>
      </c>
      <c r="E172" s="138">
        <f>+LD新作!E182</f>
        <v>0</v>
      </c>
      <c r="F172" s="138">
        <f>+LD新作!F182</f>
        <v>0</v>
      </c>
      <c r="G172" s="140">
        <f>+LD新作!G182</f>
        <v>0</v>
      </c>
      <c r="H172" s="138">
        <f>+LD新作!H182</f>
        <v>0</v>
      </c>
      <c r="I172" s="140">
        <f>+LD新作!I182</f>
        <v>0</v>
      </c>
      <c r="J172" s="141">
        <f>+LD新作!$C$9</f>
        <v>261400</v>
      </c>
      <c r="K172" s="142">
        <f>+LD新作!J182</f>
        <v>0</v>
      </c>
      <c r="L172" s="143">
        <f>IF(ISERROR(VLOOKUP(VALUE(C172),納期ACC!$E$1:$N$3001,10,FALSE)),"",VLOOKUP(VALUE(C172),納期ACC!$E$1:$N$3001,10,FALSE))</f>
        <v>0</v>
      </c>
    </row>
    <row r="173" spans="1:12">
      <c r="A173" s="137">
        <f>+LD新作!A183</f>
        <v>0</v>
      </c>
      <c r="B173" s="138">
        <v>1</v>
      </c>
      <c r="C173" s="139" t="str">
        <f>TEXT(LD新作!C183,0)</f>
        <v>0</v>
      </c>
      <c r="D173" s="140">
        <f>+LD新作!D183</f>
        <v>0</v>
      </c>
      <c r="E173" s="138">
        <f>+LD新作!E183</f>
        <v>0</v>
      </c>
      <c r="F173" s="138">
        <f>+LD新作!F183</f>
        <v>0</v>
      </c>
      <c r="G173" s="140">
        <f>+LD新作!G183</f>
        <v>0</v>
      </c>
      <c r="H173" s="138">
        <f>+LD新作!H183</f>
        <v>0</v>
      </c>
      <c r="I173" s="140">
        <f>+LD新作!I183</f>
        <v>0</v>
      </c>
      <c r="J173" s="141">
        <f>+LD新作!$C$9</f>
        <v>261400</v>
      </c>
      <c r="K173" s="142">
        <f>+LD新作!J183</f>
        <v>0</v>
      </c>
      <c r="L173" s="143">
        <f>IF(ISERROR(VLOOKUP(VALUE(C173),納期ACC!$E$1:$N$3001,10,FALSE)),"",VLOOKUP(VALUE(C173),納期ACC!$E$1:$N$3001,10,FALSE))</f>
        <v>0</v>
      </c>
    </row>
    <row r="174" spans="1:12">
      <c r="A174" s="137">
        <f>+LD新作!A184</f>
        <v>0</v>
      </c>
      <c r="B174" s="138">
        <v>1</v>
      </c>
      <c r="C174" s="139" t="str">
        <f>TEXT(LD新作!C184,0)</f>
        <v>0</v>
      </c>
      <c r="D174" s="140">
        <f>+LD新作!D184</f>
        <v>0</v>
      </c>
      <c r="E174" s="138">
        <f>+LD新作!E184</f>
        <v>0</v>
      </c>
      <c r="F174" s="138">
        <f>+LD新作!F184</f>
        <v>0</v>
      </c>
      <c r="G174" s="140">
        <f>+LD新作!G184</f>
        <v>0</v>
      </c>
      <c r="H174" s="138">
        <f>+LD新作!H184</f>
        <v>0</v>
      </c>
      <c r="I174" s="140">
        <f>+LD新作!I184</f>
        <v>0</v>
      </c>
      <c r="J174" s="141">
        <f>+LD新作!$C$9</f>
        <v>261400</v>
      </c>
      <c r="K174" s="142">
        <f>+LD新作!J184</f>
        <v>0</v>
      </c>
      <c r="L174" s="143">
        <f>IF(ISERROR(VLOOKUP(VALUE(C174),納期ACC!$E$1:$N$3001,10,FALSE)),"",VLOOKUP(VALUE(C174),納期ACC!$E$1:$N$3001,10,FALSE))</f>
        <v>0</v>
      </c>
    </row>
    <row r="175" spans="1:12">
      <c r="A175" s="137">
        <f>+LD新作!A185</f>
        <v>0</v>
      </c>
      <c r="B175" s="138">
        <v>1</v>
      </c>
      <c r="C175" s="139" t="str">
        <f>TEXT(LD新作!C185,0)</f>
        <v>0</v>
      </c>
      <c r="D175" s="140">
        <f>+LD新作!D185</f>
        <v>0</v>
      </c>
      <c r="E175" s="138">
        <f>+LD新作!E185</f>
        <v>0</v>
      </c>
      <c r="F175" s="138">
        <f>+LD新作!F185</f>
        <v>0</v>
      </c>
      <c r="G175" s="140">
        <f>+LD新作!G185</f>
        <v>0</v>
      </c>
      <c r="H175" s="138">
        <f>+LD新作!H185</f>
        <v>0</v>
      </c>
      <c r="I175" s="140">
        <f>+LD新作!I185</f>
        <v>0</v>
      </c>
      <c r="J175" s="141">
        <f>+LD新作!$C$9</f>
        <v>261400</v>
      </c>
      <c r="K175" s="142">
        <f>+LD新作!J185</f>
        <v>0</v>
      </c>
      <c r="L175" s="143">
        <f>IF(ISERROR(VLOOKUP(VALUE(C175),納期ACC!$E$1:$N$3001,10,FALSE)),"",VLOOKUP(VALUE(C175),納期ACC!$E$1:$N$3001,10,FALSE))</f>
        <v>0</v>
      </c>
    </row>
    <row r="176" spans="1:12">
      <c r="A176" s="137">
        <f>+LD新作!A186</f>
        <v>0</v>
      </c>
      <c r="B176" s="138">
        <v>1</v>
      </c>
      <c r="C176" s="139" t="str">
        <f>TEXT(LD新作!C186,0)</f>
        <v>0</v>
      </c>
      <c r="D176" s="140">
        <f>+LD新作!D186</f>
        <v>0</v>
      </c>
      <c r="E176" s="138">
        <f>+LD新作!E186</f>
        <v>0</v>
      </c>
      <c r="F176" s="138">
        <f>+LD新作!F186</f>
        <v>0</v>
      </c>
      <c r="G176" s="140">
        <f>+LD新作!G186</f>
        <v>0</v>
      </c>
      <c r="H176" s="138">
        <f>+LD新作!H186</f>
        <v>0</v>
      </c>
      <c r="I176" s="140">
        <f>+LD新作!I186</f>
        <v>0</v>
      </c>
      <c r="J176" s="141">
        <f>+LD新作!$C$9</f>
        <v>261400</v>
      </c>
      <c r="K176" s="142">
        <f>+LD新作!J186</f>
        <v>0</v>
      </c>
      <c r="L176" s="143">
        <f>IF(ISERROR(VLOOKUP(VALUE(C176),納期ACC!$E$1:$N$3001,10,FALSE)),"",VLOOKUP(VALUE(C176),納期ACC!$E$1:$N$3001,10,FALSE))</f>
        <v>0</v>
      </c>
    </row>
    <row r="177" spans="1:12">
      <c r="A177" s="137">
        <f>+LD新作!A187</f>
        <v>0</v>
      </c>
      <c r="B177" s="138">
        <v>1</v>
      </c>
      <c r="C177" s="139" t="str">
        <f>TEXT(LD新作!C187,0)</f>
        <v>0</v>
      </c>
      <c r="D177" s="140">
        <f>+LD新作!D187</f>
        <v>0</v>
      </c>
      <c r="E177" s="138">
        <f>+LD新作!E187</f>
        <v>0</v>
      </c>
      <c r="F177" s="138">
        <f>+LD新作!F187</f>
        <v>0</v>
      </c>
      <c r="G177" s="140">
        <f>+LD新作!G187</f>
        <v>0</v>
      </c>
      <c r="H177" s="138">
        <f>+LD新作!H187</f>
        <v>0</v>
      </c>
      <c r="I177" s="140">
        <f>+LD新作!I187</f>
        <v>0</v>
      </c>
      <c r="J177" s="141">
        <f>+LD新作!$C$9</f>
        <v>261400</v>
      </c>
      <c r="K177" s="142">
        <f>+LD新作!J187</f>
        <v>0</v>
      </c>
      <c r="L177" s="143">
        <f>IF(ISERROR(VLOOKUP(VALUE(C177),納期ACC!$E$1:$N$3001,10,FALSE)),"",VLOOKUP(VALUE(C177),納期ACC!$E$1:$N$3001,10,FALSE))</f>
        <v>0</v>
      </c>
    </row>
    <row r="178" spans="1:12">
      <c r="A178" s="137">
        <f>+LD新作!A188</f>
        <v>0</v>
      </c>
      <c r="B178" s="138">
        <v>1</v>
      </c>
      <c r="C178" s="139" t="str">
        <f>TEXT(LD新作!C188,0)</f>
        <v>0</v>
      </c>
      <c r="D178" s="140">
        <f>+LD新作!D188</f>
        <v>0</v>
      </c>
      <c r="E178" s="138">
        <f>+LD新作!E188</f>
        <v>0</v>
      </c>
      <c r="F178" s="138">
        <f>+LD新作!F188</f>
        <v>0</v>
      </c>
      <c r="G178" s="140">
        <f>+LD新作!G188</f>
        <v>0</v>
      </c>
      <c r="H178" s="138">
        <f>+LD新作!H188</f>
        <v>0</v>
      </c>
      <c r="I178" s="140">
        <f>+LD新作!I188</f>
        <v>0</v>
      </c>
      <c r="J178" s="141">
        <f>+LD新作!$C$9</f>
        <v>261400</v>
      </c>
      <c r="K178" s="142">
        <f>+LD新作!J188</f>
        <v>0</v>
      </c>
      <c r="L178" s="143">
        <f>IF(ISERROR(VLOOKUP(VALUE(C178),納期ACC!$E$1:$N$3001,10,FALSE)),"",VLOOKUP(VALUE(C178),納期ACC!$E$1:$N$3001,10,FALSE))</f>
        <v>0</v>
      </c>
    </row>
    <row r="179" spans="1:12">
      <c r="A179" s="137">
        <f>+LD新作!A189</f>
        <v>0</v>
      </c>
      <c r="B179" s="138">
        <v>1</v>
      </c>
      <c r="C179" s="139" t="str">
        <f>TEXT(LD新作!C189,0)</f>
        <v>0</v>
      </c>
      <c r="D179" s="140">
        <f>+LD新作!D189</f>
        <v>0</v>
      </c>
      <c r="E179" s="138">
        <f>+LD新作!E189</f>
        <v>0</v>
      </c>
      <c r="F179" s="138">
        <f>+LD新作!F189</f>
        <v>0</v>
      </c>
      <c r="G179" s="140">
        <f>+LD新作!G189</f>
        <v>0</v>
      </c>
      <c r="H179" s="138">
        <f>+LD新作!H189</f>
        <v>0</v>
      </c>
      <c r="I179" s="140">
        <f>+LD新作!I189</f>
        <v>0</v>
      </c>
      <c r="J179" s="141">
        <f>+LD新作!$C$9</f>
        <v>261400</v>
      </c>
      <c r="K179" s="142">
        <f>+LD新作!J189</f>
        <v>0</v>
      </c>
      <c r="L179" s="143">
        <f>IF(ISERROR(VLOOKUP(VALUE(C179),納期ACC!$E$1:$N$3001,10,FALSE)),"",VLOOKUP(VALUE(C179),納期ACC!$E$1:$N$3001,10,FALSE))</f>
        <v>0</v>
      </c>
    </row>
    <row r="180" spans="1:12">
      <c r="A180" s="137">
        <f>+LD新作!A190</f>
        <v>0</v>
      </c>
      <c r="B180" s="138">
        <v>1</v>
      </c>
      <c r="C180" s="139" t="str">
        <f>TEXT(LD新作!C190,0)</f>
        <v>0</v>
      </c>
      <c r="D180" s="140">
        <f>+LD新作!D190</f>
        <v>0</v>
      </c>
      <c r="E180" s="138">
        <f>+LD新作!E190</f>
        <v>0</v>
      </c>
      <c r="F180" s="138">
        <f>+LD新作!F190</f>
        <v>0</v>
      </c>
      <c r="G180" s="140">
        <f>+LD新作!G190</f>
        <v>0</v>
      </c>
      <c r="H180" s="138">
        <f>+LD新作!H190</f>
        <v>0</v>
      </c>
      <c r="I180" s="140">
        <f>+LD新作!I190</f>
        <v>0</v>
      </c>
      <c r="J180" s="141">
        <f>+LD新作!$C$9</f>
        <v>261400</v>
      </c>
      <c r="K180" s="142">
        <f>+LD新作!J190</f>
        <v>0</v>
      </c>
      <c r="L180" s="143">
        <f>IF(ISERROR(VLOOKUP(VALUE(C180),納期ACC!$E$1:$N$3001,10,FALSE)),"",VLOOKUP(VALUE(C180),納期ACC!$E$1:$N$3001,10,FALSE))</f>
        <v>0</v>
      </c>
    </row>
    <row r="181" spans="1:12">
      <c r="A181" s="137">
        <f>+LD新作!A191</f>
        <v>0</v>
      </c>
      <c r="B181" s="138">
        <v>1</v>
      </c>
      <c r="C181" s="139" t="str">
        <f>TEXT(LD新作!C191,0)</f>
        <v>0</v>
      </c>
      <c r="D181" s="140">
        <f>+LD新作!D191</f>
        <v>0</v>
      </c>
      <c r="E181" s="138">
        <f>+LD新作!E191</f>
        <v>0</v>
      </c>
      <c r="F181" s="138">
        <f>+LD新作!F191</f>
        <v>0</v>
      </c>
      <c r="G181" s="140">
        <f>+LD新作!G191</f>
        <v>0</v>
      </c>
      <c r="H181" s="138">
        <f>+LD新作!H191</f>
        <v>0</v>
      </c>
      <c r="I181" s="140">
        <f>+LD新作!I191</f>
        <v>0</v>
      </c>
      <c r="J181" s="141">
        <f>+LD新作!$C$9</f>
        <v>261400</v>
      </c>
      <c r="K181" s="142">
        <f>+LD新作!J191</f>
        <v>0</v>
      </c>
      <c r="L181" s="143">
        <f>IF(ISERROR(VLOOKUP(VALUE(C181),納期ACC!$E$1:$N$3001,10,FALSE)),"",VLOOKUP(VALUE(C181),納期ACC!$E$1:$N$3001,10,FALSE))</f>
        <v>0</v>
      </c>
    </row>
    <row r="182" spans="1:12">
      <c r="A182" s="137">
        <f>+LD新作!A192</f>
        <v>0</v>
      </c>
      <c r="B182" s="138">
        <v>1</v>
      </c>
      <c r="C182" s="139" t="str">
        <f>TEXT(LD新作!C192,0)</f>
        <v>0</v>
      </c>
      <c r="D182" s="140">
        <f>+LD新作!D192</f>
        <v>0</v>
      </c>
      <c r="E182" s="138">
        <f>+LD新作!E192</f>
        <v>0</v>
      </c>
      <c r="F182" s="138">
        <f>+LD新作!F192</f>
        <v>0</v>
      </c>
      <c r="G182" s="140">
        <f>+LD新作!G192</f>
        <v>0</v>
      </c>
      <c r="H182" s="138">
        <f>+LD新作!H192</f>
        <v>0</v>
      </c>
      <c r="I182" s="140">
        <f>+LD新作!I192</f>
        <v>0</v>
      </c>
      <c r="J182" s="141">
        <f>+LD新作!$C$9</f>
        <v>261400</v>
      </c>
      <c r="K182" s="142">
        <f>+LD新作!J192</f>
        <v>0</v>
      </c>
      <c r="L182" s="143">
        <f>IF(ISERROR(VLOOKUP(VALUE(C182),納期ACC!$E$1:$N$3001,10,FALSE)),"",VLOOKUP(VALUE(C182),納期ACC!$E$1:$N$3001,10,FALSE))</f>
        <v>0</v>
      </c>
    </row>
    <row r="183" spans="1:12">
      <c r="A183" s="137">
        <f>+LD新作!A193</f>
        <v>0</v>
      </c>
      <c r="B183" s="138">
        <v>1</v>
      </c>
      <c r="C183" s="139" t="str">
        <f>TEXT(LD新作!C193,0)</f>
        <v>0</v>
      </c>
      <c r="D183" s="140">
        <f>+LD新作!D193</f>
        <v>0</v>
      </c>
      <c r="E183" s="138">
        <f>+LD新作!E193</f>
        <v>0</v>
      </c>
      <c r="F183" s="138">
        <f>+LD新作!F193</f>
        <v>0</v>
      </c>
      <c r="G183" s="140">
        <f>+LD新作!G193</f>
        <v>0</v>
      </c>
      <c r="H183" s="138">
        <f>+LD新作!H193</f>
        <v>0</v>
      </c>
      <c r="I183" s="140">
        <f>+LD新作!I193</f>
        <v>0</v>
      </c>
      <c r="J183" s="141">
        <f>+LD新作!$C$9</f>
        <v>261400</v>
      </c>
      <c r="K183" s="142">
        <f>+LD新作!J193</f>
        <v>0</v>
      </c>
      <c r="L183" s="143">
        <f>IF(ISERROR(VLOOKUP(VALUE(C183),納期ACC!$E$1:$N$3001,10,FALSE)),"",VLOOKUP(VALUE(C183),納期ACC!$E$1:$N$3001,10,FALSE))</f>
        <v>0</v>
      </c>
    </row>
    <row r="184" spans="1:12">
      <c r="A184" s="137">
        <f>+LD新作!A194</f>
        <v>0</v>
      </c>
      <c r="B184" s="138">
        <v>1</v>
      </c>
      <c r="C184" s="139" t="str">
        <f>TEXT(LD新作!C194,0)</f>
        <v>0</v>
      </c>
      <c r="D184" s="140">
        <f>+LD新作!D194</f>
        <v>0</v>
      </c>
      <c r="E184" s="138">
        <f>+LD新作!E194</f>
        <v>0</v>
      </c>
      <c r="F184" s="138">
        <f>+LD新作!F194</f>
        <v>0</v>
      </c>
      <c r="G184" s="140">
        <f>+LD新作!G194</f>
        <v>0</v>
      </c>
      <c r="H184" s="138">
        <f>+LD新作!H194</f>
        <v>0</v>
      </c>
      <c r="I184" s="140">
        <f>+LD新作!I194</f>
        <v>0</v>
      </c>
      <c r="J184" s="141">
        <f>+LD新作!$C$9</f>
        <v>261400</v>
      </c>
      <c r="K184" s="142">
        <f>+LD新作!J194</f>
        <v>0</v>
      </c>
      <c r="L184" s="143">
        <f>IF(ISERROR(VLOOKUP(VALUE(C184),納期ACC!$E$1:$N$3001,10,FALSE)),"",VLOOKUP(VALUE(C184),納期ACC!$E$1:$N$3001,10,FALSE))</f>
        <v>0</v>
      </c>
    </row>
    <row r="185" spans="1:12">
      <c r="A185" s="137">
        <f>+LD新作!A195</f>
        <v>0</v>
      </c>
      <c r="B185" s="138">
        <v>1</v>
      </c>
      <c r="C185" s="139" t="str">
        <f>TEXT(LD新作!C195,0)</f>
        <v>0</v>
      </c>
      <c r="D185" s="140">
        <f>+LD新作!D195</f>
        <v>0</v>
      </c>
      <c r="E185" s="138">
        <f>+LD新作!E195</f>
        <v>0</v>
      </c>
      <c r="F185" s="138">
        <f>+LD新作!F195</f>
        <v>0</v>
      </c>
      <c r="G185" s="140">
        <f>+LD新作!G195</f>
        <v>0</v>
      </c>
      <c r="H185" s="138">
        <f>+LD新作!H195</f>
        <v>0</v>
      </c>
      <c r="I185" s="140">
        <f>+LD新作!I195</f>
        <v>0</v>
      </c>
      <c r="J185" s="141">
        <f>+LD新作!$C$9</f>
        <v>261400</v>
      </c>
      <c r="K185" s="142">
        <f>+LD新作!J195</f>
        <v>0</v>
      </c>
      <c r="L185" s="143">
        <f>IF(ISERROR(VLOOKUP(VALUE(C185),納期ACC!$E$1:$N$3001,10,FALSE)),"",VLOOKUP(VALUE(C185),納期ACC!$E$1:$N$3001,10,FALSE))</f>
        <v>0</v>
      </c>
    </row>
    <row r="186" spans="1:12">
      <c r="A186" s="137">
        <f>+LD新作!A196</f>
        <v>0</v>
      </c>
      <c r="B186" s="138">
        <v>1</v>
      </c>
      <c r="C186" s="139" t="str">
        <f>TEXT(LD新作!C196,0)</f>
        <v>0</v>
      </c>
      <c r="D186" s="140">
        <f>+LD新作!D196</f>
        <v>0</v>
      </c>
      <c r="E186" s="138">
        <f>+LD新作!E196</f>
        <v>0</v>
      </c>
      <c r="F186" s="138">
        <f>+LD新作!F196</f>
        <v>0</v>
      </c>
      <c r="G186" s="140">
        <f>+LD新作!G196</f>
        <v>0</v>
      </c>
      <c r="H186" s="138">
        <f>+LD新作!H196</f>
        <v>0</v>
      </c>
      <c r="I186" s="140">
        <f>+LD新作!I196</f>
        <v>0</v>
      </c>
      <c r="J186" s="141">
        <f>+LD新作!$C$9</f>
        <v>261400</v>
      </c>
      <c r="K186" s="142">
        <f>+LD新作!J196</f>
        <v>0</v>
      </c>
      <c r="L186" s="143">
        <f>IF(ISERROR(VLOOKUP(VALUE(C186),納期ACC!$E$1:$N$3001,10,FALSE)),"",VLOOKUP(VALUE(C186),納期ACC!$E$1:$N$3001,10,FALSE))</f>
        <v>0</v>
      </c>
    </row>
    <row r="187" spans="1:12">
      <c r="A187" s="137">
        <f>+LD新作!A197</f>
        <v>0</v>
      </c>
      <c r="B187" s="138">
        <v>1</v>
      </c>
      <c r="C187" s="139" t="str">
        <f>TEXT(LD新作!C197,0)</f>
        <v>0</v>
      </c>
      <c r="D187" s="140">
        <f>+LD新作!D197</f>
        <v>0</v>
      </c>
      <c r="E187" s="138">
        <f>+LD新作!E197</f>
        <v>0</v>
      </c>
      <c r="F187" s="138">
        <f>+LD新作!F197</f>
        <v>0</v>
      </c>
      <c r="G187" s="140">
        <f>+LD新作!G197</f>
        <v>0</v>
      </c>
      <c r="H187" s="138">
        <f>+LD新作!H197</f>
        <v>0</v>
      </c>
      <c r="I187" s="140">
        <f>+LD新作!I197</f>
        <v>0</v>
      </c>
      <c r="J187" s="141">
        <f>+LD新作!$C$9</f>
        <v>261400</v>
      </c>
      <c r="K187" s="142">
        <f>+LD新作!J197</f>
        <v>0</v>
      </c>
      <c r="L187" s="143">
        <f>IF(ISERROR(VLOOKUP(VALUE(C187),納期ACC!$E$1:$N$3001,10,FALSE)),"",VLOOKUP(VALUE(C187),納期ACC!$E$1:$N$3001,10,FALSE))</f>
        <v>0</v>
      </c>
    </row>
    <row r="188" spans="1:12">
      <c r="A188" s="137">
        <f>+LD新作!A198</f>
        <v>0</v>
      </c>
      <c r="B188" s="138">
        <v>1</v>
      </c>
      <c r="C188" s="139" t="str">
        <f>TEXT(LD新作!C198,0)</f>
        <v>0</v>
      </c>
      <c r="D188" s="140">
        <f>+LD新作!D198</f>
        <v>0</v>
      </c>
      <c r="E188" s="138">
        <f>+LD新作!E198</f>
        <v>0</v>
      </c>
      <c r="F188" s="138">
        <f>+LD新作!F198</f>
        <v>0</v>
      </c>
      <c r="G188" s="140">
        <f>+LD新作!G198</f>
        <v>0</v>
      </c>
      <c r="H188" s="138">
        <f>+LD新作!H198</f>
        <v>0</v>
      </c>
      <c r="I188" s="140">
        <f>+LD新作!I198</f>
        <v>0</v>
      </c>
      <c r="J188" s="141">
        <f>+LD新作!$C$9</f>
        <v>261400</v>
      </c>
      <c r="K188" s="142">
        <f>+LD新作!J198</f>
        <v>0</v>
      </c>
      <c r="L188" s="143">
        <f>IF(ISERROR(VLOOKUP(VALUE(C188),納期ACC!$E$1:$N$3001,10,FALSE)),"",VLOOKUP(VALUE(C188),納期ACC!$E$1:$N$3001,10,FALSE))</f>
        <v>0</v>
      </c>
    </row>
    <row r="189" spans="1:12">
      <c r="A189" s="137">
        <f>+LD新作!A199</f>
        <v>0</v>
      </c>
      <c r="B189" s="138">
        <v>1</v>
      </c>
      <c r="C189" s="139" t="str">
        <f>TEXT(LD新作!C199,0)</f>
        <v>0</v>
      </c>
      <c r="D189" s="140">
        <f>+LD新作!D199</f>
        <v>0</v>
      </c>
      <c r="E189" s="138">
        <f>+LD新作!E199</f>
        <v>0</v>
      </c>
      <c r="F189" s="138">
        <f>+LD新作!F199</f>
        <v>0</v>
      </c>
      <c r="G189" s="140">
        <f>+LD新作!G199</f>
        <v>0</v>
      </c>
      <c r="H189" s="138">
        <f>+LD新作!H199</f>
        <v>0</v>
      </c>
      <c r="I189" s="140">
        <f>+LD新作!I199</f>
        <v>0</v>
      </c>
      <c r="J189" s="141">
        <f>+LD新作!$C$9</f>
        <v>261400</v>
      </c>
      <c r="K189" s="142">
        <f>+LD新作!J199</f>
        <v>0</v>
      </c>
      <c r="L189" s="143">
        <f>IF(ISERROR(VLOOKUP(VALUE(C189),納期ACC!$E$1:$N$3001,10,FALSE)),"",VLOOKUP(VALUE(C189),納期ACC!$E$1:$N$3001,10,FALSE))</f>
        <v>0</v>
      </c>
    </row>
    <row r="190" spans="1:12">
      <c r="A190" s="137">
        <f>+LD新作!A200</f>
        <v>0</v>
      </c>
      <c r="B190" s="138">
        <v>1</v>
      </c>
      <c r="C190" s="139" t="str">
        <f>TEXT(LD新作!C200,0)</f>
        <v>0</v>
      </c>
      <c r="D190" s="140">
        <f>+LD新作!D200</f>
        <v>0</v>
      </c>
      <c r="E190" s="138">
        <f>+LD新作!E200</f>
        <v>0</v>
      </c>
      <c r="F190" s="138">
        <f>+LD新作!F200</f>
        <v>0</v>
      </c>
      <c r="G190" s="140">
        <f>+LD新作!G200</f>
        <v>0</v>
      </c>
      <c r="H190" s="138">
        <f>+LD新作!H200</f>
        <v>0</v>
      </c>
      <c r="I190" s="140">
        <f>+LD新作!I200</f>
        <v>0</v>
      </c>
      <c r="J190" s="141">
        <f>+LD新作!$C$9</f>
        <v>261400</v>
      </c>
      <c r="K190" s="142">
        <f>+LD新作!J200</f>
        <v>0</v>
      </c>
      <c r="L190" s="143">
        <f>IF(ISERROR(VLOOKUP(VALUE(C190),納期ACC!$E$1:$N$3001,10,FALSE)),"",VLOOKUP(VALUE(C190),納期ACC!$E$1:$N$3001,10,FALSE))</f>
        <v>0</v>
      </c>
    </row>
    <row r="191" spans="1:12">
      <c r="A191" s="137">
        <f>+LD新作!A201</f>
        <v>0</v>
      </c>
      <c r="B191" s="138">
        <v>1</v>
      </c>
      <c r="C191" s="139" t="str">
        <f>TEXT(LD新作!C201,0)</f>
        <v>0</v>
      </c>
      <c r="D191" s="140">
        <f>+LD新作!D201</f>
        <v>0</v>
      </c>
      <c r="E191" s="138">
        <f>+LD新作!E201</f>
        <v>0</v>
      </c>
      <c r="F191" s="138">
        <f>+LD新作!F201</f>
        <v>0</v>
      </c>
      <c r="G191" s="140">
        <f>+LD新作!G201</f>
        <v>0</v>
      </c>
      <c r="H191" s="138">
        <f>+LD新作!H201</f>
        <v>0</v>
      </c>
      <c r="I191" s="140">
        <f>+LD新作!I201</f>
        <v>0</v>
      </c>
      <c r="J191" s="141">
        <f>+LD新作!$C$9</f>
        <v>261400</v>
      </c>
      <c r="K191" s="142">
        <f>+LD新作!J201</f>
        <v>0</v>
      </c>
      <c r="L191" s="143">
        <f>IF(ISERROR(VLOOKUP(VALUE(C191),納期ACC!$E$1:$N$3001,10,FALSE)),"",VLOOKUP(VALUE(C191),納期ACC!$E$1:$N$3001,10,FALSE))</f>
        <v>0</v>
      </c>
    </row>
    <row r="192" spans="1:12">
      <c r="A192" s="137">
        <f>+LD新作!A202</f>
        <v>0</v>
      </c>
      <c r="B192" s="138">
        <v>1</v>
      </c>
      <c r="C192" s="139" t="str">
        <f>TEXT(LD新作!C202,0)</f>
        <v>0</v>
      </c>
      <c r="D192" s="140">
        <f>+LD新作!D202</f>
        <v>0</v>
      </c>
      <c r="E192" s="138">
        <f>+LD新作!E202</f>
        <v>0</v>
      </c>
      <c r="F192" s="138">
        <f>+LD新作!F202</f>
        <v>0</v>
      </c>
      <c r="G192" s="140">
        <f>+LD新作!G202</f>
        <v>0</v>
      </c>
      <c r="H192" s="138">
        <f>+LD新作!H202</f>
        <v>0</v>
      </c>
      <c r="I192" s="140">
        <f>+LD新作!I202</f>
        <v>0</v>
      </c>
      <c r="J192" s="141">
        <f>+LD新作!$C$9</f>
        <v>261400</v>
      </c>
      <c r="K192" s="142">
        <f>+LD新作!J202</f>
        <v>0</v>
      </c>
      <c r="L192" s="143">
        <f>IF(ISERROR(VLOOKUP(VALUE(C192),納期ACC!$E$1:$N$3001,10,FALSE)),"",VLOOKUP(VALUE(C192),納期ACC!$E$1:$N$3001,10,FALSE))</f>
        <v>0</v>
      </c>
    </row>
    <row r="193" spans="1:12">
      <c r="A193" s="137">
        <f>+LD新作!A203</f>
        <v>0</v>
      </c>
      <c r="B193" s="138">
        <v>1</v>
      </c>
      <c r="C193" s="139" t="str">
        <f>TEXT(LD新作!C203,0)</f>
        <v>0</v>
      </c>
      <c r="D193" s="140">
        <f>+LD新作!D203</f>
        <v>0</v>
      </c>
      <c r="E193" s="138">
        <f>+LD新作!E203</f>
        <v>0</v>
      </c>
      <c r="F193" s="138">
        <f>+LD新作!F203</f>
        <v>0</v>
      </c>
      <c r="G193" s="140">
        <f>+LD新作!G203</f>
        <v>0</v>
      </c>
      <c r="H193" s="138">
        <f>+LD新作!H203</f>
        <v>0</v>
      </c>
      <c r="I193" s="140">
        <f>+LD新作!I203</f>
        <v>0</v>
      </c>
      <c r="J193" s="141">
        <f>+LD新作!$C$9</f>
        <v>261400</v>
      </c>
      <c r="K193" s="142">
        <f>+LD新作!J203</f>
        <v>0</v>
      </c>
      <c r="L193" s="143">
        <f>IF(ISERROR(VLOOKUP(VALUE(C193),納期ACC!$E$1:$N$3001,10,FALSE)),"",VLOOKUP(VALUE(C193),納期ACC!$E$1:$N$3001,10,FALSE))</f>
        <v>0</v>
      </c>
    </row>
    <row r="194" spans="1:12">
      <c r="A194" s="137">
        <f>+LD新作!A204</f>
        <v>0</v>
      </c>
      <c r="B194" s="138">
        <v>1</v>
      </c>
      <c r="C194" s="139" t="str">
        <f>TEXT(LD新作!C204,0)</f>
        <v>0</v>
      </c>
      <c r="D194" s="140">
        <f>+LD新作!D204</f>
        <v>0</v>
      </c>
      <c r="E194" s="138">
        <f>+LD新作!E204</f>
        <v>0</v>
      </c>
      <c r="F194" s="138">
        <f>+LD新作!F204</f>
        <v>0</v>
      </c>
      <c r="G194" s="140">
        <f>+LD新作!G204</f>
        <v>0</v>
      </c>
      <c r="H194" s="138">
        <f>+LD新作!H204</f>
        <v>0</v>
      </c>
      <c r="I194" s="140">
        <f>+LD新作!I204</f>
        <v>0</v>
      </c>
      <c r="J194" s="141">
        <f>+LD新作!$C$9</f>
        <v>261400</v>
      </c>
      <c r="K194" s="142">
        <f>+LD新作!J204</f>
        <v>0</v>
      </c>
      <c r="L194" s="143">
        <f>IF(ISERROR(VLOOKUP(VALUE(C194),納期ACC!$E$1:$N$3001,10,FALSE)),"",VLOOKUP(VALUE(C194),納期ACC!$E$1:$N$3001,10,FALSE))</f>
        <v>0</v>
      </c>
    </row>
    <row r="195" spans="1:12">
      <c r="A195" s="137">
        <f>+LD新作!A205</f>
        <v>0</v>
      </c>
      <c r="B195" s="138">
        <v>1</v>
      </c>
      <c r="C195" s="139" t="str">
        <f>TEXT(LD新作!C205,0)</f>
        <v>0</v>
      </c>
      <c r="D195" s="140">
        <f>+LD新作!D205</f>
        <v>0</v>
      </c>
      <c r="E195" s="138">
        <f>+LD新作!E205</f>
        <v>0</v>
      </c>
      <c r="F195" s="138">
        <f>+LD新作!F205</f>
        <v>0</v>
      </c>
      <c r="G195" s="140">
        <f>+LD新作!G205</f>
        <v>0</v>
      </c>
      <c r="H195" s="138">
        <f>+LD新作!H205</f>
        <v>0</v>
      </c>
      <c r="I195" s="140">
        <f>+LD新作!I205</f>
        <v>0</v>
      </c>
      <c r="J195" s="141">
        <f>+LD新作!$C$9</f>
        <v>261400</v>
      </c>
      <c r="K195" s="142">
        <f>+LD新作!J205</f>
        <v>0</v>
      </c>
      <c r="L195" s="143">
        <f>IF(ISERROR(VLOOKUP(VALUE(C195),納期ACC!$E$1:$N$3001,10,FALSE)),"",VLOOKUP(VALUE(C195),納期ACC!$E$1:$N$3001,10,FALSE))</f>
        <v>0</v>
      </c>
    </row>
    <row r="196" spans="1:12">
      <c r="A196" s="137">
        <f>+LD新作!A206</f>
        <v>0</v>
      </c>
      <c r="B196" s="138">
        <v>1</v>
      </c>
      <c r="C196" s="139" t="str">
        <f>TEXT(LD新作!C206,0)</f>
        <v>0</v>
      </c>
      <c r="D196" s="140">
        <f>+LD新作!D206</f>
        <v>0</v>
      </c>
      <c r="E196" s="138">
        <f>+LD新作!E206</f>
        <v>0</v>
      </c>
      <c r="F196" s="138">
        <f>+LD新作!F206</f>
        <v>0</v>
      </c>
      <c r="G196" s="140">
        <f>+LD新作!G206</f>
        <v>0</v>
      </c>
      <c r="H196" s="138">
        <f>+LD新作!H206</f>
        <v>0</v>
      </c>
      <c r="I196" s="140">
        <f>+LD新作!I206</f>
        <v>0</v>
      </c>
      <c r="J196" s="141">
        <f>+LD新作!$C$9</f>
        <v>261400</v>
      </c>
      <c r="K196" s="142">
        <f>+LD新作!J206</f>
        <v>0</v>
      </c>
      <c r="L196" s="143">
        <f>IF(ISERROR(VLOOKUP(VALUE(C196),納期ACC!$E$1:$N$3001,10,FALSE)),"",VLOOKUP(VALUE(C196),納期ACC!$E$1:$N$3001,10,FALSE))</f>
        <v>0</v>
      </c>
    </row>
    <row r="197" spans="1:12">
      <c r="A197" s="137">
        <f>+LD新作!A207</f>
        <v>0</v>
      </c>
      <c r="B197" s="138">
        <v>1</v>
      </c>
      <c r="C197" s="139" t="str">
        <f>TEXT(LD新作!C207,0)</f>
        <v>0</v>
      </c>
      <c r="D197" s="140">
        <f>+LD新作!D207</f>
        <v>0</v>
      </c>
      <c r="E197" s="138">
        <f>+LD新作!E207</f>
        <v>0</v>
      </c>
      <c r="F197" s="138">
        <f>+LD新作!F207</f>
        <v>0</v>
      </c>
      <c r="G197" s="140">
        <f>+LD新作!G207</f>
        <v>0</v>
      </c>
      <c r="H197" s="138">
        <f>+LD新作!H207</f>
        <v>0</v>
      </c>
      <c r="I197" s="140">
        <f>+LD新作!I207</f>
        <v>0</v>
      </c>
      <c r="J197" s="141">
        <f>+LD新作!$C$9</f>
        <v>261400</v>
      </c>
      <c r="K197" s="142">
        <f>+LD新作!J207</f>
        <v>0</v>
      </c>
      <c r="L197" s="143">
        <f>IF(ISERROR(VLOOKUP(VALUE(C197),納期ACC!$E$1:$N$3001,10,FALSE)),"",VLOOKUP(VALUE(C197),納期ACC!$E$1:$N$3001,10,FALSE))</f>
        <v>0</v>
      </c>
    </row>
    <row r="198" spans="1:12">
      <c r="A198" s="137">
        <f>+LD新作!A208</f>
        <v>0</v>
      </c>
      <c r="B198" s="138">
        <v>1</v>
      </c>
      <c r="C198" s="139" t="str">
        <f>TEXT(LD新作!C208,0)</f>
        <v>0</v>
      </c>
      <c r="D198" s="140">
        <f>+LD新作!D208</f>
        <v>0</v>
      </c>
      <c r="E198" s="138">
        <f>+LD新作!E208</f>
        <v>0</v>
      </c>
      <c r="F198" s="138">
        <f>+LD新作!F208</f>
        <v>0</v>
      </c>
      <c r="G198" s="140">
        <f>+LD新作!G208</f>
        <v>0</v>
      </c>
      <c r="H198" s="138">
        <f>+LD新作!H208</f>
        <v>0</v>
      </c>
      <c r="I198" s="140">
        <f>+LD新作!I208</f>
        <v>0</v>
      </c>
      <c r="J198" s="141">
        <f>+LD新作!$C$9</f>
        <v>261400</v>
      </c>
      <c r="K198" s="142">
        <f>+LD新作!J208</f>
        <v>0</v>
      </c>
      <c r="L198" s="143">
        <f>IF(ISERROR(VLOOKUP(VALUE(C198),納期ACC!$E$1:$N$3001,10,FALSE)),"",VLOOKUP(VALUE(C198),納期ACC!$E$1:$N$3001,10,FALSE))</f>
        <v>0</v>
      </c>
    </row>
    <row r="199" spans="1:12">
      <c r="A199" s="137">
        <f>+LD新作!A209</f>
        <v>0</v>
      </c>
      <c r="B199" s="138">
        <v>1</v>
      </c>
      <c r="C199" s="139" t="str">
        <f>TEXT(LD新作!C209,0)</f>
        <v>0</v>
      </c>
      <c r="D199" s="140">
        <f>+LD新作!D209</f>
        <v>0</v>
      </c>
      <c r="E199" s="138">
        <f>+LD新作!E209</f>
        <v>0</v>
      </c>
      <c r="F199" s="138">
        <f>+LD新作!F209</f>
        <v>0</v>
      </c>
      <c r="G199" s="140">
        <f>+LD新作!G209</f>
        <v>0</v>
      </c>
      <c r="H199" s="138">
        <f>+LD新作!H209</f>
        <v>0</v>
      </c>
      <c r="I199" s="140">
        <f>+LD新作!I209</f>
        <v>0</v>
      </c>
      <c r="J199" s="141">
        <f>+LD新作!$C$9</f>
        <v>261400</v>
      </c>
      <c r="K199" s="142">
        <f>+LD新作!J209</f>
        <v>0</v>
      </c>
      <c r="L199" s="143">
        <f>IF(ISERROR(VLOOKUP(VALUE(C199),納期ACC!$E$1:$N$3001,10,FALSE)),"",VLOOKUP(VALUE(C199),納期ACC!$E$1:$N$3001,10,FALSE))</f>
        <v>0</v>
      </c>
    </row>
    <row r="200" spans="1:12">
      <c r="A200" s="137">
        <f>+LD新作!A210</f>
        <v>0</v>
      </c>
      <c r="B200" s="138">
        <v>1</v>
      </c>
      <c r="C200" s="139" t="str">
        <f>TEXT(LD新作!C210,0)</f>
        <v>0</v>
      </c>
      <c r="D200" s="140">
        <f>+LD新作!D210</f>
        <v>0</v>
      </c>
      <c r="E200" s="138">
        <f>+LD新作!E210</f>
        <v>0</v>
      </c>
      <c r="F200" s="138">
        <f>+LD新作!F210</f>
        <v>0</v>
      </c>
      <c r="G200" s="140">
        <f>+LD新作!G210</f>
        <v>0</v>
      </c>
      <c r="H200" s="138">
        <f>+LD新作!H210</f>
        <v>0</v>
      </c>
      <c r="I200" s="140">
        <f>+LD新作!I210</f>
        <v>0</v>
      </c>
      <c r="J200" s="141">
        <f>+LD新作!$C$9</f>
        <v>261400</v>
      </c>
      <c r="K200" s="142">
        <f>+LD新作!J210</f>
        <v>0</v>
      </c>
      <c r="L200" s="143">
        <f>IF(ISERROR(VLOOKUP(VALUE(C200),納期ACC!$E$1:$N$3001,10,FALSE)),"",VLOOKUP(VALUE(C200),納期ACC!$E$1:$N$3001,10,FALSE))</f>
        <v>0</v>
      </c>
    </row>
    <row r="201" spans="1:12">
      <c r="A201" s="137">
        <f>+LD新作!A211</f>
        <v>0</v>
      </c>
      <c r="B201" s="138">
        <v>1</v>
      </c>
      <c r="C201" s="139" t="str">
        <f>TEXT(LD新作!C211,0)</f>
        <v>0</v>
      </c>
      <c r="D201" s="140">
        <f>+LD新作!D211</f>
        <v>0</v>
      </c>
      <c r="E201" s="138">
        <f>+LD新作!E211</f>
        <v>0</v>
      </c>
      <c r="F201" s="138">
        <f>+LD新作!F211</f>
        <v>0</v>
      </c>
      <c r="G201" s="140">
        <f>+LD新作!G211</f>
        <v>0</v>
      </c>
      <c r="H201" s="138">
        <f>+LD新作!H211</f>
        <v>0</v>
      </c>
      <c r="I201" s="140">
        <f>+LD新作!I211</f>
        <v>0</v>
      </c>
      <c r="J201" s="141">
        <f>+LD新作!$C$9</f>
        <v>261400</v>
      </c>
      <c r="K201" s="142">
        <f>+LD新作!J211</f>
        <v>0</v>
      </c>
      <c r="L201" s="143">
        <f>IF(ISERROR(VLOOKUP(VALUE(C201),納期ACC!$E$1:$N$3001,10,FALSE)),"",VLOOKUP(VALUE(C201),納期ACC!$E$1:$N$3001,10,FALSE))</f>
        <v>0</v>
      </c>
    </row>
    <row r="202" spans="1:12">
      <c r="A202" s="137">
        <f>+LD新作!A212</f>
        <v>0</v>
      </c>
      <c r="B202" s="138">
        <v>1</v>
      </c>
      <c r="C202" s="139" t="str">
        <f>TEXT(LD新作!C212,0)</f>
        <v>0</v>
      </c>
      <c r="D202" s="140">
        <f>+LD新作!D212</f>
        <v>0</v>
      </c>
      <c r="E202" s="138">
        <f>+LD新作!E212</f>
        <v>0</v>
      </c>
      <c r="F202" s="138">
        <f>+LD新作!F212</f>
        <v>0</v>
      </c>
      <c r="G202" s="140">
        <f>+LD新作!G212</f>
        <v>0</v>
      </c>
      <c r="H202" s="138">
        <f>+LD新作!H212</f>
        <v>0</v>
      </c>
      <c r="I202" s="140">
        <f>+LD新作!I212</f>
        <v>0</v>
      </c>
      <c r="J202" s="141">
        <f>+LD新作!$C$9</f>
        <v>261400</v>
      </c>
      <c r="K202" s="142">
        <f>+LD新作!J212</f>
        <v>0</v>
      </c>
      <c r="L202" s="143">
        <f>IF(ISERROR(VLOOKUP(VALUE(C202),納期ACC!$E$1:$N$3001,10,FALSE)),"",VLOOKUP(VALUE(C202),納期ACC!$E$1:$N$3001,10,FALSE))</f>
        <v>0</v>
      </c>
    </row>
    <row r="203" spans="1:12">
      <c r="A203" s="137">
        <f>+LD新作!A213</f>
        <v>0</v>
      </c>
      <c r="B203" s="138">
        <v>1</v>
      </c>
      <c r="C203" s="139" t="str">
        <f>TEXT(LD新作!C213,0)</f>
        <v>0</v>
      </c>
      <c r="D203" s="140">
        <f>+LD新作!D213</f>
        <v>0</v>
      </c>
      <c r="E203" s="138">
        <f>+LD新作!E213</f>
        <v>0</v>
      </c>
      <c r="F203" s="138">
        <f>+LD新作!F213</f>
        <v>0</v>
      </c>
      <c r="G203" s="140">
        <f>+LD新作!G213</f>
        <v>0</v>
      </c>
      <c r="H203" s="138">
        <f>+LD新作!H213</f>
        <v>0</v>
      </c>
      <c r="I203" s="140">
        <f>+LD新作!I213</f>
        <v>0</v>
      </c>
      <c r="J203" s="141">
        <f>+LD新作!$C$9</f>
        <v>261400</v>
      </c>
      <c r="K203" s="142">
        <f>+LD新作!J213</f>
        <v>0</v>
      </c>
      <c r="L203" s="143">
        <f>IF(ISERROR(VLOOKUP(VALUE(C203),納期ACC!$E$1:$N$3001,10,FALSE)),"",VLOOKUP(VALUE(C203),納期ACC!$E$1:$N$3001,10,FALSE))</f>
        <v>0</v>
      </c>
    </row>
    <row r="204" spans="1:12">
      <c r="A204" s="137">
        <f>+LD新作!A214</f>
        <v>0</v>
      </c>
      <c r="B204" s="138">
        <v>1</v>
      </c>
      <c r="C204" s="139" t="str">
        <f>TEXT(LD新作!C214,0)</f>
        <v>0</v>
      </c>
      <c r="D204" s="140">
        <f>+LD新作!D214</f>
        <v>0</v>
      </c>
      <c r="E204" s="138">
        <f>+LD新作!E214</f>
        <v>0</v>
      </c>
      <c r="F204" s="138">
        <f>+LD新作!F214</f>
        <v>0</v>
      </c>
      <c r="G204" s="140">
        <f>+LD新作!G214</f>
        <v>0</v>
      </c>
      <c r="H204" s="138">
        <f>+LD新作!H214</f>
        <v>0</v>
      </c>
      <c r="I204" s="140">
        <f>+LD新作!I214</f>
        <v>0</v>
      </c>
      <c r="J204" s="141">
        <f>+LD新作!$C$9</f>
        <v>261400</v>
      </c>
      <c r="K204" s="142">
        <f>+LD新作!J214</f>
        <v>0</v>
      </c>
      <c r="L204" s="143">
        <f>IF(ISERROR(VLOOKUP(VALUE(C204),納期ACC!$E$1:$N$3001,10,FALSE)),"",VLOOKUP(VALUE(C204),納期ACC!$E$1:$N$3001,10,FALSE))</f>
        <v>0</v>
      </c>
    </row>
    <row r="205" spans="1:12">
      <c r="A205" s="137">
        <f>+LD新作!A215</f>
        <v>0</v>
      </c>
      <c r="B205" s="138">
        <v>1</v>
      </c>
      <c r="C205" s="139" t="str">
        <f>TEXT(LD新作!C215,0)</f>
        <v>0</v>
      </c>
      <c r="D205" s="140">
        <f>+LD新作!D215</f>
        <v>0</v>
      </c>
      <c r="E205" s="138">
        <f>+LD新作!E215</f>
        <v>0</v>
      </c>
      <c r="F205" s="138">
        <f>+LD新作!F215</f>
        <v>0</v>
      </c>
      <c r="G205" s="140">
        <f>+LD新作!G215</f>
        <v>0</v>
      </c>
      <c r="H205" s="138">
        <f>+LD新作!H215</f>
        <v>0</v>
      </c>
      <c r="I205" s="140">
        <f>+LD新作!I215</f>
        <v>0</v>
      </c>
      <c r="J205" s="141">
        <f>+LD新作!$C$9</f>
        <v>261400</v>
      </c>
      <c r="K205" s="142">
        <f>+LD新作!J215</f>
        <v>0</v>
      </c>
      <c r="L205" s="143">
        <f>IF(ISERROR(VLOOKUP(VALUE(C205),納期ACC!$E$1:$N$3001,10,FALSE)),"",VLOOKUP(VALUE(C205),納期ACC!$E$1:$N$3001,10,FALSE))</f>
        <v>0</v>
      </c>
    </row>
    <row r="206" spans="1:12">
      <c r="A206" s="137">
        <f>+LD新作!A216</f>
        <v>0</v>
      </c>
      <c r="B206" s="138">
        <v>1</v>
      </c>
      <c r="C206" s="139" t="str">
        <f>TEXT(LD新作!C216,0)</f>
        <v>0</v>
      </c>
      <c r="D206" s="140">
        <f>+LD新作!D216</f>
        <v>0</v>
      </c>
      <c r="E206" s="138">
        <f>+LD新作!E216</f>
        <v>0</v>
      </c>
      <c r="F206" s="138">
        <f>+LD新作!F216</f>
        <v>0</v>
      </c>
      <c r="G206" s="140">
        <f>+LD新作!G216</f>
        <v>0</v>
      </c>
      <c r="H206" s="138">
        <f>+LD新作!H216</f>
        <v>0</v>
      </c>
      <c r="I206" s="140">
        <f>+LD新作!I216</f>
        <v>0</v>
      </c>
      <c r="J206" s="141">
        <f>+LD新作!$C$9</f>
        <v>261400</v>
      </c>
      <c r="K206" s="142">
        <f>+LD新作!J216</f>
        <v>0</v>
      </c>
      <c r="L206" s="143">
        <f>IF(ISERROR(VLOOKUP(VALUE(C206),納期ACC!$E$1:$N$3001,10,FALSE)),"",VLOOKUP(VALUE(C206),納期ACC!$E$1:$N$3001,10,FALSE))</f>
        <v>0</v>
      </c>
    </row>
    <row r="207" spans="1:12">
      <c r="A207" s="137">
        <f>+LD新作!A217</f>
        <v>0</v>
      </c>
      <c r="B207" s="138">
        <v>1</v>
      </c>
      <c r="C207" s="139" t="str">
        <f>TEXT(LD新作!C217,0)</f>
        <v>0</v>
      </c>
      <c r="D207" s="140">
        <f>+LD新作!D217</f>
        <v>0</v>
      </c>
      <c r="E207" s="138">
        <f>+LD新作!E217</f>
        <v>0</v>
      </c>
      <c r="F207" s="138">
        <f>+LD新作!F217</f>
        <v>0</v>
      </c>
      <c r="G207" s="140">
        <f>+LD新作!G217</f>
        <v>0</v>
      </c>
      <c r="H207" s="138">
        <f>+LD新作!H217</f>
        <v>0</v>
      </c>
      <c r="I207" s="140">
        <f>+LD新作!I217</f>
        <v>0</v>
      </c>
      <c r="J207" s="141">
        <f>+LD新作!$C$9</f>
        <v>261400</v>
      </c>
      <c r="K207" s="142">
        <f>+LD新作!J217</f>
        <v>0</v>
      </c>
      <c r="L207" s="143">
        <f>IF(ISERROR(VLOOKUP(VALUE(C207),納期ACC!$E$1:$N$3001,10,FALSE)),"",VLOOKUP(VALUE(C207),納期ACC!$E$1:$N$3001,10,FALSE))</f>
        <v>0</v>
      </c>
    </row>
    <row r="208" spans="1:12">
      <c r="A208" s="137">
        <f>+LD新作!A218</f>
        <v>0</v>
      </c>
      <c r="B208" s="138">
        <v>1</v>
      </c>
      <c r="C208" s="139" t="str">
        <f>TEXT(LD新作!C218,0)</f>
        <v>0</v>
      </c>
      <c r="D208" s="140">
        <f>+LD新作!D218</f>
        <v>0</v>
      </c>
      <c r="E208" s="138">
        <f>+LD新作!E218</f>
        <v>0</v>
      </c>
      <c r="F208" s="138">
        <f>+LD新作!F218</f>
        <v>0</v>
      </c>
      <c r="G208" s="140">
        <f>+LD新作!G218</f>
        <v>0</v>
      </c>
      <c r="H208" s="138">
        <f>+LD新作!H218</f>
        <v>0</v>
      </c>
      <c r="I208" s="140">
        <f>+LD新作!I218</f>
        <v>0</v>
      </c>
      <c r="J208" s="141">
        <f>+LD新作!$C$9</f>
        <v>261400</v>
      </c>
      <c r="K208" s="142">
        <f>+LD新作!J218</f>
        <v>0</v>
      </c>
      <c r="L208" s="143">
        <f>IF(ISERROR(VLOOKUP(VALUE(C208),納期ACC!$E$1:$N$3001,10,FALSE)),"",VLOOKUP(VALUE(C208),納期ACC!$E$1:$N$3001,10,FALSE))</f>
        <v>0</v>
      </c>
    </row>
    <row r="209" spans="1:12">
      <c r="A209" s="137">
        <f>+LD新作!A219</f>
        <v>0</v>
      </c>
      <c r="B209" s="138">
        <v>1</v>
      </c>
      <c r="C209" s="139" t="str">
        <f>TEXT(LD新作!C219,0)</f>
        <v>0</v>
      </c>
      <c r="D209" s="140">
        <f>+LD新作!D219</f>
        <v>0</v>
      </c>
      <c r="E209" s="138">
        <f>+LD新作!E219</f>
        <v>0</v>
      </c>
      <c r="F209" s="138">
        <f>+LD新作!F219</f>
        <v>0</v>
      </c>
      <c r="G209" s="140">
        <f>+LD新作!G219</f>
        <v>0</v>
      </c>
      <c r="H209" s="138">
        <f>+LD新作!H219</f>
        <v>0</v>
      </c>
      <c r="I209" s="140">
        <f>+LD新作!I219</f>
        <v>0</v>
      </c>
      <c r="J209" s="141">
        <f>+LD新作!$C$9</f>
        <v>261400</v>
      </c>
      <c r="K209" s="142">
        <f>+LD新作!J219</f>
        <v>0</v>
      </c>
      <c r="L209" s="143">
        <f>IF(ISERROR(VLOOKUP(VALUE(C209),納期ACC!$E$1:$N$3001,10,FALSE)),"",VLOOKUP(VALUE(C209),納期ACC!$E$1:$N$3001,10,FALSE))</f>
        <v>0</v>
      </c>
    </row>
    <row r="210" spans="1:12">
      <c r="A210" s="137">
        <f>+LD新作!A220</f>
        <v>0</v>
      </c>
      <c r="B210" s="138">
        <v>1</v>
      </c>
      <c r="C210" s="139" t="str">
        <f>TEXT(LD新作!C220,0)</f>
        <v>0</v>
      </c>
      <c r="D210" s="140">
        <f>+LD新作!D220</f>
        <v>0</v>
      </c>
      <c r="E210" s="138">
        <f>+LD新作!E220</f>
        <v>0</v>
      </c>
      <c r="F210" s="138">
        <f>+LD新作!F220</f>
        <v>0</v>
      </c>
      <c r="G210" s="140">
        <f>+LD新作!G220</f>
        <v>0</v>
      </c>
      <c r="H210" s="138">
        <f>+LD新作!H220</f>
        <v>0</v>
      </c>
      <c r="I210" s="140">
        <f>+LD新作!I220</f>
        <v>0</v>
      </c>
      <c r="J210" s="141">
        <f>+LD新作!$C$9</f>
        <v>261400</v>
      </c>
      <c r="K210" s="142">
        <f>+LD新作!J220</f>
        <v>0</v>
      </c>
      <c r="L210" s="143">
        <f>IF(ISERROR(VLOOKUP(VALUE(C210),納期ACC!$E$1:$N$3001,10,FALSE)),"",VLOOKUP(VALUE(C210),納期ACC!$E$1:$N$3001,10,FALSE))</f>
        <v>0</v>
      </c>
    </row>
    <row r="211" spans="1:12">
      <c r="A211" s="137">
        <f>+LD新作!A221</f>
        <v>0</v>
      </c>
      <c r="B211" s="138">
        <v>1</v>
      </c>
      <c r="C211" s="139" t="str">
        <f>TEXT(LD新作!C221,0)</f>
        <v>0</v>
      </c>
      <c r="D211" s="140">
        <f>+LD新作!D221</f>
        <v>0</v>
      </c>
      <c r="E211" s="138">
        <f>+LD新作!E221</f>
        <v>0</v>
      </c>
      <c r="F211" s="138">
        <f>+LD新作!F221</f>
        <v>0</v>
      </c>
      <c r="G211" s="140">
        <f>+LD新作!G221</f>
        <v>0</v>
      </c>
      <c r="H211" s="138">
        <f>+LD新作!H221</f>
        <v>0</v>
      </c>
      <c r="I211" s="140">
        <f>+LD新作!I221</f>
        <v>0</v>
      </c>
      <c r="J211" s="141">
        <f>+LD新作!$C$9</f>
        <v>261400</v>
      </c>
      <c r="K211" s="142">
        <f>+LD新作!J221</f>
        <v>0</v>
      </c>
      <c r="L211" s="143">
        <f>IF(ISERROR(VLOOKUP(VALUE(C211),納期ACC!$E$1:$N$3001,10,FALSE)),"",VLOOKUP(VALUE(C211),納期ACC!$E$1:$N$3001,10,FALSE))</f>
        <v>0</v>
      </c>
    </row>
    <row r="212" spans="1:12">
      <c r="A212" s="137">
        <f>+LD新作!A222</f>
        <v>0</v>
      </c>
      <c r="B212" s="138">
        <v>1</v>
      </c>
      <c r="C212" s="139" t="str">
        <f>TEXT(LD新作!C222,0)</f>
        <v>0</v>
      </c>
      <c r="D212" s="140">
        <f>+LD新作!D222</f>
        <v>0</v>
      </c>
      <c r="E212" s="138">
        <f>+LD新作!E222</f>
        <v>0</v>
      </c>
      <c r="F212" s="138">
        <f>+LD新作!F222</f>
        <v>0</v>
      </c>
      <c r="G212" s="140">
        <f>+LD新作!G222</f>
        <v>0</v>
      </c>
      <c r="H212" s="138">
        <f>+LD新作!H222</f>
        <v>0</v>
      </c>
      <c r="I212" s="140">
        <f>+LD新作!I222</f>
        <v>0</v>
      </c>
      <c r="J212" s="141">
        <f>+LD新作!$C$9</f>
        <v>261400</v>
      </c>
      <c r="K212" s="142">
        <f>+LD新作!J222</f>
        <v>0</v>
      </c>
      <c r="L212" s="143">
        <f>IF(ISERROR(VLOOKUP(VALUE(C212),納期ACC!$E$1:$N$3001,10,FALSE)),"",VLOOKUP(VALUE(C212),納期ACC!$E$1:$N$3001,10,FALSE))</f>
        <v>0</v>
      </c>
    </row>
    <row r="213" spans="1:12">
      <c r="A213" s="137">
        <f>+LD新作!A223</f>
        <v>0</v>
      </c>
      <c r="B213" s="138">
        <v>1</v>
      </c>
      <c r="C213" s="139" t="str">
        <f>TEXT(LD新作!C223,0)</f>
        <v>0</v>
      </c>
      <c r="D213" s="140">
        <f>+LD新作!D223</f>
        <v>0</v>
      </c>
      <c r="E213" s="138">
        <f>+LD新作!E223</f>
        <v>0</v>
      </c>
      <c r="F213" s="138">
        <f>+LD新作!F223</f>
        <v>0</v>
      </c>
      <c r="G213" s="140">
        <f>+LD新作!G223</f>
        <v>0</v>
      </c>
      <c r="H213" s="138">
        <f>+LD新作!H223</f>
        <v>0</v>
      </c>
      <c r="I213" s="140">
        <f>+LD新作!I223</f>
        <v>0</v>
      </c>
      <c r="J213" s="141">
        <f>+LD新作!$C$9</f>
        <v>261400</v>
      </c>
      <c r="K213" s="142">
        <f>+LD新作!J223</f>
        <v>0</v>
      </c>
      <c r="L213" s="143">
        <f>IF(ISERROR(VLOOKUP(VALUE(C213),納期ACC!$E$1:$N$3001,10,FALSE)),"",VLOOKUP(VALUE(C213),納期ACC!$E$1:$N$3001,10,FALSE))</f>
        <v>0</v>
      </c>
    </row>
    <row r="214" spans="1:12">
      <c r="A214" s="137">
        <f>+LD新作!A224</f>
        <v>0</v>
      </c>
      <c r="B214" s="138">
        <v>1</v>
      </c>
      <c r="C214" s="139" t="str">
        <f>TEXT(LD新作!C224,0)</f>
        <v>0</v>
      </c>
      <c r="D214" s="140">
        <f>+LD新作!D224</f>
        <v>0</v>
      </c>
      <c r="E214" s="138">
        <f>+LD新作!E224</f>
        <v>0</v>
      </c>
      <c r="F214" s="138">
        <f>+LD新作!F224</f>
        <v>0</v>
      </c>
      <c r="G214" s="140">
        <f>+LD新作!G224</f>
        <v>0</v>
      </c>
      <c r="H214" s="138">
        <f>+LD新作!H224</f>
        <v>0</v>
      </c>
      <c r="I214" s="140">
        <f>+LD新作!I224</f>
        <v>0</v>
      </c>
      <c r="J214" s="141">
        <f>+LD新作!$C$9</f>
        <v>261400</v>
      </c>
      <c r="K214" s="142">
        <f>+LD新作!J224</f>
        <v>0</v>
      </c>
      <c r="L214" s="143">
        <f>IF(ISERROR(VLOOKUP(VALUE(C214),納期ACC!$E$1:$N$3001,10,FALSE)),"",VLOOKUP(VALUE(C214),納期ACC!$E$1:$N$3001,10,FALSE))</f>
        <v>0</v>
      </c>
    </row>
    <row r="215" spans="1:12">
      <c r="A215" s="137">
        <f>+LD新作!A225</f>
        <v>0</v>
      </c>
      <c r="B215" s="138">
        <v>1</v>
      </c>
      <c r="C215" s="139" t="str">
        <f>TEXT(LD新作!C225,0)</f>
        <v>0</v>
      </c>
      <c r="D215" s="140">
        <f>+LD新作!D225</f>
        <v>0</v>
      </c>
      <c r="E215" s="138">
        <f>+LD新作!E225</f>
        <v>0</v>
      </c>
      <c r="F215" s="138">
        <f>+LD新作!F225</f>
        <v>0</v>
      </c>
      <c r="G215" s="140">
        <f>+LD新作!G225</f>
        <v>0</v>
      </c>
      <c r="H215" s="138">
        <f>+LD新作!H225</f>
        <v>0</v>
      </c>
      <c r="I215" s="140">
        <f>+LD新作!I225</f>
        <v>0</v>
      </c>
      <c r="J215" s="141">
        <f>+LD新作!$C$9</f>
        <v>261400</v>
      </c>
      <c r="K215" s="142">
        <f>+LD新作!J225</f>
        <v>0</v>
      </c>
      <c r="L215" s="143">
        <f>IF(ISERROR(VLOOKUP(VALUE(C215),納期ACC!$E$1:$N$3001,10,FALSE)),"",VLOOKUP(VALUE(C215),納期ACC!$E$1:$N$3001,10,FALSE))</f>
        <v>0</v>
      </c>
    </row>
    <row r="216" spans="1:12">
      <c r="A216" s="137">
        <f>+LD新作!A226</f>
        <v>0</v>
      </c>
      <c r="B216" s="138">
        <v>1</v>
      </c>
      <c r="C216" s="139" t="str">
        <f>TEXT(LD新作!C226,0)</f>
        <v>0</v>
      </c>
      <c r="D216" s="140">
        <f>+LD新作!D226</f>
        <v>0</v>
      </c>
      <c r="E216" s="138">
        <f>+LD新作!E226</f>
        <v>0</v>
      </c>
      <c r="F216" s="138">
        <f>+LD新作!F226</f>
        <v>0</v>
      </c>
      <c r="G216" s="140">
        <f>+LD新作!G226</f>
        <v>0</v>
      </c>
      <c r="H216" s="138">
        <f>+LD新作!H226</f>
        <v>0</v>
      </c>
      <c r="I216" s="140">
        <f>+LD新作!I226</f>
        <v>0</v>
      </c>
      <c r="J216" s="141">
        <f>+LD新作!$C$9</f>
        <v>261400</v>
      </c>
      <c r="K216" s="142">
        <f>+LD新作!J226</f>
        <v>0</v>
      </c>
      <c r="L216" s="143">
        <f>IF(ISERROR(VLOOKUP(VALUE(C216),納期ACC!$E$1:$N$3001,10,FALSE)),"",VLOOKUP(VALUE(C216),納期ACC!$E$1:$N$3001,10,FALSE))</f>
        <v>0</v>
      </c>
    </row>
    <row r="217" spans="1:12">
      <c r="A217" s="137">
        <f>+LD新作!A227</f>
        <v>0</v>
      </c>
      <c r="B217" s="138">
        <v>1</v>
      </c>
      <c r="C217" s="139" t="str">
        <f>TEXT(LD新作!C227,0)</f>
        <v>0</v>
      </c>
      <c r="D217" s="140">
        <f>+LD新作!D227</f>
        <v>0</v>
      </c>
      <c r="E217" s="138">
        <f>+LD新作!E227</f>
        <v>0</v>
      </c>
      <c r="F217" s="138">
        <f>+LD新作!F227</f>
        <v>0</v>
      </c>
      <c r="G217" s="140">
        <f>+LD新作!G227</f>
        <v>0</v>
      </c>
      <c r="H217" s="138">
        <f>+LD新作!H227</f>
        <v>0</v>
      </c>
      <c r="I217" s="140">
        <f>+LD新作!I227</f>
        <v>0</v>
      </c>
      <c r="J217" s="141">
        <f>+LD新作!$C$9</f>
        <v>261400</v>
      </c>
      <c r="K217" s="142">
        <f>+LD新作!J227</f>
        <v>0</v>
      </c>
      <c r="L217" s="143">
        <f>IF(ISERROR(VLOOKUP(VALUE(C217),納期ACC!$E$1:$N$3001,10,FALSE)),"",VLOOKUP(VALUE(C217),納期ACC!$E$1:$N$3001,10,FALSE))</f>
        <v>0</v>
      </c>
    </row>
    <row r="218" spans="1:12">
      <c r="A218" s="137">
        <f>+LD新作!A228</f>
        <v>0</v>
      </c>
      <c r="B218" s="138">
        <v>1</v>
      </c>
      <c r="C218" s="139" t="str">
        <f>TEXT(LD新作!C228,0)</f>
        <v>0</v>
      </c>
      <c r="D218" s="140">
        <f>+LD新作!D228</f>
        <v>0</v>
      </c>
      <c r="E218" s="138">
        <f>+LD新作!E228</f>
        <v>0</v>
      </c>
      <c r="F218" s="138">
        <f>+LD新作!F228</f>
        <v>0</v>
      </c>
      <c r="G218" s="140">
        <f>+LD新作!G228</f>
        <v>0</v>
      </c>
      <c r="H218" s="138">
        <f>+LD新作!H228</f>
        <v>0</v>
      </c>
      <c r="I218" s="140">
        <f>+LD新作!I228</f>
        <v>0</v>
      </c>
      <c r="J218" s="141">
        <f>+LD新作!$C$9</f>
        <v>261400</v>
      </c>
      <c r="K218" s="142">
        <f>+LD新作!J228</f>
        <v>0</v>
      </c>
      <c r="L218" s="143">
        <f>IF(ISERROR(VLOOKUP(VALUE(C218),納期ACC!$E$1:$N$3001,10,FALSE)),"",VLOOKUP(VALUE(C218),納期ACC!$E$1:$N$3001,10,FALSE))</f>
        <v>0</v>
      </c>
    </row>
    <row r="219" spans="1:12">
      <c r="A219" s="137">
        <f>+LD新作!A229</f>
        <v>0</v>
      </c>
      <c r="B219" s="138">
        <v>1</v>
      </c>
      <c r="C219" s="139" t="str">
        <f>TEXT(LD新作!C229,0)</f>
        <v>0</v>
      </c>
      <c r="D219" s="140">
        <f>+LD新作!D229</f>
        <v>0</v>
      </c>
      <c r="E219" s="138">
        <f>+LD新作!E229</f>
        <v>0</v>
      </c>
      <c r="F219" s="138">
        <f>+LD新作!F229</f>
        <v>0</v>
      </c>
      <c r="G219" s="140">
        <f>+LD新作!G229</f>
        <v>0</v>
      </c>
      <c r="H219" s="138">
        <f>+LD新作!H229</f>
        <v>0</v>
      </c>
      <c r="I219" s="140">
        <f>+LD新作!I229</f>
        <v>0</v>
      </c>
      <c r="J219" s="141">
        <f>+LD新作!$C$9</f>
        <v>261400</v>
      </c>
      <c r="K219" s="142">
        <f>+LD新作!J229</f>
        <v>0</v>
      </c>
      <c r="L219" s="143">
        <f>IF(ISERROR(VLOOKUP(VALUE(C219),納期ACC!$E$1:$N$3001,10,FALSE)),"",VLOOKUP(VALUE(C219),納期ACC!$E$1:$N$3001,10,FALSE))</f>
        <v>0</v>
      </c>
    </row>
    <row r="220" spans="1:12">
      <c r="A220" s="137">
        <f>+LD新作!A230</f>
        <v>0</v>
      </c>
      <c r="B220" s="138">
        <v>1</v>
      </c>
      <c r="C220" s="139" t="str">
        <f>TEXT(LD新作!C230,0)</f>
        <v>0</v>
      </c>
      <c r="D220" s="140">
        <f>+LD新作!D230</f>
        <v>0</v>
      </c>
      <c r="E220" s="138">
        <f>+LD新作!E230</f>
        <v>0</v>
      </c>
      <c r="F220" s="138">
        <f>+LD新作!F230</f>
        <v>0</v>
      </c>
      <c r="G220" s="140">
        <f>+LD新作!G230</f>
        <v>0</v>
      </c>
      <c r="H220" s="138">
        <f>+LD新作!H230</f>
        <v>0</v>
      </c>
      <c r="I220" s="140">
        <f>+LD新作!I230</f>
        <v>0</v>
      </c>
      <c r="J220" s="141">
        <f>+LD新作!$C$9</f>
        <v>261400</v>
      </c>
      <c r="K220" s="142">
        <f>+LD新作!J230</f>
        <v>0</v>
      </c>
      <c r="L220" s="143">
        <f>IF(ISERROR(VLOOKUP(VALUE(C220),納期ACC!$E$1:$N$3001,10,FALSE)),"",VLOOKUP(VALUE(C220),納期ACC!$E$1:$N$3001,10,FALSE))</f>
        <v>0</v>
      </c>
    </row>
    <row r="221" spans="1:12">
      <c r="A221" s="137">
        <f>+LD新作!A231</f>
        <v>0</v>
      </c>
      <c r="B221" s="138">
        <v>1</v>
      </c>
      <c r="C221" s="139" t="str">
        <f>TEXT(LD新作!C231,0)</f>
        <v>0</v>
      </c>
      <c r="D221" s="140">
        <f>+LD新作!D231</f>
        <v>0</v>
      </c>
      <c r="E221" s="138">
        <f>+LD新作!E231</f>
        <v>0</v>
      </c>
      <c r="F221" s="138">
        <f>+LD新作!F231</f>
        <v>0</v>
      </c>
      <c r="G221" s="140">
        <f>+LD新作!G231</f>
        <v>0</v>
      </c>
      <c r="H221" s="138">
        <f>+LD新作!H231</f>
        <v>0</v>
      </c>
      <c r="I221" s="140">
        <f>+LD新作!I231</f>
        <v>0</v>
      </c>
      <c r="J221" s="141">
        <f>+LD新作!$C$9</f>
        <v>261400</v>
      </c>
      <c r="K221" s="142">
        <f>+LD新作!J231</f>
        <v>0</v>
      </c>
      <c r="L221" s="143">
        <f>IF(ISERROR(VLOOKUP(VALUE(C221),納期ACC!$E$1:$N$3001,10,FALSE)),"",VLOOKUP(VALUE(C221),納期ACC!$E$1:$N$3001,10,FALSE))</f>
        <v>0</v>
      </c>
    </row>
    <row r="222" spans="1:12">
      <c r="A222" s="137">
        <f>+LD新作!A232</f>
        <v>0</v>
      </c>
      <c r="B222" s="138">
        <v>1</v>
      </c>
      <c r="C222" s="139" t="str">
        <f>TEXT(LD新作!C232,0)</f>
        <v>0</v>
      </c>
      <c r="D222" s="140">
        <f>+LD新作!D232</f>
        <v>0</v>
      </c>
      <c r="E222" s="138">
        <f>+LD新作!E232</f>
        <v>0</v>
      </c>
      <c r="F222" s="138">
        <f>+LD新作!F232</f>
        <v>0</v>
      </c>
      <c r="G222" s="140">
        <f>+LD新作!G232</f>
        <v>0</v>
      </c>
      <c r="H222" s="138">
        <f>+LD新作!H232</f>
        <v>0</v>
      </c>
      <c r="I222" s="140">
        <f>+LD新作!I232</f>
        <v>0</v>
      </c>
      <c r="J222" s="141">
        <f>+LD新作!$C$9</f>
        <v>261400</v>
      </c>
      <c r="K222" s="142">
        <f>+LD新作!J232</f>
        <v>0</v>
      </c>
      <c r="L222" s="143">
        <f>IF(ISERROR(VLOOKUP(VALUE(C222),納期ACC!$E$1:$N$3001,10,FALSE)),"",VLOOKUP(VALUE(C222),納期ACC!$E$1:$N$3001,10,FALSE))</f>
        <v>0</v>
      </c>
    </row>
    <row r="223" spans="1:12">
      <c r="A223" s="137">
        <f>+LD新作!A233</f>
        <v>0</v>
      </c>
      <c r="B223" s="138">
        <v>1</v>
      </c>
      <c r="C223" s="139" t="str">
        <f>TEXT(LD新作!C233,0)</f>
        <v>0</v>
      </c>
      <c r="D223" s="140">
        <f>+LD新作!D233</f>
        <v>0</v>
      </c>
      <c r="E223" s="138">
        <f>+LD新作!E233</f>
        <v>0</v>
      </c>
      <c r="F223" s="138">
        <f>+LD新作!F233</f>
        <v>0</v>
      </c>
      <c r="G223" s="140">
        <f>+LD新作!G233</f>
        <v>0</v>
      </c>
      <c r="H223" s="138">
        <f>+LD新作!H233</f>
        <v>0</v>
      </c>
      <c r="I223" s="140">
        <f>+LD新作!I233</f>
        <v>0</v>
      </c>
      <c r="J223" s="141">
        <f>+LD新作!$C$9</f>
        <v>261400</v>
      </c>
      <c r="K223" s="142">
        <f>+LD新作!J233</f>
        <v>0</v>
      </c>
      <c r="L223" s="143">
        <f>IF(ISERROR(VLOOKUP(VALUE(C223),納期ACC!$E$1:$N$3001,10,FALSE)),"",VLOOKUP(VALUE(C223),納期ACC!$E$1:$N$3001,10,FALSE))</f>
        <v>0</v>
      </c>
    </row>
    <row r="224" spans="1:12">
      <c r="A224" s="137">
        <f>+LD新作!A234</f>
        <v>0</v>
      </c>
      <c r="B224" s="138">
        <v>1</v>
      </c>
      <c r="C224" s="139" t="str">
        <f>TEXT(LD新作!C234,0)</f>
        <v>0</v>
      </c>
      <c r="D224" s="140">
        <f>+LD新作!D234</f>
        <v>0</v>
      </c>
      <c r="E224" s="138">
        <f>+LD新作!E234</f>
        <v>0</v>
      </c>
      <c r="F224" s="138">
        <f>+LD新作!F234</f>
        <v>0</v>
      </c>
      <c r="G224" s="140">
        <f>+LD新作!G234</f>
        <v>0</v>
      </c>
      <c r="H224" s="138">
        <f>+LD新作!H234</f>
        <v>0</v>
      </c>
      <c r="I224" s="140">
        <f>+LD新作!I234</f>
        <v>0</v>
      </c>
      <c r="J224" s="141">
        <f>+LD新作!$C$9</f>
        <v>261400</v>
      </c>
      <c r="K224" s="142">
        <f>+LD新作!J234</f>
        <v>0</v>
      </c>
      <c r="L224" s="143">
        <f>IF(ISERROR(VLOOKUP(VALUE(C224),納期ACC!$E$1:$N$3001,10,FALSE)),"",VLOOKUP(VALUE(C224),納期ACC!$E$1:$N$3001,10,FALSE))</f>
        <v>0</v>
      </c>
    </row>
    <row r="225" spans="1:12">
      <c r="A225" s="137">
        <f>+LD新作!A235</f>
        <v>0</v>
      </c>
      <c r="B225" s="138">
        <v>1</v>
      </c>
      <c r="C225" s="139" t="str">
        <f>TEXT(LD新作!C235,0)</f>
        <v>0</v>
      </c>
      <c r="D225" s="140">
        <f>+LD新作!D235</f>
        <v>0</v>
      </c>
      <c r="E225" s="138">
        <f>+LD新作!E235</f>
        <v>0</v>
      </c>
      <c r="F225" s="138">
        <f>+LD新作!F235</f>
        <v>0</v>
      </c>
      <c r="G225" s="140">
        <f>+LD新作!G235</f>
        <v>0</v>
      </c>
      <c r="H225" s="138">
        <f>+LD新作!H235</f>
        <v>0</v>
      </c>
      <c r="I225" s="140">
        <f>+LD新作!I235</f>
        <v>0</v>
      </c>
      <c r="J225" s="141">
        <f>+LD新作!$C$9</f>
        <v>261400</v>
      </c>
      <c r="K225" s="142">
        <f>+LD新作!J235</f>
        <v>0</v>
      </c>
      <c r="L225" s="143">
        <f>IF(ISERROR(VLOOKUP(VALUE(C225),納期ACC!$E$1:$N$3001,10,FALSE)),"",VLOOKUP(VALUE(C225),納期ACC!$E$1:$N$3001,10,FALSE))</f>
        <v>0</v>
      </c>
    </row>
    <row r="226" spans="1:12">
      <c r="A226" s="137">
        <f>+LD新作!A236</f>
        <v>0</v>
      </c>
      <c r="B226" s="138">
        <v>1</v>
      </c>
      <c r="C226" s="139" t="str">
        <f>TEXT(LD新作!C236,0)</f>
        <v>0</v>
      </c>
      <c r="D226" s="140">
        <f>+LD新作!D236</f>
        <v>0</v>
      </c>
      <c r="E226" s="138">
        <f>+LD新作!E236</f>
        <v>0</v>
      </c>
      <c r="F226" s="138">
        <f>+LD新作!F236</f>
        <v>0</v>
      </c>
      <c r="G226" s="140">
        <f>+LD新作!G236</f>
        <v>0</v>
      </c>
      <c r="H226" s="138">
        <f>+LD新作!H236</f>
        <v>0</v>
      </c>
      <c r="I226" s="140">
        <f>+LD新作!I236</f>
        <v>0</v>
      </c>
      <c r="J226" s="141">
        <f>+LD新作!$C$9</f>
        <v>261400</v>
      </c>
      <c r="K226" s="142">
        <f>+LD新作!J236</f>
        <v>0</v>
      </c>
      <c r="L226" s="143">
        <f>IF(ISERROR(VLOOKUP(VALUE(C226),納期ACC!$E$1:$N$3001,10,FALSE)),"",VLOOKUP(VALUE(C226),納期ACC!$E$1:$N$3001,10,FALSE))</f>
        <v>0</v>
      </c>
    </row>
    <row r="227" spans="1:12">
      <c r="A227" s="137">
        <f>+LD新作!A237</f>
        <v>0</v>
      </c>
      <c r="B227" s="138">
        <v>1</v>
      </c>
      <c r="C227" s="139" t="str">
        <f>TEXT(LD新作!C237,0)</f>
        <v>0</v>
      </c>
      <c r="D227" s="140">
        <f>+LD新作!D237</f>
        <v>0</v>
      </c>
      <c r="E227" s="138">
        <f>+LD新作!E237</f>
        <v>0</v>
      </c>
      <c r="F227" s="138">
        <f>+LD新作!F237</f>
        <v>0</v>
      </c>
      <c r="G227" s="140">
        <f>+LD新作!G237</f>
        <v>0</v>
      </c>
      <c r="H227" s="138">
        <f>+LD新作!H237</f>
        <v>0</v>
      </c>
      <c r="I227" s="140">
        <f>+LD新作!I237</f>
        <v>0</v>
      </c>
      <c r="J227" s="141">
        <f>+LD新作!$C$9</f>
        <v>261400</v>
      </c>
      <c r="K227" s="142">
        <f>+LD新作!J237</f>
        <v>0</v>
      </c>
      <c r="L227" s="143">
        <f>IF(ISERROR(VLOOKUP(VALUE(C227),納期ACC!$E$1:$N$3001,10,FALSE)),"",VLOOKUP(VALUE(C227),納期ACC!$E$1:$N$3001,10,FALSE))</f>
        <v>0</v>
      </c>
    </row>
    <row r="228" spans="1:12">
      <c r="A228" s="137">
        <f>+LD新作!A238</f>
        <v>0</v>
      </c>
      <c r="B228" s="138">
        <v>1</v>
      </c>
      <c r="C228" s="139" t="str">
        <f>TEXT(LD新作!C238,0)</f>
        <v>0</v>
      </c>
      <c r="D228" s="140">
        <f>+LD新作!D238</f>
        <v>0</v>
      </c>
      <c r="E228" s="138">
        <f>+LD新作!E238</f>
        <v>0</v>
      </c>
      <c r="F228" s="138">
        <f>+LD新作!F238</f>
        <v>0</v>
      </c>
      <c r="G228" s="140">
        <f>+LD新作!G238</f>
        <v>0</v>
      </c>
      <c r="H228" s="138">
        <f>+LD新作!H238</f>
        <v>0</v>
      </c>
      <c r="I228" s="140">
        <f>+LD新作!I238</f>
        <v>0</v>
      </c>
      <c r="J228" s="141">
        <f>+LD新作!$C$9</f>
        <v>261400</v>
      </c>
      <c r="K228" s="142">
        <f>+LD新作!J238</f>
        <v>0</v>
      </c>
      <c r="L228" s="143">
        <f>IF(ISERROR(VLOOKUP(VALUE(C228),納期ACC!$E$1:$N$3001,10,FALSE)),"",VLOOKUP(VALUE(C228),納期ACC!$E$1:$N$3001,10,FALSE))</f>
        <v>0</v>
      </c>
    </row>
    <row r="229" spans="1:12">
      <c r="A229" s="137">
        <f>+LD新作!A239</f>
        <v>0</v>
      </c>
      <c r="B229" s="138">
        <v>1</v>
      </c>
      <c r="C229" s="139" t="str">
        <f>TEXT(LD新作!C239,0)</f>
        <v>0</v>
      </c>
      <c r="D229" s="140">
        <f>+LD新作!D239</f>
        <v>0</v>
      </c>
      <c r="E229" s="138">
        <f>+LD新作!E239</f>
        <v>0</v>
      </c>
      <c r="F229" s="138">
        <f>+LD新作!F239</f>
        <v>0</v>
      </c>
      <c r="G229" s="140">
        <f>+LD新作!G239</f>
        <v>0</v>
      </c>
      <c r="H229" s="138">
        <f>+LD新作!H239</f>
        <v>0</v>
      </c>
      <c r="I229" s="140">
        <f>+LD新作!I239</f>
        <v>0</v>
      </c>
      <c r="J229" s="141">
        <f>+LD新作!$C$9</f>
        <v>261400</v>
      </c>
      <c r="K229" s="142">
        <f>+LD新作!J239</f>
        <v>0</v>
      </c>
      <c r="L229" s="143">
        <f>IF(ISERROR(VLOOKUP(VALUE(C229),納期ACC!$E$1:$N$3001,10,FALSE)),"",VLOOKUP(VALUE(C229),納期ACC!$E$1:$N$3001,10,FALSE))</f>
        <v>0</v>
      </c>
    </row>
    <row r="230" spans="1:12">
      <c r="A230" s="137">
        <f>+LD新作!A240</f>
        <v>0</v>
      </c>
      <c r="B230" s="138">
        <v>1</v>
      </c>
      <c r="C230" s="139" t="str">
        <f>TEXT(LD新作!C240,0)</f>
        <v>0</v>
      </c>
      <c r="D230" s="140">
        <f>+LD新作!D240</f>
        <v>0</v>
      </c>
      <c r="E230" s="138">
        <f>+LD新作!E240</f>
        <v>0</v>
      </c>
      <c r="F230" s="138">
        <f>+LD新作!F240</f>
        <v>0</v>
      </c>
      <c r="G230" s="140">
        <f>+LD新作!G240</f>
        <v>0</v>
      </c>
      <c r="H230" s="138">
        <f>+LD新作!H240</f>
        <v>0</v>
      </c>
      <c r="I230" s="140">
        <f>+LD新作!I240</f>
        <v>0</v>
      </c>
      <c r="J230" s="141">
        <f>+LD新作!$C$9</f>
        <v>261400</v>
      </c>
      <c r="K230" s="142">
        <f>+LD新作!J240</f>
        <v>0</v>
      </c>
      <c r="L230" s="143">
        <f>IF(ISERROR(VLOOKUP(VALUE(C230),納期ACC!$E$1:$N$3001,10,FALSE)),"",VLOOKUP(VALUE(C230),納期ACC!$E$1:$N$3001,10,FALSE))</f>
        <v>0</v>
      </c>
    </row>
    <row r="231" spans="1:12">
      <c r="A231" s="137">
        <f>+LD新作!A241</f>
        <v>0</v>
      </c>
      <c r="B231" s="138">
        <v>1</v>
      </c>
      <c r="C231" s="139" t="str">
        <f>TEXT(LD新作!C241,0)</f>
        <v>0</v>
      </c>
      <c r="D231" s="140">
        <f>+LD新作!D241</f>
        <v>0</v>
      </c>
      <c r="E231" s="138">
        <f>+LD新作!E241</f>
        <v>0</v>
      </c>
      <c r="F231" s="138">
        <f>+LD新作!F241</f>
        <v>0</v>
      </c>
      <c r="G231" s="140">
        <f>+LD新作!G241</f>
        <v>0</v>
      </c>
      <c r="H231" s="138">
        <f>+LD新作!H241</f>
        <v>0</v>
      </c>
      <c r="I231" s="140">
        <f>+LD新作!I241</f>
        <v>0</v>
      </c>
      <c r="J231" s="141">
        <f>+LD新作!$C$9</f>
        <v>261400</v>
      </c>
      <c r="K231" s="142">
        <f>+LD新作!J241</f>
        <v>0</v>
      </c>
      <c r="L231" s="143">
        <f>IF(ISERROR(VLOOKUP(VALUE(C231),納期ACC!$E$1:$N$3001,10,FALSE)),"",VLOOKUP(VALUE(C231),納期ACC!$E$1:$N$3001,10,FALSE))</f>
        <v>0</v>
      </c>
    </row>
    <row r="232" spans="1:12">
      <c r="A232" s="137">
        <f>+LD新作!A242</f>
        <v>0</v>
      </c>
      <c r="B232" s="138">
        <v>1</v>
      </c>
      <c r="C232" s="139" t="str">
        <f>TEXT(LD新作!C242,0)</f>
        <v>0</v>
      </c>
      <c r="D232" s="140">
        <f>+LD新作!D242</f>
        <v>0</v>
      </c>
      <c r="E232" s="138">
        <f>+LD新作!E242</f>
        <v>0</v>
      </c>
      <c r="F232" s="138">
        <f>+LD新作!F242</f>
        <v>0</v>
      </c>
      <c r="G232" s="140">
        <f>+LD新作!G242</f>
        <v>0</v>
      </c>
      <c r="H232" s="138">
        <f>+LD新作!H242</f>
        <v>0</v>
      </c>
      <c r="I232" s="140">
        <f>+LD新作!I242</f>
        <v>0</v>
      </c>
      <c r="J232" s="141">
        <f>+LD新作!$C$9</f>
        <v>261400</v>
      </c>
      <c r="K232" s="142">
        <f>+LD新作!J242</f>
        <v>0</v>
      </c>
      <c r="L232" s="143">
        <f>IF(ISERROR(VLOOKUP(VALUE(C232),納期ACC!$E$1:$N$3001,10,FALSE)),"",VLOOKUP(VALUE(C232),納期ACC!$E$1:$N$3001,10,FALSE))</f>
        <v>0</v>
      </c>
    </row>
    <row r="233" spans="1:12">
      <c r="A233" s="137">
        <f>+LD新作!A243</f>
        <v>0</v>
      </c>
      <c r="B233" s="138">
        <v>1</v>
      </c>
      <c r="C233" s="139" t="str">
        <f>TEXT(LD新作!C243,0)</f>
        <v>0</v>
      </c>
      <c r="D233" s="140">
        <f>+LD新作!D243</f>
        <v>0</v>
      </c>
      <c r="E233" s="138">
        <f>+LD新作!E243</f>
        <v>0</v>
      </c>
      <c r="F233" s="138">
        <f>+LD新作!F243</f>
        <v>0</v>
      </c>
      <c r="G233" s="140">
        <f>+LD新作!G243</f>
        <v>0</v>
      </c>
      <c r="H233" s="138">
        <f>+LD新作!H243</f>
        <v>0</v>
      </c>
      <c r="I233" s="140">
        <f>+LD新作!I243</f>
        <v>0</v>
      </c>
      <c r="J233" s="141">
        <f>+LD新作!$C$9</f>
        <v>261400</v>
      </c>
      <c r="K233" s="142">
        <f>+LD新作!J243</f>
        <v>0</v>
      </c>
      <c r="L233" s="143">
        <f>IF(ISERROR(VLOOKUP(VALUE(C233),納期ACC!$E$1:$N$3001,10,FALSE)),"",VLOOKUP(VALUE(C233),納期ACC!$E$1:$N$3001,10,FALSE))</f>
        <v>0</v>
      </c>
    </row>
    <row r="234" spans="1:12">
      <c r="A234" s="137">
        <f>+LD新作!A244</f>
        <v>0</v>
      </c>
      <c r="B234" s="138">
        <v>1</v>
      </c>
      <c r="C234" s="139" t="str">
        <f>TEXT(LD新作!C244,0)</f>
        <v>0</v>
      </c>
      <c r="D234" s="140">
        <f>+LD新作!D244</f>
        <v>0</v>
      </c>
      <c r="E234" s="138">
        <f>+LD新作!E244</f>
        <v>0</v>
      </c>
      <c r="F234" s="138">
        <f>+LD新作!F244</f>
        <v>0</v>
      </c>
      <c r="G234" s="140">
        <f>+LD新作!G244</f>
        <v>0</v>
      </c>
      <c r="H234" s="138">
        <f>+LD新作!H244</f>
        <v>0</v>
      </c>
      <c r="I234" s="140">
        <f>+LD新作!I244</f>
        <v>0</v>
      </c>
      <c r="J234" s="141">
        <f>+LD新作!$C$9</f>
        <v>261400</v>
      </c>
      <c r="K234" s="142">
        <f>+LD新作!J244</f>
        <v>0</v>
      </c>
      <c r="L234" s="143">
        <f>IF(ISERROR(VLOOKUP(VALUE(C234),納期ACC!$E$1:$N$3001,10,FALSE)),"",VLOOKUP(VALUE(C234),納期ACC!$E$1:$N$3001,10,FALSE))</f>
        <v>0</v>
      </c>
    </row>
    <row r="235" spans="1:12">
      <c r="A235" s="137">
        <f>+LD新作!A245</f>
        <v>0</v>
      </c>
      <c r="B235" s="138">
        <v>1</v>
      </c>
      <c r="C235" s="139" t="str">
        <f>TEXT(LD新作!C245,0)</f>
        <v>0</v>
      </c>
      <c r="D235" s="140">
        <f>+LD新作!D245</f>
        <v>0</v>
      </c>
      <c r="E235" s="138">
        <f>+LD新作!E245</f>
        <v>0</v>
      </c>
      <c r="F235" s="138">
        <f>+LD新作!F245</f>
        <v>0</v>
      </c>
      <c r="G235" s="140">
        <f>+LD新作!G245</f>
        <v>0</v>
      </c>
      <c r="H235" s="138">
        <f>+LD新作!H245</f>
        <v>0</v>
      </c>
      <c r="I235" s="140">
        <f>+LD新作!I245</f>
        <v>0</v>
      </c>
      <c r="J235" s="141">
        <f>+LD新作!$C$9</f>
        <v>261400</v>
      </c>
      <c r="K235" s="142">
        <f>+LD新作!J245</f>
        <v>0</v>
      </c>
      <c r="L235" s="143">
        <f>IF(ISERROR(VLOOKUP(VALUE(C235),納期ACC!$E$1:$N$3001,10,FALSE)),"",VLOOKUP(VALUE(C235),納期ACC!$E$1:$N$3001,10,FALSE))</f>
        <v>0</v>
      </c>
    </row>
    <row r="236" spans="1:12">
      <c r="A236" s="137">
        <f>+LD新作!A246</f>
        <v>0</v>
      </c>
      <c r="B236" s="138">
        <v>1</v>
      </c>
      <c r="C236" s="139" t="str">
        <f>TEXT(LD新作!C246,0)</f>
        <v>0</v>
      </c>
      <c r="D236" s="140">
        <f>+LD新作!D246</f>
        <v>0</v>
      </c>
      <c r="E236" s="138">
        <f>+LD新作!E246</f>
        <v>0</v>
      </c>
      <c r="F236" s="138">
        <f>+LD新作!F246</f>
        <v>0</v>
      </c>
      <c r="G236" s="140">
        <f>+LD新作!G246</f>
        <v>0</v>
      </c>
      <c r="H236" s="138">
        <f>+LD新作!H246</f>
        <v>0</v>
      </c>
      <c r="I236" s="140">
        <f>+LD新作!I246</f>
        <v>0</v>
      </c>
      <c r="J236" s="141">
        <f>+LD新作!$C$9</f>
        <v>261400</v>
      </c>
      <c r="K236" s="142">
        <f>+LD新作!J246</f>
        <v>0</v>
      </c>
      <c r="L236" s="143">
        <f>IF(ISERROR(VLOOKUP(VALUE(C236),納期ACC!$E$1:$N$3001,10,FALSE)),"",VLOOKUP(VALUE(C236),納期ACC!$E$1:$N$3001,10,FALSE))</f>
        <v>0</v>
      </c>
    </row>
    <row r="237" spans="1:12">
      <c r="A237" s="137">
        <f>+LD新作!A247</f>
        <v>0</v>
      </c>
      <c r="B237" s="138">
        <v>1</v>
      </c>
      <c r="C237" s="139" t="str">
        <f>TEXT(LD新作!C247,0)</f>
        <v>0</v>
      </c>
      <c r="D237" s="140">
        <f>+LD新作!D247</f>
        <v>0</v>
      </c>
      <c r="E237" s="138">
        <f>+LD新作!E247</f>
        <v>0</v>
      </c>
      <c r="F237" s="138">
        <f>+LD新作!F247</f>
        <v>0</v>
      </c>
      <c r="G237" s="140">
        <f>+LD新作!G247</f>
        <v>0</v>
      </c>
      <c r="H237" s="138">
        <f>+LD新作!H247</f>
        <v>0</v>
      </c>
      <c r="I237" s="140">
        <f>+LD新作!I247</f>
        <v>0</v>
      </c>
      <c r="J237" s="141">
        <f>+LD新作!$C$9</f>
        <v>261400</v>
      </c>
      <c r="K237" s="142">
        <f>+LD新作!J247</f>
        <v>0</v>
      </c>
      <c r="L237" s="143">
        <f>IF(ISERROR(VLOOKUP(VALUE(C237),納期ACC!$E$1:$N$3001,10,FALSE)),"",VLOOKUP(VALUE(C237),納期ACC!$E$1:$N$3001,10,FALSE))</f>
        <v>0</v>
      </c>
    </row>
    <row r="238" spans="1:12">
      <c r="A238" s="137">
        <f>+LD新作!A248</f>
        <v>0</v>
      </c>
      <c r="B238" s="138">
        <v>1</v>
      </c>
      <c r="C238" s="139" t="str">
        <f>TEXT(LD新作!C248,0)</f>
        <v>0</v>
      </c>
      <c r="D238" s="140">
        <f>+LD新作!D248</f>
        <v>0</v>
      </c>
      <c r="E238" s="138">
        <f>+LD新作!E248</f>
        <v>0</v>
      </c>
      <c r="F238" s="138">
        <f>+LD新作!F248</f>
        <v>0</v>
      </c>
      <c r="G238" s="140">
        <f>+LD新作!G248</f>
        <v>0</v>
      </c>
      <c r="H238" s="138">
        <f>+LD新作!H248</f>
        <v>0</v>
      </c>
      <c r="I238" s="140">
        <f>+LD新作!I248</f>
        <v>0</v>
      </c>
      <c r="J238" s="141">
        <f>+LD新作!$C$9</f>
        <v>261400</v>
      </c>
      <c r="K238" s="142">
        <f>+LD新作!J248</f>
        <v>0</v>
      </c>
      <c r="L238" s="143">
        <f>IF(ISERROR(VLOOKUP(VALUE(C238),納期ACC!$E$1:$N$3001,10,FALSE)),"",VLOOKUP(VALUE(C238),納期ACC!$E$1:$N$3001,10,FALSE))</f>
        <v>0</v>
      </c>
    </row>
    <row r="239" spans="1:12">
      <c r="A239" s="137">
        <f>+LD新作!A249</f>
        <v>0</v>
      </c>
      <c r="B239" s="138">
        <v>1</v>
      </c>
      <c r="C239" s="139" t="str">
        <f>TEXT(LD新作!C249,0)</f>
        <v>0</v>
      </c>
      <c r="D239" s="140">
        <f>+LD新作!D249</f>
        <v>0</v>
      </c>
      <c r="E239" s="138">
        <f>+LD新作!E249</f>
        <v>0</v>
      </c>
      <c r="F239" s="138">
        <f>+LD新作!F249</f>
        <v>0</v>
      </c>
      <c r="G239" s="140">
        <f>+LD新作!G249</f>
        <v>0</v>
      </c>
      <c r="H239" s="138">
        <f>+LD新作!H249</f>
        <v>0</v>
      </c>
      <c r="I239" s="140">
        <f>+LD新作!I249</f>
        <v>0</v>
      </c>
      <c r="J239" s="141">
        <f>+LD新作!$C$9</f>
        <v>261400</v>
      </c>
      <c r="K239" s="142">
        <f>+LD新作!J249</f>
        <v>0</v>
      </c>
      <c r="L239" s="143">
        <f>IF(ISERROR(VLOOKUP(VALUE(C239),納期ACC!$E$1:$N$3001,10,FALSE)),"",VLOOKUP(VALUE(C239),納期ACC!$E$1:$N$3001,10,FALSE))</f>
        <v>0</v>
      </c>
    </row>
    <row r="240" spans="1:12">
      <c r="A240" s="137">
        <f>+LD新作!A250</f>
        <v>0</v>
      </c>
      <c r="B240" s="138">
        <v>1</v>
      </c>
      <c r="C240" s="139" t="str">
        <f>TEXT(LD新作!C250,0)</f>
        <v>0</v>
      </c>
      <c r="D240" s="140">
        <f>+LD新作!D250</f>
        <v>0</v>
      </c>
      <c r="E240" s="138">
        <f>+LD新作!E250</f>
        <v>0</v>
      </c>
      <c r="F240" s="138">
        <f>+LD新作!F250</f>
        <v>0</v>
      </c>
      <c r="G240" s="140">
        <f>+LD新作!G250</f>
        <v>0</v>
      </c>
      <c r="H240" s="138">
        <f>+LD新作!H250</f>
        <v>0</v>
      </c>
      <c r="I240" s="140">
        <f>+LD新作!I250</f>
        <v>0</v>
      </c>
      <c r="J240" s="141">
        <f>+LD新作!$C$9</f>
        <v>261400</v>
      </c>
      <c r="K240" s="142">
        <f>+LD新作!J250</f>
        <v>0</v>
      </c>
      <c r="L240" s="143">
        <f>IF(ISERROR(VLOOKUP(VALUE(C240),納期ACC!$E$1:$N$3001,10,FALSE)),"",VLOOKUP(VALUE(C240),納期ACC!$E$1:$N$3001,10,FALSE))</f>
        <v>0</v>
      </c>
    </row>
    <row r="241" spans="1:12">
      <c r="A241" s="137">
        <f>+LD新作!A251</f>
        <v>0</v>
      </c>
      <c r="B241" s="138">
        <v>1</v>
      </c>
      <c r="C241" s="139" t="str">
        <f>TEXT(LD新作!C251,0)</f>
        <v>0</v>
      </c>
      <c r="D241" s="140">
        <f>+LD新作!D251</f>
        <v>0</v>
      </c>
      <c r="E241" s="138">
        <f>+LD新作!E251</f>
        <v>0</v>
      </c>
      <c r="F241" s="138">
        <f>+LD新作!F251</f>
        <v>0</v>
      </c>
      <c r="G241" s="140">
        <f>+LD新作!G251</f>
        <v>0</v>
      </c>
      <c r="H241" s="138">
        <f>+LD新作!H251</f>
        <v>0</v>
      </c>
      <c r="I241" s="140">
        <f>+LD新作!I251</f>
        <v>0</v>
      </c>
      <c r="J241" s="141">
        <f>+LD新作!$C$9</f>
        <v>261400</v>
      </c>
      <c r="K241" s="142">
        <f>+LD新作!J251</f>
        <v>0</v>
      </c>
      <c r="L241" s="143">
        <f>IF(ISERROR(VLOOKUP(VALUE(C241),納期ACC!$E$1:$N$3001,10,FALSE)),"",VLOOKUP(VALUE(C241),納期ACC!$E$1:$N$3001,10,FALSE))</f>
        <v>0</v>
      </c>
    </row>
    <row r="242" spans="1:12">
      <c r="A242" s="137">
        <f>+LD新作!A252</f>
        <v>0</v>
      </c>
      <c r="B242" s="138">
        <v>1</v>
      </c>
      <c r="C242" s="139" t="str">
        <f>TEXT(LD新作!C252,0)</f>
        <v>0</v>
      </c>
      <c r="D242" s="140">
        <f>+LD新作!D252</f>
        <v>0</v>
      </c>
      <c r="E242" s="138">
        <f>+LD新作!E252</f>
        <v>0</v>
      </c>
      <c r="F242" s="138">
        <f>+LD新作!F252</f>
        <v>0</v>
      </c>
      <c r="G242" s="140">
        <f>+LD新作!G252</f>
        <v>0</v>
      </c>
      <c r="H242" s="138">
        <f>+LD新作!H252</f>
        <v>0</v>
      </c>
      <c r="I242" s="140">
        <f>+LD新作!I252</f>
        <v>0</v>
      </c>
      <c r="J242" s="141">
        <f>+LD新作!$C$9</f>
        <v>261400</v>
      </c>
      <c r="K242" s="142">
        <f>+LD新作!J252</f>
        <v>0</v>
      </c>
      <c r="L242" s="143">
        <f>IF(ISERROR(VLOOKUP(VALUE(C242),納期ACC!$E$1:$N$3001,10,FALSE)),"",VLOOKUP(VALUE(C242),納期ACC!$E$1:$N$3001,10,FALSE))</f>
        <v>0</v>
      </c>
    </row>
    <row r="243" spans="1:12">
      <c r="A243" s="137">
        <f>+LD新作!A253</f>
        <v>0</v>
      </c>
      <c r="B243" s="138">
        <v>1</v>
      </c>
      <c r="C243" s="139" t="str">
        <f>TEXT(LD新作!C253,0)</f>
        <v>0</v>
      </c>
      <c r="D243" s="140">
        <f>+LD新作!D253</f>
        <v>0</v>
      </c>
      <c r="E243" s="138">
        <f>+LD新作!E253</f>
        <v>0</v>
      </c>
      <c r="F243" s="138">
        <f>+LD新作!F253</f>
        <v>0</v>
      </c>
      <c r="G243" s="140">
        <f>+LD新作!G253</f>
        <v>0</v>
      </c>
      <c r="H243" s="138">
        <f>+LD新作!H253</f>
        <v>0</v>
      </c>
      <c r="I243" s="140">
        <f>+LD新作!I253</f>
        <v>0</v>
      </c>
      <c r="J243" s="141">
        <f>+LD新作!$C$9</f>
        <v>261400</v>
      </c>
      <c r="K243" s="142">
        <f>+LD新作!J253</f>
        <v>0</v>
      </c>
      <c r="L243" s="143">
        <f>IF(ISERROR(VLOOKUP(VALUE(C243),納期ACC!$E$1:$N$3001,10,FALSE)),"",VLOOKUP(VALUE(C243),納期ACC!$E$1:$N$3001,10,FALSE))</f>
        <v>0</v>
      </c>
    </row>
    <row r="244" spans="1:12">
      <c r="A244" s="137">
        <f>+LD新作!A254</f>
        <v>0</v>
      </c>
      <c r="B244" s="138">
        <v>1</v>
      </c>
      <c r="C244" s="139" t="str">
        <f>TEXT(LD新作!C254,0)</f>
        <v>0</v>
      </c>
      <c r="D244" s="140">
        <f>+LD新作!D254</f>
        <v>0</v>
      </c>
      <c r="E244" s="138">
        <f>+LD新作!E254</f>
        <v>0</v>
      </c>
      <c r="F244" s="138">
        <f>+LD新作!F254</f>
        <v>0</v>
      </c>
      <c r="G244" s="140">
        <f>+LD新作!G254</f>
        <v>0</v>
      </c>
      <c r="H244" s="138">
        <f>+LD新作!H254</f>
        <v>0</v>
      </c>
      <c r="I244" s="140">
        <f>+LD新作!I254</f>
        <v>0</v>
      </c>
      <c r="J244" s="141">
        <f>+LD新作!$C$9</f>
        <v>261400</v>
      </c>
      <c r="K244" s="142">
        <f>+LD新作!J254</f>
        <v>0</v>
      </c>
      <c r="L244" s="143">
        <f>IF(ISERROR(VLOOKUP(VALUE(C244),納期ACC!$E$1:$N$3001,10,FALSE)),"",VLOOKUP(VALUE(C244),納期ACC!$E$1:$N$3001,10,FALSE))</f>
        <v>0</v>
      </c>
    </row>
    <row r="245" spans="1:12">
      <c r="A245" s="137">
        <f>+LD新作!A255</f>
        <v>0</v>
      </c>
      <c r="B245" s="138">
        <v>1</v>
      </c>
      <c r="C245" s="139" t="str">
        <f>TEXT(LD新作!C255,0)</f>
        <v>0</v>
      </c>
      <c r="D245" s="140">
        <f>+LD新作!D255</f>
        <v>0</v>
      </c>
      <c r="E245" s="138">
        <f>+LD新作!E255</f>
        <v>0</v>
      </c>
      <c r="F245" s="138">
        <f>+LD新作!F255</f>
        <v>0</v>
      </c>
      <c r="G245" s="140">
        <f>+LD新作!G255</f>
        <v>0</v>
      </c>
      <c r="H245" s="138">
        <f>+LD新作!H255</f>
        <v>0</v>
      </c>
      <c r="I245" s="140">
        <f>+LD新作!I255</f>
        <v>0</v>
      </c>
      <c r="J245" s="141">
        <f>+LD新作!$C$9</f>
        <v>261400</v>
      </c>
      <c r="K245" s="142">
        <f>+LD新作!J255</f>
        <v>0</v>
      </c>
      <c r="L245" s="143">
        <f>IF(ISERROR(VLOOKUP(VALUE(C245),納期ACC!$E$1:$N$3001,10,FALSE)),"",VLOOKUP(VALUE(C245),納期ACC!$E$1:$N$3001,10,FALSE))</f>
        <v>0</v>
      </c>
    </row>
    <row r="246" spans="1:12">
      <c r="A246" s="137">
        <f>+LD新作!A256</f>
        <v>0</v>
      </c>
      <c r="B246" s="138">
        <v>1</v>
      </c>
      <c r="C246" s="139" t="str">
        <f>TEXT(LD新作!C256,0)</f>
        <v>0</v>
      </c>
      <c r="D246" s="140">
        <f>+LD新作!D256</f>
        <v>0</v>
      </c>
      <c r="E246" s="138">
        <f>+LD新作!E256</f>
        <v>0</v>
      </c>
      <c r="F246" s="138">
        <f>+LD新作!F256</f>
        <v>0</v>
      </c>
      <c r="G246" s="140">
        <f>+LD新作!G256</f>
        <v>0</v>
      </c>
      <c r="H246" s="138">
        <f>+LD新作!H256</f>
        <v>0</v>
      </c>
      <c r="I246" s="140">
        <f>+LD新作!I256</f>
        <v>0</v>
      </c>
      <c r="J246" s="141">
        <f>+LD新作!$C$9</f>
        <v>261400</v>
      </c>
      <c r="K246" s="142">
        <f>+LD新作!J256</f>
        <v>0</v>
      </c>
      <c r="L246" s="143">
        <f>IF(ISERROR(VLOOKUP(VALUE(C246),納期ACC!$E$1:$N$3001,10,FALSE)),"",VLOOKUP(VALUE(C246),納期ACC!$E$1:$N$3001,10,FALSE))</f>
        <v>0</v>
      </c>
    </row>
    <row r="247" spans="1:12">
      <c r="A247" s="137">
        <f>+LD新作!A257</f>
        <v>0</v>
      </c>
      <c r="B247" s="138">
        <v>1</v>
      </c>
      <c r="C247" s="139" t="str">
        <f>TEXT(LD新作!C257,0)</f>
        <v>0</v>
      </c>
      <c r="D247" s="140">
        <f>+LD新作!D257</f>
        <v>0</v>
      </c>
      <c r="E247" s="138">
        <f>+LD新作!E257</f>
        <v>0</v>
      </c>
      <c r="F247" s="138">
        <f>+LD新作!F257</f>
        <v>0</v>
      </c>
      <c r="G247" s="140">
        <f>+LD新作!G257</f>
        <v>0</v>
      </c>
      <c r="H247" s="138">
        <f>+LD新作!H257</f>
        <v>0</v>
      </c>
      <c r="I247" s="140">
        <f>+LD新作!I257</f>
        <v>0</v>
      </c>
      <c r="J247" s="141">
        <f>+LD新作!$C$9</f>
        <v>261400</v>
      </c>
      <c r="K247" s="142">
        <f>+LD新作!J257</f>
        <v>0</v>
      </c>
      <c r="L247" s="143">
        <f>IF(ISERROR(VLOOKUP(VALUE(C247),納期ACC!$E$1:$N$3001,10,FALSE)),"",VLOOKUP(VALUE(C247),納期ACC!$E$1:$N$3001,10,FALSE))</f>
        <v>0</v>
      </c>
    </row>
    <row r="248" spans="1:12">
      <c r="A248" s="137">
        <f>+LD新作!A258</f>
        <v>0</v>
      </c>
      <c r="B248" s="138">
        <v>1</v>
      </c>
      <c r="C248" s="139" t="str">
        <f>TEXT(LD新作!C258,0)</f>
        <v>0</v>
      </c>
      <c r="D248" s="140">
        <f>+LD新作!D258</f>
        <v>0</v>
      </c>
      <c r="E248" s="138">
        <f>+LD新作!E258</f>
        <v>0</v>
      </c>
      <c r="F248" s="138">
        <f>+LD新作!F258</f>
        <v>0</v>
      </c>
      <c r="G248" s="140">
        <f>+LD新作!G258</f>
        <v>0</v>
      </c>
      <c r="H248" s="138">
        <f>+LD新作!H258</f>
        <v>0</v>
      </c>
      <c r="I248" s="140">
        <f>+LD新作!I258</f>
        <v>0</v>
      </c>
      <c r="J248" s="141">
        <f>+LD新作!$C$9</f>
        <v>261400</v>
      </c>
      <c r="K248" s="142">
        <f>+LD新作!J258</f>
        <v>0</v>
      </c>
      <c r="L248" s="143">
        <f>IF(ISERROR(VLOOKUP(VALUE(C248),納期ACC!$E$1:$N$3001,10,FALSE)),"",VLOOKUP(VALUE(C248),納期ACC!$E$1:$N$3001,10,FALSE))</f>
        <v>0</v>
      </c>
    </row>
    <row r="249" spans="1:12">
      <c r="A249" s="137">
        <f>+LD新作!A259</f>
        <v>0</v>
      </c>
      <c r="B249" s="138">
        <v>1</v>
      </c>
      <c r="C249" s="139" t="str">
        <f>TEXT(LD新作!C259,0)</f>
        <v>0</v>
      </c>
      <c r="D249" s="140">
        <f>+LD新作!D259</f>
        <v>0</v>
      </c>
      <c r="E249" s="138">
        <f>+LD新作!E259</f>
        <v>0</v>
      </c>
      <c r="F249" s="138">
        <f>+LD新作!F259</f>
        <v>0</v>
      </c>
      <c r="G249" s="140">
        <f>+LD新作!G259</f>
        <v>0</v>
      </c>
      <c r="H249" s="138">
        <f>+LD新作!H259</f>
        <v>0</v>
      </c>
      <c r="I249" s="140">
        <f>+LD新作!I259</f>
        <v>0</v>
      </c>
      <c r="J249" s="141">
        <f>+LD新作!$C$9</f>
        <v>261400</v>
      </c>
      <c r="K249" s="142">
        <f>+LD新作!J259</f>
        <v>0</v>
      </c>
      <c r="L249" s="143">
        <f>IF(ISERROR(VLOOKUP(VALUE(C249),納期ACC!$E$1:$N$3001,10,FALSE)),"",VLOOKUP(VALUE(C249),納期ACC!$E$1:$N$3001,10,FALSE))</f>
        <v>0</v>
      </c>
    </row>
    <row r="250" spans="1:12">
      <c r="A250" s="137">
        <f>+LD新作!A260</f>
        <v>0</v>
      </c>
      <c r="B250" s="138">
        <v>1</v>
      </c>
      <c r="C250" s="139" t="str">
        <f>TEXT(LD新作!C260,0)</f>
        <v>0</v>
      </c>
      <c r="D250" s="140">
        <f>+LD新作!D260</f>
        <v>0</v>
      </c>
      <c r="E250" s="138">
        <f>+LD新作!E260</f>
        <v>0</v>
      </c>
      <c r="F250" s="138">
        <f>+LD新作!F260</f>
        <v>0</v>
      </c>
      <c r="G250" s="140">
        <f>+LD新作!G260</f>
        <v>0</v>
      </c>
      <c r="H250" s="138">
        <f>+LD新作!H260</f>
        <v>0</v>
      </c>
      <c r="I250" s="140">
        <f>+LD新作!I260</f>
        <v>0</v>
      </c>
      <c r="J250" s="141">
        <f>+LD新作!$C$9</f>
        <v>261400</v>
      </c>
      <c r="K250" s="142">
        <f>+LD新作!J260</f>
        <v>0</v>
      </c>
      <c r="L250" s="143">
        <f>IF(ISERROR(VLOOKUP(VALUE(C250),納期ACC!$E$1:$N$3001,10,FALSE)),"",VLOOKUP(VALUE(C250),納期ACC!$E$1:$N$3001,10,FALSE))</f>
        <v>0</v>
      </c>
    </row>
    <row r="251" spans="1:12">
      <c r="A251" s="137">
        <f>+LD新作!A261</f>
        <v>0</v>
      </c>
      <c r="B251" s="138">
        <v>1</v>
      </c>
      <c r="C251" s="139" t="str">
        <f>TEXT(LD新作!C261,0)</f>
        <v>0</v>
      </c>
      <c r="D251" s="140">
        <f>+LD新作!D261</f>
        <v>0</v>
      </c>
      <c r="E251" s="138">
        <f>+LD新作!E261</f>
        <v>0</v>
      </c>
      <c r="F251" s="138">
        <f>+LD新作!F261</f>
        <v>0</v>
      </c>
      <c r="G251" s="140">
        <f>+LD新作!G261</f>
        <v>0</v>
      </c>
      <c r="H251" s="138">
        <f>+LD新作!H261</f>
        <v>0</v>
      </c>
      <c r="I251" s="140">
        <f>+LD新作!I261</f>
        <v>0</v>
      </c>
      <c r="J251" s="141">
        <f>+LD新作!$C$9</f>
        <v>261400</v>
      </c>
      <c r="K251" s="142">
        <f>+LD新作!J261</f>
        <v>0</v>
      </c>
      <c r="L251" s="143">
        <f>IF(ISERROR(VLOOKUP(VALUE(C251),納期ACC!$E$1:$N$3001,10,FALSE)),"",VLOOKUP(VALUE(C251),納期ACC!$E$1:$N$3001,10,FALSE))</f>
        <v>0</v>
      </c>
    </row>
    <row r="252" spans="1:12">
      <c r="A252" s="137">
        <f>+LD新作!A262</f>
        <v>0</v>
      </c>
      <c r="B252" s="138">
        <v>1</v>
      </c>
      <c r="C252" s="139" t="str">
        <f>TEXT(LD新作!C262,0)</f>
        <v>0</v>
      </c>
      <c r="D252" s="140">
        <f>+LD新作!D262</f>
        <v>0</v>
      </c>
      <c r="E252" s="138">
        <f>+LD新作!E262</f>
        <v>0</v>
      </c>
      <c r="F252" s="138">
        <f>+LD新作!F262</f>
        <v>0</v>
      </c>
      <c r="G252" s="140">
        <f>+LD新作!G262</f>
        <v>0</v>
      </c>
      <c r="H252" s="138">
        <f>+LD新作!H262</f>
        <v>0</v>
      </c>
      <c r="I252" s="140">
        <f>+LD新作!I262</f>
        <v>0</v>
      </c>
      <c r="J252" s="141">
        <f>+LD新作!$C$9</f>
        <v>261400</v>
      </c>
      <c r="K252" s="142">
        <f>+LD新作!J262</f>
        <v>0</v>
      </c>
      <c r="L252" s="143">
        <f>IF(ISERROR(VLOOKUP(VALUE(C252),納期ACC!$E$1:$N$3001,10,FALSE)),"",VLOOKUP(VALUE(C252),納期ACC!$E$1:$N$3001,10,FALSE))</f>
        <v>0</v>
      </c>
    </row>
    <row r="253" spans="1:12">
      <c r="A253" s="137">
        <f>+LD新作!A263</f>
        <v>0</v>
      </c>
      <c r="B253" s="138">
        <v>1</v>
      </c>
      <c r="C253" s="139" t="str">
        <f>TEXT(LD新作!C263,0)</f>
        <v>0</v>
      </c>
      <c r="D253" s="140">
        <f>+LD新作!D263</f>
        <v>0</v>
      </c>
      <c r="E253" s="138">
        <f>+LD新作!E263</f>
        <v>0</v>
      </c>
      <c r="F253" s="138">
        <f>+LD新作!F263</f>
        <v>0</v>
      </c>
      <c r="G253" s="140">
        <f>+LD新作!G263</f>
        <v>0</v>
      </c>
      <c r="H253" s="138">
        <f>+LD新作!H263</f>
        <v>0</v>
      </c>
      <c r="I253" s="140">
        <f>+LD新作!I263</f>
        <v>0</v>
      </c>
      <c r="J253" s="141">
        <f>+LD新作!$C$9</f>
        <v>261400</v>
      </c>
      <c r="K253" s="142">
        <f>+LD新作!J263</f>
        <v>0</v>
      </c>
      <c r="L253" s="143">
        <f>IF(ISERROR(VLOOKUP(VALUE(C253),納期ACC!$E$1:$N$3001,10,FALSE)),"",VLOOKUP(VALUE(C253),納期ACC!$E$1:$N$3001,10,FALSE))</f>
        <v>0</v>
      </c>
    </row>
    <row r="254" spans="1:12">
      <c r="A254" s="137">
        <f>+LD新作!A264</f>
        <v>0</v>
      </c>
      <c r="B254" s="138">
        <v>1</v>
      </c>
      <c r="C254" s="139" t="str">
        <f>TEXT(LD新作!C264,0)</f>
        <v>0</v>
      </c>
      <c r="D254" s="140">
        <f>+LD新作!D264</f>
        <v>0</v>
      </c>
      <c r="E254" s="138">
        <f>+LD新作!E264</f>
        <v>0</v>
      </c>
      <c r="F254" s="138">
        <f>+LD新作!F264</f>
        <v>0</v>
      </c>
      <c r="G254" s="140">
        <f>+LD新作!G264</f>
        <v>0</v>
      </c>
      <c r="H254" s="138">
        <f>+LD新作!H264</f>
        <v>0</v>
      </c>
      <c r="I254" s="140">
        <f>+LD新作!I264</f>
        <v>0</v>
      </c>
      <c r="J254" s="141">
        <f>+LD新作!$C$9</f>
        <v>261400</v>
      </c>
      <c r="K254" s="142">
        <f>+LD新作!J264</f>
        <v>0</v>
      </c>
      <c r="L254" s="143">
        <f>IF(ISERROR(VLOOKUP(VALUE(C254),納期ACC!$E$1:$N$3001,10,FALSE)),"",VLOOKUP(VALUE(C254),納期ACC!$E$1:$N$3001,10,FALSE))</f>
        <v>0</v>
      </c>
    </row>
    <row r="255" spans="1:12">
      <c r="A255" s="137">
        <f>+LD新作!A265</f>
        <v>0</v>
      </c>
      <c r="B255" s="138">
        <v>1</v>
      </c>
      <c r="C255" s="139" t="str">
        <f>TEXT(LD新作!C265,0)</f>
        <v>0</v>
      </c>
      <c r="D255" s="140">
        <f>+LD新作!D265</f>
        <v>0</v>
      </c>
      <c r="E255" s="138">
        <f>+LD新作!E265</f>
        <v>0</v>
      </c>
      <c r="F255" s="138">
        <f>+LD新作!F265</f>
        <v>0</v>
      </c>
      <c r="G255" s="140">
        <f>+LD新作!G265</f>
        <v>0</v>
      </c>
      <c r="H255" s="138">
        <f>+LD新作!H265</f>
        <v>0</v>
      </c>
      <c r="I255" s="140">
        <f>+LD新作!I265</f>
        <v>0</v>
      </c>
      <c r="J255" s="141">
        <f>+LD新作!$C$9</f>
        <v>261400</v>
      </c>
      <c r="K255" s="142">
        <f>+LD新作!J265</f>
        <v>0</v>
      </c>
      <c r="L255" s="143">
        <f>IF(ISERROR(VLOOKUP(VALUE(C255),納期ACC!$E$1:$N$3001,10,FALSE)),"",VLOOKUP(VALUE(C255),納期ACC!$E$1:$N$3001,10,FALSE))</f>
        <v>0</v>
      </c>
    </row>
    <row r="256" spans="1:12">
      <c r="A256" s="137">
        <f>+LD新作!A266</f>
        <v>0</v>
      </c>
      <c r="B256" s="138">
        <v>1</v>
      </c>
      <c r="C256" s="139" t="str">
        <f>TEXT(LD新作!C266,0)</f>
        <v>0</v>
      </c>
      <c r="D256" s="140">
        <f>+LD新作!D266</f>
        <v>0</v>
      </c>
      <c r="E256" s="138">
        <f>+LD新作!E266</f>
        <v>0</v>
      </c>
      <c r="F256" s="138">
        <f>+LD新作!F266</f>
        <v>0</v>
      </c>
      <c r="G256" s="140">
        <f>+LD新作!G266</f>
        <v>0</v>
      </c>
      <c r="H256" s="138">
        <f>+LD新作!H266</f>
        <v>0</v>
      </c>
      <c r="I256" s="140">
        <f>+LD新作!I266</f>
        <v>0</v>
      </c>
      <c r="J256" s="141">
        <f>+LD新作!$C$9</f>
        <v>261400</v>
      </c>
      <c r="K256" s="142">
        <f>+LD新作!J266</f>
        <v>0</v>
      </c>
      <c r="L256" s="143">
        <f>IF(ISERROR(VLOOKUP(VALUE(C256),納期ACC!$E$1:$N$3001,10,FALSE)),"",VLOOKUP(VALUE(C256),納期ACC!$E$1:$N$3001,10,FALSE))</f>
        <v>0</v>
      </c>
    </row>
    <row r="257" spans="1:12">
      <c r="A257" s="137">
        <f>+LD新作!A267</f>
        <v>0</v>
      </c>
      <c r="B257" s="138">
        <v>1</v>
      </c>
      <c r="C257" s="139" t="str">
        <f>TEXT(LD新作!C267,0)</f>
        <v>0</v>
      </c>
      <c r="D257" s="140">
        <f>+LD新作!D267</f>
        <v>0</v>
      </c>
      <c r="E257" s="138">
        <f>+LD新作!E267</f>
        <v>0</v>
      </c>
      <c r="F257" s="138">
        <f>+LD新作!F267</f>
        <v>0</v>
      </c>
      <c r="G257" s="140">
        <f>+LD新作!G267</f>
        <v>0</v>
      </c>
      <c r="H257" s="138">
        <f>+LD新作!H267</f>
        <v>0</v>
      </c>
      <c r="I257" s="140">
        <f>+LD新作!I267</f>
        <v>0</v>
      </c>
      <c r="J257" s="141">
        <f>+LD新作!$C$9</f>
        <v>261400</v>
      </c>
      <c r="K257" s="142">
        <f>+LD新作!J267</f>
        <v>0</v>
      </c>
      <c r="L257" s="143">
        <f>IF(ISERROR(VLOOKUP(VALUE(C257),納期ACC!$E$1:$N$3001,10,FALSE)),"",VLOOKUP(VALUE(C257),納期ACC!$E$1:$N$3001,10,FALSE))</f>
        <v>0</v>
      </c>
    </row>
    <row r="258" spans="1:12">
      <c r="A258" s="137">
        <f>+LD新作!A268</f>
        <v>0</v>
      </c>
      <c r="B258" s="138">
        <v>1</v>
      </c>
      <c r="C258" s="139" t="str">
        <f>TEXT(LD新作!C268,0)</f>
        <v>0</v>
      </c>
      <c r="D258" s="140">
        <f>+LD新作!D268</f>
        <v>0</v>
      </c>
      <c r="E258" s="138">
        <f>+LD新作!E268</f>
        <v>0</v>
      </c>
      <c r="F258" s="138">
        <f>+LD新作!F268</f>
        <v>0</v>
      </c>
      <c r="G258" s="140">
        <f>+LD新作!G268</f>
        <v>0</v>
      </c>
      <c r="H258" s="138">
        <f>+LD新作!H268</f>
        <v>0</v>
      </c>
      <c r="I258" s="140">
        <f>+LD新作!I268</f>
        <v>0</v>
      </c>
      <c r="J258" s="141">
        <f>+LD新作!$C$9</f>
        <v>261400</v>
      </c>
      <c r="K258" s="142">
        <f>+LD新作!J268</f>
        <v>0</v>
      </c>
      <c r="L258" s="143">
        <f>IF(ISERROR(VLOOKUP(VALUE(C258),納期ACC!$E$1:$N$3001,10,FALSE)),"",VLOOKUP(VALUE(C258),納期ACC!$E$1:$N$3001,10,FALSE))</f>
        <v>0</v>
      </c>
    </row>
    <row r="259" spans="1:12">
      <c r="A259" s="137">
        <f>+LD新作!A269</f>
        <v>0</v>
      </c>
      <c r="B259" s="138">
        <v>1</v>
      </c>
      <c r="C259" s="139" t="str">
        <f>TEXT(LD新作!C269,0)</f>
        <v>0</v>
      </c>
      <c r="D259" s="140">
        <f>+LD新作!D269</f>
        <v>0</v>
      </c>
      <c r="E259" s="138">
        <f>+LD新作!E269</f>
        <v>0</v>
      </c>
      <c r="F259" s="138">
        <f>+LD新作!F269</f>
        <v>0</v>
      </c>
      <c r="G259" s="140">
        <f>+LD新作!G269</f>
        <v>0</v>
      </c>
      <c r="H259" s="138">
        <f>+LD新作!H269</f>
        <v>0</v>
      </c>
      <c r="I259" s="140">
        <f>+LD新作!I269</f>
        <v>0</v>
      </c>
      <c r="J259" s="141">
        <f>+LD新作!$C$9</f>
        <v>261400</v>
      </c>
      <c r="K259" s="142">
        <f>+LD新作!J269</f>
        <v>0</v>
      </c>
      <c r="L259" s="143">
        <f>IF(ISERROR(VLOOKUP(VALUE(C259),納期ACC!$E$1:$N$3001,10,FALSE)),"",VLOOKUP(VALUE(C259),納期ACC!$E$1:$N$3001,10,FALSE))</f>
        <v>0</v>
      </c>
    </row>
    <row r="260" spans="1:12">
      <c r="A260" s="137">
        <f>+LD新作!A270</f>
        <v>0</v>
      </c>
      <c r="B260" s="138">
        <v>1</v>
      </c>
      <c r="C260" s="139" t="str">
        <f>TEXT(LD新作!C270,0)</f>
        <v>0</v>
      </c>
      <c r="D260" s="140">
        <f>+LD新作!D270</f>
        <v>0</v>
      </c>
      <c r="E260" s="138">
        <f>+LD新作!E270</f>
        <v>0</v>
      </c>
      <c r="F260" s="138">
        <f>+LD新作!F270</f>
        <v>0</v>
      </c>
      <c r="G260" s="140">
        <f>+LD新作!G270</f>
        <v>0</v>
      </c>
      <c r="H260" s="138">
        <f>+LD新作!H270</f>
        <v>0</v>
      </c>
      <c r="I260" s="140">
        <f>+LD新作!I270</f>
        <v>0</v>
      </c>
      <c r="J260" s="141">
        <f>+LD新作!$C$9</f>
        <v>261400</v>
      </c>
      <c r="K260" s="142">
        <f>+LD新作!J270</f>
        <v>0</v>
      </c>
      <c r="L260" s="143">
        <f>IF(ISERROR(VLOOKUP(VALUE(C260),納期ACC!$E$1:$N$3001,10,FALSE)),"",VLOOKUP(VALUE(C260),納期ACC!$E$1:$N$3001,10,FALSE))</f>
        <v>0</v>
      </c>
    </row>
    <row r="261" spans="1:12">
      <c r="A261" s="137">
        <f>+LD新作!A271</f>
        <v>0</v>
      </c>
      <c r="B261" s="138">
        <v>1</v>
      </c>
      <c r="C261" s="139" t="str">
        <f>TEXT(LD新作!C271,0)</f>
        <v>0</v>
      </c>
      <c r="D261" s="140">
        <f>+LD新作!D271</f>
        <v>0</v>
      </c>
      <c r="E261" s="138">
        <f>+LD新作!E271</f>
        <v>0</v>
      </c>
      <c r="F261" s="138">
        <f>+LD新作!F271</f>
        <v>0</v>
      </c>
      <c r="G261" s="140">
        <f>+LD新作!G271</f>
        <v>0</v>
      </c>
      <c r="H261" s="138">
        <f>+LD新作!H271</f>
        <v>0</v>
      </c>
      <c r="I261" s="140">
        <f>+LD新作!I271</f>
        <v>0</v>
      </c>
      <c r="J261" s="141">
        <f>+LD新作!$C$9</f>
        <v>261400</v>
      </c>
      <c r="K261" s="142">
        <f>+LD新作!J271</f>
        <v>0</v>
      </c>
      <c r="L261" s="143">
        <f>IF(ISERROR(VLOOKUP(VALUE(C261),納期ACC!$E$1:$N$3001,10,FALSE)),"",VLOOKUP(VALUE(C261),納期ACC!$E$1:$N$3001,10,FALSE))</f>
        <v>0</v>
      </c>
    </row>
    <row r="262" spans="1:12">
      <c r="A262" s="137">
        <f>+LD新作!A272</f>
        <v>0</v>
      </c>
      <c r="B262" s="138">
        <v>1</v>
      </c>
      <c r="C262" s="139" t="str">
        <f>TEXT(LD新作!C272,0)</f>
        <v>0</v>
      </c>
      <c r="D262" s="140">
        <f>+LD新作!D272</f>
        <v>0</v>
      </c>
      <c r="E262" s="138">
        <f>+LD新作!E272</f>
        <v>0</v>
      </c>
      <c r="F262" s="138">
        <f>+LD新作!F272</f>
        <v>0</v>
      </c>
      <c r="G262" s="140">
        <f>+LD新作!G272</f>
        <v>0</v>
      </c>
      <c r="H262" s="138">
        <f>+LD新作!H272</f>
        <v>0</v>
      </c>
      <c r="I262" s="140">
        <f>+LD新作!I272</f>
        <v>0</v>
      </c>
      <c r="J262" s="141">
        <f>+LD新作!$C$9</f>
        <v>261400</v>
      </c>
      <c r="K262" s="142">
        <f>+LD新作!J272</f>
        <v>0</v>
      </c>
      <c r="L262" s="143">
        <f>IF(ISERROR(VLOOKUP(VALUE(C262),納期ACC!$E$1:$N$3001,10,FALSE)),"",VLOOKUP(VALUE(C262),納期ACC!$E$1:$N$3001,10,FALSE))</f>
        <v>0</v>
      </c>
    </row>
    <row r="263" spans="1:12">
      <c r="A263" s="137">
        <f>+LD新作!A273</f>
        <v>0</v>
      </c>
      <c r="B263" s="138">
        <v>1</v>
      </c>
      <c r="C263" s="139" t="str">
        <f>TEXT(LD新作!C273,0)</f>
        <v>0</v>
      </c>
      <c r="D263" s="140">
        <f>+LD新作!D273</f>
        <v>0</v>
      </c>
      <c r="E263" s="138">
        <f>+LD新作!E273</f>
        <v>0</v>
      </c>
      <c r="F263" s="138">
        <f>+LD新作!F273</f>
        <v>0</v>
      </c>
      <c r="G263" s="140">
        <f>+LD新作!G273</f>
        <v>0</v>
      </c>
      <c r="H263" s="138">
        <f>+LD新作!H273</f>
        <v>0</v>
      </c>
      <c r="I263" s="140">
        <f>+LD新作!I273</f>
        <v>0</v>
      </c>
      <c r="J263" s="141">
        <f>+LD新作!$C$9</f>
        <v>261400</v>
      </c>
      <c r="K263" s="142">
        <f>+LD新作!J273</f>
        <v>0</v>
      </c>
      <c r="L263" s="143">
        <f>IF(ISERROR(VLOOKUP(VALUE(C263),納期ACC!$E$1:$N$3001,10,FALSE)),"",VLOOKUP(VALUE(C263),納期ACC!$E$1:$N$3001,10,FALSE))</f>
        <v>0</v>
      </c>
    </row>
    <row r="264" spans="1:12">
      <c r="A264" s="137">
        <f>+LD新作!A274</f>
        <v>0</v>
      </c>
      <c r="B264" s="138">
        <v>1</v>
      </c>
      <c r="C264" s="139" t="str">
        <f>TEXT(LD新作!C274,0)</f>
        <v>0</v>
      </c>
      <c r="D264" s="140">
        <f>+LD新作!D274</f>
        <v>0</v>
      </c>
      <c r="E264" s="138">
        <f>+LD新作!E274</f>
        <v>0</v>
      </c>
      <c r="F264" s="138">
        <f>+LD新作!F274</f>
        <v>0</v>
      </c>
      <c r="G264" s="140">
        <f>+LD新作!G274</f>
        <v>0</v>
      </c>
      <c r="H264" s="138">
        <f>+LD新作!H274</f>
        <v>0</v>
      </c>
      <c r="I264" s="140">
        <f>+LD新作!I274</f>
        <v>0</v>
      </c>
      <c r="J264" s="141">
        <f>+LD新作!$C$9</f>
        <v>261400</v>
      </c>
      <c r="K264" s="142">
        <f>+LD新作!J274</f>
        <v>0</v>
      </c>
      <c r="L264" s="143">
        <f>IF(ISERROR(VLOOKUP(VALUE(C264),納期ACC!$E$1:$N$3001,10,FALSE)),"",VLOOKUP(VALUE(C264),納期ACC!$E$1:$N$3001,10,FALSE))</f>
        <v>0</v>
      </c>
    </row>
    <row r="265" spans="1:12">
      <c r="A265" s="137">
        <f>+LD新作!A275</f>
        <v>0</v>
      </c>
      <c r="B265" s="138">
        <v>1</v>
      </c>
      <c r="C265" s="139" t="str">
        <f>TEXT(LD新作!C275,0)</f>
        <v>0</v>
      </c>
      <c r="D265" s="140">
        <f>+LD新作!D275</f>
        <v>0</v>
      </c>
      <c r="E265" s="138">
        <f>+LD新作!E275</f>
        <v>0</v>
      </c>
      <c r="F265" s="138">
        <f>+LD新作!F275</f>
        <v>0</v>
      </c>
      <c r="G265" s="140">
        <f>+LD新作!G275</f>
        <v>0</v>
      </c>
      <c r="H265" s="138">
        <f>+LD新作!H275</f>
        <v>0</v>
      </c>
      <c r="I265" s="140">
        <f>+LD新作!I275</f>
        <v>0</v>
      </c>
      <c r="J265" s="141">
        <f>+LD新作!$C$9</f>
        <v>261400</v>
      </c>
      <c r="K265" s="142">
        <f>+LD新作!J275</f>
        <v>0</v>
      </c>
      <c r="L265" s="143">
        <f>IF(ISERROR(VLOOKUP(VALUE(C265),納期ACC!$E$1:$N$3001,10,FALSE)),"",VLOOKUP(VALUE(C265),納期ACC!$E$1:$N$3001,10,FALSE))</f>
        <v>0</v>
      </c>
    </row>
    <row r="266" spans="1:12">
      <c r="A266" s="137">
        <f>+LD新作!A276</f>
        <v>0</v>
      </c>
      <c r="B266" s="138">
        <v>1</v>
      </c>
      <c r="C266" s="139" t="str">
        <f>TEXT(LD新作!C276,0)</f>
        <v>0</v>
      </c>
      <c r="D266" s="140">
        <f>+LD新作!D276</f>
        <v>0</v>
      </c>
      <c r="E266" s="138">
        <f>+LD新作!E276</f>
        <v>0</v>
      </c>
      <c r="F266" s="138">
        <f>+LD新作!F276</f>
        <v>0</v>
      </c>
      <c r="G266" s="140">
        <f>+LD新作!G276</f>
        <v>0</v>
      </c>
      <c r="H266" s="138">
        <f>+LD新作!H276</f>
        <v>0</v>
      </c>
      <c r="I266" s="140">
        <f>+LD新作!I276</f>
        <v>0</v>
      </c>
      <c r="J266" s="141">
        <f>+LD新作!$C$9</f>
        <v>261400</v>
      </c>
      <c r="K266" s="142">
        <f>+LD新作!J276</f>
        <v>0</v>
      </c>
      <c r="L266" s="143">
        <f>IF(ISERROR(VLOOKUP(VALUE(C266),納期ACC!$E$1:$N$3001,10,FALSE)),"",VLOOKUP(VALUE(C266),納期ACC!$E$1:$N$3001,10,FALSE))</f>
        <v>0</v>
      </c>
    </row>
    <row r="267" spans="1:12">
      <c r="A267" s="137">
        <f>+LD新作!A277</f>
        <v>0</v>
      </c>
      <c r="B267" s="138">
        <v>1</v>
      </c>
      <c r="C267" s="139" t="str">
        <f>TEXT(LD新作!C277,0)</f>
        <v>0</v>
      </c>
      <c r="D267" s="140">
        <f>+LD新作!D277</f>
        <v>0</v>
      </c>
      <c r="E267" s="138">
        <f>+LD新作!E277</f>
        <v>0</v>
      </c>
      <c r="F267" s="138">
        <f>+LD新作!F277</f>
        <v>0</v>
      </c>
      <c r="G267" s="140">
        <f>+LD新作!G277</f>
        <v>0</v>
      </c>
      <c r="H267" s="138">
        <f>+LD新作!H277</f>
        <v>0</v>
      </c>
      <c r="I267" s="140">
        <f>+LD新作!I277</f>
        <v>0</v>
      </c>
      <c r="J267" s="141">
        <f>+LD新作!$C$9</f>
        <v>261400</v>
      </c>
      <c r="K267" s="142">
        <f>+LD新作!J277</f>
        <v>0</v>
      </c>
      <c r="L267" s="143">
        <f>IF(ISERROR(VLOOKUP(VALUE(C267),納期ACC!$E$1:$N$3001,10,FALSE)),"",VLOOKUP(VALUE(C267),納期ACC!$E$1:$N$3001,10,FALSE))</f>
        <v>0</v>
      </c>
    </row>
    <row r="268" spans="1:12">
      <c r="A268" s="137">
        <f>+LD新作!A278</f>
        <v>0</v>
      </c>
      <c r="B268" s="138">
        <v>1</v>
      </c>
      <c r="C268" s="139" t="str">
        <f>TEXT(LD新作!C278,0)</f>
        <v>0</v>
      </c>
      <c r="D268" s="140">
        <f>+LD新作!D278</f>
        <v>0</v>
      </c>
      <c r="E268" s="138">
        <f>+LD新作!E278</f>
        <v>0</v>
      </c>
      <c r="F268" s="138">
        <f>+LD新作!F278</f>
        <v>0</v>
      </c>
      <c r="G268" s="140">
        <f>+LD新作!G278</f>
        <v>0</v>
      </c>
      <c r="H268" s="138">
        <f>+LD新作!H278</f>
        <v>0</v>
      </c>
      <c r="I268" s="140">
        <f>+LD新作!I278</f>
        <v>0</v>
      </c>
      <c r="J268" s="141">
        <f>+LD新作!$C$9</f>
        <v>261400</v>
      </c>
      <c r="K268" s="142">
        <f>+LD新作!J278</f>
        <v>0</v>
      </c>
      <c r="L268" s="143">
        <f>IF(ISERROR(VLOOKUP(VALUE(C268),納期ACC!$E$1:$N$3001,10,FALSE)),"",VLOOKUP(VALUE(C268),納期ACC!$E$1:$N$3001,10,FALSE))</f>
        <v>0</v>
      </c>
    </row>
    <row r="269" spans="1:12">
      <c r="A269" s="137">
        <f>+LD新作!A279</f>
        <v>0</v>
      </c>
      <c r="B269" s="138">
        <v>1</v>
      </c>
      <c r="C269" s="139" t="str">
        <f>TEXT(LD新作!C279,0)</f>
        <v>0</v>
      </c>
      <c r="D269" s="140">
        <f>+LD新作!D279</f>
        <v>0</v>
      </c>
      <c r="E269" s="138">
        <f>+LD新作!E279</f>
        <v>0</v>
      </c>
      <c r="F269" s="138">
        <f>+LD新作!F279</f>
        <v>0</v>
      </c>
      <c r="G269" s="140">
        <f>+LD新作!G279</f>
        <v>0</v>
      </c>
      <c r="H269" s="138">
        <f>+LD新作!H279</f>
        <v>0</v>
      </c>
      <c r="I269" s="140">
        <f>+LD新作!I279</f>
        <v>0</v>
      </c>
      <c r="J269" s="141">
        <f>+LD新作!$C$9</f>
        <v>261400</v>
      </c>
      <c r="K269" s="142">
        <f>+LD新作!J279</f>
        <v>0</v>
      </c>
      <c r="L269" s="143">
        <f>IF(ISERROR(VLOOKUP(VALUE(C269),納期ACC!$E$1:$N$3001,10,FALSE)),"",VLOOKUP(VALUE(C269),納期ACC!$E$1:$N$3001,10,FALSE))</f>
        <v>0</v>
      </c>
    </row>
    <row r="270" spans="1:12">
      <c r="A270" s="137">
        <f>+LD新作!A280</f>
        <v>0</v>
      </c>
      <c r="B270" s="138">
        <v>1</v>
      </c>
      <c r="C270" s="139" t="str">
        <f>TEXT(LD新作!C280,0)</f>
        <v>0</v>
      </c>
      <c r="D270" s="140">
        <f>+LD新作!D280</f>
        <v>0</v>
      </c>
      <c r="E270" s="138">
        <f>+LD新作!E280</f>
        <v>0</v>
      </c>
      <c r="F270" s="138">
        <f>+LD新作!F280</f>
        <v>0</v>
      </c>
      <c r="G270" s="140">
        <f>+LD新作!G280</f>
        <v>0</v>
      </c>
      <c r="H270" s="138">
        <f>+LD新作!H280</f>
        <v>0</v>
      </c>
      <c r="I270" s="140">
        <f>+LD新作!I280</f>
        <v>0</v>
      </c>
      <c r="J270" s="141">
        <f>+LD新作!$C$9</f>
        <v>261400</v>
      </c>
      <c r="K270" s="142">
        <f>+LD新作!J280</f>
        <v>0</v>
      </c>
      <c r="L270" s="143">
        <f>IF(ISERROR(VLOOKUP(VALUE(C270),納期ACC!$E$1:$N$3001,10,FALSE)),"",VLOOKUP(VALUE(C270),納期ACC!$E$1:$N$3001,10,FALSE))</f>
        <v>0</v>
      </c>
    </row>
    <row r="271" spans="1:12">
      <c r="A271" s="137">
        <f>+LD新作!A281</f>
        <v>0</v>
      </c>
      <c r="B271" s="138">
        <v>1</v>
      </c>
      <c r="C271" s="139" t="str">
        <f>TEXT(LD新作!C281,0)</f>
        <v>0</v>
      </c>
      <c r="D271" s="140">
        <f>+LD新作!D281</f>
        <v>0</v>
      </c>
      <c r="E271" s="138">
        <f>+LD新作!E281</f>
        <v>0</v>
      </c>
      <c r="F271" s="138">
        <f>+LD新作!F281</f>
        <v>0</v>
      </c>
      <c r="G271" s="140">
        <f>+LD新作!G281</f>
        <v>0</v>
      </c>
      <c r="H271" s="138">
        <f>+LD新作!H281</f>
        <v>0</v>
      </c>
      <c r="I271" s="140">
        <f>+LD新作!I281</f>
        <v>0</v>
      </c>
      <c r="J271" s="141">
        <f>+LD新作!$C$9</f>
        <v>261400</v>
      </c>
      <c r="K271" s="142">
        <f>+LD新作!J281</f>
        <v>0</v>
      </c>
      <c r="L271" s="143">
        <f>IF(ISERROR(VLOOKUP(VALUE(C271),納期ACC!$E$1:$N$3001,10,FALSE)),"",VLOOKUP(VALUE(C271),納期ACC!$E$1:$N$3001,10,FALSE))</f>
        <v>0</v>
      </c>
    </row>
    <row r="272" spans="1:12">
      <c r="A272" s="137">
        <f>+LD新作!A282</f>
        <v>0</v>
      </c>
      <c r="B272" s="138">
        <v>1</v>
      </c>
      <c r="C272" s="139" t="str">
        <f>TEXT(LD新作!C282,0)</f>
        <v>0</v>
      </c>
      <c r="D272" s="140">
        <f>+LD新作!D282</f>
        <v>0</v>
      </c>
      <c r="E272" s="138">
        <f>+LD新作!E282</f>
        <v>0</v>
      </c>
      <c r="F272" s="138">
        <f>+LD新作!F282</f>
        <v>0</v>
      </c>
      <c r="G272" s="140">
        <f>+LD新作!G282</f>
        <v>0</v>
      </c>
      <c r="H272" s="138">
        <f>+LD新作!H282</f>
        <v>0</v>
      </c>
      <c r="I272" s="140">
        <f>+LD新作!I282</f>
        <v>0</v>
      </c>
      <c r="J272" s="141">
        <f>+LD新作!$C$9</f>
        <v>261400</v>
      </c>
      <c r="K272" s="142">
        <f>+LD新作!J282</f>
        <v>0</v>
      </c>
      <c r="L272" s="143">
        <f>IF(ISERROR(VLOOKUP(VALUE(C272),納期ACC!$E$1:$N$3001,10,FALSE)),"",VLOOKUP(VALUE(C272),納期ACC!$E$1:$N$3001,10,FALSE))</f>
        <v>0</v>
      </c>
    </row>
    <row r="273" spans="1:12">
      <c r="A273" s="137">
        <f>+LD新作!A283</f>
        <v>0</v>
      </c>
      <c r="B273" s="138">
        <v>1</v>
      </c>
      <c r="C273" s="139" t="str">
        <f>TEXT(LD新作!C283,0)</f>
        <v>0</v>
      </c>
      <c r="D273" s="140">
        <f>+LD新作!D283</f>
        <v>0</v>
      </c>
      <c r="E273" s="138">
        <f>+LD新作!E283</f>
        <v>0</v>
      </c>
      <c r="F273" s="138">
        <f>+LD新作!F283</f>
        <v>0</v>
      </c>
      <c r="G273" s="140">
        <f>+LD新作!G283</f>
        <v>0</v>
      </c>
      <c r="H273" s="138">
        <f>+LD新作!H283</f>
        <v>0</v>
      </c>
      <c r="I273" s="140">
        <f>+LD新作!I283</f>
        <v>0</v>
      </c>
      <c r="J273" s="141">
        <f>+LD新作!$C$9</f>
        <v>261400</v>
      </c>
      <c r="K273" s="142">
        <f>+LD新作!J283</f>
        <v>0</v>
      </c>
      <c r="L273" s="143">
        <f>IF(ISERROR(VLOOKUP(VALUE(C273),納期ACC!$E$1:$N$3001,10,FALSE)),"",VLOOKUP(VALUE(C273),納期ACC!$E$1:$N$3001,10,FALSE))</f>
        <v>0</v>
      </c>
    </row>
    <row r="274" spans="1:12">
      <c r="A274" s="137">
        <f>+LD新作!A284</f>
        <v>0</v>
      </c>
      <c r="B274" s="138">
        <v>1</v>
      </c>
      <c r="C274" s="139" t="str">
        <f>TEXT(LD新作!C284,0)</f>
        <v>0</v>
      </c>
      <c r="D274" s="140">
        <f>+LD新作!D284</f>
        <v>0</v>
      </c>
      <c r="E274" s="138">
        <f>+LD新作!E284</f>
        <v>0</v>
      </c>
      <c r="F274" s="138">
        <f>+LD新作!F284</f>
        <v>0</v>
      </c>
      <c r="G274" s="140">
        <f>+LD新作!G284</f>
        <v>0</v>
      </c>
      <c r="H274" s="138">
        <f>+LD新作!H284</f>
        <v>0</v>
      </c>
      <c r="I274" s="140">
        <f>+LD新作!I284</f>
        <v>0</v>
      </c>
      <c r="J274" s="141">
        <f>+LD新作!$C$9</f>
        <v>261400</v>
      </c>
      <c r="K274" s="142">
        <f>+LD新作!J284</f>
        <v>0</v>
      </c>
      <c r="L274" s="143">
        <f>IF(ISERROR(VLOOKUP(VALUE(C274),納期ACC!$E$1:$N$3001,10,FALSE)),"",VLOOKUP(VALUE(C274),納期ACC!$E$1:$N$3001,10,FALSE))</f>
        <v>0</v>
      </c>
    </row>
    <row r="275" spans="1:12">
      <c r="A275" s="137">
        <f>+LD新作!A285</f>
        <v>0</v>
      </c>
      <c r="B275" s="138">
        <v>1</v>
      </c>
      <c r="C275" s="139" t="str">
        <f>TEXT(LD新作!C285,0)</f>
        <v>0</v>
      </c>
      <c r="D275" s="140">
        <f>+LD新作!D285</f>
        <v>0</v>
      </c>
      <c r="E275" s="138">
        <f>+LD新作!E285</f>
        <v>0</v>
      </c>
      <c r="F275" s="138">
        <f>+LD新作!F285</f>
        <v>0</v>
      </c>
      <c r="G275" s="140">
        <f>+LD新作!G285</f>
        <v>0</v>
      </c>
      <c r="H275" s="138">
        <f>+LD新作!H285</f>
        <v>0</v>
      </c>
      <c r="I275" s="140">
        <f>+LD新作!I285</f>
        <v>0</v>
      </c>
      <c r="J275" s="141">
        <f>+LD新作!$C$9</f>
        <v>261400</v>
      </c>
      <c r="K275" s="142">
        <f>+LD新作!J285</f>
        <v>0</v>
      </c>
      <c r="L275" s="143">
        <f>IF(ISERROR(VLOOKUP(VALUE(C275),納期ACC!$E$1:$N$3001,10,FALSE)),"",VLOOKUP(VALUE(C275),納期ACC!$E$1:$N$3001,10,FALSE))</f>
        <v>0</v>
      </c>
    </row>
    <row r="276" spans="1:12">
      <c r="A276" s="137">
        <f>+LD新作!A286</f>
        <v>0</v>
      </c>
      <c r="B276" s="138">
        <v>1</v>
      </c>
      <c r="C276" s="139" t="str">
        <f>TEXT(LD新作!C286,0)</f>
        <v>0</v>
      </c>
      <c r="D276" s="140">
        <f>+LD新作!D286</f>
        <v>0</v>
      </c>
      <c r="E276" s="138">
        <f>+LD新作!E286</f>
        <v>0</v>
      </c>
      <c r="F276" s="138">
        <f>+LD新作!F286</f>
        <v>0</v>
      </c>
      <c r="G276" s="140">
        <f>+LD新作!G286</f>
        <v>0</v>
      </c>
      <c r="H276" s="138">
        <f>+LD新作!H286</f>
        <v>0</v>
      </c>
      <c r="I276" s="140">
        <f>+LD新作!I286</f>
        <v>0</v>
      </c>
      <c r="J276" s="141">
        <f>+LD新作!$C$9</f>
        <v>261400</v>
      </c>
      <c r="K276" s="142">
        <f>+LD新作!J286</f>
        <v>0</v>
      </c>
      <c r="L276" s="143">
        <f>IF(ISERROR(VLOOKUP(VALUE(C276),納期ACC!$E$1:$N$3001,10,FALSE)),"",VLOOKUP(VALUE(C276),納期ACC!$E$1:$N$3001,10,FALSE))</f>
        <v>0</v>
      </c>
    </row>
    <row r="277" spans="1:12">
      <c r="A277" s="137">
        <f>+LD新作!A287</f>
        <v>0</v>
      </c>
      <c r="B277" s="138">
        <v>1</v>
      </c>
      <c r="C277" s="139" t="str">
        <f>TEXT(LD新作!C287,0)</f>
        <v>0</v>
      </c>
      <c r="D277" s="140">
        <f>+LD新作!D287</f>
        <v>0</v>
      </c>
      <c r="E277" s="138">
        <f>+LD新作!E287</f>
        <v>0</v>
      </c>
      <c r="F277" s="138">
        <f>+LD新作!F287</f>
        <v>0</v>
      </c>
      <c r="G277" s="140">
        <f>+LD新作!G287</f>
        <v>0</v>
      </c>
      <c r="H277" s="138">
        <f>+LD新作!H287</f>
        <v>0</v>
      </c>
      <c r="I277" s="140">
        <f>+LD新作!I287</f>
        <v>0</v>
      </c>
      <c r="J277" s="141">
        <f>+LD新作!$C$9</f>
        <v>261400</v>
      </c>
      <c r="K277" s="142">
        <f>+LD新作!J287</f>
        <v>0</v>
      </c>
      <c r="L277" s="143">
        <f>IF(ISERROR(VLOOKUP(VALUE(C277),納期ACC!$E$1:$N$3001,10,FALSE)),"",VLOOKUP(VALUE(C277),納期ACC!$E$1:$N$3001,10,FALSE))</f>
        <v>0</v>
      </c>
    </row>
    <row r="278" spans="1:12">
      <c r="A278" s="137">
        <f>+LD新作!A288</f>
        <v>0</v>
      </c>
      <c r="B278" s="138">
        <v>1</v>
      </c>
      <c r="C278" s="139" t="str">
        <f>TEXT(LD新作!C288,0)</f>
        <v>0</v>
      </c>
      <c r="D278" s="140">
        <f>+LD新作!D288</f>
        <v>0</v>
      </c>
      <c r="E278" s="138">
        <f>+LD新作!E288</f>
        <v>0</v>
      </c>
      <c r="F278" s="138">
        <f>+LD新作!F288</f>
        <v>0</v>
      </c>
      <c r="G278" s="140">
        <f>+LD新作!G288</f>
        <v>0</v>
      </c>
      <c r="H278" s="138">
        <f>+LD新作!H288</f>
        <v>0</v>
      </c>
      <c r="I278" s="140">
        <f>+LD新作!I288</f>
        <v>0</v>
      </c>
      <c r="J278" s="141">
        <f>+LD新作!$C$9</f>
        <v>261400</v>
      </c>
      <c r="K278" s="142">
        <f>+LD新作!J288</f>
        <v>0</v>
      </c>
      <c r="L278" s="143">
        <f>IF(ISERROR(VLOOKUP(VALUE(C278),納期ACC!$E$1:$N$3001,10,FALSE)),"",VLOOKUP(VALUE(C278),納期ACC!$E$1:$N$3001,10,FALSE))</f>
        <v>0</v>
      </c>
    </row>
    <row r="279" spans="1:12">
      <c r="A279" s="137">
        <f>+LD新作!A289</f>
        <v>0</v>
      </c>
      <c r="B279" s="138">
        <v>1</v>
      </c>
      <c r="C279" s="139" t="str">
        <f>TEXT(LD新作!C289,0)</f>
        <v>0</v>
      </c>
      <c r="D279" s="140">
        <f>+LD新作!D289</f>
        <v>0</v>
      </c>
      <c r="E279" s="138">
        <f>+LD新作!E289</f>
        <v>0</v>
      </c>
      <c r="F279" s="138">
        <f>+LD新作!F289</f>
        <v>0</v>
      </c>
      <c r="G279" s="140">
        <f>+LD新作!G289</f>
        <v>0</v>
      </c>
      <c r="H279" s="138">
        <f>+LD新作!H289</f>
        <v>0</v>
      </c>
      <c r="I279" s="140">
        <f>+LD新作!I289</f>
        <v>0</v>
      </c>
      <c r="J279" s="141">
        <f>+LD新作!$C$9</f>
        <v>261400</v>
      </c>
      <c r="K279" s="142">
        <f>+LD新作!J289</f>
        <v>0</v>
      </c>
      <c r="L279" s="143">
        <f>IF(ISERROR(VLOOKUP(VALUE(C279),納期ACC!$E$1:$N$3001,10,FALSE)),"",VLOOKUP(VALUE(C279),納期ACC!$E$1:$N$3001,10,FALSE))</f>
        <v>0</v>
      </c>
    </row>
    <row r="280" spans="1:12">
      <c r="A280" s="137">
        <f>+LD新作!A290</f>
        <v>0</v>
      </c>
      <c r="B280" s="138">
        <v>1</v>
      </c>
      <c r="C280" s="139" t="str">
        <f>TEXT(LD新作!C290,0)</f>
        <v>0</v>
      </c>
      <c r="D280" s="140">
        <f>+LD新作!D290</f>
        <v>0</v>
      </c>
      <c r="E280" s="138">
        <f>+LD新作!E290</f>
        <v>0</v>
      </c>
      <c r="F280" s="138">
        <f>+LD新作!F290</f>
        <v>0</v>
      </c>
      <c r="G280" s="140">
        <f>+LD新作!G290</f>
        <v>0</v>
      </c>
      <c r="H280" s="138">
        <f>+LD新作!H290</f>
        <v>0</v>
      </c>
      <c r="I280" s="140">
        <f>+LD新作!I290</f>
        <v>0</v>
      </c>
      <c r="J280" s="141">
        <f>+LD新作!$C$9</f>
        <v>261400</v>
      </c>
      <c r="K280" s="142">
        <f>+LD新作!J290</f>
        <v>0</v>
      </c>
      <c r="L280" s="143">
        <f>IF(ISERROR(VLOOKUP(VALUE(C280),納期ACC!$E$1:$N$3001,10,FALSE)),"",VLOOKUP(VALUE(C280),納期ACC!$E$1:$N$3001,10,FALSE))</f>
        <v>0</v>
      </c>
    </row>
    <row r="281" spans="1:12">
      <c r="A281" s="137">
        <f>+LD新作!A291</f>
        <v>0</v>
      </c>
      <c r="B281" s="138">
        <v>1</v>
      </c>
      <c r="C281" s="139" t="str">
        <f>TEXT(LD新作!C291,0)</f>
        <v>0</v>
      </c>
      <c r="D281" s="140">
        <f>+LD新作!D291</f>
        <v>0</v>
      </c>
      <c r="E281" s="138">
        <f>+LD新作!E291</f>
        <v>0</v>
      </c>
      <c r="F281" s="138">
        <f>+LD新作!F291</f>
        <v>0</v>
      </c>
      <c r="G281" s="140">
        <f>+LD新作!G291</f>
        <v>0</v>
      </c>
      <c r="H281" s="138">
        <f>+LD新作!H291</f>
        <v>0</v>
      </c>
      <c r="I281" s="140">
        <f>+LD新作!I291</f>
        <v>0</v>
      </c>
      <c r="J281" s="141">
        <f>+LD新作!$C$9</f>
        <v>261400</v>
      </c>
      <c r="K281" s="142">
        <f>+LD新作!J291</f>
        <v>0</v>
      </c>
      <c r="L281" s="143">
        <f>IF(ISERROR(VLOOKUP(VALUE(C281),納期ACC!$E$1:$N$3001,10,FALSE)),"",VLOOKUP(VALUE(C281),納期ACC!$E$1:$N$3001,10,FALSE))</f>
        <v>0</v>
      </c>
    </row>
    <row r="282" spans="1:12">
      <c r="A282" s="137">
        <f>+LD新作!A292</f>
        <v>0</v>
      </c>
      <c r="B282" s="138">
        <v>1</v>
      </c>
      <c r="C282" s="139" t="str">
        <f>TEXT(LD新作!C292,0)</f>
        <v>0</v>
      </c>
      <c r="D282" s="140">
        <f>+LD新作!D292</f>
        <v>0</v>
      </c>
      <c r="E282" s="138">
        <f>+LD新作!E292</f>
        <v>0</v>
      </c>
      <c r="F282" s="138">
        <f>+LD新作!F292</f>
        <v>0</v>
      </c>
      <c r="G282" s="140">
        <f>+LD新作!G292</f>
        <v>0</v>
      </c>
      <c r="H282" s="138">
        <f>+LD新作!H292</f>
        <v>0</v>
      </c>
      <c r="I282" s="140">
        <f>+LD新作!I292</f>
        <v>0</v>
      </c>
      <c r="J282" s="141">
        <f>+LD新作!$C$9</f>
        <v>261400</v>
      </c>
      <c r="K282" s="142">
        <f>+LD新作!J292</f>
        <v>0</v>
      </c>
      <c r="L282" s="143">
        <f>IF(ISERROR(VLOOKUP(VALUE(C282),納期ACC!$E$1:$N$3001,10,FALSE)),"",VLOOKUP(VALUE(C282),納期ACC!$E$1:$N$3001,10,FALSE))</f>
        <v>0</v>
      </c>
    </row>
    <row r="283" spans="1:12">
      <c r="A283" s="137">
        <f>+LD新作!A293</f>
        <v>0</v>
      </c>
      <c r="B283" s="138">
        <v>1</v>
      </c>
      <c r="C283" s="139" t="str">
        <f>TEXT(LD新作!C293,0)</f>
        <v>0</v>
      </c>
      <c r="D283" s="140">
        <f>+LD新作!D293</f>
        <v>0</v>
      </c>
      <c r="E283" s="138">
        <f>+LD新作!E293</f>
        <v>0</v>
      </c>
      <c r="F283" s="138">
        <f>+LD新作!F293</f>
        <v>0</v>
      </c>
      <c r="G283" s="140">
        <f>+LD新作!G293</f>
        <v>0</v>
      </c>
      <c r="H283" s="138">
        <f>+LD新作!H293</f>
        <v>0</v>
      </c>
      <c r="I283" s="140">
        <f>+LD新作!I293</f>
        <v>0</v>
      </c>
      <c r="J283" s="141">
        <f>+LD新作!$C$9</f>
        <v>261400</v>
      </c>
      <c r="K283" s="142">
        <f>+LD新作!J293</f>
        <v>0</v>
      </c>
      <c r="L283" s="143">
        <f>IF(ISERROR(VLOOKUP(VALUE(C283),納期ACC!$E$1:$N$3001,10,FALSE)),"",VLOOKUP(VALUE(C283),納期ACC!$E$1:$N$3001,10,FALSE))</f>
        <v>0</v>
      </c>
    </row>
    <row r="284" spans="1:12">
      <c r="A284" s="137">
        <f>+LD新作!A294</f>
        <v>0</v>
      </c>
      <c r="B284" s="138">
        <v>1</v>
      </c>
      <c r="C284" s="139" t="str">
        <f>TEXT(LD新作!C294,0)</f>
        <v>0</v>
      </c>
      <c r="D284" s="140">
        <f>+LD新作!D294</f>
        <v>0</v>
      </c>
      <c r="E284" s="138">
        <f>+LD新作!E294</f>
        <v>0</v>
      </c>
      <c r="F284" s="138">
        <f>+LD新作!F294</f>
        <v>0</v>
      </c>
      <c r="G284" s="140">
        <f>+LD新作!G294</f>
        <v>0</v>
      </c>
      <c r="H284" s="138">
        <f>+LD新作!H294</f>
        <v>0</v>
      </c>
      <c r="I284" s="140">
        <f>+LD新作!I294</f>
        <v>0</v>
      </c>
      <c r="J284" s="141">
        <f>+LD新作!$C$9</f>
        <v>261400</v>
      </c>
      <c r="K284" s="142">
        <f>+LD新作!J294</f>
        <v>0</v>
      </c>
      <c r="L284" s="143">
        <f>IF(ISERROR(VLOOKUP(VALUE(C284),納期ACC!$E$1:$N$3001,10,FALSE)),"",VLOOKUP(VALUE(C284),納期ACC!$E$1:$N$3001,10,FALSE))</f>
        <v>0</v>
      </c>
    </row>
    <row r="285" spans="1:12">
      <c r="A285" s="137">
        <f>+LD新作!A295</f>
        <v>0</v>
      </c>
      <c r="B285" s="138">
        <v>1</v>
      </c>
      <c r="C285" s="139" t="str">
        <f>TEXT(LD新作!C295,0)</f>
        <v>0</v>
      </c>
      <c r="D285" s="140">
        <f>+LD新作!D295</f>
        <v>0</v>
      </c>
      <c r="E285" s="138">
        <f>+LD新作!E295</f>
        <v>0</v>
      </c>
      <c r="F285" s="138">
        <f>+LD新作!F295</f>
        <v>0</v>
      </c>
      <c r="G285" s="140">
        <f>+LD新作!G295</f>
        <v>0</v>
      </c>
      <c r="H285" s="138">
        <f>+LD新作!H295</f>
        <v>0</v>
      </c>
      <c r="I285" s="140">
        <f>+LD新作!I295</f>
        <v>0</v>
      </c>
      <c r="J285" s="141">
        <f>+LD新作!$C$9</f>
        <v>261400</v>
      </c>
      <c r="K285" s="142">
        <f>+LD新作!J295</f>
        <v>0</v>
      </c>
      <c r="L285" s="143">
        <f>IF(ISERROR(VLOOKUP(VALUE(C285),納期ACC!$E$1:$N$3001,10,FALSE)),"",VLOOKUP(VALUE(C285),納期ACC!$E$1:$N$3001,10,FALSE))</f>
        <v>0</v>
      </c>
    </row>
    <row r="286" spans="1:12">
      <c r="A286" s="137">
        <f>+LD新作!A296</f>
        <v>0</v>
      </c>
      <c r="B286" s="138">
        <v>1</v>
      </c>
      <c r="C286" s="139" t="str">
        <f>TEXT(LD新作!C296,0)</f>
        <v>0</v>
      </c>
      <c r="D286" s="140">
        <f>+LD新作!D296</f>
        <v>0</v>
      </c>
      <c r="E286" s="138">
        <f>+LD新作!E296</f>
        <v>0</v>
      </c>
      <c r="F286" s="138">
        <f>+LD新作!F296</f>
        <v>0</v>
      </c>
      <c r="G286" s="140">
        <f>+LD新作!G296</f>
        <v>0</v>
      </c>
      <c r="H286" s="138">
        <f>+LD新作!H296</f>
        <v>0</v>
      </c>
      <c r="I286" s="140">
        <f>+LD新作!I296</f>
        <v>0</v>
      </c>
      <c r="J286" s="141">
        <f>+LD新作!$C$9</f>
        <v>261400</v>
      </c>
      <c r="K286" s="142">
        <f>+LD新作!J296</f>
        <v>0</v>
      </c>
      <c r="L286" s="143">
        <f>IF(ISERROR(VLOOKUP(VALUE(C286),納期ACC!$E$1:$N$3001,10,FALSE)),"",VLOOKUP(VALUE(C286),納期ACC!$E$1:$N$3001,10,FALSE))</f>
        <v>0</v>
      </c>
    </row>
    <row r="287" spans="1:12">
      <c r="A287" s="137">
        <f>+LD新作!A297</f>
        <v>0</v>
      </c>
      <c r="B287" s="138">
        <v>1</v>
      </c>
      <c r="C287" s="139" t="str">
        <f>TEXT(LD新作!C297,0)</f>
        <v>0</v>
      </c>
      <c r="D287" s="140">
        <f>+LD新作!D297</f>
        <v>0</v>
      </c>
      <c r="E287" s="138">
        <f>+LD新作!E297</f>
        <v>0</v>
      </c>
      <c r="F287" s="138">
        <f>+LD新作!F297</f>
        <v>0</v>
      </c>
      <c r="G287" s="140">
        <f>+LD新作!G297</f>
        <v>0</v>
      </c>
      <c r="H287" s="138">
        <f>+LD新作!H297</f>
        <v>0</v>
      </c>
      <c r="I287" s="140">
        <f>+LD新作!I297</f>
        <v>0</v>
      </c>
      <c r="J287" s="141">
        <f>+LD新作!$C$9</f>
        <v>261400</v>
      </c>
      <c r="K287" s="142">
        <f>+LD新作!J297</f>
        <v>0</v>
      </c>
      <c r="L287" s="143">
        <f>IF(ISERROR(VLOOKUP(VALUE(C287),納期ACC!$E$1:$N$3001,10,FALSE)),"",VLOOKUP(VALUE(C287),納期ACC!$E$1:$N$3001,10,FALSE))</f>
        <v>0</v>
      </c>
    </row>
    <row r="288" spans="1:12">
      <c r="A288" s="137">
        <f>+LD新作!A298</f>
        <v>0</v>
      </c>
      <c r="B288" s="138">
        <v>1</v>
      </c>
      <c r="C288" s="139" t="str">
        <f>TEXT(LD新作!C298,0)</f>
        <v>0</v>
      </c>
      <c r="D288" s="140">
        <f>+LD新作!D298</f>
        <v>0</v>
      </c>
      <c r="E288" s="138">
        <f>+LD新作!E298</f>
        <v>0</v>
      </c>
      <c r="F288" s="138">
        <f>+LD新作!F298</f>
        <v>0</v>
      </c>
      <c r="G288" s="140">
        <f>+LD新作!G298</f>
        <v>0</v>
      </c>
      <c r="H288" s="138">
        <f>+LD新作!H298</f>
        <v>0</v>
      </c>
      <c r="I288" s="140">
        <f>+LD新作!I298</f>
        <v>0</v>
      </c>
      <c r="J288" s="141">
        <f>+LD新作!$C$9</f>
        <v>261400</v>
      </c>
      <c r="K288" s="142">
        <f>+LD新作!J298</f>
        <v>0</v>
      </c>
      <c r="L288" s="143">
        <f>IF(ISERROR(VLOOKUP(VALUE(C288),納期ACC!$E$1:$N$3001,10,FALSE)),"",VLOOKUP(VALUE(C288),納期ACC!$E$1:$N$3001,10,FALSE))</f>
        <v>0</v>
      </c>
    </row>
    <row r="289" spans="1:12">
      <c r="A289" s="137">
        <f>+LD新作!A299</f>
        <v>0</v>
      </c>
      <c r="B289" s="138">
        <v>1</v>
      </c>
      <c r="C289" s="139" t="str">
        <f>TEXT(LD新作!C299,0)</f>
        <v>0</v>
      </c>
      <c r="D289" s="140">
        <f>+LD新作!D299</f>
        <v>0</v>
      </c>
      <c r="E289" s="138">
        <f>+LD新作!E299</f>
        <v>0</v>
      </c>
      <c r="F289" s="138">
        <f>+LD新作!F299</f>
        <v>0</v>
      </c>
      <c r="G289" s="140">
        <f>+LD新作!G299</f>
        <v>0</v>
      </c>
      <c r="H289" s="138">
        <f>+LD新作!H299</f>
        <v>0</v>
      </c>
      <c r="I289" s="140">
        <f>+LD新作!I299</f>
        <v>0</v>
      </c>
      <c r="J289" s="141">
        <f>+LD新作!$C$9</f>
        <v>261400</v>
      </c>
      <c r="K289" s="142">
        <f>+LD新作!J299</f>
        <v>0</v>
      </c>
      <c r="L289" s="143">
        <f>IF(ISERROR(VLOOKUP(VALUE(C289),納期ACC!$E$1:$N$3001,10,FALSE)),"",VLOOKUP(VALUE(C289),納期ACC!$E$1:$N$3001,10,FALSE))</f>
        <v>0</v>
      </c>
    </row>
    <row r="290" spans="1:12">
      <c r="A290" s="137">
        <f>+LD新作!A300</f>
        <v>0</v>
      </c>
      <c r="B290" s="138">
        <v>1</v>
      </c>
      <c r="C290" s="139" t="str">
        <f>TEXT(LD新作!C300,0)</f>
        <v>0</v>
      </c>
      <c r="D290" s="140">
        <f>+LD新作!D300</f>
        <v>0</v>
      </c>
      <c r="E290" s="138">
        <f>+LD新作!E300</f>
        <v>0</v>
      </c>
      <c r="F290" s="138">
        <f>+LD新作!F300</f>
        <v>0</v>
      </c>
      <c r="G290" s="140">
        <f>+LD新作!G300</f>
        <v>0</v>
      </c>
      <c r="H290" s="138">
        <f>+LD新作!H300</f>
        <v>0</v>
      </c>
      <c r="I290" s="140">
        <f>+LD新作!I300</f>
        <v>0</v>
      </c>
      <c r="J290" s="141">
        <f>+LD新作!$C$9</f>
        <v>261400</v>
      </c>
      <c r="K290" s="142">
        <f>+LD新作!J300</f>
        <v>0</v>
      </c>
      <c r="L290" s="143">
        <f>IF(ISERROR(VLOOKUP(VALUE(C290),納期ACC!$E$1:$N$3001,10,FALSE)),"",VLOOKUP(VALUE(C290),納期ACC!$E$1:$N$3001,10,FALSE))</f>
        <v>0</v>
      </c>
    </row>
    <row r="291" spans="1:12">
      <c r="A291" s="137">
        <f>+LD新作!A301</f>
        <v>0</v>
      </c>
      <c r="B291" s="138">
        <v>1</v>
      </c>
      <c r="C291" s="139" t="str">
        <f>TEXT(LD新作!C301,0)</f>
        <v>0</v>
      </c>
      <c r="D291" s="140">
        <f>+LD新作!D301</f>
        <v>0</v>
      </c>
      <c r="E291" s="138">
        <f>+LD新作!E301</f>
        <v>0</v>
      </c>
      <c r="F291" s="138">
        <f>+LD新作!F301</f>
        <v>0</v>
      </c>
      <c r="G291" s="140">
        <f>+LD新作!G301</f>
        <v>0</v>
      </c>
      <c r="H291" s="138">
        <f>+LD新作!H301</f>
        <v>0</v>
      </c>
      <c r="I291" s="140">
        <f>+LD新作!I301</f>
        <v>0</v>
      </c>
      <c r="J291" s="141">
        <f>+LD新作!$C$9</f>
        <v>261400</v>
      </c>
      <c r="K291" s="142">
        <f>+LD新作!J301</f>
        <v>0</v>
      </c>
      <c r="L291" s="143">
        <f>IF(ISERROR(VLOOKUP(VALUE(C291),納期ACC!$E$1:$N$3001,10,FALSE)),"",VLOOKUP(VALUE(C291),納期ACC!$E$1:$N$3001,10,FALSE))</f>
        <v>0</v>
      </c>
    </row>
    <row r="292" spans="1:12">
      <c r="A292" s="137">
        <f>+LD新作!A302</f>
        <v>0</v>
      </c>
      <c r="B292" s="138">
        <v>1</v>
      </c>
      <c r="C292" s="139" t="str">
        <f>TEXT(LD新作!C302,0)</f>
        <v>0</v>
      </c>
      <c r="D292" s="140">
        <f>+LD新作!D302</f>
        <v>0</v>
      </c>
      <c r="E292" s="138">
        <f>+LD新作!E302</f>
        <v>0</v>
      </c>
      <c r="F292" s="138">
        <f>+LD新作!F302</f>
        <v>0</v>
      </c>
      <c r="G292" s="140">
        <f>+LD新作!G302</f>
        <v>0</v>
      </c>
      <c r="H292" s="138">
        <f>+LD新作!H302</f>
        <v>0</v>
      </c>
      <c r="I292" s="140">
        <f>+LD新作!I302</f>
        <v>0</v>
      </c>
      <c r="J292" s="141">
        <f>+LD新作!$C$9</f>
        <v>261400</v>
      </c>
      <c r="K292" s="142">
        <f>+LD新作!J302</f>
        <v>0</v>
      </c>
      <c r="L292" s="143">
        <f>IF(ISERROR(VLOOKUP(VALUE(C292),納期ACC!$E$1:$N$3001,10,FALSE)),"",VLOOKUP(VALUE(C292),納期ACC!$E$1:$N$3001,10,FALSE))</f>
        <v>0</v>
      </c>
    </row>
    <row r="293" spans="1:12">
      <c r="A293" s="137">
        <f>+LD新作!A303</f>
        <v>0</v>
      </c>
      <c r="B293" s="138">
        <v>1</v>
      </c>
      <c r="C293" s="139" t="str">
        <f>TEXT(LD新作!C303,0)</f>
        <v>0</v>
      </c>
      <c r="D293" s="140">
        <f>+LD新作!D303</f>
        <v>0</v>
      </c>
      <c r="E293" s="138">
        <f>+LD新作!E303</f>
        <v>0</v>
      </c>
      <c r="F293" s="138">
        <f>+LD新作!F303</f>
        <v>0</v>
      </c>
      <c r="G293" s="140">
        <f>+LD新作!G303</f>
        <v>0</v>
      </c>
      <c r="H293" s="138">
        <f>+LD新作!H303</f>
        <v>0</v>
      </c>
      <c r="I293" s="140">
        <f>+LD新作!I303</f>
        <v>0</v>
      </c>
      <c r="J293" s="141">
        <f>+LD新作!$C$9</f>
        <v>261400</v>
      </c>
      <c r="K293" s="142">
        <f>+LD新作!J303</f>
        <v>0</v>
      </c>
      <c r="L293" s="143">
        <f>IF(ISERROR(VLOOKUP(VALUE(C293),納期ACC!$E$1:$N$3001,10,FALSE)),"",VLOOKUP(VALUE(C293),納期ACC!$E$1:$N$3001,10,FALSE))</f>
        <v>0</v>
      </c>
    </row>
    <row r="294" spans="1:12">
      <c r="A294" s="137">
        <f>+LD新作!A304</f>
        <v>0</v>
      </c>
      <c r="B294" s="138">
        <v>1</v>
      </c>
      <c r="C294" s="139" t="str">
        <f>TEXT(LD新作!C304,0)</f>
        <v>0</v>
      </c>
      <c r="D294" s="140">
        <f>+LD新作!D304</f>
        <v>0</v>
      </c>
      <c r="E294" s="138">
        <f>+LD新作!E304</f>
        <v>0</v>
      </c>
      <c r="F294" s="138">
        <f>+LD新作!F304</f>
        <v>0</v>
      </c>
      <c r="G294" s="140">
        <f>+LD新作!G304</f>
        <v>0</v>
      </c>
      <c r="H294" s="138">
        <f>+LD新作!H304</f>
        <v>0</v>
      </c>
      <c r="I294" s="140">
        <f>+LD新作!I304</f>
        <v>0</v>
      </c>
      <c r="J294" s="141">
        <f>+LD新作!$C$9</f>
        <v>261400</v>
      </c>
      <c r="K294" s="142">
        <f>+LD新作!J304</f>
        <v>0</v>
      </c>
      <c r="L294" s="143">
        <f>IF(ISERROR(VLOOKUP(VALUE(C294),納期ACC!$E$1:$N$3001,10,FALSE)),"",VLOOKUP(VALUE(C294),納期ACC!$E$1:$N$3001,10,FALSE))</f>
        <v>0</v>
      </c>
    </row>
    <row r="295" spans="1:12">
      <c r="A295" s="137">
        <f>+LD新作!A305</f>
        <v>0</v>
      </c>
      <c r="B295" s="138">
        <v>1</v>
      </c>
      <c r="C295" s="139" t="str">
        <f>TEXT(LD新作!C305,0)</f>
        <v>0</v>
      </c>
      <c r="D295" s="140">
        <f>+LD新作!D305</f>
        <v>0</v>
      </c>
      <c r="E295" s="138">
        <f>+LD新作!E305</f>
        <v>0</v>
      </c>
      <c r="F295" s="138">
        <f>+LD新作!F305</f>
        <v>0</v>
      </c>
      <c r="G295" s="140">
        <f>+LD新作!G305</f>
        <v>0</v>
      </c>
      <c r="H295" s="138">
        <f>+LD新作!H305</f>
        <v>0</v>
      </c>
      <c r="I295" s="140">
        <f>+LD新作!I305</f>
        <v>0</v>
      </c>
      <c r="J295" s="141">
        <f>+LD新作!$C$9</f>
        <v>261400</v>
      </c>
      <c r="K295" s="142">
        <f>+LD新作!J305</f>
        <v>0</v>
      </c>
      <c r="L295" s="143">
        <f>IF(ISERROR(VLOOKUP(VALUE(C295),納期ACC!$E$1:$N$3001,10,FALSE)),"",VLOOKUP(VALUE(C295),納期ACC!$E$1:$N$3001,10,FALSE))</f>
        <v>0</v>
      </c>
    </row>
    <row r="296" spans="1:12">
      <c r="A296" s="137">
        <f>+LD新作!A306</f>
        <v>0</v>
      </c>
      <c r="B296" s="138">
        <v>1</v>
      </c>
      <c r="C296" s="139" t="str">
        <f>TEXT(LD新作!C306,0)</f>
        <v>0</v>
      </c>
      <c r="D296" s="140">
        <f>+LD新作!D306</f>
        <v>0</v>
      </c>
      <c r="E296" s="138">
        <f>+LD新作!E306</f>
        <v>0</v>
      </c>
      <c r="F296" s="138">
        <f>+LD新作!F306</f>
        <v>0</v>
      </c>
      <c r="G296" s="140">
        <f>+LD新作!G306</f>
        <v>0</v>
      </c>
      <c r="H296" s="138">
        <f>+LD新作!H306</f>
        <v>0</v>
      </c>
      <c r="I296" s="140">
        <f>+LD新作!I306</f>
        <v>0</v>
      </c>
      <c r="J296" s="141">
        <f>+LD新作!$C$9</f>
        <v>261400</v>
      </c>
      <c r="K296" s="142">
        <f>+LD新作!J306</f>
        <v>0</v>
      </c>
      <c r="L296" s="143">
        <f>IF(ISERROR(VLOOKUP(VALUE(C296),納期ACC!$E$1:$N$3001,10,FALSE)),"",VLOOKUP(VALUE(C296),納期ACC!$E$1:$N$3001,10,FALSE))</f>
        <v>0</v>
      </c>
    </row>
    <row r="297" spans="1:12">
      <c r="A297" s="137">
        <f>+LD新作!A307</f>
        <v>0</v>
      </c>
      <c r="B297" s="138">
        <v>1</v>
      </c>
      <c r="C297" s="139" t="str">
        <f>TEXT(LD新作!C307,0)</f>
        <v>0</v>
      </c>
      <c r="D297" s="140">
        <f>+LD新作!D307</f>
        <v>0</v>
      </c>
      <c r="E297" s="138">
        <f>+LD新作!E307</f>
        <v>0</v>
      </c>
      <c r="F297" s="138">
        <f>+LD新作!F307</f>
        <v>0</v>
      </c>
      <c r="G297" s="140">
        <f>+LD新作!G307</f>
        <v>0</v>
      </c>
      <c r="H297" s="138">
        <f>+LD新作!H307</f>
        <v>0</v>
      </c>
      <c r="I297" s="140">
        <f>+LD新作!I307</f>
        <v>0</v>
      </c>
      <c r="J297" s="141">
        <f>+LD新作!$C$9</f>
        <v>261400</v>
      </c>
      <c r="K297" s="142">
        <f>+LD新作!J307</f>
        <v>0</v>
      </c>
      <c r="L297" s="143">
        <f>IF(ISERROR(VLOOKUP(VALUE(C297),納期ACC!$E$1:$N$3001,10,FALSE)),"",VLOOKUP(VALUE(C297),納期ACC!$E$1:$N$3001,10,FALSE))</f>
        <v>0</v>
      </c>
    </row>
    <row r="298" spans="1:12">
      <c r="A298" s="137">
        <f>+LD新作!A308</f>
        <v>0</v>
      </c>
      <c r="B298" s="138">
        <v>1</v>
      </c>
      <c r="C298" s="139" t="str">
        <f>TEXT(LD新作!C308,0)</f>
        <v>0</v>
      </c>
      <c r="D298" s="140">
        <f>+LD新作!D308</f>
        <v>0</v>
      </c>
      <c r="E298" s="138">
        <f>+LD新作!E308</f>
        <v>0</v>
      </c>
      <c r="F298" s="138">
        <f>+LD新作!F308</f>
        <v>0</v>
      </c>
      <c r="G298" s="140">
        <f>+LD新作!G308</f>
        <v>0</v>
      </c>
      <c r="H298" s="138">
        <f>+LD新作!H308</f>
        <v>0</v>
      </c>
      <c r="I298" s="140">
        <f>+LD新作!I308</f>
        <v>0</v>
      </c>
      <c r="J298" s="141">
        <f>+LD新作!$C$9</f>
        <v>261400</v>
      </c>
      <c r="K298" s="142">
        <f>+LD新作!J308</f>
        <v>0</v>
      </c>
      <c r="L298" s="143">
        <f>IF(ISERROR(VLOOKUP(VALUE(C298),納期ACC!$E$1:$N$3001,10,FALSE)),"",VLOOKUP(VALUE(C298),納期ACC!$E$1:$N$3001,10,FALSE))</f>
        <v>0</v>
      </c>
    </row>
    <row r="299" spans="1:12">
      <c r="A299" s="137">
        <f>+LD新作!A309</f>
        <v>0</v>
      </c>
      <c r="B299" s="138">
        <v>1</v>
      </c>
      <c r="C299" s="139" t="str">
        <f>TEXT(LD新作!C309,0)</f>
        <v>0</v>
      </c>
      <c r="D299" s="140">
        <f>+LD新作!D309</f>
        <v>0</v>
      </c>
      <c r="E299" s="138">
        <f>+LD新作!E309</f>
        <v>0</v>
      </c>
      <c r="F299" s="138">
        <f>+LD新作!F309</f>
        <v>0</v>
      </c>
      <c r="G299" s="140">
        <f>+LD新作!G309</f>
        <v>0</v>
      </c>
      <c r="H299" s="138">
        <f>+LD新作!H309</f>
        <v>0</v>
      </c>
      <c r="I299" s="140">
        <f>+LD新作!I309</f>
        <v>0</v>
      </c>
      <c r="J299" s="141">
        <f>+LD新作!$C$9</f>
        <v>261400</v>
      </c>
      <c r="K299" s="142">
        <f>+LD新作!J309</f>
        <v>0</v>
      </c>
      <c r="L299" s="143">
        <f>IF(ISERROR(VLOOKUP(VALUE(C299),納期ACC!$E$1:$N$3001,10,FALSE)),"",VLOOKUP(VALUE(C299),納期ACC!$E$1:$N$3001,10,FALSE))</f>
        <v>0</v>
      </c>
    </row>
    <row r="300" spans="1:12">
      <c r="A300" s="137">
        <f>+LD新作!A310</f>
        <v>0</v>
      </c>
      <c r="B300" s="138">
        <v>1</v>
      </c>
      <c r="C300" s="139" t="str">
        <f>TEXT(LD新作!C310,0)</f>
        <v>0</v>
      </c>
      <c r="D300" s="140">
        <f>+LD新作!D310</f>
        <v>0</v>
      </c>
      <c r="E300" s="138">
        <f>+LD新作!E310</f>
        <v>0</v>
      </c>
      <c r="F300" s="138">
        <f>+LD新作!F310</f>
        <v>0</v>
      </c>
      <c r="G300" s="140">
        <f>+LD新作!G310</f>
        <v>0</v>
      </c>
      <c r="H300" s="138">
        <f>+LD新作!H310</f>
        <v>0</v>
      </c>
      <c r="I300" s="140">
        <f>+LD新作!I310</f>
        <v>0</v>
      </c>
      <c r="J300" s="141">
        <f>+LD新作!$C$9</f>
        <v>261400</v>
      </c>
      <c r="K300" s="142">
        <f>+LD新作!J310</f>
        <v>0</v>
      </c>
      <c r="L300" s="143">
        <f>IF(ISERROR(VLOOKUP(VALUE(C300),納期ACC!$E$1:$N$3001,10,FALSE)),"",VLOOKUP(VALUE(C300),納期ACC!$E$1:$N$3001,10,FALSE))</f>
        <v>0</v>
      </c>
    </row>
    <row r="301" spans="1:12">
      <c r="A301" s="137">
        <f>+LD新作!A311</f>
        <v>0</v>
      </c>
      <c r="B301" s="138">
        <v>1</v>
      </c>
      <c r="C301" s="139" t="str">
        <f>TEXT(LD新作!C311,0)</f>
        <v>0</v>
      </c>
      <c r="D301" s="140">
        <f>+LD新作!D311</f>
        <v>0</v>
      </c>
      <c r="E301" s="138">
        <f>+LD新作!E311</f>
        <v>0</v>
      </c>
      <c r="F301" s="138">
        <f>+LD新作!F311</f>
        <v>0</v>
      </c>
      <c r="G301" s="140">
        <f>+LD新作!G311</f>
        <v>0</v>
      </c>
      <c r="H301" s="138">
        <f>+LD新作!H311</f>
        <v>0</v>
      </c>
      <c r="I301" s="140">
        <f>+LD新作!I311</f>
        <v>0</v>
      </c>
      <c r="J301" s="141">
        <f>+LD新作!$C$9</f>
        <v>261400</v>
      </c>
      <c r="K301" s="142">
        <f>+LD新作!J311</f>
        <v>0</v>
      </c>
      <c r="L301" s="143">
        <f>IF(ISERROR(VLOOKUP(VALUE(C301),納期ACC!$E$1:$N$3001,10,FALSE)),"",VLOOKUP(VALUE(C301),納期ACC!$E$1:$N$3001,10,FALSE))</f>
        <v>0</v>
      </c>
    </row>
    <row r="302" spans="1:12">
      <c r="A302" s="137">
        <f>+LD新作!A312</f>
        <v>0</v>
      </c>
      <c r="B302" s="138">
        <v>1</v>
      </c>
      <c r="C302" s="139" t="str">
        <f>TEXT(LD新作!C312,0)</f>
        <v>0</v>
      </c>
      <c r="D302" s="140">
        <f>+LD新作!D312</f>
        <v>0</v>
      </c>
      <c r="E302" s="138">
        <f>+LD新作!E312</f>
        <v>0</v>
      </c>
      <c r="F302" s="138">
        <f>+LD新作!F312</f>
        <v>0</v>
      </c>
      <c r="G302" s="140">
        <f>+LD新作!G312</f>
        <v>0</v>
      </c>
      <c r="H302" s="138">
        <f>+LD新作!H312</f>
        <v>0</v>
      </c>
      <c r="I302" s="140">
        <f>+LD新作!I312</f>
        <v>0</v>
      </c>
      <c r="J302" s="141">
        <f>+LD新作!$C$9</f>
        <v>261400</v>
      </c>
      <c r="K302" s="142">
        <f>+LD新作!J312</f>
        <v>0</v>
      </c>
      <c r="L302" s="143">
        <f>IF(ISERROR(VLOOKUP(VALUE(C302),納期ACC!$E$1:$N$3001,10,FALSE)),"",VLOOKUP(VALUE(C302),納期ACC!$E$1:$N$3001,10,FALSE))</f>
        <v>0</v>
      </c>
    </row>
    <row r="303" spans="1:12">
      <c r="A303" s="137">
        <f>+LD新作!A313</f>
        <v>0</v>
      </c>
      <c r="B303" s="138">
        <v>1</v>
      </c>
      <c r="C303" s="139" t="str">
        <f>TEXT(LD新作!C313,0)</f>
        <v>0</v>
      </c>
      <c r="D303" s="140">
        <f>+LD新作!D313</f>
        <v>0</v>
      </c>
      <c r="E303" s="138">
        <f>+LD新作!E313</f>
        <v>0</v>
      </c>
      <c r="F303" s="138">
        <f>+LD新作!F313</f>
        <v>0</v>
      </c>
      <c r="G303" s="140">
        <f>+LD新作!G313</f>
        <v>0</v>
      </c>
      <c r="H303" s="138">
        <f>+LD新作!H313</f>
        <v>0</v>
      </c>
      <c r="I303" s="140">
        <f>+LD新作!I313</f>
        <v>0</v>
      </c>
      <c r="J303" s="141">
        <f>+LD新作!$C$9</f>
        <v>261400</v>
      </c>
      <c r="K303" s="142">
        <f>+LD新作!J313</f>
        <v>0</v>
      </c>
      <c r="L303" s="143">
        <f>IF(ISERROR(VLOOKUP(VALUE(C303),納期ACC!$E$1:$N$3001,10,FALSE)),"",VLOOKUP(VALUE(C303),納期ACC!$E$1:$N$3001,10,FALSE))</f>
        <v>0</v>
      </c>
    </row>
    <row r="304" spans="1:12">
      <c r="A304" s="137">
        <f>+LD新作!A314</f>
        <v>0</v>
      </c>
      <c r="B304" s="138">
        <v>1</v>
      </c>
      <c r="C304" s="139" t="str">
        <f>TEXT(LD新作!C314,0)</f>
        <v>0</v>
      </c>
      <c r="D304" s="140">
        <f>+LD新作!D314</f>
        <v>0</v>
      </c>
      <c r="E304" s="138">
        <f>+LD新作!E314</f>
        <v>0</v>
      </c>
      <c r="F304" s="138">
        <f>+LD新作!F314</f>
        <v>0</v>
      </c>
      <c r="G304" s="140">
        <f>+LD新作!G314</f>
        <v>0</v>
      </c>
      <c r="H304" s="138">
        <f>+LD新作!H314</f>
        <v>0</v>
      </c>
      <c r="I304" s="140">
        <f>+LD新作!I314</f>
        <v>0</v>
      </c>
      <c r="J304" s="141">
        <f>+LD新作!$C$9</f>
        <v>261400</v>
      </c>
      <c r="K304" s="142">
        <f>+LD新作!J314</f>
        <v>0</v>
      </c>
      <c r="L304" s="143">
        <f>IF(ISERROR(VLOOKUP(VALUE(C304),納期ACC!$E$1:$N$3001,10,FALSE)),"",VLOOKUP(VALUE(C304),納期ACC!$E$1:$N$3001,10,FALSE))</f>
        <v>0</v>
      </c>
    </row>
    <row r="305" spans="1:12">
      <c r="A305" s="137">
        <f>+LD新作!A315</f>
        <v>0</v>
      </c>
      <c r="B305" s="138">
        <v>1</v>
      </c>
      <c r="C305" s="139" t="str">
        <f>TEXT(LD新作!C315,0)</f>
        <v>0</v>
      </c>
      <c r="D305" s="140">
        <f>+LD新作!D315</f>
        <v>0</v>
      </c>
      <c r="E305" s="138">
        <f>+LD新作!E315</f>
        <v>0</v>
      </c>
      <c r="F305" s="138">
        <f>+LD新作!F315</f>
        <v>0</v>
      </c>
      <c r="G305" s="140">
        <f>+LD新作!G315</f>
        <v>0</v>
      </c>
      <c r="H305" s="138">
        <f>+LD新作!H315</f>
        <v>0</v>
      </c>
      <c r="I305" s="140">
        <f>+LD新作!I315</f>
        <v>0</v>
      </c>
      <c r="J305" s="141">
        <f>+LD新作!$C$9</f>
        <v>261400</v>
      </c>
      <c r="K305" s="142">
        <f>+LD新作!J315</f>
        <v>0</v>
      </c>
      <c r="L305" s="143">
        <f>IF(ISERROR(VLOOKUP(VALUE(C305),納期ACC!$E$1:$N$3001,10,FALSE)),"",VLOOKUP(VALUE(C305),納期ACC!$E$1:$N$3001,10,FALSE))</f>
        <v>0</v>
      </c>
    </row>
    <row r="306" spans="1:12">
      <c r="A306" s="137">
        <f>+LD新作!A316</f>
        <v>0</v>
      </c>
      <c r="B306" s="138">
        <v>1</v>
      </c>
      <c r="C306" s="139" t="str">
        <f>TEXT(LD新作!C316,0)</f>
        <v>0</v>
      </c>
      <c r="D306" s="140">
        <f>+LD新作!D316</f>
        <v>0</v>
      </c>
      <c r="E306" s="138">
        <f>+LD新作!E316</f>
        <v>0</v>
      </c>
      <c r="F306" s="138">
        <f>+LD新作!F316</f>
        <v>0</v>
      </c>
      <c r="G306" s="140">
        <f>+LD新作!G316</f>
        <v>0</v>
      </c>
      <c r="H306" s="138">
        <f>+LD新作!H316</f>
        <v>0</v>
      </c>
      <c r="I306" s="140">
        <f>+LD新作!I316</f>
        <v>0</v>
      </c>
      <c r="J306" s="141">
        <f>+LD新作!$C$9</f>
        <v>261400</v>
      </c>
      <c r="K306" s="142">
        <f>+LD新作!J316</f>
        <v>0</v>
      </c>
      <c r="L306" s="143">
        <f>IF(ISERROR(VLOOKUP(VALUE(C306),納期ACC!$E$1:$N$3001,10,FALSE)),"",VLOOKUP(VALUE(C306),納期ACC!$E$1:$N$3001,10,FALSE))</f>
        <v>0</v>
      </c>
    </row>
    <row r="307" spans="1:12">
      <c r="A307" s="137">
        <f>+LD新作!A317</f>
        <v>0</v>
      </c>
      <c r="B307" s="138">
        <v>1</v>
      </c>
      <c r="C307" s="139" t="str">
        <f>TEXT(LD新作!C317,0)</f>
        <v>0</v>
      </c>
      <c r="D307" s="140">
        <f>+LD新作!D317</f>
        <v>0</v>
      </c>
      <c r="E307" s="138">
        <f>+LD新作!E317</f>
        <v>0</v>
      </c>
      <c r="F307" s="138">
        <f>+LD新作!F317</f>
        <v>0</v>
      </c>
      <c r="G307" s="140">
        <f>+LD新作!G317</f>
        <v>0</v>
      </c>
      <c r="H307" s="138">
        <f>+LD新作!H317</f>
        <v>0</v>
      </c>
      <c r="I307" s="140">
        <f>+LD新作!I317</f>
        <v>0</v>
      </c>
      <c r="J307" s="141">
        <f>+LD新作!$C$9</f>
        <v>261400</v>
      </c>
      <c r="K307" s="142">
        <f>+LD新作!J317</f>
        <v>0</v>
      </c>
      <c r="L307" s="143">
        <f>IF(ISERROR(VLOOKUP(VALUE(C307),納期ACC!$E$1:$N$3001,10,FALSE)),"",VLOOKUP(VALUE(C307),納期ACC!$E$1:$N$3001,10,FALSE))</f>
        <v>0</v>
      </c>
    </row>
    <row r="308" spans="1:12">
      <c r="A308" s="137">
        <f>+LD新作!A318</f>
        <v>0</v>
      </c>
      <c r="B308" s="138">
        <v>1</v>
      </c>
      <c r="C308" s="139" t="str">
        <f>TEXT(LD新作!C318,0)</f>
        <v>0</v>
      </c>
      <c r="D308" s="140">
        <f>+LD新作!D318</f>
        <v>0</v>
      </c>
      <c r="E308" s="138">
        <f>+LD新作!E318</f>
        <v>0</v>
      </c>
      <c r="F308" s="138">
        <f>+LD新作!F318</f>
        <v>0</v>
      </c>
      <c r="G308" s="140">
        <f>+LD新作!G318</f>
        <v>0</v>
      </c>
      <c r="H308" s="138">
        <f>+LD新作!H318</f>
        <v>0</v>
      </c>
      <c r="I308" s="140">
        <f>+LD新作!I318</f>
        <v>0</v>
      </c>
      <c r="J308" s="141">
        <f>+LD新作!$C$9</f>
        <v>261400</v>
      </c>
      <c r="K308" s="142">
        <f>+LD新作!J318</f>
        <v>0</v>
      </c>
      <c r="L308" s="143">
        <f>IF(ISERROR(VLOOKUP(VALUE(C308),納期ACC!$E$1:$N$3001,10,FALSE)),"",VLOOKUP(VALUE(C308),納期ACC!$E$1:$N$3001,10,FALSE))</f>
        <v>0</v>
      </c>
    </row>
    <row r="309" spans="1:12">
      <c r="A309" s="137">
        <f>+LD新作!A319</f>
        <v>0</v>
      </c>
      <c r="B309" s="138">
        <v>1</v>
      </c>
      <c r="C309" s="139" t="str">
        <f>TEXT(LD新作!C319,0)</f>
        <v>0</v>
      </c>
      <c r="D309" s="140">
        <f>+LD新作!D319</f>
        <v>0</v>
      </c>
      <c r="E309" s="138">
        <f>+LD新作!E319</f>
        <v>0</v>
      </c>
      <c r="F309" s="138">
        <f>+LD新作!F319</f>
        <v>0</v>
      </c>
      <c r="G309" s="140">
        <f>+LD新作!G319</f>
        <v>0</v>
      </c>
      <c r="H309" s="138">
        <f>+LD新作!H319</f>
        <v>0</v>
      </c>
      <c r="I309" s="140">
        <f>+LD新作!I319</f>
        <v>0</v>
      </c>
      <c r="J309" s="141">
        <f>+LD新作!$C$9</f>
        <v>261400</v>
      </c>
      <c r="K309" s="142">
        <f>+LD新作!J319</f>
        <v>0</v>
      </c>
      <c r="L309" s="143">
        <f>IF(ISERROR(VLOOKUP(VALUE(C309),納期ACC!$E$1:$N$3001,10,FALSE)),"",VLOOKUP(VALUE(C309),納期ACC!$E$1:$N$3001,10,FALSE))</f>
        <v>0</v>
      </c>
    </row>
    <row r="310" spans="1:12">
      <c r="A310" s="137">
        <f>+LD新作!A320</f>
        <v>0</v>
      </c>
      <c r="B310" s="138">
        <v>1</v>
      </c>
      <c r="C310" s="139" t="str">
        <f>TEXT(LD新作!C320,0)</f>
        <v>0</v>
      </c>
      <c r="D310" s="140">
        <f>+LD新作!D320</f>
        <v>0</v>
      </c>
      <c r="E310" s="138">
        <f>+LD新作!E320</f>
        <v>0</v>
      </c>
      <c r="F310" s="138">
        <f>+LD新作!F320</f>
        <v>0</v>
      </c>
      <c r="G310" s="140">
        <f>+LD新作!G320</f>
        <v>0</v>
      </c>
      <c r="H310" s="138">
        <f>+LD新作!H320</f>
        <v>0</v>
      </c>
      <c r="I310" s="140">
        <f>+LD新作!I320</f>
        <v>0</v>
      </c>
      <c r="J310" s="141">
        <f>+LD新作!$C$9</f>
        <v>261400</v>
      </c>
      <c r="K310" s="142">
        <f>+LD新作!J320</f>
        <v>0</v>
      </c>
      <c r="L310" s="143">
        <f>IF(ISERROR(VLOOKUP(VALUE(C310),納期ACC!$E$1:$N$3001,10,FALSE)),"",VLOOKUP(VALUE(C310),納期ACC!$E$1:$N$3001,10,FALSE))</f>
        <v>0</v>
      </c>
    </row>
    <row r="311" spans="1:12">
      <c r="A311" s="137">
        <f>+LD新作!A321</f>
        <v>0</v>
      </c>
      <c r="B311" s="138">
        <v>1</v>
      </c>
      <c r="C311" s="139" t="str">
        <f>TEXT(LD新作!C321,0)</f>
        <v>0</v>
      </c>
      <c r="D311" s="140">
        <f>+LD新作!D321</f>
        <v>0</v>
      </c>
      <c r="E311" s="138">
        <f>+LD新作!E321</f>
        <v>0</v>
      </c>
      <c r="F311" s="138">
        <f>+LD新作!F321</f>
        <v>0</v>
      </c>
      <c r="G311" s="140">
        <f>+LD新作!G321</f>
        <v>0</v>
      </c>
      <c r="H311" s="138">
        <f>+LD新作!H321</f>
        <v>0</v>
      </c>
      <c r="I311" s="140">
        <f>+LD新作!I321</f>
        <v>0</v>
      </c>
      <c r="J311" s="141">
        <f>+LD新作!$C$9</f>
        <v>261400</v>
      </c>
      <c r="K311" s="142">
        <f>+LD新作!J321</f>
        <v>0</v>
      </c>
      <c r="L311" s="143">
        <f>IF(ISERROR(VLOOKUP(VALUE(C311),納期ACC!$E$1:$N$3001,10,FALSE)),"",VLOOKUP(VALUE(C311),納期ACC!$E$1:$N$3001,10,FALSE))</f>
        <v>0</v>
      </c>
    </row>
    <row r="312" spans="1:12">
      <c r="A312" s="137">
        <f>+LD新作!A322</f>
        <v>0</v>
      </c>
      <c r="B312" s="138">
        <v>1</v>
      </c>
      <c r="C312" s="139" t="str">
        <f>TEXT(LD新作!C322,0)</f>
        <v>0</v>
      </c>
      <c r="D312" s="140">
        <f>+LD新作!D322</f>
        <v>0</v>
      </c>
      <c r="E312" s="138">
        <f>+LD新作!E322</f>
        <v>0</v>
      </c>
      <c r="F312" s="138">
        <f>+LD新作!F322</f>
        <v>0</v>
      </c>
      <c r="G312" s="140">
        <f>+LD新作!G322</f>
        <v>0</v>
      </c>
      <c r="H312" s="138">
        <f>+LD新作!H322</f>
        <v>0</v>
      </c>
      <c r="I312" s="140">
        <f>+LD新作!I322</f>
        <v>0</v>
      </c>
      <c r="J312" s="141">
        <f>+LD新作!$C$9</f>
        <v>261400</v>
      </c>
      <c r="K312" s="142">
        <f>+LD新作!J322</f>
        <v>0</v>
      </c>
      <c r="L312" s="143">
        <f>IF(ISERROR(VLOOKUP(VALUE(C312),納期ACC!$E$1:$N$3001,10,FALSE)),"",VLOOKUP(VALUE(C312),納期ACC!$E$1:$N$3001,10,FALSE))</f>
        <v>0</v>
      </c>
    </row>
    <row r="313" spans="1:12">
      <c r="A313" s="137">
        <f>+LD新作!A323</f>
        <v>0</v>
      </c>
      <c r="B313" s="138">
        <v>1</v>
      </c>
      <c r="C313" s="139" t="str">
        <f>TEXT(LD新作!C323,0)</f>
        <v>0</v>
      </c>
      <c r="D313" s="140">
        <f>+LD新作!D323</f>
        <v>0</v>
      </c>
      <c r="E313" s="138">
        <f>+LD新作!E323</f>
        <v>0</v>
      </c>
      <c r="F313" s="138">
        <f>+LD新作!F323</f>
        <v>0</v>
      </c>
      <c r="G313" s="140">
        <f>+LD新作!G323</f>
        <v>0</v>
      </c>
      <c r="H313" s="138">
        <f>+LD新作!H323</f>
        <v>0</v>
      </c>
      <c r="I313" s="140">
        <f>+LD新作!I323</f>
        <v>0</v>
      </c>
      <c r="J313" s="141">
        <f>+LD新作!$C$9</f>
        <v>261400</v>
      </c>
      <c r="K313" s="142">
        <f>+LD新作!J323</f>
        <v>0</v>
      </c>
      <c r="L313" s="143">
        <f>IF(ISERROR(VLOOKUP(VALUE(C313),納期ACC!$E$1:$N$3001,10,FALSE)),"",VLOOKUP(VALUE(C313),納期ACC!$E$1:$N$3001,10,FALSE))</f>
        <v>0</v>
      </c>
    </row>
    <row r="314" spans="1:12">
      <c r="A314" s="137">
        <f>+LD新作!A324</f>
        <v>0</v>
      </c>
      <c r="B314" s="138">
        <v>1</v>
      </c>
      <c r="C314" s="139" t="str">
        <f>TEXT(LD新作!C324,0)</f>
        <v>0</v>
      </c>
      <c r="D314" s="140">
        <f>+LD新作!D324</f>
        <v>0</v>
      </c>
      <c r="E314" s="138">
        <f>+LD新作!E324</f>
        <v>0</v>
      </c>
      <c r="F314" s="138">
        <f>+LD新作!F324</f>
        <v>0</v>
      </c>
      <c r="G314" s="140">
        <f>+LD新作!G324</f>
        <v>0</v>
      </c>
      <c r="H314" s="138">
        <f>+LD新作!H324</f>
        <v>0</v>
      </c>
      <c r="I314" s="140">
        <f>+LD新作!I324</f>
        <v>0</v>
      </c>
      <c r="J314" s="141">
        <f>+LD新作!$C$9</f>
        <v>261400</v>
      </c>
      <c r="K314" s="142">
        <f>+LD新作!J324</f>
        <v>0</v>
      </c>
      <c r="L314" s="143">
        <f>IF(ISERROR(VLOOKUP(VALUE(C314),納期ACC!$E$1:$N$3001,10,FALSE)),"",VLOOKUP(VALUE(C314),納期ACC!$E$1:$N$3001,10,FALSE))</f>
        <v>0</v>
      </c>
    </row>
    <row r="315" spans="1:12">
      <c r="A315" s="137">
        <f>+LD新作!A325</f>
        <v>0</v>
      </c>
      <c r="B315" s="138">
        <v>1</v>
      </c>
      <c r="C315" s="139" t="str">
        <f>TEXT(LD新作!C325,0)</f>
        <v>0</v>
      </c>
      <c r="D315" s="140">
        <f>+LD新作!D325</f>
        <v>0</v>
      </c>
      <c r="E315" s="138">
        <f>+LD新作!E325</f>
        <v>0</v>
      </c>
      <c r="F315" s="138">
        <f>+LD新作!F325</f>
        <v>0</v>
      </c>
      <c r="G315" s="140">
        <f>+LD新作!G325</f>
        <v>0</v>
      </c>
      <c r="H315" s="138">
        <f>+LD新作!H325</f>
        <v>0</v>
      </c>
      <c r="I315" s="140">
        <f>+LD新作!I325</f>
        <v>0</v>
      </c>
      <c r="J315" s="141">
        <f>+LD新作!$C$9</f>
        <v>261400</v>
      </c>
      <c r="K315" s="142">
        <f>+LD新作!J325</f>
        <v>0</v>
      </c>
      <c r="L315" s="143">
        <f>IF(ISERROR(VLOOKUP(VALUE(C315),納期ACC!$E$1:$N$3001,10,FALSE)),"",VLOOKUP(VALUE(C315),納期ACC!$E$1:$N$3001,10,FALSE))</f>
        <v>0</v>
      </c>
    </row>
    <row r="316" spans="1:12">
      <c r="A316" s="137">
        <f>+LD新作!A326</f>
        <v>0</v>
      </c>
      <c r="B316" s="138">
        <v>1</v>
      </c>
      <c r="C316" s="139" t="str">
        <f>TEXT(LD新作!C326,0)</f>
        <v>0</v>
      </c>
      <c r="D316" s="140">
        <f>+LD新作!D326</f>
        <v>0</v>
      </c>
      <c r="E316" s="138">
        <f>+LD新作!E326</f>
        <v>0</v>
      </c>
      <c r="F316" s="138">
        <f>+LD新作!F326</f>
        <v>0</v>
      </c>
      <c r="G316" s="140">
        <f>+LD新作!G326</f>
        <v>0</v>
      </c>
      <c r="H316" s="138">
        <f>+LD新作!H326</f>
        <v>0</v>
      </c>
      <c r="I316" s="140">
        <f>+LD新作!I326</f>
        <v>0</v>
      </c>
      <c r="J316" s="141">
        <f>+LD新作!$C$9</f>
        <v>261400</v>
      </c>
      <c r="K316" s="142">
        <f>+LD新作!J326</f>
        <v>0</v>
      </c>
      <c r="L316" s="143">
        <f>IF(ISERROR(VLOOKUP(VALUE(C316),納期ACC!$E$1:$N$3001,10,FALSE)),"",VLOOKUP(VALUE(C316),納期ACC!$E$1:$N$3001,10,FALSE))</f>
        <v>0</v>
      </c>
    </row>
    <row r="317" spans="1:12">
      <c r="A317" s="137">
        <f>+LD新作!A327</f>
        <v>0</v>
      </c>
      <c r="B317" s="138">
        <v>1</v>
      </c>
      <c r="C317" s="139" t="str">
        <f>TEXT(LD新作!C327,0)</f>
        <v>0</v>
      </c>
      <c r="D317" s="140">
        <f>+LD新作!D327</f>
        <v>0</v>
      </c>
      <c r="E317" s="138">
        <f>+LD新作!E327</f>
        <v>0</v>
      </c>
      <c r="F317" s="138">
        <f>+LD新作!F327</f>
        <v>0</v>
      </c>
      <c r="G317" s="140">
        <f>+LD新作!G327</f>
        <v>0</v>
      </c>
      <c r="H317" s="138">
        <f>+LD新作!H327</f>
        <v>0</v>
      </c>
      <c r="I317" s="140">
        <f>+LD新作!I327</f>
        <v>0</v>
      </c>
      <c r="J317" s="141">
        <f>+LD新作!$C$9</f>
        <v>261400</v>
      </c>
      <c r="K317" s="142">
        <f>+LD新作!J327</f>
        <v>0</v>
      </c>
      <c r="L317" s="143">
        <f>IF(ISERROR(VLOOKUP(VALUE(C317),納期ACC!$E$1:$N$3001,10,FALSE)),"",VLOOKUP(VALUE(C317),納期ACC!$E$1:$N$3001,10,FALSE))</f>
        <v>0</v>
      </c>
    </row>
    <row r="318" spans="1:12">
      <c r="A318" s="137">
        <f>+LD新作!A328</f>
        <v>0</v>
      </c>
      <c r="B318" s="138">
        <v>1</v>
      </c>
      <c r="C318" s="139" t="str">
        <f>TEXT(LD新作!C328,0)</f>
        <v>0</v>
      </c>
      <c r="D318" s="140">
        <f>+LD新作!D328</f>
        <v>0</v>
      </c>
      <c r="E318" s="138">
        <f>+LD新作!E328</f>
        <v>0</v>
      </c>
      <c r="F318" s="138">
        <f>+LD新作!F328</f>
        <v>0</v>
      </c>
      <c r="G318" s="140">
        <f>+LD新作!G328</f>
        <v>0</v>
      </c>
      <c r="H318" s="138">
        <f>+LD新作!H328</f>
        <v>0</v>
      </c>
      <c r="I318" s="140">
        <f>+LD新作!I328</f>
        <v>0</v>
      </c>
      <c r="J318" s="141">
        <f>+LD新作!$C$9</f>
        <v>261400</v>
      </c>
      <c r="K318" s="142">
        <f>+LD新作!J328</f>
        <v>0</v>
      </c>
      <c r="L318" s="143">
        <f>IF(ISERROR(VLOOKUP(VALUE(C318),納期ACC!$E$1:$N$3001,10,FALSE)),"",VLOOKUP(VALUE(C318),納期ACC!$E$1:$N$3001,10,FALSE))</f>
        <v>0</v>
      </c>
    </row>
    <row r="319" spans="1:12">
      <c r="A319" s="137">
        <f>+LD新作!A329</f>
        <v>0</v>
      </c>
      <c r="B319" s="138">
        <v>1</v>
      </c>
      <c r="C319" s="139" t="str">
        <f>TEXT(LD新作!C329,0)</f>
        <v>0</v>
      </c>
      <c r="D319" s="140">
        <f>+LD新作!D329</f>
        <v>0</v>
      </c>
      <c r="E319" s="138">
        <f>+LD新作!E329</f>
        <v>0</v>
      </c>
      <c r="F319" s="138">
        <f>+LD新作!F329</f>
        <v>0</v>
      </c>
      <c r="G319" s="140">
        <f>+LD新作!G329</f>
        <v>0</v>
      </c>
      <c r="H319" s="138">
        <f>+LD新作!H329</f>
        <v>0</v>
      </c>
      <c r="I319" s="140">
        <f>+LD新作!I329</f>
        <v>0</v>
      </c>
      <c r="J319" s="141">
        <f>+LD新作!$C$9</f>
        <v>261400</v>
      </c>
      <c r="K319" s="142">
        <f>+LD新作!J329</f>
        <v>0</v>
      </c>
      <c r="L319" s="143">
        <f>IF(ISERROR(VLOOKUP(VALUE(C319),納期ACC!$E$1:$N$3001,10,FALSE)),"",VLOOKUP(VALUE(C319),納期ACC!$E$1:$N$3001,10,FALSE))</f>
        <v>0</v>
      </c>
    </row>
    <row r="320" spans="1:12">
      <c r="A320" s="137">
        <f>+LD新作!A330</f>
        <v>0</v>
      </c>
      <c r="B320" s="138">
        <v>1</v>
      </c>
      <c r="C320" s="139" t="str">
        <f>TEXT(LD新作!C330,0)</f>
        <v>0</v>
      </c>
      <c r="D320" s="140">
        <f>+LD新作!D330</f>
        <v>0</v>
      </c>
      <c r="E320" s="138">
        <f>+LD新作!E330</f>
        <v>0</v>
      </c>
      <c r="F320" s="138">
        <f>+LD新作!F330</f>
        <v>0</v>
      </c>
      <c r="G320" s="140">
        <f>+LD新作!G330</f>
        <v>0</v>
      </c>
      <c r="H320" s="138">
        <f>+LD新作!H330</f>
        <v>0</v>
      </c>
      <c r="I320" s="140">
        <f>+LD新作!I330</f>
        <v>0</v>
      </c>
      <c r="J320" s="141">
        <f>+LD新作!$C$9</f>
        <v>261400</v>
      </c>
      <c r="K320" s="142">
        <f>+LD新作!J330</f>
        <v>0</v>
      </c>
      <c r="L320" s="143">
        <f>IF(ISERROR(VLOOKUP(VALUE(C320),納期ACC!$E$1:$N$3001,10,FALSE)),"",VLOOKUP(VALUE(C320),納期ACC!$E$1:$N$3001,10,FALSE))</f>
        <v>0</v>
      </c>
    </row>
    <row r="321" spans="1:12">
      <c r="A321" s="137">
        <f>+LD新作!A331</f>
        <v>0</v>
      </c>
      <c r="B321" s="138">
        <v>1</v>
      </c>
      <c r="C321" s="139" t="str">
        <f>TEXT(LD新作!C331,0)</f>
        <v>0</v>
      </c>
      <c r="D321" s="140">
        <f>+LD新作!D331</f>
        <v>0</v>
      </c>
      <c r="E321" s="138">
        <f>+LD新作!E331</f>
        <v>0</v>
      </c>
      <c r="F321" s="138">
        <f>+LD新作!F331</f>
        <v>0</v>
      </c>
      <c r="G321" s="140">
        <f>+LD新作!G331</f>
        <v>0</v>
      </c>
      <c r="H321" s="138">
        <f>+LD新作!H331</f>
        <v>0</v>
      </c>
      <c r="I321" s="140">
        <f>+LD新作!I331</f>
        <v>0</v>
      </c>
      <c r="J321" s="141">
        <f>+LD新作!$C$9</f>
        <v>261400</v>
      </c>
      <c r="K321" s="142">
        <f>+LD新作!J331</f>
        <v>0</v>
      </c>
      <c r="L321" s="143">
        <f>IF(ISERROR(VLOOKUP(VALUE(C321),納期ACC!$E$1:$N$3001,10,FALSE)),"",VLOOKUP(VALUE(C321),納期ACC!$E$1:$N$3001,10,FALSE))</f>
        <v>0</v>
      </c>
    </row>
    <row r="322" spans="1:12">
      <c r="A322" s="137">
        <f>+LD新作!A332</f>
        <v>0</v>
      </c>
      <c r="B322" s="138">
        <v>1</v>
      </c>
      <c r="C322" s="139" t="str">
        <f>TEXT(LD新作!C332,0)</f>
        <v>0</v>
      </c>
      <c r="D322" s="140">
        <f>+LD新作!D332</f>
        <v>0</v>
      </c>
      <c r="E322" s="138">
        <f>+LD新作!E332</f>
        <v>0</v>
      </c>
      <c r="F322" s="138">
        <f>+LD新作!F332</f>
        <v>0</v>
      </c>
      <c r="G322" s="140">
        <f>+LD新作!G332</f>
        <v>0</v>
      </c>
      <c r="H322" s="138">
        <f>+LD新作!H332</f>
        <v>0</v>
      </c>
      <c r="I322" s="140">
        <f>+LD新作!I332</f>
        <v>0</v>
      </c>
      <c r="J322" s="141">
        <f>+LD新作!$C$9</f>
        <v>261400</v>
      </c>
      <c r="K322" s="142">
        <f>+LD新作!J332</f>
        <v>0</v>
      </c>
      <c r="L322" s="143">
        <f>IF(ISERROR(VLOOKUP(VALUE(C322),納期ACC!$E$1:$N$3001,10,FALSE)),"",VLOOKUP(VALUE(C322),納期ACC!$E$1:$N$3001,10,FALSE))</f>
        <v>0</v>
      </c>
    </row>
    <row r="323" spans="1:12">
      <c r="A323" s="137">
        <f>+LD新作!A333</f>
        <v>0</v>
      </c>
      <c r="B323" s="138">
        <v>1</v>
      </c>
      <c r="C323" s="139" t="str">
        <f>TEXT(LD新作!C333,0)</f>
        <v>0</v>
      </c>
      <c r="D323" s="140">
        <f>+LD新作!D333</f>
        <v>0</v>
      </c>
      <c r="E323" s="138">
        <f>+LD新作!E333</f>
        <v>0</v>
      </c>
      <c r="F323" s="138">
        <f>+LD新作!F333</f>
        <v>0</v>
      </c>
      <c r="G323" s="140">
        <f>+LD新作!G333</f>
        <v>0</v>
      </c>
      <c r="H323" s="138">
        <f>+LD新作!H333</f>
        <v>0</v>
      </c>
      <c r="I323" s="140">
        <f>+LD新作!I333</f>
        <v>0</v>
      </c>
      <c r="J323" s="141">
        <f>+LD新作!$C$9</f>
        <v>261400</v>
      </c>
      <c r="K323" s="142">
        <f>+LD新作!J333</f>
        <v>0</v>
      </c>
      <c r="L323" s="143">
        <f>IF(ISERROR(VLOOKUP(VALUE(C323),納期ACC!$E$1:$N$3001,10,FALSE)),"",VLOOKUP(VALUE(C323),納期ACC!$E$1:$N$3001,10,FALSE))</f>
        <v>0</v>
      </c>
    </row>
    <row r="324" spans="1:12">
      <c r="A324" s="137">
        <f>+LD新作!A334</f>
        <v>0</v>
      </c>
      <c r="B324" s="138">
        <v>1</v>
      </c>
      <c r="C324" s="139" t="str">
        <f>TEXT(LD新作!C334,0)</f>
        <v>0</v>
      </c>
      <c r="D324" s="140">
        <f>+LD新作!D334</f>
        <v>0</v>
      </c>
      <c r="E324" s="138">
        <f>+LD新作!E334</f>
        <v>0</v>
      </c>
      <c r="F324" s="138">
        <f>+LD新作!F334</f>
        <v>0</v>
      </c>
      <c r="G324" s="140">
        <f>+LD新作!G334</f>
        <v>0</v>
      </c>
      <c r="H324" s="138">
        <f>+LD新作!H334</f>
        <v>0</v>
      </c>
      <c r="I324" s="140">
        <f>+LD新作!I334</f>
        <v>0</v>
      </c>
      <c r="J324" s="141">
        <f>+LD新作!$C$9</f>
        <v>261400</v>
      </c>
      <c r="K324" s="142">
        <f>+LD新作!J334</f>
        <v>0</v>
      </c>
      <c r="L324" s="143">
        <f>IF(ISERROR(VLOOKUP(VALUE(C324),納期ACC!$E$1:$N$3001,10,FALSE)),"",VLOOKUP(VALUE(C324),納期ACC!$E$1:$N$3001,10,FALSE))</f>
        <v>0</v>
      </c>
    </row>
    <row r="325" spans="1:12">
      <c r="A325" s="137">
        <f>+LD新作!A335</f>
        <v>0</v>
      </c>
      <c r="B325" s="138">
        <v>1</v>
      </c>
      <c r="C325" s="139" t="str">
        <f>TEXT(LD新作!C335,0)</f>
        <v>0</v>
      </c>
      <c r="D325" s="140">
        <f>+LD新作!D335</f>
        <v>0</v>
      </c>
      <c r="E325" s="138">
        <f>+LD新作!E335</f>
        <v>0</v>
      </c>
      <c r="F325" s="138">
        <f>+LD新作!F335</f>
        <v>0</v>
      </c>
      <c r="G325" s="140">
        <f>+LD新作!G335</f>
        <v>0</v>
      </c>
      <c r="H325" s="138">
        <f>+LD新作!H335</f>
        <v>0</v>
      </c>
      <c r="I325" s="140">
        <f>+LD新作!I335</f>
        <v>0</v>
      </c>
      <c r="J325" s="141">
        <f>+LD新作!$C$9</f>
        <v>261400</v>
      </c>
      <c r="K325" s="142">
        <f>+LD新作!J335</f>
        <v>0</v>
      </c>
      <c r="L325" s="143">
        <f>IF(ISERROR(VLOOKUP(VALUE(C325),納期ACC!$E$1:$N$3001,10,FALSE)),"",VLOOKUP(VALUE(C325),納期ACC!$E$1:$N$3001,10,FALSE))</f>
        <v>0</v>
      </c>
    </row>
    <row r="326" spans="1:12">
      <c r="A326" s="137">
        <f>+LD新作!A336</f>
        <v>0</v>
      </c>
      <c r="B326" s="138">
        <v>1</v>
      </c>
      <c r="C326" s="139" t="str">
        <f>TEXT(LD新作!C336,0)</f>
        <v>0</v>
      </c>
      <c r="D326" s="140">
        <f>+LD新作!D336</f>
        <v>0</v>
      </c>
      <c r="E326" s="138">
        <f>+LD新作!E336</f>
        <v>0</v>
      </c>
      <c r="F326" s="138">
        <f>+LD新作!F336</f>
        <v>0</v>
      </c>
      <c r="G326" s="140">
        <f>+LD新作!G336</f>
        <v>0</v>
      </c>
      <c r="H326" s="138">
        <f>+LD新作!H336</f>
        <v>0</v>
      </c>
      <c r="I326" s="140">
        <f>+LD新作!I336</f>
        <v>0</v>
      </c>
      <c r="J326" s="141">
        <f>+LD新作!$C$9</f>
        <v>261400</v>
      </c>
      <c r="K326" s="142">
        <f>+LD新作!J336</f>
        <v>0</v>
      </c>
      <c r="L326" s="143">
        <f>IF(ISERROR(VLOOKUP(VALUE(C326),納期ACC!$E$1:$N$3001,10,FALSE)),"",VLOOKUP(VALUE(C326),納期ACC!$E$1:$N$3001,10,FALSE))</f>
        <v>0</v>
      </c>
    </row>
    <row r="327" spans="1:12">
      <c r="A327" s="137">
        <f>+LD新作!A337</f>
        <v>0</v>
      </c>
      <c r="B327" s="138">
        <v>1</v>
      </c>
      <c r="C327" s="139" t="str">
        <f>TEXT(LD新作!C337,0)</f>
        <v>0</v>
      </c>
      <c r="D327" s="140">
        <f>+LD新作!D337</f>
        <v>0</v>
      </c>
      <c r="E327" s="138">
        <f>+LD新作!E337</f>
        <v>0</v>
      </c>
      <c r="F327" s="138">
        <f>+LD新作!F337</f>
        <v>0</v>
      </c>
      <c r="G327" s="140">
        <f>+LD新作!G337</f>
        <v>0</v>
      </c>
      <c r="H327" s="138">
        <f>+LD新作!H337</f>
        <v>0</v>
      </c>
      <c r="I327" s="140">
        <f>+LD新作!I337</f>
        <v>0</v>
      </c>
      <c r="J327" s="141">
        <f>+LD新作!$C$9</f>
        <v>261400</v>
      </c>
      <c r="K327" s="142">
        <f>+LD新作!J337</f>
        <v>0</v>
      </c>
      <c r="L327" s="143">
        <f>IF(ISERROR(VLOOKUP(VALUE(C327),納期ACC!$E$1:$N$3001,10,FALSE)),"",VLOOKUP(VALUE(C327),納期ACC!$E$1:$N$3001,10,FALSE))</f>
        <v>0</v>
      </c>
    </row>
    <row r="328" spans="1:12">
      <c r="A328" s="137">
        <f>+LD新作!A338</f>
        <v>0</v>
      </c>
      <c r="B328" s="138">
        <v>1</v>
      </c>
      <c r="C328" s="139" t="str">
        <f>TEXT(LD新作!C338,0)</f>
        <v>0</v>
      </c>
      <c r="D328" s="140">
        <f>+LD新作!D338</f>
        <v>0</v>
      </c>
      <c r="E328" s="138">
        <f>+LD新作!E338</f>
        <v>0</v>
      </c>
      <c r="F328" s="138">
        <f>+LD新作!F338</f>
        <v>0</v>
      </c>
      <c r="G328" s="140">
        <f>+LD新作!G338</f>
        <v>0</v>
      </c>
      <c r="H328" s="138">
        <f>+LD新作!H338</f>
        <v>0</v>
      </c>
      <c r="I328" s="140">
        <f>+LD新作!I338</f>
        <v>0</v>
      </c>
      <c r="J328" s="141">
        <f>+LD新作!$C$9</f>
        <v>261400</v>
      </c>
      <c r="K328" s="142">
        <f>+LD新作!J338</f>
        <v>0</v>
      </c>
      <c r="L328" s="143">
        <f>IF(ISERROR(VLOOKUP(VALUE(C328),納期ACC!$E$1:$N$3001,10,FALSE)),"",VLOOKUP(VALUE(C328),納期ACC!$E$1:$N$3001,10,FALSE))</f>
        <v>0</v>
      </c>
    </row>
    <row r="329" spans="1:12">
      <c r="A329" s="137">
        <f>+LD新作!A339</f>
        <v>0</v>
      </c>
      <c r="B329" s="138">
        <v>1</v>
      </c>
      <c r="C329" s="139" t="str">
        <f>TEXT(LD新作!C339,0)</f>
        <v>0</v>
      </c>
      <c r="D329" s="140">
        <f>+LD新作!D339</f>
        <v>0</v>
      </c>
      <c r="E329" s="138">
        <f>+LD新作!E339</f>
        <v>0</v>
      </c>
      <c r="F329" s="138">
        <f>+LD新作!F339</f>
        <v>0</v>
      </c>
      <c r="G329" s="140">
        <f>+LD新作!G339</f>
        <v>0</v>
      </c>
      <c r="H329" s="138">
        <f>+LD新作!H339</f>
        <v>0</v>
      </c>
      <c r="I329" s="140">
        <f>+LD新作!I339</f>
        <v>0</v>
      </c>
      <c r="J329" s="141">
        <f>+LD新作!$C$9</f>
        <v>261400</v>
      </c>
      <c r="K329" s="142">
        <f>+LD新作!J339</f>
        <v>0</v>
      </c>
      <c r="L329" s="143">
        <f>IF(ISERROR(VLOOKUP(VALUE(C329),納期ACC!$E$1:$N$3001,10,FALSE)),"",VLOOKUP(VALUE(C329),納期ACC!$E$1:$N$3001,10,FALSE))</f>
        <v>0</v>
      </c>
    </row>
    <row r="330" spans="1:12">
      <c r="A330" s="137">
        <f>+LD新作!A340</f>
        <v>0</v>
      </c>
      <c r="B330" s="138">
        <v>1</v>
      </c>
      <c r="C330" s="139" t="str">
        <f>TEXT(LD新作!C340,0)</f>
        <v>0</v>
      </c>
      <c r="D330" s="140">
        <f>+LD新作!D340</f>
        <v>0</v>
      </c>
      <c r="E330" s="138">
        <f>+LD新作!E340</f>
        <v>0</v>
      </c>
      <c r="F330" s="138">
        <f>+LD新作!F340</f>
        <v>0</v>
      </c>
      <c r="G330" s="140">
        <f>+LD新作!G340</f>
        <v>0</v>
      </c>
      <c r="H330" s="138">
        <f>+LD新作!H340</f>
        <v>0</v>
      </c>
      <c r="I330" s="140">
        <f>+LD新作!I340</f>
        <v>0</v>
      </c>
      <c r="J330" s="141">
        <f>+LD新作!$C$9</f>
        <v>261400</v>
      </c>
      <c r="K330" s="142">
        <f>+LD新作!J340</f>
        <v>0</v>
      </c>
      <c r="L330" s="143">
        <f>IF(ISERROR(VLOOKUP(VALUE(C330),納期ACC!$E$1:$N$3001,10,FALSE)),"",VLOOKUP(VALUE(C330),納期ACC!$E$1:$N$3001,10,FALSE))</f>
        <v>0</v>
      </c>
    </row>
    <row r="331" spans="1:12">
      <c r="A331" s="137">
        <f>+LD新作!A341</f>
        <v>0</v>
      </c>
      <c r="B331" s="138">
        <v>1</v>
      </c>
      <c r="C331" s="139" t="str">
        <f>TEXT(LD新作!C341,0)</f>
        <v>0</v>
      </c>
      <c r="D331" s="140">
        <f>+LD新作!D341</f>
        <v>0</v>
      </c>
      <c r="E331" s="138">
        <f>+LD新作!E341</f>
        <v>0</v>
      </c>
      <c r="F331" s="138">
        <f>+LD新作!F341</f>
        <v>0</v>
      </c>
      <c r="G331" s="140">
        <f>+LD新作!G341</f>
        <v>0</v>
      </c>
      <c r="H331" s="138">
        <f>+LD新作!H341</f>
        <v>0</v>
      </c>
      <c r="I331" s="140">
        <f>+LD新作!I341</f>
        <v>0</v>
      </c>
      <c r="J331" s="141">
        <f>+LD新作!$C$9</f>
        <v>261400</v>
      </c>
      <c r="K331" s="142">
        <f>+LD新作!J341</f>
        <v>0</v>
      </c>
      <c r="L331" s="143">
        <f>IF(ISERROR(VLOOKUP(VALUE(C331),納期ACC!$E$1:$N$3001,10,FALSE)),"",VLOOKUP(VALUE(C331),納期ACC!$E$1:$N$3001,10,FALSE))</f>
        <v>0</v>
      </c>
    </row>
    <row r="332" spans="1:12">
      <c r="A332" s="137">
        <f>+LD新作!A342</f>
        <v>0</v>
      </c>
      <c r="B332" s="138">
        <v>1</v>
      </c>
      <c r="C332" s="139" t="str">
        <f>TEXT(LD新作!C342,0)</f>
        <v>0</v>
      </c>
      <c r="D332" s="140">
        <f>+LD新作!D342</f>
        <v>0</v>
      </c>
      <c r="E332" s="138">
        <f>+LD新作!E342</f>
        <v>0</v>
      </c>
      <c r="F332" s="138">
        <f>+LD新作!F342</f>
        <v>0</v>
      </c>
      <c r="G332" s="140">
        <f>+LD新作!G342</f>
        <v>0</v>
      </c>
      <c r="H332" s="138">
        <f>+LD新作!H342</f>
        <v>0</v>
      </c>
      <c r="I332" s="140">
        <f>+LD新作!I342</f>
        <v>0</v>
      </c>
      <c r="J332" s="141">
        <f>+LD新作!$C$9</f>
        <v>261400</v>
      </c>
      <c r="K332" s="142">
        <f>+LD新作!J342</f>
        <v>0</v>
      </c>
      <c r="L332" s="143">
        <f>IF(ISERROR(VLOOKUP(VALUE(C332),納期ACC!$E$1:$N$3001,10,FALSE)),"",VLOOKUP(VALUE(C332),納期ACC!$E$1:$N$3001,10,FALSE))</f>
        <v>0</v>
      </c>
    </row>
    <row r="333" spans="1:12">
      <c r="A333" s="137">
        <f>+LD新作!A343</f>
        <v>0</v>
      </c>
      <c r="B333" s="138">
        <v>1</v>
      </c>
      <c r="C333" s="139" t="str">
        <f>TEXT(LD新作!C343,0)</f>
        <v>0</v>
      </c>
      <c r="D333" s="140">
        <f>+LD新作!D343</f>
        <v>0</v>
      </c>
      <c r="E333" s="138">
        <f>+LD新作!E343</f>
        <v>0</v>
      </c>
      <c r="F333" s="138">
        <f>+LD新作!F343</f>
        <v>0</v>
      </c>
      <c r="G333" s="140">
        <f>+LD新作!G343</f>
        <v>0</v>
      </c>
      <c r="H333" s="138">
        <f>+LD新作!H343</f>
        <v>0</v>
      </c>
      <c r="I333" s="140">
        <f>+LD新作!I343</f>
        <v>0</v>
      </c>
      <c r="J333" s="141">
        <f>+LD新作!$C$9</f>
        <v>261400</v>
      </c>
      <c r="K333" s="142">
        <f>+LD新作!J343</f>
        <v>0</v>
      </c>
      <c r="L333" s="143">
        <f>IF(ISERROR(VLOOKUP(VALUE(C333),納期ACC!$E$1:$N$3001,10,FALSE)),"",VLOOKUP(VALUE(C333),納期ACC!$E$1:$N$3001,10,FALSE))</f>
        <v>0</v>
      </c>
    </row>
    <row r="334" spans="1:12">
      <c r="A334" s="137">
        <f>+LD新作!A344</f>
        <v>0</v>
      </c>
      <c r="B334" s="138">
        <v>1</v>
      </c>
      <c r="C334" s="139" t="str">
        <f>TEXT(LD新作!C344,0)</f>
        <v>0</v>
      </c>
      <c r="D334" s="140">
        <f>+LD新作!D344</f>
        <v>0</v>
      </c>
      <c r="E334" s="138">
        <f>+LD新作!E344</f>
        <v>0</v>
      </c>
      <c r="F334" s="138">
        <f>+LD新作!F344</f>
        <v>0</v>
      </c>
      <c r="G334" s="140">
        <f>+LD新作!G344</f>
        <v>0</v>
      </c>
      <c r="H334" s="138">
        <f>+LD新作!H344</f>
        <v>0</v>
      </c>
      <c r="I334" s="140">
        <f>+LD新作!I344</f>
        <v>0</v>
      </c>
      <c r="J334" s="141">
        <f>+LD新作!$C$9</f>
        <v>261400</v>
      </c>
      <c r="K334" s="142">
        <f>+LD新作!J344</f>
        <v>0</v>
      </c>
      <c r="L334" s="143">
        <f>IF(ISERROR(VLOOKUP(VALUE(C334),納期ACC!$E$1:$N$3001,10,FALSE)),"",VLOOKUP(VALUE(C334),納期ACC!$E$1:$N$3001,10,FALSE))</f>
        <v>0</v>
      </c>
    </row>
    <row r="335" spans="1:12">
      <c r="A335" s="137">
        <f>+LD新作!A345</f>
        <v>0</v>
      </c>
      <c r="B335" s="138">
        <v>1</v>
      </c>
      <c r="C335" s="139" t="str">
        <f>TEXT(LD新作!C345,0)</f>
        <v>0</v>
      </c>
      <c r="D335" s="140">
        <f>+LD新作!D345</f>
        <v>0</v>
      </c>
      <c r="E335" s="138">
        <f>+LD新作!E345</f>
        <v>0</v>
      </c>
      <c r="F335" s="138">
        <f>+LD新作!F345</f>
        <v>0</v>
      </c>
      <c r="G335" s="140">
        <f>+LD新作!G345</f>
        <v>0</v>
      </c>
      <c r="H335" s="138">
        <f>+LD新作!H345</f>
        <v>0</v>
      </c>
      <c r="I335" s="140">
        <f>+LD新作!I345</f>
        <v>0</v>
      </c>
      <c r="J335" s="141">
        <f>+LD新作!$C$9</f>
        <v>261400</v>
      </c>
      <c r="K335" s="142">
        <f>+LD新作!J345</f>
        <v>0</v>
      </c>
      <c r="L335" s="143">
        <f>IF(ISERROR(VLOOKUP(VALUE(C335),納期ACC!$E$1:$N$3001,10,FALSE)),"",VLOOKUP(VALUE(C335),納期ACC!$E$1:$N$3001,10,FALSE))</f>
        <v>0</v>
      </c>
    </row>
    <row r="336" spans="1:12">
      <c r="A336" s="137">
        <f>+LD新作!A346</f>
        <v>0</v>
      </c>
      <c r="B336" s="138">
        <v>1</v>
      </c>
      <c r="C336" s="139" t="str">
        <f>TEXT(LD新作!C346,0)</f>
        <v>0</v>
      </c>
      <c r="D336" s="140">
        <f>+LD新作!D346</f>
        <v>0</v>
      </c>
      <c r="E336" s="138">
        <f>+LD新作!E346</f>
        <v>0</v>
      </c>
      <c r="F336" s="138">
        <f>+LD新作!F346</f>
        <v>0</v>
      </c>
      <c r="G336" s="140">
        <f>+LD新作!G346</f>
        <v>0</v>
      </c>
      <c r="H336" s="138">
        <f>+LD新作!H346</f>
        <v>0</v>
      </c>
      <c r="I336" s="140">
        <f>+LD新作!I346</f>
        <v>0</v>
      </c>
      <c r="J336" s="141">
        <f>+LD新作!$C$9</f>
        <v>261400</v>
      </c>
      <c r="K336" s="142">
        <f>+LD新作!J346</f>
        <v>0</v>
      </c>
      <c r="L336" s="143">
        <f>IF(ISERROR(VLOOKUP(VALUE(C336),納期ACC!$E$1:$N$3001,10,FALSE)),"",VLOOKUP(VALUE(C336),納期ACC!$E$1:$N$3001,10,FALSE))</f>
        <v>0</v>
      </c>
    </row>
    <row r="337" spans="1:12">
      <c r="A337" s="137">
        <f>+LD新作!A347</f>
        <v>0</v>
      </c>
      <c r="B337" s="138">
        <v>1</v>
      </c>
      <c r="C337" s="139" t="str">
        <f>TEXT(LD新作!C347,0)</f>
        <v>0</v>
      </c>
      <c r="D337" s="140">
        <f>+LD新作!D347</f>
        <v>0</v>
      </c>
      <c r="E337" s="138">
        <f>+LD新作!E347</f>
        <v>0</v>
      </c>
      <c r="F337" s="138">
        <f>+LD新作!F347</f>
        <v>0</v>
      </c>
      <c r="G337" s="140">
        <f>+LD新作!G347</f>
        <v>0</v>
      </c>
      <c r="H337" s="138">
        <f>+LD新作!H347</f>
        <v>0</v>
      </c>
      <c r="I337" s="140">
        <f>+LD新作!I347</f>
        <v>0</v>
      </c>
      <c r="J337" s="141">
        <f>+LD新作!$C$9</f>
        <v>261400</v>
      </c>
      <c r="K337" s="142">
        <f>+LD新作!J347</f>
        <v>0</v>
      </c>
      <c r="L337" s="143">
        <f>IF(ISERROR(VLOOKUP(VALUE(C337),納期ACC!$E$1:$N$3001,10,FALSE)),"",VLOOKUP(VALUE(C337),納期ACC!$E$1:$N$3001,10,FALSE))</f>
        <v>0</v>
      </c>
    </row>
    <row r="338" spans="1:12">
      <c r="A338" s="137">
        <f>+LD新作!A348</f>
        <v>0</v>
      </c>
      <c r="B338" s="138">
        <v>1</v>
      </c>
      <c r="C338" s="139" t="str">
        <f>TEXT(LD新作!C348,0)</f>
        <v>0</v>
      </c>
      <c r="D338" s="140">
        <f>+LD新作!D348</f>
        <v>0</v>
      </c>
      <c r="E338" s="138">
        <f>+LD新作!E348</f>
        <v>0</v>
      </c>
      <c r="F338" s="138">
        <f>+LD新作!F348</f>
        <v>0</v>
      </c>
      <c r="G338" s="140">
        <f>+LD新作!G348</f>
        <v>0</v>
      </c>
      <c r="H338" s="138">
        <f>+LD新作!H348</f>
        <v>0</v>
      </c>
      <c r="I338" s="140">
        <f>+LD新作!I348</f>
        <v>0</v>
      </c>
      <c r="J338" s="141">
        <f>+LD新作!$C$9</f>
        <v>261400</v>
      </c>
      <c r="K338" s="142">
        <f>+LD新作!J348</f>
        <v>0</v>
      </c>
      <c r="L338" s="143">
        <f>IF(ISERROR(VLOOKUP(VALUE(C338),納期ACC!$E$1:$N$3001,10,FALSE)),"",VLOOKUP(VALUE(C338),納期ACC!$E$1:$N$3001,10,FALSE))</f>
        <v>0</v>
      </c>
    </row>
    <row r="339" spans="1:12">
      <c r="A339" s="137">
        <f>+LD新作!A349</f>
        <v>0</v>
      </c>
      <c r="B339" s="138">
        <v>1</v>
      </c>
      <c r="C339" s="139" t="str">
        <f>TEXT(LD新作!C349,0)</f>
        <v>0</v>
      </c>
      <c r="D339" s="140">
        <f>+LD新作!D349</f>
        <v>0</v>
      </c>
      <c r="E339" s="138">
        <f>+LD新作!E349</f>
        <v>0</v>
      </c>
      <c r="F339" s="138">
        <f>+LD新作!F349</f>
        <v>0</v>
      </c>
      <c r="G339" s="140">
        <f>+LD新作!G349</f>
        <v>0</v>
      </c>
      <c r="H339" s="138">
        <f>+LD新作!H349</f>
        <v>0</v>
      </c>
      <c r="I339" s="140">
        <f>+LD新作!I349</f>
        <v>0</v>
      </c>
      <c r="J339" s="141">
        <f>+LD新作!$C$9</f>
        <v>261400</v>
      </c>
      <c r="K339" s="142">
        <f>+LD新作!J349</f>
        <v>0</v>
      </c>
      <c r="L339" s="143">
        <f>IF(ISERROR(VLOOKUP(VALUE(C339),納期ACC!$E$1:$N$3001,10,FALSE)),"",VLOOKUP(VALUE(C339),納期ACC!$E$1:$N$3001,10,FALSE))</f>
        <v>0</v>
      </c>
    </row>
    <row r="340" spans="1:12">
      <c r="A340" s="137">
        <f>+LD新作!A350</f>
        <v>0</v>
      </c>
      <c r="B340" s="138">
        <v>1</v>
      </c>
      <c r="C340" s="139" t="str">
        <f>TEXT(LD新作!C350,0)</f>
        <v>0</v>
      </c>
      <c r="D340" s="140">
        <f>+LD新作!D350</f>
        <v>0</v>
      </c>
      <c r="E340" s="138">
        <f>+LD新作!E350</f>
        <v>0</v>
      </c>
      <c r="F340" s="138">
        <f>+LD新作!F350</f>
        <v>0</v>
      </c>
      <c r="G340" s="140">
        <f>+LD新作!G350</f>
        <v>0</v>
      </c>
      <c r="H340" s="138">
        <f>+LD新作!H350</f>
        <v>0</v>
      </c>
      <c r="I340" s="140">
        <f>+LD新作!I350</f>
        <v>0</v>
      </c>
      <c r="J340" s="141">
        <f>+LD新作!$C$9</f>
        <v>261400</v>
      </c>
      <c r="K340" s="142">
        <f>+LD新作!J350</f>
        <v>0</v>
      </c>
      <c r="L340" s="143">
        <f>IF(ISERROR(VLOOKUP(VALUE(C340),納期ACC!$E$1:$N$3001,10,FALSE)),"",VLOOKUP(VALUE(C340),納期ACC!$E$1:$N$3001,10,FALSE))</f>
        <v>0</v>
      </c>
    </row>
    <row r="341" spans="1:12">
      <c r="A341" s="137" t="str">
        <f>+LD定番!A12</f>
        <v xml:space="preserve">440120N       M       </v>
      </c>
      <c r="B341" s="138">
        <v>1</v>
      </c>
      <c r="C341" s="139" t="str">
        <f>TEXT(LD定番!C12,0)</f>
        <v>440120</v>
      </c>
      <c r="D341" s="140" t="str">
        <f>+LD定番!D12</f>
        <v>ふわぴたスワンブラ</v>
      </c>
      <c r="E341" s="138">
        <f>+LD定番!E12</f>
        <v>12000</v>
      </c>
      <c r="F341" s="138">
        <f>+LD定番!F12</f>
        <v>900</v>
      </c>
      <c r="G341" s="140" t="str">
        <f>+LD定番!G12</f>
        <v xml:space="preserve">N       </v>
      </c>
      <c r="H341" s="138">
        <f>+LD定番!H12</f>
        <v>3</v>
      </c>
      <c r="I341" s="140" t="str">
        <f>+LD定番!I12</f>
        <v xml:space="preserve">M       </v>
      </c>
      <c r="J341" s="141">
        <f>+LD定番!$C$9</f>
        <v>262400</v>
      </c>
      <c r="K341" s="142">
        <f>+LD定番!J12</f>
        <v>0</v>
      </c>
      <c r="L341" s="143">
        <f>IF(ISERROR(VLOOKUP(VALUE(C341),納期ACC!$E$1:$N$3001,10,FALSE)),"",VLOOKUP(VALUE(C341),納期ACC!$E$1:$N$3001,10,FALSE))</f>
        <v>46234</v>
      </c>
    </row>
    <row r="342" spans="1:12">
      <c r="A342" s="137" t="str">
        <f>+LD定番!A13</f>
        <v xml:space="preserve">440120N       L       </v>
      </c>
      <c r="B342" s="138">
        <v>1</v>
      </c>
      <c r="C342" s="139" t="str">
        <f>TEXT(LD定番!C13,0)</f>
        <v>440120</v>
      </c>
      <c r="D342" s="140" t="str">
        <f>+LD定番!D13</f>
        <v>ふわぴたスワンブラ</v>
      </c>
      <c r="E342" s="138">
        <f>+LD定番!E13</f>
        <v>12000</v>
      </c>
      <c r="F342" s="138">
        <f>+LD定番!F13</f>
        <v>900</v>
      </c>
      <c r="G342" s="140" t="str">
        <f>+LD定番!G13</f>
        <v xml:space="preserve">N       </v>
      </c>
      <c r="H342" s="138">
        <f>+LD定番!H13</f>
        <v>4</v>
      </c>
      <c r="I342" s="140" t="str">
        <f>+LD定番!I13</f>
        <v xml:space="preserve">L       </v>
      </c>
      <c r="J342" s="141">
        <f>+LD定番!$C$9</f>
        <v>262400</v>
      </c>
      <c r="K342" s="142">
        <f>+LD定番!J13</f>
        <v>0</v>
      </c>
      <c r="L342" s="143">
        <f>IF(ISERROR(VLOOKUP(VALUE(C342),納期ACC!$E$1:$N$3001,10,FALSE)),"",VLOOKUP(VALUE(C342),納期ACC!$E$1:$N$3001,10,FALSE))</f>
        <v>46234</v>
      </c>
    </row>
    <row r="343" spans="1:12">
      <c r="A343" s="137" t="str">
        <f>+LD定番!A14</f>
        <v xml:space="preserve">440120W       M       </v>
      </c>
      <c r="B343" s="138">
        <v>1</v>
      </c>
      <c r="C343" s="139" t="str">
        <f>TEXT(LD定番!C14,0)</f>
        <v>440120</v>
      </c>
      <c r="D343" s="140" t="str">
        <f>+LD定番!D14</f>
        <v>ふわぴたスワンブラ</v>
      </c>
      <c r="E343" s="138">
        <f>+LD定番!E14</f>
        <v>12000</v>
      </c>
      <c r="F343" s="138">
        <f>+LD定番!F14</f>
        <v>901</v>
      </c>
      <c r="G343" s="140" t="str">
        <f>+LD定番!G14</f>
        <v xml:space="preserve">W       </v>
      </c>
      <c r="H343" s="138">
        <f>+LD定番!H14</f>
        <v>3</v>
      </c>
      <c r="I343" s="140" t="str">
        <f>+LD定番!I14</f>
        <v xml:space="preserve">M       </v>
      </c>
      <c r="J343" s="141">
        <f>+LD定番!$C$9</f>
        <v>262400</v>
      </c>
      <c r="K343" s="142">
        <f>+LD定番!J14</f>
        <v>0</v>
      </c>
      <c r="L343" s="143">
        <f>IF(ISERROR(VLOOKUP(VALUE(C343),納期ACC!$E$1:$N$3001,10,FALSE)),"",VLOOKUP(VALUE(C343),納期ACC!$E$1:$N$3001,10,FALSE))</f>
        <v>46234</v>
      </c>
    </row>
    <row r="344" spans="1:12">
      <c r="A344" s="137" t="str">
        <f>+LD定番!A15</f>
        <v xml:space="preserve">440120W       L       </v>
      </c>
      <c r="B344" s="138">
        <v>1</v>
      </c>
      <c r="C344" s="139" t="str">
        <f>TEXT(LD定番!C15,0)</f>
        <v>440120</v>
      </c>
      <c r="D344" s="140" t="str">
        <f>+LD定番!D15</f>
        <v>ふわぴたスワンブラ</v>
      </c>
      <c r="E344" s="138">
        <f>+LD定番!E15</f>
        <v>12000</v>
      </c>
      <c r="F344" s="138">
        <f>+LD定番!F15</f>
        <v>901</v>
      </c>
      <c r="G344" s="140" t="str">
        <f>+LD定番!G15</f>
        <v xml:space="preserve">W       </v>
      </c>
      <c r="H344" s="138">
        <f>+LD定番!H15</f>
        <v>4</v>
      </c>
      <c r="I344" s="140" t="str">
        <f>+LD定番!I15</f>
        <v xml:space="preserve">L       </v>
      </c>
      <c r="J344" s="141">
        <f>+LD定番!$C$9</f>
        <v>262400</v>
      </c>
      <c r="K344" s="142">
        <f>+LD定番!J15</f>
        <v>0</v>
      </c>
      <c r="L344" s="143">
        <f>IF(ISERROR(VLOOKUP(VALUE(C344),納期ACC!$E$1:$N$3001,10,FALSE)),"",VLOOKUP(VALUE(C344),納期ACC!$E$1:$N$3001,10,FALSE))</f>
        <v>46234</v>
      </c>
    </row>
    <row r="345" spans="1:12">
      <c r="A345" s="137" t="str">
        <f>+LD定番!A16</f>
        <v xml:space="preserve">444015N       M       </v>
      </c>
      <c r="B345" s="138">
        <v>1</v>
      </c>
      <c r="C345" s="139" t="str">
        <f>TEXT(LD定番!C16,0)</f>
        <v>444015</v>
      </c>
      <c r="D345" s="140" t="str">
        <f>+LD定番!D16</f>
        <v>ふわふわスワンショーツ</v>
      </c>
      <c r="E345" s="138">
        <f>+LD定番!E16</f>
        <v>4500</v>
      </c>
      <c r="F345" s="138">
        <f>+LD定番!F16</f>
        <v>1</v>
      </c>
      <c r="G345" s="140" t="str">
        <f>+LD定番!G16</f>
        <v xml:space="preserve">N       </v>
      </c>
      <c r="H345" s="138">
        <f>+LD定番!H16</f>
        <v>3</v>
      </c>
      <c r="I345" s="140" t="str">
        <f>+LD定番!I16</f>
        <v xml:space="preserve">M       </v>
      </c>
      <c r="J345" s="141">
        <f>+LD定番!$C$9</f>
        <v>262400</v>
      </c>
      <c r="K345" s="142">
        <f>+LD定番!J16</f>
        <v>0</v>
      </c>
      <c r="L345" s="143">
        <f>IF(ISERROR(VLOOKUP(VALUE(C345),納期ACC!$E$1:$N$3001,10,FALSE)),"",VLOOKUP(VALUE(C345),納期ACC!$E$1:$N$3001,10,FALSE))</f>
        <v>46234</v>
      </c>
    </row>
    <row r="346" spans="1:12">
      <c r="A346" s="137" t="str">
        <f>+LD定番!A17</f>
        <v xml:space="preserve">444015N       L       </v>
      </c>
      <c r="B346" s="138">
        <v>1</v>
      </c>
      <c r="C346" s="139" t="str">
        <f>TEXT(LD定番!C17,0)</f>
        <v>444015</v>
      </c>
      <c r="D346" s="140" t="str">
        <f>+LD定番!D17</f>
        <v>ふわふわスワンショーツ</v>
      </c>
      <c r="E346" s="138">
        <f>+LD定番!E17</f>
        <v>4500</v>
      </c>
      <c r="F346" s="138">
        <f>+LD定番!F17</f>
        <v>1</v>
      </c>
      <c r="G346" s="140" t="str">
        <f>+LD定番!G17</f>
        <v xml:space="preserve">N       </v>
      </c>
      <c r="H346" s="138">
        <f>+LD定番!H17</f>
        <v>4</v>
      </c>
      <c r="I346" s="140" t="str">
        <f>+LD定番!I17</f>
        <v xml:space="preserve">L       </v>
      </c>
      <c r="J346" s="141">
        <f>+LD定番!$C$9</f>
        <v>262400</v>
      </c>
      <c r="K346" s="142">
        <f>+LD定番!J17</f>
        <v>0</v>
      </c>
      <c r="L346" s="143">
        <f>IF(ISERROR(VLOOKUP(VALUE(C346),納期ACC!$E$1:$N$3001,10,FALSE)),"",VLOOKUP(VALUE(C346),納期ACC!$E$1:$N$3001,10,FALSE))</f>
        <v>46234</v>
      </c>
    </row>
    <row r="347" spans="1:12">
      <c r="A347" s="137" t="str">
        <f>+LD定番!A18</f>
        <v xml:space="preserve">444015W       M       </v>
      </c>
      <c r="B347" s="138">
        <v>1</v>
      </c>
      <c r="C347" s="139" t="str">
        <f>TEXT(LD定番!C18,0)</f>
        <v>444015</v>
      </c>
      <c r="D347" s="140" t="str">
        <f>+LD定番!D18</f>
        <v>ふわふわスワンショーツ</v>
      </c>
      <c r="E347" s="138">
        <f>+LD定番!E18</f>
        <v>4500</v>
      </c>
      <c r="F347" s="138">
        <f>+LD定番!F18</f>
        <v>537</v>
      </c>
      <c r="G347" s="140" t="str">
        <f>+LD定番!G18</f>
        <v xml:space="preserve">W       </v>
      </c>
      <c r="H347" s="138">
        <f>+LD定番!H18</f>
        <v>3</v>
      </c>
      <c r="I347" s="140" t="str">
        <f>+LD定番!I18</f>
        <v xml:space="preserve">M       </v>
      </c>
      <c r="J347" s="141">
        <f>+LD定番!$C$9</f>
        <v>262400</v>
      </c>
      <c r="K347" s="142">
        <f>+LD定番!J18</f>
        <v>0</v>
      </c>
      <c r="L347" s="143">
        <f>IF(ISERROR(VLOOKUP(VALUE(C347),納期ACC!$E$1:$N$3001,10,FALSE)),"",VLOOKUP(VALUE(C347),納期ACC!$E$1:$N$3001,10,FALSE))</f>
        <v>46234</v>
      </c>
    </row>
    <row r="348" spans="1:12">
      <c r="A348" s="137" t="str">
        <f>+LD定番!A19</f>
        <v xml:space="preserve">444015W       L       </v>
      </c>
      <c r="B348" s="138">
        <v>1</v>
      </c>
      <c r="C348" s="139" t="str">
        <f>TEXT(LD定番!C19,0)</f>
        <v>444015</v>
      </c>
      <c r="D348" s="140" t="str">
        <f>+LD定番!D19</f>
        <v>ふわふわスワンショーツ</v>
      </c>
      <c r="E348" s="138">
        <f>+LD定番!E19</f>
        <v>4500</v>
      </c>
      <c r="F348" s="138">
        <f>+LD定番!F19</f>
        <v>537</v>
      </c>
      <c r="G348" s="140" t="str">
        <f>+LD定番!G19</f>
        <v xml:space="preserve">W       </v>
      </c>
      <c r="H348" s="138">
        <f>+LD定番!H19</f>
        <v>4</v>
      </c>
      <c r="I348" s="140" t="str">
        <f>+LD定番!I19</f>
        <v xml:space="preserve">L       </v>
      </c>
      <c r="J348" s="141">
        <f>+LD定番!$C$9</f>
        <v>262400</v>
      </c>
      <c r="K348" s="142">
        <f>+LD定番!J19</f>
        <v>0</v>
      </c>
      <c r="L348" s="143">
        <f>IF(ISERROR(VLOOKUP(VALUE(C348),納期ACC!$E$1:$N$3001,10,FALSE)),"",VLOOKUP(VALUE(C348),納期ACC!$E$1:$N$3001,10,FALSE))</f>
        <v>46234</v>
      </c>
    </row>
    <row r="349" spans="1:12">
      <c r="A349" s="137" t="str">
        <f>+LD定番!A20</f>
        <v xml:space="preserve">446016N       L       </v>
      </c>
      <c r="B349" s="138">
        <v>1</v>
      </c>
      <c r="C349" s="139" t="str">
        <f>TEXT(LD定番!C20,0)</f>
        <v>446016</v>
      </c>
      <c r="D349" s="140" t="str">
        <f>+LD定番!D20</f>
        <v xml:space="preserve">メッシュラッセルブラ                </v>
      </c>
      <c r="E349" s="138">
        <f>+LD定番!E20</f>
        <v>10000</v>
      </c>
      <c r="F349" s="138">
        <f>+LD定番!F20</f>
        <v>1</v>
      </c>
      <c r="G349" s="140" t="str">
        <f>+LD定番!G20</f>
        <v xml:space="preserve">N       </v>
      </c>
      <c r="H349" s="138">
        <f>+LD定番!H20</f>
        <v>4</v>
      </c>
      <c r="I349" s="140" t="str">
        <f>+LD定番!I20</f>
        <v xml:space="preserve">L       </v>
      </c>
      <c r="J349" s="141">
        <f>+LD定番!$C$9</f>
        <v>262400</v>
      </c>
      <c r="K349" s="142">
        <f>+LD定番!J20</f>
        <v>0</v>
      </c>
      <c r="L349" s="143">
        <f>IF(ISERROR(VLOOKUP(VALUE(C349),納期ACC!$E$1:$N$3001,10,FALSE)),"",VLOOKUP(VALUE(C349),納期ACC!$E$1:$N$3001,10,FALSE))</f>
        <v>46234</v>
      </c>
    </row>
    <row r="350" spans="1:12">
      <c r="A350" s="137" t="str">
        <f>+LD定番!A21</f>
        <v xml:space="preserve">444507N       M       </v>
      </c>
      <c r="B350" s="138">
        <v>1</v>
      </c>
      <c r="C350" s="139" t="str">
        <f>TEXT(LD定番!C21,0)</f>
        <v>444507</v>
      </c>
      <c r="D350" s="140" t="str">
        <f>+LD定番!D21</f>
        <v>エンブロイダリーレースブラ</v>
      </c>
      <c r="E350" s="138">
        <f>+LD定番!E21</f>
        <v>12000</v>
      </c>
      <c r="F350" s="138">
        <f>+LD定番!F21</f>
        <v>1</v>
      </c>
      <c r="G350" s="140" t="str">
        <f>+LD定番!G21</f>
        <v xml:space="preserve">N       </v>
      </c>
      <c r="H350" s="138">
        <f>+LD定番!H21</f>
        <v>3</v>
      </c>
      <c r="I350" s="140" t="str">
        <f>+LD定番!I21</f>
        <v xml:space="preserve">M       </v>
      </c>
      <c r="J350" s="141">
        <f>+LD定番!$C$9</f>
        <v>262400</v>
      </c>
      <c r="K350" s="142">
        <f>+LD定番!J21</f>
        <v>0</v>
      </c>
      <c r="L350" s="143">
        <f>IF(ISERROR(VLOOKUP(VALUE(C350),納期ACC!$E$1:$N$3001,10,FALSE)),"",VLOOKUP(VALUE(C350),納期ACC!$E$1:$N$3001,10,FALSE))</f>
        <v>46234</v>
      </c>
    </row>
    <row r="351" spans="1:12">
      <c r="A351" s="137" t="str">
        <f>+LD定番!A22</f>
        <v xml:space="preserve">444507N       L       </v>
      </c>
      <c r="B351" s="138">
        <v>1</v>
      </c>
      <c r="C351" s="139" t="str">
        <f>TEXT(LD定番!C22,0)</f>
        <v>444507</v>
      </c>
      <c r="D351" s="140" t="str">
        <f>+LD定番!D22</f>
        <v>エンブロイダリーレースブラ</v>
      </c>
      <c r="E351" s="138">
        <f>+LD定番!E22</f>
        <v>12000</v>
      </c>
      <c r="F351" s="138">
        <f>+LD定番!F22</f>
        <v>1</v>
      </c>
      <c r="G351" s="140" t="str">
        <f>+LD定番!G22</f>
        <v xml:space="preserve">N       </v>
      </c>
      <c r="H351" s="138">
        <f>+LD定番!H22</f>
        <v>4</v>
      </c>
      <c r="I351" s="140" t="str">
        <f>+LD定番!I22</f>
        <v xml:space="preserve">L       </v>
      </c>
      <c r="J351" s="141">
        <f>+LD定番!$C$9</f>
        <v>262400</v>
      </c>
      <c r="K351" s="142">
        <f>+LD定番!J22</f>
        <v>0</v>
      </c>
      <c r="L351" s="143">
        <f>IF(ISERROR(VLOOKUP(VALUE(C351),納期ACC!$E$1:$N$3001,10,FALSE)),"",VLOOKUP(VALUE(C351),納期ACC!$E$1:$N$3001,10,FALSE))</f>
        <v>46234</v>
      </c>
    </row>
    <row r="352" spans="1:12">
      <c r="A352" s="137" t="str">
        <f>+LD定番!A23</f>
        <v xml:space="preserve">442002N       M       </v>
      </c>
      <c r="B352" s="138">
        <v>1</v>
      </c>
      <c r="C352" s="139" t="str">
        <f>TEXT(LD定番!C23,0)</f>
        <v>442002</v>
      </c>
      <c r="D352" s="140" t="str">
        <f>+LD定番!D23</f>
        <v xml:space="preserve">エンブロイダリーレースショーツ      </v>
      </c>
      <c r="E352" s="138">
        <f>+LD定番!E23</f>
        <v>4500</v>
      </c>
      <c r="F352" s="138">
        <f>+LD定番!F23</f>
        <v>1</v>
      </c>
      <c r="G352" s="140" t="str">
        <f>+LD定番!G23</f>
        <v xml:space="preserve">N       </v>
      </c>
      <c r="H352" s="138">
        <f>+LD定番!H23</f>
        <v>3</v>
      </c>
      <c r="I352" s="140" t="str">
        <f>+LD定番!I23</f>
        <v xml:space="preserve">M       </v>
      </c>
      <c r="J352" s="141">
        <f>+LD定番!$C$9</f>
        <v>262400</v>
      </c>
      <c r="K352" s="142">
        <f>+LD定番!J23</f>
        <v>0</v>
      </c>
      <c r="L352" s="143">
        <f>IF(ISERROR(VLOOKUP(VALUE(C352),納期ACC!$E$1:$N$3001,10,FALSE)),"",VLOOKUP(VALUE(C352),納期ACC!$E$1:$N$3001,10,FALSE))</f>
        <v>46234</v>
      </c>
    </row>
    <row r="353" spans="1:12">
      <c r="A353" s="137" t="str">
        <f>+LD定番!A24</f>
        <v xml:space="preserve">442002N       L       </v>
      </c>
      <c r="B353" s="138">
        <v>1</v>
      </c>
      <c r="C353" s="139" t="str">
        <f>TEXT(LD定番!C24,0)</f>
        <v>442002</v>
      </c>
      <c r="D353" s="140" t="str">
        <f>+LD定番!D24</f>
        <v xml:space="preserve">エンブロイダリーレースショーツ      </v>
      </c>
      <c r="E353" s="138">
        <f>+LD定番!E24</f>
        <v>4500</v>
      </c>
      <c r="F353" s="138">
        <f>+LD定番!F24</f>
        <v>1</v>
      </c>
      <c r="G353" s="140" t="str">
        <f>+LD定番!G24</f>
        <v xml:space="preserve">N       </v>
      </c>
      <c r="H353" s="138">
        <f>+LD定番!H24</f>
        <v>4</v>
      </c>
      <c r="I353" s="140" t="str">
        <f>+LD定番!I24</f>
        <v xml:space="preserve">L       </v>
      </c>
      <c r="J353" s="141">
        <f>+LD定番!$C$9</f>
        <v>262400</v>
      </c>
      <c r="K353" s="142">
        <f>+LD定番!J24</f>
        <v>0</v>
      </c>
      <c r="L353" s="143">
        <f>IF(ISERROR(VLOOKUP(VALUE(C353),納期ACC!$E$1:$N$3001,10,FALSE)),"",VLOOKUP(VALUE(C353),納期ACC!$E$1:$N$3001,10,FALSE))</f>
        <v>46234</v>
      </c>
    </row>
    <row r="354" spans="1:12">
      <c r="A354" s="137" t="str">
        <f>+LD定番!A25</f>
        <v xml:space="preserve">449502N       M       </v>
      </c>
      <c r="B354" s="138">
        <v>1</v>
      </c>
      <c r="C354" s="139" t="str">
        <f>TEXT(LD定番!C25,0)</f>
        <v>449502</v>
      </c>
      <c r="D354" s="140" t="str">
        <f>+LD定番!D25</f>
        <v>オールオーガニックブラ</v>
      </c>
      <c r="E354" s="138">
        <f>+LD定番!E25</f>
        <v>10000</v>
      </c>
      <c r="F354" s="138">
        <f>+LD定番!F25</f>
        <v>1</v>
      </c>
      <c r="G354" s="140" t="str">
        <f>+LD定番!G25</f>
        <v xml:space="preserve">N       </v>
      </c>
      <c r="H354" s="138">
        <f>+LD定番!H25</f>
        <v>3</v>
      </c>
      <c r="I354" s="140" t="str">
        <f>+LD定番!I25</f>
        <v xml:space="preserve">M       </v>
      </c>
      <c r="J354" s="141">
        <f>+LD定番!$C$9</f>
        <v>262400</v>
      </c>
      <c r="K354" s="142">
        <f>+LD定番!J25</f>
        <v>0</v>
      </c>
      <c r="L354" s="143">
        <f>IF(ISERROR(VLOOKUP(VALUE(C354),納期ACC!$E$1:$N$3001,10,FALSE)),"",VLOOKUP(VALUE(C354),納期ACC!$E$1:$N$3001,10,FALSE))</f>
        <v>46234</v>
      </c>
    </row>
    <row r="355" spans="1:12">
      <c r="A355" s="137" t="str">
        <f>+LD定番!A26</f>
        <v xml:space="preserve">449502N       L       </v>
      </c>
      <c r="B355" s="138">
        <v>1</v>
      </c>
      <c r="C355" s="139" t="str">
        <f>TEXT(LD定番!C26,0)</f>
        <v>449502</v>
      </c>
      <c r="D355" s="140" t="str">
        <f>+LD定番!D26</f>
        <v>オールオーガニックブラ</v>
      </c>
      <c r="E355" s="138">
        <f>+LD定番!E26</f>
        <v>10000</v>
      </c>
      <c r="F355" s="138">
        <f>+LD定番!F26</f>
        <v>1</v>
      </c>
      <c r="G355" s="140" t="str">
        <f>+LD定番!G26</f>
        <v xml:space="preserve">N       </v>
      </c>
      <c r="H355" s="138">
        <f>+LD定番!H26</f>
        <v>4</v>
      </c>
      <c r="I355" s="140" t="str">
        <f>+LD定番!I26</f>
        <v xml:space="preserve">L       </v>
      </c>
      <c r="J355" s="141">
        <f>+LD定番!$C$9</f>
        <v>262400</v>
      </c>
      <c r="K355" s="142">
        <f>+LD定番!J26</f>
        <v>0</v>
      </c>
      <c r="L355" s="143">
        <f>IF(ISERROR(VLOOKUP(VALUE(C355),納期ACC!$E$1:$N$3001,10,FALSE)),"",VLOOKUP(VALUE(C355),納期ACC!$E$1:$N$3001,10,FALSE))</f>
        <v>46234</v>
      </c>
    </row>
    <row r="356" spans="1:12">
      <c r="A356" s="137" t="str">
        <f>+LD定番!A27</f>
        <v xml:space="preserve">449503N       M       </v>
      </c>
      <c r="B356" s="138">
        <v>1</v>
      </c>
      <c r="C356" s="139" t="str">
        <f>TEXT(LD定番!C27,0)</f>
        <v>449503</v>
      </c>
      <c r="D356" s="140" t="str">
        <f>+LD定番!D27</f>
        <v>オールオーガニックショーツ</v>
      </c>
      <c r="E356" s="138">
        <f>+LD定番!E27</f>
        <v>5000</v>
      </c>
      <c r="F356" s="138">
        <f>+LD定番!F27</f>
        <v>1</v>
      </c>
      <c r="G356" s="140" t="str">
        <f>+LD定番!G27</f>
        <v xml:space="preserve">N       </v>
      </c>
      <c r="H356" s="138">
        <f>+LD定番!H27</f>
        <v>3</v>
      </c>
      <c r="I356" s="140" t="str">
        <f>+LD定番!I27</f>
        <v xml:space="preserve">M       </v>
      </c>
      <c r="J356" s="141">
        <f>+LD定番!$C$9</f>
        <v>262400</v>
      </c>
      <c r="K356" s="142">
        <f>+LD定番!J27</f>
        <v>0</v>
      </c>
      <c r="L356" s="143">
        <f>IF(ISERROR(VLOOKUP(VALUE(C356),納期ACC!$E$1:$N$3001,10,FALSE)),"",VLOOKUP(VALUE(C356),納期ACC!$E$1:$N$3001,10,FALSE))</f>
        <v>46234</v>
      </c>
    </row>
    <row r="357" spans="1:12">
      <c r="A357" s="137" t="str">
        <f>+LD定番!A28</f>
        <v xml:space="preserve">449503N       L       </v>
      </c>
      <c r="B357" s="138">
        <v>1</v>
      </c>
      <c r="C357" s="139" t="str">
        <f>TEXT(LD定番!C28,0)</f>
        <v>449503</v>
      </c>
      <c r="D357" s="140" t="str">
        <f>+LD定番!D28</f>
        <v>オールオーガニックショーツ</v>
      </c>
      <c r="E357" s="138">
        <f>+LD定番!E28</f>
        <v>5000</v>
      </c>
      <c r="F357" s="138">
        <f>+LD定番!F28</f>
        <v>1</v>
      </c>
      <c r="G357" s="140" t="str">
        <f>+LD定番!G28</f>
        <v xml:space="preserve">N       </v>
      </c>
      <c r="H357" s="138">
        <f>+LD定番!H28</f>
        <v>4</v>
      </c>
      <c r="I357" s="140" t="str">
        <f>+LD定番!I28</f>
        <v xml:space="preserve">L       </v>
      </c>
      <c r="J357" s="141">
        <f>+LD定番!$C$9</f>
        <v>262400</v>
      </c>
      <c r="K357" s="142">
        <f>+LD定番!J28</f>
        <v>0</v>
      </c>
      <c r="L357" s="143">
        <f>IF(ISERROR(VLOOKUP(VALUE(C357),納期ACC!$E$1:$N$3001,10,FALSE)),"",VLOOKUP(VALUE(C357),納期ACC!$E$1:$N$3001,10,FALSE))</f>
        <v>46234</v>
      </c>
    </row>
    <row r="358" spans="1:12">
      <c r="A358" s="137" t="str">
        <f>+LD定番!A29</f>
        <v xml:space="preserve">444006N       M       </v>
      </c>
      <c r="B358" s="138">
        <v>1</v>
      </c>
      <c r="C358" s="139" t="str">
        <f>TEXT(LD定番!C29,0)</f>
        <v>444006</v>
      </c>
      <c r="D358" s="140" t="str">
        <f>+LD定番!D29</f>
        <v>切替フロントホックブラ40/-フライス</v>
      </c>
      <c r="E358" s="138">
        <f>+LD定番!E29</f>
        <v>10000</v>
      </c>
      <c r="F358" s="138">
        <f>+LD定番!F29</f>
        <v>1</v>
      </c>
      <c r="G358" s="140" t="str">
        <f>+LD定番!G29</f>
        <v xml:space="preserve">N       </v>
      </c>
      <c r="H358" s="138">
        <f>+LD定番!H29</f>
        <v>3</v>
      </c>
      <c r="I358" s="140" t="str">
        <f>+LD定番!I29</f>
        <v xml:space="preserve">M       </v>
      </c>
      <c r="J358" s="141">
        <f>+LD定番!$C$9</f>
        <v>262400</v>
      </c>
      <c r="K358" s="142">
        <f>+LD定番!J29</f>
        <v>0</v>
      </c>
      <c r="L358" s="143">
        <f>IF(ISERROR(VLOOKUP(VALUE(C358),納期ACC!$E$1:$N$3001,10,FALSE)),"",VLOOKUP(VALUE(C358),納期ACC!$E$1:$N$3001,10,FALSE))</f>
        <v>46234</v>
      </c>
    </row>
    <row r="359" spans="1:12">
      <c r="A359" s="137" t="str">
        <f>+LD定番!A30</f>
        <v xml:space="preserve">444006N       L       </v>
      </c>
      <c r="B359" s="138">
        <v>1</v>
      </c>
      <c r="C359" s="139" t="str">
        <f>TEXT(LD定番!C30,0)</f>
        <v>444006</v>
      </c>
      <c r="D359" s="140" t="str">
        <f>+LD定番!D30</f>
        <v>切替フロントホックブラ40/-フライス</v>
      </c>
      <c r="E359" s="138">
        <f>+LD定番!E30</f>
        <v>10000</v>
      </c>
      <c r="F359" s="138">
        <f>+LD定番!F30</f>
        <v>1</v>
      </c>
      <c r="G359" s="140" t="str">
        <f>+LD定番!G30</f>
        <v xml:space="preserve">N       </v>
      </c>
      <c r="H359" s="138">
        <f>+LD定番!H30</f>
        <v>4</v>
      </c>
      <c r="I359" s="140" t="str">
        <f>+LD定番!I30</f>
        <v xml:space="preserve">L       </v>
      </c>
      <c r="J359" s="141">
        <f>+LD定番!$C$9</f>
        <v>262400</v>
      </c>
      <c r="K359" s="142">
        <f>+LD定番!J30</f>
        <v>0</v>
      </c>
      <c r="L359" s="143">
        <f>IF(ISERROR(VLOOKUP(VALUE(C359),納期ACC!$E$1:$N$3001,10,FALSE)),"",VLOOKUP(VALUE(C359),納期ACC!$E$1:$N$3001,10,FALSE))</f>
        <v>46234</v>
      </c>
    </row>
    <row r="360" spans="1:12">
      <c r="A360" s="137" t="str">
        <f>+LD定番!A31</f>
        <v xml:space="preserve">444008N       M       </v>
      </c>
      <c r="B360" s="138">
        <v>1</v>
      </c>
      <c r="C360" s="139" t="str">
        <f>TEXT(LD定番!C31,0)</f>
        <v>444008</v>
      </c>
      <c r="D360" s="140" t="str">
        <f>+LD定番!D31</f>
        <v>カルソンショーツ40/－フライス</v>
      </c>
      <c r="E360" s="138">
        <f>+LD定番!E31</f>
        <v>3800</v>
      </c>
      <c r="F360" s="138">
        <f>+LD定番!F31</f>
        <v>1</v>
      </c>
      <c r="G360" s="140" t="str">
        <f>+LD定番!G31</f>
        <v xml:space="preserve">N       </v>
      </c>
      <c r="H360" s="138">
        <f>+LD定番!H31</f>
        <v>3</v>
      </c>
      <c r="I360" s="140" t="str">
        <f>+LD定番!I31</f>
        <v xml:space="preserve">M       </v>
      </c>
      <c r="J360" s="141">
        <f>+LD定番!$C$9</f>
        <v>262400</v>
      </c>
      <c r="K360" s="142">
        <f>+LD定番!J31</f>
        <v>0</v>
      </c>
      <c r="L360" s="143">
        <f>IF(ISERROR(VLOOKUP(VALUE(C360),納期ACC!$E$1:$N$3001,10,FALSE)),"",VLOOKUP(VALUE(C360),納期ACC!$E$1:$N$3001,10,FALSE))</f>
        <v>46234</v>
      </c>
    </row>
    <row r="361" spans="1:12">
      <c r="A361" s="137" t="str">
        <f>+LD定番!A32</f>
        <v xml:space="preserve">444008N       L       </v>
      </c>
      <c r="B361" s="138">
        <v>1</v>
      </c>
      <c r="C361" s="139" t="str">
        <f>TEXT(LD定番!C32,0)</f>
        <v>444008</v>
      </c>
      <c r="D361" s="140" t="str">
        <f>+LD定番!D32</f>
        <v>カルソンショーツ40/－フライス</v>
      </c>
      <c r="E361" s="138">
        <f>+LD定番!E32</f>
        <v>3800</v>
      </c>
      <c r="F361" s="138">
        <f>+LD定番!F32</f>
        <v>1</v>
      </c>
      <c r="G361" s="140" t="str">
        <f>+LD定番!G32</f>
        <v xml:space="preserve">N       </v>
      </c>
      <c r="H361" s="138">
        <f>+LD定番!H32</f>
        <v>4</v>
      </c>
      <c r="I361" s="140" t="str">
        <f>+LD定番!I32</f>
        <v xml:space="preserve">L       </v>
      </c>
      <c r="J361" s="141">
        <f>+LD定番!$C$9</f>
        <v>262400</v>
      </c>
      <c r="K361" s="142">
        <f>+LD定番!J32</f>
        <v>0</v>
      </c>
      <c r="L361" s="143">
        <f>IF(ISERROR(VLOOKUP(VALUE(C361),納期ACC!$E$1:$N$3001,10,FALSE)),"",VLOOKUP(VALUE(C361),納期ACC!$E$1:$N$3001,10,FALSE))</f>
        <v>46234</v>
      </c>
    </row>
    <row r="362" spans="1:12">
      <c r="A362" s="137" t="str">
        <f>+LD定番!A33</f>
        <v xml:space="preserve">448008N       M       </v>
      </c>
      <c r="B362" s="138">
        <v>1</v>
      </c>
      <c r="C362" s="139" t="str">
        <f>TEXT(LD定番!C33,0)</f>
        <v>448008</v>
      </c>
      <c r="D362" s="140" t="str">
        <f>+LD定番!D33</f>
        <v>成形レーシーブラ</v>
      </c>
      <c r="E362" s="138">
        <f>+LD定番!E33</f>
        <v>12500</v>
      </c>
      <c r="F362" s="138">
        <f>+LD定番!F33</f>
        <v>1</v>
      </c>
      <c r="G362" s="140" t="str">
        <f>+LD定番!G33</f>
        <v xml:space="preserve">N       </v>
      </c>
      <c r="H362" s="138">
        <f>+LD定番!H33</f>
        <v>3</v>
      </c>
      <c r="I362" s="140" t="str">
        <f>+LD定番!I33</f>
        <v xml:space="preserve">M       </v>
      </c>
      <c r="J362" s="141">
        <f>+LD定番!$C$9</f>
        <v>262400</v>
      </c>
      <c r="K362" s="142">
        <f>+LD定番!J33</f>
        <v>0</v>
      </c>
      <c r="L362" s="143">
        <f>IF(ISERROR(VLOOKUP(VALUE(C362),納期ACC!$E$1:$N$3001,10,FALSE)),"",VLOOKUP(VALUE(C362),納期ACC!$E$1:$N$3001,10,FALSE))</f>
        <v>46234</v>
      </c>
    </row>
    <row r="363" spans="1:12">
      <c r="A363" s="137" t="str">
        <f>+LD定番!A34</f>
        <v xml:space="preserve">448008N       L       </v>
      </c>
      <c r="B363" s="138">
        <v>1</v>
      </c>
      <c r="C363" s="139" t="str">
        <f>TEXT(LD定番!C34,0)</f>
        <v>448008</v>
      </c>
      <c r="D363" s="140" t="str">
        <f>+LD定番!D34</f>
        <v>成形レーシーブラ</v>
      </c>
      <c r="E363" s="138">
        <f>+LD定番!E34</f>
        <v>12500</v>
      </c>
      <c r="F363" s="138">
        <f>+LD定番!F34</f>
        <v>1</v>
      </c>
      <c r="G363" s="140" t="str">
        <f>+LD定番!G34</f>
        <v xml:space="preserve">N       </v>
      </c>
      <c r="H363" s="138">
        <f>+LD定番!H34</f>
        <v>4</v>
      </c>
      <c r="I363" s="140" t="str">
        <f>+LD定番!I34</f>
        <v xml:space="preserve">L       </v>
      </c>
      <c r="J363" s="141">
        <f>+LD定番!$C$9</f>
        <v>262400</v>
      </c>
      <c r="K363" s="142">
        <f>+LD定番!J34</f>
        <v>0</v>
      </c>
      <c r="L363" s="143">
        <f>IF(ISERROR(VLOOKUP(VALUE(C363),納期ACC!$E$1:$N$3001,10,FALSE)),"",VLOOKUP(VALUE(C363),納期ACC!$E$1:$N$3001,10,FALSE))</f>
        <v>46234</v>
      </c>
    </row>
    <row r="364" spans="1:12">
      <c r="A364" s="137" t="str">
        <f>+LD定番!A35</f>
        <v xml:space="preserve">448009N       M       </v>
      </c>
      <c r="B364" s="138">
        <v>1</v>
      </c>
      <c r="C364" s="139" t="str">
        <f>TEXT(LD定番!C35,0)</f>
        <v>448009</v>
      </c>
      <c r="D364" s="140" t="str">
        <f>+LD定番!D35</f>
        <v>成形ローライズショーツ</v>
      </c>
      <c r="E364" s="138">
        <f>+LD定番!E35</f>
        <v>5500</v>
      </c>
      <c r="F364" s="138">
        <f>+LD定番!F35</f>
        <v>1</v>
      </c>
      <c r="G364" s="140" t="str">
        <f>+LD定番!G35</f>
        <v xml:space="preserve">N       </v>
      </c>
      <c r="H364" s="138">
        <f>+LD定番!H35</f>
        <v>3</v>
      </c>
      <c r="I364" s="140" t="str">
        <f>+LD定番!I35</f>
        <v xml:space="preserve">M       </v>
      </c>
      <c r="J364" s="141">
        <f>+LD定番!$C$9</f>
        <v>262400</v>
      </c>
      <c r="K364" s="142">
        <f>+LD定番!J35</f>
        <v>0</v>
      </c>
      <c r="L364" s="143">
        <f>IF(ISERROR(VLOOKUP(VALUE(C364),納期ACC!$E$1:$N$3001,10,FALSE)),"",VLOOKUP(VALUE(C364),納期ACC!$E$1:$N$3001,10,FALSE))</f>
        <v>46234</v>
      </c>
    </row>
    <row r="365" spans="1:12">
      <c r="A365" s="137" t="str">
        <f>+LD定番!A36</f>
        <v xml:space="preserve">448009N       L       </v>
      </c>
      <c r="B365" s="138">
        <v>1</v>
      </c>
      <c r="C365" s="139" t="str">
        <f>TEXT(LD定番!C36,0)</f>
        <v>448009</v>
      </c>
      <c r="D365" s="140" t="str">
        <f>+LD定番!D36</f>
        <v>成形ローライズショーツ</v>
      </c>
      <c r="E365" s="138">
        <f>+LD定番!E36</f>
        <v>5500</v>
      </c>
      <c r="F365" s="138">
        <f>+LD定番!F36</f>
        <v>1</v>
      </c>
      <c r="G365" s="140" t="str">
        <f>+LD定番!G36</f>
        <v xml:space="preserve">N       </v>
      </c>
      <c r="H365" s="138">
        <f>+LD定番!H36</f>
        <v>4</v>
      </c>
      <c r="I365" s="140" t="str">
        <f>+LD定番!I36</f>
        <v xml:space="preserve">L       </v>
      </c>
      <c r="J365" s="141">
        <f>+LD定番!$C$9</f>
        <v>262400</v>
      </c>
      <c r="K365" s="142">
        <f>+LD定番!J36</f>
        <v>0</v>
      </c>
      <c r="L365" s="143">
        <f>IF(ISERROR(VLOOKUP(VALUE(C365),納期ACC!$E$1:$N$3001,10,FALSE)),"",VLOOKUP(VALUE(C365),納期ACC!$E$1:$N$3001,10,FALSE))</f>
        <v>46234</v>
      </c>
    </row>
    <row r="366" spans="1:12">
      <c r="A366" s="137" t="str">
        <f>+LD定番!A37</f>
        <v xml:space="preserve">448010N       M       </v>
      </c>
      <c r="B366" s="138">
        <v>1</v>
      </c>
      <c r="C366" s="139" t="str">
        <f>TEXT(LD定番!C37,0)</f>
        <v>448010</v>
      </c>
      <c r="D366" s="140" t="str">
        <f>+LD定番!D37</f>
        <v>成形ノーマルショーツ</v>
      </c>
      <c r="E366" s="138">
        <f>+LD定番!E37</f>
        <v>5500</v>
      </c>
      <c r="F366" s="138">
        <f>+LD定番!F37</f>
        <v>1</v>
      </c>
      <c r="G366" s="140" t="str">
        <f>+LD定番!G37</f>
        <v xml:space="preserve">N       </v>
      </c>
      <c r="H366" s="138">
        <f>+LD定番!H37</f>
        <v>3</v>
      </c>
      <c r="I366" s="140" t="str">
        <f>+LD定番!I37</f>
        <v xml:space="preserve">M       </v>
      </c>
      <c r="J366" s="141">
        <f>+LD定番!$C$9</f>
        <v>262400</v>
      </c>
      <c r="K366" s="142">
        <f>+LD定番!J37</f>
        <v>0</v>
      </c>
      <c r="L366" s="143">
        <f>IF(ISERROR(VLOOKUP(VALUE(C366),納期ACC!$E$1:$N$3001,10,FALSE)),"",VLOOKUP(VALUE(C366),納期ACC!$E$1:$N$3001,10,FALSE))</f>
        <v>46234</v>
      </c>
    </row>
    <row r="367" spans="1:12">
      <c r="A367" s="137" t="str">
        <f>+LD定番!A38</f>
        <v xml:space="preserve">448010N       L       </v>
      </c>
      <c r="B367" s="138">
        <v>1</v>
      </c>
      <c r="C367" s="139" t="str">
        <f>TEXT(LD定番!C38,0)</f>
        <v>448010</v>
      </c>
      <c r="D367" s="140" t="str">
        <f>+LD定番!D38</f>
        <v>成形ノーマルショーツ</v>
      </c>
      <c r="E367" s="138">
        <f>+LD定番!E38</f>
        <v>5500</v>
      </c>
      <c r="F367" s="138">
        <f>+LD定番!F38</f>
        <v>1</v>
      </c>
      <c r="G367" s="140" t="str">
        <f>+LD定番!G38</f>
        <v xml:space="preserve">N       </v>
      </c>
      <c r="H367" s="138">
        <f>+LD定番!H38</f>
        <v>4</v>
      </c>
      <c r="I367" s="140" t="str">
        <f>+LD定番!I38</f>
        <v xml:space="preserve">L       </v>
      </c>
      <c r="J367" s="141">
        <f>+LD定番!$C$9</f>
        <v>262400</v>
      </c>
      <c r="K367" s="142">
        <f>+LD定番!J38</f>
        <v>0</v>
      </c>
      <c r="L367" s="143">
        <f>IF(ISERROR(VLOOKUP(VALUE(C367),納期ACC!$E$1:$N$3001,10,FALSE)),"",VLOOKUP(VALUE(C367),納期ACC!$E$1:$N$3001,10,FALSE))</f>
        <v>46234</v>
      </c>
    </row>
    <row r="368" spans="1:12">
      <c r="A368" s="137" t="str">
        <f>+LD定番!A39</f>
        <v xml:space="preserve">448015N       M       </v>
      </c>
      <c r="B368" s="138">
        <v>1</v>
      </c>
      <c r="C368" s="139" t="str">
        <f>TEXT(LD定番!C39,0)</f>
        <v>448015</v>
      </c>
      <c r="D368" s="140" t="str">
        <f>+LD定番!D39</f>
        <v xml:space="preserve">ｶｯﾌﾟ付きﾃﾚｺﾀﾝｸﾄｯﾌﾟ                  </v>
      </c>
      <c r="E368" s="138">
        <f>+LD定番!E39</f>
        <v>9000</v>
      </c>
      <c r="F368" s="138">
        <f>+LD定番!F39</f>
        <v>1</v>
      </c>
      <c r="G368" s="140" t="str">
        <f>+LD定番!G39</f>
        <v xml:space="preserve">N       </v>
      </c>
      <c r="H368" s="138">
        <f>+LD定番!H39</f>
        <v>3</v>
      </c>
      <c r="I368" s="140" t="str">
        <f>+LD定番!I39</f>
        <v xml:space="preserve">M       </v>
      </c>
      <c r="J368" s="141">
        <f>+LD定番!$C$9</f>
        <v>262400</v>
      </c>
      <c r="K368" s="142">
        <f>+LD定番!J39</f>
        <v>0</v>
      </c>
      <c r="L368" s="143">
        <f>IF(ISERROR(VLOOKUP(VALUE(C368),納期ACC!$E$1:$N$3001,10,FALSE)),"",VLOOKUP(VALUE(C368),納期ACC!$E$1:$N$3001,10,FALSE))</f>
        <v>46234</v>
      </c>
    </row>
    <row r="369" spans="1:12">
      <c r="A369" s="137" t="str">
        <f>+LD定番!A40</f>
        <v xml:space="preserve">448015N       L       </v>
      </c>
      <c r="B369" s="138">
        <v>1</v>
      </c>
      <c r="C369" s="139" t="str">
        <f>TEXT(LD定番!C40,0)</f>
        <v>448015</v>
      </c>
      <c r="D369" s="140" t="str">
        <f>+LD定番!D40</f>
        <v xml:space="preserve">ｶｯﾌﾟ付きﾃﾚｺﾀﾝｸﾄｯﾌﾟ                  </v>
      </c>
      <c r="E369" s="138">
        <f>+LD定番!E40</f>
        <v>9000</v>
      </c>
      <c r="F369" s="138">
        <f>+LD定番!F40</f>
        <v>1</v>
      </c>
      <c r="G369" s="140" t="str">
        <f>+LD定番!G40</f>
        <v xml:space="preserve">N       </v>
      </c>
      <c r="H369" s="138">
        <f>+LD定番!H40</f>
        <v>4</v>
      </c>
      <c r="I369" s="140" t="str">
        <f>+LD定番!I40</f>
        <v xml:space="preserve">L       </v>
      </c>
      <c r="J369" s="141">
        <f>+LD定番!$C$9</f>
        <v>262400</v>
      </c>
      <c r="K369" s="142">
        <f>+LD定番!J40</f>
        <v>0</v>
      </c>
      <c r="L369" s="143">
        <f>IF(ISERROR(VLOOKUP(VALUE(C369),納期ACC!$E$1:$N$3001,10,FALSE)),"",VLOOKUP(VALUE(C369),納期ACC!$E$1:$N$3001,10,FALSE))</f>
        <v>46234</v>
      </c>
    </row>
    <row r="370" spans="1:12">
      <c r="A370" s="137" t="str">
        <f>+LD定番!A41</f>
        <v xml:space="preserve">440005N       M       </v>
      </c>
      <c r="B370" s="138">
        <v>1</v>
      </c>
      <c r="C370" s="139" t="str">
        <f>TEXT(LD定番!C41,0)</f>
        <v>440005</v>
      </c>
      <c r="D370" s="140" t="str">
        <f>+LD定番!D41</f>
        <v xml:space="preserve">テレコショーツ                      </v>
      </c>
      <c r="E370" s="138">
        <f>+LD定番!E41</f>
        <v>3200</v>
      </c>
      <c r="F370" s="138">
        <f>+LD定番!F41</f>
        <v>1</v>
      </c>
      <c r="G370" s="140" t="str">
        <f>+LD定番!G41</f>
        <v xml:space="preserve">N       </v>
      </c>
      <c r="H370" s="138">
        <f>+LD定番!H41</f>
        <v>3</v>
      </c>
      <c r="I370" s="140" t="str">
        <f>+LD定番!I41</f>
        <v xml:space="preserve">M       </v>
      </c>
      <c r="J370" s="141">
        <f>+LD定番!$C$9</f>
        <v>262400</v>
      </c>
      <c r="K370" s="142">
        <f>+LD定番!J41</f>
        <v>0</v>
      </c>
      <c r="L370" s="143">
        <f>IF(ISERROR(VLOOKUP(VALUE(C370),納期ACC!$E$1:$N$3001,10,FALSE)),"",VLOOKUP(VALUE(C370),納期ACC!$E$1:$N$3001,10,FALSE))</f>
        <v>46234</v>
      </c>
    </row>
    <row r="371" spans="1:12">
      <c r="A371" s="137" t="str">
        <f>+LD定番!A42</f>
        <v xml:space="preserve">443514N       M       </v>
      </c>
      <c r="B371" s="138">
        <v>1</v>
      </c>
      <c r="C371" s="139" t="str">
        <f>TEXT(LD定番!C42,0)</f>
        <v>443514</v>
      </c>
      <c r="D371" s="140" t="str">
        <f>+LD定番!D42</f>
        <v>ﾃﾚｺｼｮｰﾂ　3枚ｾｯﾄ</v>
      </c>
      <c r="E371" s="138">
        <f>+LD定番!E42</f>
        <v>9000</v>
      </c>
      <c r="F371" s="138">
        <f>+LD定番!F42</f>
        <v>900</v>
      </c>
      <c r="G371" s="140" t="str">
        <f>+LD定番!G42</f>
        <v xml:space="preserve">N       </v>
      </c>
      <c r="H371" s="138">
        <f>+LD定番!H42</f>
        <v>3</v>
      </c>
      <c r="I371" s="140" t="str">
        <f>+LD定番!I42</f>
        <v xml:space="preserve">M       </v>
      </c>
      <c r="J371" s="141">
        <f>+LD定番!$C$9</f>
        <v>262400</v>
      </c>
      <c r="K371" s="142">
        <f>+LD定番!J42</f>
        <v>0</v>
      </c>
      <c r="L371" s="143">
        <f>IF(ISERROR(VLOOKUP(VALUE(C371),納期ACC!$E$1:$N$3001,10,FALSE)),"",VLOOKUP(VALUE(C371),納期ACC!$E$1:$N$3001,10,FALSE))</f>
        <v>46234</v>
      </c>
    </row>
    <row r="372" spans="1:12">
      <c r="A372" s="137" t="str">
        <f>+LD定番!A43</f>
        <v xml:space="preserve">443020N       M       </v>
      </c>
      <c r="B372" s="138">
        <v>1</v>
      </c>
      <c r="C372" s="139" t="str">
        <f>TEXT(LD定番!C43,0)</f>
        <v>443020</v>
      </c>
      <c r="D372" s="140" t="str">
        <f>+LD定番!D43</f>
        <v>カップ付テレコキャミ</v>
      </c>
      <c r="E372" s="138">
        <f>+LD定番!E43</f>
        <v>8500</v>
      </c>
      <c r="F372" s="138">
        <f>+LD定番!F43</f>
        <v>1</v>
      </c>
      <c r="G372" s="140" t="str">
        <f>+LD定番!G43</f>
        <v xml:space="preserve">N       </v>
      </c>
      <c r="H372" s="138">
        <f>+LD定番!H43</f>
        <v>3</v>
      </c>
      <c r="I372" s="140" t="str">
        <f>+LD定番!I43</f>
        <v xml:space="preserve">M       </v>
      </c>
      <c r="J372" s="141">
        <f>+LD定番!$C$9</f>
        <v>262400</v>
      </c>
      <c r="K372" s="142">
        <f>+LD定番!J43</f>
        <v>0</v>
      </c>
      <c r="L372" s="143">
        <f>IF(ISERROR(VLOOKUP(VALUE(C372),納期ACC!$E$1:$N$3001,10,FALSE)),"",VLOOKUP(VALUE(C372),納期ACC!$E$1:$N$3001,10,FALSE))</f>
        <v>46234</v>
      </c>
    </row>
    <row r="373" spans="1:12">
      <c r="A373" s="137" t="str">
        <f>+LD定番!A44</f>
        <v xml:space="preserve">443020N       L       </v>
      </c>
      <c r="B373" s="138">
        <v>1</v>
      </c>
      <c r="C373" s="139" t="str">
        <f>TEXT(LD定番!C44,0)</f>
        <v>443020</v>
      </c>
      <c r="D373" s="140" t="str">
        <f>+LD定番!D44</f>
        <v>カップ付テレコキャミ</v>
      </c>
      <c r="E373" s="138">
        <f>+LD定番!E44</f>
        <v>8500</v>
      </c>
      <c r="F373" s="138">
        <f>+LD定番!F44</f>
        <v>1</v>
      </c>
      <c r="G373" s="140" t="str">
        <f>+LD定番!G44</f>
        <v xml:space="preserve">N       </v>
      </c>
      <c r="H373" s="138">
        <f>+LD定番!H44</f>
        <v>4</v>
      </c>
      <c r="I373" s="140" t="str">
        <f>+LD定番!I44</f>
        <v xml:space="preserve">L       </v>
      </c>
      <c r="J373" s="141">
        <f>+LD定番!$C$9</f>
        <v>262400</v>
      </c>
      <c r="K373" s="142">
        <f>+LD定番!J44</f>
        <v>0</v>
      </c>
      <c r="L373" s="143">
        <f>IF(ISERROR(VLOOKUP(VALUE(C373),納期ACC!$E$1:$N$3001,10,FALSE)),"",VLOOKUP(VALUE(C373),納期ACC!$E$1:$N$3001,10,FALSE))</f>
        <v>46234</v>
      </c>
    </row>
    <row r="374" spans="1:12">
      <c r="A374" s="137" t="str">
        <f>+LD定番!A45</f>
        <v xml:space="preserve">443022N       M       </v>
      </c>
      <c r="B374" s="138">
        <v>1</v>
      </c>
      <c r="C374" s="139" t="str">
        <f>TEXT(LD定番!C45,0)</f>
        <v>443022</v>
      </c>
      <c r="D374" s="140" t="str">
        <f>+LD定番!D45</f>
        <v xml:space="preserve">タップパンツ                        </v>
      </c>
      <c r="E374" s="138">
        <f>+LD定番!E45</f>
        <v>4000</v>
      </c>
      <c r="F374" s="138">
        <f>+LD定番!F45</f>
        <v>1</v>
      </c>
      <c r="G374" s="140" t="str">
        <f>+LD定番!G45</f>
        <v xml:space="preserve">N       </v>
      </c>
      <c r="H374" s="138">
        <f>+LD定番!H45</f>
        <v>3</v>
      </c>
      <c r="I374" s="140" t="str">
        <f>+LD定番!I45</f>
        <v xml:space="preserve">M       </v>
      </c>
      <c r="J374" s="141">
        <f>+LD定番!$C$9</f>
        <v>262400</v>
      </c>
      <c r="K374" s="142">
        <f>+LD定番!J45</f>
        <v>0</v>
      </c>
      <c r="L374" s="143">
        <f>IF(ISERROR(VLOOKUP(VALUE(C374),納期ACC!$E$1:$N$3001,10,FALSE)),"",VLOOKUP(VALUE(C374),納期ACC!$E$1:$N$3001,10,FALSE))</f>
        <v>46234</v>
      </c>
    </row>
    <row r="375" spans="1:12">
      <c r="A375" s="137" t="str">
        <f>+LD定番!A46</f>
        <v xml:space="preserve">441007W       M       </v>
      </c>
      <c r="B375" s="138">
        <v>1</v>
      </c>
      <c r="C375" s="139" t="str">
        <f>TEXT(LD定番!C46,0)</f>
        <v>441007</v>
      </c>
      <c r="D375" s="140" t="str">
        <f>+LD定番!D46</f>
        <v>ﾍﾞｱﾒｯｼｭﾃﾚｺｼｮｰﾂ</v>
      </c>
      <c r="E375" s="138">
        <f>+LD定番!E46</f>
        <v>4600</v>
      </c>
      <c r="F375" s="138">
        <f>+LD定番!F46</f>
        <v>901</v>
      </c>
      <c r="G375" s="140" t="str">
        <f>+LD定番!G46</f>
        <v xml:space="preserve">W       </v>
      </c>
      <c r="H375" s="138">
        <f>+LD定番!H46</f>
        <v>3</v>
      </c>
      <c r="I375" s="140" t="str">
        <f>+LD定番!I46</f>
        <v xml:space="preserve">M       </v>
      </c>
      <c r="J375" s="141">
        <f>+LD定番!$C$9</f>
        <v>262400</v>
      </c>
      <c r="K375" s="142">
        <f>+LD定番!J46</f>
        <v>0</v>
      </c>
      <c r="L375" s="143">
        <f>IF(ISERROR(VLOOKUP(VALUE(C375),納期ACC!$E$1:$N$3001,10,FALSE)),"",VLOOKUP(VALUE(C375),納期ACC!$E$1:$N$3001,10,FALSE))</f>
        <v>46234</v>
      </c>
    </row>
    <row r="376" spans="1:12">
      <c r="A376" s="137" t="str">
        <f>+LD定番!A47</f>
        <v xml:space="preserve">441007W       L       </v>
      </c>
      <c r="B376" s="138">
        <v>1</v>
      </c>
      <c r="C376" s="139" t="str">
        <f>TEXT(LD定番!C47,0)</f>
        <v>441007</v>
      </c>
      <c r="D376" s="140" t="str">
        <f>+LD定番!D47</f>
        <v>ﾍﾞｱﾒｯｼｭﾃﾚｺｼｮｰﾂ</v>
      </c>
      <c r="E376" s="138">
        <f>+LD定番!E47</f>
        <v>4600</v>
      </c>
      <c r="F376" s="138">
        <f>+LD定番!F47</f>
        <v>901</v>
      </c>
      <c r="G376" s="140" t="str">
        <f>+LD定番!G47</f>
        <v xml:space="preserve">W       </v>
      </c>
      <c r="H376" s="138">
        <f>+LD定番!H47</f>
        <v>4</v>
      </c>
      <c r="I376" s="140" t="str">
        <f>+LD定番!I47</f>
        <v xml:space="preserve">L       </v>
      </c>
      <c r="J376" s="141">
        <f>+LD定番!$C$9</f>
        <v>262400</v>
      </c>
      <c r="K376" s="142">
        <f>+LD定番!J47</f>
        <v>0</v>
      </c>
      <c r="L376" s="143">
        <f>IF(ISERROR(VLOOKUP(VALUE(C376),納期ACC!$E$1:$N$3001,10,FALSE)),"",VLOOKUP(VALUE(C376),納期ACC!$E$1:$N$3001,10,FALSE))</f>
        <v>46234</v>
      </c>
    </row>
    <row r="377" spans="1:12">
      <c r="A377" s="137" t="str">
        <f>+LD定番!A48</f>
        <v xml:space="preserve">442017N       M       </v>
      </c>
      <c r="B377" s="138">
        <v>1</v>
      </c>
      <c r="C377" s="139" t="str">
        <f>TEXT(LD定番!C48,0)</f>
        <v>442017</v>
      </c>
      <c r="D377" s="140" t="str">
        <f>+LD定番!D48</f>
        <v>ハーフトップ</v>
      </c>
      <c r="E377" s="138">
        <f>+LD定番!E48</f>
        <v>7000</v>
      </c>
      <c r="F377" s="138">
        <f>+LD定番!F48</f>
        <v>900</v>
      </c>
      <c r="G377" s="140" t="str">
        <f>+LD定番!G48</f>
        <v xml:space="preserve">N       </v>
      </c>
      <c r="H377" s="138">
        <f>+LD定番!H48</f>
        <v>3</v>
      </c>
      <c r="I377" s="140" t="str">
        <f>+LD定番!I48</f>
        <v xml:space="preserve">M       </v>
      </c>
      <c r="J377" s="141">
        <f>+LD定番!$C$9</f>
        <v>262400</v>
      </c>
      <c r="K377" s="142">
        <f>+LD定番!J48</f>
        <v>0</v>
      </c>
      <c r="L377" s="143">
        <f>IF(ISERROR(VLOOKUP(VALUE(C377),納期ACC!$E$1:$N$3001,10,FALSE)),"",VLOOKUP(VALUE(C377),納期ACC!$E$1:$N$3001,10,FALSE))</f>
        <v>46234</v>
      </c>
    </row>
    <row r="378" spans="1:12">
      <c r="A378" s="137" t="str">
        <f>+LD定番!A49</f>
        <v xml:space="preserve">442017N       L       </v>
      </c>
      <c r="B378" s="138">
        <v>1</v>
      </c>
      <c r="C378" s="139" t="str">
        <f>TEXT(LD定番!C49,0)</f>
        <v>442017</v>
      </c>
      <c r="D378" s="140" t="str">
        <f>+LD定番!D49</f>
        <v>ハーフトップ</v>
      </c>
      <c r="E378" s="138">
        <f>+LD定番!E49</f>
        <v>7000</v>
      </c>
      <c r="F378" s="138">
        <f>+LD定番!F49</f>
        <v>900</v>
      </c>
      <c r="G378" s="140" t="str">
        <f>+LD定番!G49</f>
        <v xml:space="preserve">N       </v>
      </c>
      <c r="H378" s="138">
        <f>+LD定番!H49</f>
        <v>4</v>
      </c>
      <c r="I378" s="140" t="str">
        <f>+LD定番!I49</f>
        <v xml:space="preserve">L       </v>
      </c>
      <c r="J378" s="141">
        <f>+LD定番!$C$9</f>
        <v>262400</v>
      </c>
      <c r="K378" s="142">
        <f>+LD定番!J49</f>
        <v>0</v>
      </c>
      <c r="L378" s="143">
        <f>IF(ISERROR(VLOOKUP(VALUE(C378),納期ACC!$E$1:$N$3001,10,FALSE)),"",VLOOKUP(VALUE(C378),納期ACC!$E$1:$N$3001,10,FALSE))</f>
        <v>46234</v>
      </c>
    </row>
    <row r="379" spans="1:12">
      <c r="A379" s="137" t="str">
        <f>+LD定番!A50</f>
        <v xml:space="preserve">442017N       LL      </v>
      </c>
      <c r="B379" s="138">
        <v>1</v>
      </c>
      <c r="C379" s="139" t="str">
        <f>TEXT(LD定番!C50,0)</f>
        <v>442017</v>
      </c>
      <c r="D379" s="140" t="str">
        <f>+LD定番!D50</f>
        <v>ハーフトップ</v>
      </c>
      <c r="E379" s="138">
        <f>+LD定番!E50</f>
        <v>7000</v>
      </c>
      <c r="F379" s="138">
        <f>+LD定番!F50</f>
        <v>900</v>
      </c>
      <c r="G379" s="140" t="str">
        <f>+LD定番!G50</f>
        <v xml:space="preserve">N       </v>
      </c>
      <c r="H379" s="138">
        <f>+LD定番!H50</f>
        <v>5</v>
      </c>
      <c r="I379" s="140" t="str">
        <f>+LD定番!I50</f>
        <v xml:space="preserve">LL      </v>
      </c>
      <c r="J379" s="141">
        <f>+LD定番!$C$9</f>
        <v>262400</v>
      </c>
      <c r="K379" s="142">
        <f>+LD定番!J50</f>
        <v>0</v>
      </c>
      <c r="L379" s="143">
        <f>IF(ISERROR(VLOOKUP(VALUE(C379),納期ACC!$E$1:$N$3001,10,FALSE)),"",VLOOKUP(VALUE(C379),納期ACC!$E$1:$N$3001,10,FALSE))</f>
        <v>46234</v>
      </c>
    </row>
    <row r="380" spans="1:12">
      <c r="A380" s="137" t="str">
        <f>+LD定番!A51</f>
        <v xml:space="preserve">442017B       M       </v>
      </c>
      <c r="B380" s="138">
        <v>1</v>
      </c>
      <c r="C380" s="139" t="str">
        <f>TEXT(LD定番!C51,0)</f>
        <v>442017</v>
      </c>
      <c r="D380" s="140" t="str">
        <f>+LD定番!D51</f>
        <v>ハーフトップ</v>
      </c>
      <c r="E380" s="138">
        <f>+LD定番!E51</f>
        <v>7000</v>
      </c>
      <c r="F380" s="138">
        <f>+LD定番!F51</f>
        <v>903</v>
      </c>
      <c r="G380" s="140" t="str">
        <f>+LD定番!G51</f>
        <v xml:space="preserve">B       </v>
      </c>
      <c r="H380" s="138">
        <f>+LD定番!H51</f>
        <v>3</v>
      </c>
      <c r="I380" s="140" t="str">
        <f>+LD定番!I51</f>
        <v xml:space="preserve">M       </v>
      </c>
      <c r="J380" s="141">
        <f>+LD定番!$C$9</f>
        <v>262400</v>
      </c>
      <c r="K380" s="142">
        <f>+LD定番!J51</f>
        <v>0</v>
      </c>
      <c r="L380" s="143">
        <f>IF(ISERROR(VLOOKUP(VALUE(C380),納期ACC!$E$1:$N$3001,10,FALSE)),"",VLOOKUP(VALUE(C380),納期ACC!$E$1:$N$3001,10,FALSE))</f>
        <v>46234</v>
      </c>
    </row>
    <row r="381" spans="1:12">
      <c r="A381" s="137" t="str">
        <f>+LD定番!A52</f>
        <v xml:space="preserve">442017B       L       </v>
      </c>
      <c r="B381" s="138">
        <v>1</v>
      </c>
      <c r="C381" s="139" t="str">
        <f>TEXT(LD定番!C52,0)</f>
        <v>442017</v>
      </c>
      <c r="D381" s="140" t="str">
        <f>+LD定番!D52</f>
        <v>ハーフトップ</v>
      </c>
      <c r="E381" s="138">
        <f>+LD定番!E52</f>
        <v>7000</v>
      </c>
      <c r="F381" s="138">
        <f>+LD定番!F52</f>
        <v>903</v>
      </c>
      <c r="G381" s="140" t="str">
        <f>+LD定番!G52</f>
        <v xml:space="preserve">B       </v>
      </c>
      <c r="H381" s="138">
        <f>+LD定番!H52</f>
        <v>4</v>
      </c>
      <c r="I381" s="140" t="str">
        <f>+LD定番!I52</f>
        <v xml:space="preserve">L       </v>
      </c>
      <c r="J381" s="141">
        <f>+LD定番!$C$9</f>
        <v>262400</v>
      </c>
      <c r="K381" s="142">
        <f>+LD定番!J52</f>
        <v>0</v>
      </c>
      <c r="L381" s="143">
        <f>IF(ISERROR(VLOOKUP(VALUE(C381),納期ACC!$E$1:$N$3001,10,FALSE)),"",VLOOKUP(VALUE(C381),納期ACC!$E$1:$N$3001,10,FALSE))</f>
        <v>46234</v>
      </c>
    </row>
    <row r="382" spans="1:12">
      <c r="A382" s="137" t="str">
        <f>+LD定番!A53</f>
        <v xml:space="preserve">442017B       LL      </v>
      </c>
      <c r="B382" s="138">
        <v>1</v>
      </c>
      <c r="C382" s="139" t="str">
        <f>TEXT(LD定番!C53,0)</f>
        <v>442017</v>
      </c>
      <c r="D382" s="140" t="str">
        <f>+LD定番!D53</f>
        <v>ハーフトップ</v>
      </c>
      <c r="E382" s="138">
        <f>+LD定番!E53</f>
        <v>7000</v>
      </c>
      <c r="F382" s="138">
        <f>+LD定番!F53</f>
        <v>903</v>
      </c>
      <c r="G382" s="140" t="str">
        <f>+LD定番!G53</f>
        <v xml:space="preserve">B       </v>
      </c>
      <c r="H382" s="138">
        <f>+LD定番!H53</f>
        <v>5</v>
      </c>
      <c r="I382" s="140" t="str">
        <f>+LD定番!I53</f>
        <v xml:space="preserve">LL      </v>
      </c>
      <c r="J382" s="141">
        <f>+LD定番!$C$9</f>
        <v>262400</v>
      </c>
      <c r="K382" s="142">
        <f>+LD定番!J53</f>
        <v>0</v>
      </c>
      <c r="L382" s="143">
        <f>IF(ISERROR(VLOOKUP(VALUE(C382),納期ACC!$E$1:$N$3001,10,FALSE)),"",VLOOKUP(VALUE(C382),納期ACC!$E$1:$N$3001,10,FALSE))</f>
        <v>46234</v>
      </c>
    </row>
    <row r="383" spans="1:12">
      <c r="A383" s="137" t="str">
        <f>+LD定番!A54</f>
        <v xml:space="preserve">447008N       M       </v>
      </c>
      <c r="B383" s="138">
        <v>1</v>
      </c>
      <c r="C383" s="139" t="str">
        <f>TEXT(LD定番!C54,0)</f>
        <v>447008</v>
      </c>
      <c r="D383" s="140" t="str">
        <f>+LD定番!D54</f>
        <v xml:space="preserve">ｽﾀﾝﾀﾞｰﾄﾞｼｮｰﾂ                        </v>
      </c>
      <c r="E383" s="138">
        <f>+LD定番!E54</f>
        <v>4000</v>
      </c>
      <c r="F383" s="138">
        <f>+LD定番!F54</f>
        <v>1</v>
      </c>
      <c r="G383" s="140" t="str">
        <f>+LD定番!G54</f>
        <v xml:space="preserve">N       </v>
      </c>
      <c r="H383" s="138">
        <f>+LD定番!H54</f>
        <v>3</v>
      </c>
      <c r="I383" s="140" t="str">
        <f>+LD定番!I54</f>
        <v xml:space="preserve">M       </v>
      </c>
      <c r="J383" s="141">
        <f>+LD定番!$C$9</f>
        <v>262400</v>
      </c>
      <c r="K383" s="142">
        <f>+LD定番!J54</f>
        <v>0</v>
      </c>
      <c r="L383" s="143">
        <f>IF(ISERROR(VLOOKUP(VALUE(C383),納期ACC!$E$1:$N$3001,10,FALSE)),"",VLOOKUP(VALUE(C383),納期ACC!$E$1:$N$3001,10,FALSE))</f>
        <v>46234</v>
      </c>
    </row>
    <row r="384" spans="1:12">
      <c r="A384" s="137" t="str">
        <f>+LD定番!A55</f>
        <v xml:space="preserve">447008N       L       </v>
      </c>
      <c r="B384" s="138">
        <v>1</v>
      </c>
      <c r="C384" s="139" t="str">
        <f>TEXT(LD定番!C55,0)</f>
        <v>447008</v>
      </c>
      <c r="D384" s="140" t="str">
        <f>+LD定番!D55</f>
        <v xml:space="preserve">ｽﾀﾝﾀﾞｰﾄﾞｼｮｰﾂ                        </v>
      </c>
      <c r="E384" s="138">
        <f>+LD定番!E55</f>
        <v>4000</v>
      </c>
      <c r="F384" s="138">
        <f>+LD定番!F55</f>
        <v>1</v>
      </c>
      <c r="G384" s="140" t="str">
        <f>+LD定番!G55</f>
        <v xml:space="preserve">N       </v>
      </c>
      <c r="H384" s="138">
        <f>+LD定番!H55</f>
        <v>4</v>
      </c>
      <c r="I384" s="140" t="str">
        <f>+LD定番!I55</f>
        <v xml:space="preserve">L       </v>
      </c>
      <c r="J384" s="141">
        <f>+LD定番!$C$9</f>
        <v>262400</v>
      </c>
      <c r="K384" s="142">
        <f>+LD定番!J55</f>
        <v>0</v>
      </c>
      <c r="L384" s="143">
        <f>IF(ISERROR(VLOOKUP(VALUE(C384),納期ACC!$E$1:$N$3001,10,FALSE)),"",VLOOKUP(VALUE(C384),納期ACC!$E$1:$N$3001,10,FALSE))</f>
        <v>46234</v>
      </c>
    </row>
    <row r="385" spans="1:12">
      <c r="A385" s="137" t="str">
        <f>+LD定番!A56</f>
        <v xml:space="preserve">447008N       LL      </v>
      </c>
      <c r="B385" s="138">
        <v>1</v>
      </c>
      <c r="C385" s="139" t="str">
        <f>TEXT(LD定番!C56,0)</f>
        <v>447008</v>
      </c>
      <c r="D385" s="140" t="str">
        <f>+LD定番!D56</f>
        <v xml:space="preserve">ｽﾀﾝﾀﾞｰﾄﾞｼｮｰﾂ                        </v>
      </c>
      <c r="E385" s="138">
        <f>+LD定番!E56</f>
        <v>4000</v>
      </c>
      <c r="F385" s="138">
        <f>+LD定番!F56</f>
        <v>1</v>
      </c>
      <c r="G385" s="140" t="str">
        <f>+LD定番!G56</f>
        <v xml:space="preserve">N       </v>
      </c>
      <c r="H385" s="138">
        <f>+LD定番!H56</f>
        <v>5</v>
      </c>
      <c r="I385" s="140" t="str">
        <f>+LD定番!I56</f>
        <v xml:space="preserve">LL      </v>
      </c>
      <c r="J385" s="141">
        <f>+LD定番!$C$9</f>
        <v>262400</v>
      </c>
      <c r="K385" s="142">
        <f>+LD定番!J56</f>
        <v>0</v>
      </c>
      <c r="L385" s="143">
        <f>IF(ISERROR(VLOOKUP(VALUE(C385),納期ACC!$E$1:$N$3001,10,FALSE)),"",VLOOKUP(VALUE(C385),納期ACC!$E$1:$N$3001,10,FALSE))</f>
        <v>46234</v>
      </c>
    </row>
    <row r="386" spans="1:12">
      <c r="A386" s="137" t="str">
        <f>+LD定番!A57</f>
        <v xml:space="preserve">447008B       M       </v>
      </c>
      <c r="B386" s="138">
        <v>1</v>
      </c>
      <c r="C386" s="139" t="str">
        <f>TEXT(LD定番!C57,0)</f>
        <v>447008</v>
      </c>
      <c r="D386" s="140" t="str">
        <f>+LD定番!D57</f>
        <v xml:space="preserve">ｽﾀﾝﾀﾞｰﾄﾞｼｮｰﾂ                        </v>
      </c>
      <c r="E386" s="138">
        <f>+LD定番!E57</f>
        <v>4000</v>
      </c>
      <c r="F386" s="138">
        <f>+LD定番!F57</f>
        <v>31</v>
      </c>
      <c r="G386" s="140" t="str">
        <f>+LD定番!G57</f>
        <v xml:space="preserve">B       </v>
      </c>
      <c r="H386" s="138">
        <f>+LD定番!H57</f>
        <v>3</v>
      </c>
      <c r="I386" s="140" t="str">
        <f>+LD定番!I57</f>
        <v xml:space="preserve">M       </v>
      </c>
      <c r="J386" s="141">
        <f>+LD定番!$C$9</f>
        <v>262400</v>
      </c>
      <c r="K386" s="142">
        <f>+LD定番!J57</f>
        <v>0</v>
      </c>
      <c r="L386" s="143">
        <f>IF(ISERROR(VLOOKUP(VALUE(C386),納期ACC!$E$1:$N$3001,10,FALSE)),"",VLOOKUP(VALUE(C386),納期ACC!$E$1:$N$3001,10,FALSE))</f>
        <v>46234</v>
      </c>
    </row>
    <row r="387" spans="1:12">
      <c r="A387" s="137" t="str">
        <f>+LD定番!A58</f>
        <v xml:space="preserve">447008B       L       </v>
      </c>
      <c r="B387" s="138">
        <v>1</v>
      </c>
      <c r="C387" s="139" t="str">
        <f>TEXT(LD定番!C58,0)</f>
        <v>447008</v>
      </c>
      <c r="D387" s="140" t="str">
        <f>+LD定番!D58</f>
        <v xml:space="preserve">ｽﾀﾝﾀﾞｰﾄﾞｼｮｰﾂ                        </v>
      </c>
      <c r="E387" s="138">
        <f>+LD定番!E58</f>
        <v>4000</v>
      </c>
      <c r="F387" s="138">
        <f>+LD定番!F58</f>
        <v>31</v>
      </c>
      <c r="G387" s="140" t="str">
        <f>+LD定番!G58</f>
        <v xml:space="preserve">B       </v>
      </c>
      <c r="H387" s="138">
        <f>+LD定番!H58</f>
        <v>4</v>
      </c>
      <c r="I387" s="140" t="str">
        <f>+LD定番!I58</f>
        <v xml:space="preserve">L       </v>
      </c>
      <c r="J387" s="141">
        <f>+LD定番!$C$9</f>
        <v>262400</v>
      </c>
      <c r="K387" s="142">
        <f>+LD定番!J58</f>
        <v>0</v>
      </c>
      <c r="L387" s="143">
        <f>IF(ISERROR(VLOOKUP(VALUE(C387),納期ACC!$E$1:$N$3001,10,FALSE)),"",VLOOKUP(VALUE(C387),納期ACC!$E$1:$N$3001,10,FALSE))</f>
        <v>46234</v>
      </c>
    </row>
    <row r="388" spans="1:12">
      <c r="A388" s="137" t="str">
        <f>+LD定番!A59</f>
        <v xml:space="preserve">447008B       LL      </v>
      </c>
      <c r="B388" s="138">
        <v>1</v>
      </c>
      <c r="C388" s="139" t="str">
        <f>TEXT(LD定番!C59,0)</f>
        <v>447008</v>
      </c>
      <c r="D388" s="140" t="str">
        <f>+LD定番!D59</f>
        <v xml:space="preserve">ｽﾀﾝﾀﾞｰﾄﾞｼｮｰﾂ                        </v>
      </c>
      <c r="E388" s="138">
        <f>+LD定番!E59</f>
        <v>4000</v>
      </c>
      <c r="F388" s="138">
        <f>+LD定番!F59</f>
        <v>31</v>
      </c>
      <c r="G388" s="140" t="str">
        <f>+LD定番!G59</f>
        <v xml:space="preserve">B       </v>
      </c>
      <c r="H388" s="138">
        <f>+LD定番!H59</f>
        <v>5</v>
      </c>
      <c r="I388" s="140" t="str">
        <f>+LD定番!I59</f>
        <v xml:space="preserve">LL      </v>
      </c>
      <c r="J388" s="141">
        <f>+LD定番!$C$9</f>
        <v>262400</v>
      </c>
      <c r="K388" s="142">
        <f>+LD定番!J59</f>
        <v>0</v>
      </c>
      <c r="L388" s="143">
        <f>IF(ISERROR(VLOOKUP(VALUE(C388),納期ACC!$E$1:$N$3001,10,FALSE)),"",VLOOKUP(VALUE(C388),納期ACC!$E$1:$N$3001,10,FALSE))</f>
        <v>46234</v>
      </c>
    </row>
    <row r="389" spans="1:12">
      <c r="A389" s="137" t="str">
        <f>+LD定番!A60</f>
        <v xml:space="preserve">442101N       M       </v>
      </c>
      <c r="B389" s="138">
        <v>1</v>
      </c>
      <c r="C389" s="139" t="str">
        <f>TEXT(LD定番!C60,0)</f>
        <v>442101</v>
      </c>
      <c r="D389" s="140" t="str">
        <f>+LD定番!D60</f>
        <v>深履きｼｮｰﾂ Pﾅｼ</v>
      </c>
      <c r="E389" s="138">
        <f>+LD定番!E60</f>
        <v>4500</v>
      </c>
      <c r="F389" s="138">
        <f>+LD定番!F60</f>
        <v>1</v>
      </c>
      <c r="G389" s="140" t="str">
        <f>+LD定番!G60</f>
        <v xml:space="preserve">N       </v>
      </c>
      <c r="H389" s="138">
        <f>+LD定番!H60</f>
        <v>3</v>
      </c>
      <c r="I389" s="140" t="str">
        <f>+LD定番!I60</f>
        <v xml:space="preserve">M       </v>
      </c>
      <c r="J389" s="141">
        <f>+LD定番!$C$9</f>
        <v>262400</v>
      </c>
      <c r="K389" s="142">
        <f>+LD定番!J60</f>
        <v>0</v>
      </c>
      <c r="L389" s="143">
        <f>IF(ISERROR(VLOOKUP(VALUE(C389),納期ACC!$E$1:$N$3001,10,FALSE)),"",VLOOKUP(VALUE(C389),納期ACC!$E$1:$N$3001,10,FALSE))</f>
        <v>46234</v>
      </c>
    </row>
    <row r="390" spans="1:12">
      <c r="A390" s="137" t="str">
        <f>+LD定番!A61</f>
        <v xml:space="preserve">442101N       L       </v>
      </c>
      <c r="B390" s="138">
        <v>1</v>
      </c>
      <c r="C390" s="139" t="str">
        <f>TEXT(LD定番!C61,0)</f>
        <v>442101</v>
      </c>
      <c r="D390" s="140" t="str">
        <f>+LD定番!D61</f>
        <v>深履きｼｮｰﾂ Pﾅｼ</v>
      </c>
      <c r="E390" s="138">
        <f>+LD定番!E61</f>
        <v>4500</v>
      </c>
      <c r="F390" s="138">
        <f>+LD定番!F61</f>
        <v>1</v>
      </c>
      <c r="G390" s="140" t="str">
        <f>+LD定番!G61</f>
        <v xml:space="preserve">N       </v>
      </c>
      <c r="H390" s="138">
        <f>+LD定番!H61</f>
        <v>4</v>
      </c>
      <c r="I390" s="140" t="str">
        <f>+LD定番!I61</f>
        <v xml:space="preserve">L       </v>
      </c>
      <c r="J390" s="141">
        <f>+LD定番!$C$9</f>
        <v>262400</v>
      </c>
      <c r="K390" s="142">
        <f>+LD定番!J61</f>
        <v>0</v>
      </c>
      <c r="L390" s="143">
        <f>IF(ISERROR(VLOOKUP(VALUE(C390),納期ACC!$E$1:$N$3001,10,FALSE)),"",VLOOKUP(VALUE(C390),納期ACC!$E$1:$N$3001,10,FALSE))</f>
        <v>46234</v>
      </c>
    </row>
    <row r="391" spans="1:12">
      <c r="A391" s="137" t="str">
        <f>+LD定番!A62</f>
        <v xml:space="preserve">442101B       M       </v>
      </c>
      <c r="B391" s="138">
        <v>1</v>
      </c>
      <c r="C391" s="139" t="str">
        <f>TEXT(LD定番!C62,0)</f>
        <v>442101</v>
      </c>
      <c r="D391" s="140" t="str">
        <f>+LD定番!D62</f>
        <v>深履きｼｮｰﾂ Pﾅｼ</v>
      </c>
      <c r="E391" s="138">
        <f>+LD定番!E62</f>
        <v>4500</v>
      </c>
      <c r="F391" s="138">
        <f>+LD定番!F62</f>
        <v>31</v>
      </c>
      <c r="G391" s="140" t="str">
        <f>+LD定番!G62</f>
        <v xml:space="preserve">B       </v>
      </c>
      <c r="H391" s="138">
        <f>+LD定番!H62</f>
        <v>3</v>
      </c>
      <c r="I391" s="140" t="str">
        <f>+LD定番!I62</f>
        <v xml:space="preserve">M       </v>
      </c>
      <c r="J391" s="141">
        <f>+LD定番!$C$9</f>
        <v>262400</v>
      </c>
      <c r="K391" s="142">
        <f>+LD定番!J62</f>
        <v>0</v>
      </c>
      <c r="L391" s="143">
        <f>IF(ISERROR(VLOOKUP(VALUE(C391),納期ACC!$E$1:$N$3001,10,FALSE)),"",VLOOKUP(VALUE(C391),納期ACC!$E$1:$N$3001,10,FALSE))</f>
        <v>46234</v>
      </c>
    </row>
    <row r="392" spans="1:12">
      <c r="A392" s="137" t="str">
        <f>+LD定番!A63</f>
        <v xml:space="preserve">442101B       L       </v>
      </c>
      <c r="B392" s="138">
        <v>1</v>
      </c>
      <c r="C392" s="139" t="str">
        <f>TEXT(LD定番!C63,0)</f>
        <v>442101</v>
      </c>
      <c r="D392" s="140" t="str">
        <f>+LD定番!D63</f>
        <v>深履きｼｮｰﾂ Pﾅｼ</v>
      </c>
      <c r="E392" s="138">
        <f>+LD定番!E63</f>
        <v>4500</v>
      </c>
      <c r="F392" s="138">
        <f>+LD定番!F63</f>
        <v>31</v>
      </c>
      <c r="G392" s="140" t="str">
        <f>+LD定番!G63</f>
        <v xml:space="preserve">B       </v>
      </c>
      <c r="H392" s="138">
        <f>+LD定番!H63</f>
        <v>4</v>
      </c>
      <c r="I392" s="140" t="str">
        <f>+LD定番!I63</f>
        <v xml:space="preserve">L       </v>
      </c>
      <c r="J392" s="141">
        <f>+LD定番!$C$9</f>
        <v>262400</v>
      </c>
      <c r="K392" s="142">
        <f>+LD定番!J63</f>
        <v>0</v>
      </c>
      <c r="L392" s="143">
        <f>IF(ISERROR(VLOOKUP(VALUE(C392),納期ACC!$E$1:$N$3001,10,FALSE)),"",VLOOKUP(VALUE(C392),納期ACC!$E$1:$N$3001,10,FALSE))</f>
        <v>46234</v>
      </c>
    </row>
    <row r="393" spans="1:12">
      <c r="A393" s="137" t="str">
        <f>+LD定番!A64</f>
        <v xml:space="preserve">444503N       M       </v>
      </c>
      <c r="B393" s="138">
        <v>1</v>
      </c>
      <c r="C393" s="139" t="str">
        <f>TEXT(LD定番!C64,0)</f>
        <v>444503</v>
      </c>
      <c r="D393" s="140" t="str">
        <f>+LD定番!D64</f>
        <v>5分丈ボトム</v>
      </c>
      <c r="E393" s="138">
        <f>+LD定番!E64</f>
        <v>9000</v>
      </c>
      <c r="F393" s="138">
        <f>+LD定番!F64</f>
        <v>1</v>
      </c>
      <c r="G393" s="140" t="str">
        <f>+LD定番!G64</f>
        <v xml:space="preserve">N       </v>
      </c>
      <c r="H393" s="138">
        <f>+LD定番!H64</f>
        <v>3</v>
      </c>
      <c r="I393" s="140" t="str">
        <f>+LD定番!I64</f>
        <v xml:space="preserve">M       </v>
      </c>
      <c r="J393" s="141">
        <f>+LD定番!$C$9</f>
        <v>262400</v>
      </c>
      <c r="K393" s="142">
        <f>+LD定番!J64</f>
        <v>0</v>
      </c>
      <c r="L393" s="143">
        <f>IF(ISERROR(VLOOKUP(VALUE(C393),納期ACC!$E$1:$N$3001,10,FALSE)),"",VLOOKUP(VALUE(C393),納期ACC!$E$1:$N$3001,10,FALSE))</f>
        <v>46234</v>
      </c>
    </row>
    <row r="394" spans="1:12">
      <c r="A394" s="137" t="str">
        <f>+LD定番!A65</f>
        <v xml:space="preserve">444503N       L       </v>
      </c>
      <c r="B394" s="138">
        <v>1</v>
      </c>
      <c r="C394" s="139" t="str">
        <f>TEXT(LD定番!C65,0)</f>
        <v>444503</v>
      </c>
      <c r="D394" s="140" t="str">
        <f>+LD定番!D65</f>
        <v>5分丈ボトム</v>
      </c>
      <c r="E394" s="138">
        <f>+LD定番!E65</f>
        <v>9000</v>
      </c>
      <c r="F394" s="138">
        <f>+LD定番!F65</f>
        <v>1</v>
      </c>
      <c r="G394" s="140" t="str">
        <f>+LD定番!G65</f>
        <v xml:space="preserve">N       </v>
      </c>
      <c r="H394" s="138">
        <f>+LD定番!H65</f>
        <v>4</v>
      </c>
      <c r="I394" s="140" t="str">
        <f>+LD定番!I65</f>
        <v xml:space="preserve">L       </v>
      </c>
      <c r="J394" s="141">
        <f>+LD定番!$C$9</f>
        <v>262400</v>
      </c>
      <c r="K394" s="142">
        <f>+LD定番!J65</f>
        <v>0</v>
      </c>
      <c r="L394" s="143">
        <f>IF(ISERROR(VLOOKUP(VALUE(C394),納期ACC!$E$1:$N$3001,10,FALSE)),"",VLOOKUP(VALUE(C394),納期ACC!$E$1:$N$3001,10,FALSE))</f>
        <v>46234</v>
      </c>
    </row>
    <row r="395" spans="1:12">
      <c r="A395" s="137" t="str">
        <f>+LD定番!A66</f>
        <v xml:space="preserve">444503N       LL      </v>
      </c>
      <c r="B395" s="138">
        <v>1</v>
      </c>
      <c r="C395" s="139" t="str">
        <f>TEXT(LD定番!C66,0)</f>
        <v>444503</v>
      </c>
      <c r="D395" s="140" t="str">
        <f>+LD定番!D66</f>
        <v>5分丈ボトム</v>
      </c>
      <c r="E395" s="138">
        <f>+LD定番!E66</f>
        <v>9000</v>
      </c>
      <c r="F395" s="138">
        <f>+LD定番!F66</f>
        <v>1</v>
      </c>
      <c r="G395" s="140" t="str">
        <f>+LD定番!G66</f>
        <v xml:space="preserve">N       </v>
      </c>
      <c r="H395" s="138">
        <f>+LD定番!H66</f>
        <v>5</v>
      </c>
      <c r="I395" s="140" t="str">
        <f>+LD定番!I66</f>
        <v xml:space="preserve">LL      </v>
      </c>
      <c r="J395" s="141">
        <f>+LD定番!$C$9</f>
        <v>262400</v>
      </c>
      <c r="K395" s="142">
        <f>+LD定番!J66</f>
        <v>0</v>
      </c>
      <c r="L395" s="143">
        <f>IF(ISERROR(VLOOKUP(VALUE(C395),納期ACC!$E$1:$N$3001,10,FALSE)),"",VLOOKUP(VALUE(C395),納期ACC!$E$1:$N$3001,10,FALSE))</f>
        <v>46234</v>
      </c>
    </row>
    <row r="396" spans="1:12">
      <c r="A396" s="137" t="str">
        <f>+LD定番!A67</f>
        <v xml:space="preserve">445015N       M       </v>
      </c>
      <c r="B396" s="138">
        <v>1</v>
      </c>
      <c r="C396" s="139" t="str">
        <f>TEXT(LD定番!C67,0)</f>
        <v>445015</v>
      </c>
      <c r="D396" s="140" t="str">
        <f>+LD定番!D67</f>
        <v xml:space="preserve">ﾍﾞｱ天ｶｯﾌﾟ付ｷｬﾐｿｰﾙ                   </v>
      </c>
      <c r="E396" s="138">
        <f>+LD定番!E67</f>
        <v>8000</v>
      </c>
      <c r="F396" s="138">
        <f>+LD定番!F67</f>
        <v>1</v>
      </c>
      <c r="G396" s="140" t="str">
        <f>+LD定番!G67</f>
        <v xml:space="preserve">N       </v>
      </c>
      <c r="H396" s="138">
        <f>+LD定番!H67</f>
        <v>3</v>
      </c>
      <c r="I396" s="140" t="str">
        <f>+LD定番!I67</f>
        <v xml:space="preserve">M       </v>
      </c>
      <c r="J396" s="141">
        <f>+LD定番!$C$9</f>
        <v>262400</v>
      </c>
      <c r="K396" s="142">
        <f>+LD定番!J67</f>
        <v>0</v>
      </c>
      <c r="L396" s="143">
        <f>IF(ISERROR(VLOOKUP(VALUE(C396),納期ACC!$E$1:$N$3001,10,FALSE)),"",VLOOKUP(VALUE(C396),納期ACC!$E$1:$N$3001,10,FALSE))</f>
        <v>46234</v>
      </c>
    </row>
    <row r="397" spans="1:12">
      <c r="A397" s="137" t="str">
        <f>+LD定番!A68</f>
        <v xml:space="preserve">445015N       L       </v>
      </c>
      <c r="B397" s="138">
        <v>1</v>
      </c>
      <c r="C397" s="139" t="str">
        <f>TEXT(LD定番!C68,0)</f>
        <v>445015</v>
      </c>
      <c r="D397" s="140" t="str">
        <f>+LD定番!D68</f>
        <v xml:space="preserve">ﾍﾞｱ天ｶｯﾌﾟ付ｷｬﾐｿｰﾙ                   </v>
      </c>
      <c r="E397" s="138">
        <f>+LD定番!E68</f>
        <v>8000</v>
      </c>
      <c r="F397" s="138">
        <f>+LD定番!F68</f>
        <v>1</v>
      </c>
      <c r="G397" s="140" t="str">
        <f>+LD定番!G68</f>
        <v xml:space="preserve">N       </v>
      </c>
      <c r="H397" s="138">
        <f>+LD定番!H68</f>
        <v>4</v>
      </c>
      <c r="I397" s="140" t="str">
        <f>+LD定番!I68</f>
        <v xml:space="preserve">L       </v>
      </c>
      <c r="J397" s="141">
        <f>+LD定番!$C$9</f>
        <v>262400</v>
      </c>
      <c r="K397" s="142">
        <f>+LD定番!J68</f>
        <v>0</v>
      </c>
      <c r="L397" s="143">
        <f>IF(ISERROR(VLOOKUP(VALUE(C397),納期ACC!$E$1:$N$3001,10,FALSE)),"",VLOOKUP(VALUE(C397),納期ACC!$E$1:$N$3001,10,FALSE))</f>
        <v>46234</v>
      </c>
    </row>
    <row r="398" spans="1:12">
      <c r="A398" s="137" t="str">
        <f>+LD定番!A69</f>
        <v xml:space="preserve">445015W       M       </v>
      </c>
      <c r="B398" s="138">
        <v>1</v>
      </c>
      <c r="C398" s="139" t="str">
        <f>TEXT(LD定番!C69,0)</f>
        <v>445015</v>
      </c>
      <c r="D398" s="140" t="str">
        <f>+LD定番!D69</f>
        <v xml:space="preserve">ﾍﾞｱ天ｶｯﾌﾟ付ｷｬﾐｿｰﾙ                   </v>
      </c>
      <c r="E398" s="138">
        <f>+LD定番!E69</f>
        <v>8000</v>
      </c>
      <c r="F398" s="138">
        <f>+LD定番!F69</f>
        <v>537</v>
      </c>
      <c r="G398" s="140" t="str">
        <f>+LD定番!G69</f>
        <v xml:space="preserve">W       </v>
      </c>
      <c r="H398" s="138">
        <f>+LD定番!H69</f>
        <v>3</v>
      </c>
      <c r="I398" s="140" t="str">
        <f>+LD定番!I69</f>
        <v xml:space="preserve">M       </v>
      </c>
      <c r="J398" s="141">
        <f>+LD定番!$C$9</f>
        <v>262400</v>
      </c>
      <c r="K398" s="142">
        <f>+LD定番!J69</f>
        <v>0</v>
      </c>
      <c r="L398" s="143">
        <f>IF(ISERROR(VLOOKUP(VALUE(C398),納期ACC!$E$1:$N$3001,10,FALSE)),"",VLOOKUP(VALUE(C398),納期ACC!$E$1:$N$3001,10,FALSE))</f>
        <v>46234</v>
      </c>
    </row>
    <row r="399" spans="1:12">
      <c r="A399" s="137" t="str">
        <f>+LD定番!A70</f>
        <v xml:space="preserve">445015W       L       </v>
      </c>
      <c r="B399" s="138">
        <v>1</v>
      </c>
      <c r="C399" s="139" t="str">
        <f>TEXT(LD定番!C70,0)</f>
        <v>445015</v>
      </c>
      <c r="D399" s="140" t="str">
        <f>+LD定番!D70</f>
        <v xml:space="preserve">ﾍﾞｱ天ｶｯﾌﾟ付ｷｬﾐｿｰﾙ                   </v>
      </c>
      <c r="E399" s="138">
        <f>+LD定番!E70</f>
        <v>8000</v>
      </c>
      <c r="F399" s="138">
        <f>+LD定番!F70</f>
        <v>537</v>
      </c>
      <c r="G399" s="140" t="str">
        <f>+LD定番!G70</f>
        <v xml:space="preserve">W       </v>
      </c>
      <c r="H399" s="138">
        <f>+LD定番!H70</f>
        <v>4</v>
      </c>
      <c r="I399" s="140" t="str">
        <f>+LD定番!I70</f>
        <v xml:space="preserve">L       </v>
      </c>
      <c r="J399" s="141">
        <f>+LD定番!$C$9</f>
        <v>262400</v>
      </c>
      <c r="K399" s="142">
        <f>+LD定番!J70</f>
        <v>0</v>
      </c>
      <c r="L399" s="143">
        <f>IF(ISERROR(VLOOKUP(VALUE(C399),納期ACC!$E$1:$N$3001,10,FALSE)),"",VLOOKUP(VALUE(C399),納期ACC!$E$1:$N$3001,10,FALSE))</f>
        <v>46234</v>
      </c>
    </row>
    <row r="400" spans="1:12">
      <c r="A400" s="137" t="str">
        <f>+LD定番!A71</f>
        <v xml:space="preserve">446030W       M       </v>
      </c>
      <c r="B400" s="138">
        <v>1</v>
      </c>
      <c r="C400" s="139" t="str">
        <f>TEXT(LD定番!C71,0)</f>
        <v>446030</v>
      </c>
      <c r="D400" s="140" t="str">
        <f>+LD定番!D71</f>
        <v>ﾍﾞｱ天竺ｶｯﾌﾟ付きｷｬﾐｿｰﾙ</v>
      </c>
      <c r="E400" s="138">
        <f>+LD定番!E71</f>
        <v>10000</v>
      </c>
      <c r="F400" s="138">
        <f>+LD定番!F71</f>
        <v>537</v>
      </c>
      <c r="G400" s="140" t="str">
        <f>+LD定番!G71</f>
        <v xml:space="preserve">W       </v>
      </c>
      <c r="H400" s="138">
        <f>+LD定番!H71</f>
        <v>3</v>
      </c>
      <c r="I400" s="140" t="str">
        <f>+LD定番!I71</f>
        <v xml:space="preserve">M       </v>
      </c>
      <c r="J400" s="141">
        <f>+LD定番!$C$9</f>
        <v>262400</v>
      </c>
      <c r="K400" s="142">
        <f>+LD定番!J71</f>
        <v>0</v>
      </c>
      <c r="L400" s="143">
        <f>IF(ISERROR(VLOOKUP(VALUE(C400),納期ACC!$E$1:$N$3001,10,FALSE)),"",VLOOKUP(VALUE(C400),納期ACC!$E$1:$N$3001,10,FALSE))</f>
        <v>46234</v>
      </c>
    </row>
    <row r="401" spans="1:12">
      <c r="A401" s="137" t="str">
        <f>+LD定番!A72</f>
        <v xml:space="preserve">446030W       L       </v>
      </c>
      <c r="B401" s="138">
        <v>1</v>
      </c>
      <c r="C401" s="139" t="str">
        <f>TEXT(LD定番!C72,0)</f>
        <v>446030</v>
      </c>
      <c r="D401" s="140" t="str">
        <f>+LD定番!D72</f>
        <v>ﾍﾞｱ天竺ｶｯﾌﾟ付きｷｬﾐｿｰﾙ</v>
      </c>
      <c r="E401" s="138">
        <f>+LD定番!E72</f>
        <v>10000</v>
      </c>
      <c r="F401" s="138">
        <f>+LD定番!F72</f>
        <v>537</v>
      </c>
      <c r="G401" s="140" t="str">
        <f>+LD定番!G72</f>
        <v xml:space="preserve">W       </v>
      </c>
      <c r="H401" s="138">
        <f>+LD定番!H72</f>
        <v>4</v>
      </c>
      <c r="I401" s="140" t="str">
        <f>+LD定番!I72</f>
        <v xml:space="preserve">L       </v>
      </c>
      <c r="J401" s="141">
        <f>+LD定番!$C$9</f>
        <v>262400</v>
      </c>
      <c r="K401" s="142">
        <f>+LD定番!J72</f>
        <v>0</v>
      </c>
      <c r="L401" s="143">
        <f>IF(ISERROR(VLOOKUP(VALUE(C401),納期ACC!$E$1:$N$3001,10,FALSE)),"",VLOOKUP(VALUE(C401),納期ACC!$E$1:$N$3001,10,FALSE))</f>
        <v>46234</v>
      </c>
    </row>
    <row r="402" spans="1:12">
      <c r="A402" s="137" t="str">
        <f>+LD定番!A73</f>
        <v xml:space="preserve">444504N       M       </v>
      </c>
      <c r="B402" s="138">
        <v>1</v>
      </c>
      <c r="C402" s="139" t="str">
        <f>TEXT(LD定番!C73,0)</f>
        <v>444504</v>
      </c>
      <c r="D402" s="140" t="str">
        <f>+LD定番!D73</f>
        <v>ｶｯﾌﾟ付9分袖PO</v>
      </c>
      <c r="E402" s="138">
        <f>+LD定番!E73</f>
        <v>13000</v>
      </c>
      <c r="F402" s="138">
        <f>+LD定番!F73</f>
        <v>1</v>
      </c>
      <c r="G402" s="140" t="str">
        <f>+LD定番!G73</f>
        <v xml:space="preserve">N       </v>
      </c>
      <c r="H402" s="138">
        <f>+LD定番!H73</f>
        <v>3</v>
      </c>
      <c r="I402" s="140" t="str">
        <f>+LD定番!I73</f>
        <v xml:space="preserve">M       </v>
      </c>
      <c r="J402" s="141">
        <f>+LD定番!$C$9</f>
        <v>262400</v>
      </c>
      <c r="K402" s="142">
        <f>+LD定番!J73</f>
        <v>0</v>
      </c>
      <c r="L402" s="143">
        <f>IF(ISERROR(VLOOKUP(VALUE(C402),納期ACC!$E$1:$N$3001,10,FALSE)),"",VLOOKUP(VALUE(C402),納期ACC!$E$1:$N$3001,10,FALSE))</f>
        <v>46234</v>
      </c>
    </row>
    <row r="403" spans="1:12">
      <c r="A403" s="137" t="str">
        <f>+LD定番!A74</f>
        <v xml:space="preserve">444504N       L       </v>
      </c>
      <c r="B403" s="138">
        <v>1</v>
      </c>
      <c r="C403" s="139" t="str">
        <f>TEXT(LD定番!C74,0)</f>
        <v>444504</v>
      </c>
      <c r="D403" s="140" t="str">
        <f>+LD定番!D74</f>
        <v>ｶｯﾌﾟ付9分袖PO</v>
      </c>
      <c r="E403" s="138">
        <f>+LD定番!E74</f>
        <v>13000</v>
      </c>
      <c r="F403" s="138">
        <f>+LD定番!F74</f>
        <v>1</v>
      </c>
      <c r="G403" s="140" t="str">
        <f>+LD定番!G74</f>
        <v xml:space="preserve">N       </v>
      </c>
      <c r="H403" s="138">
        <f>+LD定番!H74</f>
        <v>4</v>
      </c>
      <c r="I403" s="140" t="str">
        <f>+LD定番!I74</f>
        <v xml:space="preserve">L       </v>
      </c>
      <c r="J403" s="141">
        <f>+LD定番!$C$9</f>
        <v>262400</v>
      </c>
      <c r="K403" s="142">
        <f>+LD定番!J74</f>
        <v>0</v>
      </c>
      <c r="L403" s="143">
        <f>IF(ISERROR(VLOOKUP(VALUE(C403),納期ACC!$E$1:$N$3001,10,FALSE)),"",VLOOKUP(VALUE(C403),納期ACC!$E$1:$N$3001,10,FALSE))</f>
        <v>46234</v>
      </c>
    </row>
    <row r="404" spans="1:12">
      <c r="A404" s="137" t="str">
        <f>+LD定番!A75</f>
        <v xml:space="preserve">440002N       ｻｲｽﾞﾅｼ  </v>
      </c>
      <c r="B404" s="138">
        <v>1</v>
      </c>
      <c r="C404" s="139" t="str">
        <f>TEXT(LD定番!C75,0)</f>
        <v>440002</v>
      </c>
      <c r="D404" s="140" t="str">
        <f>+LD定番!D75</f>
        <v xml:space="preserve">布ナプキン（ホルダー＆ナプキン）    </v>
      </c>
      <c r="E404" s="138">
        <f>+LD定番!E75</f>
        <v>2500</v>
      </c>
      <c r="F404" s="138">
        <f>+LD定番!F75</f>
        <v>1</v>
      </c>
      <c r="G404" s="140" t="str">
        <f>+LD定番!G75</f>
        <v xml:space="preserve">N       </v>
      </c>
      <c r="H404" s="138">
        <f>+LD定番!H75</f>
        <v>99</v>
      </c>
      <c r="I404" s="140" t="str">
        <f>+LD定番!I75</f>
        <v xml:space="preserve">ｻｲｽﾞﾅｼ  </v>
      </c>
      <c r="J404" s="141">
        <f>+LD定番!$C$9</f>
        <v>262400</v>
      </c>
      <c r="K404" s="142">
        <f>+LD定番!J75</f>
        <v>0</v>
      </c>
      <c r="L404" s="143">
        <f>IF(ISERROR(VLOOKUP(VALUE(C404),納期ACC!$E$1:$N$3001,10,FALSE)),"",VLOOKUP(VALUE(C404),納期ACC!$E$1:$N$3001,10,FALSE))</f>
        <v>46234</v>
      </c>
    </row>
    <row r="405" spans="1:12">
      <c r="A405" s="137" t="str">
        <f>+LD定番!A76</f>
        <v xml:space="preserve">440003N       ｻｲｽﾞﾅｼ  </v>
      </c>
      <c r="B405" s="138">
        <v>1</v>
      </c>
      <c r="C405" s="139" t="str">
        <f>TEXT(LD定番!C76,0)</f>
        <v>440003</v>
      </c>
      <c r="D405" s="140" t="str">
        <f>+LD定番!D76</f>
        <v xml:space="preserve">布ナプキン（ナプキン3枚セット）     </v>
      </c>
      <c r="E405" s="138">
        <f>+LD定番!E76</f>
        <v>3600</v>
      </c>
      <c r="F405" s="138">
        <f>+LD定番!F76</f>
        <v>1</v>
      </c>
      <c r="G405" s="140" t="str">
        <f>+LD定番!G76</f>
        <v xml:space="preserve">N       </v>
      </c>
      <c r="H405" s="138">
        <f>+LD定番!H76</f>
        <v>99</v>
      </c>
      <c r="I405" s="140" t="str">
        <f>+LD定番!I76</f>
        <v xml:space="preserve">ｻｲｽﾞﾅｼ  </v>
      </c>
      <c r="J405" s="141">
        <f>+LD定番!$C$9</f>
        <v>262400</v>
      </c>
      <c r="K405" s="142">
        <f>+LD定番!J76</f>
        <v>0</v>
      </c>
      <c r="L405" s="143">
        <f>IF(ISERROR(VLOOKUP(VALUE(C405),納期ACC!$E$1:$N$3001,10,FALSE)),"",VLOOKUP(VALUE(C405),納期ACC!$E$1:$N$3001,10,FALSE))</f>
        <v>46234</v>
      </c>
    </row>
    <row r="406" spans="1:12">
      <c r="A406" s="137" t="str">
        <f>+LD定番!A77</f>
        <v xml:space="preserve">442509N       ｻｲｽﾞﾅｼ  </v>
      </c>
      <c r="B406" s="138">
        <v>1</v>
      </c>
      <c r="C406" s="139" t="str">
        <f>TEXT(LD定番!C77,0)</f>
        <v>442509</v>
      </c>
      <c r="D406" s="140" t="str">
        <f>+LD定番!D77</f>
        <v xml:space="preserve">綾ネル布ナプハンカチタイプ2枚セット </v>
      </c>
      <c r="E406" s="138">
        <f>+LD定番!E77</f>
        <v>1200</v>
      </c>
      <c r="F406" s="138">
        <f>+LD定番!F77</f>
        <v>1</v>
      </c>
      <c r="G406" s="140" t="str">
        <f>+LD定番!G77</f>
        <v xml:space="preserve">N       </v>
      </c>
      <c r="H406" s="138">
        <f>+LD定番!H77</f>
        <v>99</v>
      </c>
      <c r="I406" s="140" t="str">
        <f>+LD定番!I77</f>
        <v xml:space="preserve">ｻｲｽﾞﾅｼ  </v>
      </c>
      <c r="J406" s="141">
        <f>+LD定番!$C$9</f>
        <v>262400</v>
      </c>
      <c r="K406" s="142">
        <f>+LD定番!J77</f>
        <v>0</v>
      </c>
      <c r="L406" s="143">
        <f>IF(ISERROR(VLOOKUP(VALUE(C406),納期ACC!$E$1:$N$3001,10,FALSE)),"",VLOOKUP(VALUE(C406),納期ACC!$E$1:$N$3001,10,FALSE))</f>
        <v>46234</v>
      </c>
    </row>
    <row r="407" spans="1:12">
      <c r="A407" s="137" t="str">
        <f>+LD定番!A78</f>
        <v xml:space="preserve">440008B       ｻｲｽﾞﾅｼ  </v>
      </c>
      <c r="B407" s="138">
        <v>1</v>
      </c>
      <c r="C407" s="139" t="str">
        <f>TEXT(LD定番!C78,0)</f>
        <v>440008</v>
      </c>
      <c r="D407" s="140" t="str">
        <f>+LD定番!D78</f>
        <v>サニタリーパッド羽なし大小セット</v>
      </c>
      <c r="E407" s="138">
        <f>+LD定番!E78</f>
        <v>2200</v>
      </c>
      <c r="F407" s="138">
        <f>+LD定番!F78</f>
        <v>31</v>
      </c>
      <c r="G407" s="140" t="str">
        <f>+LD定番!G78</f>
        <v xml:space="preserve">B       </v>
      </c>
      <c r="H407" s="138">
        <f>+LD定番!H78</f>
        <v>99</v>
      </c>
      <c r="I407" s="140" t="str">
        <f>+LD定番!I78</f>
        <v xml:space="preserve">ｻｲｽﾞﾅｼ  </v>
      </c>
      <c r="J407" s="141">
        <f>+LD定番!$C$9</f>
        <v>262400</v>
      </c>
      <c r="K407" s="142">
        <f>+LD定番!J78</f>
        <v>0</v>
      </c>
      <c r="L407" s="143">
        <f>IF(ISERROR(VLOOKUP(VALUE(C407),納期ACC!$E$1:$N$3001,10,FALSE)),"",VLOOKUP(VALUE(C407),納期ACC!$E$1:$N$3001,10,FALSE))</f>
        <v>46234</v>
      </c>
    </row>
    <row r="408" spans="1:12">
      <c r="A408" s="137" t="str">
        <f>+LD定番!A79</f>
        <v xml:space="preserve">442511B       ｻｲｽﾞﾅｼ  </v>
      </c>
      <c r="B408" s="138">
        <v>1</v>
      </c>
      <c r="C408" s="139" t="str">
        <f>TEXT(LD定番!C79,0)</f>
        <v>442511</v>
      </c>
      <c r="D408" s="140" t="str">
        <f>+LD定番!D79</f>
        <v>布ナプキン羽付き大2枚セット</v>
      </c>
      <c r="E408" s="138">
        <f>+LD定番!E79</f>
        <v>3600</v>
      </c>
      <c r="F408" s="138">
        <f>+LD定番!F79</f>
        <v>31</v>
      </c>
      <c r="G408" s="140" t="str">
        <f>+LD定番!G79</f>
        <v xml:space="preserve">B       </v>
      </c>
      <c r="H408" s="138">
        <f>+LD定番!H79</f>
        <v>99</v>
      </c>
      <c r="I408" s="140" t="str">
        <f>+LD定番!I79</f>
        <v xml:space="preserve">ｻｲｽﾞﾅｼ  </v>
      </c>
      <c r="J408" s="141">
        <f>+LD定番!$C$9</f>
        <v>262400</v>
      </c>
      <c r="K408" s="142">
        <f>+LD定番!J79</f>
        <v>0</v>
      </c>
      <c r="L408" s="143">
        <f>IF(ISERROR(VLOOKUP(VALUE(C408),納期ACC!$E$1:$N$3001,10,FALSE)),"",VLOOKUP(VALUE(C408),納期ACC!$E$1:$N$3001,10,FALSE))</f>
        <v>46234</v>
      </c>
    </row>
    <row r="409" spans="1:12">
      <c r="A409" s="137" t="str">
        <f>+LD定番!A80</f>
        <v xml:space="preserve">442512B       ｻｲｽﾞﾅｼ  </v>
      </c>
      <c r="B409" s="138">
        <v>1</v>
      </c>
      <c r="C409" s="139" t="str">
        <f>TEXT(LD定番!C80,0)</f>
        <v>442512</v>
      </c>
      <c r="D409" s="140" t="str">
        <f>+LD定番!D80</f>
        <v>布ナプキン羽付き小2枚セット</v>
      </c>
      <c r="E409" s="138">
        <f>+LD定番!E80</f>
        <v>3300</v>
      </c>
      <c r="F409" s="138">
        <f>+LD定番!F80</f>
        <v>31</v>
      </c>
      <c r="G409" s="140" t="str">
        <f>+LD定番!G80</f>
        <v xml:space="preserve">B       </v>
      </c>
      <c r="H409" s="138">
        <f>+LD定番!H80</f>
        <v>99</v>
      </c>
      <c r="I409" s="140" t="str">
        <f>+LD定番!I80</f>
        <v xml:space="preserve">ｻｲｽﾞﾅｼ  </v>
      </c>
      <c r="J409" s="141">
        <f>+LD定番!$C$9</f>
        <v>262400</v>
      </c>
      <c r="K409" s="142">
        <f>+LD定番!J80</f>
        <v>0</v>
      </c>
      <c r="L409" s="143">
        <f>IF(ISERROR(VLOOKUP(VALUE(C409),納期ACC!$E$1:$N$3001,10,FALSE)),"",VLOOKUP(VALUE(C409),納期ACC!$E$1:$N$3001,10,FALSE))</f>
        <v>46234</v>
      </c>
    </row>
    <row r="410" spans="1:12">
      <c r="A410" s="137" t="str">
        <f>+LD定番!A81</f>
        <v xml:space="preserve">441511N       ｻｲｽﾞﾅｼ  </v>
      </c>
      <c r="B410" s="138">
        <v>1</v>
      </c>
      <c r="C410" s="139" t="str">
        <f>TEXT(LD定番!C81,0)</f>
        <v>441511</v>
      </c>
      <c r="D410" s="140" t="str">
        <f>+LD定番!D81</f>
        <v xml:space="preserve">エアニットガーゼパンティライナー3枚 </v>
      </c>
      <c r="E410" s="138">
        <f>+LD定番!E81</f>
        <v>1900</v>
      </c>
      <c r="F410" s="138">
        <f>+LD定番!F81</f>
        <v>1</v>
      </c>
      <c r="G410" s="140" t="str">
        <f>+LD定番!G81</f>
        <v xml:space="preserve">N       </v>
      </c>
      <c r="H410" s="138">
        <f>+LD定番!H81</f>
        <v>99</v>
      </c>
      <c r="I410" s="140" t="str">
        <f>+LD定番!I81</f>
        <v xml:space="preserve">ｻｲｽﾞﾅｼ  </v>
      </c>
      <c r="J410" s="141">
        <f>+LD定番!$C$9</f>
        <v>262400</v>
      </c>
      <c r="K410" s="142">
        <f>+LD定番!J81</f>
        <v>0</v>
      </c>
      <c r="L410" s="143">
        <f>IF(ISERROR(VLOOKUP(VALUE(C410),納期ACC!$E$1:$N$3001,10,FALSE)),"",VLOOKUP(VALUE(C410),納期ACC!$E$1:$N$3001,10,FALSE))</f>
        <v>46234</v>
      </c>
    </row>
    <row r="411" spans="1:12">
      <c r="A411" s="137" t="str">
        <f>+LD定番!A82</f>
        <v xml:space="preserve">449012N       ｻｲｽﾞﾅｼ  </v>
      </c>
      <c r="B411" s="138">
        <v>1</v>
      </c>
      <c r="C411" s="139" t="str">
        <f>TEXT(LD定番!C82,0)</f>
        <v>449012</v>
      </c>
      <c r="D411" s="140" t="str">
        <f>+LD定番!D82</f>
        <v>レース付パンティライナー2枚セット</v>
      </c>
      <c r="E411" s="138">
        <f>+LD定番!E82</f>
        <v>1900</v>
      </c>
      <c r="F411" s="138">
        <f>+LD定番!F82</f>
        <v>1</v>
      </c>
      <c r="G411" s="140" t="str">
        <f>+LD定番!G82</f>
        <v xml:space="preserve">N       </v>
      </c>
      <c r="H411" s="138">
        <f>+LD定番!H82</f>
        <v>99</v>
      </c>
      <c r="I411" s="140" t="str">
        <f>+LD定番!I82</f>
        <v xml:space="preserve">ｻｲｽﾞﾅｼ  </v>
      </c>
      <c r="J411" s="141">
        <f>+LD定番!$C$9</f>
        <v>262400</v>
      </c>
      <c r="K411" s="142">
        <f>+LD定番!J82</f>
        <v>0</v>
      </c>
      <c r="L411" s="143">
        <f>IF(ISERROR(VLOOKUP(VALUE(C411),納期ACC!$E$1:$N$3001,10,FALSE)),"",VLOOKUP(VALUE(C411),納期ACC!$E$1:$N$3001,10,FALSE))</f>
        <v>46234</v>
      </c>
    </row>
    <row r="412" spans="1:12">
      <c r="A412" s="137" t="str">
        <f>+LD定番!A83</f>
        <v xml:space="preserve">443017B       M       </v>
      </c>
      <c r="B412" s="138">
        <v>1</v>
      </c>
      <c r="C412" s="139" t="str">
        <f>TEXT(LD定番!C83,0)</f>
        <v>443017</v>
      </c>
      <c r="D412" s="140" t="str">
        <f>+LD定番!D83</f>
        <v xml:space="preserve">サニタリーストリングショーツ        </v>
      </c>
      <c r="E412" s="138">
        <f>+LD定番!E83</f>
        <v>5400</v>
      </c>
      <c r="F412" s="138">
        <f>+LD定番!F83</f>
        <v>31</v>
      </c>
      <c r="G412" s="140" t="str">
        <f>+LD定番!G83</f>
        <v xml:space="preserve">B       </v>
      </c>
      <c r="H412" s="138">
        <f>+LD定番!H83</f>
        <v>3</v>
      </c>
      <c r="I412" s="140" t="str">
        <f>+LD定番!I83</f>
        <v xml:space="preserve">M       </v>
      </c>
      <c r="J412" s="141">
        <f>+LD定番!$C$9</f>
        <v>262400</v>
      </c>
      <c r="K412" s="142">
        <f>+LD定番!J83</f>
        <v>0</v>
      </c>
      <c r="L412" s="143">
        <f>IF(ISERROR(VLOOKUP(VALUE(C412),納期ACC!$E$1:$N$3001,10,FALSE)),"",VLOOKUP(VALUE(C412),納期ACC!$E$1:$N$3001,10,FALSE))</f>
        <v>46234</v>
      </c>
    </row>
    <row r="413" spans="1:12">
      <c r="A413" s="137" t="str">
        <f>+LD定番!A84</f>
        <v xml:space="preserve">443017B       L       </v>
      </c>
      <c r="B413" s="138">
        <v>1</v>
      </c>
      <c r="C413" s="139" t="str">
        <f>TEXT(LD定番!C84,0)</f>
        <v>443017</v>
      </c>
      <c r="D413" s="140" t="str">
        <f>+LD定番!D84</f>
        <v xml:space="preserve">サニタリーストリングショーツ        </v>
      </c>
      <c r="E413" s="138">
        <f>+LD定番!E84</f>
        <v>5400</v>
      </c>
      <c r="F413" s="138">
        <f>+LD定番!F84</f>
        <v>31</v>
      </c>
      <c r="G413" s="140" t="str">
        <f>+LD定番!G84</f>
        <v xml:space="preserve">B       </v>
      </c>
      <c r="H413" s="138">
        <f>+LD定番!H84</f>
        <v>4</v>
      </c>
      <c r="I413" s="140" t="str">
        <f>+LD定番!I84</f>
        <v xml:space="preserve">L       </v>
      </c>
      <c r="J413" s="141">
        <f>+LD定番!$C$9</f>
        <v>262400</v>
      </c>
      <c r="K413" s="142">
        <f>+LD定番!J84</f>
        <v>0</v>
      </c>
      <c r="L413" s="143">
        <f>IF(ISERROR(VLOOKUP(VALUE(C413),納期ACC!$E$1:$N$3001,10,FALSE)),"",VLOOKUP(VALUE(C413),納期ACC!$E$1:$N$3001,10,FALSE))</f>
        <v>46234</v>
      </c>
    </row>
    <row r="414" spans="1:12">
      <c r="A414" s="137" t="str">
        <f>+LD定番!A85</f>
        <v xml:space="preserve">443017B       LL      </v>
      </c>
      <c r="B414" s="138">
        <v>1</v>
      </c>
      <c r="C414" s="139" t="str">
        <f>TEXT(LD定番!C85,0)</f>
        <v>443017</v>
      </c>
      <c r="D414" s="140" t="str">
        <f>+LD定番!D85</f>
        <v xml:space="preserve">サニタリーストリングショーツ        </v>
      </c>
      <c r="E414" s="138">
        <f>+LD定番!E85</f>
        <v>5400</v>
      </c>
      <c r="F414" s="138">
        <f>+LD定番!F85</f>
        <v>31</v>
      </c>
      <c r="G414" s="140" t="str">
        <f>+LD定番!G85</f>
        <v xml:space="preserve">B       </v>
      </c>
      <c r="H414" s="138">
        <f>+LD定番!H85</f>
        <v>5</v>
      </c>
      <c r="I414" s="140" t="str">
        <f>+LD定番!I85</f>
        <v xml:space="preserve">LL      </v>
      </c>
      <c r="J414" s="141">
        <f>+LD定番!$C$9</f>
        <v>262400</v>
      </c>
      <c r="K414" s="142">
        <f>+LD定番!J85</f>
        <v>0</v>
      </c>
      <c r="L414" s="143">
        <f>IF(ISERROR(VLOOKUP(VALUE(C414),納期ACC!$E$1:$N$3001,10,FALSE)),"",VLOOKUP(VALUE(C414),納期ACC!$E$1:$N$3001,10,FALSE))</f>
        <v>46234</v>
      </c>
    </row>
    <row r="415" spans="1:12">
      <c r="A415" s="137" t="str">
        <f>+LD定番!A86</f>
        <v xml:space="preserve">440001N       M       </v>
      </c>
      <c r="B415" s="138">
        <v>1</v>
      </c>
      <c r="C415" s="139" t="str">
        <f>TEXT(LD定番!C86,0)</f>
        <v>440001</v>
      </c>
      <c r="D415" s="140" t="str">
        <f>+LD定番!D86</f>
        <v xml:space="preserve">レーシーサニタリーショーツ          </v>
      </c>
      <c r="E415" s="138">
        <f>+LD定番!E86</f>
        <v>4600</v>
      </c>
      <c r="F415" s="138">
        <f>+LD定番!F86</f>
        <v>1</v>
      </c>
      <c r="G415" s="140" t="str">
        <f>+LD定番!G86</f>
        <v xml:space="preserve">N       </v>
      </c>
      <c r="H415" s="138">
        <f>+LD定番!H86</f>
        <v>3</v>
      </c>
      <c r="I415" s="140" t="str">
        <f>+LD定番!I86</f>
        <v xml:space="preserve">M       </v>
      </c>
      <c r="J415" s="141">
        <f>+LD定番!$C$9</f>
        <v>262400</v>
      </c>
      <c r="K415" s="142">
        <f>+LD定番!J86</f>
        <v>0</v>
      </c>
      <c r="L415" s="143">
        <f>IF(ISERROR(VLOOKUP(VALUE(C415),納期ACC!$E$1:$N$3001,10,FALSE)),"",VLOOKUP(VALUE(C415),納期ACC!$E$1:$N$3001,10,FALSE))</f>
        <v>46234</v>
      </c>
    </row>
    <row r="416" spans="1:12">
      <c r="A416" s="137" t="str">
        <f>+LD定番!A87</f>
        <v xml:space="preserve">440001N       L       </v>
      </c>
      <c r="B416" s="138">
        <v>1</v>
      </c>
      <c r="C416" s="139" t="str">
        <f>TEXT(LD定番!C87,0)</f>
        <v>440001</v>
      </c>
      <c r="D416" s="140" t="str">
        <f>+LD定番!D87</f>
        <v xml:space="preserve">レーシーサニタリーショーツ          </v>
      </c>
      <c r="E416" s="138">
        <f>+LD定番!E87</f>
        <v>4600</v>
      </c>
      <c r="F416" s="138">
        <f>+LD定番!F87</f>
        <v>1</v>
      </c>
      <c r="G416" s="140" t="str">
        <f>+LD定番!G87</f>
        <v xml:space="preserve">N       </v>
      </c>
      <c r="H416" s="138">
        <f>+LD定番!H87</f>
        <v>4</v>
      </c>
      <c r="I416" s="140" t="str">
        <f>+LD定番!I87</f>
        <v xml:space="preserve">L       </v>
      </c>
      <c r="J416" s="141">
        <f>+LD定番!$C$9</f>
        <v>262400</v>
      </c>
      <c r="K416" s="142">
        <f>+LD定番!J87</f>
        <v>0</v>
      </c>
      <c r="L416" s="143">
        <f>IF(ISERROR(VLOOKUP(VALUE(C416),納期ACC!$E$1:$N$3001,10,FALSE)),"",VLOOKUP(VALUE(C416),納期ACC!$E$1:$N$3001,10,FALSE))</f>
        <v>46234</v>
      </c>
    </row>
    <row r="417" spans="1:12">
      <c r="A417" s="137" t="str">
        <f>+LD定番!A88</f>
        <v xml:space="preserve">453501ｶﾗｰﾅｼ   ｻｲｽﾞﾅｼ  </v>
      </c>
      <c r="B417" s="138">
        <v>1</v>
      </c>
      <c r="C417" s="139" t="str">
        <f>TEXT(LD定番!C88,0)</f>
        <v>453501</v>
      </c>
      <c r="D417" s="140" t="str">
        <f>+LD定番!D88</f>
        <v>ｵｰｶﾞﾆｯｸｺｯﾄﾝのための洗たくパウダー</v>
      </c>
      <c r="E417" s="138">
        <f>+LD定番!E88</f>
        <v>1500</v>
      </c>
      <c r="F417" s="138">
        <f>+LD定番!F88</f>
        <v>99</v>
      </c>
      <c r="G417" s="140" t="str">
        <f>+LD定番!G88</f>
        <v xml:space="preserve">ｶﾗｰﾅｼ   </v>
      </c>
      <c r="H417" s="138">
        <f>+LD定番!H88</f>
        <v>99</v>
      </c>
      <c r="I417" s="140" t="str">
        <f>+LD定番!I88</f>
        <v xml:space="preserve">ｻｲｽﾞﾅｼ  </v>
      </c>
      <c r="J417" s="141">
        <f>+LD定番!$C$9</f>
        <v>262400</v>
      </c>
      <c r="K417" s="142">
        <f>+LD定番!J88</f>
        <v>0</v>
      </c>
      <c r="L417" s="143">
        <f>IF(ISERROR(VLOOKUP(VALUE(C417),納期ACC!$E$1:$N$3001,10,FALSE)),"",VLOOKUP(VALUE(C417),納期ACC!$E$1:$N$3001,10,FALSE))</f>
        <v>46234</v>
      </c>
    </row>
    <row r="418" spans="1:12">
      <c r="A418" s="137" t="str">
        <f>+LD定番!A89</f>
        <v xml:space="preserve">453502ｶﾗｰﾅｼ   ｻｲｽﾞﾅｼ  </v>
      </c>
      <c r="B418" s="138">
        <v>1</v>
      </c>
      <c r="C418" s="139" t="str">
        <f>TEXT(LD定番!C89,0)</f>
        <v>453502</v>
      </c>
      <c r="D418" s="140" t="str">
        <f>+LD定番!D89</f>
        <v>布ナプキン・ランジェ用洗たくパウダー</v>
      </c>
      <c r="E418" s="138">
        <f>+LD定番!E89</f>
        <v>1000</v>
      </c>
      <c r="F418" s="138">
        <f>+LD定番!F89</f>
        <v>99</v>
      </c>
      <c r="G418" s="140" t="str">
        <f>+LD定番!G89</f>
        <v xml:space="preserve">ｶﾗｰﾅｼ   </v>
      </c>
      <c r="H418" s="138">
        <f>+LD定番!H89</f>
        <v>99</v>
      </c>
      <c r="I418" s="140" t="str">
        <f>+LD定番!I89</f>
        <v xml:space="preserve">ｻｲｽﾞﾅｼ  </v>
      </c>
      <c r="J418" s="141">
        <f>+LD定番!$C$9</f>
        <v>262400</v>
      </c>
      <c r="K418" s="142">
        <f>+LD定番!J89</f>
        <v>0</v>
      </c>
      <c r="L418" s="143">
        <f>IF(ISERROR(VLOOKUP(VALUE(C418),納期ACC!$E$1:$N$3001,10,FALSE)),"",VLOOKUP(VALUE(C418),納期ACC!$E$1:$N$3001,10,FALSE))</f>
        <v>46234</v>
      </c>
    </row>
    <row r="419" spans="1:12">
      <c r="A419" s="137" t="str">
        <f>+LD定番!A90</f>
        <v xml:space="preserve">449515N       M       </v>
      </c>
      <c r="B419" s="138">
        <v>1</v>
      </c>
      <c r="C419" s="139" t="str">
        <f>TEXT(LD定番!C90,0)</f>
        <v>449515</v>
      </c>
      <c r="D419" s="140" t="str">
        <f>+LD定番!D90</f>
        <v>ｾｰﾀｰｲﾝﾀﾝｸﾄｯﾌﾟ</v>
      </c>
      <c r="E419" s="138">
        <f>+LD定番!E90</f>
        <v>5400</v>
      </c>
      <c r="F419" s="138">
        <f>+LD定番!F90</f>
        <v>900</v>
      </c>
      <c r="G419" s="140" t="str">
        <f>+LD定番!G90</f>
        <v xml:space="preserve">N       </v>
      </c>
      <c r="H419" s="138">
        <f>+LD定番!H90</f>
        <v>3</v>
      </c>
      <c r="I419" s="140" t="str">
        <f>+LD定番!I90</f>
        <v xml:space="preserve">M       </v>
      </c>
      <c r="J419" s="141">
        <f>+LD定番!$C$9</f>
        <v>262400</v>
      </c>
      <c r="K419" s="142">
        <f>+LD定番!J90</f>
        <v>0</v>
      </c>
      <c r="L419" s="143">
        <f>IF(ISERROR(VLOOKUP(VALUE(C419),納期ACC!$E$1:$N$3001,10,FALSE)),"",VLOOKUP(VALUE(C419),納期ACC!$E$1:$N$3001,10,FALSE))</f>
        <v>46234</v>
      </c>
    </row>
    <row r="420" spans="1:12">
      <c r="A420" s="137" t="str">
        <f>+LD定番!A91</f>
        <v xml:space="preserve">442514N       M       </v>
      </c>
      <c r="B420" s="138">
        <v>1</v>
      </c>
      <c r="C420" s="139" t="str">
        <f>TEXT(LD定番!C91,0)</f>
        <v>442514</v>
      </c>
      <c r="D420" s="140" t="str">
        <f>+LD定番!D91</f>
        <v>プリント付セーターイン半袖</v>
      </c>
      <c r="E420" s="138">
        <f>+LD定番!E91</f>
        <v>6200</v>
      </c>
      <c r="F420" s="138">
        <f>+LD定番!F91</f>
        <v>1</v>
      </c>
      <c r="G420" s="140" t="str">
        <f>+LD定番!G91</f>
        <v xml:space="preserve">N       </v>
      </c>
      <c r="H420" s="138">
        <f>+LD定番!H91</f>
        <v>3</v>
      </c>
      <c r="I420" s="140" t="str">
        <f>+LD定番!I91</f>
        <v xml:space="preserve">M       </v>
      </c>
      <c r="J420" s="141">
        <f>+LD定番!$C$9</f>
        <v>262400</v>
      </c>
      <c r="K420" s="142">
        <f>+LD定番!J91</f>
        <v>0</v>
      </c>
      <c r="L420" s="143">
        <f>IF(ISERROR(VLOOKUP(VALUE(C420),納期ACC!$E$1:$N$3001,10,FALSE)),"",VLOOKUP(VALUE(C420),納期ACC!$E$1:$N$3001,10,FALSE))</f>
        <v>46234</v>
      </c>
    </row>
    <row r="421" spans="1:12">
      <c r="A421" s="137" t="str">
        <f>+LD定番!A92</f>
        <v xml:space="preserve">442514N       L       </v>
      </c>
      <c r="B421" s="138">
        <v>1</v>
      </c>
      <c r="C421" s="139" t="str">
        <f>TEXT(LD定番!C92,0)</f>
        <v>442514</v>
      </c>
      <c r="D421" s="140" t="str">
        <f>+LD定番!D92</f>
        <v>プリント付セーターイン半袖</v>
      </c>
      <c r="E421" s="138">
        <f>+LD定番!E92</f>
        <v>6200</v>
      </c>
      <c r="F421" s="138">
        <f>+LD定番!F92</f>
        <v>1</v>
      </c>
      <c r="G421" s="140" t="str">
        <f>+LD定番!G92</f>
        <v xml:space="preserve">N       </v>
      </c>
      <c r="H421" s="138">
        <f>+LD定番!H92</f>
        <v>4</v>
      </c>
      <c r="I421" s="140" t="str">
        <f>+LD定番!I92</f>
        <v xml:space="preserve">L       </v>
      </c>
      <c r="J421" s="141">
        <f>+LD定番!$C$9</f>
        <v>262400</v>
      </c>
      <c r="K421" s="142">
        <f>+LD定番!J92</f>
        <v>0</v>
      </c>
      <c r="L421" s="143">
        <f>IF(ISERROR(VLOOKUP(VALUE(C421),納期ACC!$E$1:$N$3001,10,FALSE)),"",VLOOKUP(VALUE(C421),納期ACC!$E$1:$N$3001,10,FALSE))</f>
        <v>46234</v>
      </c>
    </row>
    <row r="422" spans="1:12">
      <c r="A422" s="137" t="str">
        <f>+LD定番!A93</f>
        <v xml:space="preserve">442513N       M       </v>
      </c>
      <c r="B422" s="138">
        <v>1</v>
      </c>
      <c r="C422" s="139" t="str">
        <f>TEXT(LD定番!C93,0)</f>
        <v>442513</v>
      </c>
      <c r="D422" s="140" t="str">
        <f>+LD定番!D93</f>
        <v>プリント付セーターイン7分袖ラグラン</v>
      </c>
      <c r="E422" s="138">
        <f>+LD定番!E93</f>
        <v>6600</v>
      </c>
      <c r="F422" s="138">
        <f>+LD定番!F93</f>
        <v>1</v>
      </c>
      <c r="G422" s="140" t="str">
        <f>+LD定番!G93</f>
        <v xml:space="preserve">N       </v>
      </c>
      <c r="H422" s="138">
        <f>+LD定番!H93</f>
        <v>3</v>
      </c>
      <c r="I422" s="140" t="str">
        <f>+LD定番!I93</f>
        <v xml:space="preserve">M       </v>
      </c>
      <c r="J422" s="141">
        <f>+LD定番!$C$9</f>
        <v>262400</v>
      </c>
      <c r="K422" s="142">
        <f>+LD定番!J93</f>
        <v>0</v>
      </c>
      <c r="L422" s="143">
        <f>IF(ISERROR(VLOOKUP(VALUE(C422),納期ACC!$E$1:$N$3001,10,FALSE)),"",VLOOKUP(VALUE(C422),納期ACC!$E$1:$N$3001,10,FALSE))</f>
        <v>46234</v>
      </c>
    </row>
    <row r="423" spans="1:12">
      <c r="A423" s="137" t="str">
        <f>+LD定番!A94</f>
        <v xml:space="preserve">442513N       L       </v>
      </c>
      <c r="B423" s="138">
        <v>1</v>
      </c>
      <c r="C423" s="139" t="str">
        <f>TEXT(LD定番!C94,0)</f>
        <v>442513</v>
      </c>
      <c r="D423" s="140" t="str">
        <f>+LD定番!D94</f>
        <v>プリント付セーターイン7分袖ラグラン</v>
      </c>
      <c r="E423" s="138">
        <f>+LD定番!E94</f>
        <v>6600</v>
      </c>
      <c r="F423" s="138">
        <f>+LD定番!F94</f>
        <v>1</v>
      </c>
      <c r="G423" s="140" t="str">
        <f>+LD定番!G94</f>
        <v xml:space="preserve">N       </v>
      </c>
      <c r="H423" s="138">
        <f>+LD定番!H94</f>
        <v>4</v>
      </c>
      <c r="I423" s="140" t="str">
        <f>+LD定番!I94</f>
        <v xml:space="preserve">L       </v>
      </c>
      <c r="J423" s="141">
        <f>+LD定番!$C$9</f>
        <v>262400</v>
      </c>
      <c r="K423" s="142">
        <f>+LD定番!J94</f>
        <v>0</v>
      </c>
      <c r="L423" s="143">
        <f>IF(ISERROR(VLOOKUP(VALUE(C423),納期ACC!$E$1:$N$3001,10,FALSE)),"",VLOOKUP(VALUE(C423),納期ACC!$E$1:$N$3001,10,FALSE))</f>
        <v>46234</v>
      </c>
    </row>
    <row r="424" spans="1:12">
      <c r="A424" s="137" t="str">
        <f>+LD定番!A95</f>
        <v xml:space="preserve">441504N       M       </v>
      </c>
      <c r="B424" s="138">
        <v>1</v>
      </c>
      <c r="C424" s="139" t="str">
        <f>TEXT(LD定番!C95,0)</f>
        <v>441504</v>
      </c>
      <c r="D424" s="140" t="str">
        <f>+LD定番!D95</f>
        <v>1分丈ショーツ</v>
      </c>
      <c r="E424" s="138">
        <f>+LD定番!E95</f>
        <v>4000</v>
      </c>
      <c r="F424" s="138">
        <f>+LD定番!F95</f>
        <v>1</v>
      </c>
      <c r="G424" s="140" t="str">
        <f>+LD定番!G95</f>
        <v xml:space="preserve">N       </v>
      </c>
      <c r="H424" s="138">
        <f>+LD定番!H95</f>
        <v>3</v>
      </c>
      <c r="I424" s="140" t="str">
        <f>+LD定番!I95</f>
        <v xml:space="preserve">M       </v>
      </c>
      <c r="J424" s="141">
        <f>+LD定番!$C$9</f>
        <v>262400</v>
      </c>
      <c r="K424" s="142">
        <f>+LD定番!J95</f>
        <v>0</v>
      </c>
      <c r="L424" s="143">
        <f>IF(ISERROR(VLOOKUP(VALUE(C424),納期ACC!$E$1:$N$3001,10,FALSE)),"",VLOOKUP(VALUE(C424),納期ACC!$E$1:$N$3001,10,FALSE))</f>
        <v>46234</v>
      </c>
    </row>
    <row r="425" spans="1:12">
      <c r="A425" s="137" t="str">
        <f>+LD定番!A96</f>
        <v xml:space="preserve">449501N       M       </v>
      </c>
      <c r="B425" s="138">
        <v>1</v>
      </c>
      <c r="C425" s="139" t="str">
        <f>TEXT(LD定番!C96,0)</f>
        <v>449501</v>
      </c>
      <c r="D425" s="140" t="str">
        <f>+LD定番!D96</f>
        <v>アンダーパンツ</v>
      </c>
      <c r="E425" s="138">
        <f>+LD定番!E96</f>
        <v>5400</v>
      </c>
      <c r="F425" s="138">
        <f>+LD定番!F96</f>
        <v>1</v>
      </c>
      <c r="G425" s="140" t="str">
        <f>+LD定番!G96</f>
        <v xml:space="preserve">N       </v>
      </c>
      <c r="H425" s="138">
        <f>+LD定番!H96</f>
        <v>3</v>
      </c>
      <c r="I425" s="140" t="str">
        <f>+LD定番!I96</f>
        <v xml:space="preserve">M       </v>
      </c>
      <c r="J425" s="141">
        <f>+LD定番!$C$9</f>
        <v>262400</v>
      </c>
      <c r="K425" s="142">
        <f>+LD定番!J96</f>
        <v>0</v>
      </c>
      <c r="L425" s="143">
        <f>IF(ISERROR(VLOOKUP(VALUE(C425),納期ACC!$E$1:$N$3001,10,FALSE)),"",VLOOKUP(VALUE(C425),納期ACC!$E$1:$N$3001,10,FALSE))</f>
        <v>46234</v>
      </c>
    </row>
    <row r="426" spans="1:12">
      <c r="A426" s="137" t="str">
        <f>+LD定番!A97</f>
        <v xml:space="preserve">449501N       L       </v>
      </c>
      <c r="B426" s="138">
        <v>1</v>
      </c>
      <c r="C426" s="139" t="str">
        <f>TEXT(LD定番!C97,0)</f>
        <v>449501</v>
      </c>
      <c r="D426" s="140" t="str">
        <f>+LD定番!D97</f>
        <v>アンダーパンツ</v>
      </c>
      <c r="E426" s="138">
        <f>+LD定番!E97</f>
        <v>5400</v>
      </c>
      <c r="F426" s="138">
        <f>+LD定番!F97</f>
        <v>1</v>
      </c>
      <c r="G426" s="140" t="str">
        <f>+LD定番!G97</f>
        <v xml:space="preserve">N       </v>
      </c>
      <c r="H426" s="138">
        <f>+LD定番!H97</f>
        <v>4</v>
      </c>
      <c r="I426" s="140" t="str">
        <f>+LD定番!I97</f>
        <v xml:space="preserve">L       </v>
      </c>
      <c r="J426" s="141">
        <f>+LD定番!$C$9</f>
        <v>262400</v>
      </c>
      <c r="K426" s="142">
        <f>+LD定番!J97</f>
        <v>0</v>
      </c>
      <c r="L426" s="143">
        <f>IF(ISERROR(VLOOKUP(VALUE(C426),納期ACC!$E$1:$N$3001,10,FALSE)),"",VLOOKUP(VALUE(C426),納期ACC!$E$1:$N$3001,10,FALSE))</f>
        <v>46234</v>
      </c>
    </row>
    <row r="427" spans="1:12">
      <c r="A427" s="137" t="str">
        <f>+LD定番!A98</f>
        <v xml:space="preserve">442014N       M-L     </v>
      </c>
      <c r="B427" s="138">
        <v>1</v>
      </c>
      <c r="C427" s="139" t="str">
        <f>TEXT(LD定番!C98,0)</f>
        <v>442014</v>
      </c>
      <c r="D427" s="140" t="str">
        <f>+LD定番!D98</f>
        <v>ﾁｭｰﾌﾞ薄手腹巻</v>
      </c>
      <c r="E427" s="138">
        <f>+LD定番!E98</f>
        <v>2600</v>
      </c>
      <c r="F427" s="138">
        <f>+LD定番!F98</f>
        <v>1</v>
      </c>
      <c r="G427" s="140" t="str">
        <f>+LD定番!G98</f>
        <v xml:space="preserve">N       </v>
      </c>
      <c r="H427" s="138">
        <f>+LD定番!H98</f>
        <v>7</v>
      </c>
      <c r="I427" s="140" t="str">
        <f>+LD定番!I98</f>
        <v xml:space="preserve">M-L     </v>
      </c>
      <c r="J427" s="141">
        <f>+LD定番!$C$9</f>
        <v>262400</v>
      </c>
      <c r="K427" s="142">
        <f>+LD定番!J98</f>
        <v>0</v>
      </c>
      <c r="L427" s="143">
        <f>IF(ISERROR(VLOOKUP(VALUE(C427),納期ACC!$E$1:$N$3001,10,FALSE)),"",VLOOKUP(VALUE(C427),納期ACC!$E$1:$N$3001,10,FALSE))</f>
        <v>46234</v>
      </c>
    </row>
    <row r="428" spans="1:12">
      <c r="A428" s="137" t="str">
        <f>+LD定番!A99</f>
        <v xml:space="preserve">446509N       M-L     </v>
      </c>
      <c r="B428" s="138">
        <v>1</v>
      </c>
      <c r="C428" s="139" t="str">
        <f>TEXT(LD定番!C99,0)</f>
        <v>446509</v>
      </c>
      <c r="D428" s="140" t="str">
        <f>+LD定番!D99</f>
        <v>シルクコットンチューブ腹巻</v>
      </c>
      <c r="E428" s="138">
        <f>+LD定番!E99</f>
        <v>4000</v>
      </c>
      <c r="F428" s="138">
        <f>+LD定番!F99</f>
        <v>1</v>
      </c>
      <c r="G428" s="140" t="str">
        <f>+LD定番!G99</f>
        <v xml:space="preserve">N       </v>
      </c>
      <c r="H428" s="138">
        <f>+LD定番!H99</f>
        <v>7</v>
      </c>
      <c r="I428" s="140" t="str">
        <f>+LD定番!I99</f>
        <v xml:space="preserve">M-L     </v>
      </c>
      <c r="J428" s="141">
        <f>+LD定番!$C$9</f>
        <v>262400</v>
      </c>
      <c r="K428" s="142">
        <f>+LD定番!J99</f>
        <v>0</v>
      </c>
      <c r="L428" s="143">
        <f>IF(ISERROR(VLOOKUP(VALUE(C428),納期ACC!$E$1:$N$3001,10,FALSE)),"",VLOOKUP(VALUE(C428),納期ACC!$E$1:$N$3001,10,FALSE))</f>
        <v>46234</v>
      </c>
    </row>
    <row r="429" spans="1:12">
      <c r="A429" s="137" t="str">
        <f>+LD定番!A100</f>
        <v xml:space="preserve">441011N       ｻｲｽﾞﾅｼ  </v>
      </c>
      <c r="B429" s="138">
        <v>1</v>
      </c>
      <c r="C429" s="139" t="str">
        <f>TEXT(LD定番!C100,0)</f>
        <v>441011</v>
      </c>
      <c r="D429" s="140" t="str">
        <f>+LD定番!D100</f>
        <v>汗取りパッド</v>
      </c>
      <c r="E429" s="138">
        <f>+LD定番!E100</f>
        <v>3500</v>
      </c>
      <c r="F429" s="138">
        <f>+LD定番!F100</f>
        <v>900</v>
      </c>
      <c r="G429" s="140" t="str">
        <f>+LD定番!G100</f>
        <v xml:space="preserve">N       </v>
      </c>
      <c r="H429" s="138">
        <f>+LD定番!H100</f>
        <v>99</v>
      </c>
      <c r="I429" s="140" t="str">
        <f>+LD定番!I100</f>
        <v xml:space="preserve">ｻｲｽﾞﾅｼ  </v>
      </c>
      <c r="J429" s="141">
        <f>+LD定番!$C$9</f>
        <v>262400</v>
      </c>
      <c r="K429" s="142">
        <f>+LD定番!J100</f>
        <v>0</v>
      </c>
      <c r="L429" s="143">
        <f>IF(ISERROR(VLOOKUP(VALUE(C429),納期ACC!$E$1:$N$3001,10,FALSE)),"",VLOOKUP(VALUE(C429),納期ACC!$E$1:$N$3001,10,FALSE))</f>
        <v>46084</v>
      </c>
    </row>
    <row r="430" spans="1:12">
      <c r="A430" s="137" t="str">
        <f>+LD定番!A101</f>
        <v xml:space="preserve">444020W       M       </v>
      </c>
      <c r="B430" s="138">
        <v>1</v>
      </c>
      <c r="C430" s="139" t="str">
        <f>TEXT(LD定番!C101,0)</f>
        <v>444020</v>
      </c>
      <c r="D430" s="140" t="str">
        <f>+LD定番!D101</f>
        <v>ﾌﾛｽﾄﾊﾞｲﾝﾀﾞｰﾀﾝｸﾄｯﾌﾟ</v>
      </c>
      <c r="E430" s="138">
        <f>+LD定番!E101</f>
        <v>6000</v>
      </c>
      <c r="F430" s="138">
        <f>+LD定番!F101</f>
        <v>901</v>
      </c>
      <c r="G430" s="140" t="str">
        <f>+LD定番!G101</f>
        <v xml:space="preserve">W       </v>
      </c>
      <c r="H430" s="138">
        <f>+LD定番!H101</f>
        <v>3</v>
      </c>
      <c r="I430" s="140" t="str">
        <f>+LD定番!I101</f>
        <v xml:space="preserve">M       </v>
      </c>
      <c r="J430" s="141">
        <f>+LD定番!$C$9</f>
        <v>262400</v>
      </c>
      <c r="K430" s="142">
        <f>+LD定番!J101</f>
        <v>0</v>
      </c>
      <c r="L430" s="143">
        <f>IF(ISERROR(VLOOKUP(VALUE(C430),納期ACC!$E$1:$N$3001,10,FALSE)),"",VLOOKUP(VALUE(C430),納期ACC!$E$1:$N$3001,10,FALSE))</f>
        <v>46084</v>
      </c>
    </row>
    <row r="431" spans="1:12">
      <c r="A431" s="137" t="str">
        <f>+LD定番!A102</f>
        <v xml:space="preserve">444020W       L       </v>
      </c>
      <c r="B431" s="138">
        <v>1</v>
      </c>
      <c r="C431" s="139" t="str">
        <f>TEXT(LD定番!C102,0)</f>
        <v>444020</v>
      </c>
      <c r="D431" s="140" t="str">
        <f>+LD定番!D102</f>
        <v>ﾌﾛｽﾄﾊﾞｲﾝﾀﾞｰﾀﾝｸﾄｯﾌﾟ</v>
      </c>
      <c r="E431" s="138">
        <f>+LD定番!E102</f>
        <v>6000</v>
      </c>
      <c r="F431" s="138">
        <f>+LD定番!F102</f>
        <v>901</v>
      </c>
      <c r="G431" s="140" t="str">
        <f>+LD定番!G102</f>
        <v xml:space="preserve">W       </v>
      </c>
      <c r="H431" s="138">
        <f>+LD定番!H102</f>
        <v>4</v>
      </c>
      <c r="I431" s="140" t="str">
        <f>+LD定番!I102</f>
        <v xml:space="preserve">L       </v>
      </c>
      <c r="J431" s="141">
        <f>+LD定番!$C$9</f>
        <v>262400</v>
      </c>
      <c r="K431" s="142">
        <f>+LD定番!J102</f>
        <v>0</v>
      </c>
      <c r="L431" s="143">
        <f>IF(ISERROR(VLOOKUP(VALUE(C431),納期ACC!$E$1:$N$3001,10,FALSE)),"",VLOOKUP(VALUE(C431),納期ACC!$E$1:$N$3001,10,FALSE))</f>
        <v>46084</v>
      </c>
    </row>
    <row r="432" spans="1:12">
      <c r="A432" s="137" t="str">
        <f>+LD定番!A103</f>
        <v xml:space="preserve">440118W       M       </v>
      </c>
      <c r="B432" s="138">
        <v>1</v>
      </c>
      <c r="C432" s="139" t="str">
        <f>TEXT(LD定番!C103,0)</f>
        <v>440118</v>
      </c>
      <c r="D432" s="140" t="str">
        <f>+LD定番!D103</f>
        <v>ﾌﾛｽﾄｺｯﾄﾝﾌﾚﾝﾁｽﾘｰﾌﾞ</v>
      </c>
      <c r="E432" s="138">
        <f>+LD定番!E103</f>
        <v>7000</v>
      </c>
      <c r="F432" s="138">
        <f>+LD定番!F103</f>
        <v>901</v>
      </c>
      <c r="G432" s="140" t="str">
        <f>+LD定番!G103</f>
        <v xml:space="preserve">W       </v>
      </c>
      <c r="H432" s="138">
        <f>+LD定番!H103</f>
        <v>3</v>
      </c>
      <c r="I432" s="140" t="str">
        <f>+LD定番!I103</f>
        <v xml:space="preserve">M       </v>
      </c>
      <c r="J432" s="141">
        <f>+LD定番!$C$9</f>
        <v>262400</v>
      </c>
      <c r="K432" s="142">
        <f>+LD定番!J103</f>
        <v>0</v>
      </c>
      <c r="L432" s="143">
        <f>IF(ISERROR(VLOOKUP(VALUE(C432),納期ACC!$E$1:$N$3001,10,FALSE)),"",VLOOKUP(VALUE(C432),納期ACC!$E$1:$N$3001,10,FALSE))</f>
        <v>46084</v>
      </c>
    </row>
    <row r="433" spans="1:12">
      <c r="A433" s="137" t="str">
        <f>+LD定番!A104</f>
        <v xml:space="preserve">440118W       L       </v>
      </c>
      <c r="B433" s="138">
        <v>1</v>
      </c>
      <c r="C433" s="139" t="str">
        <f>TEXT(LD定番!C104,0)</f>
        <v>440118</v>
      </c>
      <c r="D433" s="140" t="str">
        <f>+LD定番!D104</f>
        <v>ﾌﾛｽﾄｺｯﾄﾝﾌﾚﾝﾁｽﾘｰﾌﾞ</v>
      </c>
      <c r="E433" s="138">
        <f>+LD定番!E104</f>
        <v>7000</v>
      </c>
      <c r="F433" s="138">
        <f>+LD定番!F104</f>
        <v>901</v>
      </c>
      <c r="G433" s="140" t="str">
        <f>+LD定番!G104</f>
        <v xml:space="preserve">W       </v>
      </c>
      <c r="H433" s="138">
        <f>+LD定番!H104</f>
        <v>4</v>
      </c>
      <c r="I433" s="140" t="str">
        <f>+LD定番!I104</f>
        <v xml:space="preserve">L       </v>
      </c>
      <c r="J433" s="141">
        <f>+LD定番!$C$9</f>
        <v>262400</v>
      </c>
      <c r="K433" s="142">
        <f>+LD定番!J104</f>
        <v>0</v>
      </c>
      <c r="L433" s="143">
        <f>IF(ISERROR(VLOOKUP(VALUE(C433),納期ACC!$E$1:$N$3001,10,FALSE)),"",VLOOKUP(VALUE(C433),納期ACC!$E$1:$N$3001,10,FALSE))</f>
        <v>46084</v>
      </c>
    </row>
    <row r="434" spans="1:12">
      <c r="A434" s="137" t="str">
        <f>+LD定番!A105</f>
        <v xml:space="preserve">440119W       M       </v>
      </c>
      <c r="B434" s="138">
        <v>1</v>
      </c>
      <c r="C434" s="139" t="str">
        <f>TEXT(LD定番!C105,0)</f>
        <v>440119</v>
      </c>
      <c r="D434" s="140" t="str">
        <f>+LD定番!D105</f>
        <v>ﾌﾛｽﾄｺｯﾄﾝﾎﾞﾄﾑ5</v>
      </c>
      <c r="E434" s="138">
        <f>+LD定番!E105</f>
        <v>7000</v>
      </c>
      <c r="F434" s="138">
        <f>+LD定番!F105</f>
        <v>901</v>
      </c>
      <c r="G434" s="140" t="str">
        <f>+LD定番!G105</f>
        <v xml:space="preserve">W       </v>
      </c>
      <c r="H434" s="138">
        <f>+LD定番!H105</f>
        <v>3</v>
      </c>
      <c r="I434" s="140" t="str">
        <f>+LD定番!I105</f>
        <v xml:space="preserve">M       </v>
      </c>
      <c r="J434" s="141">
        <f>+LD定番!$C$9</f>
        <v>262400</v>
      </c>
      <c r="K434" s="142">
        <f>+LD定番!J105</f>
        <v>0</v>
      </c>
      <c r="L434" s="143">
        <f>IF(ISERROR(VLOOKUP(VALUE(C434),納期ACC!$E$1:$N$3001,10,FALSE)),"",VLOOKUP(VALUE(C434),納期ACC!$E$1:$N$3001,10,FALSE))</f>
        <v>46084</v>
      </c>
    </row>
    <row r="435" spans="1:12">
      <c r="A435" s="137" t="str">
        <f>+LD定番!A106</f>
        <v xml:space="preserve">440119W       L       </v>
      </c>
      <c r="B435" s="138">
        <v>1</v>
      </c>
      <c r="C435" s="139" t="str">
        <f>TEXT(LD定番!C106,0)</f>
        <v>440119</v>
      </c>
      <c r="D435" s="140" t="str">
        <f>+LD定番!D106</f>
        <v>ﾌﾛｽﾄｺｯﾄﾝﾎﾞﾄﾑ5</v>
      </c>
      <c r="E435" s="138">
        <f>+LD定番!E106</f>
        <v>7000</v>
      </c>
      <c r="F435" s="138">
        <f>+LD定番!F106</f>
        <v>901</v>
      </c>
      <c r="G435" s="140" t="str">
        <f>+LD定番!G106</f>
        <v xml:space="preserve">W       </v>
      </c>
      <c r="H435" s="138">
        <f>+LD定番!H106</f>
        <v>4</v>
      </c>
      <c r="I435" s="140" t="str">
        <f>+LD定番!I106</f>
        <v xml:space="preserve">L       </v>
      </c>
      <c r="J435" s="141">
        <f>+LD定番!$C$9</f>
        <v>262400</v>
      </c>
      <c r="K435" s="142">
        <f>+LD定番!J106</f>
        <v>0</v>
      </c>
      <c r="L435" s="143">
        <f>IF(ISERROR(VLOOKUP(VALUE(C435),納期ACC!$E$1:$N$3001,10,FALSE)),"",VLOOKUP(VALUE(C435),納期ACC!$E$1:$N$3001,10,FALSE))</f>
        <v>46084</v>
      </c>
    </row>
    <row r="436" spans="1:12">
      <c r="A436" s="137" t="str">
        <f>+LD定番!A107</f>
        <v xml:space="preserve">444021W       M       </v>
      </c>
      <c r="B436" s="138">
        <v>1</v>
      </c>
      <c r="C436" s="139" t="str">
        <f>TEXT(LD定番!C107,0)</f>
        <v>444021</v>
      </c>
      <c r="D436" s="140" t="str">
        <f>+LD定番!D107</f>
        <v>ﾌﾛｽﾄ6分丈ﾎﾞﾄﾑ</v>
      </c>
      <c r="E436" s="138">
        <f>+LD定番!E107</f>
        <v>9000</v>
      </c>
      <c r="F436" s="138">
        <f>+LD定番!F107</f>
        <v>901</v>
      </c>
      <c r="G436" s="140" t="str">
        <f>+LD定番!G107</f>
        <v xml:space="preserve">W       </v>
      </c>
      <c r="H436" s="138">
        <f>+LD定番!H107</f>
        <v>3</v>
      </c>
      <c r="I436" s="140" t="str">
        <f>+LD定番!I107</f>
        <v xml:space="preserve">M       </v>
      </c>
      <c r="J436" s="141">
        <f>+LD定番!$C$9</f>
        <v>262400</v>
      </c>
      <c r="K436" s="142">
        <f>+LD定番!J107</f>
        <v>0</v>
      </c>
      <c r="L436" s="143">
        <f>IF(ISERROR(VLOOKUP(VALUE(C436),納期ACC!$E$1:$N$3001,10,FALSE)),"",VLOOKUP(VALUE(C436),納期ACC!$E$1:$N$3001,10,FALSE))</f>
        <v>46084</v>
      </c>
    </row>
    <row r="437" spans="1:12">
      <c r="A437" s="137" t="str">
        <f>+LD定番!A108</f>
        <v xml:space="preserve">444021W       L       </v>
      </c>
      <c r="B437" s="138">
        <v>1</v>
      </c>
      <c r="C437" s="139" t="str">
        <f>TEXT(LD定番!C108,0)</f>
        <v>444021</v>
      </c>
      <c r="D437" s="140" t="str">
        <f>+LD定番!D108</f>
        <v>ﾌﾛｽﾄ6分丈ﾎﾞﾄﾑ</v>
      </c>
      <c r="E437" s="138">
        <f>+LD定番!E108</f>
        <v>9000</v>
      </c>
      <c r="F437" s="138">
        <f>+LD定番!F108</f>
        <v>901</v>
      </c>
      <c r="G437" s="140" t="str">
        <f>+LD定番!G108</f>
        <v xml:space="preserve">W       </v>
      </c>
      <c r="H437" s="138">
        <f>+LD定番!H108</f>
        <v>4</v>
      </c>
      <c r="I437" s="140" t="str">
        <f>+LD定番!I108</f>
        <v xml:space="preserve">L       </v>
      </c>
      <c r="J437" s="141">
        <f>+LD定番!$C$9</f>
        <v>262400</v>
      </c>
      <c r="K437" s="142">
        <f>+LD定番!J108</f>
        <v>0</v>
      </c>
      <c r="L437" s="143">
        <f>IF(ISERROR(VLOOKUP(VALUE(C437),納期ACC!$E$1:$N$3001,10,FALSE)),"",VLOOKUP(VALUE(C437),納期ACC!$E$1:$N$3001,10,FALSE))</f>
        <v>46084</v>
      </c>
    </row>
    <row r="438" spans="1:12">
      <c r="A438" s="137" t="str">
        <f>+LD定番!A109</f>
        <v xml:space="preserve">444019W       M       </v>
      </c>
      <c r="B438" s="138">
        <v>1</v>
      </c>
      <c r="C438" s="139" t="str">
        <f>TEXT(LD定番!C109,0)</f>
        <v>444019</v>
      </c>
      <c r="D438" s="140" t="str">
        <f>+LD定番!D109</f>
        <v>ﾌﾗｲｽﾍﾟﾁｺｰﾄOP</v>
      </c>
      <c r="E438" s="138">
        <f>+LD定番!E109</f>
        <v>9000</v>
      </c>
      <c r="F438" s="138">
        <f>+LD定番!F109</f>
        <v>901</v>
      </c>
      <c r="G438" s="140" t="str">
        <f>+LD定番!G109</f>
        <v xml:space="preserve">W       </v>
      </c>
      <c r="H438" s="138">
        <f>+LD定番!H109</f>
        <v>3</v>
      </c>
      <c r="I438" s="140" t="str">
        <f>+LD定番!I109</f>
        <v xml:space="preserve">M       </v>
      </c>
      <c r="J438" s="141">
        <f>+LD定番!$C$9</f>
        <v>262400</v>
      </c>
      <c r="K438" s="142">
        <f>+LD定番!J109</f>
        <v>0</v>
      </c>
      <c r="L438" s="143">
        <f>IF(ISERROR(VLOOKUP(VALUE(C438),納期ACC!$E$1:$N$3001,10,FALSE)),"",VLOOKUP(VALUE(C438),納期ACC!$E$1:$N$3001,10,FALSE))</f>
        <v>46234</v>
      </c>
    </row>
    <row r="439" spans="1:12">
      <c r="A439" s="137" t="str">
        <f>+LD定番!A110</f>
        <v xml:space="preserve">446034W       M       </v>
      </c>
      <c r="B439" s="138">
        <v>1</v>
      </c>
      <c r="C439" s="139" t="str">
        <f>TEXT(LD定番!C110,0)</f>
        <v>446034</v>
      </c>
      <c r="D439" s="140" t="str">
        <f>+LD定番!D110</f>
        <v>ﾌﾗｲｽﾍﾟﾁｺｰﾄOP</v>
      </c>
      <c r="E439" s="138">
        <f>+LD定番!E110</f>
        <v>10000</v>
      </c>
      <c r="F439" s="138">
        <f>+LD定番!F110</f>
        <v>901</v>
      </c>
      <c r="G439" s="140" t="str">
        <f>+LD定番!G110</f>
        <v xml:space="preserve">W       </v>
      </c>
      <c r="H439" s="138">
        <f>+LD定番!H110</f>
        <v>3</v>
      </c>
      <c r="I439" s="140" t="str">
        <f>+LD定番!I110</f>
        <v xml:space="preserve">M       </v>
      </c>
      <c r="J439" s="141">
        <f>+LD定番!$C$9</f>
        <v>262400</v>
      </c>
      <c r="K439" s="142">
        <f>+LD定番!J110</f>
        <v>0</v>
      </c>
      <c r="L439" s="143">
        <f>IF(ISERROR(VLOOKUP(VALUE(C439),納期ACC!$E$1:$N$3001,10,FALSE)),"",VLOOKUP(VALUE(C439),納期ACC!$E$1:$N$3001,10,FALSE))</f>
        <v>46150</v>
      </c>
    </row>
    <row r="440" spans="1:12">
      <c r="A440" s="137" t="str">
        <f>+LD定番!A111</f>
        <v xml:space="preserve">440114W       M       </v>
      </c>
      <c r="B440" s="138">
        <v>1</v>
      </c>
      <c r="C440" s="139" t="str">
        <f>TEXT(LD定番!C111,0)</f>
        <v>440114</v>
      </c>
      <c r="D440" s="140" t="str">
        <f>+LD定番!D111</f>
        <v>フロストレースキャミソール</v>
      </c>
      <c r="E440" s="138">
        <f>+LD定番!E111</f>
        <v>9000</v>
      </c>
      <c r="F440" s="138">
        <f>+LD定番!F111</f>
        <v>537</v>
      </c>
      <c r="G440" s="140" t="str">
        <f>+LD定番!G111</f>
        <v xml:space="preserve">W       </v>
      </c>
      <c r="H440" s="138">
        <f>+LD定番!H111</f>
        <v>3</v>
      </c>
      <c r="I440" s="140" t="str">
        <f>+LD定番!I111</f>
        <v xml:space="preserve">M       </v>
      </c>
      <c r="J440" s="141">
        <f>+LD定番!$C$9</f>
        <v>262400</v>
      </c>
      <c r="K440" s="142">
        <f>+LD定番!J111</f>
        <v>0</v>
      </c>
      <c r="L440" s="143">
        <f>IF(ISERROR(VLOOKUP(VALUE(C440),納期ACC!$E$1:$N$3001,10,FALSE)),"",VLOOKUP(VALUE(C440),納期ACC!$E$1:$N$3001,10,FALSE))</f>
        <v>46084</v>
      </c>
    </row>
    <row r="441" spans="1:12">
      <c r="A441" s="137" t="str">
        <f>+LD定番!A112</f>
        <v xml:space="preserve">440116W       M       </v>
      </c>
      <c r="B441" s="138">
        <v>1</v>
      </c>
      <c r="C441" s="139" t="str">
        <f>TEXT(LD定番!C112,0)</f>
        <v>440116</v>
      </c>
      <c r="D441" s="140" t="str">
        <f>+LD定番!D112</f>
        <v>フロストレース一分丈ショーツ</v>
      </c>
      <c r="E441" s="138">
        <f>+LD定番!E112</f>
        <v>7000</v>
      </c>
      <c r="F441" s="138">
        <f>+LD定番!F112</f>
        <v>537</v>
      </c>
      <c r="G441" s="140" t="str">
        <f>+LD定番!G112</f>
        <v xml:space="preserve">W       </v>
      </c>
      <c r="H441" s="138">
        <f>+LD定番!H112</f>
        <v>3</v>
      </c>
      <c r="I441" s="140" t="str">
        <f>+LD定番!I112</f>
        <v xml:space="preserve">M       </v>
      </c>
      <c r="J441" s="141">
        <f>+LD定番!$C$9</f>
        <v>262400</v>
      </c>
      <c r="K441" s="142">
        <f>+LD定番!J112</f>
        <v>0</v>
      </c>
      <c r="L441" s="143">
        <f>IF(ISERROR(VLOOKUP(VALUE(C441),納期ACC!$E$1:$N$3001,10,FALSE)),"",VLOOKUP(VALUE(C441),納期ACC!$E$1:$N$3001,10,FALSE))</f>
        <v>46084</v>
      </c>
    </row>
    <row r="442" spans="1:12">
      <c r="A442" s="137" t="str">
        <f>+LD定番!A113</f>
        <v xml:space="preserve">443006W       M       </v>
      </c>
      <c r="B442" s="138">
        <v>1</v>
      </c>
      <c r="C442" s="139" t="str">
        <f>TEXT(LD定番!C113,0)</f>
        <v>443006</v>
      </c>
      <c r="D442" s="140" t="str">
        <f>+LD定番!D113</f>
        <v>シルクレーステレコキャミ</v>
      </c>
      <c r="E442" s="138">
        <f>+LD定番!E113</f>
        <v>13000</v>
      </c>
      <c r="F442" s="138">
        <f>+LD定番!F113</f>
        <v>537</v>
      </c>
      <c r="G442" s="140" t="str">
        <f>+LD定番!G113</f>
        <v xml:space="preserve">W       </v>
      </c>
      <c r="H442" s="138">
        <f>+LD定番!H113</f>
        <v>3</v>
      </c>
      <c r="I442" s="140" t="str">
        <f>+LD定番!I113</f>
        <v xml:space="preserve">M       </v>
      </c>
      <c r="J442" s="141">
        <f>+LD定番!$C$9</f>
        <v>262400</v>
      </c>
      <c r="K442" s="142">
        <f>+LD定番!J113</f>
        <v>0</v>
      </c>
      <c r="L442" s="143">
        <f>IF(ISERROR(VLOOKUP(VALUE(C442),納期ACC!$E$1:$N$3001,10,FALSE)),"",VLOOKUP(VALUE(C442),納期ACC!$E$1:$N$3001,10,FALSE))</f>
        <v>46234</v>
      </c>
    </row>
    <row r="443" spans="1:12">
      <c r="A443" s="137" t="str">
        <f>+LD定番!A114</f>
        <v xml:space="preserve">443007W       M       </v>
      </c>
      <c r="B443" s="138">
        <v>1</v>
      </c>
      <c r="C443" s="139" t="str">
        <f>TEXT(LD定番!C114,0)</f>
        <v>443007</v>
      </c>
      <c r="D443" s="140" t="str">
        <f>+LD定番!D114</f>
        <v>シルクレーステレコタンクトップ</v>
      </c>
      <c r="E443" s="138">
        <f>+LD定番!E114</f>
        <v>15000</v>
      </c>
      <c r="F443" s="138">
        <f>+LD定番!F114</f>
        <v>537</v>
      </c>
      <c r="G443" s="140" t="str">
        <f>+LD定番!G114</f>
        <v xml:space="preserve">W       </v>
      </c>
      <c r="H443" s="138">
        <f>+LD定番!H114</f>
        <v>3</v>
      </c>
      <c r="I443" s="140" t="str">
        <f>+LD定番!I114</f>
        <v xml:space="preserve">M       </v>
      </c>
      <c r="J443" s="141">
        <f>+LD定番!$C$9</f>
        <v>262400</v>
      </c>
      <c r="K443" s="142">
        <f>+LD定番!J114</f>
        <v>0</v>
      </c>
      <c r="L443" s="143">
        <f>IF(ISERROR(VLOOKUP(VALUE(C443),納期ACC!$E$1:$N$3001,10,FALSE)),"",VLOOKUP(VALUE(C443),納期ACC!$E$1:$N$3001,10,FALSE))</f>
        <v>46234</v>
      </c>
    </row>
    <row r="444" spans="1:12">
      <c r="A444" s="137" t="str">
        <f>+LD定番!A115</f>
        <v xml:space="preserve">443008W       M       </v>
      </c>
      <c r="B444" s="138">
        <v>1</v>
      </c>
      <c r="C444" s="139" t="str">
        <f>TEXT(LD定番!C115,0)</f>
        <v>443008</v>
      </c>
      <c r="D444" s="140" t="str">
        <f>+LD定番!D115</f>
        <v>シルクレースショーツ</v>
      </c>
      <c r="E444" s="138">
        <f>+LD定番!E115</f>
        <v>8000</v>
      </c>
      <c r="F444" s="138">
        <f>+LD定番!F115</f>
        <v>537</v>
      </c>
      <c r="G444" s="140" t="str">
        <f>+LD定番!G115</f>
        <v xml:space="preserve">W       </v>
      </c>
      <c r="H444" s="138">
        <f>+LD定番!H115</f>
        <v>3</v>
      </c>
      <c r="I444" s="140" t="str">
        <f>+LD定番!I115</f>
        <v xml:space="preserve">M       </v>
      </c>
      <c r="J444" s="141">
        <f>+LD定番!$C$9</f>
        <v>262400</v>
      </c>
      <c r="K444" s="142">
        <f>+LD定番!J115</f>
        <v>0</v>
      </c>
      <c r="L444" s="143">
        <f>IF(ISERROR(VLOOKUP(VALUE(C444),納期ACC!$E$1:$N$3001,10,FALSE)),"",VLOOKUP(VALUE(C444),納期ACC!$E$1:$N$3001,10,FALSE))</f>
        <v>46084</v>
      </c>
    </row>
    <row r="445" spans="1:12">
      <c r="A445" s="137" t="str">
        <f>+LD定番!A116</f>
        <v xml:space="preserve">415217G       M       </v>
      </c>
      <c r="B445" s="138">
        <v>1</v>
      </c>
      <c r="C445" s="139" t="str">
        <f>TEXT(LD定番!C116,0)</f>
        <v>415217</v>
      </c>
      <c r="D445" s="140" t="str">
        <f>+LD定番!D116</f>
        <v>ﾔｸﾌﾗｲｽｶｯﾌﾟ付きﾀﾝｸﾄｯﾌﾟ</v>
      </c>
      <c r="E445" s="138">
        <f>+LD定番!E116</f>
        <v>15000</v>
      </c>
      <c r="F445" s="138">
        <f>+LD定番!F116</f>
        <v>902</v>
      </c>
      <c r="G445" s="140" t="str">
        <f>+LD定番!G116</f>
        <v xml:space="preserve">G       </v>
      </c>
      <c r="H445" s="138">
        <f>+LD定番!H116</f>
        <v>3</v>
      </c>
      <c r="I445" s="140" t="str">
        <f>+LD定番!I116</f>
        <v xml:space="preserve">M       </v>
      </c>
      <c r="J445" s="141">
        <f>+LD定番!$C$9</f>
        <v>262400</v>
      </c>
      <c r="K445" s="142">
        <f>+LD定番!J116</f>
        <v>0</v>
      </c>
      <c r="L445" s="143">
        <f>IF(ISERROR(VLOOKUP(VALUE(C445),納期ACC!$E$1:$N$3001,10,FALSE)),"",VLOOKUP(VALUE(C445),納期ACC!$E$1:$N$3001,10,FALSE))</f>
        <v>46234</v>
      </c>
    </row>
    <row r="446" spans="1:12">
      <c r="A446" s="137" t="str">
        <f>+LD定番!A117</f>
        <v xml:space="preserve">416179W       S       </v>
      </c>
      <c r="B446" s="138">
        <v>1</v>
      </c>
      <c r="C446" s="139" t="str">
        <f>TEXT(LD定番!C117,0)</f>
        <v>416179</v>
      </c>
      <c r="D446" s="140" t="str">
        <f>+LD定番!D117</f>
        <v>ﾌﾗｲｽｶｯﾌﾟ付きﾀﾝｸﾄｯﾌﾟ</v>
      </c>
      <c r="E446" s="138">
        <f>+LD定番!E117</f>
        <v>13000</v>
      </c>
      <c r="F446" s="138">
        <f>+LD定番!F117</f>
        <v>901</v>
      </c>
      <c r="G446" s="140" t="str">
        <f>+LD定番!G117</f>
        <v xml:space="preserve">W       </v>
      </c>
      <c r="H446" s="138">
        <f>+LD定番!H117</f>
        <v>2</v>
      </c>
      <c r="I446" s="140" t="str">
        <f>+LD定番!I117</f>
        <v xml:space="preserve">S       </v>
      </c>
      <c r="J446" s="141">
        <f>+LD定番!$C$9</f>
        <v>262400</v>
      </c>
      <c r="K446" s="142">
        <f>+LD定番!J117</f>
        <v>0</v>
      </c>
      <c r="L446" s="143">
        <f>IF(ISERROR(VLOOKUP(VALUE(C446),納期ACC!$E$1:$N$3001,10,FALSE)),"",VLOOKUP(VALUE(C446),納期ACC!$E$1:$N$3001,10,FALSE))</f>
        <v>46056</v>
      </c>
    </row>
    <row r="447" spans="1:12">
      <c r="A447" s="137" t="str">
        <f>+LD定番!A118</f>
        <v xml:space="preserve">416179W       M       </v>
      </c>
      <c r="B447" s="138">
        <v>1</v>
      </c>
      <c r="C447" s="139" t="str">
        <f>TEXT(LD定番!C118,0)</f>
        <v>416179</v>
      </c>
      <c r="D447" s="140" t="str">
        <f>+LD定番!D118</f>
        <v>ﾌﾗｲｽｶｯﾌﾟ付きﾀﾝｸﾄｯﾌﾟ</v>
      </c>
      <c r="E447" s="138">
        <f>+LD定番!E118</f>
        <v>13000</v>
      </c>
      <c r="F447" s="138">
        <f>+LD定番!F118</f>
        <v>901</v>
      </c>
      <c r="G447" s="140" t="str">
        <f>+LD定番!G118</f>
        <v xml:space="preserve">W       </v>
      </c>
      <c r="H447" s="138">
        <f>+LD定番!H118</f>
        <v>3</v>
      </c>
      <c r="I447" s="140" t="str">
        <f>+LD定番!I118</f>
        <v xml:space="preserve">M       </v>
      </c>
      <c r="J447" s="141">
        <f>+LD定番!$C$9</f>
        <v>262400</v>
      </c>
      <c r="K447" s="142">
        <f>+LD定番!J118</f>
        <v>0</v>
      </c>
      <c r="L447" s="143">
        <f>IF(ISERROR(VLOOKUP(VALUE(C447),納期ACC!$E$1:$N$3001,10,FALSE)),"",VLOOKUP(VALUE(C447),納期ACC!$E$1:$N$3001,10,FALSE))</f>
        <v>46056</v>
      </c>
    </row>
    <row r="448" spans="1:12">
      <c r="A448" s="137" t="str">
        <f>+LD定番!A119</f>
        <v xml:space="preserve">416179W       L       </v>
      </c>
      <c r="B448" s="138">
        <v>1</v>
      </c>
      <c r="C448" s="139" t="str">
        <f>TEXT(LD定番!C119,0)</f>
        <v>416179</v>
      </c>
      <c r="D448" s="140" t="str">
        <f>+LD定番!D119</f>
        <v>ﾌﾗｲｽｶｯﾌﾟ付きﾀﾝｸﾄｯﾌﾟ</v>
      </c>
      <c r="E448" s="138">
        <f>+LD定番!E119</f>
        <v>13000</v>
      </c>
      <c r="F448" s="138">
        <f>+LD定番!F119</f>
        <v>901</v>
      </c>
      <c r="G448" s="140" t="str">
        <f>+LD定番!G119</f>
        <v xml:space="preserve">W       </v>
      </c>
      <c r="H448" s="138">
        <f>+LD定番!H119</f>
        <v>4</v>
      </c>
      <c r="I448" s="140" t="str">
        <f>+LD定番!I119</f>
        <v xml:space="preserve">L       </v>
      </c>
      <c r="J448" s="141">
        <f>+LD定番!$C$9</f>
        <v>262400</v>
      </c>
      <c r="K448" s="142">
        <f>+LD定番!J119</f>
        <v>0</v>
      </c>
      <c r="L448" s="143">
        <f>IF(ISERROR(VLOOKUP(VALUE(C448),納期ACC!$E$1:$N$3001,10,FALSE)),"",VLOOKUP(VALUE(C448),納期ACC!$E$1:$N$3001,10,FALSE))</f>
        <v>46056</v>
      </c>
    </row>
    <row r="449" spans="1:12">
      <c r="A449" s="137" t="str">
        <f>+LD定番!A120</f>
        <v xml:space="preserve">414266W       M       </v>
      </c>
      <c r="B449" s="138">
        <v>1</v>
      </c>
      <c r="C449" s="139" t="str">
        <f>TEXT(LD定番!C120,0)</f>
        <v>414266</v>
      </c>
      <c r="D449" s="140" t="str">
        <f>+LD定番!D120</f>
        <v>ﾌﾗｲｽｷｬﾐｿｰﾙ</v>
      </c>
      <c r="E449" s="138">
        <f>+LD定番!E120</f>
        <v>6000</v>
      </c>
      <c r="F449" s="138">
        <f>+LD定番!F120</f>
        <v>901</v>
      </c>
      <c r="G449" s="140" t="str">
        <f>+LD定番!G120</f>
        <v xml:space="preserve">W       </v>
      </c>
      <c r="H449" s="138">
        <f>+LD定番!H120</f>
        <v>3</v>
      </c>
      <c r="I449" s="140" t="str">
        <f>+LD定番!I120</f>
        <v xml:space="preserve">M       </v>
      </c>
      <c r="J449" s="141">
        <f>+LD定番!$C$9</f>
        <v>262400</v>
      </c>
      <c r="K449" s="142">
        <f>+LD定番!J120</f>
        <v>0</v>
      </c>
      <c r="L449" s="143">
        <f>IF(ISERROR(VLOOKUP(VALUE(C449),納期ACC!$E$1:$N$3001,10,FALSE)),"",VLOOKUP(VALUE(C449),納期ACC!$E$1:$N$3001,10,FALSE))</f>
        <v>46084</v>
      </c>
    </row>
    <row r="450" spans="1:12">
      <c r="A450" s="137" t="str">
        <f>+LD定番!A121</f>
        <v xml:space="preserve">446516W       M       </v>
      </c>
      <c r="B450" s="138">
        <v>1</v>
      </c>
      <c r="C450" s="139" t="str">
        <f>TEXT(LD定番!C121,0)</f>
        <v>446516</v>
      </c>
      <c r="D450" s="140" t="str">
        <f>+LD定番!D121</f>
        <v>ﾃﾚｺﾀﾝｸﾄｯﾌﾟ</v>
      </c>
      <c r="E450" s="138">
        <f>+LD定番!E121</f>
        <v>9000</v>
      </c>
      <c r="F450" s="138">
        <f>+LD定番!F121</f>
        <v>901</v>
      </c>
      <c r="G450" s="140" t="str">
        <f>+LD定番!G121</f>
        <v xml:space="preserve">W       </v>
      </c>
      <c r="H450" s="138">
        <f>+LD定番!H121</f>
        <v>3</v>
      </c>
      <c r="I450" s="140" t="str">
        <f>+LD定番!I121</f>
        <v xml:space="preserve">M       </v>
      </c>
      <c r="J450" s="141">
        <f>+LD定番!$C$9</f>
        <v>262400</v>
      </c>
      <c r="K450" s="142">
        <f>+LD定番!J121</f>
        <v>0</v>
      </c>
      <c r="L450" s="143">
        <f>IF(ISERROR(VLOOKUP(VALUE(C450),納期ACC!$E$1:$N$3001,10,FALSE)),"",VLOOKUP(VALUE(C450),納期ACC!$E$1:$N$3001,10,FALSE))</f>
        <v>46084</v>
      </c>
    </row>
    <row r="451" spans="1:12">
      <c r="A451" s="137" t="str">
        <f>+LD定番!A122</f>
        <v xml:space="preserve">445018W       M       </v>
      </c>
      <c r="B451" s="138">
        <v>1</v>
      </c>
      <c r="C451" s="139" t="str">
        <f>TEXT(LD定番!C122,0)</f>
        <v>445018</v>
      </c>
      <c r="D451" s="140" t="str">
        <f>+LD定番!D122</f>
        <v>ﾃﾚｺ長袖PO</v>
      </c>
      <c r="E451" s="138">
        <f>+LD定番!E122</f>
        <v>16000</v>
      </c>
      <c r="F451" s="138">
        <f>+LD定番!F122</f>
        <v>901</v>
      </c>
      <c r="G451" s="140" t="str">
        <f>+LD定番!G122</f>
        <v xml:space="preserve">W       </v>
      </c>
      <c r="H451" s="138">
        <f>+LD定番!H122</f>
        <v>3</v>
      </c>
      <c r="I451" s="140" t="str">
        <f>+LD定番!I122</f>
        <v xml:space="preserve">M       </v>
      </c>
      <c r="J451" s="141">
        <f>+LD定番!$C$9</f>
        <v>262400</v>
      </c>
      <c r="K451" s="142">
        <f>+LD定番!J122</f>
        <v>0</v>
      </c>
      <c r="L451" s="143">
        <f>IF(ISERROR(VLOOKUP(VALUE(C451),納期ACC!$E$1:$N$3001,10,FALSE)),"",VLOOKUP(VALUE(C451),納期ACC!$E$1:$N$3001,10,FALSE))</f>
        <v>46234</v>
      </c>
    </row>
    <row r="452" spans="1:12">
      <c r="A452" s="137" t="str">
        <f>+LD定番!A123</f>
        <v xml:space="preserve">445019W       M       </v>
      </c>
      <c r="B452" s="138">
        <v>1</v>
      </c>
      <c r="C452" s="139" t="str">
        <f>TEXT(LD定番!C123,0)</f>
        <v>445019</v>
      </c>
      <c r="D452" s="140" t="str">
        <f>+LD定番!D123</f>
        <v>ﾃﾚｺﾚｷﾞﾝｽ</v>
      </c>
      <c r="E452" s="138">
        <f>+LD定番!E123</f>
        <v>16000</v>
      </c>
      <c r="F452" s="138">
        <f>+LD定番!F123</f>
        <v>901</v>
      </c>
      <c r="G452" s="140" t="str">
        <f>+LD定番!G123</f>
        <v xml:space="preserve">W       </v>
      </c>
      <c r="H452" s="138">
        <f>+LD定番!H123</f>
        <v>3</v>
      </c>
      <c r="I452" s="140" t="str">
        <f>+LD定番!I123</f>
        <v xml:space="preserve">M       </v>
      </c>
      <c r="J452" s="141">
        <f>+LD定番!$C$9</f>
        <v>262400</v>
      </c>
      <c r="K452" s="142">
        <f>+LD定番!J123</f>
        <v>0</v>
      </c>
      <c r="L452" s="143">
        <f>IF(ISERROR(VLOOKUP(VALUE(C452),納期ACC!$E$1:$N$3001,10,FALSE)),"",VLOOKUP(VALUE(C452),納期ACC!$E$1:$N$3001,10,FALSE))</f>
        <v>46234</v>
      </c>
    </row>
    <row r="453" spans="1:12">
      <c r="A453" s="137" t="str">
        <f>+LD定番!A124</f>
        <v xml:space="preserve">445020W       M       </v>
      </c>
      <c r="B453" s="138">
        <v>1</v>
      </c>
      <c r="C453" s="139" t="str">
        <f>TEXT(LD定番!C124,0)</f>
        <v>445020</v>
      </c>
      <c r="D453" s="140" t="str">
        <f>+LD定番!D124</f>
        <v>ﾚｰｽ付きﾃﾚｺｼｮｰﾂ</v>
      </c>
      <c r="E453" s="138">
        <f>+LD定番!E124</f>
        <v>5400</v>
      </c>
      <c r="F453" s="138">
        <f>+LD定番!F124</f>
        <v>901</v>
      </c>
      <c r="G453" s="140" t="str">
        <f>+LD定番!G124</f>
        <v xml:space="preserve">W       </v>
      </c>
      <c r="H453" s="138">
        <f>+LD定番!H124</f>
        <v>3</v>
      </c>
      <c r="I453" s="140" t="str">
        <f>+LD定番!I124</f>
        <v xml:space="preserve">M       </v>
      </c>
      <c r="J453" s="141">
        <f>+LD定番!$C$9</f>
        <v>262400</v>
      </c>
      <c r="K453" s="142">
        <f>+LD定番!J124</f>
        <v>0</v>
      </c>
      <c r="L453" s="143">
        <f>IF(ISERROR(VLOOKUP(VALUE(C453),納期ACC!$E$1:$N$3001,10,FALSE)),"",VLOOKUP(VALUE(C453),納期ACC!$E$1:$N$3001,10,FALSE))</f>
        <v>46234</v>
      </c>
    </row>
    <row r="454" spans="1:12">
      <c r="A454" s="137" t="str">
        <f>+LD定番!A125</f>
        <v xml:space="preserve">445020W       L       </v>
      </c>
      <c r="B454" s="138">
        <v>1</v>
      </c>
      <c r="C454" s="139" t="str">
        <f>TEXT(LD定番!C125,0)</f>
        <v>445020</v>
      </c>
      <c r="D454" s="140" t="str">
        <f>+LD定番!D125</f>
        <v>ﾚｰｽ付きﾃﾚｺｼｮｰﾂ</v>
      </c>
      <c r="E454" s="138">
        <f>+LD定番!E125</f>
        <v>5400</v>
      </c>
      <c r="F454" s="138">
        <f>+LD定番!F125</f>
        <v>901</v>
      </c>
      <c r="G454" s="140" t="str">
        <f>+LD定番!G125</f>
        <v xml:space="preserve">W       </v>
      </c>
      <c r="H454" s="138">
        <f>+LD定番!H125</f>
        <v>4</v>
      </c>
      <c r="I454" s="140" t="str">
        <f>+LD定番!I125</f>
        <v xml:space="preserve">L       </v>
      </c>
      <c r="J454" s="141">
        <f>+LD定番!$C$9</f>
        <v>262400</v>
      </c>
      <c r="K454" s="142">
        <f>+LD定番!J125</f>
        <v>0</v>
      </c>
      <c r="L454" s="143">
        <f>IF(ISERROR(VLOOKUP(VALUE(C454),納期ACC!$E$1:$N$3001,10,FALSE)),"",VLOOKUP(VALUE(C454),納期ACC!$E$1:$N$3001,10,FALSE))</f>
        <v>46234</v>
      </c>
    </row>
    <row r="455" spans="1:12">
      <c r="A455" s="137" t="str">
        <f>+LD定番!A126</f>
        <v xml:space="preserve">445021G       M       </v>
      </c>
      <c r="B455" s="138">
        <v>1</v>
      </c>
      <c r="C455" s="139" t="str">
        <f>TEXT(LD定番!C126,0)</f>
        <v>445021</v>
      </c>
      <c r="D455" s="140" t="str">
        <f>+LD定番!D126</f>
        <v>ﾚｰｽ付きﾔｸﾃﾚｺｼｮｰﾂ</v>
      </c>
      <c r="E455" s="138">
        <f>+LD定番!E126</f>
        <v>5400</v>
      </c>
      <c r="F455" s="138">
        <f>+LD定番!F126</f>
        <v>902</v>
      </c>
      <c r="G455" s="140" t="str">
        <f>+LD定番!G126</f>
        <v xml:space="preserve">G       </v>
      </c>
      <c r="H455" s="138">
        <f>+LD定番!H126</f>
        <v>3</v>
      </c>
      <c r="I455" s="140" t="str">
        <f>+LD定番!I126</f>
        <v xml:space="preserve">M       </v>
      </c>
      <c r="J455" s="141">
        <f>+LD定番!$C$9</f>
        <v>262400</v>
      </c>
      <c r="K455" s="142">
        <f>+LD定番!J126</f>
        <v>0</v>
      </c>
      <c r="L455" s="143">
        <f>IF(ISERROR(VLOOKUP(VALUE(C455),納期ACC!$E$1:$N$3001,10,FALSE)),"",VLOOKUP(VALUE(C455),納期ACC!$E$1:$N$3001,10,FALSE))</f>
        <v>46234</v>
      </c>
    </row>
    <row r="456" spans="1:12">
      <c r="A456" s="137" t="str">
        <f>+LD定番!A127</f>
        <v xml:space="preserve">445021G       L       </v>
      </c>
      <c r="B456" s="138">
        <v>1</v>
      </c>
      <c r="C456" s="139" t="str">
        <f>TEXT(LD定番!C127,0)</f>
        <v>445021</v>
      </c>
      <c r="D456" s="140" t="str">
        <f>+LD定番!D127</f>
        <v>ﾚｰｽ付きﾔｸﾃﾚｺｼｮｰﾂ</v>
      </c>
      <c r="E456" s="138">
        <f>+LD定番!E127</f>
        <v>5400</v>
      </c>
      <c r="F456" s="138">
        <f>+LD定番!F127</f>
        <v>902</v>
      </c>
      <c r="G456" s="140" t="str">
        <f>+LD定番!G127</f>
        <v xml:space="preserve">G       </v>
      </c>
      <c r="H456" s="138">
        <f>+LD定番!H127</f>
        <v>4</v>
      </c>
      <c r="I456" s="140" t="str">
        <f>+LD定番!I127</f>
        <v xml:space="preserve">L       </v>
      </c>
      <c r="J456" s="141">
        <f>+LD定番!$C$9</f>
        <v>262400</v>
      </c>
      <c r="K456" s="142">
        <f>+LD定番!J127</f>
        <v>0</v>
      </c>
      <c r="L456" s="143">
        <f>IF(ISERROR(VLOOKUP(VALUE(C456),納期ACC!$E$1:$N$3001,10,FALSE)),"",VLOOKUP(VALUE(C456),納期ACC!$E$1:$N$3001,10,FALSE))</f>
        <v>46234</v>
      </c>
    </row>
    <row r="457" spans="1:12">
      <c r="A457" s="137" t="str">
        <f>+LD定番!A128</f>
        <v xml:space="preserve">444034N       M       </v>
      </c>
      <c r="B457" s="138">
        <v>1</v>
      </c>
      <c r="C457" s="139" t="str">
        <f>TEXT(LD定番!C128,0)</f>
        <v>444034</v>
      </c>
      <c r="D457" s="140" t="str">
        <f>+LD定番!D128</f>
        <v>ちりめんﾀﾝｸﾄｯﾌﾟ</v>
      </c>
      <c r="E457" s="138">
        <f>+LD定番!E128</f>
        <v>9000</v>
      </c>
      <c r="F457" s="138">
        <f>+LD定番!F128</f>
        <v>900</v>
      </c>
      <c r="G457" s="140" t="str">
        <f>+LD定番!G128</f>
        <v xml:space="preserve">N       </v>
      </c>
      <c r="H457" s="138">
        <f>+LD定番!H128</f>
        <v>3</v>
      </c>
      <c r="I457" s="140" t="str">
        <f>+LD定番!I128</f>
        <v xml:space="preserve">M       </v>
      </c>
      <c r="J457" s="141">
        <f>+LD定番!$C$9</f>
        <v>262400</v>
      </c>
      <c r="K457" s="142">
        <f>+LD定番!J128</f>
        <v>0</v>
      </c>
      <c r="L457" s="143">
        <f>IF(ISERROR(VLOOKUP(VALUE(C457),納期ACC!$E$1:$N$3001,10,FALSE)),"",VLOOKUP(VALUE(C457),納期ACC!$E$1:$N$3001,10,FALSE))</f>
        <v>46084</v>
      </c>
    </row>
    <row r="458" spans="1:12">
      <c r="A458" s="137" t="str">
        <f>+LD定番!A129</f>
        <v xml:space="preserve">444035N       M       </v>
      </c>
      <c r="B458" s="138">
        <v>1</v>
      </c>
      <c r="C458" s="139" t="str">
        <f>TEXT(LD定番!C129,0)</f>
        <v>444035</v>
      </c>
      <c r="D458" s="140" t="str">
        <f>+LD定番!D129</f>
        <v>ちりめんｱﾝﾀﾞｰﾄﾞﾚｽ</v>
      </c>
      <c r="E458" s="138">
        <f>+LD定番!E129</f>
        <v>12000</v>
      </c>
      <c r="F458" s="138">
        <f>+LD定番!F129</f>
        <v>900</v>
      </c>
      <c r="G458" s="140" t="str">
        <f>+LD定番!G129</f>
        <v xml:space="preserve">N       </v>
      </c>
      <c r="H458" s="138">
        <f>+LD定番!H129</f>
        <v>3</v>
      </c>
      <c r="I458" s="140" t="str">
        <f>+LD定番!I129</f>
        <v xml:space="preserve">M       </v>
      </c>
      <c r="J458" s="141">
        <f>+LD定番!$C$9</f>
        <v>262400</v>
      </c>
      <c r="K458" s="142">
        <f>+LD定番!J129</f>
        <v>0</v>
      </c>
      <c r="L458" s="143">
        <f>IF(ISERROR(VLOOKUP(VALUE(C458),納期ACC!$E$1:$N$3001,10,FALSE)),"",VLOOKUP(VALUE(C458),納期ACC!$E$1:$N$3001,10,FALSE))</f>
        <v>46084</v>
      </c>
    </row>
    <row r="459" spans="1:12">
      <c r="A459" s="137" t="str">
        <f>+LD定番!A130</f>
        <v xml:space="preserve">444036N       M       </v>
      </c>
      <c r="B459" s="138">
        <v>1</v>
      </c>
      <c r="C459" s="139" t="str">
        <f>TEXT(LD定番!C130,0)</f>
        <v>444036</v>
      </c>
      <c r="D459" s="140" t="str">
        <f>+LD定番!D130</f>
        <v>ちりめんﾍﾟﾁﾊﾟﾝﾂ</v>
      </c>
      <c r="E459" s="138">
        <f>+LD定番!E130</f>
        <v>10000</v>
      </c>
      <c r="F459" s="138">
        <f>+LD定番!F130</f>
        <v>900</v>
      </c>
      <c r="G459" s="140" t="str">
        <f>+LD定番!G130</f>
        <v xml:space="preserve">N       </v>
      </c>
      <c r="H459" s="138">
        <f>+LD定番!H130</f>
        <v>3</v>
      </c>
      <c r="I459" s="140" t="str">
        <f>+LD定番!I130</f>
        <v xml:space="preserve">M       </v>
      </c>
      <c r="J459" s="141">
        <f>+LD定番!$C$9</f>
        <v>262400</v>
      </c>
      <c r="K459" s="142">
        <f>+LD定番!J130</f>
        <v>0</v>
      </c>
      <c r="L459" s="143">
        <f>IF(ISERROR(VLOOKUP(VALUE(C459),納期ACC!$E$1:$N$3001,10,FALSE)),"",VLOOKUP(VALUE(C459),納期ACC!$E$1:$N$3001,10,FALSE))</f>
        <v>46084</v>
      </c>
    </row>
    <row r="460" spans="1:12">
      <c r="A460" s="137" t="str">
        <f>+LD定番!A131</f>
        <v xml:space="preserve">446518W       M       </v>
      </c>
      <c r="B460" s="138">
        <v>1</v>
      </c>
      <c r="C460" s="139" t="str">
        <f>TEXT(LD定番!C131,0)</f>
        <v>446518</v>
      </c>
      <c r="D460" s="140" t="str">
        <f>+LD定番!D131</f>
        <v>ﾌﾛｽﾄﾃﾚｺ長袖PO</v>
      </c>
      <c r="E460" s="138">
        <f>+LD定番!E131</f>
        <v>12000</v>
      </c>
      <c r="F460" s="138">
        <f>+LD定番!F131</f>
        <v>901</v>
      </c>
      <c r="G460" s="140" t="str">
        <f>+LD定番!G131</f>
        <v xml:space="preserve">W       </v>
      </c>
      <c r="H460" s="138">
        <f>+LD定番!H131</f>
        <v>3</v>
      </c>
      <c r="I460" s="140" t="str">
        <f>+LD定番!I131</f>
        <v xml:space="preserve">M       </v>
      </c>
      <c r="J460" s="141">
        <f>+LD定番!$C$9</f>
        <v>262400</v>
      </c>
      <c r="K460" s="142">
        <f>+LD定番!J131</f>
        <v>0</v>
      </c>
      <c r="L460" s="143">
        <f>IF(ISERROR(VLOOKUP(VALUE(C460),納期ACC!$E$1:$N$3001,10,FALSE)),"",VLOOKUP(VALUE(C460),納期ACC!$E$1:$N$3001,10,FALSE))</f>
        <v>46115</v>
      </c>
    </row>
    <row r="461" spans="1:12">
      <c r="A461" s="137" t="str">
        <f>+LD定番!A132</f>
        <v xml:space="preserve">446518W       L       </v>
      </c>
      <c r="B461" s="138">
        <v>1</v>
      </c>
      <c r="C461" s="139" t="str">
        <f>TEXT(LD定番!C132,0)</f>
        <v>446518</v>
      </c>
      <c r="D461" s="140" t="str">
        <f>+LD定番!D132</f>
        <v>ﾌﾛｽﾄﾃﾚｺ長袖PO</v>
      </c>
      <c r="E461" s="138">
        <f>+LD定番!E132</f>
        <v>12000</v>
      </c>
      <c r="F461" s="138">
        <f>+LD定番!F132</f>
        <v>901</v>
      </c>
      <c r="G461" s="140" t="str">
        <f>+LD定番!G132</f>
        <v xml:space="preserve">W       </v>
      </c>
      <c r="H461" s="138">
        <f>+LD定番!H132</f>
        <v>4</v>
      </c>
      <c r="I461" s="140" t="str">
        <f>+LD定番!I132</f>
        <v xml:space="preserve">L       </v>
      </c>
      <c r="J461" s="141">
        <f>+LD定番!$C$9</f>
        <v>262400</v>
      </c>
      <c r="K461" s="142">
        <f>+LD定番!J132</f>
        <v>0</v>
      </c>
      <c r="L461" s="143">
        <f>IF(ISERROR(VLOOKUP(VALUE(C461),納期ACC!$E$1:$N$3001,10,FALSE)),"",VLOOKUP(VALUE(C461),納期ACC!$E$1:$N$3001,10,FALSE))</f>
        <v>46115</v>
      </c>
    </row>
    <row r="462" spans="1:12">
      <c r="A462" s="137" t="str">
        <f>+LD定番!A133</f>
        <v xml:space="preserve">446519W       M       </v>
      </c>
      <c r="B462" s="138">
        <v>1</v>
      </c>
      <c r="C462" s="139" t="str">
        <f>TEXT(LD定番!C133,0)</f>
        <v>446519</v>
      </c>
      <c r="D462" s="140" t="str">
        <f>+LD定番!D133</f>
        <v>ﾌﾛｽﾄﾃﾚｺﾀﾝｸﾄｯﾌﾟ</v>
      </c>
      <c r="E462" s="138">
        <f>+LD定番!E133</f>
        <v>9000</v>
      </c>
      <c r="F462" s="138">
        <f>+LD定番!F133</f>
        <v>901</v>
      </c>
      <c r="G462" s="140" t="str">
        <f>+LD定番!G133</f>
        <v xml:space="preserve">W       </v>
      </c>
      <c r="H462" s="138">
        <f>+LD定番!H133</f>
        <v>3</v>
      </c>
      <c r="I462" s="140" t="str">
        <f>+LD定番!I133</f>
        <v xml:space="preserve">M       </v>
      </c>
      <c r="J462" s="141">
        <f>+LD定番!$C$9</f>
        <v>262400</v>
      </c>
      <c r="K462" s="142">
        <f>+LD定番!J133</f>
        <v>0</v>
      </c>
      <c r="L462" s="143">
        <f>IF(ISERROR(VLOOKUP(VALUE(C462),納期ACC!$E$1:$N$3001,10,FALSE)),"",VLOOKUP(VALUE(C462),納期ACC!$E$1:$N$3001,10,FALSE))</f>
        <v>46115</v>
      </c>
    </row>
    <row r="463" spans="1:12">
      <c r="A463" s="137" t="str">
        <f>+LD定番!A134</f>
        <v xml:space="preserve">446519W       L       </v>
      </c>
      <c r="B463" s="138">
        <v>1</v>
      </c>
      <c r="C463" s="139" t="str">
        <f>TEXT(LD定番!C134,0)</f>
        <v>446519</v>
      </c>
      <c r="D463" s="140" t="str">
        <f>+LD定番!D134</f>
        <v>ﾌﾛｽﾄﾃﾚｺﾀﾝｸﾄｯﾌﾟ</v>
      </c>
      <c r="E463" s="138">
        <f>+LD定番!E134</f>
        <v>9000</v>
      </c>
      <c r="F463" s="138">
        <f>+LD定番!F134</f>
        <v>901</v>
      </c>
      <c r="G463" s="140" t="str">
        <f>+LD定番!G134</f>
        <v xml:space="preserve">W       </v>
      </c>
      <c r="H463" s="138">
        <f>+LD定番!H134</f>
        <v>4</v>
      </c>
      <c r="I463" s="140" t="str">
        <f>+LD定番!I134</f>
        <v xml:space="preserve">L       </v>
      </c>
      <c r="J463" s="141">
        <f>+LD定番!$C$9</f>
        <v>262400</v>
      </c>
      <c r="K463" s="142">
        <f>+LD定番!J134</f>
        <v>0</v>
      </c>
      <c r="L463" s="143">
        <f>IF(ISERROR(VLOOKUP(VALUE(C463),納期ACC!$E$1:$N$3001,10,FALSE)),"",VLOOKUP(VALUE(C463),納期ACC!$E$1:$N$3001,10,FALSE))</f>
        <v>46115</v>
      </c>
    </row>
    <row r="464" spans="1:12">
      <c r="A464" s="137" t="str">
        <f>+LD定番!A135</f>
        <v xml:space="preserve">444033W       M       </v>
      </c>
      <c r="B464" s="138">
        <v>1</v>
      </c>
      <c r="C464" s="139" t="str">
        <f>TEXT(LD定番!C135,0)</f>
        <v>444033</v>
      </c>
      <c r="D464" s="140" t="str">
        <f>+LD定番!D135</f>
        <v>ﾌﾛｽﾄﾃﾚｺﾚｷﾞﾝｽ</v>
      </c>
      <c r="E464" s="138">
        <f>+LD定番!E135</f>
        <v>12000</v>
      </c>
      <c r="F464" s="138">
        <f>+LD定番!F135</f>
        <v>901</v>
      </c>
      <c r="G464" s="140" t="str">
        <f>+LD定番!G135</f>
        <v xml:space="preserve">W       </v>
      </c>
      <c r="H464" s="138">
        <f>+LD定番!H135</f>
        <v>3</v>
      </c>
      <c r="I464" s="140" t="str">
        <f>+LD定番!I135</f>
        <v xml:space="preserve">M       </v>
      </c>
      <c r="J464" s="141">
        <f>+LD定番!$C$9</f>
        <v>262400</v>
      </c>
      <c r="K464" s="142">
        <f>+LD定番!J135</f>
        <v>0</v>
      </c>
      <c r="L464" s="143">
        <f>IF(ISERROR(VLOOKUP(VALUE(C464),納期ACC!$E$1:$N$3001,10,FALSE)),"",VLOOKUP(VALUE(C464),納期ACC!$E$1:$N$3001,10,FALSE))</f>
        <v>46115</v>
      </c>
    </row>
    <row r="465" spans="1:12">
      <c r="A465" s="137" t="str">
        <f>+LD定番!A136</f>
        <v xml:space="preserve">444033W       L       </v>
      </c>
      <c r="B465" s="138">
        <v>1</v>
      </c>
      <c r="C465" s="139" t="str">
        <f>TEXT(LD定番!C136,0)</f>
        <v>444033</v>
      </c>
      <c r="D465" s="140" t="str">
        <f>+LD定番!D136</f>
        <v>ﾌﾛｽﾄﾃﾚｺﾚｷﾞﾝｽ</v>
      </c>
      <c r="E465" s="138">
        <f>+LD定番!E136</f>
        <v>12000</v>
      </c>
      <c r="F465" s="138">
        <f>+LD定番!F136</f>
        <v>901</v>
      </c>
      <c r="G465" s="140" t="str">
        <f>+LD定番!G136</f>
        <v xml:space="preserve">W       </v>
      </c>
      <c r="H465" s="138">
        <f>+LD定番!H136</f>
        <v>4</v>
      </c>
      <c r="I465" s="140" t="str">
        <f>+LD定番!I136</f>
        <v xml:space="preserve">L       </v>
      </c>
      <c r="J465" s="141">
        <f>+LD定番!$C$9</f>
        <v>262400</v>
      </c>
      <c r="K465" s="142">
        <f>+LD定番!J136</f>
        <v>0</v>
      </c>
      <c r="L465" s="143">
        <f>IF(ISERROR(VLOOKUP(VALUE(C465),納期ACC!$E$1:$N$3001,10,FALSE)),"",VLOOKUP(VALUE(C465),納期ACC!$E$1:$N$3001,10,FALSE))</f>
        <v>46115</v>
      </c>
    </row>
    <row r="466" spans="1:12">
      <c r="A466" s="137" t="str">
        <f>+LD定番!A137</f>
        <v xml:space="preserve">446031N       M       </v>
      </c>
      <c r="B466" s="138">
        <v>1</v>
      </c>
      <c r="C466" s="139" t="str">
        <f>TEXT(LD定番!C137,0)</f>
        <v>446031</v>
      </c>
      <c r="D466" s="140" t="str">
        <f>+LD定番!D137</f>
        <v>ちりめんﾀﾝｸﾄｯﾌﾟ</v>
      </c>
      <c r="E466" s="138">
        <f>+LD定番!E137</f>
        <v>12000</v>
      </c>
      <c r="F466" s="138">
        <f>+LD定番!F137</f>
        <v>1</v>
      </c>
      <c r="G466" s="140" t="str">
        <f>+LD定番!G137</f>
        <v xml:space="preserve">N       </v>
      </c>
      <c r="H466" s="138">
        <f>+LD定番!H137</f>
        <v>3</v>
      </c>
      <c r="I466" s="140" t="str">
        <f>+LD定番!I137</f>
        <v xml:space="preserve">M       </v>
      </c>
      <c r="J466" s="141">
        <f>+LD定番!$C$9</f>
        <v>262400</v>
      </c>
      <c r="K466" s="142">
        <f>+LD定番!J137</f>
        <v>0</v>
      </c>
      <c r="L466" s="143">
        <f>IF(ISERROR(VLOOKUP(VALUE(C466),納期ACC!$E$1:$N$3001,10,FALSE)),"",VLOOKUP(VALUE(C466),納期ACC!$E$1:$N$3001,10,FALSE))</f>
        <v>46175</v>
      </c>
    </row>
    <row r="467" spans="1:12">
      <c r="A467" s="137" t="str">
        <f>+LD定番!A138</f>
        <v xml:space="preserve">446032N       M       </v>
      </c>
      <c r="B467" s="138">
        <v>1</v>
      </c>
      <c r="C467" s="139" t="str">
        <f>TEXT(LD定番!C138,0)</f>
        <v>446032</v>
      </c>
      <c r="D467" s="140" t="str">
        <f>+LD定番!D138</f>
        <v>ちりめんｱﾝﾀﾞｰﾄﾞﾚｽ</v>
      </c>
      <c r="E467" s="138">
        <f>+LD定番!E138</f>
        <v>18000</v>
      </c>
      <c r="F467" s="138">
        <f>+LD定番!F138</f>
        <v>1</v>
      </c>
      <c r="G467" s="140" t="str">
        <f>+LD定番!G138</f>
        <v xml:space="preserve">N       </v>
      </c>
      <c r="H467" s="138">
        <f>+LD定番!H138</f>
        <v>3</v>
      </c>
      <c r="I467" s="140" t="str">
        <f>+LD定番!I138</f>
        <v xml:space="preserve">M       </v>
      </c>
      <c r="J467" s="141">
        <f>+LD定番!$C$9</f>
        <v>262400</v>
      </c>
      <c r="K467" s="142">
        <f>+LD定番!J138</f>
        <v>0</v>
      </c>
      <c r="L467" s="143">
        <f>IF(ISERROR(VLOOKUP(VALUE(C467),納期ACC!$E$1:$N$3001,10,FALSE)),"",VLOOKUP(VALUE(C467),納期ACC!$E$1:$N$3001,10,FALSE))</f>
        <v>46175</v>
      </c>
    </row>
    <row r="468" spans="1:12">
      <c r="A468" s="137" t="str">
        <f>+LD定番!A139</f>
        <v xml:space="preserve">446033N       M       </v>
      </c>
      <c r="B468" s="138">
        <v>1</v>
      </c>
      <c r="C468" s="139" t="str">
        <f>TEXT(LD定番!C139,0)</f>
        <v>446033</v>
      </c>
      <c r="D468" s="140" t="str">
        <f>+LD定番!D139</f>
        <v>ちりめんペチパンツ</v>
      </c>
      <c r="E468" s="138">
        <f>+LD定番!E139</f>
        <v>16000</v>
      </c>
      <c r="F468" s="138">
        <f>+LD定番!F139</f>
        <v>1</v>
      </c>
      <c r="G468" s="140" t="str">
        <f>+LD定番!G139</f>
        <v xml:space="preserve">N       </v>
      </c>
      <c r="H468" s="138">
        <f>+LD定番!H139</f>
        <v>3</v>
      </c>
      <c r="I468" s="140" t="str">
        <f>+LD定番!I139</f>
        <v xml:space="preserve">M       </v>
      </c>
      <c r="J468" s="141">
        <f>+LD定番!$C$9</f>
        <v>262400</v>
      </c>
      <c r="K468" s="142">
        <f>+LD定番!J139</f>
        <v>0</v>
      </c>
      <c r="L468" s="143">
        <f>IF(ISERROR(VLOOKUP(VALUE(C468),納期ACC!$E$1:$N$3001,10,FALSE)),"",VLOOKUP(VALUE(C468),納期ACC!$E$1:$N$3001,10,FALSE))</f>
        <v>46175</v>
      </c>
    </row>
    <row r="469" spans="1:12">
      <c r="A469" s="137" t="str">
        <f>+LD定番!A140</f>
        <v xml:space="preserve">411045N       M       </v>
      </c>
      <c r="B469" s="138">
        <v>1</v>
      </c>
      <c r="C469" s="139" t="str">
        <f>TEXT(LD定番!C140,0)</f>
        <v>411045</v>
      </c>
      <c r="D469" s="140" t="str">
        <f>+LD定番!D140</f>
        <v>ﾍﾘﾝﾎﾞﾝﾊﾟｼﾞｬﾏ</v>
      </c>
      <c r="E469" s="138">
        <f>+LD定番!E140</f>
        <v>28000</v>
      </c>
      <c r="F469" s="138">
        <f>+LD定番!F140</f>
        <v>900</v>
      </c>
      <c r="G469" s="140" t="str">
        <f>+LD定番!G140</f>
        <v xml:space="preserve">N       </v>
      </c>
      <c r="H469" s="138">
        <f>+LD定番!H140</f>
        <v>3</v>
      </c>
      <c r="I469" s="140" t="str">
        <f>+LD定番!I140</f>
        <v xml:space="preserve">M       </v>
      </c>
      <c r="J469" s="141">
        <f>+LD定番!$C$9</f>
        <v>262400</v>
      </c>
      <c r="K469" s="142">
        <f>+LD定番!J140</f>
        <v>0</v>
      </c>
      <c r="L469" s="143">
        <f>IF(ISERROR(VLOOKUP(VALUE(C469),納期ACC!$E$1:$N$3001,10,FALSE)),"",VLOOKUP(VALUE(C469),納期ACC!$E$1:$N$3001,10,FALSE))</f>
        <v>46234</v>
      </c>
    </row>
    <row r="470" spans="1:12">
      <c r="A470" s="137" t="str">
        <f>+LD定番!A141</f>
        <v xml:space="preserve">411045N       L       </v>
      </c>
      <c r="B470" s="138">
        <v>1</v>
      </c>
      <c r="C470" s="139" t="str">
        <f>TEXT(LD定番!C141,0)</f>
        <v>411045</v>
      </c>
      <c r="D470" s="140" t="str">
        <f>+LD定番!D141</f>
        <v>ﾍﾘﾝﾎﾞﾝﾊﾟｼﾞｬﾏ</v>
      </c>
      <c r="E470" s="138">
        <f>+LD定番!E141</f>
        <v>28000</v>
      </c>
      <c r="F470" s="138">
        <f>+LD定番!F141</f>
        <v>900</v>
      </c>
      <c r="G470" s="140" t="str">
        <f>+LD定番!G141</f>
        <v xml:space="preserve">N       </v>
      </c>
      <c r="H470" s="138">
        <f>+LD定番!H141</f>
        <v>4</v>
      </c>
      <c r="I470" s="140" t="str">
        <f>+LD定番!I141</f>
        <v xml:space="preserve">L       </v>
      </c>
      <c r="J470" s="141">
        <f>+LD定番!$C$9</f>
        <v>262400</v>
      </c>
      <c r="K470" s="142">
        <f>+LD定番!J141</f>
        <v>0</v>
      </c>
      <c r="L470" s="143">
        <f>IF(ISERROR(VLOOKUP(VALUE(C470),納期ACC!$E$1:$N$3001,10,FALSE)),"",VLOOKUP(VALUE(C470),納期ACC!$E$1:$N$3001,10,FALSE))</f>
        <v>46234</v>
      </c>
    </row>
    <row r="471" spans="1:12">
      <c r="A471" s="137" t="str">
        <f>+LD定番!A142</f>
        <v xml:space="preserve">416698N       M       </v>
      </c>
      <c r="B471" s="138">
        <v>1</v>
      </c>
      <c r="C471" s="139" t="str">
        <f>TEXT(LD定番!C142,0)</f>
        <v>416698</v>
      </c>
      <c r="D471" s="140" t="str">
        <f>+LD定番!D142</f>
        <v>ﾍﾘﾝﾎﾞﾝﾈｸﾞﾘｼﾞｪ</v>
      </c>
      <c r="E471" s="138">
        <f>+LD定番!E142</f>
        <v>26000</v>
      </c>
      <c r="F471" s="138">
        <f>+LD定番!F142</f>
        <v>900</v>
      </c>
      <c r="G471" s="140" t="str">
        <f>+LD定番!G142</f>
        <v xml:space="preserve">N       </v>
      </c>
      <c r="H471" s="138">
        <f>+LD定番!H142</f>
        <v>3</v>
      </c>
      <c r="I471" s="140" t="str">
        <f>+LD定番!I142</f>
        <v xml:space="preserve">M       </v>
      </c>
      <c r="J471" s="141">
        <f>+LD定番!$C$9</f>
        <v>262400</v>
      </c>
      <c r="K471" s="142">
        <f>+LD定番!J142</f>
        <v>0</v>
      </c>
      <c r="L471" s="143">
        <f>IF(ISERROR(VLOOKUP(VALUE(C471),納期ACC!$E$1:$N$3001,10,FALSE)),"",VLOOKUP(VALUE(C471),納期ACC!$E$1:$N$3001,10,FALSE))</f>
        <v>46234</v>
      </c>
    </row>
    <row r="472" spans="1:12">
      <c r="A472" s="137" t="str">
        <f>+LD定番!A143</f>
        <v xml:space="preserve">416640N       M       </v>
      </c>
      <c r="B472" s="138">
        <v>1</v>
      </c>
      <c r="C472" s="139" t="str">
        <f>TEXT(LD定番!C143,0)</f>
        <v>416640</v>
      </c>
      <c r="D472" s="140" t="str">
        <f>+LD定番!D143</f>
        <v>綾Wガーゼパジャマ</v>
      </c>
      <c r="E472" s="138">
        <f>+LD定番!E143</f>
        <v>29000</v>
      </c>
      <c r="F472" s="138">
        <f>+LD定番!F143</f>
        <v>1</v>
      </c>
      <c r="G472" s="140" t="str">
        <f>+LD定番!G143</f>
        <v xml:space="preserve">N       </v>
      </c>
      <c r="H472" s="138">
        <f>+LD定番!H143</f>
        <v>3</v>
      </c>
      <c r="I472" s="140" t="str">
        <f>+LD定番!I143</f>
        <v xml:space="preserve">M       </v>
      </c>
      <c r="J472" s="141">
        <f>+LD定番!$C$9</f>
        <v>262400</v>
      </c>
      <c r="K472" s="142">
        <f>+LD定番!J143</f>
        <v>0</v>
      </c>
      <c r="L472" s="143">
        <f>IF(ISERROR(VLOOKUP(VALUE(C472),納期ACC!$E$1:$N$3001,10,FALSE)),"",VLOOKUP(VALUE(C472),納期ACC!$E$1:$N$3001,10,FALSE))</f>
        <v>46234</v>
      </c>
    </row>
    <row r="473" spans="1:12">
      <c r="A473" s="137" t="str">
        <f>+LD定番!A144</f>
        <v xml:space="preserve">416241N       M       </v>
      </c>
      <c r="B473" s="138">
        <v>1</v>
      </c>
      <c r="C473" s="139" t="str">
        <f>TEXT(LD定番!C144,0)</f>
        <v>416241</v>
      </c>
      <c r="D473" s="140" t="str">
        <f>+LD定番!D144</f>
        <v>木蓮ﾌﾟﾘﾝﾄﾊﾟｼﾞｬﾏ</v>
      </c>
      <c r="E473" s="138">
        <f>+LD定番!E144</f>
        <v>30000</v>
      </c>
      <c r="F473" s="138">
        <f>+LD定番!F144</f>
        <v>900</v>
      </c>
      <c r="G473" s="140" t="str">
        <f>+LD定番!G144</f>
        <v xml:space="preserve">N       </v>
      </c>
      <c r="H473" s="138">
        <f>+LD定番!H144</f>
        <v>3</v>
      </c>
      <c r="I473" s="140" t="str">
        <f>+LD定番!I144</f>
        <v xml:space="preserve">M       </v>
      </c>
      <c r="J473" s="141">
        <f>+LD定番!$C$9</f>
        <v>262400</v>
      </c>
      <c r="K473" s="142">
        <f>+LD定番!J144</f>
        <v>0</v>
      </c>
      <c r="L473" s="143">
        <f>IF(ISERROR(VLOOKUP(VALUE(C473),納期ACC!$E$1:$N$3001,10,FALSE)),"",VLOOKUP(VALUE(C473),納期ACC!$E$1:$N$3001,10,FALSE))</f>
        <v>46175</v>
      </c>
    </row>
    <row r="474" spans="1:12">
      <c r="A474" s="137" t="str">
        <f>+LD定番!A145</f>
        <v xml:space="preserve">416242N       M       </v>
      </c>
      <c r="B474" s="138">
        <v>1</v>
      </c>
      <c r="C474" s="139" t="str">
        <f>TEXT(LD定番!C145,0)</f>
        <v>416242</v>
      </c>
      <c r="D474" s="140" t="str">
        <f>+LD定番!D145</f>
        <v>木蓮ﾌﾟﾘﾝﾄﾈｸﾞﾘｼﾞｪ</v>
      </c>
      <c r="E474" s="138">
        <f>+LD定番!E145</f>
        <v>27000</v>
      </c>
      <c r="F474" s="138">
        <f>+LD定番!F145</f>
        <v>900</v>
      </c>
      <c r="G474" s="140" t="str">
        <f>+LD定番!G145</f>
        <v xml:space="preserve">N       </v>
      </c>
      <c r="H474" s="138">
        <f>+LD定番!H145</f>
        <v>3</v>
      </c>
      <c r="I474" s="140" t="str">
        <f>+LD定番!I145</f>
        <v xml:space="preserve">M       </v>
      </c>
      <c r="J474" s="141">
        <f>+LD定番!$C$9</f>
        <v>262400</v>
      </c>
      <c r="K474" s="142">
        <f>+LD定番!J145</f>
        <v>0</v>
      </c>
      <c r="L474" s="143">
        <f>IF(ISERROR(VLOOKUP(VALUE(C474),納期ACC!$E$1:$N$3001,10,FALSE)),"",VLOOKUP(VALUE(C474),納期ACC!$E$1:$N$3001,10,FALSE))</f>
        <v>46175</v>
      </c>
    </row>
    <row r="475" spans="1:12">
      <c r="A475" s="137" t="str">
        <f>+LD定番!A146</f>
        <v xml:space="preserve">414184N       M       </v>
      </c>
      <c r="B475" s="138">
        <v>1</v>
      </c>
      <c r="C475" s="139" t="str">
        <f>TEXT(LD定番!C146,0)</f>
        <v>414184</v>
      </c>
      <c r="D475" s="140" t="str">
        <f>+LD定番!D146</f>
        <v>ｷﾞｬｻﾞｰ長袖ﾊﾟｼﾞｬﾏ</v>
      </c>
      <c r="E475" s="138">
        <f>+LD定番!E146</f>
        <v>28000</v>
      </c>
      <c r="F475" s="138">
        <f>+LD定番!F146</f>
        <v>900</v>
      </c>
      <c r="G475" s="140" t="str">
        <f>+LD定番!G146</f>
        <v xml:space="preserve">N       </v>
      </c>
      <c r="H475" s="138">
        <f>+LD定番!H146</f>
        <v>3</v>
      </c>
      <c r="I475" s="140" t="str">
        <f>+LD定番!I146</f>
        <v xml:space="preserve">M       </v>
      </c>
      <c r="J475" s="141">
        <f>+LD定番!$C$9</f>
        <v>262400</v>
      </c>
      <c r="K475" s="142">
        <f>+LD定番!J146</f>
        <v>0</v>
      </c>
      <c r="L475" s="143">
        <f>IF(ISERROR(VLOOKUP(VALUE(C475),納期ACC!$E$1:$N$3001,10,FALSE)),"",VLOOKUP(VALUE(C475),納期ACC!$E$1:$N$3001,10,FALSE))</f>
        <v>46084</v>
      </c>
    </row>
    <row r="476" spans="1:12">
      <c r="A476" s="137" t="str">
        <f>+LD定番!A147</f>
        <v xml:space="preserve">416699G       M       </v>
      </c>
      <c r="B476" s="138">
        <v>1</v>
      </c>
      <c r="C476" s="139" t="str">
        <f>TEXT(LD定番!C147,0)</f>
        <v>416699</v>
      </c>
      <c r="D476" s="140" t="str">
        <f>+LD定番!D147</f>
        <v>CLﾀﾞﾌﾞﾙｶﾞｰｾﾞﾊﾟｼﾞｬﾏ</v>
      </c>
      <c r="E476" s="138">
        <f>+LD定番!E147</f>
        <v>29000</v>
      </c>
      <c r="F476" s="138">
        <f>+LD定番!F147</f>
        <v>902</v>
      </c>
      <c r="G476" s="140" t="str">
        <f>+LD定番!G147</f>
        <v xml:space="preserve">G       </v>
      </c>
      <c r="H476" s="138">
        <f>+LD定番!H147</f>
        <v>3</v>
      </c>
      <c r="I476" s="140" t="str">
        <f>+LD定番!I147</f>
        <v xml:space="preserve">M       </v>
      </c>
      <c r="J476" s="141">
        <f>+LD定番!$C$9</f>
        <v>262400</v>
      </c>
      <c r="K476" s="142">
        <f>+LD定番!J147</f>
        <v>0</v>
      </c>
      <c r="L476" s="143">
        <f>IF(ISERROR(VLOOKUP(VALUE(C476),納期ACC!$E$1:$N$3001,10,FALSE)),"",VLOOKUP(VALUE(C476),納期ACC!$E$1:$N$3001,10,FALSE))</f>
        <v>46084</v>
      </c>
    </row>
    <row r="477" spans="1:12">
      <c r="A477" s="137" t="str">
        <f>+LD定番!A148</f>
        <v xml:space="preserve">418096N       M       </v>
      </c>
      <c r="B477" s="138">
        <v>1</v>
      </c>
      <c r="C477" s="139" t="str">
        <f>TEXT(LD定番!C148,0)</f>
        <v>418096</v>
      </c>
      <c r="D477" s="140" t="str">
        <f>+LD定番!D148</f>
        <v>ｻﾃﾝ前開きﾈｸﾞﾘｼﾞｪ</v>
      </c>
      <c r="E477" s="138">
        <f>+LD定番!E148</f>
        <v>30000</v>
      </c>
      <c r="F477" s="138">
        <f>+LD定番!F148</f>
        <v>1</v>
      </c>
      <c r="G477" s="140" t="str">
        <f>+LD定番!G148</f>
        <v xml:space="preserve">N       </v>
      </c>
      <c r="H477" s="138">
        <f>+LD定番!H148</f>
        <v>3</v>
      </c>
      <c r="I477" s="140" t="str">
        <f>+LD定番!I148</f>
        <v xml:space="preserve">M       </v>
      </c>
      <c r="J477" s="141">
        <f>+LD定番!$C$9</f>
        <v>262400</v>
      </c>
      <c r="K477" s="142">
        <f>+LD定番!J148</f>
        <v>0</v>
      </c>
      <c r="L477" s="143">
        <f>IF(ISERROR(VLOOKUP(VALUE(C477),納期ACC!$E$1:$N$3001,10,FALSE)),"",VLOOKUP(VALUE(C477),納期ACC!$E$1:$N$3001,10,FALSE))</f>
        <v>46127</v>
      </c>
    </row>
    <row r="478" spans="1:12">
      <c r="A478" s="137" t="str">
        <f>+LD定番!A149</f>
        <v xml:space="preserve">418097N       M       </v>
      </c>
      <c r="B478" s="138">
        <v>1</v>
      </c>
      <c r="C478" s="139" t="str">
        <f>TEXT(LD定番!C149,0)</f>
        <v>418097</v>
      </c>
      <c r="D478" s="140" t="str">
        <f>+LD定番!D149</f>
        <v>ｻﾃﾝ前開きﾊﾟｼﾞｬﾏ</v>
      </c>
      <c r="E478" s="138">
        <f>+LD定番!E149</f>
        <v>34000</v>
      </c>
      <c r="F478" s="138">
        <f>+LD定番!F149</f>
        <v>1</v>
      </c>
      <c r="G478" s="140" t="str">
        <f>+LD定番!G149</f>
        <v xml:space="preserve">N       </v>
      </c>
      <c r="H478" s="138">
        <f>+LD定番!H149</f>
        <v>3</v>
      </c>
      <c r="I478" s="140" t="str">
        <f>+LD定番!I149</f>
        <v xml:space="preserve">M       </v>
      </c>
      <c r="J478" s="141">
        <f>+LD定番!$C$9</f>
        <v>262400</v>
      </c>
      <c r="K478" s="142">
        <f>+LD定番!J149</f>
        <v>0</v>
      </c>
      <c r="L478" s="143">
        <f>IF(ISERROR(VLOOKUP(VALUE(C478),納期ACC!$E$1:$N$3001,10,FALSE)),"",VLOOKUP(VALUE(C478),納期ACC!$E$1:$N$3001,10,FALSE))</f>
        <v>46127</v>
      </c>
    </row>
    <row r="479" spans="1:12">
      <c r="A479" s="137" t="str">
        <f>+LD定番!A150</f>
        <v xml:space="preserve">414217N       M       </v>
      </c>
      <c r="B479" s="138">
        <v>1</v>
      </c>
      <c r="C479" s="139" t="str">
        <f>TEXT(LD定番!C150,0)</f>
        <v>414217</v>
      </c>
      <c r="D479" s="140" t="str">
        <f>+LD定番!D150</f>
        <v>変わりｶﾞｰｾﾞﾊﾟﾌｽﾘｰﾌﾞﾊﾟｼﾞｬﾏ</v>
      </c>
      <c r="E479" s="138">
        <f>+LD定番!E150</f>
        <v>28000</v>
      </c>
      <c r="F479" s="138">
        <f>+LD定番!F150</f>
        <v>900</v>
      </c>
      <c r="G479" s="140" t="str">
        <f>+LD定番!G150</f>
        <v xml:space="preserve">N       </v>
      </c>
      <c r="H479" s="138">
        <f>+LD定番!H150</f>
        <v>3</v>
      </c>
      <c r="I479" s="140" t="str">
        <f>+LD定番!I150</f>
        <v xml:space="preserve">M       </v>
      </c>
      <c r="J479" s="141">
        <f>+LD定番!$C$9</f>
        <v>262400</v>
      </c>
      <c r="K479" s="142">
        <f>+LD定番!J150</f>
        <v>0</v>
      </c>
      <c r="L479" s="143">
        <f>IF(ISERROR(VLOOKUP(VALUE(C479),納期ACC!$E$1:$N$3001,10,FALSE)),"",VLOOKUP(VALUE(C479),納期ACC!$E$1:$N$3001,10,FALSE))</f>
        <v>46084</v>
      </c>
    </row>
    <row r="480" spans="1:12">
      <c r="A480" s="137" t="str">
        <f>+LD定番!A151</f>
        <v xml:space="preserve">414245N       M       </v>
      </c>
      <c r="B480" s="138">
        <v>1</v>
      </c>
      <c r="C480" s="139" t="str">
        <f>TEXT(LD定番!C151,0)</f>
        <v>414245</v>
      </c>
      <c r="D480" s="140" t="str">
        <f>+LD定番!D151</f>
        <v>ﾌﾗｲｽｷﾞｬｻﾞｰﾊﾟｼﾞｬﾏ</v>
      </c>
      <c r="E480" s="138">
        <f>+LD定番!E151</f>
        <v>38000</v>
      </c>
      <c r="F480" s="138">
        <f>+LD定番!F151</f>
        <v>900</v>
      </c>
      <c r="G480" s="140" t="str">
        <f>+LD定番!G151</f>
        <v xml:space="preserve">N       </v>
      </c>
      <c r="H480" s="138">
        <f>+LD定番!H151</f>
        <v>3</v>
      </c>
      <c r="I480" s="140" t="str">
        <f>+LD定番!I151</f>
        <v xml:space="preserve">M       </v>
      </c>
      <c r="J480" s="141">
        <f>+LD定番!$C$9</f>
        <v>262400</v>
      </c>
      <c r="K480" s="142">
        <f>+LD定番!J151</f>
        <v>0</v>
      </c>
      <c r="L480" s="143">
        <f>IF(ISERROR(VLOOKUP(VALUE(C480),納期ACC!$E$1:$N$3001,10,FALSE)),"",VLOOKUP(VALUE(C480),納期ACC!$E$1:$N$3001,10,FALSE))</f>
        <v>46084</v>
      </c>
    </row>
    <row r="481" spans="1:12">
      <c r="A481" s="137" t="str">
        <f>+LD定番!A152</f>
        <v xml:space="preserve">417100NG      M       </v>
      </c>
      <c r="B481" s="138">
        <v>1</v>
      </c>
      <c r="C481" s="139" t="str">
        <f>TEXT(LD定番!C152,0)</f>
        <v>417100</v>
      </c>
      <c r="D481" s="140" t="str">
        <f>+LD定番!D152</f>
        <v>CL平ﾀﾞﾌﾞﾙｶﾞｰｾﾞ8分袖ｼｬﾂ</v>
      </c>
      <c r="E481" s="138">
        <f>+LD定番!E152</f>
        <v>16000</v>
      </c>
      <c r="F481" s="138">
        <f>+LD定番!F152</f>
        <v>19</v>
      </c>
      <c r="G481" s="140" t="str">
        <f>+LD定番!G152</f>
        <v xml:space="preserve">NG      </v>
      </c>
      <c r="H481" s="138">
        <f>+LD定番!H152</f>
        <v>3</v>
      </c>
      <c r="I481" s="140" t="str">
        <f>+LD定番!I152</f>
        <v xml:space="preserve">M       </v>
      </c>
      <c r="J481" s="141">
        <f>+LD定番!$C$9</f>
        <v>262400</v>
      </c>
      <c r="K481" s="142">
        <f>+LD定番!J152</f>
        <v>0</v>
      </c>
      <c r="L481" s="143">
        <f>IF(ISERROR(VLOOKUP(VALUE(C481),納期ACC!$E$1:$N$3001,10,FALSE)),"",VLOOKUP(VALUE(C481),納期ACC!$E$1:$N$3001,10,FALSE))</f>
        <v>46084</v>
      </c>
    </row>
    <row r="482" spans="1:12">
      <c r="A482" s="137" t="str">
        <f>+LD定番!A153</f>
        <v xml:space="preserve">410124G       M       </v>
      </c>
      <c r="B482" s="138">
        <v>1</v>
      </c>
      <c r="C482" s="139" t="str">
        <f>TEXT(LD定番!C153,0)</f>
        <v>410124</v>
      </c>
      <c r="D482" s="140" t="str">
        <f>+LD定番!D153</f>
        <v>ﾘﾈﾝWｶﾞｰｾﾞｽﾗｳﾁﾊﾟﾝﾂ</v>
      </c>
      <c r="E482" s="138">
        <f>+LD定番!E153</f>
        <v>22000</v>
      </c>
      <c r="F482" s="138">
        <f>+LD定番!F153</f>
        <v>902</v>
      </c>
      <c r="G482" s="140" t="str">
        <f>+LD定番!G153</f>
        <v xml:space="preserve">G       </v>
      </c>
      <c r="H482" s="138">
        <f>+LD定番!H153</f>
        <v>3</v>
      </c>
      <c r="I482" s="140" t="str">
        <f>+LD定番!I153</f>
        <v xml:space="preserve">M       </v>
      </c>
      <c r="J482" s="141">
        <f>+LD定番!$C$9</f>
        <v>262400</v>
      </c>
      <c r="K482" s="142">
        <f>+LD定番!J153</f>
        <v>0</v>
      </c>
      <c r="L482" s="143">
        <f>IF(ISERROR(VLOOKUP(VALUE(C482),納期ACC!$E$1:$N$3001,10,FALSE)),"",VLOOKUP(VALUE(C482),納期ACC!$E$1:$N$3001,10,FALSE))</f>
        <v>46084</v>
      </c>
    </row>
    <row r="483" spans="1:12">
      <c r="A483" s="137" t="str">
        <f>+LD定番!A154</f>
        <v xml:space="preserve">411096G       M       </v>
      </c>
      <c r="B483" s="138">
        <v>1</v>
      </c>
      <c r="C483" s="139" t="str">
        <f>TEXT(LD定番!C154,0)</f>
        <v>411096</v>
      </c>
      <c r="D483" s="140" t="str">
        <f>+LD定番!D154</f>
        <v>湯上がりﾜﾝﾋﾟｰｽ</v>
      </c>
      <c r="E483" s="138">
        <f>+LD定番!E154</f>
        <v>25000</v>
      </c>
      <c r="F483" s="138">
        <f>+LD定番!F154</f>
        <v>902</v>
      </c>
      <c r="G483" s="140" t="str">
        <f>+LD定番!G154</f>
        <v xml:space="preserve">G       </v>
      </c>
      <c r="H483" s="138">
        <f>+LD定番!H154</f>
        <v>3</v>
      </c>
      <c r="I483" s="140" t="str">
        <f>+LD定番!I154</f>
        <v xml:space="preserve">M       </v>
      </c>
      <c r="J483" s="141">
        <f>+LD定番!$C$9</f>
        <v>262400</v>
      </c>
      <c r="K483" s="142">
        <f>+LD定番!J154</f>
        <v>0</v>
      </c>
      <c r="L483" s="143">
        <f>IF(ISERROR(VLOOKUP(VALUE(C483),納期ACC!$E$1:$N$3001,10,FALSE)),"",VLOOKUP(VALUE(C483),納期ACC!$E$1:$N$3001,10,FALSE))</f>
        <v>46234</v>
      </c>
    </row>
    <row r="484" spans="1:12">
      <c r="A484" s="137" t="str">
        <f>+LD定番!A155</f>
        <v xml:space="preserve">414230N       M       </v>
      </c>
      <c r="B484" s="138">
        <v>1</v>
      </c>
      <c r="C484" s="139" t="str">
        <f>TEXT(LD定番!C155,0)</f>
        <v>414230</v>
      </c>
      <c r="D484" s="140" t="str">
        <f>+LD定番!D155</f>
        <v>楊柳ﾄﾞﾙﾏﾝｽﾘｰﾌﾞﾈｸﾞﾘｼﾞｪ</v>
      </c>
      <c r="E484" s="138">
        <f>+LD定番!E155</f>
        <v>28000</v>
      </c>
      <c r="F484" s="138">
        <f>+LD定番!F155</f>
        <v>900</v>
      </c>
      <c r="G484" s="140" t="str">
        <f>+LD定番!G155</f>
        <v xml:space="preserve">N       </v>
      </c>
      <c r="H484" s="138">
        <f>+LD定番!H155</f>
        <v>3</v>
      </c>
      <c r="I484" s="140" t="str">
        <f>+LD定番!I155</f>
        <v xml:space="preserve">M       </v>
      </c>
      <c r="J484" s="141">
        <f>+LD定番!$C$9</f>
        <v>262400</v>
      </c>
      <c r="K484" s="142">
        <f>+LD定番!J155</f>
        <v>0</v>
      </c>
      <c r="L484" s="143">
        <f>IF(ISERROR(VLOOKUP(VALUE(C484),納期ACC!$E$1:$N$3001,10,FALSE)),"",VLOOKUP(VALUE(C484),納期ACC!$E$1:$N$3001,10,FALSE))</f>
        <v>46234</v>
      </c>
    </row>
    <row r="485" spans="1:12">
      <c r="A485" s="137" t="str">
        <f>+LD定番!A156</f>
        <v xml:space="preserve">416038W       M       </v>
      </c>
      <c r="B485" s="138">
        <v>1</v>
      </c>
      <c r="C485" s="139" t="str">
        <f>TEXT(LD定番!C156,0)</f>
        <v>416038</v>
      </c>
      <c r="D485" s="140" t="str">
        <f>+LD定番!D156</f>
        <v>CL平織さらさらパジャマ</v>
      </c>
      <c r="E485" s="138">
        <f>+LD定番!E156</f>
        <v>32000</v>
      </c>
      <c r="F485" s="138">
        <f>+LD定番!F156</f>
        <v>537</v>
      </c>
      <c r="G485" s="140" t="str">
        <f>+LD定番!G156</f>
        <v xml:space="preserve">W       </v>
      </c>
      <c r="H485" s="138">
        <f>+LD定番!H156</f>
        <v>3</v>
      </c>
      <c r="I485" s="140" t="str">
        <f>+LD定番!I156</f>
        <v xml:space="preserve">M       </v>
      </c>
      <c r="J485" s="141">
        <f>+LD定番!$C$9</f>
        <v>262400</v>
      </c>
      <c r="K485" s="142">
        <f>+LD定番!J156</f>
        <v>0</v>
      </c>
      <c r="L485" s="143">
        <f>IF(ISERROR(VLOOKUP(VALUE(C485),納期ACC!$E$1:$N$3001,10,FALSE)),"",VLOOKUP(VALUE(C485),納期ACC!$E$1:$N$3001,10,FALSE))</f>
        <v>46115</v>
      </c>
    </row>
    <row r="486" spans="1:12">
      <c r="A486" s="137" t="str">
        <f>+LD定番!A157</f>
        <v xml:space="preserve">411086N       M       </v>
      </c>
      <c r="B486" s="138">
        <v>1</v>
      </c>
      <c r="C486" s="139" t="str">
        <f>TEXT(LD定番!C157,0)</f>
        <v>411086</v>
      </c>
      <c r="D486" s="140" t="str">
        <f>+LD定番!D157</f>
        <v>ﾍﾘﾝﾎﾞﾝｷﾞｬｻﾞｰﾌﾟﾙｵｰﾊﾞｰｾｯﾄ</v>
      </c>
      <c r="E486" s="138">
        <f>+LD定番!E157</f>
        <v>28000</v>
      </c>
      <c r="F486" s="138">
        <f>+LD定番!F157</f>
        <v>900</v>
      </c>
      <c r="G486" s="140" t="str">
        <f>+LD定番!G157</f>
        <v xml:space="preserve">N       </v>
      </c>
      <c r="H486" s="138">
        <f>+LD定番!H157</f>
        <v>3</v>
      </c>
      <c r="I486" s="140" t="str">
        <f>+LD定番!I157</f>
        <v xml:space="preserve">M       </v>
      </c>
      <c r="J486" s="141">
        <f>+LD定番!$C$9</f>
        <v>262400</v>
      </c>
      <c r="K486" s="142">
        <f>+LD定番!J157</f>
        <v>0</v>
      </c>
      <c r="L486" s="143">
        <f>IF(ISERROR(VLOOKUP(VALUE(C486),納期ACC!$E$1:$N$3001,10,FALSE)),"",VLOOKUP(VALUE(C486),納期ACC!$E$1:$N$3001,10,FALSE))</f>
        <v>46115</v>
      </c>
    </row>
    <row r="487" spans="1:12">
      <c r="A487" s="137" t="str">
        <f>+LD定番!A158</f>
        <v xml:space="preserve">411085N       M       </v>
      </c>
      <c r="B487" s="138">
        <v>1</v>
      </c>
      <c r="C487" s="139" t="str">
        <f>TEXT(LD定番!C158,0)</f>
        <v>411085</v>
      </c>
      <c r="D487" s="140" t="str">
        <f>+LD定番!D158</f>
        <v>ﾍﾘﾝﾎﾞﾝｷﾞｬｻﾞｰﾈｸﾞﾘｼﾞｪ</v>
      </c>
      <c r="E487" s="138">
        <f>+LD定番!E158</f>
        <v>23000</v>
      </c>
      <c r="F487" s="138">
        <f>+LD定番!F158</f>
        <v>900</v>
      </c>
      <c r="G487" s="140" t="str">
        <f>+LD定番!G158</f>
        <v xml:space="preserve">N       </v>
      </c>
      <c r="H487" s="138">
        <f>+LD定番!H158</f>
        <v>3</v>
      </c>
      <c r="I487" s="140" t="str">
        <f>+LD定番!I158</f>
        <v xml:space="preserve">M       </v>
      </c>
      <c r="J487" s="141">
        <f>+LD定番!$C$9</f>
        <v>262400</v>
      </c>
      <c r="K487" s="142">
        <f>+LD定番!J158</f>
        <v>0</v>
      </c>
      <c r="L487" s="143">
        <f>IF(ISERROR(VLOOKUP(VALUE(C487),納期ACC!$E$1:$N$3001,10,FALSE)),"",VLOOKUP(VALUE(C487),納期ACC!$E$1:$N$3001,10,FALSE))</f>
        <v>46115</v>
      </c>
    </row>
    <row r="488" spans="1:12">
      <c r="A488" s="137" t="str">
        <f>+LD定番!A159</f>
        <v xml:space="preserve">413168G       M       </v>
      </c>
      <c r="B488" s="138">
        <v>1</v>
      </c>
      <c r="C488" s="139" t="str">
        <f>TEXT(LD定番!C159,0)</f>
        <v>413168</v>
      </c>
      <c r="D488" s="140" t="str">
        <f>+LD定番!D159</f>
        <v>CLﾊﾟﾌｽﾘｰﾌﾞOP</v>
      </c>
      <c r="E488" s="138">
        <f>+LD定番!E159</f>
        <v>24000</v>
      </c>
      <c r="F488" s="138">
        <f>+LD定番!F159</f>
        <v>902</v>
      </c>
      <c r="G488" s="140" t="str">
        <f>+LD定番!G159</f>
        <v xml:space="preserve">G       </v>
      </c>
      <c r="H488" s="138">
        <f>+LD定番!H159</f>
        <v>3</v>
      </c>
      <c r="I488" s="140" t="str">
        <f>+LD定番!I159</f>
        <v xml:space="preserve">M       </v>
      </c>
      <c r="J488" s="141">
        <f>+LD定番!$C$9</f>
        <v>262400</v>
      </c>
      <c r="K488" s="142">
        <f>+LD定番!J159</f>
        <v>0</v>
      </c>
      <c r="L488" s="143">
        <f>IF(ISERROR(VLOOKUP(VALUE(C488),納期ACC!$E$1:$N$3001,10,FALSE)),"",VLOOKUP(VALUE(C488),納期ACC!$E$1:$N$3001,10,FALSE))</f>
        <v>46144</v>
      </c>
    </row>
    <row r="489" spans="1:12">
      <c r="A489" s="137" t="str">
        <f>+LD定番!A160</f>
        <v xml:space="preserve">414168W       M       </v>
      </c>
      <c r="B489" s="138">
        <v>1</v>
      </c>
      <c r="C489" s="139" t="str">
        <f>TEXT(LD定番!C160,0)</f>
        <v>414168</v>
      </c>
      <c r="D489" s="140" t="str">
        <f>+LD定番!D160</f>
        <v>SZ天竺半袖Tｼｬﾂ</v>
      </c>
      <c r="E489" s="138">
        <f>+LD定番!E160</f>
        <v>9000</v>
      </c>
      <c r="F489" s="138">
        <f>+LD定番!F160</f>
        <v>901</v>
      </c>
      <c r="G489" s="140" t="str">
        <f>+LD定番!G160</f>
        <v xml:space="preserve">W       </v>
      </c>
      <c r="H489" s="138">
        <f>+LD定番!H160</f>
        <v>3</v>
      </c>
      <c r="I489" s="140" t="str">
        <f>+LD定番!I160</f>
        <v xml:space="preserve">M       </v>
      </c>
      <c r="J489" s="141">
        <f>+LD定番!$C$9</f>
        <v>262400</v>
      </c>
      <c r="K489" s="142">
        <f>+LD定番!J160</f>
        <v>0</v>
      </c>
      <c r="L489" s="143">
        <f>IF(ISERROR(VLOOKUP(VALUE(C489),納期ACC!$E$1:$N$3001,10,FALSE)),"",VLOOKUP(VALUE(C489),納期ACC!$E$1:$N$3001,10,FALSE))</f>
        <v>46054</v>
      </c>
    </row>
    <row r="490" spans="1:12">
      <c r="A490" s="137" t="str">
        <f>+LD定番!A161</f>
        <v xml:space="preserve">414169W       M       </v>
      </c>
      <c r="B490" s="138">
        <v>1</v>
      </c>
      <c r="C490" s="139" t="str">
        <f>TEXT(LD定番!C161,0)</f>
        <v>414169</v>
      </c>
      <c r="D490" s="140" t="str">
        <f>+LD定番!D161</f>
        <v>SZ天竺長袖Tｼｬﾂ</v>
      </c>
      <c r="E490" s="138">
        <f>+LD定番!E161</f>
        <v>10000</v>
      </c>
      <c r="F490" s="138">
        <f>+LD定番!F161</f>
        <v>901</v>
      </c>
      <c r="G490" s="140" t="str">
        <f>+LD定番!G161</f>
        <v xml:space="preserve">W       </v>
      </c>
      <c r="H490" s="138">
        <f>+LD定番!H161</f>
        <v>3</v>
      </c>
      <c r="I490" s="140" t="str">
        <f>+LD定番!I161</f>
        <v xml:space="preserve">M       </v>
      </c>
      <c r="J490" s="141">
        <f>+LD定番!$C$9</f>
        <v>262400</v>
      </c>
      <c r="K490" s="142">
        <f>+LD定番!J161</f>
        <v>0</v>
      </c>
      <c r="L490" s="143">
        <f>IF(ISERROR(VLOOKUP(VALUE(C490),納期ACC!$E$1:$N$3001,10,FALSE)),"",VLOOKUP(VALUE(C490),納期ACC!$E$1:$N$3001,10,FALSE))</f>
        <v>46054</v>
      </c>
    </row>
    <row r="491" spans="1:12">
      <c r="A491" s="137" t="str">
        <f>+LD定番!A162</f>
        <v xml:space="preserve">416176W       M       </v>
      </c>
      <c r="B491" s="138">
        <v>1</v>
      </c>
      <c r="C491" s="139" t="str">
        <f>TEXT(LD定番!C162,0)</f>
        <v>416176</v>
      </c>
      <c r="D491" s="140" t="str">
        <f>+LD定番!D162</f>
        <v>CLﾌﾟﾚｰﾃｨﾝｸﾞ天竺ﾜｲﾄﾞPO</v>
      </c>
      <c r="E491" s="138">
        <f>+LD定番!E162</f>
        <v>20000</v>
      </c>
      <c r="F491" s="138">
        <f>+LD定番!F162</f>
        <v>901</v>
      </c>
      <c r="G491" s="140" t="str">
        <f>+LD定番!G162</f>
        <v xml:space="preserve">W       </v>
      </c>
      <c r="H491" s="138">
        <f>+LD定番!H162</f>
        <v>3</v>
      </c>
      <c r="I491" s="140" t="str">
        <f>+LD定番!I162</f>
        <v xml:space="preserve">M       </v>
      </c>
      <c r="J491" s="141">
        <f>+LD定番!$C$9</f>
        <v>262400</v>
      </c>
      <c r="K491" s="142">
        <f>+LD定番!J162</f>
        <v>0</v>
      </c>
      <c r="L491" s="143">
        <f>IF(ISERROR(VLOOKUP(VALUE(C491),納期ACC!$E$1:$N$3001,10,FALSE)),"",VLOOKUP(VALUE(C491),納期ACC!$E$1:$N$3001,10,FALSE))</f>
        <v>46054</v>
      </c>
    </row>
    <row r="492" spans="1:12">
      <c r="A492" s="137" t="str">
        <f>+LD定番!A163</f>
        <v xml:space="preserve">416176G       M       </v>
      </c>
      <c r="B492" s="138">
        <v>1</v>
      </c>
      <c r="C492" s="139" t="str">
        <f>TEXT(LD定番!C163,0)</f>
        <v>416176</v>
      </c>
      <c r="D492" s="140" t="str">
        <f>+LD定番!D163</f>
        <v>CLﾌﾟﾚｰﾃｨﾝｸﾞ天竺ﾜｲﾄﾞPO</v>
      </c>
      <c r="E492" s="138">
        <f>+LD定番!E163</f>
        <v>20000</v>
      </c>
      <c r="F492" s="138">
        <f>+LD定番!F163</f>
        <v>902</v>
      </c>
      <c r="G492" s="140" t="str">
        <f>+LD定番!G163</f>
        <v xml:space="preserve">G       </v>
      </c>
      <c r="H492" s="138">
        <f>+LD定番!H163</f>
        <v>3</v>
      </c>
      <c r="I492" s="140" t="str">
        <f>+LD定番!I163</f>
        <v xml:space="preserve">M       </v>
      </c>
      <c r="J492" s="141">
        <f>+LD定番!$C$9</f>
        <v>262400</v>
      </c>
      <c r="K492" s="142">
        <f>+LD定番!J163</f>
        <v>0</v>
      </c>
      <c r="L492" s="143">
        <f>IF(ISERROR(VLOOKUP(VALUE(C492),納期ACC!$E$1:$N$3001,10,FALSE)),"",VLOOKUP(VALUE(C492),納期ACC!$E$1:$N$3001,10,FALSE))</f>
        <v>46054</v>
      </c>
    </row>
    <row r="493" spans="1:12">
      <c r="A493" s="137" t="str">
        <f>+LD定番!A164</f>
        <v xml:space="preserve">416178G       M       </v>
      </c>
      <c r="B493" s="138">
        <v>1</v>
      </c>
      <c r="C493" s="139" t="str">
        <f>TEXT(LD定番!C164,0)</f>
        <v>416178</v>
      </c>
      <c r="D493" s="140" t="str">
        <f>+LD定番!D164</f>
        <v>CLﾌﾟﾚｰﾃｨﾝｸﾞ天竺ﾊﾟﾝﾂ</v>
      </c>
      <c r="E493" s="138">
        <f>+LD定番!E164</f>
        <v>23000</v>
      </c>
      <c r="F493" s="138">
        <f>+LD定番!F164</f>
        <v>902</v>
      </c>
      <c r="G493" s="140" t="str">
        <f>+LD定番!G164</f>
        <v xml:space="preserve">G       </v>
      </c>
      <c r="H493" s="138">
        <f>+LD定番!H164</f>
        <v>3</v>
      </c>
      <c r="I493" s="140" t="str">
        <f>+LD定番!I164</f>
        <v xml:space="preserve">M       </v>
      </c>
      <c r="J493" s="141">
        <f>+LD定番!$C$9</f>
        <v>262400</v>
      </c>
      <c r="K493" s="142">
        <f>+LD定番!J164</f>
        <v>0</v>
      </c>
      <c r="L493" s="143">
        <f>IF(ISERROR(VLOOKUP(VALUE(C493),納期ACC!$E$1:$N$3001,10,FALSE)),"",VLOOKUP(VALUE(C493),納期ACC!$E$1:$N$3001,10,FALSE))</f>
        <v>46054</v>
      </c>
    </row>
    <row r="494" spans="1:12">
      <c r="A494" s="137" t="str">
        <f>+LD定番!A165</f>
        <v xml:space="preserve">419103W       M       </v>
      </c>
      <c r="B494" s="138">
        <v>1</v>
      </c>
      <c r="C494" s="139" t="str">
        <f>TEXT(LD定番!C165,0)</f>
        <v>419103</v>
      </c>
      <c r="D494" s="140" t="str">
        <f>+LD定番!D165</f>
        <v>CL天竺ﾚｷﾞﾝｽ</v>
      </c>
      <c r="E494" s="138">
        <f>+LD定番!E165</f>
        <v>18000</v>
      </c>
      <c r="F494" s="138">
        <f>+LD定番!F165</f>
        <v>901</v>
      </c>
      <c r="G494" s="140" t="str">
        <f>+LD定番!G165</f>
        <v xml:space="preserve">W       </v>
      </c>
      <c r="H494" s="138">
        <f>+LD定番!H165</f>
        <v>3</v>
      </c>
      <c r="I494" s="140" t="str">
        <f>+LD定番!I165</f>
        <v xml:space="preserve">M       </v>
      </c>
      <c r="J494" s="141">
        <f>+LD定番!$C$9</f>
        <v>262400</v>
      </c>
      <c r="K494" s="142">
        <f>+LD定番!J165</f>
        <v>0</v>
      </c>
      <c r="L494" s="143">
        <f>IF(ISERROR(VLOOKUP(VALUE(C494),納期ACC!$E$1:$N$3001,10,FALSE)),"",VLOOKUP(VALUE(C494),納期ACC!$E$1:$N$3001,10,FALSE))</f>
        <v>46234</v>
      </c>
    </row>
    <row r="495" spans="1:12">
      <c r="A495" s="137" t="str">
        <f>+LD定番!A166</f>
        <v xml:space="preserve">419103G       M       </v>
      </c>
      <c r="B495" s="138">
        <v>1</v>
      </c>
      <c r="C495" s="139" t="str">
        <f>TEXT(LD定番!C166,0)</f>
        <v>419103</v>
      </c>
      <c r="D495" s="140" t="str">
        <f>+LD定番!D166</f>
        <v>CL天竺ﾚｷﾞﾝｽ</v>
      </c>
      <c r="E495" s="138">
        <f>+LD定番!E166</f>
        <v>18000</v>
      </c>
      <c r="F495" s="138">
        <f>+LD定番!F166</f>
        <v>902</v>
      </c>
      <c r="G495" s="140" t="str">
        <f>+LD定番!G166</f>
        <v xml:space="preserve">G       </v>
      </c>
      <c r="H495" s="138">
        <f>+LD定番!H166</f>
        <v>3</v>
      </c>
      <c r="I495" s="140" t="str">
        <f>+LD定番!I166</f>
        <v xml:space="preserve">M       </v>
      </c>
      <c r="J495" s="141">
        <f>+LD定番!$C$9</f>
        <v>262400</v>
      </c>
      <c r="K495" s="142">
        <f>+LD定番!J166</f>
        <v>0</v>
      </c>
      <c r="L495" s="143">
        <f>IF(ISERROR(VLOOKUP(VALUE(C495),納期ACC!$E$1:$N$3001,10,FALSE)),"",VLOOKUP(VALUE(C495),納期ACC!$E$1:$N$3001,10,FALSE))</f>
        <v>46234</v>
      </c>
    </row>
    <row r="496" spans="1:12">
      <c r="A496" s="137" t="str">
        <f>+LD定番!A167</f>
        <v xml:space="preserve">416691N       M       </v>
      </c>
      <c r="B496" s="138">
        <v>1</v>
      </c>
      <c r="C496" s="139" t="str">
        <f>TEXT(LD定番!C167,0)</f>
        <v>416691</v>
      </c>
      <c r="D496" s="140" t="str">
        <f>+LD定番!D167</f>
        <v>ｽﾑｰｼﾞｰ天竺長袖ﾄﾚｰﾅｰ</v>
      </c>
      <c r="E496" s="138">
        <f>+LD定番!E167</f>
        <v>20000</v>
      </c>
      <c r="F496" s="138">
        <f>+LD定番!F167</f>
        <v>900</v>
      </c>
      <c r="G496" s="140" t="str">
        <f>+LD定番!G167</f>
        <v xml:space="preserve">N       </v>
      </c>
      <c r="H496" s="138">
        <f>+LD定番!H167</f>
        <v>3</v>
      </c>
      <c r="I496" s="140" t="str">
        <f>+LD定番!I167</f>
        <v xml:space="preserve">M       </v>
      </c>
      <c r="J496" s="141">
        <f>+LD定番!$C$9</f>
        <v>262400</v>
      </c>
      <c r="K496" s="142">
        <f>+LD定番!J167</f>
        <v>0</v>
      </c>
      <c r="L496" s="143">
        <f>IF(ISERROR(VLOOKUP(VALUE(C496),納期ACC!$E$1:$N$3001,10,FALSE)),"",VLOOKUP(VALUE(C496),納期ACC!$E$1:$N$3001,10,FALSE))</f>
        <v>46054</v>
      </c>
    </row>
    <row r="497" spans="1:12">
      <c r="A497" s="137" t="str">
        <f>+LD定番!A168</f>
        <v xml:space="preserve">416691W       M       </v>
      </c>
      <c r="B497" s="138">
        <v>1</v>
      </c>
      <c r="C497" s="139" t="str">
        <f>TEXT(LD定番!C168,0)</f>
        <v>416691</v>
      </c>
      <c r="D497" s="140" t="str">
        <f>+LD定番!D168</f>
        <v>ｽﾑｰｼﾞｰ天竺長袖ﾄﾚｰﾅｰ</v>
      </c>
      <c r="E497" s="138">
        <f>+LD定番!E168</f>
        <v>20000</v>
      </c>
      <c r="F497" s="138">
        <f>+LD定番!F168</f>
        <v>901</v>
      </c>
      <c r="G497" s="140" t="str">
        <f>+LD定番!G168</f>
        <v xml:space="preserve">W       </v>
      </c>
      <c r="H497" s="138">
        <f>+LD定番!H168</f>
        <v>3</v>
      </c>
      <c r="I497" s="140" t="str">
        <f>+LD定番!I168</f>
        <v xml:space="preserve">M       </v>
      </c>
      <c r="J497" s="141">
        <f>+LD定番!$C$9</f>
        <v>262400</v>
      </c>
      <c r="K497" s="142">
        <f>+LD定番!J168</f>
        <v>0</v>
      </c>
      <c r="L497" s="143">
        <f>IF(ISERROR(VLOOKUP(VALUE(C497),納期ACC!$E$1:$N$3001,10,FALSE)),"",VLOOKUP(VALUE(C497),納期ACC!$E$1:$N$3001,10,FALSE))</f>
        <v>46054</v>
      </c>
    </row>
    <row r="498" spans="1:12">
      <c r="A498" s="137" t="str">
        <f>+LD定番!A169</f>
        <v xml:space="preserve">415182N       M       </v>
      </c>
      <c r="B498" s="138">
        <v>1</v>
      </c>
      <c r="C498" s="139" t="str">
        <f>TEXT(LD定番!C169,0)</f>
        <v>415182</v>
      </c>
      <c r="D498" s="140" t="str">
        <f>+LD定番!D169</f>
        <v>ｽﾑｰｼﾞｰ天竺半袖PO</v>
      </c>
      <c r="E498" s="138">
        <f>+LD定番!E169</f>
        <v>16000</v>
      </c>
      <c r="F498" s="138">
        <f>+LD定番!F169</f>
        <v>900</v>
      </c>
      <c r="G498" s="140" t="str">
        <f>+LD定番!G169</f>
        <v xml:space="preserve">N       </v>
      </c>
      <c r="H498" s="138">
        <f>+LD定番!H169</f>
        <v>3</v>
      </c>
      <c r="I498" s="140" t="str">
        <f>+LD定番!I169</f>
        <v xml:space="preserve">M       </v>
      </c>
      <c r="J498" s="141">
        <f>+LD定番!$C$9</f>
        <v>262400</v>
      </c>
      <c r="K498" s="142">
        <f>+LD定番!J169</f>
        <v>0</v>
      </c>
      <c r="L498" s="143">
        <f>IF(ISERROR(VLOOKUP(VALUE(C498),納期ACC!$E$1:$N$3001,10,FALSE)),"",VLOOKUP(VALUE(C498),納期ACC!$E$1:$N$3001,10,FALSE))</f>
        <v>46054</v>
      </c>
    </row>
    <row r="499" spans="1:12">
      <c r="A499" s="137" t="str">
        <f>+LD定番!A170</f>
        <v xml:space="preserve">415182W       M       </v>
      </c>
      <c r="B499" s="138">
        <v>1</v>
      </c>
      <c r="C499" s="139" t="str">
        <f>TEXT(LD定番!C170,0)</f>
        <v>415182</v>
      </c>
      <c r="D499" s="140" t="str">
        <f>+LD定番!D170</f>
        <v>ｽﾑｰｼﾞｰ天竺半袖PO</v>
      </c>
      <c r="E499" s="138">
        <f>+LD定番!E170</f>
        <v>16000</v>
      </c>
      <c r="F499" s="138">
        <f>+LD定番!F170</f>
        <v>901</v>
      </c>
      <c r="G499" s="140" t="str">
        <f>+LD定番!G170</f>
        <v xml:space="preserve">W       </v>
      </c>
      <c r="H499" s="138">
        <f>+LD定番!H170</f>
        <v>3</v>
      </c>
      <c r="I499" s="140" t="str">
        <f>+LD定番!I170</f>
        <v xml:space="preserve">M       </v>
      </c>
      <c r="J499" s="141">
        <f>+LD定番!$C$9</f>
        <v>262400</v>
      </c>
      <c r="K499" s="142">
        <f>+LD定番!J170</f>
        <v>0</v>
      </c>
      <c r="L499" s="143">
        <f>IF(ISERROR(VLOOKUP(VALUE(C499),納期ACC!$E$1:$N$3001,10,FALSE)),"",VLOOKUP(VALUE(C499),納期ACC!$E$1:$N$3001,10,FALSE))</f>
        <v>46054</v>
      </c>
    </row>
    <row r="500" spans="1:12">
      <c r="A500" s="137" t="str">
        <f>+LD定番!A171</f>
        <v xml:space="preserve">415183N       M       </v>
      </c>
      <c r="B500" s="138">
        <v>1</v>
      </c>
      <c r="C500" s="139" t="str">
        <f>TEXT(LD定番!C171,0)</f>
        <v>415183</v>
      </c>
      <c r="D500" s="140" t="str">
        <f>+LD定番!D171</f>
        <v>ｽﾑｰｼﾞｰ天竺ﾊﾟﾝﾂ</v>
      </c>
      <c r="E500" s="138">
        <f>+LD定番!E171</f>
        <v>21000</v>
      </c>
      <c r="F500" s="138">
        <f>+LD定番!F171</f>
        <v>900</v>
      </c>
      <c r="G500" s="140" t="str">
        <f>+LD定番!G171</f>
        <v xml:space="preserve">N       </v>
      </c>
      <c r="H500" s="138">
        <f>+LD定番!H171</f>
        <v>3</v>
      </c>
      <c r="I500" s="140" t="str">
        <f>+LD定番!I171</f>
        <v xml:space="preserve">M       </v>
      </c>
      <c r="J500" s="141">
        <f>+LD定番!$C$9</f>
        <v>262400</v>
      </c>
      <c r="K500" s="142">
        <f>+LD定番!J171</f>
        <v>0</v>
      </c>
      <c r="L500" s="143">
        <f>IF(ISERROR(VLOOKUP(VALUE(C500),納期ACC!$E$1:$N$3001,10,FALSE)),"",VLOOKUP(VALUE(C500),納期ACC!$E$1:$N$3001,10,FALSE))</f>
        <v>46054</v>
      </c>
    </row>
    <row r="501" spans="1:12">
      <c r="A501" s="137" t="str">
        <f>+LD定番!A172</f>
        <v xml:space="preserve">415183W       M       </v>
      </c>
      <c r="B501" s="138">
        <v>1</v>
      </c>
      <c r="C501" s="139" t="str">
        <f>TEXT(LD定番!C172,0)</f>
        <v>415183</v>
      </c>
      <c r="D501" s="140" t="str">
        <f>+LD定番!D172</f>
        <v>ｽﾑｰｼﾞｰ天竺ﾊﾟﾝﾂ</v>
      </c>
      <c r="E501" s="138">
        <f>+LD定番!E172</f>
        <v>21000</v>
      </c>
      <c r="F501" s="138">
        <f>+LD定番!F172</f>
        <v>901</v>
      </c>
      <c r="G501" s="140" t="str">
        <f>+LD定番!G172</f>
        <v xml:space="preserve">W       </v>
      </c>
      <c r="H501" s="138">
        <f>+LD定番!H172</f>
        <v>3</v>
      </c>
      <c r="I501" s="140" t="str">
        <f>+LD定番!I172</f>
        <v xml:space="preserve">M       </v>
      </c>
      <c r="J501" s="141">
        <f>+LD定番!$C$9</f>
        <v>262400</v>
      </c>
      <c r="K501" s="142">
        <f>+LD定番!J172</f>
        <v>0</v>
      </c>
      <c r="L501" s="143">
        <f>IF(ISERROR(VLOOKUP(VALUE(C501),納期ACC!$E$1:$N$3001,10,FALSE)),"",VLOOKUP(VALUE(C501),納期ACC!$E$1:$N$3001,10,FALSE))</f>
        <v>46054</v>
      </c>
    </row>
    <row r="502" spans="1:12">
      <c r="A502" s="137" t="str">
        <f>+LD定番!A173</f>
        <v xml:space="preserve">415272W       M       </v>
      </c>
      <c r="B502" s="138">
        <v>1</v>
      </c>
      <c r="C502" s="139" t="str">
        <f>TEXT(LD定番!C173,0)</f>
        <v>415272</v>
      </c>
      <c r="D502" s="140" t="str">
        <f>+LD定番!D173</f>
        <v>ﾍﾞｰｼｯｸﾀﾝｸﾄｯﾌﾟ</v>
      </c>
      <c r="E502" s="138">
        <f>+LD定番!E173</f>
        <v>9000</v>
      </c>
      <c r="F502" s="138">
        <f>+LD定番!F173</f>
        <v>901</v>
      </c>
      <c r="G502" s="140" t="str">
        <f>+LD定番!G173</f>
        <v xml:space="preserve">W       </v>
      </c>
      <c r="H502" s="138">
        <f>+LD定番!H173</f>
        <v>3</v>
      </c>
      <c r="I502" s="140" t="str">
        <f>+LD定番!I173</f>
        <v xml:space="preserve">M       </v>
      </c>
      <c r="J502" s="141">
        <f>+LD定番!$C$9</f>
        <v>262400</v>
      </c>
      <c r="K502" s="142">
        <f>+LD定番!J173</f>
        <v>0</v>
      </c>
      <c r="L502" s="143">
        <f>IF(ISERROR(VLOOKUP(VALUE(C502),納期ACC!$E$1:$N$3001,10,FALSE)),"",VLOOKUP(VALUE(C502),納期ACC!$E$1:$N$3001,10,FALSE))</f>
        <v>46234</v>
      </c>
    </row>
    <row r="503" spans="1:12">
      <c r="A503" s="137" t="str">
        <f>+LD定番!A174</f>
        <v xml:space="preserve">415273W       M       </v>
      </c>
      <c r="B503" s="138">
        <v>1</v>
      </c>
      <c r="C503" s="139" t="str">
        <f>TEXT(LD定番!C174,0)</f>
        <v>415273</v>
      </c>
      <c r="D503" s="140" t="str">
        <f>+LD定番!D174</f>
        <v>ﾍﾞｰｼｯｸTｼｬﾂ</v>
      </c>
      <c r="E503" s="138">
        <f>+LD定番!E174</f>
        <v>10000</v>
      </c>
      <c r="F503" s="138">
        <f>+LD定番!F174</f>
        <v>901</v>
      </c>
      <c r="G503" s="140" t="str">
        <f>+LD定番!G174</f>
        <v xml:space="preserve">W       </v>
      </c>
      <c r="H503" s="138">
        <f>+LD定番!H174</f>
        <v>3</v>
      </c>
      <c r="I503" s="140" t="str">
        <f>+LD定番!I174</f>
        <v xml:space="preserve">M       </v>
      </c>
      <c r="J503" s="141">
        <f>+LD定番!$C$9</f>
        <v>262400</v>
      </c>
      <c r="K503" s="142">
        <f>+LD定番!J174</f>
        <v>0</v>
      </c>
      <c r="L503" s="143">
        <f>IF(ISERROR(VLOOKUP(VALUE(C503),納期ACC!$E$1:$N$3001,10,FALSE)),"",VLOOKUP(VALUE(C503),納期ACC!$E$1:$N$3001,10,FALSE))</f>
        <v>46234</v>
      </c>
    </row>
    <row r="504" spans="1:12">
      <c r="A504" s="137" t="str">
        <f>+LD定番!A175</f>
        <v xml:space="preserve">415193W       M       </v>
      </c>
      <c r="B504" s="138">
        <v>1</v>
      </c>
      <c r="C504" s="139" t="str">
        <f>TEXT(LD定番!C175,0)</f>
        <v>415193</v>
      </c>
      <c r="D504" s="140" t="str">
        <f>+LD定番!D175</f>
        <v>追撚ﾌﾗｲｽｸﾙｰﾈｯｸPO</v>
      </c>
      <c r="E504" s="138">
        <f>+LD定番!E175</f>
        <v>9000</v>
      </c>
      <c r="F504" s="138">
        <f>+LD定番!F175</f>
        <v>901</v>
      </c>
      <c r="G504" s="140" t="str">
        <f>+LD定番!G175</f>
        <v xml:space="preserve">W       </v>
      </c>
      <c r="H504" s="138">
        <f>+LD定番!H175</f>
        <v>3</v>
      </c>
      <c r="I504" s="140" t="str">
        <f>+LD定番!I175</f>
        <v xml:space="preserve">M       </v>
      </c>
      <c r="J504" s="141">
        <f>+LD定番!$C$9</f>
        <v>262400</v>
      </c>
      <c r="K504" s="142">
        <f>+LD定番!J175</f>
        <v>0</v>
      </c>
      <c r="L504" s="143">
        <f>IF(ISERROR(VLOOKUP(VALUE(C504),納期ACC!$E$1:$N$3001,10,FALSE)),"",VLOOKUP(VALUE(C504),納期ACC!$E$1:$N$3001,10,FALSE))</f>
        <v>46056</v>
      </c>
    </row>
    <row r="505" spans="1:12">
      <c r="A505" s="137" t="str">
        <f>+LD定番!A176</f>
        <v xml:space="preserve">415194W       M       </v>
      </c>
      <c r="B505" s="138">
        <v>1</v>
      </c>
      <c r="C505" s="139" t="str">
        <f>TEXT(LD定番!C176,0)</f>
        <v>415194</v>
      </c>
      <c r="D505" s="140" t="str">
        <f>+LD定番!D176</f>
        <v>追撚ﾌﾗｲｽﾀｰﾄﾙﾈｯｸPO</v>
      </c>
      <c r="E505" s="138">
        <f>+LD定番!E176</f>
        <v>10000</v>
      </c>
      <c r="F505" s="138">
        <f>+LD定番!F176</f>
        <v>901</v>
      </c>
      <c r="G505" s="140" t="str">
        <f>+LD定番!G176</f>
        <v xml:space="preserve">W       </v>
      </c>
      <c r="H505" s="138">
        <f>+LD定番!H176</f>
        <v>3</v>
      </c>
      <c r="I505" s="140" t="str">
        <f>+LD定番!I176</f>
        <v xml:space="preserve">M       </v>
      </c>
      <c r="J505" s="141">
        <f>+LD定番!$C$9</f>
        <v>262400</v>
      </c>
      <c r="K505" s="142">
        <f>+LD定番!J176</f>
        <v>0</v>
      </c>
      <c r="L505" s="143">
        <f>IF(ISERROR(VLOOKUP(VALUE(C505),納期ACC!$E$1:$N$3001,10,FALSE)),"",VLOOKUP(VALUE(C505),納期ACC!$E$1:$N$3001,10,FALSE))</f>
        <v>46056</v>
      </c>
    </row>
    <row r="506" spans="1:12">
      <c r="A506" s="137" t="str">
        <f>+LD定番!A177</f>
        <v xml:space="preserve">410001NG      M       </v>
      </c>
      <c r="B506" s="138">
        <v>1</v>
      </c>
      <c r="C506" s="139" t="str">
        <f>TEXT(LD定番!C177,0)</f>
        <v>410001</v>
      </c>
      <c r="D506" s="140" t="str">
        <f>+LD定番!D177</f>
        <v>リネンＷフェイス７分袖カーディガン</v>
      </c>
      <c r="E506" s="138">
        <f>+LD定番!E177</f>
        <v>18000</v>
      </c>
      <c r="F506" s="138">
        <f>+LD定番!F177</f>
        <v>19</v>
      </c>
      <c r="G506" s="140" t="str">
        <f>+LD定番!G177</f>
        <v xml:space="preserve">NG      </v>
      </c>
      <c r="H506" s="138">
        <f>+LD定番!H177</f>
        <v>3</v>
      </c>
      <c r="I506" s="140" t="str">
        <f>+LD定番!I177</f>
        <v xml:space="preserve">M       </v>
      </c>
      <c r="J506" s="141">
        <f>+LD定番!$C$9</f>
        <v>262400</v>
      </c>
      <c r="K506" s="142">
        <f>+LD定番!J177</f>
        <v>0</v>
      </c>
      <c r="L506" s="143">
        <f>IF(ISERROR(VLOOKUP(VALUE(C506),納期ACC!$E$1:$N$3001,10,FALSE)),"",VLOOKUP(VALUE(C506),納期ACC!$E$1:$N$3001,10,FALSE))</f>
        <v>46056</v>
      </c>
    </row>
    <row r="507" spans="1:12">
      <c r="A507" s="137" t="str">
        <f>+LD定番!A178</f>
        <v xml:space="preserve">413056NG      M       </v>
      </c>
      <c r="B507" s="138">
        <v>1</v>
      </c>
      <c r="C507" s="139" t="str">
        <f>TEXT(LD定番!C178,0)</f>
        <v>413056</v>
      </c>
      <c r="D507" s="140" t="str">
        <f>+LD定番!D178</f>
        <v>ショールカラーカーディガン</v>
      </c>
      <c r="E507" s="138">
        <f>+LD定番!E178</f>
        <v>16000</v>
      </c>
      <c r="F507" s="138">
        <f>+LD定番!F178</f>
        <v>19</v>
      </c>
      <c r="G507" s="140" t="str">
        <f>+LD定番!G178</f>
        <v xml:space="preserve">NG      </v>
      </c>
      <c r="H507" s="138">
        <f>+LD定番!H178</f>
        <v>3</v>
      </c>
      <c r="I507" s="140" t="str">
        <f>+LD定番!I178</f>
        <v xml:space="preserve">M       </v>
      </c>
      <c r="J507" s="141">
        <f>+LD定番!$C$9</f>
        <v>262400</v>
      </c>
      <c r="K507" s="142">
        <f>+LD定番!J178</f>
        <v>0</v>
      </c>
      <c r="L507" s="143">
        <f>IF(ISERROR(VLOOKUP(VALUE(C507),納期ACC!$E$1:$N$3001,10,FALSE)),"",VLOOKUP(VALUE(C507),納期ACC!$E$1:$N$3001,10,FALSE))</f>
        <v>46084</v>
      </c>
    </row>
    <row r="508" spans="1:12">
      <c r="A508" s="137" t="str">
        <f>+LD定番!A179</f>
        <v xml:space="preserve">414194N       M       </v>
      </c>
      <c r="B508" s="138">
        <v>1</v>
      </c>
      <c r="C508" s="139" t="str">
        <f>TEXT(LD定番!C179,0)</f>
        <v>414194</v>
      </c>
      <c r="D508" s="140" t="str">
        <f>+LD定番!D179</f>
        <v>CLﾛﾝｸﾞｶｰﾃﾞ</v>
      </c>
      <c r="E508" s="138">
        <f>+LD定番!E179</f>
        <v>23000</v>
      </c>
      <c r="F508" s="138">
        <f>+LD定番!F179</f>
        <v>900</v>
      </c>
      <c r="G508" s="140" t="str">
        <f>+LD定番!G179</f>
        <v xml:space="preserve">N       </v>
      </c>
      <c r="H508" s="138">
        <f>+LD定番!H179</f>
        <v>3</v>
      </c>
      <c r="I508" s="140" t="str">
        <f>+LD定番!I179</f>
        <v xml:space="preserve">M       </v>
      </c>
      <c r="J508" s="141">
        <f>+LD定番!$C$9</f>
        <v>262400</v>
      </c>
      <c r="K508" s="142">
        <f>+LD定番!J179</f>
        <v>0</v>
      </c>
      <c r="L508" s="143">
        <f>IF(ISERROR(VLOOKUP(VALUE(C508),納期ACC!$E$1:$N$3001,10,FALSE)),"",VLOOKUP(VALUE(C508),納期ACC!$E$1:$N$3001,10,FALSE))</f>
        <v>46234</v>
      </c>
    </row>
    <row r="509" spans="1:12">
      <c r="A509" s="137" t="str">
        <f>+LD定番!A180</f>
        <v xml:space="preserve">414194G       M       </v>
      </c>
      <c r="B509" s="138">
        <v>1</v>
      </c>
      <c r="C509" s="139" t="str">
        <f>TEXT(LD定番!C180,0)</f>
        <v>414194</v>
      </c>
      <c r="D509" s="140" t="str">
        <f>+LD定番!D180</f>
        <v>CLﾛﾝｸﾞｶｰﾃﾞ</v>
      </c>
      <c r="E509" s="138">
        <f>+LD定番!E180</f>
        <v>23000</v>
      </c>
      <c r="F509" s="138">
        <f>+LD定番!F180</f>
        <v>902</v>
      </c>
      <c r="G509" s="140" t="str">
        <f>+LD定番!G180</f>
        <v xml:space="preserve">G       </v>
      </c>
      <c r="H509" s="138">
        <f>+LD定番!H180</f>
        <v>3</v>
      </c>
      <c r="I509" s="140" t="str">
        <f>+LD定番!I180</f>
        <v xml:space="preserve">M       </v>
      </c>
      <c r="J509" s="141">
        <f>+LD定番!$C$9</f>
        <v>262400</v>
      </c>
      <c r="K509" s="142">
        <f>+LD定番!J180</f>
        <v>0</v>
      </c>
      <c r="L509" s="143">
        <f>IF(ISERROR(VLOOKUP(VALUE(C509),納期ACC!$E$1:$N$3001,10,FALSE)),"",VLOOKUP(VALUE(C509),納期ACC!$E$1:$N$3001,10,FALSE))</f>
        <v>46234</v>
      </c>
    </row>
    <row r="510" spans="1:12">
      <c r="A510" s="137" t="str">
        <f>+LD定番!A181</f>
        <v xml:space="preserve">416177W       M       </v>
      </c>
      <c r="B510" s="138">
        <v>1</v>
      </c>
      <c r="C510" s="139" t="str">
        <f>TEXT(LD定番!C181,0)</f>
        <v>416177</v>
      </c>
      <c r="D510" s="140" t="str">
        <f>+LD定番!D181</f>
        <v>CLﾌﾟﾚｰﾃｨﾝｸﾞﾌﾚｱTｼｬﾂ</v>
      </c>
      <c r="E510" s="138">
        <f>+LD定番!E181</f>
        <v>20000</v>
      </c>
      <c r="F510" s="138">
        <f>+LD定番!F181</f>
        <v>901</v>
      </c>
      <c r="G510" s="140" t="str">
        <f>+LD定番!G181</f>
        <v xml:space="preserve">W       </v>
      </c>
      <c r="H510" s="138">
        <f>+LD定番!H181</f>
        <v>3</v>
      </c>
      <c r="I510" s="140" t="str">
        <f>+LD定番!I181</f>
        <v xml:space="preserve">M       </v>
      </c>
      <c r="J510" s="141">
        <f>+LD定番!$C$9</f>
        <v>262400</v>
      </c>
      <c r="K510" s="142">
        <f>+LD定番!J181</f>
        <v>0</v>
      </c>
      <c r="L510" s="143">
        <f>IF(ISERROR(VLOOKUP(VALUE(C510),納期ACC!$E$1:$N$3001,10,FALSE)),"",VLOOKUP(VALUE(C510),納期ACC!$E$1:$N$3001,10,FALSE))</f>
        <v>46084</v>
      </c>
    </row>
    <row r="511" spans="1:12">
      <c r="A511" s="137" t="str">
        <f>+LD定番!A182</f>
        <v xml:space="preserve">416177G       M       </v>
      </c>
      <c r="B511" s="138">
        <v>1</v>
      </c>
      <c r="C511" s="139" t="str">
        <f>TEXT(LD定番!C182,0)</f>
        <v>416177</v>
      </c>
      <c r="D511" s="140" t="str">
        <f>+LD定番!D182</f>
        <v>CLﾌﾟﾚｰﾃｨﾝｸﾞﾌﾚｱTｼｬﾂ</v>
      </c>
      <c r="E511" s="138">
        <f>+LD定番!E182</f>
        <v>20000</v>
      </c>
      <c r="F511" s="138">
        <f>+LD定番!F182</f>
        <v>902</v>
      </c>
      <c r="G511" s="140" t="str">
        <f>+LD定番!G182</f>
        <v xml:space="preserve">G       </v>
      </c>
      <c r="H511" s="138">
        <f>+LD定番!H182</f>
        <v>3</v>
      </c>
      <c r="I511" s="140" t="str">
        <f>+LD定番!I182</f>
        <v xml:space="preserve">M       </v>
      </c>
      <c r="J511" s="141">
        <f>+LD定番!$C$9</f>
        <v>262400</v>
      </c>
      <c r="K511" s="142">
        <f>+LD定番!J182</f>
        <v>0</v>
      </c>
      <c r="L511" s="143">
        <f>IF(ISERROR(VLOOKUP(VALUE(C511),納期ACC!$E$1:$N$3001,10,FALSE)),"",VLOOKUP(VALUE(C511),納期ACC!$E$1:$N$3001,10,FALSE))</f>
        <v>46084</v>
      </c>
    </row>
    <row r="512" spans="1:12">
      <c r="A512" s="137" t="str">
        <f>+LD定番!A183</f>
        <v xml:space="preserve">414220W       M       </v>
      </c>
      <c r="B512" s="138">
        <v>1</v>
      </c>
      <c r="C512" s="139" t="str">
        <f>TEXT(LD定番!C183,0)</f>
        <v>414220</v>
      </c>
      <c r="D512" s="140" t="str">
        <f>+LD定番!D183</f>
        <v>ﾗｲﾄﾊﾟｰｶｰ</v>
      </c>
      <c r="E512" s="138">
        <f>+LD定番!E183</f>
        <v>20000</v>
      </c>
      <c r="F512" s="138">
        <f>+LD定番!F183</f>
        <v>901</v>
      </c>
      <c r="G512" s="140" t="str">
        <f>+LD定番!G183</f>
        <v xml:space="preserve">W       </v>
      </c>
      <c r="H512" s="138">
        <f>+LD定番!H183</f>
        <v>3</v>
      </c>
      <c r="I512" s="140" t="str">
        <f>+LD定番!I183</f>
        <v xml:space="preserve">M       </v>
      </c>
      <c r="J512" s="141">
        <f>+LD定番!$C$9</f>
        <v>262400</v>
      </c>
      <c r="K512" s="142">
        <f>+LD定番!J183</f>
        <v>0</v>
      </c>
      <c r="L512" s="143">
        <f>IF(ISERROR(VLOOKUP(VALUE(C512),納期ACC!$E$1:$N$3001,10,FALSE)),"",VLOOKUP(VALUE(C512),納期ACC!$E$1:$N$3001,10,FALSE))</f>
        <v>46084</v>
      </c>
    </row>
    <row r="513" spans="1:12">
      <c r="A513" s="137" t="str">
        <f>+LD定番!A184</f>
        <v xml:space="preserve">414243N       M       </v>
      </c>
      <c r="B513" s="138">
        <v>1</v>
      </c>
      <c r="C513" s="139" t="str">
        <f>TEXT(LD定番!C184,0)</f>
        <v>414243</v>
      </c>
      <c r="D513" s="140" t="str">
        <f>+LD定番!D184</f>
        <v>ﾍﾟｰﾊﾟｰｺｯﾄﾝﾉｰｽﾘｰﾌﾞ</v>
      </c>
      <c r="E513" s="138">
        <f>+LD定番!E184</f>
        <v>18000</v>
      </c>
      <c r="F513" s="138">
        <f>+LD定番!F184</f>
        <v>900</v>
      </c>
      <c r="G513" s="140" t="str">
        <f>+LD定番!G184</f>
        <v xml:space="preserve">N       </v>
      </c>
      <c r="H513" s="138">
        <f>+LD定番!H184</f>
        <v>3</v>
      </c>
      <c r="I513" s="140" t="str">
        <f>+LD定番!I184</f>
        <v xml:space="preserve">M       </v>
      </c>
      <c r="J513" s="141">
        <f>+LD定番!$C$9</f>
        <v>262400</v>
      </c>
      <c r="K513" s="142">
        <f>+LD定番!J184</f>
        <v>0</v>
      </c>
      <c r="L513" s="143">
        <f>IF(ISERROR(VLOOKUP(VALUE(C513),納期ACC!$E$1:$N$3001,10,FALSE)),"",VLOOKUP(VALUE(C513),納期ACC!$E$1:$N$3001,10,FALSE))</f>
        <v>46234</v>
      </c>
    </row>
    <row r="514" spans="1:12">
      <c r="A514" s="137" t="str">
        <f>+LD定番!A185</f>
        <v xml:space="preserve">414210W       M       </v>
      </c>
      <c r="B514" s="138">
        <v>1</v>
      </c>
      <c r="C514" s="139" t="str">
        <f>TEXT(LD定番!C185,0)</f>
        <v>414210</v>
      </c>
      <c r="D514" s="140" t="str">
        <f>+LD定番!D185</f>
        <v>CL38平織bigｼｬﾂ</v>
      </c>
      <c r="E514" s="138">
        <f>+LD定番!E185</f>
        <v>25000</v>
      </c>
      <c r="F514" s="138">
        <f>+LD定番!F185</f>
        <v>901</v>
      </c>
      <c r="G514" s="140" t="str">
        <f>+LD定番!G185</f>
        <v xml:space="preserve">W       </v>
      </c>
      <c r="H514" s="138">
        <f>+LD定番!H185</f>
        <v>3</v>
      </c>
      <c r="I514" s="140" t="str">
        <f>+LD定番!I185</f>
        <v xml:space="preserve">M       </v>
      </c>
      <c r="J514" s="141">
        <f>+LD定番!$C$9</f>
        <v>262400</v>
      </c>
      <c r="K514" s="142">
        <f>+LD定番!J185</f>
        <v>0</v>
      </c>
      <c r="L514" s="143">
        <f>IF(ISERROR(VLOOKUP(VALUE(C514),納期ACC!$E$1:$N$3001,10,FALSE)),"",VLOOKUP(VALUE(C514),納期ACC!$E$1:$N$3001,10,FALSE))</f>
        <v>46084</v>
      </c>
    </row>
    <row r="515" spans="1:12">
      <c r="A515" s="137" t="str">
        <f>+LD定番!A186</f>
        <v xml:space="preserve">416693W       M       </v>
      </c>
      <c r="B515" s="138">
        <v>2</v>
      </c>
      <c r="C515" s="139" t="str">
        <f>TEXT(LD定番!C186,0)</f>
        <v>416693</v>
      </c>
      <c r="D515" s="140" t="str">
        <f>+LD定番!D186</f>
        <v>CL平織5分袖PO</v>
      </c>
      <c r="E515" s="138">
        <f>+LD定番!E186</f>
        <v>23000</v>
      </c>
      <c r="F515" s="138">
        <f>+LD定番!F186</f>
        <v>901</v>
      </c>
      <c r="G515" s="140" t="str">
        <f>+LD定番!G186</f>
        <v xml:space="preserve">W       </v>
      </c>
      <c r="H515" s="138">
        <f>+LD定番!H186</f>
        <v>3</v>
      </c>
      <c r="I515" s="140" t="str">
        <f>+LD定番!I186</f>
        <v xml:space="preserve">M       </v>
      </c>
      <c r="J515" s="141">
        <f>+LD定番!$C$9</f>
        <v>262400</v>
      </c>
      <c r="K515" s="142">
        <f>+LD定番!J186</f>
        <v>0</v>
      </c>
      <c r="L515" s="143">
        <f>IF(ISERROR(VLOOKUP(VALUE(C515),納期ACC!$E$1:$N$3001,10,FALSE)),"",VLOOKUP(VALUE(C515),納期ACC!$E$1:$N$3001,10,FALSE))</f>
        <v>46084</v>
      </c>
    </row>
    <row r="516" spans="1:12">
      <c r="A516" s="137" t="str">
        <f>+LD定番!A187</f>
        <v xml:space="preserve">416694W       M       </v>
      </c>
      <c r="B516" s="138">
        <v>3</v>
      </c>
      <c r="C516" s="139" t="str">
        <f>TEXT(LD定番!C187,0)</f>
        <v>416694</v>
      </c>
      <c r="D516" s="140" t="str">
        <f>+LD定番!D187</f>
        <v>CL平織ﾉｰｽﾘｰﾌﾞﾁｭﾆｯｸ</v>
      </c>
      <c r="E516" s="138">
        <f>+LD定番!E187</f>
        <v>22000</v>
      </c>
      <c r="F516" s="138">
        <f>+LD定番!F187</f>
        <v>901</v>
      </c>
      <c r="G516" s="140" t="str">
        <f>+LD定番!G187</f>
        <v xml:space="preserve">W       </v>
      </c>
      <c r="H516" s="138">
        <f>+LD定番!H187</f>
        <v>3</v>
      </c>
      <c r="I516" s="140" t="str">
        <f>+LD定番!I187</f>
        <v xml:space="preserve">M       </v>
      </c>
      <c r="J516" s="141">
        <f>+LD定番!$C$9</f>
        <v>262400</v>
      </c>
      <c r="K516" s="142">
        <f>+LD定番!J187</f>
        <v>0</v>
      </c>
      <c r="L516" s="143">
        <f>IF(ISERROR(VLOOKUP(VALUE(C516),納期ACC!$E$1:$N$3001,10,FALSE)),"",VLOOKUP(VALUE(C516),納期ACC!$E$1:$N$3001,10,FALSE))</f>
        <v>46084</v>
      </c>
    </row>
    <row r="517" spans="1:12">
      <c r="A517" s="137" t="str">
        <f>+LD定番!A188</f>
        <v xml:space="preserve">413638W       M       </v>
      </c>
      <c r="B517" s="138">
        <v>4</v>
      </c>
      <c r="C517" s="139" t="str">
        <f>TEXT(LD定番!C188,0)</f>
        <v>413638</v>
      </c>
      <c r="D517" s="140" t="str">
        <f>+LD定番!D188</f>
        <v>ｶﾙｾﾞｼｬﾂ</v>
      </c>
      <c r="E517" s="138">
        <f>+LD定番!E188</f>
        <v>25000</v>
      </c>
      <c r="F517" s="138">
        <f>+LD定番!F188</f>
        <v>901</v>
      </c>
      <c r="G517" s="140" t="str">
        <f>+LD定番!G188</f>
        <v xml:space="preserve">W       </v>
      </c>
      <c r="H517" s="138">
        <f>+LD定番!H188</f>
        <v>3</v>
      </c>
      <c r="I517" s="140" t="str">
        <f>+LD定番!I188</f>
        <v xml:space="preserve">M       </v>
      </c>
      <c r="J517" s="141">
        <f>+LD定番!$C$9</f>
        <v>262400</v>
      </c>
      <c r="K517" s="142">
        <f>+LD定番!J188</f>
        <v>0</v>
      </c>
      <c r="L517" s="143">
        <f>IF(ISERROR(VLOOKUP(VALUE(C517),納期ACC!$E$1:$N$3001,10,FALSE)),"",VLOOKUP(VALUE(C517),納期ACC!$E$1:$N$3001,10,FALSE))</f>
        <v>46234</v>
      </c>
    </row>
    <row r="518" spans="1:12">
      <c r="A518" s="137" t="str">
        <f>+LD定番!A189</f>
        <v xml:space="preserve">462504N       22-24   </v>
      </c>
      <c r="B518" s="138">
        <v>5</v>
      </c>
      <c r="C518" s="139" t="str">
        <f>TEXT(LD定番!C189,0)</f>
        <v>462504</v>
      </c>
      <c r="D518" s="140" t="str">
        <f>+LD定番!D189</f>
        <v xml:space="preserve">重ね履きソックス3足セット           </v>
      </c>
      <c r="E518" s="138">
        <f>+LD定番!E189</f>
        <v>3900</v>
      </c>
      <c r="F518" s="138">
        <f>+LD定番!F189</f>
        <v>1</v>
      </c>
      <c r="G518" s="140" t="str">
        <f>+LD定番!G189</f>
        <v xml:space="preserve">N       </v>
      </c>
      <c r="H518" s="138">
        <f>+LD定番!H189</f>
        <v>100</v>
      </c>
      <c r="I518" s="140" t="str">
        <f>+LD定番!I189</f>
        <v xml:space="preserve">22-24   </v>
      </c>
      <c r="J518" s="141">
        <f>+LD定番!$C$9</f>
        <v>262400</v>
      </c>
      <c r="K518" s="142">
        <f>+LD定番!J189</f>
        <v>0</v>
      </c>
      <c r="L518" s="143">
        <f>IF(ISERROR(VLOOKUP(VALUE(C518),納期ACC!$E$1:$N$3001,10,FALSE)),"",VLOOKUP(VALUE(C518),納期ACC!$E$1:$N$3001,10,FALSE))</f>
        <v>46234</v>
      </c>
    </row>
    <row r="519" spans="1:12">
      <c r="A519" s="137" t="str">
        <f>+LD定番!A190</f>
        <v xml:space="preserve">462504N       24-26   </v>
      </c>
      <c r="B519" s="138">
        <v>6</v>
      </c>
      <c r="C519" s="139" t="str">
        <f>TEXT(LD定番!C190,0)</f>
        <v>462504</v>
      </c>
      <c r="D519" s="140" t="str">
        <f>+LD定番!D190</f>
        <v xml:space="preserve">重ね履きソックス3足セット           </v>
      </c>
      <c r="E519" s="138">
        <f>+LD定番!E190</f>
        <v>3900</v>
      </c>
      <c r="F519" s="138">
        <f>+LD定番!F190</f>
        <v>1</v>
      </c>
      <c r="G519" s="140" t="str">
        <f>+LD定番!G190</f>
        <v xml:space="preserve">N       </v>
      </c>
      <c r="H519" s="138">
        <f>+LD定番!H190</f>
        <v>104</v>
      </c>
      <c r="I519" s="140" t="str">
        <f>+LD定番!I190</f>
        <v xml:space="preserve">24-26   </v>
      </c>
      <c r="J519" s="141">
        <f>+LD定番!$C$9</f>
        <v>262400</v>
      </c>
      <c r="K519" s="142">
        <f>+LD定番!J190</f>
        <v>0</v>
      </c>
      <c r="L519" s="143">
        <f>IF(ISERROR(VLOOKUP(VALUE(C519),納期ACC!$E$1:$N$3001,10,FALSE)),"",VLOOKUP(VALUE(C519),納期ACC!$E$1:$N$3001,10,FALSE))</f>
        <v>46234</v>
      </c>
    </row>
    <row r="520" spans="1:12">
      <c r="A520" s="137" t="str">
        <f>+LD定番!A191</f>
        <v xml:space="preserve">463501N       22-24   </v>
      </c>
      <c r="B520" s="138">
        <v>7</v>
      </c>
      <c r="C520" s="139" t="str">
        <f>TEXT(LD定番!C191,0)</f>
        <v>463501</v>
      </c>
      <c r="D520" s="140" t="str">
        <f>+LD定番!D191</f>
        <v xml:space="preserve">重ね履き5本指ソックス               </v>
      </c>
      <c r="E520" s="138">
        <f>+LD定番!E191</f>
        <v>1600</v>
      </c>
      <c r="F520" s="138">
        <f>+LD定番!F191</f>
        <v>1</v>
      </c>
      <c r="G520" s="140" t="str">
        <f>+LD定番!G191</f>
        <v xml:space="preserve">N       </v>
      </c>
      <c r="H520" s="138">
        <f>+LD定番!H191</f>
        <v>100</v>
      </c>
      <c r="I520" s="140" t="str">
        <f>+LD定番!I191</f>
        <v xml:space="preserve">22-24   </v>
      </c>
      <c r="J520" s="141">
        <f>+LD定番!$C$9</f>
        <v>262400</v>
      </c>
      <c r="K520" s="142">
        <f>+LD定番!J191</f>
        <v>0</v>
      </c>
      <c r="L520" s="143">
        <f>IF(ISERROR(VLOOKUP(VALUE(C520),納期ACC!$E$1:$N$3001,10,FALSE)),"",VLOOKUP(VALUE(C520),納期ACC!$E$1:$N$3001,10,FALSE))</f>
        <v>46234</v>
      </c>
    </row>
    <row r="521" spans="1:12">
      <c r="A521" s="137" t="str">
        <f>+LD定番!A192</f>
        <v xml:space="preserve">463501N       24-26   </v>
      </c>
      <c r="B521" s="138">
        <v>8</v>
      </c>
      <c r="C521" s="139" t="str">
        <f>TEXT(LD定番!C192,0)</f>
        <v>463501</v>
      </c>
      <c r="D521" s="140" t="str">
        <f>+LD定番!D192</f>
        <v xml:space="preserve">重ね履き5本指ソックス               </v>
      </c>
      <c r="E521" s="138">
        <f>+LD定番!E192</f>
        <v>1600</v>
      </c>
      <c r="F521" s="138">
        <f>+LD定番!F192</f>
        <v>1</v>
      </c>
      <c r="G521" s="140" t="str">
        <f>+LD定番!G192</f>
        <v xml:space="preserve">N       </v>
      </c>
      <c r="H521" s="138">
        <f>+LD定番!H192</f>
        <v>104</v>
      </c>
      <c r="I521" s="140" t="str">
        <f>+LD定番!I192</f>
        <v xml:space="preserve">24-26   </v>
      </c>
      <c r="J521" s="141">
        <f>+LD定番!$C$9</f>
        <v>262400</v>
      </c>
      <c r="K521" s="142">
        <f>+LD定番!J192</f>
        <v>0</v>
      </c>
      <c r="L521" s="143">
        <f>IF(ISERROR(VLOOKUP(VALUE(C521),納期ACC!$E$1:$N$3001,10,FALSE)),"",VLOOKUP(VALUE(C521),納期ACC!$E$1:$N$3001,10,FALSE))</f>
        <v>46234</v>
      </c>
    </row>
    <row r="522" spans="1:12">
      <c r="A522" s="137" t="str">
        <f>+LD定番!A193</f>
        <v xml:space="preserve">464006N       ｻｲｽﾞﾅｼ  </v>
      </c>
      <c r="B522" s="138">
        <v>9</v>
      </c>
      <c r="C522" s="139" t="str">
        <f>TEXT(LD定番!C193,0)</f>
        <v>464006</v>
      </c>
      <c r="D522" s="140" t="str">
        <f>+LD定番!D193</f>
        <v>厚手おやすみｿｯｸｽ</v>
      </c>
      <c r="E522" s="138">
        <f>+LD定番!E193</f>
        <v>1500</v>
      </c>
      <c r="F522" s="138">
        <f>+LD定番!F193</f>
        <v>1</v>
      </c>
      <c r="G522" s="140" t="str">
        <f>+LD定番!G193</f>
        <v xml:space="preserve">N       </v>
      </c>
      <c r="H522" s="138">
        <f>+LD定番!H193</f>
        <v>99</v>
      </c>
      <c r="I522" s="140" t="str">
        <f>+LD定番!I193</f>
        <v xml:space="preserve">ｻｲｽﾞﾅｼ  </v>
      </c>
      <c r="J522" s="141">
        <f>+LD定番!$C$9</f>
        <v>262400</v>
      </c>
      <c r="K522" s="142">
        <f>+LD定番!J193</f>
        <v>0</v>
      </c>
      <c r="L522" s="143">
        <f>IF(ISERROR(VLOOKUP(VALUE(C522),納期ACC!$E$1:$N$3001,10,FALSE)),"",VLOOKUP(VALUE(C522),納期ACC!$E$1:$N$3001,10,FALSE))</f>
        <v>46234</v>
      </c>
    </row>
    <row r="523" spans="1:12">
      <c r="A523" s="137" t="str">
        <f>+LD定番!A194</f>
        <v xml:space="preserve">469527G       22-24   </v>
      </c>
      <c r="B523" s="138">
        <v>10</v>
      </c>
      <c r="C523" s="139" t="str">
        <f>TEXT(LD定番!C194,0)</f>
        <v>469527</v>
      </c>
      <c r="D523" s="140" t="str">
        <f>+LD定番!D194</f>
        <v>ﾔｸ混厚手おやすみｿｯｸｽ</v>
      </c>
      <c r="E523" s="138">
        <f>+LD定番!E194</f>
        <v>2500</v>
      </c>
      <c r="F523" s="138">
        <f>+LD定番!F194</f>
        <v>902</v>
      </c>
      <c r="G523" s="140" t="str">
        <f>+LD定番!G194</f>
        <v xml:space="preserve">G       </v>
      </c>
      <c r="H523" s="138">
        <f>+LD定番!H194</f>
        <v>100</v>
      </c>
      <c r="I523" s="140" t="str">
        <f>+LD定番!I194</f>
        <v xml:space="preserve">22-24   </v>
      </c>
      <c r="J523" s="141">
        <f>+LD定番!$C$9</f>
        <v>262400</v>
      </c>
      <c r="K523" s="142">
        <f>+LD定番!J194</f>
        <v>0</v>
      </c>
      <c r="L523" s="143">
        <f>IF(ISERROR(VLOOKUP(VALUE(C523),納期ACC!$E$1:$N$3001,10,FALSE)),"",VLOOKUP(VALUE(C523),納期ACC!$E$1:$N$3001,10,FALSE))</f>
        <v>46234</v>
      </c>
    </row>
    <row r="524" spans="1:12">
      <c r="A524" s="137" t="str">
        <f>+LD定番!A195</f>
        <v xml:space="preserve">463509N       22-24   </v>
      </c>
      <c r="B524" s="138">
        <v>11</v>
      </c>
      <c r="C524" s="139" t="str">
        <f>TEXT(LD定番!C195,0)</f>
        <v>463509</v>
      </c>
      <c r="D524" s="140" t="str">
        <f>+LD定番!D195</f>
        <v xml:space="preserve">薄手おやすみソックス                </v>
      </c>
      <c r="E524" s="138">
        <f>+LD定番!E195</f>
        <v>1300</v>
      </c>
      <c r="F524" s="138">
        <f>+LD定番!F195</f>
        <v>1</v>
      </c>
      <c r="G524" s="140" t="str">
        <f>+LD定番!G195</f>
        <v xml:space="preserve">N       </v>
      </c>
      <c r="H524" s="138">
        <f>+LD定番!H195</f>
        <v>100</v>
      </c>
      <c r="I524" s="140" t="str">
        <f>+LD定番!I195</f>
        <v xml:space="preserve">22-24   </v>
      </c>
      <c r="J524" s="141">
        <f>+LD定番!$C$9</f>
        <v>262400</v>
      </c>
      <c r="K524" s="142">
        <f>+LD定番!J195</f>
        <v>0</v>
      </c>
      <c r="L524" s="143">
        <f>IF(ISERROR(VLOOKUP(VALUE(C524),納期ACC!$E$1:$N$3001,10,FALSE)),"",VLOOKUP(VALUE(C524),納期ACC!$E$1:$N$3001,10,FALSE))</f>
        <v>46234</v>
      </c>
    </row>
    <row r="525" spans="1:12">
      <c r="A525" s="137" t="str">
        <f>+LD定番!A196</f>
        <v xml:space="preserve">468505N       ｻｲｽﾞﾅｼ  </v>
      </c>
      <c r="B525" s="138">
        <v>12</v>
      </c>
      <c r="C525" s="139" t="str">
        <f>TEXT(LD定番!C196,0)</f>
        <v>468505</v>
      </c>
      <c r="D525" s="140" t="str">
        <f>+LD定番!D196</f>
        <v xml:space="preserve">レーシーアーム＆レッグウォーマー    </v>
      </c>
      <c r="E525" s="138">
        <f>+LD定番!E196</f>
        <v>2100</v>
      </c>
      <c r="F525" s="138">
        <f>+LD定番!F196</f>
        <v>1</v>
      </c>
      <c r="G525" s="140" t="str">
        <f>+LD定番!G196</f>
        <v xml:space="preserve">N       </v>
      </c>
      <c r="H525" s="138">
        <f>+LD定番!H196</f>
        <v>99</v>
      </c>
      <c r="I525" s="140" t="str">
        <f>+LD定番!I196</f>
        <v xml:space="preserve">ｻｲｽﾞﾅｼ  </v>
      </c>
      <c r="J525" s="141">
        <f>+LD定番!$C$9</f>
        <v>262400</v>
      </c>
      <c r="K525" s="142">
        <f>+LD定番!J196</f>
        <v>0</v>
      </c>
      <c r="L525" s="143">
        <f>IF(ISERROR(VLOOKUP(VALUE(C525),納期ACC!$E$1:$N$3001,10,FALSE)),"",VLOOKUP(VALUE(C525),納期ACC!$E$1:$N$3001,10,FALSE))</f>
        <v>46234</v>
      </c>
    </row>
    <row r="526" spans="1:12">
      <c r="A526" s="137" t="str">
        <f>+LD定番!A197</f>
        <v xml:space="preserve">469529N       22-24   </v>
      </c>
      <c r="B526" s="138">
        <v>13</v>
      </c>
      <c r="C526" s="139" t="str">
        <f>TEXT(LD定番!C197,0)</f>
        <v>469529</v>
      </c>
      <c r="D526" s="140" t="str">
        <f>+LD定番!D197</f>
        <v>5本指ｿｯｸｽ</v>
      </c>
      <c r="E526" s="138">
        <f>+LD定番!E197</f>
        <v>2000</v>
      </c>
      <c r="F526" s="138">
        <f>+LD定番!F197</f>
        <v>900</v>
      </c>
      <c r="G526" s="140" t="str">
        <f>+LD定番!G197</f>
        <v xml:space="preserve">N       </v>
      </c>
      <c r="H526" s="138">
        <f>+LD定番!H197</f>
        <v>100</v>
      </c>
      <c r="I526" s="140" t="str">
        <f>+LD定番!I197</f>
        <v xml:space="preserve">22-24   </v>
      </c>
      <c r="J526" s="141">
        <f>+LD定番!$C$9</f>
        <v>262400</v>
      </c>
      <c r="K526" s="142">
        <f>+LD定番!J197</f>
        <v>0</v>
      </c>
      <c r="L526" s="143">
        <f>IF(ISERROR(VLOOKUP(VALUE(C526),納期ACC!$E$1:$N$3001,10,FALSE)),"",VLOOKUP(VALUE(C526),納期ACC!$E$1:$N$3001,10,FALSE))</f>
        <v>46234</v>
      </c>
    </row>
    <row r="527" spans="1:12">
      <c r="A527" s="137" t="str">
        <f>+LD定番!A198</f>
        <v xml:space="preserve">469526G       22-24   </v>
      </c>
      <c r="B527" s="138">
        <v>14</v>
      </c>
      <c r="C527" s="139" t="str">
        <f>TEXT(LD定番!C198,0)</f>
        <v>469526</v>
      </c>
      <c r="D527" s="140" t="str">
        <f>+LD定番!D198</f>
        <v>ﾔｸ5本指ｿｯｸｽ</v>
      </c>
      <c r="E527" s="138">
        <f>+LD定番!E198</f>
        <v>2800</v>
      </c>
      <c r="F527" s="138">
        <f>+LD定番!F198</f>
        <v>902</v>
      </c>
      <c r="G527" s="140" t="str">
        <f>+LD定番!G198</f>
        <v xml:space="preserve">G       </v>
      </c>
      <c r="H527" s="138">
        <f>+LD定番!H198</f>
        <v>100</v>
      </c>
      <c r="I527" s="140" t="str">
        <f>+LD定番!I198</f>
        <v xml:space="preserve">22-24   </v>
      </c>
      <c r="J527" s="141">
        <f>+LD定番!$C$9</f>
        <v>262400</v>
      </c>
      <c r="K527" s="142">
        <f>+LD定番!J198</f>
        <v>0</v>
      </c>
      <c r="L527" s="143">
        <f>IF(ISERROR(VLOOKUP(VALUE(C527),納期ACC!$E$1:$N$3001,10,FALSE)),"",VLOOKUP(VALUE(C527),納期ACC!$E$1:$N$3001,10,FALSE))</f>
        <v>46234</v>
      </c>
    </row>
    <row r="528" spans="1:12">
      <c r="A528" s="137" t="str">
        <f>+LD定番!A199</f>
        <v xml:space="preserve">465134W       22-24   </v>
      </c>
      <c r="B528" s="138">
        <v>15</v>
      </c>
      <c r="C528" s="139" t="str">
        <f>TEXT(LD定番!C199,0)</f>
        <v>465134</v>
      </c>
      <c r="D528" s="140" t="str">
        <f>+LD定番!D199</f>
        <v>ﾀｯｸﾘﾌﾞｿｯｸｽ</v>
      </c>
      <c r="E528" s="138">
        <f>+LD定番!E199</f>
        <v>1800</v>
      </c>
      <c r="F528" s="138">
        <f>+LD定番!F199</f>
        <v>537</v>
      </c>
      <c r="G528" s="140" t="str">
        <f>+LD定番!G199</f>
        <v xml:space="preserve">W       </v>
      </c>
      <c r="H528" s="138">
        <f>+LD定番!H199</f>
        <v>100</v>
      </c>
      <c r="I528" s="140" t="str">
        <f>+LD定番!I199</f>
        <v xml:space="preserve">22-24   </v>
      </c>
      <c r="J528" s="141">
        <f>+LD定番!$C$9</f>
        <v>262400</v>
      </c>
      <c r="K528" s="142">
        <f>+LD定番!J199</f>
        <v>0</v>
      </c>
      <c r="L528" s="143">
        <f>IF(ISERROR(VLOOKUP(VALUE(C528),納期ACC!$E$1:$N$3001,10,FALSE)),"",VLOOKUP(VALUE(C528),納期ACC!$E$1:$N$3001,10,FALSE))</f>
        <v>46056</v>
      </c>
    </row>
    <row r="529" spans="1:12">
      <c r="A529" s="137" t="str">
        <f>+LD定番!A200</f>
        <v xml:space="preserve">465001G       22-24   </v>
      </c>
      <c r="B529" s="138">
        <v>16</v>
      </c>
      <c r="C529" s="139" t="str">
        <f>TEXT(LD定番!C200,0)</f>
        <v>465001</v>
      </c>
      <c r="D529" s="140" t="str">
        <f>+LD定番!D200</f>
        <v>ﾘﾈﾝ混ｱﾝｸﾙｿｯｸｽ</v>
      </c>
      <c r="E529" s="138">
        <f>+LD定番!E200</f>
        <v>1500</v>
      </c>
      <c r="F529" s="138">
        <f>+LD定番!F200</f>
        <v>51</v>
      </c>
      <c r="G529" s="140" t="str">
        <f>+LD定番!G200</f>
        <v xml:space="preserve">G       </v>
      </c>
      <c r="H529" s="138">
        <f>+LD定番!H200</f>
        <v>100</v>
      </c>
      <c r="I529" s="140" t="str">
        <f>+LD定番!I200</f>
        <v xml:space="preserve">22-24   </v>
      </c>
      <c r="J529" s="141">
        <f>+LD定番!$C$9</f>
        <v>262400</v>
      </c>
      <c r="K529" s="142">
        <f>+LD定番!J200</f>
        <v>0</v>
      </c>
      <c r="L529" s="143">
        <f>IF(ISERROR(VLOOKUP(VALUE(C529),納期ACC!$E$1:$N$3001,10,FALSE)),"",VLOOKUP(VALUE(C529),納期ACC!$E$1:$N$3001,10,FALSE))</f>
        <v>46084</v>
      </c>
    </row>
    <row r="530" spans="1:12">
      <c r="A530" s="137" t="str">
        <f>+LD定番!A201</f>
        <v xml:space="preserve">462009N       22-24   </v>
      </c>
      <c r="B530" s="138">
        <v>17</v>
      </c>
      <c r="C530" s="139" t="str">
        <f>TEXT(LD定番!C201,0)</f>
        <v>462009</v>
      </c>
      <c r="D530" s="140" t="str">
        <f>+LD定番!D201</f>
        <v>アンクルソックス</v>
      </c>
      <c r="E530" s="138">
        <f>+LD定番!E201</f>
        <v>1500</v>
      </c>
      <c r="F530" s="138">
        <f>+LD定番!F201</f>
        <v>1</v>
      </c>
      <c r="G530" s="140" t="str">
        <f>+LD定番!G201</f>
        <v xml:space="preserve">N       </v>
      </c>
      <c r="H530" s="138">
        <f>+LD定番!H201</f>
        <v>3</v>
      </c>
      <c r="I530" s="140" t="str">
        <f>+LD定番!I201</f>
        <v xml:space="preserve">22-24   </v>
      </c>
      <c r="J530" s="141">
        <f>+LD定番!$C$9</f>
        <v>262400</v>
      </c>
      <c r="K530" s="142">
        <f>+LD定番!J201</f>
        <v>0</v>
      </c>
      <c r="L530" s="143">
        <f>IF(ISERROR(VLOOKUP(VALUE(C530),納期ACC!$E$1:$N$3001,10,FALSE)),"",VLOOKUP(VALUE(C530),納期ACC!$E$1:$N$3001,10,FALSE))</f>
        <v>46084</v>
      </c>
    </row>
    <row r="531" spans="1:12">
      <c r="A531" s="137" t="str">
        <f>+LD定番!A202</f>
        <v xml:space="preserve">460004N       22-24   </v>
      </c>
      <c r="B531" s="138">
        <v>18</v>
      </c>
      <c r="C531" s="139" t="str">
        <f>TEXT(LD定番!C202,0)</f>
        <v>460004</v>
      </c>
      <c r="D531" s="140" t="str">
        <f>+LD定番!D202</f>
        <v>リネンソックス</v>
      </c>
      <c r="E531" s="138">
        <f>+LD定番!E202</f>
        <v>2000</v>
      </c>
      <c r="F531" s="138">
        <f>+LD定番!F202</f>
        <v>1</v>
      </c>
      <c r="G531" s="140" t="str">
        <f>+LD定番!G202</f>
        <v xml:space="preserve">N       </v>
      </c>
      <c r="H531" s="138">
        <f>+LD定番!H202</f>
        <v>100</v>
      </c>
      <c r="I531" s="140" t="str">
        <f>+LD定番!I202</f>
        <v xml:space="preserve">22-24   </v>
      </c>
      <c r="J531" s="141">
        <f>+LD定番!$C$9</f>
        <v>262400</v>
      </c>
      <c r="K531" s="142">
        <f>+LD定番!J202</f>
        <v>0</v>
      </c>
      <c r="L531" s="143">
        <f>IF(ISERROR(VLOOKUP(VALUE(C531),納期ACC!$E$1:$N$3001,10,FALSE)),"",VLOOKUP(VALUE(C531),納期ACC!$E$1:$N$3001,10,FALSE))</f>
        <v>46084</v>
      </c>
    </row>
    <row r="532" spans="1:12">
      <c r="A532" s="137" t="str">
        <f>+LD定番!A203</f>
        <v xml:space="preserve">462021G       ｻｲｽﾞﾅｼ  </v>
      </c>
      <c r="B532" s="138">
        <v>19</v>
      </c>
      <c r="C532" s="139" t="str">
        <f>TEXT(LD定番!C203,0)</f>
        <v>462021</v>
      </c>
      <c r="D532" s="140" t="str">
        <f>+LD定番!D203</f>
        <v>ﾘﾈﾝｳｫｰﾏｰ</v>
      </c>
      <c r="E532" s="138">
        <f>+LD定番!E203</f>
        <v>2500</v>
      </c>
      <c r="F532" s="138">
        <f>+LD定番!F203</f>
        <v>902</v>
      </c>
      <c r="G532" s="140" t="str">
        <f>+LD定番!G203</f>
        <v xml:space="preserve">G       </v>
      </c>
      <c r="H532" s="138">
        <f>+LD定番!H203</f>
        <v>99</v>
      </c>
      <c r="I532" s="140" t="str">
        <f>+LD定番!I203</f>
        <v xml:space="preserve">ｻｲｽﾞﾅｼ  </v>
      </c>
      <c r="J532" s="141">
        <f>+LD定番!$C$9</f>
        <v>262400</v>
      </c>
      <c r="K532" s="142">
        <f>+LD定番!J203</f>
        <v>0</v>
      </c>
      <c r="L532" s="143">
        <f>IF(ISERROR(VLOOKUP(VALUE(C532),納期ACC!$E$1:$N$3001,10,FALSE)),"",VLOOKUP(VALUE(C532),納期ACC!$E$1:$N$3001,10,FALSE))</f>
        <v>46084</v>
      </c>
    </row>
    <row r="533" spans="1:12">
      <c r="A533" s="137" t="str">
        <f>+LD定番!A204</f>
        <v xml:space="preserve">465022G       22-24   </v>
      </c>
      <c r="B533" s="138">
        <v>20</v>
      </c>
      <c r="C533" s="139" t="str">
        <f>TEXT(LD定番!C204,0)</f>
        <v>465022</v>
      </c>
      <c r="D533" s="140" t="str">
        <f>+LD定番!D204</f>
        <v>爽ﾔｸｺｯﾄﾝｸﾙｰﾘﾌﾞｿｯｸｽ</v>
      </c>
      <c r="E533" s="138">
        <f>+LD定番!E204</f>
        <v>2700</v>
      </c>
      <c r="F533" s="138">
        <f>+LD定番!F204</f>
        <v>902</v>
      </c>
      <c r="G533" s="140" t="str">
        <f>+LD定番!G204</f>
        <v xml:space="preserve">G       </v>
      </c>
      <c r="H533" s="138">
        <f>+LD定番!H204</f>
        <v>100</v>
      </c>
      <c r="I533" s="140" t="str">
        <f>+LD定番!I204</f>
        <v xml:space="preserve">22-24   </v>
      </c>
      <c r="J533" s="141">
        <f>+LD定番!$C$9</f>
        <v>262400</v>
      </c>
      <c r="K533" s="142">
        <f>+LD定番!J204</f>
        <v>0</v>
      </c>
      <c r="L533" s="143">
        <f>IF(ISERROR(VLOOKUP(VALUE(C533),納期ACC!$E$1:$N$3001,10,FALSE)),"",VLOOKUP(VALUE(C533),納期ACC!$E$1:$N$3001,10,FALSE))</f>
        <v>46084</v>
      </c>
    </row>
    <row r="534" spans="1:12">
      <c r="A534" s="137" t="str">
        <f>+LD定番!A205</f>
        <v xml:space="preserve">437007N       ｻｲｽﾞﾅｼ  </v>
      </c>
      <c r="B534" s="138">
        <v>1</v>
      </c>
      <c r="C534" s="139" t="str">
        <f>TEXT(LD定番!C205,0)</f>
        <v>437007</v>
      </c>
      <c r="D534" s="140" t="str">
        <f>+LD定番!D205</f>
        <v xml:space="preserve">ガーゼマスク                        </v>
      </c>
      <c r="E534" s="138">
        <f>+LD定番!E205</f>
        <v>800</v>
      </c>
      <c r="F534" s="138">
        <f>+LD定番!F205</f>
        <v>1</v>
      </c>
      <c r="G534" s="140" t="str">
        <f>+LD定番!G205</f>
        <v xml:space="preserve">N       </v>
      </c>
      <c r="H534" s="138">
        <f>+LD定番!H205</f>
        <v>99</v>
      </c>
      <c r="I534" s="140" t="str">
        <f>+LD定番!I205</f>
        <v xml:space="preserve">ｻｲｽﾞﾅｼ  </v>
      </c>
      <c r="J534" s="141">
        <f>+LD定番!$C$9</f>
        <v>262400</v>
      </c>
      <c r="K534" s="142">
        <f>+LD定番!J205</f>
        <v>0</v>
      </c>
      <c r="L534" s="143">
        <f>IF(ISERROR(VLOOKUP(VALUE(C534),納期ACC!$E$1:$N$3001,10,FALSE)),"",VLOOKUP(VALUE(C534),納期ACC!$E$1:$N$3001,10,FALSE))</f>
        <v>46234</v>
      </c>
    </row>
    <row r="535" spans="1:12">
      <c r="A535" s="137" t="str">
        <f>+LD定番!A206</f>
        <v xml:space="preserve">460124N       ｻｲｽﾞﾅｼ  </v>
      </c>
      <c r="B535" s="138">
        <v>1</v>
      </c>
      <c r="C535" s="139" t="str">
        <f>TEXT(LD定番!C206,0)</f>
        <v>460124</v>
      </c>
      <c r="D535" s="140" t="str">
        <f>+LD定番!D206</f>
        <v>立体マスク2枚セット</v>
      </c>
      <c r="E535" s="138">
        <f>+LD定番!E206</f>
        <v>3000</v>
      </c>
      <c r="F535" s="138">
        <f>+LD定番!F206</f>
        <v>1</v>
      </c>
      <c r="G535" s="140" t="str">
        <f>+LD定番!G206</f>
        <v xml:space="preserve">N       </v>
      </c>
      <c r="H535" s="138">
        <f>+LD定番!H206</f>
        <v>99</v>
      </c>
      <c r="I535" s="140" t="str">
        <f>+LD定番!I206</f>
        <v xml:space="preserve">ｻｲｽﾞﾅｼ  </v>
      </c>
      <c r="J535" s="141">
        <f>+LD定番!$C$9</f>
        <v>262400</v>
      </c>
      <c r="K535" s="142">
        <f>+LD定番!J206</f>
        <v>0</v>
      </c>
      <c r="L535" s="143">
        <f>IF(ISERROR(VLOOKUP(VALUE(C535),納期ACC!$E$1:$N$3001,10,FALSE)),"",VLOOKUP(VALUE(C535),納期ACC!$E$1:$N$3001,10,FALSE))</f>
        <v>46234</v>
      </c>
    </row>
    <row r="536" spans="1:12">
      <c r="A536" s="137" t="str">
        <f>+LD定番!A207</f>
        <v xml:space="preserve">460122W       ｻｲｽﾞﾅｼ  </v>
      </c>
      <c r="B536" s="138">
        <v>1</v>
      </c>
      <c r="C536" s="139" t="str">
        <f>TEXT(LD定番!C207,0)</f>
        <v>460122</v>
      </c>
      <c r="D536" s="140" t="str">
        <f>+LD定番!D207</f>
        <v xml:space="preserve">無縫製ニットマスク                  </v>
      </c>
      <c r="E536" s="138">
        <f>+LD定番!E207</f>
        <v>2000</v>
      </c>
      <c r="F536" s="138">
        <f>+LD定番!F207</f>
        <v>1</v>
      </c>
      <c r="G536" s="140" t="str">
        <f>+LD定番!G207</f>
        <v xml:space="preserve">W       </v>
      </c>
      <c r="H536" s="138">
        <f>+LD定番!H207</f>
        <v>99</v>
      </c>
      <c r="I536" s="140" t="str">
        <f>+LD定番!I207</f>
        <v xml:space="preserve">ｻｲｽﾞﾅｼ  </v>
      </c>
      <c r="J536" s="141">
        <f>+LD定番!$C$9</f>
        <v>262400</v>
      </c>
      <c r="K536" s="142">
        <f>+LD定番!J207</f>
        <v>0</v>
      </c>
      <c r="L536" s="143">
        <f>IF(ISERROR(VLOOKUP(VALUE(C536),納期ACC!$E$1:$N$3001,10,FALSE)),"",VLOOKUP(VALUE(C536),納期ACC!$E$1:$N$3001,10,FALSE))</f>
        <v>46234</v>
      </c>
    </row>
    <row r="537" spans="1:12">
      <c r="A537" s="137" t="str">
        <f>+LD定番!A208</f>
        <v xml:space="preserve">468508N       ｻｲｽﾞﾅｼ  </v>
      </c>
      <c r="B537" s="138">
        <v>1</v>
      </c>
      <c r="C537" s="139" t="str">
        <f>TEXT(LD定番!C208,0)</f>
        <v>468508</v>
      </c>
      <c r="D537" s="140" t="str">
        <f>+LD定番!D208</f>
        <v xml:space="preserve">刺繍付き保湿手袋                    </v>
      </c>
      <c r="E537" s="138">
        <f>+LD定番!E208</f>
        <v>1500</v>
      </c>
      <c r="F537" s="138">
        <f>+LD定番!F208</f>
        <v>1</v>
      </c>
      <c r="G537" s="140" t="str">
        <f>+LD定番!G208</f>
        <v xml:space="preserve">N       </v>
      </c>
      <c r="H537" s="138">
        <f>+LD定番!H208</f>
        <v>99</v>
      </c>
      <c r="I537" s="140" t="str">
        <f>+LD定番!I208</f>
        <v xml:space="preserve">ｻｲｽﾞﾅｼ  </v>
      </c>
      <c r="J537" s="141">
        <f>+LD定番!$C$9</f>
        <v>262400</v>
      </c>
      <c r="K537" s="142">
        <f>+LD定番!J208</f>
        <v>0</v>
      </c>
      <c r="L537" s="143">
        <f>IF(ISERROR(VLOOKUP(VALUE(C537),納期ACC!$E$1:$N$3001,10,FALSE)),"",VLOOKUP(VALUE(C537),納期ACC!$E$1:$N$3001,10,FALSE))</f>
        <v>46234</v>
      </c>
    </row>
    <row r="538" spans="1:12">
      <c r="A538" s="137" t="str">
        <f>+LD定番!A209</f>
        <v xml:space="preserve">437013N       ｻｲｽﾞﾅｼ  </v>
      </c>
      <c r="B538" s="138">
        <v>1</v>
      </c>
      <c r="C538" s="139" t="str">
        <f>TEXT(LD定番!C209,0)</f>
        <v>437013</v>
      </c>
      <c r="D538" s="140" t="str">
        <f>+LD定番!D209</f>
        <v>てんとう虫刺繍入ﾌﾟﾁﾀｵﾙ</v>
      </c>
      <c r="E538" s="138">
        <f>+LD定番!E209</f>
        <v>680</v>
      </c>
      <c r="F538" s="138">
        <f>+LD定番!F209</f>
        <v>1</v>
      </c>
      <c r="G538" s="140" t="str">
        <f>+LD定番!G209</f>
        <v xml:space="preserve">N       </v>
      </c>
      <c r="H538" s="138">
        <f>+LD定番!H209</f>
        <v>99</v>
      </c>
      <c r="I538" s="140" t="str">
        <f>+LD定番!I209</f>
        <v xml:space="preserve">ｻｲｽﾞﾅｼ  </v>
      </c>
      <c r="J538" s="141">
        <f>+LD定番!$C$9</f>
        <v>262400</v>
      </c>
      <c r="K538" s="142">
        <f>+LD定番!J209</f>
        <v>0</v>
      </c>
      <c r="L538" s="143">
        <f>IF(ISERROR(VLOOKUP(VALUE(C538),納期ACC!$E$1:$N$3001,10,FALSE)),"",VLOOKUP(VALUE(C538),納期ACC!$E$1:$N$3001,10,FALSE))</f>
        <v>46234</v>
      </c>
    </row>
    <row r="539" spans="1:12">
      <c r="A539" s="137" t="str">
        <f>+LD定番!A210</f>
        <v xml:space="preserve">437014N       ｻｲｽﾞﾅｼ  </v>
      </c>
      <c r="B539" s="138">
        <v>1</v>
      </c>
      <c r="C539" s="139" t="str">
        <f>TEXT(LD定番!C210,0)</f>
        <v>437014</v>
      </c>
      <c r="D539" s="140" t="str">
        <f>+LD定番!D210</f>
        <v xml:space="preserve">ﾚｰｽ付ﾐﾆﾀｵﾙﾊﾝｶﾁ                      </v>
      </c>
      <c r="E539" s="138">
        <f>+LD定番!E210</f>
        <v>1400</v>
      </c>
      <c r="F539" s="138">
        <f>+LD定番!F210</f>
        <v>1</v>
      </c>
      <c r="G539" s="140" t="str">
        <f>+LD定番!G210</f>
        <v xml:space="preserve">N       </v>
      </c>
      <c r="H539" s="138">
        <f>+LD定番!H210</f>
        <v>99</v>
      </c>
      <c r="I539" s="140" t="str">
        <f>+LD定番!I210</f>
        <v xml:space="preserve">ｻｲｽﾞﾅｼ  </v>
      </c>
      <c r="J539" s="141">
        <f>+LD定番!$C$9</f>
        <v>262400</v>
      </c>
      <c r="K539" s="142">
        <f>+LD定番!J210</f>
        <v>0</v>
      </c>
      <c r="L539" s="143">
        <f>IF(ISERROR(VLOOKUP(VALUE(C539),納期ACC!$E$1:$N$3001,10,FALSE)),"",VLOOKUP(VALUE(C539),納期ACC!$E$1:$N$3001,10,FALSE))</f>
        <v>46234</v>
      </c>
    </row>
    <row r="540" spans="1:12">
      <c r="A540" s="137" t="str">
        <f>+LD定番!A211</f>
        <v xml:space="preserve">436510NB      ｻｲｽﾞﾅｼ  </v>
      </c>
      <c r="B540" s="138">
        <v>1</v>
      </c>
      <c r="C540" s="139" t="str">
        <f>TEXT(LD定番!C211,0)</f>
        <v>436510</v>
      </c>
      <c r="D540" s="140" t="str">
        <f>+LD定番!D211</f>
        <v>ガーゼパイルてんとう虫ミニタオル</v>
      </c>
      <c r="E540" s="138">
        <f>+LD定番!E211</f>
        <v>900</v>
      </c>
      <c r="F540" s="138">
        <f>+LD定番!F211</f>
        <v>11</v>
      </c>
      <c r="G540" s="140" t="str">
        <f>+LD定番!G211</f>
        <v xml:space="preserve">NB      </v>
      </c>
      <c r="H540" s="138">
        <f>+LD定番!H211</f>
        <v>99</v>
      </c>
      <c r="I540" s="140" t="str">
        <f>+LD定番!I211</f>
        <v xml:space="preserve">ｻｲｽﾞﾅｼ  </v>
      </c>
      <c r="J540" s="141">
        <f>+LD定番!$C$9</f>
        <v>262400</v>
      </c>
      <c r="K540" s="142">
        <f>+LD定番!J211</f>
        <v>0</v>
      </c>
      <c r="L540" s="143">
        <f>IF(ISERROR(VLOOKUP(VALUE(C540),納期ACC!$E$1:$N$3001,10,FALSE)),"",VLOOKUP(VALUE(C540),納期ACC!$E$1:$N$3001,10,FALSE))</f>
        <v>46234</v>
      </c>
    </row>
    <row r="541" spans="1:12">
      <c r="A541" s="137" t="str">
        <f>+LD定番!A212</f>
        <v xml:space="preserve">463560N       ｻｲｽﾞﾅｼ  </v>
      </c>
      <c r="B541" s="138">
        <v>1</v>
      </c>
      <c r="C541" s="139" t="str">
        <f>TEXT(LD定番!C212,0)</f>
        <v>463560</v>
      </c>
      <c r="D541" s="140" t="str">
        <f>+LD定番!D212</f>
        <v>ﾌｨﾛｿﾌｨｽｶｰﾌﾌﾟﾁ</v>
      </c>
      <c r="E541" s="138">
        <f>+LD定番!E212</f>
        <v>2400</v>
      </c>
      <c r="F541" s="138">
        <f>+LD定番!F212</f>
        <v>900</v>
      </c>
      <c r="G541" s="140" t="str">
        <f>+LD定番!G212</f>
        <v xml:space="preserve">N       </v>
      </c>
      <c r="H541" s="138">
        <f>+LD定番!H212</f>
        <v>99</v>
      </c>
      <c r="I541" s="140" t="str">
        <f>+LD定番!I212</f>
        <v xml:space="preserve">ｻｲｽﾞﾅｼ  </v>
      </c>
      <c r="J541" s="141">
        <f>+LD定番!$C$9</f>
        <v>262400</v>
      </c>
      <c r="K541" s="142">
        <f>+LD定番!J212</f>
        <v>0</v>
      </c>
      <c r="L541" s="143">
        <f>IF(ISERROR(VLOOKUP(VALUE(C541),納期ACC!$E$1:$N$3001,10,FALSE)),"",VLOOKUP(VALUE(C541),納期ACC!$E$1:$N$3001,10,FALSE))</f>
        <v>46234</v>
      </c>
    </row>
    <row r="542" spans="1:12">
      <c r="A542" s="137" t="str">
        <f>+LD定番!A213</f>
        <v xml:space="preserve">411523N       ｻｲｽﾞﾅｼ  </v>
      </c>
      <c r="B542" s="138">
        <v>1</v>
      </c>
      <c r="C542" s="139" t="str">
        <f>TEXT(LD定番!C213,0)</f>
        <v>411523</v>
      </c>
      <c r="D542" s="140" t="str">
        <f>+LD定番!D213</f>
        <v xml:space="preserve">２wayケープ＆ストール（タンポポ柄） </v>
      </c>
      <c r="E542" s="138">
        <f>+LD定番!E213</f>
        <v>10000</v>
      </c>
      <c r="F542" s="138">
        <f>+LD定番!F213</f>
        <v>1</v>
      </c>
      <c r="G542" s="140" t="str">
        <f>+LD定番!G213</f>
        <v xml:space="preserve">N       </v>
      </c>
      <c r="H542" s="138">
        <f>+LD定番!H213</f>
        <v>99</v>
      </c>
      <c r="I542" s="140" t="str">
        <f>+LD定番!I213</f>
        <v xml:space="preserve">ｻｲｽﾞﾅｼ  </v>
      </c>
      <c r="J542" s="141">
        <f>+LD定番!$C$9</f>
        <v>262400</v>
      </c>
      <c r="K542" s="142">
        <f>+LD定番!J213</f>
        <v>0</v>
      </c>
      <c r="L542" s="143">
        <f>IF(ISERROR(VLOOKUP(VALUE(C542),納期ACC!$E$1:$N$3001,10,FALSE)),"",VLOOKUP(VALUE(C542),納期ACC!$E$1:$N$3001,10,FALSE))</f>
        <v>46234</v>
      </c>
    </row>
    <row r="543" spans="1:12">
      <c r="A543" s="137" t="str">
        <f>+LD定番!A214</f>
        <v xml:space="preserve">469030N       ｻｲｽﾞﾅｼ  </v>
      </c>
      <c r="B543" s="138">
        <v>1</v>
      </c>
      <c r="C543" s="139" t="str">
        <f>TEXT(LD定番!C214,0)</f>
        <v>469030</v>
      </c>
      <c r="D543" s="140" t="str">
        <f>+LD定番!D214</f>
        <v>ﾌｨﾛｿﾌｨ大判ｽｶｰﾌ</v>
      </c>
      <c r="E543" s="138">
        <f>+LD定番!E214</f>
        <v>23000</v>
      </c>
      <c r="F543" s="138">
        <f>+LD定番!F214</f>
        <v>900</v>
      </c>
      <c r="G543" s="140" t="str">
        <f>+LD定番!G214</f>
        <v xml:space="preserve">N       </v>
      </c>
      <c r="H543" s="138">
        <f>+LD定番!H214</f>
        <v>99</v>
      </c>
      <c r="I543" s="140" t="str">
        <f>+LD定番!I214</f>
        <v xml:space="preserve">ｻｲｽﾞﾅｼ  </v>
      </c>
      <c r="J543" s="141">
        <f>+LD定番!$C$9</f>
        <v>262400</v>
      </c>
      <c r="K543" s="142">
        <f>+LD定番!J214</f>
        <v>0</v>
      </c>
      <c r="L543" s="143">
        <f>IF(ISERROR(VLOOKUP(VALUE(C543),納期ACC!$E$1:$N$3001,10,FALSE)),"",VLOOKUP(VALUE(C543),納期ACC!$E$1:$N$3001,10,FALSE))</f>
        <v>46234</v>
      </c>
    </row>
    <row r="544" spans="1:12">
      <c r="A544" s="137" t="str">
        <f>+LD定番!A215</f>
        <v xml:space="preserve">464027N       ｻｲｽﾞﾅｼ  </v>
      </c>
      <c r="B544" s="138">
        <v>1</v>
      </c>
      <c r="C544" s="139" t="str">
        <f>TEXT(LD定番!C215,0)</f>
        <v>464027</v>
      </c>
      <c r="D544" s="140" t="str">
        <f>+LD定番!D215</f>
        <v>ﾍﾘﾝﾎﾞﾝｽﾄｰﾙ</v>
      </c>
      <c r="E544" s="138">
        <f>+LD定番!E215</f>
        <v>18000</v>
      </c>
      <c r="F544" s="138">
        <f>+LD定番!F215</f>
        <v>900</v>
      </c>
      <c r="G544" s="140" t="str">
        <f>+LD定番!G215</f>
        <v xml:space="preserve">N       </v>
      </c>
      <c r="H544" s="138">
        <f>+LD定番!H215</f>
        <v>99</v>
      </c>
      <c r="I544" s="140" t="str">
        <f>+LD定番!I215</f>
        <v xml:space="preserve">ｻｲｽﾞﾅｼ  </v>
      </c>
      <c r="J544" s="141">
        <f>+LD定番!$C$9</f>
        <v>262400</v>
      </c>
      <c r="K544" s="142">
        <f>+LD定番!J215</f>
        <v>0</v>
      </c>
      <c r="L544" s="143">
        <f>IF(ISERROR(VLOOKUP(VALUE(C544),納期ACC!$E$1:$N$3001,10,FALSE)),"",VLOOKUP(VALUE(C544),納期ACC!$E$1:$N$3001,10,FALSE))</f>
        <v>46234</v>
      </c>
    </row>
    <row r="545" spans="1:12">
      <c r="A545" s="137" t="str">
        <f>+LD定番!A216</f>
        <v xml:space="preserve">460501N       ｻｲｽﾞﾅｼ  </v>
      </c>
      <c r="B545" s="138">
        <v>1</v>
      </c>
      <c r="C545" s="139" t="str">
        <f>TEXT(LD定番!C216,0)</f>
        <v>460501</v>
      </c>
      <c r="D545" s="140" t="str">
        <f>+LD定番!D216</f>
        <v>ｼﾝﾃﾞﾚﾗﾊﾟｰﾙｲﾔﾘﾝｸﾞ</v>
      </c>
      <c r="E545" s="138">
        <f>+LD定番!E216</f>
        <v>14000</v>
      </c>
      <c r="F545" s="138">
        <f>+LD定番!F216</f>
        <v>1</v>
      </c>
      <c r="G545" s="140" t="str">
        <f>+LD定番!G216</f>
        <v xml:space="preserve">N       </v>
      </c>
      <c r="H545" s="138">
        <f>+LD定番!H216</f>
        <v>99</v>
      </c>
      <c r="I545" s="140" t="str">
        <f>+LD定番!I216</f>
        <v xml:space="preserve">ｻｲｽﾞﾅｼ  </v>
      </c>
      <c r="J545" s="141">
        <f>+LD定番!$C$9</f>
        <v>262400</v>
      </c>
      <c r="K545" s="142">
        <f>+LD定番!J216</f>
        <v>0</v>
      </c>
      <c r="L545" s="143">
        <f>IF(ISERROR(VLOOKUP(VALUE(C545),納期ACC!$E$1:$N$3001,10,FALSE)),"",VLOOKUP(VALUE(C545),納期ACC!$E$1:$N$3001,10,FALSE))</f>
        <v>46234</v>
      </c>
    </row>
    <row r="546" spans="1:12">
      <c r="A546" s="137" t="str">
        <f>+LD定番!A217</f>
        <v xml:space="preserve">469041ｶﾗｰﾅｼ   ｻｲｽﾞﾅｼ  </v>
      </c>
      <c r="B546" s="138">
        <v>1</v>
      </c>
      <c r="C546" s="139" t="str">
        <f>TEXT(LD定番!C217,0)</f>
        <v>469041</v>
      </c>
      <c r="D546" s="140" t="str">
        <f>+LD定番!D217</f>
        <v>ｼﾝﾃﾞﾚﾗﾊﾟｰﾙｷｬｯﾁﾋﾟｱｽ</v>
      </c>
      <c r="E546" s="138">
        <f>+LD定番!E217</f>
        <v>13000</v>
      </c>
      <c r="F546" s="138">
        <f>+LD定番!F217</f>
        <v>99</v>
      </c>
      <c r="G546" s="140" t="str">
        <f>+LD定番!G217</f>
        <v xml:space="preserve">ｶﾗｰﾅｼ   </v>
      </c>
      <c r="H546" s="138">
        <f>+LD定番!H217</f>
        <v>99</v>
      </c>
      <c r="I546" s="140" t="str">
        <f>+LD定番!I217</f>
        <v xml:space="preserve">ｻｲｽﾞﾅｼ  </v>
      </c>
      <c r="J546" s="141">
        <f>+LD定番!$C$9</f>
        <v>262400</v>
      </c>
      <c r="K546" s="142">
        <f>+LD定番!J217</f>
        <v>0</v>
      </c>
      <c r="L546" s="143">
        <f>IF(ISERROR(VLOOKUP(VALUE(C546),納期ACC!$E$1:$N$3001,10,FALSE)),"",VLOOKUP(VALUE(C546),納期ACC!$E$1:$N$3001,10,FALSE))</f>
        <v>46234</v>
      </c>
    </row>
    <row r="547" spans="1:12">
      <c r="A547" s="137" t="str">
        <f>+LD定番!A218</f>
        <v xml:space="preserve">462026N       ｻｲｽﾞﾅｼ  </v>
      </c>
      <c r="B547" s="138">
        <v>1</v>
      </c>
      <c r="C547" s="139" t="str">
        <f>TEXT(LD定番!C218,0)</f>
        <v>462026</v>
      </c>
      <c r="D547" s="140" t="str">
        <f>+LD定番!D218</f>
        <v>ｼﾝﾃﾞﾚﾗﾊﾟｰﾙｺｰﾄﾞﾈｯｸﾚｽ</v>
      </c>
      <c r="E547" s="138">
        <f>+LD定番!E218</f>
        <v>25000</v>
      </c>
      <c r="F547" s="138">
        <f>+LD定番!F218</f>
        <v>1</v>
      </c>
      <c r="G547" s="140" t="str">
        <f>+LD定番!G218</f>
        <v xml:space="preserve">N       </v>
      </c>
      <c r="H547" s="138">
        <f>+LD定番!H218</f>
        <v>99</v>
      </c>
      <c r="I547" s="140" t="str">
        <f>+LD定番!I218</f>
        <v xml:space="preserve">ｻｲｽﾞﾅｼ  </v>
      </c>
      <c r="J547" s="141">
        <f>+LD定番!$C$9</f>
        <v>262400</v>
      </c>
      <c r="K547" s="142">
        <f>+LD定番!J218</f>
        <v>0</v>
      </c>
      <c r="L547" s="143">
        <f>IF(ISERROR(VLOOKUP(VALUE(C547),納期ACC!$E$1:$N$3001,10,FALSE)),"",VLOOKUP(VALUE(C547),納期ACC!$E$1:$N$3001,10,FALSE))</f>
        <v>46234</v>
      </c>
    </row>
    <row r="548" spans="1:12">
      <c r="A548" s="137" t="str">
        <f>+LD定番!A219</f>
        <v xml:space="preserve">463038W       ｻｲｽﾞﾅｼ  </v>
      </c>
      <c r="B548" s="138">
        <v>1</v>
      </c>
      <c r="C548" s="139" t="str">
        <f>TEXT(LD定番!C219,0)</f>
        <v>463038</v>
      </c>
      <c r="D548" s="140" t="str">
        <f>+LD定番!D219</f>
        <v>ｼｮｰﾄﾋﾞｰｽﾞﾈｯｸﾚｽ</v>
      </c>
      <c r="E548" s="138">
        <f>+LD定番!E219</f>
        <v>6000</v>
      </c>
      <c r="F548" s="138">
        <f>+LD定番!F219</f>
        <v>901</v>
      </c>
      <c r="G548" s="140" t="str">
        <f>+LD定番!G219</f>
        <v xml:space="preserve">W       </v>
      </c>
      <c r="H548" s="138">
        <f>+LD定番!H219</f>
        <v>99</v>
      </c>
      <c r="I548" s="140" t="str">
        <f>+LD定番!I219</f>
        <v xml:space="preserve">ｻｲｽﾞﾅｼ  </v>
      </c>
      <c r="J548" s="141">
        <f>+LD定番!$C$9</f>
        <v>262400</v>
      </c>
      <c r="K548" s="142">
        <f>+LD定番!J219</f>
        <v>0</v>
      </c>
      <c r="L548" s="143">
        <f>IF(ISERROR(VLOOKUP(VALUE(C548),納期ACC!$E$1:$N$3001,10,FALSE)),"",VLOOKUP(VALUE(C548),納期ACC!$E$1:$N$3001,10,FALSE))</f>
        <v>46234</v>
      </c>
    </row>
    <row r="549" spans="1:12">
      <c r="A549" s="137" t="str">
        <f>+LD定番!A220</f>
        <v xml:space="preserve">463036W       ｻｲｽﾞﾅｼ  </v>
      </c>
      <c r="B549" s="138">
        <v>1</v>
      </c>
      <c r="C549" s="139" t="str">
        <f>TEXT(LD定番!C220,0)</f>
        <v>463036</v>
      </c>
      <c r="D549" s="140" t="str">
        <f>+LD定番!D220</f>
        <v>ﾛﾝｸﾞﾋﾞｰｽﾞﾈｯｸﾚｽ</v>
      </c>
      <c r="E549" s="138">
        <f>+LD定番!E220</f>
        <v>6000</v>
      </c>
      <c r="F549" s="138">
        <f>+LD定番!F220</f>
        <v>901</v>
      </c>
      <c r="G549" s="140" t="str">
        <f>+LD定番!G220</f>
        <v xml:space="preserve">W       </v>
      </c>
      <c r="H549" s="138">
        <f>+LD定番!H220</f>
        <v>99</v>
      </c>
      <c r="I549" s="140" t="str">
        <f>+LD定番!I220</f>
        <v xml:space="preserve">ｻｲｽﾞﾅｼ  </v>
      </c>
      <c r="J549" s="141">
        <f>+LD定番!$C$9</f>
        <v>262400</v>
      </c>
      <c r="K549" s="142">
        <f>+LD定番!J220</f>
        <v>0</v>
      </c>
      <c r="L549" s="143">
        <f>IF(ISERROR(VLOOKUP(VALUE(C549),納期ACC!$E$1:$N$3001,10,FALSE)),"",VLOOKUP(VALUE(C549),納期ACC!$E$1:$N$3001,10,FALSE))</f>
        <v>46234</v>
      </c>
    </row>
    <row r="550" spans="1:12">
      <c r="A550" s="137" t="str">
        <f>+LD定番!A221</f>
        <v xml:space="preserve">437003N       ｻｲｽﾞﾅｼ  </v>
      </c>
      <c r="B550" s="138">
        <v>1</v>
      </c>
      <c r="C550" s="139" t="str">
        <f>TEXT(LD定番!C221,0)</f>
        <v>437003</v>
      </c>
      <c r="D550" s="140" t="str">
        <f>+LD定番!D221</f>
        <v>ｽｰﾊﾟｰｿﾌﾄB/T</v>
      </c>
      <c r="E550" s="138">
        <f>+LD定番!E221</f>
        <v>7000</v>
      </c>
      <c r="F550" s="138">
        <f>+LD定番!F221</f>
        <v>1</v>
      </c>
      <c r="G550" s="140" t="str">
        <f>+LD定番!G221</f>
        <v xml:space="preserve">N       </v>
      </c>
      <c r="H550" s="138">
        <f>+LD定番!H221</f>
        <v>99</v>
      </c>
      <c r="I550" s="140" t="str">
        <f>+LD定番!I221</f>
        <v xml:space="preserve">ｻｲｽﾞﾅｼ  </v>
      </c>
      <c r="J550" s="141">
        <f>+LD定番!$C$9</f>
        <v>262400</v>
      </c>
      <c r="K550" s="142">
        <f>+LD定番!J221</f>
        <v>0</v>
      </c>
      <c r="L550" s="143">
        <f>IF(ISERROR(VLOOKUP(VALUE(C550),納期ACC!$E$1:$N$3001,10,FALSE)),"",VLOOKUP(VALUE(C550),納期ACC!$E$1:$N$3001,10,FALSE))</f>
        <v>46234</v>
      </c>
    </row>
    <row r="551" spans="1:12">
      <c r="A551" s="137" t="str">
        <f>+LD定番!A222</f>
        <v xml:space="preserve">437002N       ｻｲｽﾞﾅｼ  </v>
      </c>
      <c r="B551" s="138">
        <v>1</v>
      </c>
      <c r="C551" s="139" t="str">
        <f>TEXT(LD定番!C222,0)</f>
        <v>437002</v>
      </c>
      <c r="D551" s="140" t="str">
        <f>+LD定番!D222</f>
        <v>ｽｰﾊﾟｰｿﾌﾄF/T</v>
      </c>
      <c r="E551" s="138">
        <f>+LD定番!E222</f>
        <v>1800</v>
      </c>
      <c r="F551" s="138">
        <f>+LD定番!F222</f>
        <v>1</v>
      </c>
      <c r="G551" s="140" t="str">
        <f>+LD定番!G222</f>
        <v xml:space="preserve">N       </v>
      </c>
      <c r="H551" s="138">
        <f>+LD定番!H222</f>
        <v>99</v>
      </c>
      <c r="I551" s="140" t="str">
        <f>+LD定番!I222</f>
        <v xml:space="preserve">ｻｲｽﾞﾅｼ  </v>
      </c>
      <c r="J551" s="141">
        <f>+LD定番!$C$9</f>
        <v>262400</v>
      </c>
      <c r="K551" s="142">
        <f>+LD定番!J222</f>
        <v>0</v>
      </c>
      <c r="L551" s="143">
        <f>IF(ISERROR(VLOOKUP(VALUE(C551),納期ACC!$E$1:$N$3001,10,FALSE)),"",VLOOKUP(VALUE(C551),納期ACC!$E$1:$N$3001,10,FALSE))</f>
        <v>46234</v>
      </c>
    </row>
    <row r="552" spans="1:12">
      <c r="A552" s="137" t="str">
        <f>+LD定番!A223</f>
        <v xml:space="preserve">437001N       ｻｲｽﾞﾅｼ  </v>
      </c>
      <c r="B552" s="138">
        <v>1</v>
      </c>
      <c r="C552" s="139" t="str">
        <f>TEXT(LD定番!C223,0)</f>
        <v>437001</v>
      </c>
      <c r="D552" s="140" t="str">
        <f>+LD定番!D223</f>
        <v>ｽｰﾊﾟｰｿﾌﾄW/T</v>
      </c>
      <c r="E552" s="138">
        <f>+LD定番!E223</f>
        <v>1000</v>
      </c>
      <c r="F552" s="138">
        <f>+LD定番!F223</f>
        <v>1</v>
      </c>
      <c r="G552" s="140" t="str">
        <f>+LD定番!G223</f>
        <v xml:space="preserve">N       </v>
      </c>
      <c r="H552" s="138">
        <f>+LD定番!H223</f>
        <v>99</v>
      </c>
      <c r="I552" s="140" t="str">
        <f>+LD定番!I223</f>
        <v xml:space="preserve">ｻｲｽﾞﾅｼ  </v>
      </c>
      <c r="J552" s="141">
        <f>+LD定番!$C$9</f>
        <v>262400</v>
      </c>
      <c r="K552" s="142">
        <f>+LD定番!J223</f>
        <v>0</v>
      </c>
      <c r="L552" s="143">
        <f>IF(ISERROR(VLOOKUP(VALUE(C552),納期ACC!$E$1:$N$3001,10,FALSE)),"",VLOOKUP(VALUE(C552),納期ACC!$E$1:$N$3001,10,FALSE))</f>
        <v>46234</v>
      </c>
    </row>
    <row r="553" spans="1:12">
      <c r="A553" s="137" t="str">
        <f>+LD定番!A224</f>
        <v xml:space="preserve">438506N       ｻｲｽﾞﾅｼ  </v>
      </c>
      <c r="B553" s="138">
        <v>1</v>
      </c>
      <c r="C553" s="139" t="str">
        <f>TEXT(LD定番!C224,0)</f>
        <v>438506</v>
      </c>
      <c r="D553" s="140" t="str">
        <f>+LD定番!D224</f>
        <v xml:space="preserve">ﾜｯﾌﾙB/T                             </v>
      </c>
      <c r="E553" s="138">
        <f>+LD定番!E224</f>
        <v>5600</v>
      </c>
      <c r="F553" s="138">
        <f>+LD定番!F224</f>
        <v>1</v>
      </c>
      <c r="G553" s="140" t="str">
        <f>+LD定番!G224</f>
        <v xml:space="preserve">N       </v>
      </c>
      <c r="H553" s="138">
        <f>+LD定番!H224</f>
        <v>99</v>
      </c>
      <c r="I553" s="140" t="str">
        <f>+LD定番!I224</f>
        <v xml:space="preserve">ｻｲｽﾞﾅｼ  </v>
      </c>
      <c r="J553" s="141">
        <f>+LD定番!$C$9</f>
        <v>262400</v>
      </c>
      <c r="K553" s="142">
        <f>+LD定番!J224</f>
        <v>0</v>
      </c>
      <c r="L553" s="143">
        <f>IF(ISERROR(VLOOKUP(VALUE(C553),納期ACC!$E$1:$N$3001,10,FALSE)),"",VLOOKUP(VALUE(C553),納期ACC!$E$1:$N$3001,10,FALSE))</f>
        <v>46234</v>
      </c>
    </row>
    <row r="554" spans="1:12">
      <c r="A554" s="137" t="str">
        <f>+LD定番!A225</f>
        <v xml:space="preserve">438507N       ｻｲｽﾞﾅｼ  </v>
      </c>
      <c r="B554" s="138">
        <v>1</v>
      </c>
      <c r="C554" s="139" t="str">
        <f>TEXT(LD定番!C225,0)</f>
        <v>438507</v>
      </c>
      <c r="D554" s="140" t="str">
        <f>+LD定番!D225</f>
        <v xml:space="preserve">ﾜｯﾌﾙF/T                             </v>
      </c>
      <c r="E554" s="138">
        <f>+LD定番!E225</f>
        <v>1500</v>
      </c>
      <c r="F554" s="138">
        <f>+LD定番!F225</f>
        <v>1</v>
      </c>
      <c r="G554" s="140" t="str">
        <f>+LD定番!G225</f>
        <v xml:space="preserve">N       </v>
      </c>
      <c r="H554" s="138">
        <f>+LD定番!H225</f>
        <v>99</v>
      </c>
      <c r="I554" s="140" t="str">
        <f>+LD定番!I225</f>
        <v xml:space="preserve">ｻｲｽﾞﾅｼ  </v>
      </c>
      <c r="J554" s="141">
        <f>+LD定番!$C$9</f>
        <v>262400</v>
      </c>
      <c r="K554" s="142">
        <f>+LD定番!J225</f>
        <v>0</v>
      </c>
      <c r="L554" s="143">
        <f>IF(ISERROR(VLOOKUP(VALUE(C554),納期ACC!$E$1:$N$3001,10,FALSE)),"",VLOOKUP(VALUE(C554),納期ACC!$E$1:$N$3001,10,FALSE))</f>
        <v>46234</v>
      </c>
    </row>
    <row r="555" spans="1:12">
      <c r="A555" s="137" t="str">
        <f>+LD定番!A226</f>
        <v xml:space="preserve">438508N       ｻｲｽﾞﾅｼ  </v>
      </c>
      <c r="B555" s="138">
        <v>1</v>
      </c>
      <c r="C555" s="139" t="str">
        <f>TEXT(LD定番!C226,0)</f>
        <v>438508</v>
      </c>
      <c r="D555" s="140" t="str">
        <f>+LD定番!D226</f>
        <v xml:space="preserve">ﾜｯﾌﾙW/T                             </v>
      </c>
      <c r="E555" s="138">
        <f>+LD定番!E226</f>
        <v>900</v>
      </c>
      <c r="F555" s="138">
        <f>+LD定番!F226</f>
        <v>1</v>
      </c>
      <c r="G555" s="140" t="str">
        <f>+LD定番!G226</f>
        <v xml:space="preserve">N       </v>
      </c>
      <c r="H555" s="138">
        <f>+LD定番!H226</f>
        <v>99</v>
      </c>
      <c r="I555" s="140" t="str">
        <f>+LD定番!I226</f>
        <v xml:space="preserve">ｻｲｽﾞﾅｼ  </v>
      </c>
      <c r="J555" s="141">
        <f>+LD定番!$C$9</f>
        <v>262400</v>
      </c>
      <c r="K555" s="142">
        <f>+LD定番!J226</f>
        <v>0</v>
      </c>
      <c r="L555" s="143">
        <f>IF(ISERROR(VLOOKUP(VALUE(C555),納期ACC!$E$1:$N$3001,10,FALSE)),"",VLOOKUP(VALUE(C555),納期ACC!$E$1:$N$3001,10,FALSE))</f>
        <v>46234</v>
      </c>
    </row>
    <row r="556" spans="1:12">
      <c r="A556" s="137" t="str">
        <f>+LD定番!A227</f>
        <v xml:space="preserve">434013N       ｻｲｽﾞﾅｼ  </v>
      </c>
      <c r="B556" s="138">
        <v>1</v>
      </c>
      <c r="C556" s="139" t="str">
        <f>TEXT(LD定番!C227,0)</f>
        <v>434013</v>
      </c>
      <c r="D556" s="140" t="str">
        <f>+LD定番!D227</f>
        <v xml:space="preserve">ﾌﾛｰｽﾞﾝﾁｪｯｸB/T                       </v>
      </c>
      <c r="E556" s="138">
        <f>+LD定番!E227</f>
        <v>5450</v>
      </c>
      <c r="F556" s="138">
        <f>+LD定番!F227</f>
        <v>1</v>
      </c>
      <c r="G556" s="140" t="str">
        <f>+LD定番!G227</f>
        <v xml:space="preserve">N       </v>
      </c>
      <c r="H556" s="138">
        <f>+LD定番!H227</f>
        <v>99</v>
      </c>
      <c r="I556" s="140" t="str">
        <f>+LD定番!I227</f>
        <v xml:space="preserve">ｻｲｽﾞﾅｼ  </v>
      </c>
      <c r="J556" s="141">
        <f>+LD定番!$C$9</f>
        <v>262400</v>
      </c>
      <c r="K556" s="142">
        <f>+LD定番!J227</f>
        <v>0</v>
      </c>
      <c r="L556" s="143">
        <f>IF(ISERROR(VLOOKUP(VALUE(C556),納期ACC!$E$1:$N$3001,10,FALSE)),"",VLOOKUP(VALUE(C556),納期ACC!$E$1:$N$3001,10,FALSE))</f>
        <v>46234</v>
      </c>
    </row>
    <row r="557" spans="1:12">
      <c r="A557" s="137" t="str">
        <f>+LD定番!A228</f>
        <v xml:space="preserve">434014N       ｻｲｽﾞﾅｼ  </v>
      </c>
      <c r="B557" s="138">
        <v>1</v>
      </c>
      <c r="C557" s="139" t="str">
        <f>TEXT(LD定番!C228,0)</f>
        <v>434014</v>
      </c>
      <c r="D557" s="140" t="str">
        <f>+LD定番!D228</f>
        <v xml:space="preserve">ﾌﾛｰｽﾞﾝﾁｪｯｸF/T                       </v>
      </c>
      <c r="E557" s="138">
        <f>+LD定番!E228</f>
        <v>1800</v>
      </c>
      <c r="F557" s="138">
        <f>+LD定番!F228</f>
        <v>1</v>
      </c>
      <c r="G557" s="140" t="str">
        <f>+LD定番!G228</f>
        <v xml:space="preserve">N       </v>
      </c>
      <c r="H557" s="138">
        <f>+LD定番!H228</f>
        <v>99</v>
      </c>
      <c r="I557" s="140" t="str">
        <f>+LD定番!I228</f>
        <v xml:space="preserve">ｻｲｽﾞﾅｼ  </v>
      </c>
      <c r="J557" s="141">
        <f>+LD定番!$C$9</f>
        <v>262400</v>
      </c>
      <c r="K557" s="142">
        <f>+LD定番!J228</f>
        <v>0</v>
      </c>
      <c r="L557" s="143">
        <f>IF(ISERROR(VLOOKUP(VALUE(C557),納期ACC!$E$1:$N$3001,10,FALSE)),"",VLOOKUP(VALUE(C557),納期ACC!$E$1:$N$3001,10,FALSE))</f>
        <v>46234</v>
      </c>
    </row>
    <row r="558" spans="1:12">
      <c r="A558" s="137" t="str">
        <f>+LD定番!A229</f>
        <v xml:space="preserve">434015N       ｻｲｽﾞﾅｼ  </v>
      </c>
      <c r="B558" s="138">
        <v>1</v>
      </c>
      <c r="C558" s="139" t="str">
        <f>TEXT(LD定番!C229,0)</f>
        <v>434015</v>
      </c>
      <c r="D558" s="140" t="str">
        <f>+LD定番!D229</f>
        <v xml:space="preserve">ﾌﾛｰｽﾞﾝﾁｪｯｸW/T                       </v>
      </c>
      <c r="E558" s="138">
        <f>+LD定番!E229</f>
        <v>1100</v>
      </c>
      <c r="F558" s="138">
        <f>+LD定番!F229</f>
        <v>1</v>
      </c>
      <c r="G558" s="140" t="str">
        <f>+LD定番!G229</f>
        <v xml:space="preserve">N       </v>
      </c>
      <c r="H558" s="138">
        <f>+LD定番!H229</f>
        <v>99</v>
      </c>
      <c r="I558" s="140" t="str">
        <f>+LD定番!I229</f>
        <v xml:space="preserve">ｻｲｽﾞﾅｼ  </v>
      </c>
      <c r="J558" s="141">
        <f>+LD定番!$C$9</f>
        <v>262400</v>
      </c>
      <c r="K558" s="142">
        <f>+LD定番!J229</f>
        <v>0</v>
      </c>
      <c r="L558" s="143">
        <f>IF(ISERROR(VLOOKUP(VALUE(C558),納期ACC!$E$1:$N$3001,10,FALSE)),"",VLOOKUP(VALUE(C558),納期ACC!$E$1:$N$3001,10,FALSE))</f>
        <v>46234</v>
      </c>
    </row>
    <row r="559" spans="1:12">
      <c r="A559" s="137" t="str">
        <f>+LD定番!A230</f>
        <v xml:space="preserve">436025N       ｻｲｽﾞﾅｼ  </v>
      </c>
      <c r="B559" s="138">
        <v>1</v>
      </c>
      <c r="C559" s="139" t="str">
        <f>TEXT(LD定番!C230,0)</f>
        <v>436025</v>
      </c>
      <c r="D559" s="140" t="str">
        <f>+LD定番!D230</f>
        <v xml:space="preserve">三重ｶﾞｰｾﾞB/T                        </v>
      </c>
      <c r="E559" s="138">
        <f>+LD定番!E230</f>
        <v>4000</v>
      </c>
      <c r="F559" s="138">
        <f>+LD定番!F230</f>
        <v>1</v>
      </c>
      <c r="G559" s="140" t="str">
        <f>+LD定番!G230</f>
        <v xml:space="preserve">N       </v>
      </c>
      <c r="H559" s="138">
        <f>+LD定番!H230</f>
        <v>99</v>
      </c>
      <c r="I559" s="140" t="str">
        <f>+LD定番!I230</f>
        <v xml:space="preserve">ｻｲｽﾞﾅｼ  </v>
      </c>
      <c r="J559" s="141">
        <f>+LD定番!$C$9</f>
        <v>262400</v>
      </c>
      <c r="K559" s="142">
        <f>+LD定番!J230</f>
        <v>0</v>
      </c>
      <c r="L559" s="143">
        <f>IF(ISERROR(VLOOKUP(VALUE(C559),納期ACC!$E$1:$N$3001,10,FALSE)),"",VLOOKUP(VALUE(C559),納期ACC!$E$1:$N$3001,10,FALSE))</f>
        <v>46234</v>
      </c>
    </row>
    <row r="560" spans="1:12">
      <c r="A560" s="137" t="str">
        <f>+LD定番!A231</f>
        <v xml:space="preserve">436026N       ｻｲｽﾞﾅｼ  </v>
      </c>
      <c r="B560" s="138">
        <v>1</v>
      </c>
      <c r="C560" s="139" t="str">
        <f>TEXT(LD定番!C231,0)</f>
        <v>436026</v>
      </c>
      <c r="D560" s="140" t="str">
        <f>+LD定番!D231</f>
        <v xml:space="preserve">三重ｶﾞｰｾﾞF/T                        </v>
      </c>
      <c r="E560" s="138">
        <f>+LD定番!E231</f>
        <v>1700</v>
      </c>
      <c r="F560" s="138">
        <f>+LD定番!F231</f>
        <v>1</v>
      </c>
      <c r="G560" s="140" t="str">
        <f>+LD定番!G231</f>
        <v xml:space="preserve">N       </v>
      </c>
      <c r="H560" s="138">
        <f>+LD定番!H231</f>
        <v>99</v>
      </c>
      <c r="I560" s="140" t="str">
        <f>+LD定番!I231</f>
        <v xml:space="preserve">ｻｲｽﾞﾅｼ  </v>
      </c>
      <c r="J560" s="141">
        <f>+LD定番!$C$9</f>
        <v>262400</v>
      </c>
      <c r="K560" s="142">
        <f>+LD定番!J231</f>
        <v>0</v>
      </c>
      <c r="L560" s="143">
        <f>IF(ISERROR(VLOOKUP(VALUE(C560),納期ACC!$E$1:$N$3001,10,FALSE)),"",VLOOKUP(VALUE(C560),納期ACC!$E$1:$N$3001,10,FALSE))</f>
        <v>46234</v>
      </c>
    </row>
    <row r="561" spans="1:12">
      <c r="A561" s="137" t="str">
        <f>+LD定番!A232</f>
        <v xml:space="preserve">436027N       ｻｲｽﾞﾅｼ  </v>
      </c>
      <c r="B561" s="138">
        <v>1</v>
      </c>
      <c r="C561" s="139" t="str">
        <f>TEXT(LD定番!C232,0)</f>
        <v>436027</v>
      </c>
      <c r="D561" s="140" t="str">
        <f>+LD定番!D232</f>
        <v xml:space="preserve">三重ｶﾞｰｾﾞW/T                        </v>
      </c>
      <c r="E561" s="138">
        <f>+LD定番!E232</f>
        <v>1100</v>
      </c>
      <c r="F561" s="138">
        <f>+LD定番!F232</f>
        <v>1</v>
      </c>
      <c r="G561" s="140" t="str">
        <f>+LD定番!G232</f>
        <v xml:space="preserve">N       </v>
      </c>
      <c r="H561" s="138">
        <f>+LD定番!H232</f>
        <v>99</v>
      </c>
      <c r="I561" s="140" t="str">
        <f>+LD定番!I232</f>
        <v xml:space="preserve">ｻｲｽﾞﾅｼ  </v>
      </c>
      <c r="J561" s="141">
        <f>+LD定番!$C$9</f>
        <v>262400</v>
      </c>
      <c r="K561" s="142">
        <f>+LD定番!J232</f>
        <v>0</v>
      </c>
      <c r="L561" s="143">
        <f>IF(ISERROR(VLOOKUP(VALUE(C561),納期ACC!$E$1:$N$3001,10,FALSE)),"",VLOOKUP(VALUE(C561),納期ACC!$E$1:$N$3001,10,FALSE))</f>
        <v>46234</v>
      </c>
    </row>
    <row r="562" spans="1:12">
      <c r="A562" s="137" t="str">
        <f>+LD定番!A233</f>
        <v xml:space="preserve">460110N       ｻｲｽﾞﾅｼ  </v>
      </c>
      <c r="B562" s="138">
        <v>1</v>
      </c>
      <c r="C562" s="139" t="str">
        <f>TEXT(LD定番!C233,0)</f>
        <v>460110</v>
      </c>
      <c r="D562" s="140" t="str">
        <f>+LD定番!D233</f>
        <v xml:space="preserve">ﾎﾞﾃﾞｨｽｸﾗﾌﾞﾀｵﾙ                       </v>
      </c>
      <c r="E562" s="138">
        <f>+LD定番!E233</f>
        <v>900</v>
      </c>
      <c r="F562" s="138">
        <f>+LD定番!F233</f>
        <v>900</v>
      </c>
      <c r="G562" s="140" t="str">
        <f>+LD定番!G233</f>
        <v xml:space="preserve">N       </v>
      </c>
      <c r="H562" s="138">
        <f>+LD定番!H233</f>
        <v>99</v>
      </c>
      <c r="I562" s="140" t="str">
        <f>+LD定番!I233</f>
        <v xml:space="preserve">ｻｲｽﾞﾅｼ  </v>
      </c>
      <c r="J562" s="141">
        <f>+LD定番!$C$9</f>
        <v>262400</v>
      </c>
      <c r="K562" s="142">
        <f>+LD定番!J233</f>
        <v>0</v>
      </c>
      <c r="L562" s="143">
        <f>IF(ISERROR(VLOOKUP(VALUE(C562),納期ACC!$E$1:$N$3001,10,FALSE)),"",VLOOKUP(VALUE(C562),納期ACC!$E$1:$N$3001,10,FALSE))</f>
        <v>46234</v>
      </c>
    </row>
    <row r="563" spans="1:12">
      <c r="A563" s="137" t="str">
        <f>+LD定番!A234</f>
        <v xml:space="preserve">463559N       ｻｲｽﾞﾅｼ  </v>
      </c>
      <c r="B563" s="138">
        <v>1</v>
      </c>
      <c r="C563" s="139" t="str">
        <f>TEXT(LD定番!C234,0)</f>
        <v>463559</v>
      </c>
      <c r="D563" s="140" t="str">
        <f>+LD定番!D234</f>
        <v>さらし木綿（33＊5ｍ）</v>
      </c>
      <c r="E563" s="138">
        <f>+LD定番!E234</f>
        <v>4500</v>
      </c>
      <c r="F563" s="138">
        <f>+LD定番!F234</f>
        <v>900</v>
      </c>
      <c r="G563" s="140" t="str">
        <f>+LD定番!G234</f>
        <v xml:space="preserve">N       </v>
      </c>
      <c r="H563" s="138">
        <f>+LD定番!H234</f>
        <v>99</v>
      </c>
      <c r="I563" s="140" t="str">
        <f>+LD定番!I234</f>
        <v xml:space="preserve">ｻｲｽﾞﾅｼ  </v>
      </c>
      <c r="J563" s="141">
        <f>+LD定番!$C$9</f>
        <v>262400</v>
      </c>
      <c r="K563" s="142">
        <f>+LD定番!J234</f>
        <v>0</v>
      </c>
      <c r="L563" s="143">
        <f>IF(ISERROR(VLOOKUP(VALUE(C563),納期ACC!$E$1:$N$3001,10,FALSE)),"",VLOOKUP(VALUE(C563),納期ACC!$E$1:$N$3001,10,FALSE))</f>
        <v>46234</v>
      </c>
    </row>
    <row r="564" spans="1:12">
      <c r="A564" s="137" t="str">
        <f>+LD定番!A235</f>
        <v xml:space="preserve">437503N       M-L     </v>
      </c>
      <c r="B564" s="138">
        <v>1</v>
      </c>
      <c r="C564" s="139" t="str">
        <f>TEXT(LD定番!C235,0)</f>
        <v>437503</v>
      </c>
      <c r="D564" s="140" t="str">
        <f>+LD定番!D235</f>
        <v>パイルバスローブ</v>
      </c>
      <c r="E564" s="138">
        <f>+LD定番!E235</f>
        <v>31500</v>
      </c>
      <c r="F564" s="138">
        <f>+LD定番!F235</f>
        <v>1</v>
      </c>
      <c r="G564" s="140" t="str">
        <f>+LD定番!G235</f>
        <v xml:space="preserve">N       </v>
      </c>
      <c r="H564" s="138">
        <f>+LD定番!H235</f>
        <v>7</v>
      </c>
      <c r="I564" s="140" t="str">
        <f>+LD定番!I235</f>
        <v xml:space="preserve">M-L     </v>
      </c>
      <c r="J564" s="141">
        <f>+LD定番!$C$9</f>
        <v>262400</v>
      </c>
      <c r="K564" s="142">
        <f>+LD定番!J235</f>
        <v>0</v>
      </c>
      <c r="L564" s="143">
        <f>IF(ISERROR(VLOOKUP(VALUE(C564),納期ACC!$E$1:$N$3001,10,FALSE)),"",VLOOKUP(VALUE(C564),納期ACC!$E$1:$N$3001,10,FALSE))</f>
        <v>46234</v>
      </c>
    </row>
    <row r="565" spans="1:12">
      <c r="A565" s="137" t="str">
        <f>+LD定番!A236</f>
        <v xml:space="preserve">437504N       M-L     </v>
      </c>
      <c r="B565" s="138">
        <v>1</v>
      </c>
      <c r="C565" s="139" t="str">
        <f>TEXT(LD定番!C236,0)</f>
        <v>437504</v>
      </c>
      <c r="D565" s="140" t="str">
        <f>+LD定番!D236</f>
        <v>ラップローブ</v>
      </c>
      <c r="E565" s="138">
        <f>+LD定番!E236</f>
        <v>17500</v>
      </c>
      <c r="F565" s="138">
        <f>+LD定番!F236</f>
        <v>1</v>
      </c>
      <c r="G565" s="140" t="str">
        <f>+LD定番!G236</f>
        <v xml:space="preserve">N       </v>
      </c>
      <c r="H565" s="138">
        <f>+LD定番!H236</f>
        <v>7</v>
      </c>
      <c r="I565" s="140" t="str">
        <f>+LD定番!I236</f>
        <v xml:space="preserve">M-L     </v>
      </c>
      <c r="J565" s="141">
        <f>+LD定番!$C$9</f>
        <v>262400</v>
      </c>
      <c r="K565" s="142">
        <f>+LD定番!J236</f>
        <v>0</v>
      </c>
      <c r="L565" s="143">
        <f>IF(ISERROR(VLOOKUP(VALUE(C565),納期ACC!$E$1:$N$3001,10,FALSE)),"",VLOOKUP(VALUE(C565),納期ACC!$E$1:$N$3001,10,FALSE))</f>
        <v>46234</v>
      </c>
    </row>
    <row r="566" spans="1:12">
      <c r="A566" s="137" t="str">
        <f>+LD定番!A237</f>
        <v xml:space="preserve">469043N       ｻｲｽﾞﾅｼ  </v>
      </c>
      <c r="B566" s="138">
        <v>1</v>
      </c>
      <c r="C566" s="139" t="str">
        <f>TEXT(LD定番!C237,0)</f>
        <v>469043</v>
      </c>
      <c r="D566" s="140" t="str">
        <f>+LD定番!D237</f>
        <v>ﾍｱﾀｰﾊﾞﾝ薄手両面ﾊﾟｲﾙ</v>
      </c>
      <c r="E566" s="138">
        <f>+LD定番!E237</f>
        <v>4200</v>
      </c>
      <c r="F566" s="138">
        <f>+LD定番!F237</f>
        <v>900</v>
      </c>
      <c r="G566" s="140" t="str">
        <f>+LD定番!G237</f>
        <v xml:space="preserve">N       </v>
      </c>
      <c r="H566" s="138">
        <f>+LD定番!H237</f>
        <v>99</v>
      </c>
      <c r="I566" s="140" t="str">
        <f>+LD定番!I237</f>
        <v xml:space="preserve">ｻｲｽﾞﾅｼ  </v>
      </c>
      <c r="J566" s="141">
        <f>+LD定番!$C$9</f>
        <v>262400</v>
      </c>
      <c r="K566" s="142">
        <f>+LD定番!J237</f>
        <v>0</v>
      </c>
      <c r="L566" s="143">
        <f>IF(ISERROR(VLOOKUP(VALUE(C566),納期ACC!$E$1:$N$3001,10,FALSE)),"",VLOOKUP(VALUE(C566),納期ACC!$E$1:$N$3001,10,FALSE))</f>
        <v>46234</v>
      </c>
    </row>
    <row r="567" spans="1:12">
      <c r="A567" s="137" t="str">
        <f>+LD定番!A238</f>
        <v xml:space="preserve">469042N       22-24cm </v>
      </c>
      <c r="B567" s="138">
        <v>1</v>
      </c>
      <c r="C567" s="139" t="str">
        <f>TEXT(LD定番!C238,0)</f>
        <v>469042</v>
      </c>
      <c r="D567" s="140" t="str">
        <f>+LD定番!D238</f>
        <v>ﾊﾟｲﾙｽﾘｯﾊﾟ薄手両面ﾊﾟｲﾙ</v>
      </c>
      <c r="E567" s="138">
        <f>+LD定番!E238</f>
        <v>5300</v>
      </c>
      <c r="F567" s="138">
        <f>+LD定番!F238</f>
        <v>900</v>
      </c>
      <c r="G567" s="140" t="str">
        <f>+LD定番!G238</f>
        <v xml:space="preserve">N       </v>
      </c>
      <c r="H567" s="138">
        <f>+LD定番!H238</f>
        <v>100</v>
      </c>
      <c r="I567" s="140" t="str">
        <f>+LD定番!I238</f>
        <v xml:space="preserve">22-24cm </v>
      </c>
      <c r="J567" s="141">
        <f>+LD定番!$C$9</f>
        <v>262400</v>
      </c>
      <c r="K567" s="142">
        <f>+LD定番!J238</f>
        <v>0</v>
      </c>
      <c r="L567" s="143">
        <f>IF(ISERROR(VLOOKUP(VALUE(C567),納期ACC!$E$1:$N$3001,10,FALSE)),"",VLOOKUP(VALUE(C567),納期ACC!$E$1:$N$3001,10,FALSE))</f>
        <v>46234</v>
      </c>
    </row>
    <row r="568" spans="1:12">
      <c r="A568" s="137" t="str">
        <f>+LD定番!A239</f>
        <v xml:space="preserve">434012N       ｻｲｽﾞﾅｼ  </v>
      </c>
      <c r="B568" s="138">
        <v>1</v>
      </c>
      <c r="C568" s="139" t="str">
        <f>TEXT(LD定番!C239,0)</f>
        <v>434012</v>
      </c>
      <c r="D568" s="140" t="str">
        <f>+LD定番!D239</f>
        <v>ﾜｯﾌﾙｽﾘｯﾊﾟ</v>
      </c>
      <c r="E568" s="138">
        <f>+LD定番!E239</f>
        <v>4000</v>
      </c>
      <c r="F568" s="138">
        <f>+LD定番!F239</f>
        <v>1</v>
      </c>
      <c r="G568" s="140" t="str">
        <f>+LD定番!G239</f>
        <v xml:space="preserve">N       </v>
      </c>
      <c r="H568" s="138">
        <f>+LD定番!H239</f>
        <v>99</v>
      </c>
      <c r="I568" s="140" t="str">
        <f>+LD定番!I239</f>
        <v xml:space="preserve">ｻｲｽﾞﾅｼ  </v>
      </c>
      <c r="J568" s="141">
        <f>+LD定番!$C$9</f>
        <v>262400</v>
      </c>
      <c r="K568" s="142">
        <f>+LD定番!J239</f>
        <v>0</v>
      </c>
      <c r="L568" s="143">
        <f>IF(ISERROR(VLOOKUP(VALUE(C568),納期ACC!$E$1:$N$3001,10,FALSE)),"",VLOOKUP(VALUE(C568),納期ACC!$E$1:$N$3001,10,FALSE))</f>
        <v>46234</v>
      </c>
    </row>
    <row r="569" spans="1:12">
      <c r="A569" s="137" t="str">
        <f>+LD定番!A240</f>
        <v xml:space="preserve">420501N       ｻｲｽﾞﾅｼ  </v>
      </c>
      <c r="B569" s="138">
        <v>1</v>
      </c>
      <c r="C569" s="139" t="str">
        <f>TEXT(LD定番!C240,0)</f>
        <v>420501</v>
      </c>
      <c r="D569" s="140" t="str">
        <f>+LD定番!D240</f>
        <v>市松ﾌﾟﾁｹｯﾄ</v>
      </c>
      <c r="E569" s="138">
        <f>+LD定番!E240</f>
        <v>7000</v>
      </c>
      <c r="F569" s="138">
        <f>+LD定番!F240</f>
        <v>1</v>
      </c>
      <c r="G569" s="140" t="str">
        <f>+LD定番!G240</f>
        <v xml:space="preserve">N       </v>
      </c>
      <c r="H569" s="138">
        <f>+LD定番!H240</f>
        <v>99</v>
      </c>
      <c r="I569" s="140" t="str">
        <f>+LD定番!I240</f>
        <v xml:space="preserve">ｻｲｽﾞﾅｼ  </v>
      </c>
      <c r="J569" s="141">
        <f>+LD定番!$C$9</f>
        <v>262400</v>
      </c>
      <c r="K569" s="142">
        <f>+LD定番!J240</f>
        <v>0</v>
      </c>
      <c r="L569" s="143">
        <f>IF(ISERROR(VLOOKUP(VALUE(C569),納期ACC!$E$1:$N$3001,10,FALSE)),"",VLOOKUP(VALUE(C569),納期ACC!$E$1:$N$3001,10,FALSE))</f>
        <v>46234</v>
      </c>
    </row>
    <row r="570" spans="1:12">
      <c r="A570" s="137" t="str">
        <f>+LD定番!A241</f>
        <v xml:space="preserve">420502N       ｻｲｽﾞﾅｼ  </v>
      </c>
      <c r="B570" s="138">
        <v>1</v>
      </c>
      <c r="C570" s="139" t="str">
        <f>TEXT(LD定番!C241,0)</f>
        <v>420502</v>
      </c>
      <c r="D570" s="140" t="str">
        <f>+LD定番!D241</f>
        <v>綿毛布 薄手 市松</v>
      </c>
      <c r="E570" s="138">
        <f>+LD定番!E241</f>
        <v>22000</v>
      </c>
      <c r="F570" s="138">
        <f>+LD定番!F241</f>
        <v>1</v>
      </c>
      <c r="G570" s="140" t="str">
        <f>+LD定番!G241</f>
        <v xml:space="preserve">N       </v>
      </c>
      <c r="H570" s="138">
        <f>+LD定番!H241</f>
        <v>99</v>
      </c>
      <c r="I570" s="140" t="str">
        <f>+LD定番!I241</f>
        <v xml:space="preserve">ｻｲｽﾞﾅｼ  </v>
      </c>
      <c r="J570" s="141">
        <f>+LD定番!$C$9</f>
        <v>262400</v>
      </c>
      <c r="K570" s="142">
        <f>+LD定番!J241</f>
        <v>0</v>
      </c>
      <c r="L570" s="143">
        <f>IF(ISERROR(VLOOKUP(VALUE(C570),納期ACC!$E$1:$N$3001,10,FALSE)),"",VLOOKUP(VALUE(C570),納期ACC!$E$1:$N$3001,10,FALSE))</f>
        <v>46234</v>
      </c>
    </row>
    <row r="571" spans="1:12">
      <c r="A571" s="137" t="str">
        <f>+LD定番!A242</f>
        <v xml:space="preserve">420503B       ｻｲｽﾞﾅｼ  </v>
      </c>
      <c r="B571" s="138">
        <v>1</v>
      </c>
      <c r="C571" s="139" t="str">
        <f>TEXT(LD定番!C242,0)</f>
        <v>420503</v>
      </c>
      <c r="D571" s="140" t="str">
        <f>+LD定番!D242</f>
        <v>ﾌﾞﾗｳﾝﾁｪｯｸﾌﾟﾁｹｯﾄ</v>
      </c>
      <c r="E571" s="138">
        <f>+LD定番!E242</f>
        <v>10000</v>
      </c>
      <c r="F571" s="138">
        <f>+LD定番!F242</f>
        <v>31</v>
      </c>
      <c r="G571" s="140" t="str">
        <f>+LD定番!G242</f>
        <v xml:space="preserve">B       </v>
      </c>
      <c r="H571" s="138">
        <f>+LD定番!H242</f>
        <v>99</v>
      </c>
      <c r="I571" s="140" t="str">
        <f>+LD定番!I242</f>
        <v xml:space="preserve">ｻｲｽﾞﾅｼ  </v>
      </c>
      <c r="J571" s="141">
        <f>+LD定番!$C$9</f>
        <v>262400</v>
      </c>
      <c r="K571" s="142">
        <f>+LD定番!J242</f>
        <v>0</v>
      </c>
      <c r="L571" s="143">
        <f>IF(ISERROR(VLOOKUP(VALUE(C571),納期ACC!$E$1:$N$3001,10,FALSE)),"",VLOOKUP(VALUE(C571),納期ACC!$E$1:$N$3001,10,FALSE))</f>
        <v>46234</v>
      </c>
    </row>
    <row r="572" spans="1:12">
      <c r="A572" s="137" t="str">
        <f>+LD定番!A243</f>
        <v xml:space="preserve">420504B       ｻｲｽﾞﾅｼ  </v>
      </c>
      <c r="B572" s="138">
        <v>1</v>
      </c>
      <c r="C572" s="139" t="str">
        <f>TEXT(LD定番!C243,0)</f>
        <v>420504</v>
      </c>
      <c r="D572" s="140" t="str">
        <f>+LD定番!D243</f>
        <v>ブラウンチェック綿毛布</v>
      </c>
      <c r="E572" s="138">
        <f>+LD定番!E243</f>
        <v>32000</v>
      </c>
      <c r="F572" s="138">
        <f>+LD定番!F243</f>
        <v>31</v>
      </c>
      <c r="G572" s="140" t="str">
        <f>+LD定番!G243</f>
        <v xml:space="preserve">B       </v>
      </c>
      <c r="H572" s="138">
        <f>+LD定番!H243</f>
        <v>99</v>
      </c>
      <c r="I572" s="140" t="str">
        <f>+LD定番!I243</f>
        <v xml:space="preserve">ｻｲｽﾞﾅｼ  </v>
      </c>
      <c r="J572" s="141">
        <f>+LD定番!$C$9</f>
        <v>262400</v>
      </c>
      <c r="K572" s="142">
        <f>+LD定番!J243</f>
        <v>0</v>
      </c>
      <c r="L572" s="143">
        <f>IF(ISERROR(VLOOKUP(VALUE(C572),納期ACC!$E$1:$N$3001,10,FALSE)),"",VLOOKUP(VALUE(C572),納期ACC!$E$1:$N$3001,10,FALSE))</f>
        <v>46234</v>
      </c>
    </row>
    <row r="573" spans="1:12">
      <c r="A573" s="137" t="str">
        <f>+LD定番!A244</f>
        <v xml:space="preserve">437004N       ｻｲｽﾞﾅｼ  </v>
      </c>
      <c r="B573" s="138">
        <v>1</v>
      </c>
      <c r="C573" s="139" t="str">
        <f>TEXT(LD定番!C244,0)</f>
        <v>437004</v>
      </c>
      <c r="D573" s="140" t="str">
        <f>+LD定番!D244</f>
        <v>ｽｰﾊﾟｰｿﾌﾄ ﾀｵﾙｹｯﾄ</v>
      </c>
      <c r="E573" s="138">
        <f>+LD定番!E244</f>
        <v>18000</v>
      </c>
      <c r="F573" s="138">
        <f>+LD定番!F244</f>
        <v>1</v>
      </c>
      <c r="G573" s="140" t="str">
        <f>+LD定番!G244</f>
        <v xml:space="preserve">N       </v>
      </c>
      <c r="H573" s="138">
        <f>+LD定番!H244</f>
        <v>99</v>
      </c>
      <c r="I573" s="140" t="str">
        <f>+LD定番!I244</f>
        <v xml:space="preserve">ｻｲｽﾞﾅｼ  </v>
      </c>
      <c r="J573" s="141">
        <f>+LD定番!$C$9</f>
        <v>262400</v>
      </c>
      <c r="K573" s="142">
        <f>+LD定番!J244</f>
        <v>0</v>
      </c>
      <c r="L573" s="143">
        <f>IF(ISERROR(VLOOKUP(VALUE(C573),納期ACC!$E$1:$N$3001,10,FALSE)),"",VLOOKUP(VALUE(C573),納期ACC!$E$1:$N$3001,10,FALSE))</f>
        <v>46234</v>
      </c>
    </row>
    <row r="574" spans="1:12">
      <c r="A574" s="137" t="str">
        <f>+LD定番!A245</f>
        <v xml:space="preserve">421006G       ｻｲｽﾞﾅｼ  </v>
      </c>
      <c r="B574" s="138">
        <v>1</v>
      </c>
      <c r="C574" s="139" t="str">
        <f>TEXT(LD定番!C245,0)</f>
        <v>421006</v>
      </c>
      <c r="D574" s="140" t="str">
        <f>+LD定番!D245</f>
        <v xml:space="preserve">リネンガーゼケット                  </v>
      </c>
      <c r="E574" s="138">
        <f>+LD定番!E245</f>
        <v>17000</v>
      </c>
      <c r="F574" s="138">
        <f>+LD定番!F245</f>
        <v>902</v>
      </c>
      <c r="G574" s="140" t="str">
        <f>+LD定番!G245</f>
        <v xml:space="preserve">G       </v>
      </c>
      <c r="H574" s="138">
        <f>+LD定番!H245</f>
        <v>99</v>
      </c>
      <c r="I574" s="140" t="str">
        <f>+LD定番!I245</f>
        <v xml:space="preserve">ｻｲｽﾞﾅｼ  </v>
      </c>
      <c r="J574" s="141">
        <f>+LD定番!$C$9</f>
        <v>262400</v>
      </c>
      <c r="K574" s="142">
        <f>+LD定番!J245</f>
        <v>0</v>
      </c>
      <c r="L574" s="143">
        <f>IF(ISERROR(VLOOKUP(VALUE(C574),納期ACC!$E$1:$N$3001,10,FALSE)),"",VLOOKUP(VALUE(C574),納期ACC!$E$1:$N$3001,10,FALSE))</f>
        <v>46234</v>
      </c>
    </row>
    <row r="575" spans="1:12">
      <c r="A575" s="137" t="str">
        <f>+LD定番!A246</f>
        <v xml:space="preserve">424002NG      ｻｲｽﾞﾅｼ  </v>
      </c>
      <c r="B575" s="138">
        <v>1</v>
      </c>
      <c r="C575" s="139" t="str">
        <f>TEXT(LD定番!C246,0)</f>
        <v>424002</v>
      </c>
      <c r="D575" s="140" t="str">
        <f>+LD定番!D246</f>
        <v>リネン肌掛け布団</v>
      </c>
      <c r="E575" s="138">
        <f>+LD定番!E246</f>
        <v>36000</v>
      </c>
      <c r="F575" s="138">
        <f>+LD定番!F246</f>
        <v>19</v>
      </c>
      <c r="G575" s="140" t="str">
        <f>+LD定番!G246</f>
        <v xml:space="preserve">NG      </v>
      </c>
      <c r="H575" s="138">
        <f>+LD定番!H246</f>
        <v>99</v>
      </c>
      <c r="I575" s="140" t="str">
        <f>+LD定番!I246</f>
        <v xml:space="preserve">ｻｲｽﾞﾅｼ  </v>
      </c>
      <c r="J575" s="141">
        <f>+LD定番!$C$9</f>
        <v>262400</v>
      </c>
      <c r="K575" s="142">
        <f>+LD定番!J246</f>
        <v>0</v>
      </c>
      <c r="L575" s="143">
        <f>IF(ISERROR(VLOOKUP(VALUE(C575),納期ACC!$E$1:$N$3001,10,FALSE)),"",VLOOKUP(VALUE(C575),納期ACC!$E$1:$N$3001,10,FALSE))</f>
        <v>46084</v>
      </c>
    </row>
    <row r="576" spans="1:12">
      <c r="A576" s="137" t="str">
        <f>+LD定番!A247</f>
        <v xml:space="preserve">426008NG      ｻｲｽﾞﾅｼ  </v>
      </c>
      <c r="B576" s="138">
        <v>1</v>
      </c>
      <c r="C576" s="139" t="str">
        <f>TEXT(LD定番!C247,0)</f>
        <v>426008</v>
      </c>
      <c r="D576" s="140" t="str">
        <f>+LD定番!D247</f>
        <v>Wガーゼピローケース</v>
      </c>
      <c r="E576" s="138">
        <f>+LD定番!E247</f>
        <v>6500</v>
      </c>
      <c r="F576" s="138">
        <f>+LD定番!F247</f>
        <v>19</v>
      </c>
      <c r="G576" s="140" t="str">
        <f>+LD定番!G247</f>
        <v xml:space="preserve">NG      </v>
      </c>
      <c r="H576" s="138">
        <f>+LD定番!H247</f>
        <v>99</v>
      </c>
      <c r="I576" s="140" t="str">
        <f>+LD定番!I247</f>
        <v xml:space="preserve">ｻｲｽﾞﾅｼ  </v>
      </c>
      <c r="J576" s="141">
        <f>+LD定番!$C$9</f>
        <v>262400</v>
      </c>
      <c r="K576" s="142">
        <f>+LD定番!J247</f>
        <v>0</v>
      </c>
      <c r="L576" s="143">
        <f>IF(ISERROR(VLOOKUP(VALUE(C576),納期ACC!$E$1:$N$3001,10,FALSE)),"",VLOOKUP(VALUE(C576),納期ACC!$E$1:$N$3001,10,FALSE))</f>
        <v>46084</v>
      </c>
    </row>
    <row r="577" spans="1:12">
      <c r="A577" s="137" t="str">
        <f>+LD定番!A248</f>
        <v xml:space="preserve">426000NG      ｻｲｽﾞﾅｼ  </v>
      </c>
      <c r="B577" s="138">
        <v>1</v>
      </c>
      <c r="C577" s="139" t="str">
        <f>TEXT(LD定番!C248,0)</f>
        <v>426000</v>
      </c>
      <c r="D577" s="140" t="str">
        <f>+LD定番!D248</f>
        <v>Wガーゼフラットシーツ</v>
      </c>
      <c r="E577" s="138">
        <f>+LD定番!E248</f>
        <v>18000</v>
      </c>
      <c r="F577" s="138">
        <f>+LD定番!F248</f>
        <v>19</v>
      </c>
      <c r="G577" s="140" t="str">
        <f>+LD定番!G248</f>
        <v xml:space="preserve">NG      </v>
      </c>
      <c r="H577" s="138">
        <f>+LD定番!H248</f>
        <v>99</v>
      </c>
      <c r="I577" s="140" t="str">
        <f>+LD定番!I248</f>
        <v xml:space="preserve">ｻｲｽﾞﾅｼ  </v>
      </c>
      <c r="J577" s="141">
        <f>+LD定番!$C$9</f>
        <v>262400</v>
      </c>
      <c r="K577" s="142">
        <f>+LD定番!J248</f>
        <v>0</v>
      </c>
      <c r="L577" s="143">
        <f>IF(ISERROR(VLOOKUP(VALUE(C577),納期ACC!$E$1:$N$3001,10,FALSE)),"",VLOOKUP(VALUE(C577),納期ACC!$E$1:$N$3001,10,FALSE))</f>
        <v>46084</v>
      </c>
    </row>
    <row r="578" spans="1:12">
      <c r="A578" s="137" t="str">
        <f>+LD定番!A249</f>
        <v xml:space="preserve">424006N       ｻｲｽﾞﾅｼ  </v>
      </c>
      <c r="B578" s="138">
        <v>1</v>
      </c>
      <c r="C578" s="139" t="str">
        <f>TEXT(LD定番!C249,0)</f>
        <v>424006</v>
      </c>
      <c r="D578" s="140" t="str">
        <f>+LD定番!D249</f>
        <v>変わりｶﾞｰｾﾞﾋﾟﾛｰｹｰｽ</v>
      </c>
      <c r="E578" s="138">
        <f>+LD定番!E249</f>
        <v>6000</v>
      </c>
      <c r="F578" s="138">
        <f>+LD定番!F249</f>
        <v>900</v>
      </c>
      <c r="G578" s="140" t="str">
        <f>+LD定番!G249</f>
        <v xml:space="preserve">N       </v>
      </c>
      <c r="H578" s="138">
        <f>+LD定番!H249</f>
        <v>99</v>
      </c>
      <c r="I578" s="140" t="str">
        <f>+LD定番!I249</f>
        <v xml:space="preserve">ｻｲｽﾞﾅｼ  </v>
      </c>
      <c r="J578" s="141">
        <f>+LD定番!$C$9</f>
        <v>262400</v>
      </c>
      <c r="K578" s="142">
        <f>+LD定番!J249</f>
        <v>0</v>
      </c>
      <c r="L578" s="143">
        <f>IF(ISERROR(VLOOKUP(VALUE(C578),納期ACC!$E$1:$N$3001,10,FALSE)),"",VLOOKUP(VALUE(C578),納期ACC!$E$1:$N$3001,10,FALSE))</f>
        <v>46084</v>
      </c>
    </row>
    <row r="579" spans="1:12">
      <c r="A579" s="137" t="str">
        <f>+LD定番!A250</f>
        <v xml:space="preserve">424008N       ｻｲｽﾞﾅｼ  </v>
      </c>
      <c r="B579" s="138">
        <v>1</v>
      </c>
      <c r="C579" s="139" t="str">
        <f>TEXT(LD定番!C250,0)</f>
        <v>424008</v>
      </c>
      <c r="D579" s="140" t="str">
        <f>+LD定番!D250</f>
        <v>変わりｶﾞｰｾﾞﾌﾗｯﾄｼｰﾂ</v>
      </c>
      <c r="E579" s="138">
        <f>+LD定番!E250</f>
        <v>16000</v>
      </c>
      <c r="F579" s="138">
        <f>+LD定番!F250</f>
        <v>900</v>
      </c>
      <c r="G579" s="140" t="str">
        <f>+LD定番!G250</f>
        <v xml:space="preserve">N       </v>
      </c>
      <c r="H579" s="138">
        <f>+LD定番!H250</f>
        <v>99</v>
      </c>
      <c r="I579" s="140" t="str">
        <f>+LD定番!I250</f>
        <v xml:space="preserve">ｻｲｽﾞﾅｼ  </v>
      </c>
      <c r="J579" s="141">
        <f>+LD定番!$C$9</f>
        <v>262400</v>
      </c>
      <c r="K579" s="142">
        <f>+LD定番!J250</f>
        <v>0</v>
      </c>
      <c r="L579" s="143">
        <f>IF(ISERROR(VLOOKUP(VALUE(C579),納期ACC!$E$1:$N$3001,10,FALSE)),"",VLOOKUP(VALUE(C579),納期ACC!$E$1:$N$3001,10,FALSE))</f>
        <v>46084</v>
      </c>
    </row>
    <row r="580" spans="1:12">
      <c r="A580" s="137" t="str">
        <f>+LD定番!A251</f>
        <v xml:space="preserve">421001N       ｻｲｽﾞﾅｼ  </v>
      </c>
      <c r="B580" s="138">
        <v>1</v>
      </c>
      <c r="C580" s="139" t="str">
        <f>TEXT(LD定番!C251,0)</f>
        <v>421001</v>
      </c>
      <c r="D580" s="140" t="str">
        <f>+LD定番!D251</f>
        <v>ｻﾃﾝ肌掛け布団</v>
      </c>
      <c r="E580" s="138">
        <f>+LD定番!E251</f>
        <v>38000</v>
      </c>
      <c r="F580" s="138">
        <f>+LD定番!F251</f>
        <v>1</v>
      </c>
      <c r="G580" s="140" t="str">
        <f>+LD定番!G251</f>
        <v xml:space="preserve">N       </v>
      </c>
      <c r="H580" s="138">
        <f>+LD定番!H251</f>
        <v>99</v>
      </c>
      <c r="I580" s="140" t="str">
        <f>+LD定番!I251</f>
        <v xml:space="preserve">ｻｲｽﾞﾅｼ  </v>
      </c>
      <c r="J580" s="141">
        <f>+LD定番!$C$9</f>
        <v>262400</v>
      </c>
      <c r="K580" s="142">
        <f>+LD定番!J251</f>
        <v>0</v>
      </c>
      <c r="L580" s="143">
        <f>IF(ISERROR(VLOOKUP(VALUE(C580),納期ACC!$E$1:$N$3001,10,FALSE)),"",VLOOKUP(VALUE(C580),納期ACC!$E$1:$N$3001,10,FALSE))</f>
        <v>46234</v>
      </c>
    </row>
    <row r="581" spans="1:12">
      <c r="A581" s="137" t="str">
        <f>+LD定番!A252</f>
        <v xml:space="preserve">427501N       ｻｲｽﾞﾅｼ  </v>
      </c>
      <c r="B581" s="138">
        <v>1</v>
      </c>
      <c r="C581" s="139" t="str">
        <f>TEXT(LD定番!C252,0)</f>
        <v>427501</v>
      </c>
      <c r="D581" s="140" t="str">
        <f>+LD定番!D252</f>
        <v>ｻﾃﾝ掛け布団ｶﾊﾞｰ</v>
      </c>
      <c r="E581" s="138">
        <f>+LD定番!E252</f>
        <v>29000</v>
      </c>
      <c r="F581" s="138">
        <f>+LD定番!F252</f>
        <v>1</v>
      </c>
      <c r="G581" s="140" t="str">
        <f>+LD定番!G252</f>
        <v xml:space="preserve">N       </v>
      </c>
      <c r="H581" s="138">
        <f>+LD定番!H252</f>
        <v>99</v>
      </c>
      <c r="I581" s="140" t="str">
        <f>+LD定番!I252</f>
        <v xml:space="preserve">ｻｲｽﾞﾅｼ  </v>
      </c>
      <c r="J581" s="141">
        <f>+LD定番!$C$9</f>
        <v>262400</v>
      </c>
      <c r="K581" s="142">
        <f>+LD定番!J252</f>
        <v>0</v>
      </c>
      <c r="L581" s="143">
        <f>IF(ISERROR(VLOOKUP(VALUE(C581),納期ACC!$E$1:$N$3001,10,FALSE)),"",VLOOKUP(VALUE(C581),納期ACC!$E$1:$N$3001,10,FALSE))</f>
        <v>46234</v>
      </c>
    </row>
    <row r="582" spans="1:12">
      <c r="A582" s="137" t="str">
        <f>+LD定番!A253</f>
        <v xml:space="preserve">427502N       ｻｲｽﾞﾅｼ  </v>
      </c>
      <c r="B582" s="138">
        <v>1</v>
      </c>
      <c r="C582" s="139" t="str">
        <f>TEXT(LD定番!C253,0)</f>
        <v>427502</v>
      </c>
      <c r="D582" s="140" t="str">
        <f>+LD定番!D253</f>
        <v>ｻﾃﾝﾎﾞｯｸｽｼｰﾂ</v>
      </c>
      <c r="E582" s="138">
        <f>+LD定番!E253</f>
        <v>22000</v>
      </c>
      <c r="F582" s="138">
        <f>+LD定番!F253</f>
        <v>1</v>
      </c>
      <c r="G582" s="140" t="str">
        <f>+LD定番!G253</f>
        <v xml:space="preserve">N       </v>
      </c>
      <c r="H582" s="138">
        <f>+LD定番!H253</f>
        <v>99</v>
      </c>
      <c r="I582" s="140" t="str">
        <f>+LD定番!I253</f>
        <v xml:space="preserve">ｻｲｽﾞﾅｼ  </v>
      </c>
      <c r="J582" s="141">
        <f>+LD定番!$C$9</f>
        <v>262400</v>
      </c>
      <c r="K582" s="142">
        <f>+LD定番!J253</f>
        <v>0</v>
      </c>
      <c r="L582" s="143">
        <f>IF(ISERROR(VLOOKUP(VALUE(C582),納期ACC!$E$1:$N$3001,10,FALSE)),"",VLOOKUP(VALUE(C582),納期ACC!$E$1:$N$3001,10,FALSE))</f>
        <v>46234</v>
      </c>
    </row>
    <row r="583" spans="1:12">
      <c r="A583" s="137" t="str">
        <f>+LD定番!A254</f>
        <v xml:space="preserve">427503N       ｻｲｽﾞﾅｼ  </v>
      </c>
      <c r="B583" s="138">
        <v>1</v>
      </c>
      <c r="C583" s="139" t="str">
        <f>TEXT(LD定番!C254,0)</f>
        <v>427503</v>
      </c>
      <c r="D583" s="140" t="str">
        <f>+LD定番!D254</f>
        <v>ｻﾃﾝﾋﾟﾛｰｹｰｽ</v>
      </c>
      <c r="E583" s="138">
        <f>+LD定番!E254</f>
        <v>5800</v>
      </c>
      <c r="F583" s="138">
        <f>+LD定番!F254</f>
        <v>1</v>
      </c>
      <c r="G583" s="140" t="str">
        <f>+LD定番!G254</f>
        <v xml:space="preserve">N       </v>
      </c>
      <c r="H583" s="138">
        <f>+LD定番!H254</f>
        <v>99</v>
      </c>
      <c r="I583" s="140" t="str">
        <f>+LD定番!I254</f>
        <v xml:space="preserve">ｻｲｽﾞﾅｼ  </v>
      </c>
      <c r="J583" s="141">
        <f>+LD定番!$C$9</f>
        <v>262400</v>
      </c>
      <c r="K583" s="142">
        <f>+LD定番!J254</f>
        <v>0</v>
      </c>
      <c r="L583" s="143">
        <f>IF(ISERROR(VLOOKUP(VALUE(C583),納期ACC!$E$1:$N$3001,10,FALSE)),"",VLOOKUP(VALUE(C583),納期ACC!$E$1:$N$3001,10,FALSE))</f>
        <v>46234</v>
      </c>
    </row>
    <row r="584" spans="1:12">
      <c r="A584" s="137" t="str">
        <f>+LD定番!A255</f>
        <v xml:space="preserve">427504N       ｻｲｽﾞﾅｼ  </v>
      </c>
      <c r="B584" s="138">
        <v>1</v>
      </c>
      <c r="C584" s="139" t="str">
        <f>TEXT(LD定番!C255,0)</f>
        <v>427504</v>
      </c>
      <c r="D584" s="140" t="str">
        <f>+LD定番!D255</f>
        <v>ｻﾃﾝﾌﾗｯﾄｼｰﾂ</v>
      </c>
      <c r="E584" s="138">
        <f>+LD定番!E255</f>
        <v>19000</v>
      </c>
      <c r="F584" s="138">
        <f>+LD定番!F255</f>
        <v>1</v>
      </c>
      <c r="G584" s="140" t="str">
        <f>+LD定番!G255</f>
        <v xml:space="preserve">N       </v>
      </c>
      <c r="H584" s="138">
        <f>+LD定番!H255</f>
        <v>99</v>
      </c>
      <c r="I584" s="140" t="str">
        <f>+LD定番!I255</f>
        <v xml:space="preserve">ｻｲｽﾞﾅｼ  </v>
      </c>
      <c r="J584" s="141">
        <f>+LD定番!$C$9</f>
        <v>262400</v>
      </c>
      <c r="K584" s="142">
        <f>+LD定番!J255</f>
        <v>0</v>
      </c>
      <c r="L584" s="143">
        <f>IF(ISERROR(VLOOKUP(VALUE(C584),納期ACC!$E$1:$N$3001,10,FALSE)),"",VLOOKUP(VALUE(C584),納期ACC!$E$1:$N$3001,10,FALSE))</f>
        <v>46234</v>
      </c>
    </row>
    <row r="585" spans="1:12">
      <c r="A585" s="137" t="str">
        <f>+LD定番!A256</f>
        <v xml:space="preserve">422001N       ｻｲｽﾞﾅｼ  </v>
      </c>
      <c r="B585" s="138">
        <v>1</v>
      </c>
      <c r="C585" s="139" t="str">
        <f>TEXT(LD定番!C256,0)</f>
        <v>422001</v>
      </c>
      <c r="D585" s="140" t="str">
        <f>+LD定番!D256</f>
        <v>ｼｬﾄﾞｳｨ肌掛布団</v>
      </c>
      <c r="E585" s="138">
        <f>+LD定番!E256</f>
        <v>33000</v>
      </c>
      <c r="F585" s="138">
        <f>+LD定番!F256</f>
        <v>1</v>
      </c>
      <c r="G585" s="140" t="str">
        <f>+LD定番!G256</f>
        <v xml:space="preserve">N       </v>
      </c>
      <c r="H585" s="138">
        <f>+LD定番!H256</f>
        <v>99</v>
      </c>
      <c r="I585" s="140" t="str">
        <f>+LD定番!I256</f>
        <v xml:space="preserve">ｻｲｽﾞﾅｼ  </v>
      </c>
      <c r="J585" s="141">
        <f>+LD定番!$C$9</f>
        <v>262400</v>
      </c>
      <c r="K585" s="142">
        <f>+LD定番!J256</f>
        <v>0</v>
      </c>
      <c r="L585" s="143">
        <f>IF(ISERROR(VLOOKUP(VALUE(C585),納期ACC!$E$1:$N$3001,10,FALSE)),"",VLOOKUP(VALUE(C585),納期ACC!$E$1:$N$3001,10,FALSE))</f>
        <v>46234</v>
      </c>
    </row>
    <row r="586" spans="1:12">
      <c r="A586" s="137" t="str">
        <f>+LD定番!A257</f>
        <v xml:space="preserve">426102N       ｻｲｽﾞﾅｼ  </v>
      </c>
      <c r="B586" s="138">
        <v>1</v>
      </c>
      <c r="C586" s="139" t="str">
        <f>TEXT(LD定番!C257,0)</f>
        <v>426102</v>
      </c>
      <c r="D586" s="140" t="str">
        <f>+LD定番!D257</f>
        <v>ｼﾞｬｶﾞｰﾄﾞｼｬﾄﾞｳｨ掛け布団カバー</v>
      </c>
      <c r="E586" s="138">
        <f>+LD定番!E257</f>
        <v>25000</v>
      </c>
      <c r="F586" s="138">
        <f>+LD定番!F257</f>
        <v>1</v>
      </c>
      <c r="G586" s="140" t="str">
        <f>+LD定番!G257</f>
        <v xml:space="preserve">N       </v>
      </c>
      <c r="H586" s="138">
        <f>+LD定番!H257</f>
        <v>99</v>
      </c>
      <c r="I586" s="140" t="str">
        <f>+LD定番!I257</f>
        <v xml:space="preserve">ｻｲｽﾞﾅｼ  </v>
      </c>
      <c r="J586" s="141">
        <f>+LD定番!$C$9</f>
        <v>262400</v>
      </c>
      <c r="K586" s="142">
        <f>+LD定番!J257</f>
        <v>0</v>
      </c>
      <c r="L586" s="143">
        <f>IF(ISERROR(VLOOKUP(VALUE(C586),納期ACC!$E$1:$N$3001,10,FALSE)),"",VLOOKUP(VALUE(C586),納期ACC!$E$1:$N$3001,10,FALSE))</f>
        <v>46114</v>
      </c>
    </row>
    <row r="587" spans="1:12">
      <c r="A587" s="137" t="str">
        <f>+LD定番!A258</f>
        <v xml:space="preserve">422002N       ｻｲｽﾞﾅｼ  </v>
      </c>
      <c r="B587" s="138">
        <v>1</v>
      </c>
      <c r="C587" s="139" t="str">
        <f>TEXT(LD定番!C258,0)</f>
        <v>422002</v>
      </c>
      <c r="D587" s="140" t="str">
        <f>+LD定番!D258</f>
        <v>ｼｬﾄﾞｳｨﾋﾟﾛｰｹｰｽ</v>
      </c>
      <c r="E587" s="138">
        <f>+LD定番!E258</f>
        <v>5300</v>
      </c>
      <c r="F587" s="138">
        <f>+LD定番!F258</f>
        <v>1</v>
      </c>
      <c r="G587" s="140" t="str">
        <f>+LD定番!G258</f>
        <v xml:space="preserve">N       </v>
      </c>
      <c r="H587" s="138">
        <f>+LD定番!H258</f>
        <v>99</v>
      </c>
      <c r="I587" s="140" t="str">
        <f>+LD定番!I258</f>
        <v xml:space="preserve">ｻｲｽﾞﾅｼ  </v>
      </c>
      <c r="J587" s="141">
        <f>+LD定番!$C$9</f>
        <v>262400</v>
      </c>
      <c r="K587" s="142">
        <f>+LD定番!J258</f>
        <v>0</v>
      </c>
      <c r="L587" s="143">
        <f>IF(ISERROR(VLOOKUP(VALUE(C587),納期ACC!$E$1:$N$3001,10,FALSE)),"",VLOOKUP(VALUE(C587),納期ACC!$E$1:$N$3001,10,FALSE))</f>
        <v>46234</v>
      </c>
    </row>
    <row r="588" spans="1:12">
      <c r="A588" s="137" t="str">
        <f>+LD定番!A259</f>
        <v xml:space="preserve">422003N       ｻｲｽﾞﾅｼ  </v>
      </c>
      <c r="B588" s="138">
        <v>1</v>
      </c>
      <c r="C588" s="139" t="str">
        <f>TEXT(LD定番!C259,0)</f>
        <v>422003</v>
      </c>
      <c r="D588" s="140" t="str">
        <f>+LD定番!D259</f>
        <v>ｼｬﾄﾞｳｨﾌﾗｯﾄｼｰﾂ</v>
      </c>
      <c r="E588" s="138">
        <f>+LD定番!E259</f>
        <v>15000</v>
      </c>
      <c r="F588" s="138">
        <f>+LD定番!F259</f>
        <v>1</v>
      </c>
      <c r="G588" s="140" t="str">
        <f>+LD定番!G259</f>
        <v xml:space="preserve">N       </v>
      </c>
      <c r="H588" s="138">
        <f>+LD定番!H259</f>
        <v>99</v>
      </c>
      <c r="I588" s="140" t="str">
        <f>+LD定番!I259</f>
        <v xml:space="preserve">ｻｲｽﾞﾅｼ  </v>
      </c>
      <c r="J588" s="141">
        <f>+LD定番!$C$9</f>
        <v>262400</v>
      </c>
      <c r="K588" s="142">
        <f>+LD定番!J259</f>
        <v>0</v>
      </c>
      <c r="L588" s="143">
        <f>IF(ISERROR(VLOOKUP(VALUE(C588),納期ACC!$E$1:$N$3001,10,FALSE)),"",VLOOKUP(VALUE(C588),納期ACC!$E$1:$N$3001,10,FALSE))</f>
        <v>46234</v>
      </c>
    </row>
    <row r="589" spans="1:12">
      <c r="A589" s="137" t="str">
        <f>+LD定番!A260</f>
        <v xml:space="preserve">426101N       ｻｲｽﾞﾅｼ  </v>
      </c>
      <c r="B589" s="138">
        <v>1</v>
      </c>
      <c r="C589" s="139" t="str">
        <f>TEXT(LD定番!C260,0)</f>
        <v>426101</v>
      </c>
      <c r="D589" s="140" t="str">
        <f>+LD定番!D260</f>
        <v>40/2天竺BOXｼｰﾂ</v>
      </c>
      <c r="E589" s="138">
        <f>+LD定番!E260</f>
        <v>18000</v>
      </c>
      <c r="F589" s="138">
        <f>+LD定番!F260</f>
        <v>1</v>
      </c>
      <c r="G589" s="140" t="str">
        <f>+LD定番!G260</f>
        <v xml:space="preserve">N       </v>
      </c>
      <c r="H589" s="138">
        <f>+LD定番!H260</f>
        <v>99</v>
      </c>
      <c r="I589" s="140" t="str">
        <f>+LD定番!I260</f>
        <v xml:space="preserve">ｻｲｽﾞﾅｼ  </v>
      </c>
      <c r="J589" s="141">
        <f>+LD定番!$C$9</f>
        <v>262400</v>
      </c>
      <c r="K589" s="142">
        <f>+LD定番!J260</f>
        <v>0</v>
      </c>
      <c r="L589" s="143">
        <f>IF(ISERROR(VLOOKUP(VALUE(C589),納期ACC!$E$1:$N$3001,10,FALSE)),"",VLOOKUP(VALUE(C589),納期ACC!$E$1:$N$3001,10,FALSE))</f>
        <v>46114</v>
      </c>
    </row>
    <row r="590" spans="1:12">
      <c r="A590" s="137" t="str">
        <f>+LD定番!A261</f>
        <v xml:space="preserve">461028N       ｻｲｽﾞﾅｼ  </v>
      </c>
      <c r="B590" s="138">
        <v>1</v>
      </c>
      <c r="C590" s="139" t="str">
        <f>TEXT(LD定番!C261,0)</f>
        <v>461028</v>
      </c>
      <c r="D590" s="140" t="str">
        <f>+LD定番!D261</f>
        <v>すやすやﾏﾏひつじ</v>
      </c>
      <c r="E590" s="138">
        <f>+LD定番!E261</f>
        <v>20000</v>
      </c>
      <c r="F590" s="138">
        <f>+LD定番!F261</f>
        <v>900</v>
      </c>
      <c r="G590" s="140" t="str">
        <f>+LD定番!G261</f>
        <v xml:space="preserve">N       </v>
      </c>
      <c r="H590" s="138">
        <f>+LD定番!H261</f>
        <v>99</v>
      </c>
      <c r="I590" s="140" t="str">
        <f>+LD定番!I261</f>
        <v xml:space="preserve">ｻｲｽﾞﾅｼ  </v>
      </c>
      <c r="J590" s="141">
        <f>+LD定番!$C$9</f>
        <v>262400</v>
      </c>
      <c r="K590" s="142">
        <f>+LD定番!J261</f>
        <v>0</v>
      </c>
      <c r="L590" s="143">
        <f>IF(ISERROR(VLOOKUP(VALUE(C590),納期ACC!$E$1:$N$3001,10,FALSE)),"",VLOOKUP(VALUE(C590),納期ACC!$E$1:$N$3001,10,FALSE))</f>
        <v>46234</v>
      </c>
    </row>
    <row r="591" spans="1:12">
      <c r="A591" s="137" t="str">
        <f>+LD定番!A262</f>
        <v xml:space="preserve">461029N       ｻｲｽﾞﾅｼ  </v>
      </c>
      <c r="B591" s="138">
        <v>1</v>
      </c>
      <c r="C591" s="139" t="str">
        <f>TEXT(LD定番!C262,0)</f>
        <v>461029</v>
      </c>
      <c r="D591" s="140" t="str">
        <f>+LD定番!D262</f>
        <v>すやすやﾐﾆひつじ</v>
      </c>
      <c r="E591" s="138">
        <f>+LD定番!E262</f>
        <v>14000</v>
      </c>
      <c r="F591" s="138">
        <f>+LD定番!F262</f>
        <v>900</v>
      </c>
      <c r="G591" s="140" t="str">
        <f>+LD定番!G262</f>
        <v xml:space="preserve">N       </v>
      </c>
      <c r="H591" s="138">
        <f>+LD定番!H262</f>
        <v>99</v>
      </c>
      <c r="I591" s="140" t="str">
        <f>+LD定番!I262</f>
        <v xml:space="preserve">ｻｲｽﾞﾅｼ  </v>
      </c>
      <c r="J591" s="141">
        <f>+LD定番!$C$9</f>
        <v>262400</v>
      </c>
      <c r="K591" s="142">
        <f>+LD定番!J262</f>
        <v>0</v>
      </c>
      <c r="L591" s="143">
        <f>IF(ISERROR(VLOOKUP(VALUE(C591),納期ACC!$E$1:$N$3001,10,FALSE)),"",VLOOKUP(VALUE(C591),納期ACC!$E$1:$N$3001,10,FALSE))</f>
        <v>46234</v>
      </c>
    </row>
    <row r="592" spans="1:12">
      <c r="A592" s="137" t="str">
        <f>+LD定番!A263</f>
        <v xml:space="preserve">461534N       ｻｲｽﾞﾅｼ  </v>
      </c>
      <c r="B592" s="138">
        <v>1</v>
      </c>
      <c r="C592" s="139" t="str">
        <f>TEXT(LD定番!C263,0)</f>
        <v>461534</v>
      </c>
      <c r="D592" s="140" t="str">
        <f>+LD定番!D263</f>
        <v>ﾋﾞｯｸﾞﾊﾘﾈｽﾞﾐ</v>
      </c>
      <c r="E592" s="138">
        <f>+LD定番!E263</f>
        <v>14500</v>
      </c>
      <c r="F592" s="138">
        <f>+LD定番!F263</f>
        <v>900</v>
      </c>
      <c r="G592" s="140" t="str">
        <f>+LD定番!G263</f>
        <v xml:space="preserve">N       </v>
      </c>
      <c r="H592" s="138">
        <f>+LD定番!H263</f>
        <v>99</v>
      </c>
      <c r="I592" s="140" t="str">
        <f>+LD定番!I263</f>
        <v xml:space="preserve">ｻｲｽﾞﾅｼ  </v>
      </c>
      <c r="J592" s="141">
        <f>+LD定番!$C$9</f>
        <v>262400</v>
      </c>
      <c r="K592" s="142">
        <f>+LD定番!J263</f>
        <v>0</v>
      </c>
      <c r="L592" s="143">
        <f>IF(ISERROR(VLOOKUP(VALUE(C592),納期ACC!$E$1:$N$3001,10,FALSE)),"",VLOOKUP(VALUE(C592),納期ACC!$E$1:$N$3001,10,FALSE))</f>
        <v>46234</v>
      </c>
    </row>
    <row r="593" spans="1:12">
      <c r="A593" s="137" t="str">
        <f>+LD定番!A264</f>
        <v xml:space="preserve">461535N       ｻｲｽﾞﾅｼ  </v>
      </c>
      <c r="B593" s="138">
        <v>1</v>
      </c>
      <c r="C593" s="139" t="str">
        <f>TEXT(LD定番!C264,0)</f>
        <v>461535</v>
      </c>
      <c r="D593" s="140" t="str">
        <f>+LD定番!D264</f>
        <v>ﾍﾞﾋﾞｰﾊﾘﾈｽﾞﾐ</v>
      </c>
      <c r="E593" s="138">
        <f>+LD定番!E264</f>
        <v>3800</v>
      </c>
      <c r="F593" s="138">
        <f>+LD定番!F264</f>
        <v>900</v>
      </c>
      <c r="G593" s="140" t="str">
        <f>+LD定番!G264</f>
        <v xml:space="preserve">N       </v>
      </c>
      <c r="H593" s="138">
        <f>+LD定番!H264</f>
        <v>99</v>
      </c>
      <c r="I593" s="140" t="str">
        <f>+LD定番!I264</f>
        <v xml:space="preserve">ｻｲｽﾞﾅｼ  </v>
      </c>
      <c r="J593" s="141">
        <f>+LD定番!$C$9</f>
        <v>262400</v>
      </c>
      <c r="K593" s="142">
        <f>+LD定番!J264</f>
        <v>0</v>
      </c>
      <c r="L593" s="143">
        <f>IF(ISERROR(VLOOKUP(VALUE(C593),納期ACC!$E$1:$N$3001,10,FALSE)),"",VLOOKUP(VALUE(C593),納期ACC!$E$1:$N$3001,10,FALSE))</f>
        <v>46234</v>
      </c>
    </row>
    <row r="594" spans="1:12">
      <c r="A594" s="137" t="str">
        <f>+LD定番!A265</f>
        <v xml:space="preserve">465129N       ｻｲｽﾞﾅｼ  </v>
      </c>
      <c r="B594" s="138">
        <v>1</v>
      </c>
      <c r="C594" s="139" t="str">
        <f>TEXT(LD定番!C265,0)</f>
        <v>465129</v>
      </c>
      <c r="D594" s="140" t="str">
        <f>+LD定番!D265</f>
        <v>ひつじｸｯｼｮﾝ</v>
      </c>
      <c r="E594" s="138">
        <f>+LD定番!E265</f>
        <v>15000</v>
      </c>
      <c r="F594" s="138">
        <f>+LD定番!F265</f>
        <v>1</v>
      </c>
      <c r="G594" s="140" t="str">
        <f>+LD定番!G265</f>
        <v xml:space="preserve">N       </v>
      </c>
      <c r="H594" s="138">
        <f>+LD定番!H265</f>
        <v>99</v>
      </c>
      <c r="I594" s="140" t="str">
        <f>+LD定番!I265</f>
        <v xml:space="preserve">ｻｲｽﾞﾅｼ  </v>
      </c>
      <c r="J594" s="141">
        <f>+LD定番!$C$9</f>
        <v>262400</v>
      </c>
      <c r="K594" s="142">
        <f>+LD定番!J265</f>
        <v>0</v>
      </c>
      <c r="L594" s="143">
        <f>IF(ISERROR(VLOOKUP(VALUE(C594),納期ACC!$E$1:$N$3001,10,FALSE)),"",VLOOKUP(VALUE(C594),納期ACC!$E$1:$N$3001,10,FALSE))</f>
        <v>46234</v>
      </c>
    </row>
    <row r="595" spans="1:12">
      <c r="A595" s="137" t="str">
        <f>+LD定番!A266</f>
        <v xml:space="preserve">715510N       ｻｲｽﾞﾅｼ  </v>
      </c>
      <c r="B595" s="138">
        <v>1</v>
      </c>
      <c r="C595" s="139" t="str">
        <f>TEXT(LD定番!C266,0)</f>
        <v>715510</v>
      </c>
      <c r="D595" s="140" t="str">
        <f>+LD定番!D266</f>
        <v>PRISTINE CARE 綿棒 日本語箱</v>
      </c>
      <c r="E595" s="138">
        <f>+LD定番!E266</f>
        <v>560</v>
      </c>
      <c r="F595" s="138">
        <f>+LD定番!F266</f>
        <v>1</v>
      </c>
      <c r="G595" s="140" t="str">
        <f>+LD定番!G266</f>
        <v xml:space="preserve">N       </v>
      </c>
      <c r="H595" s="138">
        <f>+LD定番!H266</f>
        <v>99</v>
      </c>
      <c r="I595" s="140" t="str">
        <f>+LD定番!I266</f>
        <v xml:space="preserve">ｻｲｽﾞﾅｼ  </v>
      </c>
      <c r="J595" s="141">
        <f>+LD定番!$C$9</f>
        <v>262400</v>
      </c>
      <c r="K595" s="142">
        <f>+LD定番!J266</f>
        <v>0</v>
      </c>
      <c r="L595" s="143">
        <f>IF(ISERROR(VLOOKUP(VALUE(C595),納期ACC!$E$1:$N$3001,10,FALSE)),"",VLOOKUP(VALUE(C595),納期ACC!$E$1:$N$3001,10,FALSE))</f>
        <v>46234</v>
      </c>
    </row>
    <row r="596" spans="1:12">
      <c r="A596" s="137" t="str">
        <f>+LD定番!A267</f>
        <v xml:space="preserve">715511N       ｻｲｽﾞﾅｼ  </v>
      </c>
      <c r="B596" s="138">
        <v>1</v>
      </c>
      <c r="C596" s="139" t="str">
        <f>TEXT(LD定番!C267,0)</f>
        <v>715511</v>
      </c>
      <c r="D596" s="140" t="str">
        <f>+LD定番!D267</f>
        <v>PRISTINE CARE 化粧用ｺｯﾄﾝ日本語箱</v>
      </c>
      <c r="E596" s="138">
        <f>+LD定番!E267</f>
        <v>500</v>
      </c>
      <c r="F596" s="138">
        <f>+LD定番!F267</f>
        <v>1</v>
      </c>
      <c r="G596" s="140" t="str">
        <f>+LD定番!G267</f>
        <v xml:space="preserve">N       </v>
      </c>
      <c r="H596" s="138">
        <f>+LD定番!H267</f>
        <v>99</v>
      </c>
      <c r="I596" s="140" t="str">
        <f>+LD定番!I267</f>
        <v xml:space="preserve">ｻｲｽﾞﾅｼ  </v>
      </c>
      <c r="J596" s="141">
        <f>+LD定番!$C$9</f>
        <v>262400</v>
      </c>
      <c r="K596" s="142">
        <f>+LD定番!J267</f>
        <v>0</v>
      </c>
      <c r="L596" s="143">
        <f>IF(ISERROR(VLOOKUP(VALUE(C596),納期ACC!$E$1:$N$3001,10,FALSE)),"",VLOOKUP(VALUE(C596),納期ACC!$E$1:$N$3001,10,FALSE))</f>
        <v>46234</v>
      </c>
    </row>
    <row r="597" spans="1:12">
      <c r="A597" s="137" t="str">
        <f>+LD定番!A268</f>
        <v xml:space="preserve">715509N       ｻｲｽﾞﾅｼ  </v>
      </c>
      <c r="B597" s="138">
        <v>1</v>
      </c>
      <c r="C597" s="139" t="str">
        <f>TEXT(LD定番!C268,0)</f>
        <v>715509</v>
      </c>
      <c r="D597" s="140" t="str">
        <f>+LD定番!D268</f>
        <v>PRISTINE CAREﾌｪｲｽﾏｽｸ日本語箱</v>
      </c>
      <c r="E597" s="138">
        <f>+LD定番!E268</f>
        <v>900</v>
      </c>
      <c r="F597" s="138">
        <f>+LD定番!F268</f>
        <v>1</v>
      </c>
      <c r="G597" s="140" t="str">
        <f>+LD定番!G268</f>
        <v xml:space="preserve">N       </v>
      </c>
      <c r="H597" s="138">
        <f>+LD定番!H268</f>
        <v>99</v>
      </c>
      <c r="I597" s="140" t="str">
        <f>+LD定番!I268</f>
        <v xml:space="preserve">ｻｲｽﾞﾅｼ  </v>
      </c>
      <c r="J597" s="141">
        <f>+LD定番!$C$9</f>
        <v>262400</v>
      </c>
      <c r="K597" s="142">
        <f>+LD定番!J268</f>
        <v>0</v>
      </c>
      <c r="L597" s="143">
        <f>IF(ISERROR(VLOOKUP(VALUE(C597),納期ACC!$E$1:$N$3001,10,FALSE)),"",VLOOKUP(VALUE(C597),納期ACC!$E$1:$N$3001,10,FALSE))</f>
        <v>46234</v>
      </c>
    </row>
    <row r="598" spans="1:12">
      <c r="A598" s="137" t="str">
        <f>+LD定番!A269</f>
        <v xml:space="preserve">715508N       ｻｲｽﾞﾅｼ  </v>
      </c>
      <c r="B598" s="138">
        <v>1</v>
      </c>
      <c r="C598" s="139" t="str">
        <f>TEXT(LD定番!C269,0)</f>
        <v>715508</v>
      </c>
      <c r="D598" s="140" t="str">
        <f>+LD定番!D269</f>
        <v>プリスティン多目的コットン</v>
      </c>
      <c r="E598" s="138">
        <f>+LD定番!E269</f>
        <v>700</v>
      </c>
      <c r="F598" s="138">
        <f>+LD定番!F269</f>
        <v>1</v>
      </c>
      <c r="G598" s="140" t="str">
        <f>+LD定番!G269</f>
        <v xml:space="preserve">N       </v>
      </c>
      <c r="H598" s="138">
        <f>+LD定番!H269</f>
        <v>99</v>
      </c>
      <c r="I598" s="140" t="str">
        <f>+LD定番!I269</f>
        <v xml:space="preserve">ｻｲｽﾞﾅｼ  </v>
      </c>
      <c r="J598" s="141">
        <f>+LD定番!$C$9</f>
        <v>262400</v>
      </c>
      <c r="K598" s="142">
        <f>+LD定番!J269</f>
        <v>0</v>
      </c>
      <c r="L598" s="143">
        <f>IF(ISERROR(VLOOKUP(VALUE(C598),納期ACC!$E$1:$N$3001,10,FALSE)),"",VLOOKUP(VALUE(C598),納期ACC!$E$1:$N$3001,10,FALSE))</f>
        <v>46234</v>
      </c>
    </row>
    <row r="599" spans="1:12">
      <c r="A599" s="137" t="str">
        <f>+LD定番!A270</f>
        <v xml:space="preserve">432501N       ｻｲｽﾞﾅｼ  </v>
      </c>
      <c r="B599" s="138">
        <v>1</v>
      </c>
      <c r="C599" s="139" t="str">
        <f>TEXT(LD定番!C270,0)</f>
        <v>432501</v>
      </c>
      <c r="D599" s="140" t="str">
        <f>+LD定番!D270</f>
        <v xml:space="preserve">洗顔泡立て用マシュマロネット        </v>
      </c>
      <c r="E599" s="138">
        <f>+LD定番!E270</f>
        <v>350</v>
      </c>
      <c r="F599" s="138">
        <f>+LD定番!F270</f>
        <v>1</v>
      </c>
      <c r="G599" s="140" t="str">
        <f>+LD定番!G270</f>
        <v xml:space="preserve">N       </v>
      </c>
      <c r="H599" s="138">
        <f>+LD定番!H270</f>
        <v>99</v>
      </c>
      <c r="I599" s="140" t="str">
        <f>+LD定番!I270</f>
        <v xml:space="preserve">ｻｲｽﾞﾅｼ  </v>
      </c>
      <c r="J599" s="141">
        <f>+LD定番!$C$9</f>
        <v>262400</v>
      </c>
      <c r="K599" s="142">
        <f>+LD定番!J270</f>
        <v>0</v>
      </c>
      <c r="L599" s="143">
        <f>IF(ISERROR(VLOOKUP(VALUE(C599),納期ACC!$E$1:$N$3001,10,FALSE)),"",VLOOKUP(VALUE(C599),納期ACC!$E$1:$N$3001,10,FALSE))</f>
        <v>46234</v>
      </c>
    </row>
    <row r="600" spans="1:12">
      <c r="A600" s="137" t="str">
        <f>+LD定番!A271</f>
        <v xml:space="preserve">461030N       ｻｲｽﾞﾅｼ  </v>
      </c>
      <c r="B600" s="138">
        <v>1</v>
      </c>
      <c r="C600" s="139" t="str">
        <f>TEXT(LD定番!C271,0)</f>
        <v>461030</v>
      </c>
      <c r="D600" s="140" t="str">
        <f>+LD定番!D271</f>
        <v>洗濯ﾈｯﾄ大</v>
      </c>
      <c r="E600" s="138">
        <f>+LD定番!E271</f>
        <v>3600</v>
      </c>
      <c r="F600" s="138">
        <f>+LD定番!F271</f>
        <v>900</v>
      </c>
      <c r="G600" s="140" t="str">
        <f>+LD定番!G271</f>
        <v xml:space="preserve">N       </v>
      </c>
      <c r="H600" s="138">
        <f>+LD定番!H271</f>
        <v>99</v>
      </c>
      <c r="I600" s="140" t="str">
        <f>+LD定番!I271</f>
        <v xml:space="preserve">ｻｲｽﾞﾅｼ  </v>
      </c>
      <c r="J600" s="141">
        <f>+LD定番!$C$9</f>
        <v>262400</v>
      </c>
      <c r="K600" s="142">
        <f>+LD定番!J271</f>
        <v>0</v>
      </c>
      <c r="L600" s="143">
        <f>IF(ISERROR(VLOOKUP(VALUE(C600),納期ACC!$E$1:$N$3001,10,FALSE)),"",VLOOKUP(VALUE(C600),納期ACC!$E$1:$N$3001,10,FALSE))</f>
        <v>46234</v>
      </c>
    </row>
    <row r="601" spans="1:12">
      <c r="A601" s="137" t="str">
        <f>+LD定番!A272</f>
        <v xml:space="preserve">461031N       ｻｲｽﾞﾅｼ  </v>
      </c>
      <c r="B601" s="138">
        <v>1</v>
      </c>
      <c r="C601" s="139" t="str">
        <f>TEXT(LD定番!C272,0)</f>
        <v>461031</v>
      </c>
      <c r="D601" s="140" t="str">
        <f>+LD定番!D272</f>
        <v xml:space="preserve">洗濯ﾈｯﾄﾗﾝｼﾞｪﾘｰ用                    </v>
      </c>
      <c r="E601" s="138">
        <f>+LD定番!E272</f>
        <v>1900</v>
      </c>
      <c r="F601" s="138">
        <f>+LD定番!F272</f>
        <v>900</v>
      </c>
      <c r="G601" s="140" t="str">
        <f>+LD定番!G272</f>
        <v xml:space="preserve">N       </v>
      </c>
      <c r="H601" s="138">
        <f>+LD定番!H272</f>
        <v>99</v>
      </c>
      <c r="I601" s="140" t="str">
        <f>+LD定番!I272</f>
        <v xml:space="preserve">ｻｲｽﾞﾅｼ  </v>
      </c>
      <c r="J601" s="141">
        <f>+LD定番!$C$9</f>
        <v>262400</v>
      </c>
      <c r="K601" s="142">
        <f>+LD定番!J272</f>
        <v>0</v>
      </c>
      <c r="L601" s="143">
        <f>IF(ISERROR(VLOOKUP(VALUE(C601),納期ACC!$E$1:$N$3001,10,FALSE)),"",VLOOKUP(VALUE(C601),納期ACC!$E$1:$N$3001,10,FALSE))</f>
        <v>46234</v>
      </c>
    </row>
    <row r="602" spans="1:12">
      <c r="A602" s="137" t="str">
        <f>+LD定番!A273</f>
        <v xml:space="preserve">449013N       HM      </v>
      </c>
      <c r="B602" s="138">
        <v>1</v>
      </c>
      <c r="C602" s="139" t="str">
        <f>TEXT(LD定番!C273,0)</f>
        <v>449013</v>
      </c>
      <c r="D602" s="140" t="str">
        <f>+LD定番!D273</f>
        <v>ﾊｯﾋﾟｰﾌﾜﾋﾟﾀｽﾜﾝﾌﾞﾗ</v>
      </c>
      <c r="E602" s="138">
        <f>+LD定番!E273</f>
        <v>13000</v>
      </c>
      <c r="F602" s="138">
        <f>+LD定番!F273</f>
        <v>900</v>
      </c>
      <c r="G602" s="140" t="str">
        <f>+LD定番!G273</f>
        <v xml:space="preserve">N       </v>
      </c>
      <c r="H602" s="138">
        <f>+LD定番!H273</f>
        <v>128</v>
      </c>
      <c r="I602" s="140" t="str">
        <f>+LD定番!I273</f>
        <v xml:space="preserve">HM      </v>
      </c>
      <c r="J602" s="141">
        <f>+LD定番!$C$9</f>
        <v>262400</v>
      </c>
      <c r="K602" s="142">
        <f>+LD定番!J273</f>
        <v>0</v>
      </c>
      <c r="L602" s="143">
        <f>IF(ISERROR(VLOOKUP(VALUE(C602),納期ACC!$E$1:$N$3001,10,FALSE)),"",VLOOKUP(VALUE(C602),納期ACC!$E$1:$N$3001,10,FALSE))</f>
        <v>46234</v>
      </c>
    </row>
    <row r="603" spans="1:12">
      <c r="A603" s="137" t="str">
        <f>+LD定番!A274</f>
        <v xml:space="preserve">449013N       HL      </v>
      </c>
      <c r="B603" s="138">
        <v>1</v>
      </c>
      <c r="C603" s="139" t="str">
        <f>TEXT(LD定番!C274,0)</f>
        <v>449013</v>
      </c>
      <c r="D603" s="140" t="str">
        <f>+LD定番!D274</f>
        <v>ﾊｯﾋﾟｰﾌﾜﾋﾟﾀｽﾜﾝﾌﾞﾗ</v>
      </c>
      <c r="E603" s="138">
        <f>+LD定番!E274</f>
        <v>13000</v>
      </c>
      <c r="F603" s="138">
        <f>+LD定番!F274</f>
        <v>900</v>
      </c>
      <c r="G603" s="140" t="str">
        <f>+LD定番!G274</f>
        <v xml:space="preserve">N       </v>
      </c>
      <c r="H603" s="138">
        <f>+LD定番!H274</f>
        <v>129</v>
      </c>
      <c r="I603" s="140" t="str">
        <f>+LD定番!I274</f>
        <v xml:space="preserve">HL      </v>
      </c>
      <c r="J603" s="141">
        <f>+LD定番!$C$9</f>
        <v>262400</v>
      </c>
      <c r="K603" s="142">
        <f>+LD定番!J274</f>
        <v>0</v>
      </c>
      <c r="L603" s="143">
        <f>IF(ISERROR(VLOOKUP(VALUE(C603),納期ACC!$E$1:$N$3001,10,FALSE)),"",VLOOKUP(VALUE(C603),納期ACC!$E$1:$N$3001,10,FALSE))</f>
        <v>46234</v>
      </c>
    </row>
    <row r="604" spans="1:12">
      <c r="A604" s="137" t="str">
        <f>+LD定番!A275</f>
        <v xml:space="preserve">449013W       HM      </v>
      </c>
      <c r="B604" s="138">
        <v>1</v>
      </c>
      <c r="C604" s="139" t="str">
        <f>TEXT(LD定番!C275,0)</f>
        <v>449013</v>
      </c>
      <c r="D604" s="140" t="str">
        <f>+LD定番!D275</f>
        <v>ﾊｯﾋﾟｰﾌﾜﾋﾟﾀｽﾜﾝﾌﾞﾗ</v>
      </c>
      <c r="E604" s="138">
        <f>+LD定番!E275</f>
        <v>13000</v>
      </c>
      <c r="F604" s="138">
        <f>+LD定番!F275</f>
        <v>901</v>
      </c>
      <c r="G604" s="140" t="str">
        <f>+LD定番!G275</f>
        <v xml:space="preserve">W       </v>
      </c>
      <c r="H604" s="138">
        <f>+LD定番!H275</f>
        <v>128</v>
      </c>
      <c r="I604" s="140" t="str">
        <f>+LD定番!I275</f>
        <v xml:space="preserve">HM      </v>
      </c>
      <c r="J604" s="141">
        <f>+LD定番!$C$9</f>
        <v>262400</v>
      </c>
      <c r="K604" s="142">
        <f>+LD定番!J275</f>
        <v>0</v>
      </c>
      <c r="L604" s="143">
        <f>IF(ISERROR(VLOOKUP(VALUE(C604),納期ACC!$E$1:$N$3001,10,FALSE)),"",VLOOKUP(VALUE(C604),納期ACC!$E$1:$N$3001,10,FALSE))</f>
        <v>46234</v>
      </c>
    </row>
    <row r="605" spans="1:12">
      <c r="A605" s="137" t="str">
        <f>+LD定番!A276</f>
        <v xml:space="preserve">449013W       HL      </v>
      </c>
      <c r="B605" s="138">
        <v>1</v>
      </c>
      <c r="C605" s="139" t="str">
        <f>TEXT(LD定番!C276,0)</f>
        <v>449013</v>
      </c>
      <c r="D605" s="140" t="str">
        <f>+LD定番!D276</f>
        <v>ﾊｯﾋﾟｰﾌﾜﾋﾟﾀｽﾜﾝﾌﾞﾗ</v>
      </c>
      <c r="E605" s="138">
        <f>+LD定番!E276</f>
        <v>13000</v>
      </c>
      <c r="F605" s="138">
        <f>+LD定番!F276</f>
        <v>901</v>
      </c>
      <c r="G605" s="140" t="str">
        <f>+LD定番!G276</f>
        <v xml:space="preserve">W       </v>
      </c>
      <c r="H605" s="138">
        <f>+LD定番!H276</f>
        <v>129</v>
      </c>
      <c r="I605" s="140" t="str">
        <f>+LD定番!I276</f>
        <v xml:space="preserve">HL      </v>
      </c>
      <c r="J605" s="141">
        <f>+LD定番!$C$9</f>
        <v>262400</v>
      </c>
      <c r="K605" s="142">
        <f>+LD定番!J276</f>
        <v>0</v>
      </c>
      <c r="L605" s="143">
        <f>IF(ISERROR(VLOOKUP(VALUE(C605),納期ACC!$E$1:$N$3001,10,FALSE)),"",VLOOKUP(VALUE(C605),納期ACC!$E$1:$N$3001,10,FALSE))</f>
        <v>46234</v>
      </c>
    </row>
    <row r="606" spans="1:12">
      <c r="A606" s="137" t="str">
        <f>+LD定番!A277</f>
        <v xml:space="preserve">444508N       HM      </v>
      </c>
      <c r="B606" s="138">
        <v>1</v>
      </c>
      <c r="C606" s="139" t="str">
        <f>TEXT(LD定番!C277,0)</f>
        <v>444508</v>
      </c>
      <c r="D606" s="140" t="str">
        <f>+LD定番!D277</f>
        <v>ﾊｯﾋﾟｰｴﾝﾌﾞﾛｲﾀﾞﾘｰﾚｰｽﾌﾞﾗ</v>
      </c>
      <c r="E606" s="138">
        <f>+LD定番!E277</f>
        <v>13000</v>
      </c>
      <c r="F606" s="138">
        <f>+LD定番!F277</f>
        <v>900</v>
      </c>
      <c r="G606" s="140" t="str">
        <f>+LD定番!G277</f>
        <v xml:space="preserve">N       </v>
      </c>
      <c r="H606" s="138">
        <f>+LD定番!H277</f>
        <v>128</v>
      </c>
      <c r="I606" s="140" t="str">
        <f>+LD定番!I277</f>
        <v xml:space="preserve">HM      </v>
      </c>
      <c r="J606" s="141">
        <f>+LD定番!$C$9</f>
        <v>262400</v>
      </c>
      <c r="K606" s="142">
        <f>+LD定番!J277</f>
        <v>0</v>
      </c>
      <c r="L606" s="143">
        <f>IF(ISERROR(VLOOKUP(VALUE(C606),納期ACC!$E$1:$N$3001,10,FALSE)),"",VLOOKUP(VALUE(C606),納期ACC!$E$1:$N$3001,10,FALSE))</f>
        <v>46234</v>
      </c>
    </row>
    <row r="607" spans="1:12">
      <c r="A607" s="137" t="str">
        <f>+LD定番!A278</f>
        <v xml:space="preserve">444508N       HL      </v>
      </c>
      <c r="B607" s="138">
        <v>1</v>
      </c>
      <c r="C607" s="139" t="str">
        <f>TEXT(LD定番!C278,0)</f>
        <v>444508</v>
      </c>
      <c r="D607" s="140" t="str">
        <f>+LD定番!D278</f>
        <v>ﾊｯﾋﾟｰｴﾝﾌﾞﾛｲﾀﾞﾘｰﾚｰｽﾌﾞﾗ</v>
      </c>
      <c r="E607" s="138">
        <f>+LD定番!E278</f>
        <v>13000</v>
      </c>
      <c r="F607" s="138">
        <f>+LD定番!F278</f>
        <v>900</v>
      </c>
      <c r="G607" s="140" t="str">
        <f>+LD定番!G278</f>
        <v xml:space="preserve">N       </v>
      </c>
      <c r="H607" s="138">
        <f>+LD定番!H278</f>
        <v>129</v>
      </c>
      <c r="I607" s="140" t="str">
        <f>+LD定番!I278</f>
        <v xml:space="preserve">HL      </v>
      </c>
      <c r="J607" s="141">
        <f>+LD定番!$C$9</f>
        <v>262400</v>
      </c>
      <c r="K607" s="142">
        <f>+LD定番!J278</f>
        <v>0</v>
      </c>
      <c r="L607" s="143">
        <f>IF(ISERROR(VLOOKUP(VALUE(C607),納期ACC!$E$1:$N$3001,10,FALSE)),"",VLOOKUP(VALUE(C607),納期ACC!$E$1:$N$3001,10,FALSE))</f>
        <v>46234</v>
      </c>
    </row>
    <row r="608" spans="1:12">
      <c r="A608" s="137" t="str">
        <f>+LD定番!A279</f>
        <v xml:space="preserve">442018N       3L      </v>
      </c>
      <c r="B608" s="138">
        <v>1</v>
      </c>
      <c r="C608" s="139" t="str">
        <f>TEXT(LD定番!C279,0)</f>
        <v>442018</v>
      </c>
      <c r="D608" s="140" t="str">
        <f>+LD定番!D279</f>
        <v>ﾊｯﾋﾟｰﾊｰﾌﾄｯﾌﾟ</v>
      </c>
      <c r="E608" s="138">
        <f>+LD定番!E279</f>
        <v>9000</v>
      </c>
      <c r="F608" s="138">
        <f>+LD定番!F279</f>
        <v>900</v>
      </c>
      <c r="G608" s="140" t="str">
        <f>+LD定番!G279</f>
        <v xml:space="preserve">N       </v>
      </c>
      <c r="H608" s="138">
        <f>+LD定番!H279</f>
        <v>6</v>
      </c>
      <c r="I608" s="140" t="str">
        <f>+LD定番!I279</f>
        <v xml:space="preserve">3L      </v>
      </c>
      <c r="J608" s="141">
        <f>+LD定番!$C$9</f>
        <v>262400</v>
      </c>
      <c r="K608" s="142">
        <f>+LD定番!J279</f>
        <v>0</v>
      </c>
      <c r="L608" s="143">
        <f>IF(ISERROR(VLOOKUP(VALUE(C608),納期ACC!$E$1:$N$3001,10,FALSE)),"",VLOOKUP(VALUE(C608),納期ACC!$E$1:$N$3001,10,FALSE))</f>
        <v>46234</v>
      </c>
    </row>
    <row r="609" spans="1:12">
      <c r="A609" s="137" t="str">
        <f>+LD定番!A280</f>
        <v xml:space="preserve">442018B       3L      </v>
      </c>
      <c r="B609" s="138">
        <v>1</v>
      </c>
      <c r="C609" s="139" t="str">
        <f>TEXT(LD定番!C280,0)</f>
        <v>442018</v>
      </c>
      <c r="D609" s="140" t="str">
        <f>+LD定番!D280</f>
        <v>ﾊｯﾋﾟｰﾊｰﾌﾄｯﾌﾟ</v>
      </c>
      <c r="E609" s="138">
        <f>+LD定番!E280</f>
        <v>9000</v>
      </c>
      <c r="F609" s="138">
        <f>+LD定番!F280</f>
        <v>903</v>
      </c>
      <c r="G609" s="140" t="str">
        <f>+LD定番!G280</f>
        <v xml:space="preserve">B       </v>
      </c>
      <c r="H609" s="138">
        <f>+LD定番!H280</f>
        <v>6</v>
      </c>
      <c r="I609" s="140" t="str">
        <f>+LD定番!I280</f>
        <v xml:space="preserve">3L      </v>
      </c>
      <c r="J609" s="141">
        <f>+LD定番!$C$9</f>
        <v>262400</v>
      </c>
      <c r="K609" s="142">
        <f>+LD定番!J280</f>
        <v>0</v>
      </c>
      <c r="L609" s="143">
        <f>IF(ISERROR(VLOOKUP(VALUE(C609),納期ACC!$E$1:$N$3001,10,FALSE)),"",VLOOKUP(VALUE(C609),納期ACC!$E$1:$N$3001,10,FALSE))</f>
        <v>46234</v>
      </c>
    </row>
    <row r="610" spans="1:12">
      <c r="A610" s="137" t="str">
        <f>+LD定番!A281</f>
        <v>472588N       120</v>
      </c>
      <c r="B610" s="138">
        <v>1</v>
      </c>
      <c r="C610" s="139" t="str">
        <f>TEXT(LD定番!C281,0)</f>
        <v>472588</v>
      </c>
      <c r="D610" s="140" t="str">
        <f>+LD定番!D281</f>
        <v>半袖Tシャツ（DoCottonプリント）</v>
      </c>
      <c r="E610" s="138">
        <f>+LD定番!E281</f>
        <v>4500</v>
      </c>
      <c r="F610" s="138">
        <f>+LD定番!F281</f>
        <v>1</v>
      </c>
      <c r="G610" s="140" t="str">
        <f>+LD定番!G281</f>
        <v xml:space="preserve">N       </v>
      </c>
      <c r="H610" s="138">
        <f>+LD定番!H281</f>
        <v>21</v>
      </c>
      <c r="I610" s="140">
        <f>+LD定番!I281</f>
        <v>120</v>
      </c>
      <c r="J610" s="141">
        <f>+LD定番!$C$9</f>
        <v>262400</v>
      </c>
      <c r="K610" s="142">
        <f>+LD定番!J281</f>
        <v>0</v>
      </c>
      <c r="L610" s="143">
        <f>IF(ISERROR(VLOOKUP(VALUE(C610),納期ACC!$E$1:$N$3001,10,FALSE)),"",VLOOKUP(VALUE(C610),納期ACC!$E$1:$N$3001,10,FALSE))</f>
        <v>46234</v>
      </c>
    </row>
    <row r="611" spans="1:12">
      <c r="A611" s="137" t="str">
        <f>+LD定番!A282</f>
        <v>472588N       140</v>
      </c>
      <c r="B611" s="138">
        <v>1</v>
      </c>
      <c r="C611" s="139" t="str">
        <f>TEXT(LD定番!C282,0)</f>
        <v>472588</v>
      </c>
      <c r="D611" s="140" t="str">
        <f>+LD定番!D282</f>
        <v>半袖Tシャツ（DoCottonプリント）</v>
      </c>
      <c r="E611" s="138">
        <f>+LD定番!E282</f>
        <v>4500</v>
      </c>
      <c r="F611" s="138">
        <f>+LD定番!F282</f>
        <v>1</v>
      </c>
      <c r="G611" s="140" t="str">
        <f>+LD定番!G282</f>
        <v xml:space="preserve">N       </v>
      </c>
      <c r="H611" s="138">
        <f>+LD定番!H282</f>
        <v>23</v>
      </c>
      <c r="I611" s="140">
        <f>+LD定番!I282</f>
        <v>140</v>
      </c>
      <c r="J611" s="141">
        <f>+LD定番!$C$9</f>
        <v>262400</v>
      </c>
      <c r="K611" s="142">
        <f>+LD定番!J282</f>
        <v>0</v>
      </c>
      <c r="L611" s="143">
        <f>IF(ISERROR(VLOOKUP(VALUE(C611),納期ACC!$E$1:$N$3001,10,FALSE)),"",VLOOKUP(VALUE(C611),納期ACC!$E$1:$N$3001,10,FALSE))</f>
        <v>46234</v>
      </c>
    </row>
    <row r="612" spans="1:12">
      <c r="A612" s="137" t="str">
        <f>+LD定番!A283</f>
        <v xml:space="preserve">472586N       XS      </v>
      </c>
      <c r="B612" s="138">
        <v>1</v>
      </c>
      <c r="C612" s="139" t="str">
        <f>TEXT(LD定番!C283,0)</f>
        <v>472586</v>
      </c>
      <c r="D612" s="140" t="str">
        <f>+LD定番!D283</f>
        <v>半袖Tシャツ（DoCottonプリント）</v>
      </c>
      <c r="E612" s="138">
        <f>+LD定番!E283</f>
        <v>7000</v>
      </c>
      <c r="F612" s="138">
        <f>+LD定番!F283</f>
        <v>1</v>
      </c>
      <c r="G612" s="140" t="str">
        <f>+LD定番!G283</f>
        <v xml:space="preserve">N       </v>
      </c>
      <c r="H612" s="138">
        <f>+LD定番!H283</f>
        <v>1</v>
      </c>
      <c r="I612" s="140" t="str">
        <f>+LD定番!I283</f>
        <v xml:space="preserve">XS      </v>
      </c>
      <c r="J612" s="141">
        <f>+LD定番!$C$9</f>
        <v>262400</v>
      </c>
      <c r="K612" s="142">
        <f>+LD定番!J283</f>
        <v>0</v>
      </c>
      <c r="L612" s="143">
        <f>IF(ISERROR(VLOOKUP(VALUE(C612),納期ACC!$E$1:$N$3001,10,FALSE)),"",VLOOKUP(VALUE(C612),納期ACC!$E$1:$N$3001,10,FALSE))</f>
        <v>46234</v>
      </c>
    </row>
    <row r="613" spans="1:12">
      <c r="A613" s="137" t="str">
        <f>+LD定番!A284</f>
        <v xml:space="preserve">472586N       S       </v>
      </c>
      <c r="B613" s="138">
        <v>1</v>
      </c>
      <c r="C613" s="139" t="str">
        <f>TEXT(LD定番!C284,0)</f>
        <v>472586</v>
      </c>
      <c r="D613" s="140" t="str">
        <f>+LD定番!D284</f>
        <v>半袖Tシャツ（DoCottonプリント）</v>
      </c>
      <c r="E613" s="138">
        <f>+LD定番!E284</f>
        <v>7000</v>
      </c>
      <c r="F613" s="138">
        <f>+LD定番!F284</f>
        <v>1</v>
      </c>
      <c r="G613" s="140" t="str">
        <f>+LD定番!G284</f>
        <v xml:space="preserve">N       </v>
      </c>
      <c r="H613" s="138">
        <f>+LD定番!H284</f>
        <v>2</v>
      </c>
      <c r="I613" s="140" t="str">
        <f>+LD定番!I284</f>
        <v xml:space="preserve">S       </v>
      </c>
      <c r="J613" s="141">
        <f>+LD定番!$C$9</f>
        <v>262400</v>
      </c>
      <c r="K613" s="142">
        <f>+LD定番!J284</f>
        <v>0</v>
      </c>
      <c r="L613" s="143">
        <f>IF(ISERROR(VLOOKUP(VALUE(C613),納期ACC!$E$1:$N$3001,10,FALSE)),"",VLOOKUP(VALUE(C613),納期ACC!$E$1:$N$3001,10,FALSE))</f>
        <v>46234</v>
      </c>
    </row>
    <row r="614" spans="1:12">
      <c r="A614" s="137" t="str">
        <f>+LD定番!A285</f>
        <v xml:space="preserve">472586N       M       </v>
      </c>
      <c r="B614" s="138">
        <v>1</v>
      </c>
      <c r="C614" s="139" t="str">
        <f>TEXT(LD定番!C285,0)</f>
        <v>472586</v>
      </c>
      <c r="D614" s="140" t="str">
        <f>+LD定番!D285</f>
        <v>半袖Tシャツ（DoCottonプリント）</v>
      </c>
      <c r="E614" s="138">
        <f>+LD定番!E285</f>
        <v>7000</v>
      </c>
      <c r="F614" s="138">
        <f>+LD定番!F285</f>
        <v>1</v>
      </c>
      <c r="G614" s="140" t="str">
        <f>+LD定番!G285</f>
        <v xml:space="preserve">N       </v>
      </c>
      <c r="H614" s="138">
        <f>+LD定番!H285</f>
        <v>3</v>
      </c>
      <c r="I614" s="140" t="str">
        <f>+LD定番!I285</f>
        <v xml:space="preserve">M       </v>
      </c>
      <c r="J614" s="141">
        <f>+LD定番!$C$9</f>
        <v>262400</v>
      </c>
      <c r="K614" s="142">
        <f>+LD定番!J285</f>
        <v>0</v>
      </c>
      <c r="L614" s="143">
        <f>IF(ISERROR(VLOOKUP(VALUE(C614),納期ACC!$E$1:$N$3001,10,FALSE)),"",VLOOKUP(VALUE(C614),納期ACC!$E$1:$N$3001,10,FALSE))</f>
        <v>46234</v>
      </c>
    </row>
    <row r="615" spans="1:12">
      <c r="A615" s="137" t="str">
        <f>+LD定番!A286</f>
        <v xml:space="preserve">472587N       L       </v>
      </c>
      <c r="B615" s="138">
        <v>1</v>
      </c>
      <c r="C615" s="139" t="str">
        <f>TEXT(LD定番!C286,0)</f>
        <v>472587</v>
      </c>
      <c r="D615" s="140" t="str">
        <f>+LD定番!D286</f>
        <v>半袖Tシャツ（DoCottonプリント）</v>
      </c>
      <c r="E615" s="138">
        <f>+LD定番!E286</f>
        <v>8000</v>
      </c>
      <c r="F615" s="138">
        <f>+LD定番!F286</f>
        <v>1</v>
      </c>
      <c r="G615" s="140" t="str">
        <f>+LD定番!G286</f>
        <v xml:space="preserve">N       </v>
      </c>
      <c r="H615" s="138">
        <f>+LD定番!H286</f>
        <v>4</v>
      </c>
      <c r="I615" s="140" t="str">
        <f>+LD定番!I286</f>
        <v xml:space="preserve">L       </v>
      </c>
      <c r="J615" s="141">
        <f>+LD定番!$C$9</f>
        <v>262400</v>
      </c>
      <c r="K615" s="142">
        <f>+LD定番!J286</f>
        <v>0</v>
      </c>
      <c r="L615" s="143">
        <f>IF(ISERROR(VLOOKUP(VALUE(C615),納期ACC!$E$1:$N$3001,10,FALSE)),"",VLOOKUP(VALUE(C615),納期ACC!$E$1:$N$3001,10,FALSE))</f>
        <v>46234</v>
      </c>
    </row>
    <row r="616" spans="1:12">
      <c r="A616" s="137" t="str">
        <f>+LD定番!A287</f>
        <v xml:space="preserve">472587N       XL      </v>
      </c>
      <c r="B616" s="138">
        <v>1</v>
      </c>
      <c r="C616" s="139" t="str">
        <f>TEXT(LD定番!C287,0)</f>
        <v>472587</v>
      </c>
      <c r="D616" s="140" t="str">
        <f>+LD定番!D287</f>
        <v>半袖Tシャツ（DoCottonプリント）</v>
      </c>
      <c r="E616" s="138">
        <f>+LD定番!E287</f>
        <v>8000</v>
      </c>
      <c r="F616" s="138">
        <f>+LD定番!F287</f>
        <v>1</v>
      </c>
      <c r="G616" s="140" t="str">
        <f>+LD定番!G287</f>
        <v xml:space="preserve">N       </v>
      </c>
      <c r="H616" s="138">
        <f>+LD定番!H287</f>
        <v>9</v>
      </c>
      <c r="I616" s="140" t="str">
        <f>+LD定番!I287</f>
        <v xml:space="preserve">XL      </v>
      </c>
      <c r="J616" s="141">
        <f>+LD定番!$C$9</f>
        <v>262400</v>
      </c>
      <c r="K616" s="142">
        <f>+LD定番!J287</f>
        <v>0</v>
      </c>
      <c r="L616" s="143">
        <f>IF(ISERROR(VLOOKUP(VALUE(C616),納期ACC!$E$1:$N$3001,10,FALSE)),"",VLOOKUP(VALUE(C616),納期ACC!$E$1:$N$3001,10,FALSE))</f>
        <v>46234</v>
      </c>
    </row>
    <row r="617" spans="1:12">
      <c r="A617" s="137">
        <f>+LD定番!A288</f>
        <v>0</v>
      </c>
      <c r="B617" s="138">
        <v>1</v>
      </c>
      <c r="C617" s="139" t="str">
        <f>TEXT(LD定番!C288,0)</f>
        <v>0</v>
      </c>
      <c r="D617" s="140">
        <f>+LD定番!D288</f>
        <v>0</v>
      </c>
      <c r="E617" s="138">
        <f>+LD定番!E288</f>
        <v>0</v>
      </c>
      <c r="F617" s="138">
        <f>+LD定番!F288</f>
        <v>0</v>
      </c>
      <c r="G617" s="140">
        <f>+LD定番!G288</f>
        <v>0</v>
      </c>
      <c r="H617" s="138">
        <f>+LD定番!H288</f>
        <v>0</v>
      </c>
      <c r="I617" s="140">
        <f>+LD定番!I288</f>
        <v>0</v>
      </c>
      <c r="J617" s="141">
        <f>+LD定番!$C$9</f>
        <v>262400</v>
      </c>
      <c r="K617" s="142">
        <f>+LD定番!J288</f>
        <v>0</v>
      </c>
      <c r="L617" s="143">
        <f>IF(ISERROR(VLOOKUP(VALUE(C617),納期ACC!$E$1:$N$3001,10,FALSE)),"",VLOOKUP(VALUE(C617),納期ACC!$E$1:$N$3001,10,FALSE))</f>
        <v>0</v>
      </c>
    </row>
    <row r="618" spans="1:12">
      <c r="A618" s="137">
        <f>+LD定番!A289</f>
        <v>0</v>
      </c>
      <c r="B618" s="138">
        <v>1</v>
      </c>
      <c r="C618" s="139" t="str">
        <f>TEXT(LD定番!C289,0)</f>
        <v>0</v>
      </c>
      <c r="D618" s="140">
        <f>+LD定番!D289</f>
        <v>0</v>
      </c>
      <c r="E618" s="138">
        <f>+LD定番!E289</f>
        <v>0</v>
      </c>
      <c r="F618" s="138">
        <f>+LD定番!F289</f>
        <v>0</v>
      </c>
      <c r="G618" s="140">
        <f>+LD定番!G289</f>
        <v>0</v>
      </c>
      <c r="H618" s="138">
        <f>+LD定番!H289</f>
        <v>0</v>
      </c>
      <c r="I618" s="140">
        <f>+LD定番!I289</f>
        <v>0</v>
      </c>
      <c r="J618" s="141">
        <f>+LD定番!$C$9</f>
        <v>262400</v>
      </c>
      <c r="K618" s="142">
        <f>+LD定番!J289</f>
        <v>0</v>
      </c>
      <c r="L618" s="143">
        <f>IF(ISERROR(VLOOKUP(VALUE(C618),納期ACC!$E$1:$N$3001,10,FALSE)),"",VLOOKUP(VALUE(C618),納期ACC!$E$1:$N$3001,10,FALSE))</f>
        <v>0</v>
      </c>
    </row>
    <row r="619" spans="1:12">
      <c r="A619" s="137">
        <f>+LD定番!A290</f>
        <v>0</v>
      </c>
      <c r="B619" s="138">
        <v>1</v>
      </c>
      <c r="C619" s="139" t="str">
        <f>TEXT(LD定番!C290,0)</f>
        <v>0</v>
      </c>
      <c r="D619" s="140">
        <f>+LD定番!D290</f>
        <v>0</v>
      </c>
      <c r="E619" s="138">
        <f>+LD定番!E290</f>
        <v>0</v>
      </c>
      <c r="F619" s="138">
        <f>+LD定番!F290</f>
        <v>0</v>
      </c>
      <c r="G619" s="140">
        <f>+LD定番!G290</f>
        <v>0</v>
      </c>
      <c r="H619" s="138">
        <f>+LD定番!H290</f>
        <v>0</v>
      </c>
      <c r="I619" s="140">
        <f>+LD定番!I290</f>
        <v>0</v>
      </c>
      <c r="J619" s="141">
        <f>+LD定番!$C$9</f>
        <v>262400</v>
      </c>
      <c r="K619" s="142">
        <f>+LD定番!J290</f>
        <v>0</v>
      </c>
      <c r="L619" s="143">
        <f>IF(ISERROR(VLOOKUP(VALUE(C619),納期ACC!$E$1:$N$3001,10,FALSE)),"",VLOOKUP(VALUE(C619),納期ACC!$E$1:$N$3001,10,FALSE))</f>
        <v>0</v>
      </c>
    </row>
    <row r="620" spans="1:12">
      <c r="A620" s="137">
        <f>+LD定番!A291</f>
        <v>0</v>
      </c>
      <c r="B620" s="138">
        <v>1</v>
      </c>
      <c r="C620" s="139" t="str">
        <f>TEXT(LD定番!C291,0)</f>
        <v>0</v>
      </c>
      <c r="D620" s="140">
        <f>+LD定番!D291</f>
        <v>0</v>
      </c>
      <c r="E620" s="138">
        <f>+LD定番!E291</f>
        <v>0</v>
      </c>
      <c r="F620" s="138">
        <f>+LD定番!F291</f>
        <v>0</v>
      </c>
      <c r="G620" s="140">
        <f>+LD定番!G291</f>
        <v>0</v>
      </c>
      <c r="H620" s="138">
        <f>+LD定番!H291</f>
        <v>0</v>
      </c>
      <c r="I620" s="140">
        <f>+LD定番!I291</f>
        <v>0</v>
      </c>
      <c r="J620" s="141">
        <f>+LD定番!$C$9</f>
        <v>262400</v>
      </c>
      <c r="K620" s="142">
        <f>+LD定番!J291</f>
        <v>0</v>
      </c>
      <c r="L620" s="143">
        <f>IF(ISERROR(VLOOKUP(VALUE(C620),納期ACC!$E$1:$N$3001,10,FALSE)),"",VLOOKUP(VALUE(C620),納期ACC!$E$1:$N$3001,10,FALSE))</f>
        <v>0</v>
      </c>
    </row>
    <row r="621" spans="1:12">
      <c r="A621" s="137">
        <f>+LD定番!A292</f>
        <v>0</v>
      </c>
      <c r="B621" s="138">
        <v>1</v>
      </c>
      <c r="C621" s="139" t="str">
        <f>TEXT(LD定番!C292,0)</f>
        <v>0</v>
      </c>
      <c r="D621" s="140">
        <f>+LD定番!D292</f>
        <v>0</v>
      </c>
      <c r="E621" s="138">
        <f>+LD定番!E292</f>
        <v>0</v>
      </c>
      <c r="F621" s="138">
        <f>+LD定番!F292</f>
        <v>0</v>
      </c>
      <c r="G621" s="140">
        <f>+LD定番!G292</f>
        <v>0</v>
      </c>
      <c r="H621" s="138">
        <f>+LD定番!H292</f>
        <v>0</v>
      </c>
      <c r="I621" s="140">
        <f>+LD定番!I292</f>
        <v>0</v>
      </c>
      <c r="J621" s="141">
        <f>+LD定番!$C$9</f>
        <v>262400</v>
      </c>
      <c r="K621" s="142">
        <f>+LD定番!J292</f>
        <v>0</v>
      </c>
      <c r="L621" s="143">
        <f>IF(ISERROR(VLOOKUP(VALUE(C621),納期ACC!$E$1:$N$3001,10,FALSE)),"",VLOOKUP(VALUE(C621),納期ACC!$E$1:$N$3001,10,FALSE))</f>
        <v>0</v>
      </c>
    </row>
    <row r="622" spans="1:12">
      <c r="A622" s="137">
        <f>+LD定番!A293</f>
        <v>0</v>
      </c>
      <c r="B622" s="138">
        <v>1</v>
      </c>
      <c r="C622" s="139" t="str">
        <f>TEXT(LD定番!C293,0)</f>
        <v>0</v>
      </c>
      <c r="D622" s="140">
        <f>+LD定番!D293</f>
        <v>0</v>
      </c>
      <c r="E622" s="138">
        <f>+LD定番!E293</f>
        <v>0</v>
      </c>
      <c r="F622" s="138">
        <f>+LD定番!F293</f>
        <v>0</v>
      </c>
      <c r="G622" s="140">
        <f>+LD定番!G293</f>
        <v>0</v>
      </c>
      <c r="H622" s="138">
        <f>+LD定番!H293</f>
        <v>0</v>
      </c>
      <c r="I622" s="140">
        <f>+LD定番!I293</f>
        <v>0</v>
      </c>
      <c r="J622" s="141">
        <f>+LD定番!$C$9</f>
        <v>262400</v>
      </c>
      <c r="K622" s="142">
        <f>+LD定番!J293</f>
        <v>0</v>
      </c>
      <c r="L622" s="143">
        <f>IF(ISERROR(VLOOKUP(VALUE(C622),納期ACC!$E$1:$N$3001,10,FALSE)),"",VLOOKUP(VALUE(C622),納期ACC!$E$1:$N$3001,10,FALSE))</f>
        <v>0</v>
      </c>
    </row>
    <row r="623" spans="1:12">
      <c r="A623" s="137">
        <f>+LD定番!A294</f>
        <v>0</v>
      </c>
      <c r="B623" s="138">
        <v>1</v>
      </c>
      <c r="C623" s="139" t="str">
        <f>TEXT(LD定番!C294,0)</f>
        <v>0</v>
      </c>
      <c r="D623" s="140">
        <f>+LD定番!D294</f>
        <v>0</v>
      </c>
      <c r="E623" s="138">
        <f>+LD定番!E294</f>
        <v>0</v>
      </c>
      <c r="F623" s="138">
        <f>+LD定番!F294</f>
        <v>0</v>
      </c>
      <c r="G623" s="140">
        <f>+LD定番!G294</f>
        <v>0</v>
      </c>
      <c r="H623" s="138">
        <f>+LD定番!H294</f>
        <v>0</v>
      </c>
      <c r="I623" s="140">
        <f>+LD定番!I294</f>
        <v>0</v>
      </c>
      <c r="J623" s="141">
        <f>+LD定番!$C$9</f>
        <v>262400</v>
      </c>
      <c r="K623" s="142">
        <f>+LD定番!J294</f>
        <v>0</v>
      </c>
      <c r="L623" s="143">
        <f>IF(ISERROR(VLOOKUP(VALUE(C623),納期ACC!$E$1:$N$3001,10,FALSE)),"",VLOOKUP(VALUE(C623),納期ACC!$E$1:$N$3001,10,FALSE))</f>
        <v>0</v>
      </c>
    </row>
    <row r="624" spans="1:12">
      <c r="A624" s="137">
        <f>+LD定番!A295</f>
        <v>0</v>
      </c>
      <c r="B624" s="138">
        <v>1</v>
      </c>
      <c r="C624" s="139" t="str">
        <f>TEXT(LD定番!C295,0)</f>
        <v>0</v>
      </c>
      <c r="D624" s="140">
        <f>+LD定番!D295</f>
        <v>0</v>
      </c>
      <c r="E624" s="138">
        <f>+LD定番!E295</f>
        <v>0</v>
      </c>
      <c r="F624" s="138">
        <f>+LD定番!F295</f>
        <v>0</v>
      </c>
      <c r="G624" s="140">
        <f>+LD定番!G295</f>
        <v>0</v>
      </c>
      <c r="H624" s="138">
        <f>+LD定番!H295</f>
        <v>0</v>
      </c>
      <c r="I624" s="140">
        <f>+LD定番!I295</f>
        <v>0</v>
      </c>
      <c r="J624" s="141">
        <f>+LD定番!$C$9</f>
        <v>262400</v>
      </c>
      <c r="K624" s="142">
        <f>+LD定番!J295</f>
        <v>0</v>
      </c>
      <c r="L624" s="143">
        <f>IF(ISERROR(VLOOKUP(VALUE(C624),納期ACC!$E$1:$N$3001,10,FALSE)),"",VLOOKUP(VALUE(C624),納期ACC!$E$1:$N$3001,10,FALSE))</f>
        <v>0</v>
      </c>
    </row>
    <row r="625" spans="1:12">
      <c r="A625" s="137">
        <f>+LD定番!A296</f>
        <v>0</v>
      </c>
      <c r="B625" s="138">
        <v>1</v>
      </c>
      <c r="C625" s="139" t="str">
        <f>TEXT(LD定番!C296,0)</f>
        <v>0</v>
      </c>
      <c r="D625" s="140">
        <f>+LD定番!D296</f>
        <v>0</v>
      </c>
      <c r="E625" s="138">
        <f>+LD定番!E296</f>
        <v>0</v>
      </c>
      <c r="F625" s="138">
        <f>+LD定番!F296</f>
        <v>0</v>
      </c>
      <c r="G625" s="140">
        <f>+LD定番!G296</f>
        <v>0</v>
      </c>
      <c r="H625" s="138">
        <f>+LD定番!H296</f>
        <v>0</v>
      </c>
      <c r="I625" s="140">
        <f>+LD定番!I296</f>
        <v>0</v>
      </c>
      <c r="J625" s="141">
        <f>+LD定番!$C$9</f>
        <v>262400</v>
      </c>
      <c r="K625" s="142">
        <f>+LD定番!J296</f>
        <v>0</v>
      </c>
      <c r="L625" s="143">
        <f>IF(ISERROR(VLOOKUP(VALUE(C625),納期ACC!$E$1:$N$3001,10,FALSE)),"",VLOOKUP(VALUE(C625),納期ACC!$E$1:$N$3001,10,FALSE))</f>
        <v>0</v>
      </c>
    </row>
    <row r="626" spans="1:12">
      <c r="A626" s="137">
        <f>+LD定番!A297</f>
        <v>0</v>
      </c>
      <c r="B626" s="138">
        <v>1</v>
      </c>
      <c r="C626" s="139" t="str">
        <f>TEXT(LD定番!C297,0)</f>
        <v>0</v>
      </c>
      <c r="D626" s="140">
        <f>+LD定番!D297</f>
        <v>0</v>
      </c>
      <c r="E626" s="138">
        <f>+LD定番!E297</f>
        <v>0</v>
      </c>
      <c r="F626" s="138">
        <f>+LD定番!F297</f>
        <v>0</v>
      </c>
      <c r="G626" s="140">
        <f>+LD定番!G297</f>
        <v>0</v>
      </c>
      <c r="H626" s="138">
        <f>+LD定番!H297</f>
        <v>0</v>
      </c>
      <c r="I626" s="140">
        <f>+LD定番!I297</f>
        <v>0</v>
      </c>
      <c r="J626" s="141">
        <f>+LD定番!$C$9</f>
        <v>262400</v>
      </c>
      <c r="K626" s="142">
        <f>+LD定番!J297</f>
        <v>0</v>
      </c>
      <c r="L626" s="143">
        <f>IF(ISERROR(VLOOKUP(VALUE(C626),納期ACC!$E$1:$N$3001,10,FALSE)),"",VLOOKUP(VALUE(C626),納期ACC!$E$1:$N$3001,10,FALSE))</f>
        <v>0</v>
      </c>
    </row>
    <row r="627" spans="1:12">
      <c r="A627" s="137">
        <f>+LD定番!A298</f>
        <v>0</v>
      </c>
      <c r="B627" s="138">
        <v>1</v>
      </c>
      <c r="C627" s="139" t="str">
        <f>TEXT(LD定番!C298,0)</f>
        <v>0</v>
      </c>
      <c r="D627" s="140">
        <f>+LD定番!D298</f>
        <v>0</v>
      </c>
      <c r="E627" s="138">
        <f>+LD定番!E298</f>
        <v>0</v>
      </c>
      <c r="F627" s="138">
        <f>+LD定番!F298</f>
        <v>0</v>
      </c>
      <c r="G627" s="140">
        <f>+LD定番!G298</f>
        <v>0</v>
      </c>
      <c r="H627" s="138">
        <f>+LD定番!H298</f>
        <v>0</v>
      </c>
      <c r="I627" s="140">
        <f>+LD定番!I298</f>
        <v>0</v>
      </c>
      <c r="J627" s="141">
        <f>+LD定番!$C$9</f>
        <v>262400</v>
      </c>
      <c r="K627" s="142">
        <f>+LD定番!J298</f>
        <v>0</v>
      </c>
      <c r="L627" s="143">
        <f>IF(ISERROR(VLOOKUP(VALUE(C627),納期ACC!$E$1:$N$3001,10,FALSE)),"",VLOOKUP(VALUE(C627),納期ACC!$E$1:$N$3001,10,FALSE))</f>
        <v>0</v>
      </c>
    </row>
    <row r="628" spans="1:12">
      <c r="A628" s="137">
        <f>+LD定番!A299</f>
        <v>0</v>
      </c>
      <c r="B628" s="138">
        <v>1</v>
      </c>
      <c r="C628" s="139" t="str">
        <f>TEXT(LD定番!C299,0)</f>
        <v>0</v>
      </c>
      <c r="D628" s="140">
        <f>+LD定番!D299</f>
        <v>0</v>
      </c>
      <c r="E628" s="138">
        <f>+LD定番!E299</f>
        <v>0</v>
      </c>
      <c r="F628" s="138">
        <f>+LD定番!F299</f>
        <v>0</v>
      </c>
      <c r="G628" s="140">
        <f>+LD定番!G299</f>
        <v>0</v>
      </c>
      <c r="H628" s="138">
        <f>+LD定番!H299</f>
        <v>0</v>
      </c>
      <c r="I628" s="140">
        <f>+LD定番!I299</f>
        <v>0</v>
      </c>
      <c r="J628" s="141">
        <f>+LD定番!$C$9</f>
        <v>262400</v>
      </c>
      <c r="K628" s="142">
        <f>+LD定番!J299</f>
        <v>0</v>
      </c>
      <c r="L628" s="143">
        <f>IF(ISERROR(VLOOKUP(VALUE(C628),納期ACC!$E$1:$N$3001,10,FALSE)),"",VLOOKUP(VALUE(C628),納期ACC!$E$1:$N$3001,10,FALSE))</f>
        <v>0</v>
      </c>
    </row>
    <row r="629" spans="1:12">
      <c r="A629" s="137">
        <f>+LD定番!A300</f>
        <v>0</v>
      </c>
      <c r="B629" s="138">
        <v>1</v>
      </c>
      <c r="C629" s="139" t="str">
        <f>TEXT(LD定番!C300,0)</f>
        <v>0</v>
      </c>
      <c r="D629" s="140">
        <f>+LD定番!D300</f>
        <v>0</v>
      </c>
      <c r="E629" s="138">
        <f>+LD定番!E300</f>
        <v>0</v>
      </c>
      <c r="F629" s="138">
        <f>+LD定番!F300</f>
        <v>0</v>
      </c>
      <c r="G629" s="140">
        <f>+LD定番!G300</f>
        <v>0</v>
      </c>
      <c r="H629" s="138">
        <f>+LD定番!H300</f>
        <v>0</v>
      </c>
      <c r="I629" s="140">
        <f>+LD定番!I300</f>
        <v>0</v>
      </c>
      <c r="J629" s="141">
        <f>+LD定番!$C$9</f>
        <v>262400</v>
      </c>
      <c r="K629" s="142">
        <f>+LD定番!J300</f>
        <v>0</v>
      </c>
      <c r="L629" s="143">
        <f>IF(ISERROR(VLOOKUP(VALUE(C629),納期ACC!$E$1:$N$3001,10,FALSE)),"",VLOOKUP(VALUE(C629),納期ACC!$E$1:$N$3001,10,FALSE))</f>
        <v>0</v>
      </c>
    </row>
    <row r="630" spans="1:12">
      <c r="A630" s="137">
        <f>+LD定番!A301</f>
        <v>0</v>
      </c>
      <c r="B630" s="138">
        <v>1</v>
      </c>
      <c r="C630" s="139" t="str">
        <f>TEXT(LD定番!C301,0)</f>
        <v>0</v>
      </c>
      <c r="D630" s="140">
        <f>+LD定番!D301</f>
        <v>0</v>
      </c>
      <c r="E630" s="138">
        <f>+LD定番!E301</f>
        <v>0</v>
      </c>
      <c r="F630" s="138">
        <f>+LD定番!F301</f>
        <v>0</v>
      </c>
      <c r="G630" s="140">
        <f>+LD定番!G301</f>
        <v>0</v>
      </c>
      <c r="H630" s="138">
        <f>+LD定番!H301</f>
        <v>0</v>
      </c>
      <c r="I630" s="140">
        <f>+LD定番!I301</f>
        <v>0</v>
      </c>
      <c r="J630" s="141">
        <f>+LD定番!$C$9</f>
        <v>262400</v>
      </c>
      <c r="K630" s="142">
        <f>+LD定番!J301</f>
        <v>0</v>
      </c>
      <c r="L630" s="143">
        <f>IF(ISERROR(VLOOKUP(VALUE(C630),納期ACC!$E$1:$N$3001,10,FALSE)),"",VLOOKUP(VALUE(C630),納期ACC!$E$1:$N$3001,10,FALSE))</f>
        <v>0</v>
      </c>
    </row>
    <row r="631" spans="1:12">
      <c r="A631" s="137">
        <f>+LD定番!A302</f>
        <v>0</v>
      </c>
      <c r="B631" s="138">
        <v>1</v>
      </c>
      <c r="C631" s="139" t="str">
        <f>TEXT(LD定番!C302,0)</f>
        <v>0</v>
      </c>
      <c r="D631" s="140">
        <f>+LD定番!D302</f>
        <v>0</v>
      </c>
      <c r="E631" s="138">
        <f>+LD定番!E302</f>
        <v>0</v>
      </c>
      <c r="F631" s="138">
        <f>+LD定番!F302</f>
        <v>0</v>
      </c>
      <c r="G631" s="140">
        <f>+LD定番!G302</f>
        <v>0</v>
      </c>
      <c r="H631" s="138">
        <f>+LD定番!H302</f>
        <v>0</v>
      </c>
      <c r="I631" s="140">
        <f>+LD定番!I302</f>
        <v>0</v>
      </c>
      <c r="J631" s="141">
        <f>+LD定番!$C$9</f>
        <v>262400</v>
      </c>
      <c r="K631" s="142">
        <f>+LD定番!J302</f>
        <v>0</v>
      </c>
      <c r="L631" s="143">
        <f>IF(ISERROR(VLOOKUP(VALUE(C631),納期ACC!$E$1:$N$3001,10,FALSE)),"",VLOOKUP(VALUE(C631),納期ACC!$E$1:$N$3001,10,FALSE))</f>
        <v>0</v>
      </c>
    </row>
    <row r="632" spans="1:12">
      <c r="A632" s="137">
        <f>+LD定番!A303</f>
        <v>0</v>
      </c>
      <c r="B632" s="138">
        <v>1</v>
      </c>
      <c r="C632" s="139" t="str">
        <f>TEXT(LD定番!C303,0)</f>
        <v>0</v>
      </c>
      <c r="D632" s="140">
        <f>+LD定番!D303</f>
        <v>0</v>
      </c>
      <c r="E632" s="138">
        <f>+LD定番!E303</f>
        <v>0</v>
      </c>
      <c r="F632" s="138">
        <f>+LD定番!F303</f>
        <v>0</v>
      </c>
      <c r="G632" s="140">
        <f>+LD定番!G303</f>
        <v>0</v>
      </c>
      <c r="H632" s="138">
        <f>+LD定番!H303</f>
        <v>0</v>
      </c>
      <c r="I632" s="140">
        <f>+LD定番!I303</f>
        <v>0</v>
      </c>
      <c r="J632" s="141">
        <f>+LD定番!$C$9</f>
        <v>262400</v>
      </c>
      <c r="K632" s="142">
        <f>+LD定番!J303</f>
        <v>0</v>
      </c>
      <c r="L632" s="143">
        <f>IF(ISERROR(VLOOKUP(VALUE(C632),納期ACC!$E$1:$N$3001,10,FALSE)),"",VLOOKUP(VALUE(C632),納期ACC!$E$1:$N$3001,10,FALSE))</f>
        <v>0</v>
      </c>
    </row>
    <row r="633" spans="1:12">
      <c r="A633" s="137">
        <f>+LD定番!A304</f>
        <v>0</v>
      </c>
      <c r="B633" s="138">
        <v>1</v>
      </c>
      <c r="C633" s="139" t="str">
        <f>TEXT(LD定番!C304,0)</f>
        <v>0</v>
      </c>
      <c r="D633" s="140">
        <f>+LD定番!D304</f>
        <v>0</v>
      </c>
      <c r="E633" s="138">
        <f>+LD定番!E304</f>
        <v>0</v>
      </c>
      <c r="F633" s="138">
        <f>+LD定番!F304</f>
        <v>0</v>
      </c>
      <c r="G633" s="140">
        <f>+LD定番!G304</f>
        <v>0</v>
      </c>
      <c r="H633" s="138">
        <f>+LD定番!H304</f>
        <v>0</v>
      </c>
      <c r="I633" s="140">
        <f>+LD定番!I304</f>
        <v>0</v>
      </c>
      <c r="J633" s="141">
        <f>+LD定番!$C$9</f>
        <v>262400</v>
      </c>
      <c r="K633" s="142">
        <f>+LD定番!J304</f>
        <v>0</v>
      </c>
      <c r="L633" s="143">
        <f>IF(ISERROR(VLOOKUP(VALUE(C633),納期ACC!$E$1:$N$3001,10,FALSE)),"",VLOOKUP(VALUE(C633),納期ACC!$E$1:$N$3001,10,FALSE))</f>
        <v>0</v>
      </c>
    </row>
    <row r="634" spans="1:12">
      <c r="A634" s="137">
        <f>+LD定番!A305</f>
        <v>0</v>
      </c>
      <c r="B634" s="138">
        <v>1</v>
      </c>
      <c r="C634" s="139" t="str">
        <f>TEXT(LD定番!C305,0)</f>
        <v>0</v>
      </c>
      <c r="D634" s="140">
        <f>+LD定番!D305</f>
        <v>0</v>
      </c>
      <c r="E634" s="138">
        <f>+LD定番!E305</f>
        <v>0</v>
      </c>
      <c r="F634" s="138">
        <f>+LD定番!F305</f>
        <v>0</v>
      </c>
      <c r="G634" s="140">
        <f>+LD定番!G305</f>
        <v>0</v>
      </c>
      <c r="H634" s="138">
        <f>+LD定番!H305</f>
        <v>0</v>
      </c>
      <c r="I634" s="140">
        <f>+LD定番!I305</f>
        <v>0</v>
      </c>
      <c r="J634" s="141">
        <f>+LD定番!$C$9</f>
        <v>262400</v>
      </c>
      <c r="K634" s="142">
        <f>+LD定番!J305</f>
        <v>0</v>
      </c>
      <c r="L634" s="143">
        <f>IF(ISERROR(VLOOKUP(VALUE(C634),納期ACC!$E$1:$N$3001,10,FALSE)),"",VLOOKUP(VALUE(C634),納期ACC!$E$1:$N$3001,10,FALSE))</f>
        <v>0</v>
      </c>
    </row>
    <row r="635" spans="1:12">
      <c r="A635" s="137">
        <f>+LD定番!A306</f>
        <v>0</v>
      </c>
      <c r="B635" s="138">
        <v>1</v>
      </c>
      <c r="C635" s="139" t="str">
        <f>TEXT(LD定番!C306,0)</f>
        <v>0</v>
      </c>
      <c r="D635" s="140">
        <f>+LD定番!D306</f>
        <v>0</v>
      </c>
      <c r="E635" s="138">
        <f>+LD定番!E306</f>
        <v>0</v>
      </c>
      <c r="F635" s="138">
        <f>+LD定番!F306</f>
        <v>0</v>
      </c>
      <c r="G635" s="140">
        <f>+LD定番!G306</f>
        <v>0</v>
      </c>
      <c r="H635" s="138">
        <f>+LD定番!H306</f>
        <v>0</v>
      </c>
      <c r="I635" s="140">
        <f>+LD定番!I306</f>
        <v>0</v>
      </c>
      <c r="J635" s="141">
        <f>+LD定番!$C$9</f>
        <v>262400</v>
      </c>
      <c r="K635" s="142">
        <f>+LD定番!J306</f>
        <v>0</v>
      </c>
      <c r="L635" s="143">
        <f>IF(ISERROR(VLOOKUP(VALUE(C635),納期ACC!$E$1:$N$3001,10,FALSE)),"",VLOOKUP(VALUE(C635),納期ACC!$E$1:$N$3001,10,FALSE))</f>
        <v>0</v>
      </c>
    </row>
    <row r="636" spans="1:12">
      <c r="A636" s="137">
        <f>+LD定番!A307</f>
        <v>0</v>
      </c>
      <c r="B636" s="138">
        <v>1</v>
      </c>
      <c r="C636" s="139" t="str">
        <f>TEXT(LD定番!C307,0)</f>
        <v>0</v>
      </c>
      <c r="D636" s="140">
        <f>+LD定番!D307</f>
        <v>0</v>
      </c>
      <c r="E636" s="138">
        <f>+LD定番!E307</f>
        <v>0</v>
      </c>
      <c r="F636" s="138">
        <f>+LD定番!F307</f>
        <v>0</v>
      </c>
      <c r="G636" s="140">
        <f>+LD定番!G307</f>
        <v>0</v>
      </c>
      <c r="H636" s="138">
        <f>+LD定番!H307</f>
        <v>0</v>
      </c>
      <c r="I636" s="140">
        <f>+LD定番!I307</f>
        <v>0</v>
      </c>
      <c r="J636" s="141">
        <f>+LD定番!$C$9</f>
        <v>262400</v>
      </c>
      <c r="K636" s="142">
        <f>+LD定番!J307</f>
        <v>0</v>
      </c>
      <c r="L636" s="143">
        <f>IF(ISERROR(VLOOKUP(VALUE(C636),納期ACC!$E$1:$N$3001,10,FALSE)),"",VLOOKUP(VALUE(C636),納期ACC!$E$1:$N$3001,10,FALSE))</f>
        <v>0</v>
      </c>
    </row>
    <row r="637" spans="1:12">
      <c r="A637" s="137">
        <f>+LD定番!A308</f>
        <v>0</v>
      </c>
      <c r="B637" s="138">
        <v>1</v>
      </c>
      <c r="C637" s="139" t="str">
        <f>TEXT(LD定番!C308,0)</f>
        <v>0</v>
      </c>
      <c r="D637" s="140">
        <f>+LD定番!D308</f>
        <v>0</v>
      </c>
      <c r="E637" s="138">
        <f>+LD定番!E308</f>
        <v>0</v>
      </c>
      <c r="F637" s="138">
        <f>+LD定番!F308</f>
        <v>0</v>
      </c>
      <c r="G637" s="140">
        <f>+LD定番!G308</f>
        <v>0</v>
      </c>
      <c r="H637" s="138">
        <f>+LD定番!H308</f>
        <v>0</v>
      </c>
      <c r="I637" s="140">
        <f>+LD定番!I308</f>
        <v>0</v>
      </c>
      <c r="J637" s="141">
        <f>+LD定番!$C$9</f>
        <v>262400</v>
      </c>
      <c r="K637" s="142">
        <f>+LD定番!J308</f>
        <v>0</v>
      </c>
      <c r="L637" s="143">
        <f>IF(ISERROR(VLOOKUP(VALUE(C637),納期ACC!$E$1:$N$3001,10,FALSE)),"",VLOOKUP(VALUE(C637),納期ACC!$E$1:$N$3001,10,FALSE))</f>
        <v>0</v>
      </c>
    </row>
    <row r="638" spans="1:12">
      <c r="A638" s="137">
        <f>+LD定番!A309</f>
        <v>0</v>
      </c>
      <c r="B638" s="138">
        <v>1</v>
      </c>
      <c r="C638" s="139" t="str">
        <f>TEXT(LD定番!C309,0)</f>
        <v>0</v>
      </c>
      <c r="D638" s="140">
        <f>+LD定番!D309</f>
        <v>0</v>
      </c>
      <c r="E638" s="138">
        <f>+LD定番!E309</f>
        <v>0</v>
      </c>
      <c r="F638" s="138">
        <f>+LD定番!F309</f>
        <v>0</v>
      </c>
      <c r="G638" s="140">
        <f>+LD定番!G309</f>
        <v>0</v>
      </c>
      <c r="H638" s="138">
        <f>+LD定番!H309</f>
        <v>0</v>
      </c>
      <c r="I638" s="140">
        <f>+LD定番!I309</f>
        <v>0</v>
      </c>
      <c r="J638" s="141">
        <f>+LD定番!$C$9</f>
        <v>262400</v>
      </c>
      <c r="K638" s="142">
        <f>+LD定番!J309</f>
        <v>0</v>
      </c>
      <c r="L638" s="143">
        <f>IF(ISERROR(VLOOKUP(VALUE(C638),納期ACC!$E$1:$N$3001,10,FALSE)),"",VLOOKUP(VALUE(C638),納期ACC!$E$1:$N$3001,10,FALSE))</f>
        <v>0</v>
      </c>
    </row>
    <row r="639" spans="1:12">
      <c r="A639" s="137">
        <f>+LD定番!A310</f>
        <v>0</v>
      </c>
      <c r="B639" s="138">
        <v>1</v>
      </c>
      <c r="C639" s="139" t="str">
        <f>TEXT(LD定番!C310,0)</f>
        <v>0</v>
      </c>
      <c r="D639" s="140">
        <f>+LD定番!D310</f>
        <v>0</v>
      </c>
      <c r="E639" s="138">
        <f>+LD定番!E310</f>
        <v>0</v>
      </c>
      <c r="F639" s="138">
        <f>+LD定番!F310</f>
        <v>0</v>
      </c>
      <c r="G639" s="140">
        <f>+LD定番!G310</f>
        <v>0</v>
      </c>
      <c r="H639" s="138">
        <f>+LD定番!H310</f>
        <v>0</v>
      </c>
      <c r="I639" s="140">
        <f>+LD定番!I310</f>
        <v>0</v>
      </c>
      <c r="J639" s="141">
        <f>+LD定番!$C$9</f>
        <v>262400</v>
      </c>
      <c r="K639" s="142">
        <f>+LD定番!J310</f>
        <v>0</v>
      </c>
      <c r="L639" s="143">
        <f>IF(ISERROR(VLOOKUP(VALUE(C639),納期ACC!$E$1:$N$3001,10,FALSE)),"",VLOOKUP(VALUE(C639),納期ACC!$E$1:$N$3001,10,FALSE))</f>
        <v>0</v>
      </c>
    </row>
    <row r="640" spans="1:12">
      <c r="A640" s="137">
        <f>+LD定番!A311</f>
        <v>0</v>
      </c>
      <c r="B640" s="138">
        <v>1</v>
      </c>
      <c r="C640" s="139" t="str">
        <f>TEXT(LD定番!C311,0)</f>
        <v>0</v>
      </c>
      <c r="D640" s="140">
        <f>+LD定番!D311</f>
        <v>0</v>
      </c>
      <c r="E640" s="138">
        <f>+LD定番!E311</f>
        <v>0</v>
      </c>
      <c r="F640" s="138">
        <f>+LD定番!F311</f>
        <v>0</v>
      </c>
      <c r="G640" s="140">
        <f>+LD定番!G311</f>
        <v>0</v>
      </c>
      <c r="H640" s="138">
        <f>+LD定番!H311</f>
        <v>0</v>
      </c>
      <c r="I640" s="140">
        <f>+LD定番!I311</f>
        <v>0</v>
      </c>
      <c r="J640" s="141">
        <f>+LD定番!$C$9</f>
        <v>262400</v>
      </c>
      <c r="K640" s="142">
        <f>+LD定番!J311</f>
        <v>0</v>
      </c>
      <c r="L640" s="143">
        <f>IF(ISERROR(VLOOKUP(VALUE(C640),納期ACC!$E$1:$N$3001,10,FALSE)),"",VLOOKUP(VALUE(C640),納期ACC!$E$1:$N$3001,10,FALSE))</f>
        <v>0</v>
      </c>
    </row>
    <row r="641" spans="1:12">
      <c r="A641" s="137">
        <f>+LD定番!A312</f>
        <v>0</v>
      </c>
      <c r="B641" s="138">
        <v>1</v>
      </c>
      <c r="C641" s="139" t="str">
        <f>TEXT(LD定番!C312,0)</f>
        <v>0</v>
      </c>
      <c r="D641" s="140">
        <f>+LD定番!D312</f>
        <v>0</v>
      </c>
      <c r="E641" s="138">
        <f>+LD定番!E312</f>
        <v>0</v>
      </c>
      <c r="F641" s="138">
        <f>+LD定番!F312</f>
        <v>0</v>
      </c>
      <c r="G641" s="140">
        <f>+LD定番!G312</f>
        <v>0</v>
      </c>
      <c r="H641" s="138">
        <f>+LD定番!H312</f>
        <v>0</v>
      </c>
      <c r="I641" s="140">
        <f>+LD定番!I312</f>
        <v>0</v>
      </c>
      <c r="J641" s="141">
        <f>+LD定番!$C$9</f>
        <v>262400</v>
      </c>
      <c r="K641" s="142">
        <f>+LD定番!J312</f>
        <v>0</v>
      </c>
      <c r="L641" s="143">
        <f>IF(ISERROR(VLOOKUP(VALUE(C641),納期ACC!$E$1:$N$3001,10,FALSE)),"",VLOOKUP(VALUE(C641),納期ACC!$E$1:$N$3001,10,FALSE))</f>
        <v>0</v>
      </c>
    </row>
    <row r="642" spans="1:12">
      <c r="A642" s="137">
        <f>+LD定番!A313</f>
        <v>0</v>
      </c>
      <c r="B642" s="138">
        <v>1</v>
      </c>
      <c r="C642" s="139" t="str">
        <f>TEXT(LD定番!C313,0)</f>
        <v>0</v>
      </c>
      <c r="D642" s="140">
        <f>+LD定番!D313</f>
        <v>0</v>
      </c>
      <c r="E642" s="138">
        <f>+LD定番!E313</f>
        <v>0</v>
      </c>
      <c r="F642" s="138">
        <f>+LD定番!F313</f>
        <v>0</v>
      </c>
      <c r="G642" s="140">
        <f>+LD定番!G313</f>
        <v>0</v>
      </c>
      <c r="H642" s="138">
        <f>+LD定番!H313</f>
        <v>0</v>
      </c>
      <c r="I642" s="140">
        <f>+LD定番!I313</f>
        <v>0</v>
      </c>
      <c r="J642" s="141">
        <f>+LD定番!$C$9</f>
        <v>262400</v>
      </c>
      <c r="K642" s="142">
        <f>+LD定番!J313</f>
        <v>0</v>
      </c>
      <c r="L642" s="143">
        <f>IF(ISERROR(VLOOKUP(VALUE(C642),納期ACC!$E$1:$N$3001,10,FALSE)),"",VLOOKUP(VALUE(C642),納期ACC!$E$1:$N$3001,10,FALSE))</f>
        <v>0</v>
      </c>
    </row>
    <row r="643" spans="1:12">
      <c r="A643" s="137">
        <f>+LD定番!A314</f>
        <v>0</v>
      </c>
      <c r="B643" s="138">
        <v>1</v>
      </c>
      <c r="C643" s="139" t="str">
        <f>TEXT(LD定番!C314,0)</f>
        <v>0</v>
      </c>
      <c r="D643" s="140">
        <f>+LD定番!D314</f>
        <v>0</v>
      </c>
      <c r="E643" s="138">
        <f>+LD定番!E314</f>
        <v>0</v>
      </c>
      <c r="F643" s="138">
        <f>+LD定番!F314</f>
        <v>0</v>
      </c>
      <c r="G643" s="140">
        <f>+LD定番!G314</f>
        <v>0</v>
      </c>
      <c r="H643" s="138">
        <f>+LD定番!H314</f>
        <v>0</v>
      </c>
      <c r="I643" s="140">
        <f>+LD定番!I314</f>
        <v>0</v>
      </c>
      <c r="J643" s="141">
        <f>+LD定番!$C$9</f>
        <v>262400</v>
      </c>
      <c r="K643" s="142">
        <f>+LD定番!J314</f>
        <v>0</v>
      </c>
      <c r="L643" s="143">
        <f>IF(ISERROR(VLOOKUP(VALUE(C643),納期ACC!$E$1:$N$3001,10,FALSE)),"",VLOOKUP(VALUE(C643),納期ACC!$E$1:$N$3001,10,FALSE))</f>
        <v>0</v>
      </c>
    </row>
    <row r="644" spans="1:12">
      <c r="A644" s="137">
        <f>+LD定番!A315</f>
        <v>0</v>
      </c>
      <c r="B644" s="138">
        <v>1</v>
      </c>
      <c r="C644" s="139" t="str">
        <f>TEXT(LD定番!C315,0)</f>
        <v>0</v>
      </c>
      <c r="D644" s="140">
        <f>+LD定番!D315</f>
        <v>0</v>
      </c>
      <c r="E644" s="138">
        <f>+LD定番!E315</f>
        <v>0</v>
      </c>
      <c r="F644" s="138">
        <f>+LD定番!F315</f>
        <v>0</v>
      </c>
      <c r="G644" s="140">
        <f>+LD定番!G315</f>
        <v>0</v>
      </c>
      <c r="H644" s="138">
        <f>+LD定番!H315</f>
        <v>0</v>
      </c>
      <c r="I644" s="140">
        <f>+LD定番!I315</f>
        <v>0</v>
      </c>
      <c r="J644" s="141">
        <f>+LD定番!$C$9</f>
        <v>262400</v>
      </c>
      <c r="K644" s="142">
        <f>+LD定番!J315</f>
        <v>0</v>
      </c>
      <c r="L644" s="143">
        <f>IF(ISERROR(VLOOKUP(VALUE(C644),納期ACC!$E$1:$N$3001,10,FALSE)),"",VLOOKUP(VALUE(C644),納期ACC!$E$1:$N$3001,10,FALSE))</f>
        <v>0</v>
      </c>
    </row>
    <row r="645" spans="1:12">
      <c r="A645" s="137">
        <f>+LD定番!A316</f>
        <v>0</v>
      </c>
      <c r="B645" s="138">
        <v>1</v>
      </c>
      <c r="C645" s="139" t="str">
        <f>TEXT(LD定番!C316,0)</f>
        <v>0</v>
      </c>
      <c r="D645" s="140">
        <f>+LD定番!D316</f>
        <v>0</v>
      </c>
      <c r="E645" s="138">
        <f>+LD定番!E316</f>
        <v>0</v>
      </c>
      <c r="F645" s="138">
        <f>+LD定番!F316</f>
        <v>0</v>
      </c>
      <c r="G645" s="140">
        <f>+LD定番!G316</f>
        <v>0</v>
      </c>
      <c r="H645" s="138">
        <f>+LD定番!H316</f>
        <v>0</v>
      </c>
      <c r="I645" s="140">
        <f>+LD定番!I316</f>
        <v>0</v>
      </c>
      <c r="J645" s="141">
        <f>+LD定番!$C$9</f>
        <v>262400</v>
      </c>
      <c r="K645" s="142">
        <f>+LD定番!J316</f>
        <v>0</v>
      </c>
      <c r="L645" s="143">
        <f>IF(ISERROR(VLOOKUP(VALUE(C645),納期ACC!$E$1:$N$3001,10,FALSE)),"",VLOOKUP(VALUE(C645),納期ACC!$E$1:$N$3001,10,FALSE))</f>
        <v>0</v>
      </c>
    </row>
    <row r="646" spans="1:12">
      <c r="A646" s="137">
        <f>+LD定番!A317</f>
        <v>0</v>
      </c>
      <c r="B646" s="138">
        <v>1</v>
      </c>
      <c r="C646" s="139" t="str">
        <f>TEXT(LD定番!C317,0)</f>
        <v>0</v>
      </c>
      <c r="D646" s="140">
        <f>+LD定番!D317</f>
        <v>0</v>
      </c>
      <c r="E646" s="138">
        <f>+LD定番!E317</f>
        <v>0</v>
      </c>
      <c r="F646" s="138">
        <f>+LD定番!F317</f>
        <v>0</v>
      </c>
      <c r="G646" s="140">
        <f>+LD定番!G317</f>
        <v>0</v>
      </c>
      <c r="H646" s="138">
        <f>+LD定番!H317</f>
        <v>0</v>
      </c>
      <c r="I646" s="140">
        <f>+LD定番!I317</f>
        <v>0</v>
      </c>
      <c r="J646" s="141">
        <f>+LD定番!$C$9</f>
        <v>262400</v>
      </c>
      <c r="K646" s="142">
        <f>+LD定番!J317</f>
        <v>0</v>
      </c>
      <c r="L646" s="143">
        <f>IF(ISERROR(VLOOKUP(VALUE(C646),納期ACC!$E$1:$N$3001,10,FALSE)),"",VLOOKUP(VALUE(C646),納期ACC!$E$1:$N$3001,10,FALSE))</f>
        <v>0</v>
      </c>
    </row>
    <row r="647" spans="1:12">
      <c r="A647" s="137">
        <f>+LD定番!A318</f>
        <v>0</v>
      </c>
      <c r="B647" s="138">
        <v>1</v>
      </c>
      <c r="C647" s="139" t="str">
        <f>TEXT(LD定番!C318,0)</f>
        <v>0</v>
      </c>
      <c r="D647" s="140">
        <f>+LD定番!D318</f>
        <v>0</v>
      </c>
      <c r="E647" s="138">
        <f>+LD定番!E318</f>
        <v>0</v>
      </c>
      <c r="F647" s="138">
        <f>+LD定番!F318</f>
        <v>0</v>
      </c>
      <c r="G647" s="140">
        <f>+LD定番!G318</f>
        <v>0</v>
      </c>
      <c r="H647" s="138">
        <f>+LD定番!H318</f>
        <v>0</v>
      </c>
      <c r="I647" s="140">
        <f>+LD定番!I318</f>
        <v>0</v>
      </c>
      <c r="J647" s="141">
        <f>+LD定番!$C$9</f>
        <v>262400</v>
      </c>
      <c r="K647" s="142">
        <f>+LD定番!J318</f>
        <v>0</v>
      </c>
      <c r="L647" s="143">
        <f>IF(ISERROR(VLOOKUP(VALUE(C647),納期ACC!$E$1:$N$3001,10,FALSE)),"",VLOOKUP(VALUE(C647),納期ACC!$E$1:$N$3001,10,FALSE))</f>
        <v>0</v>
      </c>
    </row>
    <row r="648" spans="1:12">
      <c r="A648" s="137">
        <f>+LD定番!A319</f>
        <v>0</v>
      </c>
      <c r="B648" s="138">
        <v>1</v>
      </c>
      <c r="C648" s="139" t="str">
        <f>TEXT(LD定番!C319,0)</f>
        <v>0</v>
      </c>
      <c r="D648" s="140">
        <f>+LD定番!D319</f>
        <v>0</v>
      </c>
      <c r="E648" s="138">
        <f>+LD定番!E319</f>
        <v>0</v>
      </c>
      <c r="F648" s="138">
        <f>+LD定番!F319</f>
        <v>0</v>
      </c>
      <c r="G648" s="140">
        <f>+LD定番!G319</f>
        <v>0</v>
      </c>
      <c r="H648" s="138">
        <f>+LD定番!H319</f>
        <v>0</v>
      </c>
      <c r="I648" s="140">
        <f>+LD定番!I319</f>
        <v>0</v>
      </c>
      <c r="J648" s="141">
        <f>+LD定番!$C$9</f>
        <v>262400</v>
      </c>
      <c r="K648" s="142">
        <f>+LD定番!J319</f>
        <v>0</v>
      </c>
      <c r="L648" s="143">
        <f>IF(ISERROR(VLOOKUP(VALUE(C648),納期ACC!$E$1:$N$3001,10,FALSE)),"",VLOOKUP(VALUE(C648),納期ACC!$E$1:$N$3001,10,FALSE))</f>
        <v>0</v>
      </c>
    </row>
    <row r="649" spans="1:12">
      <c r="A649" s="137">
        <f>+LD定番!A320</f>
        <v>0</v>
      </c>
      <c r="B649" s="138">
        <v>1</v>
      </c>
      <c r="C649" s="139" t="str">
        <f>TEXT(LD定番!C320,0)</f>
        <v>0</v>
      </c>
      <c r="D649" s="140">
        <f>+LD定番!D320</f>
        <v>0</v>
      </c>
      <c r="E649" s="138">
        <f>+LD定番!E320</f>
        <v>0</v>
      </c>
      <c r="F649" s="138">
        <f>+LD定番!F320</f>
        <v>0</v>
      </c>
      <c r="G649" s="140">
        <f>+LD定番!G320</f>
        <v>0</v>
      </c>
      <c r="H649" s="138">
        <f>+LD定番!H320</f>
        <v>0</v>
      </c>
      <c r="I649" s="140">
        <f>+LD定番!I320</f>
        <v>0</v>
      </c>
      <c r="J649" s="141">
        <f>+LD定番!$C$9</f>
        <v>262400</v>
      </c>
      <c r="K649" s="142">
        <f>+LD定番!J320</f>
        <v>0</v>
      </c>
      <c r="L649" s="143">
        <f>IF(ISERROR(VLOOKUP(VALUE(C649),納期ACC!$E$1:$N$3001,10,FALSE)),"",VLOOKUP(VALUE(C649),納期ACC!$E$1:$N$3001,10,FALSE))</f>
        <v>0</v>
      </c>
    </row>
    <row r="650" spans="1:12">
      <c r="A650" s="137">
        <f>+LD定番!A321</f>
        <v>0</v>
      </c>
      <c r="B650" s="138">
        <v>1</v>
      </c>
      <c r="C650" s="139" t="str">
        <f>TEXT(LD定番!C321,0)</f>
        <v>0</v>
      </c>
      <c r="D650" s="140">
        <f>+LD定番!D321</f>
        <v>0</v>
      </c>
      <c r="E650" s="138">
        <f>+LD定番!E321</f>
        <v>0</v>
      </c>
      <c r="F650" s="138">
        <f>+LD定番!F321</f>
        <v>0</v>
      </c>
      <c r="G650" s="140">
        <f>+LD定番!G321</f>
        <v>0</v>
      </c>
      <c r="H650" s="138">
        <f>+LD定番!H321</f>
        <v>0</v>
      </c>
      <c r="I650" s="140">
        <f>+LD定番!I321</f>
        <v>0</v>
      </c>
      <c r="J650" s="141">
        <f>+LD定番!$C$9</f>
        <v>262400</v>
      </c>
      <c r="K650" s="142">
        <f>+LD定番!J321</f>
        <v>0</v>
      </c>
      <c r="L650" s="143">
        <f>IF(ISERROR(VLOOKUP(VALUE(C650),納期ACC!$E$1:$N$3001,10,FALSE)),"",VLOOKUP(VALUE(C650),納期ACC!$E$1:$N$3001,10,FALSE))</f>
        <v>0</v>
      </c>
    </row>
    <row r="651" spans="1:12">
      <c r="A651" s="137">
        <f>+LD定番!A322</f>
        <v>0</v>
      </c>
      <c r="B651" s="138">
        <v>1</v>
      </c>
      <c r="C651" s="139" t="str">
        <f>TEXT(LD定番!C322,0)</f>
        <v>0</v>
      </c>
      <c r="D651" s="140">
        <f>+LD定番!D322</f>
        <v>0</v>
      </c>
      <c r="E651" s="138">
        <f>+LD定番!E322</f>
        <v>0</v>
      </c>
      <c r="F651" s="138">
        <f>+LD定番!F322</f>
        <v>0</v>
      </c>
      <c r="G651" s="140">
        <f>+LD定番!G322</f>
        <v>0</v>
      </c>
      <c r="H651" s="138">
        <f>+LD定番!H322</f>
        <v>0</v>
      </c>
      <c r="I651" s="140">
        <f>+LD定番!I322</f>
        <v>0</v>
      </c>
      <c r="J651" s="141">
        <f>+LD定番!$C$9</f>
        <v>262400</v>
      </c>
      <c r="K651" s="142">
        <f>+LD定番!J322</f>
        <v>0</v>
      </c>
      <c r="L651" s="143">
        <f>IF(ISERROR(VLOOKUP(VALUE(C651),納期ACC!$E$1:$N$3001,10,FALSE)),"",VLOOKUP(VALUE(C651),納期ACC!$E$1:$N$3001,10,FALSE))</f>
        <v>0</v>
      </c>
    </row>
    <row r="652" spans="1:12">
      <c r="A652" s="137">
        <f>+LD定番!A323</f>
        <v>0</v>
      </c>
      <c r="B652" s="138">
        <v>1</v>
      </c>
      <c r="C652" s="139" t="str">
        <f>TEXT(LD定番!C323,0)</f>
        <v>0</v>
      </c>
      <c r="D652" s="140">
        <f>+LD定番!D323</f>
        <v>0</v>
      </c>
      <c r="E652" s="138">
        <f>+LD定番!E323</f>
        <v>0</v>
      </c>
      <c r="F652" s="138">
        <f>+LD定番!F323</f>
        <v>0</v>
      </c>
      <c r="G652" s="140">
        <f>+LD定番!G323</f>
        <v>0</v>
      </c>
      <c r="H652" s="138">
        <f>+LD定番!H323</f>
        <v>0</v>
      </c>
      <c r="I652" s="140">
        <f>+LD定番!I323</f>
        <v>0</v>
      </c>
      <c r="J652" s="141">
        <f>+LD定番!$C$9</f>
        <v>262400</v>
      </c>
      <c r="K652" s="142">
        <f>+LD定番!J323</f>
        <v>0</v>
      </c>
      <c r="L652" s="143">
        <f>IF(ISERROR(VLOOKUP(VALUE(C652),納期ACC!$E$1:$N$3001,10,FALSE)),"",VLOOKUP(VALUE(C652),納期ACC!$E$1:$N$3001,10,FALSE))</f>
        <v>0</v>
      </c>
    </row>
    <row r="653" spans="1:12">
      <c r="A653" s="137">
        <f>+LD定番!A324</f>
        <v>0</v>
      </c>
      <c r="B653" s="138">
        <v>1</v>
      </c>
      <c r="C653" s="139" t="str">
        <f>TEXT(LD定番!C324,0)</f>
        <v>0</v>
      </c>
      <c r="D653" s="140">
        <f>+LD定番!D324</f>
        <v>0</v>
      </c>
      <c r="E653" s="138">
        <f>+LD定番!E324</f>
        <v>0</v>
      </c>
      <c r="F653" s="138">
        <f>+LD定番!F324</f>
        <v>0</v>
      </c>
      <c r="G653" s="140">
        <f>+LD定番!G324</f>
        <v>0</v>
      </c>
      <c r="H653" s="138">
        <f>+LD定番!H324</f>
        <v>0</v>
      </c>
      <c r="I653" s="140">
        <f>+LD定番!I324</f>
        <v>0</v>
      </c>
      <c r="J653" s="141">
        <f>+LD定番!$C$9</f>
        <v>262400</v>
      </c>
      <c r="K653" s="142">
        <f>+LD定番!J324</f>
        <v>0</v>
      </c>
      <c r="L653" s="143">
        <f>IF(ISERROR(VLOOKUP(VALUE(C653),納期ACC!$E$1:$N$3001,10,FALSE)),"",VLOOKUP(VALUE(C653),納期ACC!$E$1:$N$3001,10,FALSE))</f>
        <v>0</v>
      </c>
    </row>
    <row r="654" spans="1:12">
      <c r="A654" s="137">
        <f>+LD定番!A325</f>
        <v>0</v>
      </c>
      <c r="B654" s="138">
        <v>1</v>
      </c>
      <c r="C654" s="139" t="str">
        <f>TEXT(LD定番!C325,0)</f>
        <v>0</v>
      </c>
      <c r="D654" s="140">
        <f>+LD定番!D325</f>
        <v>0</v>
      </c>
      <c r="E654" s="138">
        <f>+LD定番!E325</f>
        <v>0</v>
      </c>
      <c r="F654" s="138">
        <f>+LD定番!F325</f>
        <v>0</v>
      </c>
      <c r="G654" s="140">
        <f>+LD定番!G325</f>
        <v>0</v>
      </c>
      <c r="H654" s="138">
        <f>+LD定番!H325</f>
        <v>0</v>
      </c>
      <c r="I654" s="140">
        <f>+LD定番!I325</f>
        <v>0</v>
      </c>
      <c r="J654" s="141">
        <f>+LD定番!$C$9</f>
        <v>262400</v>
      </c>
      <c r="K654" s="142">
        <f>+LD定番!J325</f>
        <v>0</v>
      </c>
      <c r="L654" s="143">
        <f>IF(ISERROR(VLOOKUP(VALUE(C654),納期ACC!$E$1:$N$3001,10,FALSE)),"",VLOOKUP(VALUE(C654),納期ACC!$E$1:$N$3001,10,FALSE))</f>
        <v>0</v>
      </c>
    </row>
    <row r="655" spans="1:12">
      <c r="A655" s="137">
        <f>+LD定番!A326</f>
        <v>0</v>
      </c>
      <c r="B655" s="138">
        <v>1</v>
      </c>
      <c r="C655" s="139" t="str">
        <f>TEXT(LD定番!C326,0)</f>
        <v>0</v>
      </c>
      <c r="D655" s="140">
        <f>+LD定番!D326</f>
        <v>0</v>
      </c>
      <c r="E655" s="138">
        <f>+LD定番!E326</f>
        <v>0</v>
      </c>
      <c r="F655" s="138">
        <f>+LD定番!F326</f>
        <v>0</v>
      </c>
      <c r="G655" s="140">
        <f>+LD定番!G326</f>
        <v>0</v>
      </c>
      <c r="H655" s="138">
        <f>+LD定番!H326</f>
        <v>0</v>
      </c>
      <c r="I655" s="140">
        <f>+LD定番!I326</f>
        <v>0</v>
      </c>
      <c r="J655" s="141">
        <f>+LD定番!$C$9</f>
        <v>262400</v>
      </c>
      <c r="K655" s="142">
        <f>+LD定番!J326</f>
        <v>0</v>
      </c>
      <c r="L655" s="143">
        <f>IF(ISERROR(VLOOKUP(VALUE(C655),納期ACC!$E$1:$N$3001,10,FALSE)),"",VLOOKUP(VALUE(C655),納期ACC!$E$1:$N$3001,10,FALSE))</f>
        <v>0</v>
      </c>
    </row>
    <row r="656" spans="1:12">
      <c r="A656" s="137">
        <f>+LD定番!A327</f>
        <v>0</v>
      </c>
      <c r="B656" s="138">
        <v>1</v>
      </c>
      <c r="C656" s="139" t="str">
        <f>TEXT(LD定番!C327,0)</f>
        <v>0</v>
      </c>
      <c r="D656" s="140">
        <f>+LD定番!D327</f>
        <v>0</v>
      </c>
      <c r="E656" s="138">
        <f>+LD定番!E327</f>
        <v>0</v>
      </c>
      <c r="F656" s="138">
        <f>+LD定番!F327</f>
        <v>0</v>
      </c>
      <c r="G656" s="140">
        <f>+LD定番!G327</f>
        <v>0</v>
      </c>
      <c r="H656" s="138">
        <f>+LD定番!H327</f>
        <v>0</v>
      </c>
      <c r="I656" s="140">
        <f>+LD定番!I327</f>
        <v>0</v>
      </c>
      <c r="J656" s="141">
        <f>+LD定番!$C$9</f>
        <v>262400</v>
      </c>
      <c r="K656" s="142">
        <f>+LD定番!J327</f>
        <v>0</v>
      </c>
      <c r="L656" s="143">
        <f>IF(ISERROR(VLOOKUP(VALUE(C656),納期ACC!$E$1:$N$3001,10,FALSE)),"",VLOOKUP(VALUE(C656),納期ACC!$E$1:$N$3001,10,FALSE))</f>
        <v>0</v>
      </c>
    </row>
    <row r="657" spans="1:12">
      <c r="A657" s="137">
        <f>+LD定番!A328</f>
        <v>0</v>
      </c>
      <c r="B657" s="138">
        <v>1</v>
      </c>
      <c r="C657" s="139" t="str">
        <f>TEXT(LD定番!C328,0)</f>
        <v>0</v>
      </c>
      <c r="D657" s="140">
        <f>+LD定番!D328</f>
        <v>0</v>
      </c>
      <c r="E657" s="138">
        <f>+LD定番!E328</f>
        <v>0</v>
      </c>
      <c r="F657" s="138">
        <f>+LD定番!F328</f>
        <v>0</v>
      </c>
      <c r="G657" s="140">
        <f>+LD定番!G328</f>
        <v>0</v>
      </c>
      <c r="H657" s="138">
        <f>+LD定番!H328</f>
        <v>0</v>
      </c>
      <c r="I657" s="140">
        <f>+LD定番!I328</f>
        <v>0</v>
      </c>
      <c r="J657" s="141">
        <f>+LD定番!$C$9</f>
        <v>262400</v>
      </c>
      <c r="K657" s="142">
        <f>+LD定番!J328</f>
        <v>0</v>
      </c>
      <c r="L657" s="143">
        <f>IF(ISERROR(VLOOKUP(VALUE(C657),納期ACC!$E$1:$N$3001,10,FALSE)),"",VLOOKUP(VALUE(C657),納期ACC!$E$1:$N$3001,10,FALSE))</f>
        <v>0</v>
      </c>
    </row>
    <row r="658" spans="1:12">
      <c r="A658" s="137">
        <f>+LD定番!A329</f>
        <v>0</v>
      </c>
      <c r="B658" s="138">
        <v>1</v>
      </c>
      <c r="C658" s="139" t="str">
        <f>TEXT(LD定番!C329,0)</f>
        <v>0</v>
      </c>
      <c r="D658" s="140">
        <f>+LD定番!D329</f>
        <v>0</v>
      </c>
      <c r="E658" s="138">
        <f>+LD定番!E329</f>
        <v>0</v>
      </c>
      <c r="F658" s="138">
        <f>+LD定番!F329</f>
        <v>0</v>
      </c>
      <c r="G658" s="140">
        <f>+LD定番!G329</f>
        <v>0</v>
      </c>
      <c r="H658" s="138">
        <f>+LD定番!H329</f>
        <v>0</v>
      </c>
      <c r="I658" s="140">
        <f>+LD定番!I329</f>
        <v>0</v>
      </c>
      <c r="J658" s="141">
        <f>+LD定番!$C$9</f>
        <v>262400</v>
      </c>
      <c r="K658" s="142">
        <f>+LD定番!J329</f>
        <v>0</v>
      </c>
      <c r="L658" s="143">
        <f>IF(ISERROR(VLOOKUP(VALUE(C658),納期ACC!$E$1:$N$3001,10,FALSE)),"",VLOOKUP(VALUE(C658),納期ACC!$E$1:$N$3001,10,FALSE))</f>
        <v>0</v>
      </c>
    </row>
    <row r="659" spans="1:12">
      <c r="A659" s="137">
        <f>+LD定番!A330</f>
        <v>0</v>
      </c>
      <c r="B659" s="138">
        <v>1</v>
      </c>
      <c r="C659" s="139" t="str">
        <f>TEXT(LD定番!C330,0)</f>
        <v>0</v>
      </c>
      <c r="D659" s="140">
        <f>+LD定番!D330</f>
        <v>0</v>
      </c>
      <c r="E659" s="138">
        <f>+LD定番!E330</f>
        <v>0</v>
      </c>
      <c r="F659" s="138">
        <f>+LD定番!F330</f>
        <v>0</v>
      </c>
      <c r="G659" s="140">
        <f>+LD定番!G330</f>
        <v>0</v>
      </c>
      <c r="H659" s="138">
        <f>+LD定番!H330</f>
        <v>0</v>
      </c>
      <c r="I659" s="140">
        <f>+LD定番!I330</f>
        <v>0</v>
      </c>
      <c r="J659" s="141">
        <f>+LD定番!$C$9</f>
        <v>262400</v>
      </c>
      <c r="K659" s="142">
        <f>+LD定番!J330</f>
        <v>0</v>
      </c>
      <c r="L659" s="143">
        <f>IF(ISERROR(VLOOKUP(VALUE(C659),納期ACC!$E$1:$N$3001,10,FALSE)),"",VLOOKUP(VALUE(C659),納期ACC!$E$1:$N$3001,10,FALSE))</f>
        <v>0</v>
      </c>
    </row>
    <row r="660" spans="1:12">
      <c r="A660" s="137">
        <f>+LD定番!A331</f>
        <v>0</v>
      </c>
      <c r="B660" s="138">
        <v>1</v>
      </c>
      <c r="C660" s="139" t="str">
        <f>TEXT(LD定番!C331,0)</f>
        <v>0</v>
      </c>
      <c r="D660" s="140">
        <f>+LD定番!D331</f>
        <v>0</v>
      </c>
      <c r="E660" s="138">
        <f>+LD定番!E331</f>
        <v>0</v>
      </c>
      <c r="F660" s="138">
        <f>+LD定番!F331</f>
        <v>0</v>
      </c>
      <c r="G660" s="140">
        <f>+LD定番!G331</f>
        <v>0</v>
      </c>
      <c r="H660" s="138">
        <f>+LD定番!H331</f>
        <v>0</v>
      </c>
      <c r="I660" s="140">
        <f>+LD定番!I331</f>
        <v>0</v>
      </c>
      <c r="J660" s="141">
        <f>+LD定番!$C$9</f>
        <v>262400</v>
      </c>
      <c r="K660" s="142">
        <f>+LD定番!J331</f>
        <v>0</v>
      </c>
      <c r="L660" s="143">
        <f>IF(ISERROR(VLOOKUP(VALUE(C660),納期ACC!$E$1:$N$3001,10,FALSE)),"",VLOOKUP(VALUE(C660),納期ACC!$E$1:$N$3001,10,FALSE))</f>
        <v>0</v>
      </c>
    </row>
    <row r="661" spans="1:12">
      <c r="A661" s="137">
        <f>+LD定番!A332</f>
        <v>0</v>
      </c>
      <c r="B661" s="138">
        <v>1</v>
      </c>
      <c r="C661" s="139" t="str">
        <f>TEXT(LD定番!C332,0)</f>
        <v>0</v>
      </c>
      <c r="D661" s="140">
        <f>+LD定番!D332</f>
        <v>0</v>
      </c>
      <c r="E661" s="138">
        <f>+LD定番!E332</f>
        <v>0</v>
      </c>
      <c r="F661" s="138">
        <f>+LD定番!F332</f>
        <v>0</v>
      </c>
      <c r="G661" s="140">
        <f>+LD定番!G332</f>
        <v>0</v>
      </c>
      <c r="H661" s="138">
        <f>+LD定番!H332</f>
        <v>0</v>
      </c>
      <c r="I661" s="140">
        <f>+LD定番!I332</f>
        <v>0</v>
      </c>
      <c r="J661" s="141">
        <f>+LD定番!$C$9</f>
        <v>262400</v>
      </c>
      <c r="K661" s="142">
        <f>+LD定番!J332</f>
        <v>0</v>
      </c>
      <c r="L661" s="143">
        <f>IF(ISERROR(VLOOKUP(VALUE(C661),納期ACC!$E$1:$N$3001,10,FALSE)),"",VLOOKUP(VALUE(C661),納期ACC!$E$1:$N$3001,10,FALSE))</f>
        <v>0</v>
      </c>
    </row>
    <row r="662" spans="1:12">
      <c r="A662" s="137">
        <f>+LD定番!A333</f>
        <v>0</v>
      </c>
      <c r="B662" s="138">
        <v>1</v>
      </c>
      <c r="C662" s="139" t="str">
        <f>TEXT(LD定番!C333,0)</f>
        <v>0</v>
      </c>
      <c r="D662" s="140">
        <f>+LD定番!D333</f>
        <v>0</v>
      </c>
      <c r="E662" s="138">
        <f>+LD定番!E333</f>
        <v>0</v>
      </c>
      <c r="F662" s="138">
        <f>+LD定番!F333</f>
        <v>0</v>
      </c>
      <c r="G662" s="140">
        <f>+LD定番!G333</f>
        <v>0</v>
      </c>
      <c r="H662" s="138">
        <f>+LD定番!H333</f>
        <v>0</v>
      </c>
      <c r="I662" s="140">
        <f>+LD定番!I333</f>
        <v>0</v>
      </c>
      <c r="J662" s="141">
        <f>+LD定番!$C$9</f>
        <v>262400</v>
      </c>
      <c r="K662" s="142">
        <f>+LD定番!J333</f>
        <v>0</v>
      </c>
      <c r="L662" s="143">
        <f>IF(ISERROR(VLOOKUP(VALUE(C662),納期ACC!$E$1:$N$3001,10,FALSE)),"",VLOOKUP(VALUE(C662),納期ACC!$E$1:$N$3001,10,FALSE))</f>
        <v>0</v>
      </c>
    </row>
    <row r="663" spans="1:12">
      <c r="A663" s="137">
        <f>+LD定番!A334</f>
        <v>0</v>
      </c>
      <c r="B663" s="138">
        <v>1</v>
      </c>
      <c r="C663" s="139" t="str">
        <f>TEXT(LD定番!C334,0)</f>
        <v>0</v>
      </c>
      <c r="D663" s="140">
        <f>+LD定番!D334</f>
        <v>0</v>
      </c>
      <c r="E663" s="138">
        <f>+LD定番!E334</f>
        <v>0</v>
      </c>
      <c r="F663" s="138">
        <f>+LD定番!F334</f>
        <v>0</v>
      </c>
      <c r="G663" s="140">
        <f>+LD定番!G334</f>
        <v>0</v>
      </c>
      <c r="H663" s="138">
        <f>+LD定番!H334</f>
        <v>0</v>
      </c>
      <c r="I663" s="140">
        <f>+LD定番!I334</f>
        <v>0</v>
      </c>
      <c r="J663" s="141">
        <f>+LD定番!$C$9</f>
        <v>262400</v>
      </c>
      <c r="K663" s="142">
        <f>+LD定番!J334</f>
        <v>0</v>
      </c>
      <c r="L663" s="143">
        <f>IF(ISERROR(VLOOKUP(VALUE(C663),納期ACC!$E$1:$N$3001,10,FALSE)),"",VLOOKUP(VALUE(C663),納期ACC!$E$1:$N$3001,10,FALSE))</f>
        <v>0</v>
      </c>
    </row>
    <row r="664" spans="1:12">
      <c r="A664" s="137">
        <f>+LD定番!A335</f>
        <v>0</v>
      </c>
      <c r="B664" s="138">
        <v>1</v>
      </c>
      <c r="C664" s="139" t="str">
        <f>TEXT(LD定番!C335,0)</f>
        <v>0</v>
      </c>
      <c r="D664" s="140">
        <f>+LD定番!D335</f>
        <v>0</v>
      </c>
      <c r="E664" s="138">
        <f>+LD定番!E335</f>
        <v>0</v>
      </c>
      <c r="F664" s="138">
        <f>+LD定番!F335</f>
        <v>0</v>
      </c>
      <c r="G664" s="140">
        <f>+LD定番!G335</f>
        <v>0</v>
      </c>
      <c r="H664" s="138">
        <f>+LD定番!H335</f>
        <v>0</v>
      </c>
      <c r="I664" s="140">
        <f>+LD定番!I335</f>
        <v>0</v>
      </c>
      <c r="J664" s="141">
        <f>+LD定番!$C$9</f>
        <v>262400</v>
      </c>
      <c r="K664" s="142">
        <f>+LD定番!J335</f>
        <v>0</v>
      </c>
      <c r="L664" s="143">
        <f>IF(ISERROR(VLOOKUP(VALUE(C664),納期ACC!$E$1:$N$3001,10,FALSE)),"",VLOOKUP(VALUE(C664),納期ACC!$E$1:$N$3001,10,FALSE))</f>
        <v>0</v>
      </c>
    </row>
    <row r="665" spans="1:12">
      <c r="A665" s="137">
        <f>+LD定番!A336</f>
        <v>0</v>
      </c>
      <c r="B665" s="138">
        <v>1</v>
      </c>
      <c r="C665" s="139" t="str">
        <f>TEXT(LD定番!C336,0)</f>
        <v>0</v>
      </c>
      <c r="D665" s="140">
        <f>+LD定番!D336</f>
        <v>0</v>
      </c>
      <c r="E665" s="138">
        <f>+LD定番!E336</f>
        <v>0</v>
      </c>
      <c r="F665" s="138">
        <f>+LD定番!F336</f>
        <v>0</v>
      </c>
      <c r="G665" s="140">
        <f>+LD定番!G336</f>
        <v>0</v>
      </c>
      <c r="H665" s="138">
        <f>+LD定番!H336</f>
        <v>0</v>
      </c>
      <c r="I665" s="140">
        <f>+LD定番!I336</f>
        <v>0</v>
      </c>
      <c r="J665" s="141">
        <f>+LD定番!$C$9</f>
        <v>262400</v>
      </c>
      <c r="K665" s="142">
        <f>+LD定番!J336</f>
        <v>0</v>
      </c>
      <c r="L665" s="143">
        <f>IF(ISERROR(VLOOKUP(VALUE(C665),納期ACC!$E$1:$N$3001,10,FALSE)),"",VLOOKUP(VALUE(C665),納期ACC!$E$1:$N$3001,10,FALSE))</f>
        <v>0</v>
      </c>
    </row>
    <row r="666" spans="1:12">
      <c r="A666" s="137">
        <f>+LD定番!A337</f>
        <v>0</v>
      </c>
      <c r="B666" s="138">
        <v>1</v>
      </c>
      <c r="C666" s="139" t="str">
        <f>TEXT(LD定番!C337,0)</f>
        <v>0</v>
      </c>
      <c r="D666" s="140">
        <f>+LD定番!D337</f>
        <v>0</v>
      </c>
      <c r="E666" s="138">
        <f>+LD定番!E337</f>
        <v>0</v>
      </c>
      <c r="F666" s="138">
        <f>+LD定番!F337</f>
        <v>0</v>
      </c>
      <c r="G666" s="140">
        <f>+LD定番!G337</f>
        <v>0</v>
      </c>
      <c r="H666" s="138">
        <f>+LD定番!H337</f>
        <v>0</v>
      </c>
      <c r="I666" s="140">
        <f>+LD定番!I337</f>
        <v>0</v>
      </c>
      <c r="J666" s="141">
        <f>+LD定番!$C$9</f>
        <v>262400</v>
      </c>
      <c r="K666" s="142">
        <f>+LD定番!J337</f>
        <v>0</v>
      </c>
      <c r="L666" s="143">
        <f>IF(ISERROR(VLOOKUP(VALUE(C666),納期ACC!$E$1:$N$3001,10,FALSE)),"",VLOOKUP(VALUE(C666),納期ACC!$E$1:$N$3001,10,FALSE))</f>
        <v>0</v>
      </c>
    </row>
    <row r="667" spans="1:12">
      <c r="A667" s="137">
        <f>+LD定番!A338</f>
        <v>0</v>
      </c>
      <c r="B667" s="138">
        <v>1</v>
      </c>
      <c r="C667" s="139" t="str">
        <f>TEXT(LD定番!C338,0)</f>
        <v>0</v>
      </c>
      <c r="D667" s="140">
        <f>+LD定番!D338</f>
        <v>0</v>
      </c>
      <c r="E667" s="138">
        <f>+LD定番!E338</f>
        <v>0</v>
      </c>
      <c r="F667" s="138">
        <f>+LD定番!F338</f>
        <v>0</v>
      </c>
      <c r="G667" s="140">
        <f>+LD定番!G338</f>
        <v>0</v>
      </c>
      <c r="H667" s="138">
        <f>+LD定番!H338</f>
        <v>0</v>
      </c>
      <c r="I667" s="140">
        <f>+LD定番!I338</f>
        <v>0</v>
      </c>
      <c r="J667" s="141">
        <f>+LD定番!$C$9</f>
        <v>262400</v>
      </c>
      <c r="K667" s="142">
        <f>+LD定番!J338</f>
        <v>0</v>
      </c>
      <c r="L667" s="143">
        <f>IF(ISERROR(VLOOKUP(VALUE(C667),納期ACC!$E$1:$N$3001,10,FALSE)),"",VLOOKUP(VALUE(C667),納期ACC!$E$1:$N$3001,10,FALSE))</f>
        <v>0</v>
      </c>
    </row>
    <row r="668" spans="1:12">
      <c r="A668" s="137">
        <f>+LD定番!A339</f>
        <v>0</v>
      </c>
      <c r="B668" s="138">
        <v>1</v>
      </c>
      <c r="C668" s="139" t="str">
        <f>TEXT(LD定番!C339,0)</f>
        <v>0</v>
      </c>
      <c r="D668" s="140">
        <f>+LD定番!D339</f>
        <v>0</v>
      </c>
      <c r="E668" s="138">
        <f>+LD定番!E339</f>
        <v>0</v>
      </c>
      <c r="F668" s="138">
        <f>+LD定番!F339</f>
        <v>0</v>
      </c>
      <c r="G668" s="140">
        <f>+LD定番!G339</f>
        <v>0</v>
      </c>
      <c r="H668" s="138">
        <f>+LD定番!H339</f>
        <v>0</v>
      </c>
      <c r="I668" s="140">
        <f>+LD定番!I339</f>
        <v>0</v>
      </c>
      <c r="J668" s="141">
        <f>+LD定番!$C$9</f>
        <v>262400</v>
      </c>
      <c r="K668" s="142">
        <f>+LD定番!J339</f>
        <v>0</v>
      </c>
      <c r="L668" s="143">
        <f>IF(ISERROR(VLOOKUP(VALUE(C668),納期ACC!$E$1:$N$3001,10,FALSE)),"",VLOOKUP(VALUE(C668),納期ACC!$E$1:$N$3001,10,FALSE))</f>
        <v>0</v>
      </c>
    </row>
    <row r="669" spans="1:12">
      <c r="A669" s="137">
        <f>+LD定番!A340</f>
        <v>0</v>
      </c>
      <c r="B669" s="138">
        <v>1</v>
      </c>
      <c r="C669" s="139" t="str">
        <f>TEXT(LD定番!C340,0)</f>
        <v>0</v>
      </c>
      <c r="D669" s="140">
        <f>+LD定番!D340</f>
        <v>0</v>
      </c>
      <c r="E669" s="138">
        <f>+LD定番!E340</f>
        <v>0</v>
      </c>
      <c r="F669" s="138">
        <f>+LD定番!F340</f>
        <v>0</v>
      </c>
      <c r="G669" s="140">
        <f>+LD定番!G340</f>
        <v>0</v>
      </c>
      <c r="H669" s="138">
        <f>+LD定番!H340</f>
        <v>0</v>
      </c>
      <c r="I669" s="140">
        <f>+LD定番!I340</f>
        <v>0</v>
      </c>
      <c r="J669" s="141">
        <f>+LD定番!$C$9</f>
        <v>262400</v>
      </c>
      <c r="K669" s="142">
        <f>+LD定番!J340</f>
        <v>0</v>
      </c>
      <c r="L669" s="143">
        <f>IF(ISERROR(VLOOKUP(VALUE(C669),納期ACC!$E$1:$N$3001,10,FALSE)),"",VLOOKUP(VALUE(C669),納期ACC!$E$1:$N$3001,10,FALSE))</f>
        <v>0</v>
      </c>
    </row>
    <row r="670" spans="1:12">
      <c r="A670" s="137">
        <f>+LD定番!A341</f>
        <v>0</v>
      </c>
      <c r="B670" s="138">
        <v>1</v>
      </c>
      <c r="C670" s="139" t="str">
        <f>TEXT(LD定番!C341,0)</f>
        <v>0</v>
      </c>
      <c r="D670" s="140">
        <f>+LD定番!D341</f>
        <v>0</v>
      </c>
      <c r="E670" s="138">
        <f>+LD定番!E341</f>
        <v>0</v>
      </c>
      <c r="F670" s="138">
        <f>+LD定番!F341</f>
        <v>0</v>
      </c>
      <c r="G670" s="140">
        <f>+LD定番!G341</f>
        <v>0</v>
      </c>
      <c r="H670" s="138">
        <f>+LD定番!H341</f>
        <v>0</v>
      </c>
      <c r="I670" s="140">
        <f>+LD定番!I341</f>
        <v>0</v>
      </c>
      <c r="J670" s="141">
        <f>+LD定番!$C$9</f>
        <v>262400</v>
      </c>
      <c r="K670" s="142">
        <f>+LD定番!J341</f>
        <v>0</v>
      </c>
      <c r="L670" s="143">
        <f>IF(ISERROR(VLOOKUP(VALUE(C670),納期ACC!$E$1:$N$3001,10,FALSE)),"",VLOOKUP(VALUE(C670),納期ACC!$E$1:$N$3001,10,FALSE))</f>
        <v>0</v>
      </c>
    </row>
    <row r="671" spans="1:12">
      <c r="A671" s="137">
        <f>+LD定番!A342</f>
        <v>0</v>
      </c>
      <c r="B671" s="138">
        <v>1</v>
      </c>
      <c r="C671" s="139" t="str">
        <f>TEXT(LD定番!C342,0)</f>
        <v>0</v>
      </c>
      <c r="D671" s="140">
        <f>+LD定番!D342</f>
        <v>0</v>
      </c>
      <c r="E671" s="138">
        <f>+LD定番!E342</f>
        <v>0</v>
      </c>
      <c r="F671" s="138">
        <f>+LD定番!F342</f>
        <v>0</v>
      </c>
      <c r="G671" s="140">
        <f>+LD定番!G342</f>
        <v>0</v>
      </c>
      <c r="H671" s="138">
        <f>+LD定番!H342</f>
        <v>0</v>
      </c>
      <c r="I671" s="140">
        <f>+LD定番!I342</f>
        <v>0</v>
      </c>
      <c r="J671" s="141">
        <f>+LD定番!$C$9</f>
        <v>262400</v>
      </c>
      <c r="K671" s="142">
        <f>+LD定番!J342</f>
        <v>0</v>
      </c>
      <c r="L671" s="143">
        <f>IF(ISERROR(VLOOKUP(VALUE(C671),納期ACC!$E$1:$N$3001,10,FALSE)),"",VLOOKUP(VALUE(C671),納期ACC!$E$1:$N$3001,10,FALSE))</f>
        <v>0</v>
      </c>
    </row>
    <row r="672" spans="1:12">
      <c r="A672" s="137">
        <f>+LD定番!A343</f>
        <v>0</v>
      </c>
      <c r="B672" s="138">
        <v>1</v>
      </c>
      <c r="C672" s="139" t="str">
        <f>TEXT(LD定番!C343,0)</f>
        <v>0</v>
      </c>
      <c r="D672" s="140">
        <f>+LD定番!D343</f>
        <v>0</v>
      </c>
      <c r="E672" s="138">
        <f>+LD定番!E343</f>
        <v>0</v>
      </c>
      <c r="F672" s="138">
        <f>+LD定番!F343</f>
        <v>0</v>
      </c>
      <c r="G672" s="140">
        <f>+LD定番!G343</f>
        <v>0</v>
      </c>
      <c r="H672" s="138">
        <f>+LD定番!H343</f>
        <v>0</v>
      </c>
      <c r="I672" s="140">
        <f>+LD定番!I343</f>
        <v>0</v>
      </c>
      <c r="J672" s="141">
        <f>+LD定番!$C$9</f>
        <v>262400</v>
      </c>
      <c r="K672" s="142">
        <f>+LD定番!J343</f>
        <v>0</v>
      </c>
      <c r="L672" s="143">
        <f>IF(ISERROR(VLOOKUP(VALUE(C672),納期ACC!$E$1:$N$3001,10,FALSE)),"",VLOOKUP(VALUE(C672),納期ACC!$E$1:$N$3001,10,FALSE))</f>
        <v>0</v>
      </c>
    </row>
    <row r="673" spans="1:12">
      <c r="A673" s="137">
        <f>+LD定番!A344</f>
        <v>0</v>
      </c>
      <c r="B673" s="138">
        <v>1</v>
      </c>
      <c r="C673" s="139" t="str">
        <f>TEXT(LD定番!C344,0)</f>
        <v>0</v>
      </c>
      <c r="D673" s="140">
        <f>+LD定番!D344</f>
        <v>0</v>
      </c>
      <c r="E673" s="138">
        <f>+LD定番!E344</f>
        <v>0</v>
      </c>
      <c r="F673" s="138">
        <f>+LD定番!F344</f>
        <v>0</v>
      </c>
      <c r="G673" s="140">
        <f>+LD定番!G344</f>
        <v>0</v>
      </c>
      <c r="H673" s="138">
        <f>+LD定番!H344</f>
        <v>0</v>
      </c>
      <c r="I673" s="140">
        <f>+LD定番!I344</f>
        <v>0</v>
      </c>
      <c r="J673" s="141">
        <f>+LD定番!$C$9</f>
        <v>262400</v>
      </c>
      <c r="K673" s="142">
        <f>+LD定番!J344</f>
        <v>0</v>
      </c>
      <c r="L673" s="143">
        <f>IF(ISERROR(VLOOKUP(VALUE(C673),納期ACC!$E$1:$N$3001,10,FALSE)),"",VLOOKUP(VALUE(C673),納期ACC!$E$1:$N$3001,10,FALSE))</f>
        <v>0</v>
      </c>
    </row>
    <row r="674" spans="1:12">
      <c r="A674" s="137">
        <f>+LD定番!A345</f>
        <v>0</v>
      </c>
      <c r="B674" s="138">
        <v>1</v>
      </c>
      <c r="C674" s="139" t="str">
        <f>TEXT(LD定番!C345,0)</f>
        <v>0</v>
      </c>
      <c r="D674" s="140">
        <f>+LD定番!D345</f>
        <v>0</v>
      </c>
      <c r="E674" s="138">
        <f>+LD定番!E345</f>
        <v>0</v>
      </c>
      <c r="F674" s="138">
        <f>+LD定番!F345</f>
        <v>0</v>
      </c>
      <c r="G674" s="140">
        <f>+LD定番!G345</f>
        <v>0</v>
      </c>
      <c r="H674" s="138">
        <f>+LD定番!H345</f>
        <v>0</v>
      </c>
      <c r="I674" s="140">
        <f>+LD定番!I345</f>
        <v>0</v>
      </c>
      <c r="J674" s="141">
        <f>+LD定番!$C$9</f>
        <v>262400</v>
      </c>
      <c r="K674" s="142">
        <f>+LD定番!J345</f>
        <v>0</v>
      </c>
      <c r="L674" s="143">
        <f>IF(ISERROR(VLOOKUP(VALUE(C674),納期ACC!$E$1:$N$3001,10,FALSE)),"",VLOOKUP(VALUE(C674),納期ACC!$E$1:$N$3001,10,FALSE))</f>
        <v>0</v>
      </c>
    </row>
    <row r="675" spans="1:12">
      <c r="A675" s="137">
        <f>+LD定番!A346</f>
        <v>0</v>
      </c>
      <c r="B675" s="138">
        <v>1</v>
      </c>
      <c r="C675" s="139" t="str">
        <f>TEXT(LD定番!C346,0)</f>
        <v>0</v>
      </c>
      <c r="D675" s="140">
        <f>+LD定番!D346</f>
        <v>0</v>
      </c>
      <c r="E675" s="138">
        <f>+LD定番!E346</f>
        <v>0</v>
      </c>
      <c r="F675" s="138">
        <f>+LD定番!F346</f>
        <v>0</v>
      </c>
      <c r="G675" s="140">
        <f>+LD定番!G346</f>
        <v>0</v>
      </c>
      <c r="H675" s="138">
        <f>+LD定番!H346</f>
        <v>0</v>
      </c>
      <c r="I675" s="140">
        <f>+LD定番!I346</f>
        <v>0</v>
      </c>
      <c r="J675" s="141">
        <f>+LD定番!$C$9</f>
        <v>262400</v>
      </c>
      <c r="K675" s="142">
        <f>+LD定番!J346</f>
        <v>0</v>
      </c>
      <c r="L675" s="143">
        <f>IF(ISERROR(VLOOKUP(VALUE(C675),納期ACC!$E$1:$N$3001,10,FALSE)),"",VLOOKUP(VALUE(C675),納期ACC!$E$1:$N$3001,10,FALSE))</f>
        <v>0</v>
      </c>
    </row>
    <row r="676" spans="1:12">
      <c r="A676" s="137">
        <f>+LD定番!A347</f>
        <v>0</v>
      </c>
      <c r="B676" s="138">
        <v>1</v>
      </c>
      <c r="C676" s="139" t="str">
        <f>TEXT(LD定番!C347,0)</f>
        <v>0</v>
      </c>
      <c r="D676" s="140">
        <f>+LD定番!D347</f>
        <v>0</v>
      </c>
      <c r="E676" s="138">
        <f>+LD定番!E347</f>
        <v>0</v>
      </c>
      <c r="F676" s="138">
        <f>+LD定番!F347</f>
        <v>0</v>
      </c>
      <c r="G676" s="140">
        <f>+LD定番!G347</f>
        <v>0</v>
      </c>
      <c r="H676" s="138">
        <f>+LD定番!H347</f>
        <v>0</v>
      </c>
      <c r="I676" s="140">
        <f>+LD定番!I347</f>
        <v>0</v>
      </c>
      <c r="J676" s="141">
        <f>+LD定番!$C$9</f>
        <v>262400</v>
      </c>
      <c r="K676" s="142">
        <f>+LD定番!J347</f>
        <v>0</v>
      </c>
      <c r="L676" s="143">
        <f>IF(ISERROR(VLOOKUP(VALUE(C676),納期ACC!$E$1:$N$3001,10,FALSE)),"",VLOOKUP(VALUE(C676),納期ACC!$E$1:$N$3001,10,FALSE))</f>
        <v>0</v>
      </c>
    </row>
    <row r="677" spans="1:12">
      <c r="A677" s="137">
        <f>+LD定番!A348</f>
        <v>0</v>
      </c>
      <c r="B677" s="138">
        <v>1</v>
      </c>
      <c r="C677" s="139" t="str">
        <f>TEXT(LD定番!C348,0)</f>
        <v>0</v>
      </c>
      <c r="D677" s="140">
        <f>+LD定番!D348</f>
        <v>0</v>
      </c>
      <c r="E677" s="138">
        <f>+LD定番!E348</f>
        <v>0</v>
      </c>
      <c r="F677" s="138">
        <f>+LD定番!F348</f>
        <v>0</v>
      </c>
      <c r="G677" s="140">
        <f>+LD定番!G348</f>
        <v>0</v>
      </c>
      <c r="H677" s="138">
        <f>+LD定番!H348</f>
        <v>0</v>
      </c>
      <c r="I677" s="140">
        <f>+LD定番!I348</f>
        <v>0</v>
      </c>
      <c r="J677" s="141">
        <f>+LD定番!$C$9</f>
        <v>262400</v>
      </c>
      <c r="K677" s="142">
        <f>+LD定番!J348</f>
        <v>0</v>
      </c>
      <c r="L677" s="143">
        <f>IF(ISERROR(VLOOKUP(VALUE(C677),納期ACC!$E$1:$N$3001,10,FALSE)),"",VLOOKUP(VALUE(C677),納期ACC!$E$1:$N$3001,10,FALSE))</f>
        <v>0</v>
      </c>
    </row>
    <row r="678" spans="1:12">
      <c r="A678" s="137">
        <f>+LD定番!A349</f>
        <v>0</v>
      </c>
      <c r="B678" s="138">
        <v>1</v>
      </c>
      <c r="C678" s="139" t="str">
        <f>TEXT(LD定番!C349,0)</f>
        <v>0</v>
      </c>
      <c r="D678" s="140">
        <f>+LD定番!D349</f>
        <v>0</v>
      </c>
      <c r="E678" s="138">
        <f>+LD定番!E349</f>
        <v>0</v>
      </c>
      <c r="F678" s="138">
        <f>+LD定番!F349</f>
        <v>0</v>
      </c>
      <c r="G678" s="140">
        <f>+LD定番!G349</f>
        <v>0</v>
      </c>
      <c r="H678" s="138">
        <f>+LD定番!H349</f>
        <v>0</v>
      </c>
      <c r="I678" s="140">
        <f>+LD定番!I349</f>
        <v>0</v>
      </c>
      <c r="J678" s="141">
        <f>+LD定番!$C$9</f>
        <v>262400</v>
      </c>
      <c r="K678" s="142">
        <f>+LD定番!J349</f>
        <v>0</v>
      </c>
      <c r="L678" s="143">
        <f>IF(ISERROR(VLOOKUP(VALUE(C678),納期ACC!$E$1:$N$3001,10,FALSE)),"",VLOOKUP(VALUE(C678),納期ACC!$E$1:$N$3001,10,FALSE))</f>
        <v>0</v>
      </c>
    </row>
    <row r="679" spans="1:12">
      <c r="A679" s="137">
        <f>+LD定番!A350</f>
        <v>0</v>
      </c>
      <c r="B679" s="138">
        <v>1</v>
      </c>
      <c r="C679" s="139" t="str">
        <f>TEXT(LD定番!C350,0)</f>
        <v>0</v>
      </c>
      <c r="D679" s="140">
        <f>+LD定番!D350</f>
        <v>0</v>
      </c>
      <c r="E679" s="138">
        <f>+LD定番!E350</f>
        <v>0</v>
      </c>
      <c r="F679" s="138">
        <f>+LD定番!F350</f>
        <v>0</v>
      </c>
      <c r="G679" s="140">
        <f>+LD定番!G350</f>
        <v>0</v>
      </c>
      <c r="H679" s="138">
        <f>+LD定番!H350</f>
        <v>0</v>
      </c>
      <c r="I679" s="140">
        <f>+LD定番!I350</f>
        <v>0</v>
      </c>
      <c r="J679" s="141">
        <f>+LD定番!$C$9</f>
        <v>262400</v>
      </c>
      <c r="K679" s="142">
        <f>+LD定番!J350</f>
        <v>0</v>
      </c>
      <c r="L679" s="143">
        <f>IF(ISERROR(VLOOKUP(VALUE(C679),納期ACC!$E$1:$N$3001,10,FALSE)),"",VLOOKUP(VALUE(C679),納期ACC!$E$1:$N$3001,10,FALSE))</f>
        <v>0</v>
      </c>
    </row>
    <row r="680" spans="1:12">
      <c r="A680" s="137" t="str">
        <f>+Baby新作!A12</f>
        <v xml:space="preserve">406160N       50-70   </v>
      </c>
      <c r="B680" s="138">
        <v>1</v>
      </c>
      <c r="C680" s="139" t="str">
        <f>TEXT(Baby新作!C12,0)</f>
        <v>406160</v>
      </c>
      <c r="D680" s="140" t="str">
        <f>+Baby新作!D12</f>
        <v>kidzoo 2WAY</v>
      </c>
      <c r="E680" s="138">
        <f>+Baby新作!E12</f>
        <v>14000</v>
      </c>
      <c r="F680" s="138">
        <f>+Baby新作!F12</f>
        <v>900</v>
      </c>
      <c r="G680" s="140" t="str">
        <f>+Baby新作!G12</f>
        <v xml:space="preserve">N       </v>
      </c>
      <c r="H680" s="138">
        <f>+Baby新作!H12</f>
        <v>59</v>
      </c>
      <c r="I680" s="140" t="str">
        <f>+Baby新作!I12</f>
        <v xml:space="preserve">50-70   </v>
      </c>
      <c r="J680" s="141">
        <f>+Baby新作!$C$9</f>
        <v>261500</v>
      </c>
      <c r="K680" s="142">
        <f>+Baby新作!J12</f>
        <v>0</v>
      </c>
      <c r="L680" s="143">
        <f>IF(ISERROR(VLOOKUP(VALUE(C680),納期ACC!$E$1:$N$3001,10,FALSE)),"",VLOOKUP(VALUE(C680),納期ACC!$E$1:$N$3001,10,FALSE))</f>
        <v>46150</v>
      </c>
    </row>
    <row r="681" spans="1:12">
      <c r="A681" s="137" t="str">
        <f>+Baby新作!A13</f>
        <v xml:space="preserve">406161N       50-90   </v>
      </c>
      <c r="B681" s="138">
        <v>1</v>
      </c>
      <c r="C681" s="139" t="str">
        <f>TEXT(Baby新作!C13,0)</f>
        <v>406161</v>
      </c>
      <c r="D681" s="140" t="str">
        <f>+Baby新作!D13</f>
        <v>kidzoo 2WAYｽﾘｰﾊﾟｰ</v>
      </c>
      <c r="E681" s="138">
        <f>+Baby新作!E13</f>
        <v>10000</v>
      </c>
      <c r="F681" s="138">
        <f>+Baby新作!F13</f>
        <v>900</v>
      </c>
      <c r="G681" s="140" t="str">
        <f>+Baby新作!G13</f>
        <v xml:space="preserve">N       </v>
      </c>
      <c r="H681" s="138">
        <f>+Baby新作!H13</f>
        <v>136</v>
      </c>
      <c r="I681" s="140" t="str">
        <f>+Baby新作!I13</f>
        <v xml:space="preserve">50-90   </v>
      </c>
      <c r="J681" s="141">
        <f>+Baby新作!$C$9</f>
        <v>261500</v>
      </c>
      <c r="K681" s="142">
        <f>+Baby新作!J13</f>
        <v>0</v>
      </c>
      <c r="L681" s="143">
        <f>IF(ISERROR(VLOOKUP(VALUE(C681),納期ACC!$E$1:$N$3001,10,FALSE)),"",VLOOKUP(VALUE(C681),納期ACC!$E$1:$N$3001,10,FALSE))</f>
        <v>46150</v>
      </c>
    </row>
    <row r="682" spans="1:12">
      <c r="A682" s="137" t="str">
        <f>+Baby新作!A14</f>
        <v xml:space="preserve">406162N       80-90   </v>
      </c>
      <c r="B682" s="138">
        <v>1</v>
      </c>
      <c r="C682" s="139" t="str">
        <f>TEXT(Baby新作!C14,0)</f>
        <v>406162</v>
      </c>
      <c r="D682" s="140" t="str">
        <f>+Baby新作!D14</f>
        <v>kidzoo 長袖ﾊﾟｼﾞｬﾏ</v>
      </c>
      <c r="E682" s="138">
        <f>+Baby新作!E14</f>
        <v>16000</v>
      </c>
      <c r="F682" s="138">
        <f>+Baby新作!F14</f>
        <v>900</v>
      </c>
      <c r="G682" s="140" t="str">
        <f>+Baby新作!G14</f>
        <v xml:space="preserve">N       </v>
      </c>
      <c r="H682" s="138">
        <f>+Baby新作!H14</f>
        <v>53</v>
      </c>
      <c r="I682" s="140" t="str">
        <f>+Baby新作!I14</f>
        <v xml:space="preserve">80-90   </v>
      </c>
      <c r="J682" s="141">
        <f>+Baby新作!$C$9</f>
        <v>261500</v>
      </c>
      <c r="K682" s="142">
        <f>+Baby新作!J14</f>
        <v>0</v>
      </c>
      <c r="L682" s="143">
        <f>IF(ISERROR(VLOOKUP(VALUE(C682),納期ACC!$E$1:$N$3001,10,FALSE)),"",VLOOKUP(VALUE(C682),納期ACC!$E$1:$N$3001,10,FALSE))</f>
        <v>46150</v>
      </c>
    </row>
    <row r="683" spans="1:12">
      <c r="A683" s="137" t="str">
        <f>+Baby新作!A15</f>
        <v xml:space="preserve">406163N       ｻｲｽﾞﾅｼ  </v>
      </c>
      <c r="B683" s="138">
        <v>1</v>
      </c>
      <c r="C683" s="139" t="str">
        <f>TEXT(Baby新作!C15,0)</f>
        <v>406163</v>
      </c>
      <c r="D683" s="140" t="str">
        <f>+Baby新作!D15</f>
        <v>kidzoo ｽﾀｲ</v>
      </c>
      <c r="E683" s="138">
        <f>+Baby新作!E15</f>
        <v>3000</v>
      </c>
      <c r="F683" s="138">
        <f>+Baby新作!F15</f>
        <v>900</v>
      </c>
      <c r="G683" s="140" t="str">
        <f>+Baby新作!G15</f>
        <v xml:space="preserve">N       </v>
      </c>
      <c r="H683" s="138">
        <f>+Baby新作!H15</f>
        <v>99</v>
      </c>
      <c r="I683" s="140" t="str">
        <f>+Baby新作!I15</f>
        <v xml:space="preserve">ｻｲｽﾞﾅｼ  </v>
      </c>
      <c r="J683" s="141">
        <f>+Baby新作!$C$9</f>
        <v>261500</v>
      </c>
      <c r="K683" s="142">
        <f>+Baby新作!J15</f>
        <v>0</v>
      </c>
      <c r="L683" s="143">
        <f>IF(ISERROR(VLOOKUP(VALUE(C683),納期ACC!$E$1:$N$3001,10,FALSE)),"",VLOOKUP(VALUE(C683),納期ACC!$E$1:$N$3001,10,FALSE))</f>
        <v>46150</v>
      </c>
    </row>
    <row r="684" spans="1:12">
      <c r="A684" s="137" t="str">
        <f>+Baby新作!A16</f>
        <v xml:space="preserve">406164N       ｻｲｽﾞﾅｼ  </v>
      </c>
      <c r="B684" s="138">
        <v>1</v>
      </c>
      <c r="C684" s="139" t="str">
        <f>TEXT(Baby新作!C16,0)</f>
        <v>406164</v>
      </c>
      <c r="D684" s="140" t="str">
        <f>+Baby新作!D16</f>
        <v>kidzoo ﾍﾞﾙﾄｶﾊﾞｰ</v>
      </c>
      <c r="E684" s="138">
        <f>+Baby新作!E16</f>
        <v>4000</v>
      </c>
      <c r="F684" s="138">
        <f>+Baby新作!F16</f>
        <v>900</v>
      </c>
      <c r="G684" s="140" t="str">
        <f>+Baby新作!G16</f>
        <v xml:space="preserve">N       </v>
      </c>
      <c r="H684" s="138">
        <f>+Baby新作!H16</f>
        <v>99</v>
      </c>
      <c r="I684" s="140" t="str">
        <f>+Baby新作!I16</f>
        <v xml:space="preserve">ｻｲｽﾞﾅｼ  </v>
      </c>
      <c r="J684" s="141">
        <f>+Baby新作!$C$9</f>
        <v>261500</v>
      </c>
      <c r="K684" s="142">
        <f>+Baby新作!J16</f>
        <v>0</v>
      </c>
      <c r="L684" s="143">
        <f>IF(ISERROR(VLOOKUP(VALUE(C684),納期ACC!$E$1:$N$3001,10,FALSE)),"",VLOOKUP(VALUE(C684),納期ACC!$E$1:$N$3001,10,FALSE))</f>
        <v>46150</v>
      </c>
    </row>
    <row r="685" spans="1:12">
      <c r="A685" s="137" t="str">
        <f>+Baby新作!A17</f>
        <v xml:space="preserve">406165N       ｻｲｽﾞﾅｼ  </v>
      </c>
      <c r="B685" s="138">
        <v>1</v>
      </c>
      <c r="C685" s="139" t="str">
        <f>TEXT(Baby新作!C17,0)</f>
        <v>406165</v>
      </c>
      <c r="D685" s="140" t="str">
        <f>+Baby新作!D17</f>
        <v>こまっとりますｶﾞﾗｶﾞﾗ</v>
      </c>
      <c r="E685" s="138">
        <f>+Baby新作!E17</f>
        <v>2700</v>
      </c>
      <c r="F685" s="138">
        <f>+Baby新作!F17</f>
        <v>900</v>
      </c>
      <c r="G685" s="140" t="str">
        <f>+Baby新作!G17</f>
        <v xml:space="preserve">N       </v>
      </c>
      <c r="H685" s="138">
        <f>+Baby新作!H17</f>
        <v>99</v>
      </c>
      <c r="I685" s="140" t="str">
        <f>+Baby新作!I17</f>
        <v xml:space="preserve">ｻｲｽﾞﾅｼ  </v>
      </c>
      <c r="J685" s="141">
        <f>+Baby新作!$C$9</f>
        <v>261500</v>
      </c>
      <c r="K685" s="142">
        <f>+Baby新作!J17</f>
        <v>0</v>
      </c>
      <c r="L685" s="143">
        <f>IF(ISERROR(VLOOKUP(VALUE(C685),納期ACC!$E$1:$N$3001,10,FALSE)),"",VLOOKUP(VALUE(C685),納期ACC!$E$1:$N$3001,10,FALSE))</f>
        <v>46150</v>
      </c>
    </row>
    <row r="686" spans="1:12">
      <c r="A686" s="137" t="str">
        <f>+Baby新作!A18</f>
        <v xml:space="preserve">404086GR      50-70   </v>
      </c>
      <c r="B686" s="138">
        <v>1</v>
      </c>
      <c r="C686" s="139" t="str">
        <f>TEXT(Baby新作!C18,0)</f>
        <v>404086</v>
      </c>
      <c r="D686" s="140" t="str">
        <f>+Baby新作!D18</f>
        <v>春の風景２way</v>
      </c>
      <c r="E686" s="138">
        <f>+Baby新作!E18</f>
        <v>10000</v>
      </c>
      <c r="F686" s="138">
        <f>+Baby新作!F18</f>
        <v>935</v>
      </c>
      <c r="G686" s="140" t="str">
        <f>+Baby新作!G18</f>
        <v xml:space="preserve">GR      </v>
      </c>
      <c r="H686" s="138">
        <f>+Baby新作!H18</f>
        <v>59</v>
      </c>
      <c r="I686" s="140" t="str">
        <f>+Baby新作!I18</f>
        <v xml:space="preserve">50-70   </v>
      </c>
      <c r="J686" s="141">
        <f>+Baby新作!$C$9</f>
        <v>261500</v>
      </c>
      <c r="K686" s="142">
        <f>+Baby新作!J18</f>
        <v>0</v>
      </c>
      <c r="L686" s="143">
        <f>IF(ISERROR(VLOOKUP(VALUE(C686),納期ACC!$E$1:$N$3001,10,FALSE)),"",VLOOKUP(VALUE(C686),納期ACC!$E$1:$N$3001,10,FALSE))</f>
        <v>46084</v>
      </c>
    </row>
    <row r="687" spans="1:12">
      <c r="A687" s="137" t="str">
        <f>+Baby新作!A19</f>
        <v xml:space="preserve">404088GR      80-90   </v>
      </c>
      <c r="B687" s="138">
        <v>1</v>
      </c>
      <c r="C687" s="139" t="str">
        <f>TEXT(Baby新作!C19,0)</f>
        <v>404088</v>
      </c>
      <c r="D687" s="140" t="str">
        <f>+Baby新作!D19</f>
        <v>春の風景半袖Tｼｬﾂ</v>
      </c>
      <c r="E687" s="138">
        <f>+Baby新作!E19</f>
        <v>5600</v>
      </c>
      <c r="F687" s="138">
        <f>+Baby新作!F19</f>
        <v>935</v>
      </c>
      <c r="G687" s="140" t="str">
        <f>+Baby新作!G19</f>
        <v xml:space="preserve">GR      </v>
      </c>
      <c r="H687" s="138">
        <f>+Baby新作!H19</f>
        <v>53</v>
      </c>
      <c r="I687" s="140" t="str">
        <f>+Baby新作!I19</f>
        <v xml:space="preserve">80-90   </v>
      </c>
      <c r="J687" s="141">
        <f>+Baby新作!$C$9</f>
        <v>261500</v>
      </c>
      <c r="K687" s="142">
        <f>+Baby新作!J19</f>
        <v>0</v>
      </c>
      <c r="L687" s="143">
        <f>IF(ISERROR(VLOOKUP(VALUE(C687),納期ACC!$E$1:$N$3001,10,FALSE)),"",VLOOKUP(VALUE(C687),納期ACC!$E$1:$N$3001,10,FALSE))</f>
        <v>46084</v>
      </c>
    </row>
    <row r="688" spans="1:12">
      <c r="A688" s="137" t="str">
        <f>+Baby新作!A20</f>
        <v xml:space="preserve">403094W       70-90   </v>
      </c>
      <c r="B688" s="138">
        <v>1</v>
      </c>
      <c r="C688" s="139" t="str">
        <f>TEXT(Baby新作!C20,0)</f>
        <v>403094</v>
      </c>
      <c r="D688" s="140" t="str">
        <f>+Baby新作!D20</f>
        <v>ﾄﾞﾙﾏﾝTｼｬﾂ</v>
      </c>
      <c r="E688" s="138">
        <f>+Baby新作!E20</f>
        <v>4300</v>
      </c>
      <c r="F688" s="138">
        <f>+Baby新作!F20</f>
        <v>901</v>
      </c>
      <c r="G688" s="140" t="str">
        <f>+Baby新作!G20</f>
        <v xml:space="preserve">W       </v>
      </c>
      <c r="H688" s="138">
        <f>+Baby新作!H20</f>
        <v>121</v>
      </c>
      <c r="I688" s="140" t="str">
        <f>+Baby新作!I20</f>
        <v xml:space="preserve">70-90   </v>
      </c>
      <c r="J688" s="141">
        <f>+Baby新作!$C$9</f>
        <v>261500</v>
      </c>
      <c r="K688" s="142">
        <f>+Baby新作!J20</f>
        <v>0</v>
      </c>
      <c r="L688" s="143">
        <f>IF(ISERROR(VLOOKUP(VALUE(C688),納期ACC!$E$1:$N$3001,10,FALSE)),"",VLOOKUP(VALUE(C688),納期ACC!$E$1:$N$3001,10,FALSE))</f>
        <v>46084</v>
      </c>
    </row>
    <row r="689" spans="1:12">
      <c r="A689" s="137" t="str">
        <f>+Baby新作!A21</f>
        <v xml:space="preserve">405204PK      50-70   </v>
      </c>
      <c r="B689" s="138">
        <v>1</v>
      </c>
      <c r="C689" s="139" t="str">
        <f>TEXT(Baby新作!C21,0)</f>
        <v>405204</v>
      </c>
      <c r="D689" s="140" t="str">
        <f>+Baby新作!D21</f>
        <v>ｳｪﾙｶﾑPT2WAY</v>
      </c>
      <c r="E689" s="138">
        <f>+Baby新作!E21</f>
        <v>10000</v>
      </c>
      <c r="F689" s="138">
        <f>+Baby新作!F21</f>
        <v>110</v>
      </c>
      <c r="G689" s="140" t="str">
        <f>+Baby新作!G21</f>
        <v xml:space="preserve">PK      </v>
      </c>
      <c r="H689" s="138">
        <f>+Baby新作!H21</f>
        <v>59</v>
      </c>
      <c r="I689" s="140" t="str">
        <f>+Baby新作!I21</f>
        <v xml:space="preserve">50-70   </v>
      </c>
      <c r="J689" s="141">
        <f>+Baby新作!$C$9</f>
        <v>261500</v>
      </c>
      <c r="K689" s="142">
        <f>+Baby新作!J21</f>
        <v>0</v>
      </c>
      <c r="L689" s="143">
        <f>IF(ISERROR(VLOOKUP(VALUE(C689),納期ACC!$E$1:$N$3001,10,FALSE)),"",VLOOKUP(VALUE(C689),納期ACC!$E$1:$N$3001,10,FALSE))</f>
        <v>46084</v>
      </c>
    </row>
    <row r="690" spans="1:12">
      <c r="A690" s="137" t="str">
        <f>+Baby新作!A22</f>
        <v xml:space="preserve">405204BL      50-70   </v>
      </c>
      <c r="B690" s="138">
        <v>1</v>
      </c>
      <c r="C690" s="139" t="str">
        <f>TEXT(Baby新作!C22,0)</f>
        <v>405204</v>
      </c>
      <c r="D690" s="140" t="str">
        <f>+Baby新作!D22</f>
        <v>ｳｪﾙｶﾑPT2WAY</v>
      </c>
      <c r="E690" s="138">
        <f>+Baby新作!E22</f>
        <v>10000</v>
      </c>
      <c r="F690" s="138">
        <f>+Baby新作!F22</f>
        <v>869</v>
      </c>
      <c r="G690" s="140" t="str">
        <f>+Baby新作!G22</f>
        <v xml:space="preserve">BL      </v>
      </c>
      <c r="H690" s="138">
        <f>+Baby新作!H22</f>
        <v>59</v>
      </c>
      <c r="I690" s="140" t="str">
        <f>+Baby新作!I22</f>
        <v xml:space="preserve">50-70   </v>
      </c>
      <c r="J690" s="141">
        <f>+Baby新作!$C$9</f>
        <v>261500</v>
      </c>
      <c r="K690" s="142">
        <f>+Baby新作!J22</f>
        <v>0</v>
      </c>
      <c r="L690" s="143">
        <f>IF(ISERROR(VLOOKUP(VALUE(C690),納期ACC!$E$1:$N$3001,10,FALSE)),"",VLOOKUP(VALUE(C690),納期ACC!$E$1:$N$3001,10,FALSE))</f>
        <v>46084</v>
      </c>
    </row>
    <row r="691" spans="1:12">
      <c r="A691" s="137" t="str">
        <f>+Baby新作!A23</f>
        <v xml:space="preserve">405205PK      70-90   </v>
      </c>
      <c r="B691" s="138">
        <v>1</v>
      </c>
      <c r="C691" s="139" t="str">
        <f>TEXT(Baby新作!C23,0)</f>
        <v>405205</v>
      </c>
      <c r="D691" s="140" t="str">
        <f>+Baby新作!D23</f>
        <v>ｳｪﾙｶﾑPT長袖ｸﾞﾚｺ</v>
      </c>
      <c r="E691" s="138">
        <f>+Baby新作!E23</f>
        <v>9000</v>
      </c>
      <c r="F691" s="138">
        <f>+Baby新作!F23</f>
        <v>110</v>
      </c>
      <c r="G691" s="140" t="str">
        <f>+Baby新作!G23</f>
        <v xml:space="preserve">PK      </v>
      </c>
      <c r="H691" s="138">
        <f>+Baby新作!H23</f>
        <v>121</v>
      </c>
      <c r="I691" s="140" t="str">
        <f>+Baby新作!I23</f>
        <v xml:space="preserve">70-90   </v>
      </c>
      <c r="J691" s="141">
        <f>+Baby新作!$C$9</f>
        <v>261500</v>
      </c>
      <c r="K691" s="142">
        <f>+Baby新作!J23</f>
        <v>0</v>
      </c>
      <c r="L691" s="143">
        <f>IF(ISERROR(VLOOKUP(VALUE(C691),納期ACC!$E$1:$N$3001,10,FALSE)),"",VLOOKUP(VALUE(C691),納期ACC!$E$1:$N$3001,10,FALSE))</f>
        <v>46084</v>
      </c>
    </row>
    <row r="692" spans="1:12">
      <c r="A692" s="137" t="str">
        <f>+Baby新作!A24</f>
        <v xml:space="preserve">405205BL      70-90   </v>
      </c>
      <c r="B692" s="138">
        <v>1</v>
      </c>
      <c r="C692" s="139" t="str">
        <f>TEXT(Baby新作!C24,0)</f>
        <v>405205</v>
      </c>
      <c r="D692" s="140" t="str">
        <f>+Baby新作!D24</f>
        <v>ｳｪﾙｶﾑPT長袖ｸﾞﾚｺ</v>
      </c>
      <c r="E692" s="138">
        <f>+Baby新作!E24</f>
        <v>9000</v>
      </c>
      <c r="F692" s="138">
        <f>+Baby新作!F24</f>
        <v>869</v>
      </c>
      <c r="G692" s="140" t="str">
        <f>+Baby新作!G24</f>
        <v xml:space="preserve">BL      </v>
      </c>
      <c r="H692" s="138">
        <f>+Baby新作!H24</f>
        <v>121</v>
      </c>
      <c r="I692" s="140" t="str">
        <f>+Baby新作!I24</f>
        <v xml:space="preserve">70-90   </v>
      </c>
      <c r="J692" s="141">
        <f>+Baby新作!$C$9</f>
        <v>261500</v>
      </c>
      <c r="K692" s="142">
        <f>+Baby新作!J24</f>
        <v>0</v>
      </c>
      <c r="L692" s="143">
        <f>IF(ISERROR(VLOOKUP(VALUE(C692),納期ACC!$E$1:$N$3001,10,FALSE)),"",VLOOKUP(VALUE(C692),納期ACC!$E$1:$N$3001,10,FALSE))</f>
        <v>46084</v>
      </c>
    </row>
    <row r="693" spans="1:12">
      <c r="A693" s="137" t="str">
        <f>+Baby新作!A25</f>
        <v xml:space="preserve">404099N       50-70   </v>
      </c>
      <c r="B693" s="138">
        <v>1</v>
      </c>
      <c r="C693" s="139" t="str">
        <f>TEXT(Baby新作!C25,0)</f>
        <v>404099</v>
      </c>
      <c r="D693" s="140" t="str">
        <f>+Baby新作!D25</f>
        <v>ﾋﾟﾝﾀｯｸ2way</v>
      </c>
      <c r="E693" s="138">
        <f>+Baby新作!E25</f>
        <v>18000</v>
      </c>
      <c r="F693" s="138">
        <f>+Baby新作!F25</f>
        <v>900</v>
      </c>
      <c r="G693" s="140" t="str">
        <f>+Baby新作!G25</f>
        <v xml:space="preserve">N       </v>
      </c>
      <c r="H693" s="138">
        <f>+Baby新作!H25</f>
        <v>59</v>
      </c>
      <c r="I693" s="140" t="str">
        <f>+Baby新作!I25</f>
        <v xml:space="preserve">50-70   </v>
      </c>
      <c r="J693" s="141">
        <f>+Baby新作!$C$9</f>
        <v>261500</v>
      </c>
      <c r="K693" s="142">
        <f>+Baby新作!J25</f>
        <v>0</v>
      </c>
      <c r="L693" s="143">
        <f>IF(ISERROR(VLOOKUP(VALUE(C693),納期ACC!$E$1:$N$3001,10,FALSE)),"",VLOOKUP(VALUE(C693),納期ACC!$E$1:$N$3001,10,FALSE))</f>
        <v>46084</v>
      </c>
    </row>
    <row r="694" spans="1:12">
      <c r="A694" s="137" t="str">
        <f>+Baby新作!A26</f>
        <v xml:space="preserve">404091N       70-80   </v>
      </c>
      <c r="B694" s="138">
        <v>1</v>
      </c>
      <c r="C694" s="139" t="str">
        <f>TEXT(Baby新作!C26,0)</f>
        <v>404091</v>
      </c>
      <c r="D694" s="140" t="str">
        <f>+Baby新作!D26</f>
        <v>ﾋﾟﾝﾀｯｸｸﾞﾚｺ</v>
      </c>
      <c r="E694" s="138">
        <f>+Baby新作!E26</f>
        <v>17000</v>
      </c>
      <c r="F694" s="138">
        <f>+Baby新作!F26</f>
        <v>900</v>
      </c>
      <c r="G694" s="140" t="str">
        <f>+Baby新作!G26</f>
        <v xml:space="preserve">N       </v>
      </c>
      <c r="H694" s="138">
        <f>+Baby新作!H26</f>
        <v>54</v>
      </c>
      <c r="I694" s="140" t="str">
        <f>+Baby新作!I26</f>
        <v xml:space="preserve">70-80   </v>
      </c>
      <c r="J694" s="141">
        <f>+Baby新作!$C$9</f>
        <v>261500</v>
      </c>
      <c r="K694" s="142">
        <f>+Baby新作!J26</f>
        <v>0</v>
      </c>
      <c r="L694" s="143">
        <f>IF(ISERROR(VLOOKUP(VALUE(C694),納期ACC!$E$1:$N$3001,10,FALSE)),"",VLOOKUP(VALUE(C694),納期ACC!$E$1:$N$3001,10,FALSE))</f>
        <v>46084</v>
      </c>
    </row>
    <row r="695" spans="1:12">
      <c r="A695" s="137" t="str">
        <f>+Baby新作!A27</f>
        <v xml:space="preserve">404092N       80-90   </v>
      </c>
      <c r="B695" s="138">
        <v>1</v>
      </c>
      <c r="C695" s="139" t="str">
        <f>TEXT(Baby新作!C27,0)</f>
        <v>404092</v>
      </c>
      <c r="D695" s="140" t="str">
        <f>+Baby新作!D27</f>
        <v>ﾋﾟﾝﾀｯｸﾜﾝﾋﾟｰｽ</v>
      </c>
      <c r="E695" s="138">
        <f>+Baby新作!E27</f>
        <v>17000</v>
      </c>
      <c r="F695" s="138">
        <f>+Baby新作!F27</f>
        <v>900</v>
      </c>
      <c r="G695" s="140" t="str">
        <f>+Baby新作!G27</f>
        <v xml:space="preserve">N       </v>
      </c>
      <c r="H695" s="138">
        <f>+Baby新作!H27</f>
        <v>53</v>
      </c>
      <c r="I695" s="140" t="str">
        <f>+Baby新作!I27</f>
        <v xml:space="preserve">80-90   </v>
      </c>
      <c r="J695" s="141">
        <f>+Baby新作!$C$9</f>
        <v>261500</v>
      </c>
      <c r="K695" s="142">
        <f>+Baby新作!J27</f>
        <v>0</v>
      </c>
      <c r="L695" s="143">
        <f>IF(ISERROR(VLOOKUP(VALUE(C695),納期ACC!$E$1:$N$3001,10,FALSE)),"",VLOOKUP(VALUE(C695),納期ACC!$E$1:$N$3001,10,FALSE))</f>
        <v>46084</v>
      </c>
    </row>
    <row r="696" spans="1:12">
      <c r="A696" s="137" t="str">
        <f>+Baby新作!A28</f>
        <v xml:space="preserve">403090N       80-100  </v>
      </c>
      <c r="B696" s="138">
        <v>1</v>
      </c>
      <c r="C696" s="139" t="str">
        <f>TEXT(Baby新作!C28,0)</f>
        <v>403090</v>
      </c>
      <c r="D696" s="140" t="str">
        <f>+Baby新作!D28</f>
        <v>Re-COTTONﾂｲﾙｵｰﾊﾞｰｵｰﾙ</v>
      </c>
      <c r="E696" s="138">
        <f>+Baby新作!E28</f>
        <v>29000</v>
      </c>
      <c r="F696" s="138">
        <f>+Baby新作!F28</f>
        <v>900</v>
      </c>
      <c r="G696" s="140" t="str">
        <f>+Baby新作!G28</f>
        <v xml:space="preserve">N       </v>
      </c>
      <c r="H696" s="138">
        <f>+Baby新作!H28</f>
        <v>132</v>
      </c>
      <c r="I696" s="140" t="str">
        <f>+Baby新作!I28</f>
        <v xml:space="preserve">80-100  </v>
      </c>
      <c r="J696" s="141">
        <f>+Baby新作!$C$9</f>
        <v>261500</v>
      </c>
      <c r="K696" s="142">
        <f>+Baby新作!J28</f>
        <v>0</v>
      </c>
      <c r="L696" s="143">
        <f>IF(ISERROR(VLOOKUP(VALUE(C696),納期ACC!$E$1:$N$3001,10,FALSE)),"",VLOOKUP(VALUE(C696),納期ACC!$E$1:$N$3001,10,FALSE))</f>
        <v>46084</v>
      </c>
    </row>
    <row r="697" spans="1:12">
      <c r="A697" s="137" t="str">
        <f>+Baby新作!A29</f>
        <v xml:space="preserve">403079BL      70-80   </v>
      </c>
      <c r="B697" s="138">
        <v>1</v>
      </c>
      <c r="C697" s="139" t="str">
        <f>TEXT(Baby新作!C29,0)</f>
        <v>403079</v>
      </c>
      <c r="D697" s="140" t="str">
        <f>+Baby新作!D29</f>
        <v>ﾎﾞｰﾀﾞｰﾌﾟﾘﾝﾄﾁｭﾆｯｸ</v>
      </c>
      <c r="E697" s="138">
        <f>+Baby新作!E29</f>
        <v>12000</v>
      </c>
      <c r="F697" s="138">
        <f>+Baby新作!F29</f>
        <v>930</v>
      </c>
      <c r="G697" s="140" t="str">
        <f>+Baby新作!G29</f>
        <v xml:space="preserve">BL      </v>
      </c>
      <c r="H697" s="138">
        <f>+Baby新作!H29</f>
        <v>54</v>
      </c>
      <c r="I697" s="140" t="str">
        <f>+Baby新作!I29</f>
        <v xml:space="preserve">70-80   </v>
      </c>
      <c r="J697" s="141">
        <f>+Baby新作!$C$9</f>
        <v>261500</v>
      </c>
      <c r="K697" s="142">
        <f>+Baby新作!J29</f>
        <v>0</v>
      </c>
      <c r="L697" s="143">
        <f>IF(ISERROR(VLOOKUP(VALUE(C697),納期ACC!$E$1:$N$3001,10,FALSE)),"",VLOOKUP(VALUE(C697),納期ACC!$E$1:$N$3001,10,FALSE))</f>
        <v>46084</v>
      </c>
    </row>
    <row r="698" spans="1:12">
      <c r="A698" s="137" t="str">
        <f>+Baby新作!A30</f>
        <v xml:space="preserve">403080BL      46-50   </v>
      </c>
      <c r="B698" s="138">
        <v>1</v>
      </c>
      <c r="C698" s="139" t="str">
        <f>TEXT(Baby新作!C30,0)</f>
        <v>403080</v>
      </c>
      <c r="D698" s="140" t="str">
        <f>+Baby新作!D30</f>
        <v>ﾎﾞｰﾀﾞｰﾌﾟﾘﾝﾄｾｰﾗｰ帽</v>
      </c>
      <c r="E698" s="138">
        <f>+Baby新作!E30</f>
        <v>5000</v>
      </c>
      <c r="F698" s="138">
        <f>+Baby新作!F30</f>
        <v>930</v>
      </c>
      <c r="G698" s="140" t="str">
        <f>+Baby新作!G30</f>
        <v xml:space="preserve">BL      </v>
      </c>
      <c r="H698" s="138">
        <f>+Baby新作!H30</f>
        <v>122</v>
      </c>
      <c r="I698" s="140" t="str">
        <f>+Baby新作!I30</f>
        <v xml:space="preserve">46-50   </v>
      </c>
      <c r="J698" s="141">
        <f>+Baby新作!$C$9</f>
        <v>261500</v>
      </c>
      <c r="K698" s="142">
        <f>+Baby新作!J30</f>
        <v>0</v>
      </c>
      <c r="L698" s="143">
        <f>IF(ISERROR(VLOOKUP(VALUE(C698),納期ACC!$E$1:$N$3001,10,FALSE)),"",VLOOKUP(VALUE(C698),納期ACC!$E$1:$N$3001,10,FALSE))</f>
        <v>46084</v>
      </c>
    </row>
    <row r="699" spans="1:12">
      <c r="A699" s="137" t="str">
        <f>+Baby新作!A31</f>
        <v xml:space="preserve">405188W       80-100  </v>
      </c>
      <c r="B699" s="138">
        <v>1</v>
      </c>
      <c r="C699" s="139" t="str">
        <f>TEXT(Baby新作!C31,0)</f>
        <v>405188</v>
      </c>
      <c r="D699" s="140" t="str">
        <f>+Baby新作!D31</f>
        <v>ﾌﾗｲｽﾀﾝｸﾄｯﾌﾟ</v>
      </c>
      <c r="E699" s="138">
        <f>+Baby新作!E31</f>
        <v>4500</v>
      </c>
      <c r="F699" s="138">
        <f>+Baby新作!F31</f>
        <v>901</v>
      </c>
      <c r="G699" s="140" t="str">
        <f>+Baby新作!G31</f>
        <v xml:space="preserve">W       </v>
      </c>
      <c r="H699" s="138">
        <f>+Baby新作!H31</f>
        <v>132</v>
      </c>
      <c r="I699" s="140" t="str">
        <f>+Baby新作!I31</f>
        <v xml:space="preserve">80-100  </v>
      </c>
      <c r="J699" s="141">
        <f>+Baby新作!$C$9</f>
        <v>261500</v>
      </c>
      <c r="K699" s="142">
        <f>+Baby新作!J31</f>
        <v>0</v>
      </c>
      <c r="L699" s="143">
        <f>IF(ISERROR(VLOOKUP(VALUE(C699),納期ACC!$E$1:$N$3001,10,FALSE)),"",VLOOKUP(VALUE(C699),納期ACC!$E$1:$N$3001,10,FALSE))</f>
        <v>46084</v>
      </c>
    </row>
    <row r="700" spans="1:12">
      <c r="A700" s="137" t="str">
        <f>+Baby新作!A32</f>
        <v xml:space="preserve">405189W       70-90   </v>
      </c>
      <c r="B700" s="138">
        <v>1</v>
      </c>
      <c r="C700" s="139" t="str">
        <f>TEXT(Baby新作!C32,0)</f>
        <v>405189</v>
      </c>
      <c r="D700" s="140" t="str">
        <f>+Baby新作!D32</f>
        <v>ﾌﾗｲｽﾄﾞﾙﾏﾝTｼｬﾂ</v>
      </c>
      <c r="E700" s="138">
        <f>+Baby新作!E32</f>
        <v>5400</v>
      </c>
      <c r="F700" s="138">
        <f>+Baby新作!F32</f>
        <v>901</v>
      </c>
      <c r="G700" s="140" t="str">
        <f>+Baby新作!G32</f>
        <v xml:space="preserve">W       </v>
      </c>
      <c r="H700" s="138">
        <f>+Baby新作!H32</f>
        <v>121</v>
      </c>
      <c r="I700" s="140" t="str">
        <f>+Baby新作!I32</f>
        <v xml:space="preserve">70-90   </v>
      </c>
      <c r="J700" s="141">
        <f>+Baby新作!$C$9</f>
        <v>261500</v>
      </c>
      <c r="K700" s="142">
        <f>+Baby新作!J32</f>
        <v>0</v>
      </c>
      <c r="L700" s="143">
        <f>IF(ISERROR(VLOOKUP(VALUE(C700),納期ACC!$E$1:$N$3001,10,FALSE)),"",VLOOKUP(VALUE(C700),納期ACC!$E$1:$N$3001,10,FALSE))</f>
        <v>46084</v>
      </c>
    </row>
    <row r="701" spans="1:12">
      <c r="A701" s="137" t="str">
        <f>+Baby新作!A33</f>
        <v xml:space="preserve">405193G       80-90   </v>
      </c>
      <c r="B701" s="138">
        <v>1</v>
      </c>
      <c r="C701" s="139" t="str">
        <f>TEXT(Baby新作!C33,0)</f>
        <v>405193</v>
      </c>
      <c r="D701" s="140" t="str">
        <f>+Baby新作!D33</f>
        <v>ﾘﾈﾝﾔｸ裏毛ﾊｰﾌﾊﾟﾝﾂ</v>
      </c>
      <c r="E701" s="138">
        <f>+Baby新作!E33</f>
        <v>7000</v>
      </c>
      <c r="F701" s="138">
        <f>+Baby新作!F33</f>
        <v>902</v>
      </c>
      <c r="G701" s="140" t="str">
        <f>+Baby新作!G33</f>
        <v xml:space="preserve">G       </v>
      </c>
      <c r="H701" s="138">
        <f>+Baby新作!H33</f>
        <v>53</v>
      </c>
      <c r="I701" s="140" t="str">
        <f>+Baby新作!I33</f>
        <v xml:space="preserve">80-90   </v>
      </c>
      <c r="J701" s="141">
        <f>+Baby新作!$C$9</f>
        <v>261500</v>
      </c>
      <c r="K701" s="142">
        <f>+Baby新作!J33</f>
        <v>0</v>
      </c>
      <c r="L701" s="143">
        <f>IF(ISERROR(VLOOKUP(VALUE(C701),納期ACC!$E$1:$N$3001,10,FALSE)),"",VLOOKUP(VALUE(C701),納期ACC!$E$1:$N$3001,10,FALSE))</f>
        <v>46084</v>
      </c>
    </row>
    <row r="702" spans="1:12">
      <c r="A702" s="137" t="str">
        <f>+Baby新作!A34</f>
        <v xml:space="preserve">405194G       80-90   </v>
      </c>
      <c r="B702" s="138">
        <v>1</v>
      </c>
      <c r="C702" s="139" t="str">
        <f>TEXT(Baby新作!C34,0)</f>
        <v>405194</v>
      </c>
      <c r="D702" s="140" t="str">
        <f>+Baby新作!D34</f>
        <v>ﾘﾈﾝﾔｸ裏毛ﾛﾝｸﾞﾊﾟﾝﾂ</v>
      </c>
      <c r="E702" s="138">
        <f>+Baby新作!E34</f>
        <v>9000</v>
      </c>
      <c r="F702" s="138">
        <f>+Baby新作!F34</f>
        <v>902</v>
      </c>
      <c r="G702" s="140" t="str">
        <f>+Baby新作!G34</f>
        <v xml:space="preserve">G       </v>
      </c>
      <c r="H702" s="138">
        <f>+Baby新作!H34</f>
        <v>53</v>
      </c>
      <c r="I702" s="140" t="str">
        <f>+Baby新作!I34</f>
        <v xml:space="preserve">80-90   </v>
      </c>
      <c r="J702" s="141">
        <f>+Baby新作!$C$9</f>
        <v>261500</v>
      </c>
      <c r="K702" s="142">
        <f>+Baby新作!J34</f>
        <v>0</v>
      </c>
      <c r="L702" s="143">
        <f>IF(ISERROR(VLOOKUP(VALUE(C702),納期ACC!$E$1:$N$3001,10,FALSE)),"",VLOOKUP(VALUE(C702),納期ACC!$E$1:$N$3001,10,FALSE))</f>
        <v>46084</v>
      </c>
    </row>
    <row r="703" spans="1:12">
      <c r="A703" s="137" t="str">
        <f>+Baby新作!A35</f>
        <v xml:space="preserve">405207N       50-70   </v>
      </c>
      <c r="B703" s="138">
        <v>1</v>
      </c>
      <c r="C703" s="139" t="str">
        <f>TEXT(Baby新作!C35,0)</f>
        <v>405207</v>
      </c>
      <c r="D703" s="140" t="str">
        <f>+Baby新作!D35</f>
        <v>ﾌﾘﾙ衿2WAY</v>
      </c>
      <c r="E703" s="138">
        <f>+Baby新作!E35</f>
        <v>11000</v>
      </c>
      <c r="F703" s="138">
        <f>+Baby新作!F35</f>
        <v>900</v>
      </c>
      <c r="G703" s="140" t="str">
        <f>+Baby新作!G35</f>
        <v xml:space="preserve">N       </v>
      </c>
      <c r="H703" s="138">
        <f>+Baby新作!H35</f>
        <v>59</v>
      </c>
      <c r="I703" s="140" t="str">
        <f>+Baby新作!I35</f>
        <v xml:space="preserve">50-70   </v>
      </c>
      <c r="J703" s="141">
        <f>+Baby新作!$C$9</f>
        <v>261500</v>
      </c>
      <c r="K703" s="142">
        <f>+Baby新作!J35</f>
        <v>0</v>
      </c>
      <c r="L703" s="143">
        <f>IF(ISERROR(VLOOKUP(VALUE(C703),納期ACC!$E$1:$N$3001,10,FALSE)),"",VLOOKUP(VALUE(C703),納期ACC!$E$1:$N$3001,10,FALSE))</f>
        <v>46084</v>
      </c>
    </row>
    <row r="704" spans="1:12">
      <c r="A704" s="137" t="str">
        <f>+Baby新作!A36</f>
        <v xml:space="preserve">405208N       70-90   </v>
      </c>
      <c r="B704" s="138">
        <v>1</v>
      </c>
      <c r="C704" s="139" t="str">
        <f>TEXT(Baby新作!C36,0)</f>
        <v>405208</v>
      </c>
      <c r="D704" s="140" t="str">
        <f>+Baby新作!D36</f>
        <v>ﾌﾘﾙ衿長袖ｸﾞﾚｺ</v>
      </c>
      <c r="E704" s="138">
        <f>+Baby新作!E36</f>
        <v>11000</v>
      </c>
      <c r="F704" s="138">
        <f>+Baby新作!F36</f>
        <v>900</v>
      </c>
      <c r="G704" s="140" t="str">
        <f>+Baby新作!G36</f>
        <v xml:space="preserve">N       </v>
      </c>
      <c r="H704" s="138">
        <f>+Baby新作!H36</f>
        <v>121</v>
      </c>
      <c r="I704" s="140" t="str">
        <f>+Baby新作!I36</f>
        <v xml:space="preserve">70-90   </v>
      </c>
      <c r="J704" s="141">
        <f>+Baby新作!$C$9</f>
        <v>261500</v>
      </c>
      <c r="K704" s="142">
        <f>+Baby新作!J36</f>
        <v>0</v>
      </c>
      <c r="L704" s="143">
        <f>IF(ISERROR(VLOOKUP(VALUE(C704),納期ACC!$E$1:$N$3001,10,FALSE)),"",VLOOKUP(VALUE(C704),納期ACC!$E$1:$N$3001,10,FALSE))</f>
        <v>46084</v>
      </c>
    </row>
    <row r="705" spans="1:12">
      <c r="A705" s="137" t="str">
        <f>+Baby新作!A37</f>
        <v xml:space="preserve">405199N       50-70   </v>
      </c>
      <c r="B705" s="138">
        <v>1</v>
      </c>
      <c r="C705" s="139" t="str">
        <f>TEXT(Baby新作!C37,0)</f>
        <v>405199</v>
      </c>
      <c r="D705" s="140" t="str">
        <f>+Baby新作!D37</f>
        <v>ｶﾗﾐ刺繍2WAY</v>
      </c>
      <c r="E705" s="138">
        <f>+Baby新作!E37</f>
        <v>17000</v>
      </c>
      <c r="F705" s="138">
        <f>+Baby新作!F37</f>
        <v>900</v>
      </c>
      <c r="G705" s="140" t="str">
        <f>+Baby新作!G37</f>
        <v xml:space="preserve">N       </v>
      </c>
      <c r="H705" s="138">
        <f>+Baby新作!H37</f>
        <v>59</v>
      </c>
      <c r="I705" s="140" t="str">
        <f>+Baby新作!I37</f>
        <v xml:space="preserve">50-70   </v>
      </c>
      <c r="J705" s="141">
        <f>+Baby新作!$C$9</f>
        <v>261500</v>
      </c>
      <c r="K705" s="142">
        <f>+Baby新作!J37</f>
        <v>0</v>
      </c>
      <c r="L705" s="143">
        <f>IF(ISERROR(VLOOKUP(VALUE(C705),納期ACC!$E$1:$N$3001,10,FALSE)),"",VLOOKUP(VALUE(C705),納期ACC!$E$1:$N$3001,10,FALSE))</f>
        <v>46084</v>
      </c>
    </row>
    <row r="706" spans="1:12">
      <c r="A706" s="137" t="str">
        <f>+Baby新作!A38</f>
        <v xml:space="preserve">405200N       80-90   </v>
      </c>
      <c r="B706" s="138">
        <v>1</v>
      </c>
      <c r="C706" s="139" t="str">
        <f>TEXT(Baby新作!C38,0)</f>
        <v>405200</v>
      </c>
      <c r="D706" s="140" t="str">
        <f>+Baby新作!D38</f>
        <v>ｶﾗﾐ刺繍ﾜﾝﾋﾟｰｽ</v>
      </c>
      <c r="E706" s="138">
        <f>+Baby新作!E38</f>
        <v>20000</v>
      </c>
      <c r="F706" s="138">
        <f>+Baby新作!F38</f>
        <v>900</v>
      </c>
      <c r="G706" s="140" t="str">
        <f>+Baby新作!G38</f>
        <v xml:space="preserve">N       </v>
      </c>
      <c r="H706" s="138">
        <f>+Baby新作!H38</f>
        <v>53</v>
      </c>
      <c r="I706" s="140" t="str">
        <f>+Baby新作!I38</f>
        <v xml:space="preserve">80-90   </v>
      </c>
      <c r="J706" s="141">
        <f>+Baby新作!$C$9</f>
        <v>261500</v>
      </c>
      <c r="K706" s="142">
        <f>+Baby新作!J38</f>
        <v>0</v>
      </c>
      <c r="L706" s="143">
        <f>IF(ISERROR(VLOOKUP(VALUE(C706),納期ACC!$E$1:$N$3001,10,FALSE)),"",VLOOKUP(VALUE(C706),納期ACC!$E$1:$N$3001,10,FALSE))</f>
        <v>46084</v>
      </c>
    </row>
    <row r="707" spans="1:12">
      <c r="A707" s="137" t="str">
        <f>+Baby新作!A39</f>
        <v xml:space="preserve">405190G       80-90   </v>
      </c>
      <c r="B707" s="138">
        <v>1</v>
      </c>
      <c r="C707" s="139" t="str">
        <f>TEXT(Baby新作!C39,0)</f>
        <v>405190</v>
      </c>
      <c r="D707" s="140" t="str">
        <f>+Baby新作!D39</f>
        <v>ｼｰﾄﾞ＆ｺｯﾄﾝﾜﾝﾋﾟｰｽ</v>
      </c>
      <c r="E707" s="138">
        <f>+Baby新作!E39</f>
        <v>17000</v>
      </c>
      <c r="F707" s="138">
        <f>+Baby新作!F39</f>
        <v>902</v>
      </c>
      <c r="G707" s="140" t="str">
        <f>+Baby新作!G39</f>
        <v xml:space="preserve">G       </v>
      </c>
      <c r="H707" s="138">
        <f>+Baby新作!H39</f>
        <v>53</v>
      </c>
      <c r="I707" s="140" t="str">
        <f>+Baby新作!I39</f>
        <v xml:space="preserve">80-90   </v>
      </c>
      <c r="J707" s="141">
        <f>+Baby新作!$C$9</f>
        <v>261500</v>
      </c>
      <c r="K707" s="142">
        <f>+Baby新作!J39</f>
        <v>0</v>
      </c>
      <c r="L707" s="143">
        <f>IF(ISERROR(VLOOKUP(VALUE(C707),納期ACC!$E$1:$N$3001,10,FALSE)),"",VLOOKUP(VALUE(C707),納期ACC!$E$1:$N$3001,10,FALSE))</f>
        <v>46084</v>
      </c>
    </row>
    <row r="708" spans="1:12">
      <c r="A708" s="137" t="str">
        <f>+Baby新作!A40</f>
        <v xml:space="preserve">405191G       80-90   </v>
      </c>
      <c r="B708" s="138">
        <v>1</v>
      </c>
      <c r="C708" s="139" t="str">
        <f>TEXT(Baby新作!C40,0)</f>
        <v>405191</v>
      </c>
      <c r="D708" s="140" t="str">
        <f>+Baby新作!D40</f>
        <v>ｼｰﾄﾞ＆ｺｯﾄﾝｻﾛﾍﾟｯﾄ</v>
      </c>
      <c r="E708" s="138">
        <f>+Baby新作!E40</f>
        <v>15000</v>
      </c>
      <c r="F708" s="138">
        <f>+Baby新作!F40</f>
        <v>902</v>
      </c>
      <c r="G708" s="140" t="str">
        <f>+Baby新作!G40</f>
        <v xml:space="preserve">G       </v>
      </c>
      <c r="H708" s="138">
        <f>+Baby新作!H40</f>
        <v>53</v>
      </c>
      <c r="I708" s="140" t="str">
        <f>+Baby新作!I40</f>
        <v xml:space="preserve">80-90   </v>
      </c>
      <c r="J708" s="141">
        <f>+Baby新作!$C$9</f>
        <v>261500</v>
      </c>
      <c r="K708" s="142">
        <f>+Baby新作!J40</f>
        <v>0</v>
      </c>
      <c r="L708" s="143">
        <f>IF(ISERROR(VLOOKUP(VALUE(C708),納期ACC!$E$1:$N$3001,10,FALSE)),"",VLOOKUP(VALUE(C708),納期ACC!$E$1:$N$3001,10,FALSE))</f>
        <v>46084</v>
      </c>
    </row>
    <row r="709" spans="1:12">
      <c r="A709" s="137" t="str">
        <f>+Baby新作!A41</f>
        <v xml:space="preserve">402065G       50-70   </v>
      </c>
      <c r="B709" s="138">
        <v>1</v>
      </c>
      <c r="C709" s="139" t="str">
        <f>TEXT(Baby新作!C41,0)</f>
        <v>402065</v>
      </c>
      <c r="D709" s="140" t="str">
        <f>+Baby新作!D41</f>
        <v>金魚ﾌﾟﾘﾝﾄﾎﾞｰﾀﾞｰ2WAY</v>
      </c>
      <c r="E709" s="138">
        <f>+Baby新作!E41</f>
        <v>12000</v>
      </c>
      <c r="F709" s="138">
        <f>+Baby新作!F41</f>
        <v>902</v>
      </c>
      <c r="G709" s="140" t="str">
        <f>+Baby新作!G41</f>
        <v xml:space="preserve">G       </v>
      </c>
      <c r="H709" s="138">
        <f>+Baby新作!H41</f>
        <v>59</v>
      </c>
      <c r="I709" s="140" t="str">
        <f>+Baby新作!I41</f>
        <v xml:space="preserve">50-70   </v>
      </c>
      <c r="J709" s="141">
        <f>+Baby新作!$C$9</f>
        <v>261500</v>
      </c>
      <c r="K709" s="142">
        <f>+Baby新作!J41</f>
        <v>0</v>
      </c>
      <c r="L709" s="143">
        <f>IF(ISERROR(VLOOKUP(VALUE(C709),納期ACC!$E$1:$N$3001,10,FALSE)),"",VLOOKUP(VALUE(C709),納期ACC!$E$1:$N$3001,10,FALSE))</f>
        <v>46114</v>
      </c>
    </row>
    <row r="710" spans="1:12">
      <c r="A710" s="137" t="str">
        <f>+Baby新作!A42</f>
        <v xml:space="preserve">402067G       80-90   </v>
      </c>
      <c r="B710" s="138">
        <v>1</v>
      </c>
      <c r="C710" s="139" t="str">
        <f>TEXT(Baby新作!C42,0)</f>
        <v>402067</v>
      </c>
      <c r="D710" s="140" t="str">
        <f>+Baby新作!D42</f>
        <v>金魚ﾌﾟﾘﾝﾄｷｬﾐｿｰﾙﾁｭﾆｯｸ</v>
      </c>
      <c r="E710" s="138">
        <f>+Baby新作!E42</f>
        <v>10000</v>
      </c>
      <c r="F710" s="138">
        <f>+Baby新作!F42</f>
        <v>902</v>
      </c>
      <c r="G710" s="140" t="str">
        <f>+Baby新作!G42</f>
        <v xml:space="preserve">G       </v>
      </c>
      <c r="H710" s="138">
        <f>+Baby新作!H42</f>
        <v>53</v>
      </c>
      <c r="I710" s="140" t="str">
        <f>+Baby新作!I42</f>
        <v xml:space="preserve">80-90   </v>
      </c>
      <c r="J710" s="141">
        <f>+Baby新作!$C$9</f>
        <v>261500</v>
      </c>
      <c r="K710" s="142">
        <f>+Baby新作!J42</f>
        <v>0</v>
      </c>
      <c r="L710" s="143">
        <f>IF(ISERROR(VLOOKUP(VALUE(C710),納期ACC!$E$1:$N$3001,10,FALSE)),"",VLOOKUP(VALUE(C710),納期ACC!$E$1:$N$3001,10,FALSE))</f>
        <v>46114</v>
      </c>
    </row>
    <row r="711" spans="1:12">
      <c r="A711" s="137" t="str">
        <f>+Baby新作!A43</f>
        <v xml:space="preserve">402068G       80-90   </v>
      </c>
      <c r="B711" s="138">
        <v>1</v>
      </c>
      <c r="C711" s="139" t="str">
        <f>TEXT(Baby新作!C43,0)</f>
        <v>402068</v>
      </c>
      <c r="D711" s="140" t="str">
        <f>+Baby新作!D43</f>
        <v>金魚ﾌﾟﾘﾝﾄﾎﾞｰﾀﾞｰｶｰﾃﾞｨｶﾞﾝ</v>
      </c>
      <c r="E711" s="138">
        <f>+Baby新作!E43</f>
        <v>9600</v>
      </c>
      <c r="F711" s="138">
        <f>+Baby新作!F43</f>
        <v>902</v>
      </c>
      <c r="G711" s="140" t="str">
        <f>+Baby新作!G43</f>
        <v xml:space="preserve">G       </v>
      </c>
      <c r="H711" s="138">
        <f>+Baby新作!H43</f>
        <v>53</v>
      </c>
      <c r="I711" s="140" t="str">
        <f>+Baby新作!I43</f>
        <v xml:space="preserve">80-90   </v>
      </c>
      <c r="J711" s="141">
        <f>+Baby新作!$C$9</f>
        <v>261500</v>
      </c>
      <c r="K711" s="142">
        <f>+Baby新作!J43</f>
        <v>0</v>
      </c>
      <c r="L711" s="143">
        <f>IF(ISERROR(VLOOKUP(VALUE(C711),納期ACC!$E$1:$N$3001,10,FALSE)),"",VLOOKUP(VALUE(C711),納期ACC!$E$1:$N$3001,10,FALSE))</f>
        <v>46114</v>
      </c>
    </row>
    <row r="712" spans="1:12">
      <c r="A712" s="137" t="str">
        <f>+Baby新作!A44</f>
        <v xml:space="preserve">403093N       80-90   </v>
      </c>
      <c r="B712" s="138">
        <v>1</v>
      </c>
      <c r="C712" s="139" t="str">
        <f>TEXT(Baby新作!C44,0)</f>
        <v>403093</v>
      </c>
      <c r="D712" s="140" t="str">
        <f>+Baby新作!D44</f>
        <v>楊柳ﾜﾝﾋﾟｰｽ</v>
      </c>
      <c r="E712" s="138">
        <f>+Baby新作!E44</f>
        <v>15000</v>
      </c>
      <c r="F712" s="138">
        <f>+Baby新作!F44</f>
        <v>900</v>
      </c>
      <c r="G712" s="140" t="str">
        <f>+Baby新作!G44</f>
        <v xml:space="preserve">N       </v>
      </c>
      <c r="H712" s="138">
        <f>+Baby新作!H44</f>
        <v>53</v>
      </c>
      <c r="I712" s="140" t="str">
        <f>+Baby新作!I44</f>
        <v xml:space="preserve">80-90   </v>
      </c>
      <c r="J712" s="141">
        <f>+Baby新作!$C$9</f>
        <v>261500</v>
      </c>
      <c r="K712" s="142">
        <f>+Baby新作!J44</f>
        <v>0</v>
      </c>
      <c r="L712" s="143">
        <f>IF(ISERROR(VLOOKUP(VALUE(C712),納期ACC!$E$1:$N$3001,10,FALSE)),"",VLOOKUP(VALUE(C712),納期ACC!$E$1:$N$3001,10,FALSE))</f>
        <v>46114</v>
      </c>
    </row>
    <row r="713" spans="1:12">
      <c r="A713" s="137" t="str">
        <f>+Baby新作!A45</f>
        <v xml:space="preserve">403617N       11―14  </v>
      </c>
      <c r="B713" s="138">
        <v>1</v>
      </c>
      <c r="C713" s="139" t="str">
        <f>TEXT(Baby新作!C45,0)</f>
        <v>403617</v>
      </c>
      <c r="D713" s="140" t="str">
        <f>+Baby新作!D45</f>
        <v>透かし編みﾚｷﾞﾝｽ＆ｿｯｸｽ</v>
      </c>
      <c r="E713" s="138">
        <f>+Baby新作!E45</f>
        <v>5000</v>
      </c>
      <c r="F713" s="138">
        <f>+Baby新作!F45</f>
        <v>900</v>
      </c>
      <c r="G713" s="140" t="str">
        <f>+Baby新作!G45</f>
        <v xml:space="preserve">N       </v>
      </c>
      <c r="H713" s="138">
        <f>+Baby新作!H45</f>
        <v>113</v>
      </c>
      <c r="I713" s="140" t="str">
        <f>+Baby新作!I45</f>
        <v xml:space="preserve">11―14  </v>
      </c>
      <c r="J713" s="141">
        <f>+Baby新作!$C$9</f>
        <v>261500</v>
      </c>
      <c r="K713" s="142">
        <f>+Baby新作!J45</f>
        <v>0</v>
      </c>
      <c r="L713" s="143">
        <f>IF(ISERROR(VLOOKUP(VALUE(C713),納期ACC!$E$1:$N$3001,10,FALSE)),"",VLOOKUP(VALUE(C713),納期ACC!$E$1:$N$3001,10,FALSE))</f>
        <v>46114</v>
      </c>
    </row>
    <row r="714" spans="1:12">
      <c r="A714" s="137" t="str">
        <f>+Baby新作!A46</f>
        <v xml:space="preserve">404594W       70-80   </v>
      </c>
      <c r="B714" s="138">
        <v>1</v>
      </c>
      <c r="C714" s="139" t="str">
        <f>TEXT(Baby新作!C46,0)</f>
        <v>404594</v>
      </c>
      <c r="D714" s="140" t="str">
        <f>+Baby新作!D46</f>
        <v>ﾌﾘﾙ衿ｶﾊﾞｰｵｰﾙ</v>
      </c>
      <c r="E714" s="138">
        <f>+Baby新作!E46</f>
        <v>12000</v>
      </c>
      <c r="F714" s="138">
        <f>+Baby新作!F46</f>
        <v>901</v>
      </c>
      <c r="G714" s="140" t="str">
        <f>+Baby新作!G46</f>
        <v xml:space="preserve">W       </v>
      </c>
      <c r="H714" s="138">
        <f>+Baby新作!H46</f>
        <v>54</v>
      </c>
      <c r="I714" s="140" t="str">
        <f>+Baby新作!I46</f>
        <v xml:space="preserve">70-80   </v>
      </c>
      <c r="J714" s="141">
        <f>+Baby新作!$C$9</f>
        <v>261500</v>
      </c>
      <c r="K714" s="142">
        <f>+Baby新作!J46</f>
        <v>0</v>
      </c>
      <c r="L714" s="143">
        <f>IF(ISERROR(VLOOKUP(VALUE(C714),納期ACC!$E$1:$N$3001,10,FALSE)),"",VLOOKUP(VALUE(C714),納期ACC!$E$1:$N$3001,10,FALSE))</f>
        <v>46114</v>
      </c>
    </row>
    <row r="715" spans="1:12">
      <c r="A715" s="137" t="str">
        <f>+Baby新作!A47</f>
        <v xml:space="preserve">404593W       50-70   </v>
      </c>
      <c r="B715" s="138">
        <v>1</v>
      </c>
      <c r="C715" s="139" t="str">
        <f>TEXT(Baby新作!C47,0)</f>
        <v>404593</v>
      </c>
      <c r="D715" s="140" t="str">
        <f>+Baby新作!D47</f>
        <v>ﾌﾘﾙ衿2WAYﾎﾞﾝﾈｯﾄｾｯﾄ</v>
      </c>
      <c r="E715" s="138">
        <f>+Baby新作!E47</f>
        <v>18000</v>
      </c>
      <c r="F715" s="138">
        <f>+Baby新作!F47</f>
        <v>901</v>
      </c>
      <c r="G715" s="140" t="str">
        <f>+Baby新作!G47</f>
        <v xml:space="preserve">W       </v>
      </c>
      <c r="H715" s="138">
        <f>+Baby新作!H47</f>
        <v>59</v>
      </c>
      <c r="I715" s="140" t="str">
        <f>+Baby新作!I47</f>
        <v xml:space="preserve">50-70   </v>
      </c>
      <c r="J715" s="141">
        <f>+Baby新作!$C$9</f>
        <v>261500</v>
      </c>
      <c r="K715" s="142">
        <f>+Baby新作!J47</f>
        <v>0</v>
      </c>
      <c r="L715" s="143">
        <f>IF(ISERROR(VLOOKUP(VALUE(C715),納期ACC!$E$1:$N$3001,10,FALSE)),"",VLOOKUP(VALUE(C715),納期ACC!$E$1:$N$3001,10,FALSE))</f>
        <v>46114</v>
      </c>
    </row>
    <row r="716" spans="1:12">
      <c r="A716" s="137" t="str">
        <f>+Baby新作!A48</f>
        <v xml:space="preserve">405186N       70-80   </v>
      </c>
      <c r="B716" s="138">
        <v>1</v>
      </c>
      <c r="C716" s="139" t="str">
        <f>TEXT(Baby新作!C48,0)</f>
        <v>405186</v>
      </c>
      <c r="D716" s="140" t="str">
        <f>+Baby新作!D48</f>
        <v>ｼｬﾄﾞｳﾎﾞｰﾀﾞｰｼｮｰﾄｵｰﾙ</v>
      </c>
      <c r="E716" s="138">
        <f>+Baby新作!E48</f>
        <v>9000</v>
      </c>
      <c r="F716" s="138">
        <f>+Baby新作!F48</f>
        <v>900</v>
      </c>
      <c r="G716" s="140" t="str">
        <f>+Baby新作!G48</f>
        <v xml:space="preserve">N       </v>
      </c>
      <c r="H716" s="138">
        <f>+Baby新作!H48</f>
        <v>54</v>
      </c>
      <c r="I716" s="140" t="str">
        <f>+Baby新作!I48</f>
        <v xml:space="preserve">70-80   </v>
      </c>
      <c r="J716" s="141">
        <f>+Baby新作!$C$9</f>
        <v>261500</v>
      </c>
      <c r="K716" s="142">
        <f>+Baby新作!J48</f>
        <v>0</v>
      </c>
      <c r="L716" s="143">
        <f>IF(ISERROR(VLOOKUP(VALUE(C716),納期ACC!$E$1:$N$3001,10,FALSE)),"",VLOOKUP(VALUE(C716),納期ACC!$E$1:$N$3001,10,FALSE))</f>
        <v>46114</v>
      </c>
    </row>
    <row r="717" spans="1:12">
      <c r="A717" s="137" t="str">
        <f>+Baby新作!A49</f>
        <v xml:space="preserve">405187N       70-90   </v>
      </c>
      <c r="B717" s="138">
        <v>1</v>
      </c>
      <c r="C717" s="139" t="str">
        <f>TEXT(Baby新作!C49,0)</f>
        <v>405187</v>
      </c>
      <c r="D717" s="140" t="str">
        <f>+Baby新作!D49</f>
        <v>ｼｬﾄﾞｳﾎﾞｰﾀﾞｰﾄﾞﾙﾏﾝTｼｬﾂ</v>
      </c>
      <c r="E717" s="138">
        <f>+Baby新作!E49</f>
        <v>6000</v>
      </c>
      <c r="F717" s="138">
        <f>+Baby新作!F49</f>
        <v>900</v>
      </c>
      <c r="G717" s="140" t="str">
        <f>+Baby新作!G49</f>
        <v xml:space="preserve">N       </v>
      </c>
      <c r="H717" s="138">
        <f>+Baby新作!H49</f>
        <v>121</v>
      </c>
      <c r="I717" s="140" t="str">
        <f>+Baby新作!I49</f>
        <v xml:space="preserve">70-90   </v>
      </c>
      <c r="J717" s="141">
        <f>+Baby新作!$C$9</f>
        <v>261500</v>
      </c>
      <c r="K717" s="142">
        <f>+Baby新作!J49</f>
        <v>0</v>
      </c>
      <c r="L717" s="143">
        <f>IF(ISERROR(VLOOKUP(VALUE(C717),納期ACC!$E$1:$N$3001,10,FALSE)),"",VLOOKUP(VALUE(C717),納期ACC!$E$1:$N$3001,10,FALSE))</f>
        <v>46114</v>
      </c>
    </row>
    <row r="718" spans="1:12">
      <c r="A718" s="137" t="str">
        <f>+Baby新作!A50</f>
        <v xml:space="preserve">403068N       80-90   </v>
      </c>
      <c r="B718" s="138">
        <v>1</v>
      </c>
      <c r="C718" s="139" t="str">
        <f>TEXT(Baby新作!C50,0)</f>
        <v>403068</v>
      </c>
      <c r="D718" s="140" t="str">
        <f>+Baby新作!D50</f>
        <v>ｼｬﾄﾞｳﾎﾞｰﾀﾞｰﾚｰｽ付きﾜﾝﾋﾟｰｽ</v>
      </c>
      <c r="E718" s="138">
        <f>+Baby新作!E50</f>
        <v>11000</v>
      </c>
      <c r="F718" s="138">
        <f>+Baby新作!F50</f>
        <v>900</v>
      </c>
      <c r="G718" s="140" t="str">
        <f>+Baby新作!G50</f>
        <v xml:space="preserve">N       </v>
      </c>
      <c r="H718" s="138">
        <f>+Baby新作!H50</f>
        <v>53</v>
      </c>
      <c r="I718" s="140" t="str">
        <f>+Baby新作!I50</f>
        <v xml:space="preserve">80-90   </v>
      </c>
      <c r="J718" s="141">
        <f>+Baby新作!$C$9</f>
        <v>261500</v>
      </c>
      <c r="K718" s="142">
        <f>+Baby新作!J50</f>
        <v>0</v>
      </c>
      <c r="L718" s="143">
        <f>IF(ISERROR(VLOOKUP(VALUE(C718),納期ACC!$E$1:$N$3001,10,FALSE)),"",VLOOKUP(VALUE(C718),納期ACC!$E$1:$N$3001,10,FALSE))</f>
        <v>46114</v>
      </c>
    </row>
    <row r="719" spans="1:12">
      <c r="A719" s="137" t="str">
        <f>+Baby新作!A51</f>
        <v xml:space="preserve">405206W       70-90   </v>
      </c>
      <c r="B719" s="138">
        <v>1</v>
      </c>
      <c r="C719" s="139" t="str">
        <f>TEXT(Baby新作!C51,0)</f>
        <v>405206</v>
      </c>
      <c r="D719" s="140" t="str">
        <f>+Baby新作!D51</f>
        <v>衿付きｸﾞﾚｺ</v>
      </c>
      <c r="E719" s="138">
        <f>+Baby新作!E51</f>
        <v>11000</v>
      </c>
      <c r="F719" s="138">
        <f>+Baby新作!F51</f>
        <v>901</v>
      </c>
      <c r="G719" s="140" t="str">
        <f>+Baby新作!G51</f>
        <v xml:space="preserve">W       </v>
      </c>
      <c r="H719" s="138">
        <f>+Baby新作!H51</f>
        <v>121</v>
      </c>
      <c r="I719" s="140" t="str">
        <f>+Baby新作!I51</f>
        <v xml:space="preserve">70-90   </v>
      </c>
      <c r="J719" s="141">
        <f>+Baby新作!$C$9</f>
        <v>261500</v>
      </c>
      <c r="K719" s="142">
        <f>+Baby新作!J51</f>
        <v>0</v>
      </c>
      <c r="L719" s="143">
        <f>IF(ISERROR(VLOOKUP(VALUE(C719),納期ACC!$E$1:$N$3001,10,FALSE)),"",VLOOKUP(VALUE(C719),納期ACC!$E$1:$N$3001,10,FALSE))</f>
        <v>46114</v>
      </c>
    </row>
    <row r="720" spans="1:12">
      <c r="A720" s="137" t="str">
        <f>+Baby新作!A52</f>
        <v xml:space="preserve">405209B       80-90   </v>
      </c>
      <c r="B720" s="138">
        <v>1</v>
      </c>
      <c r="C720" s="139" t="str">
        <f>TEXT(Baby新作!C52,0)</f>
        <v>405209</v>
      </c>
      <c r="D720" s="140" t="str">
        <f>+Baby新作!D52</f>
        <v>ｷﾞﾝｶﾞﾑ胸あて付ﾌﾞﾙﾏ</v>
      </c>
      <c r="E720" s="138">
        <f>+Baby新作!E52</f>
        <v>18000</v>
      </c>
      <c r="F720" s="138">
        <f>+Baby新作!F52</f>
        <v>903</v>
      </c>
      <c r="G720" s="140" t="str">
        <f>+Baby新作!G52</f>
        <v xml:space="preserve">B       </v>
      </c>
      <c r="H720" s="138">
        <f>+Baby新作!H52</f>
        <v>53</v>
      </c>
      <c r="I720" s="140" t="str">
        <f>+Baby新作!I52</f>
        <v xml:space="preserve">80-90   </v>
      </c>
      <c r="J720" s="141">
        <f>+Baby新作!$C$9</f>
        <v>261500</v>
      </c>
      <c r="K720" s="142">
        <f>+Baby新作!J52</f>
        <v>0</v>
      </c>
      <c r="L720" s="143">
        <f>IF(ISERROR(VLOOKUP(VALUE(C720),納期ACC!$E$1:$N$3001,10,FALSE)),"",VLOOKUP(VALUE(C720),納期ACC!$E$1:$N$3001,10,FALSE))</f>
        <v>46114</v>
      </c>
    </row>
    <row r="721" spans="1:12">
      <c r="A721" s="137" t="str">
        <f>+Baby新作!A53</f>
        <v xml:space="preserve">405210B       80-90   </v>
      </c>
      <c r="B721" s="138">
        <v>1</v>
      </c>
      <c r="C721" s="139" t="str">
        <f>TEXT(Baby新作!C53,0)</f>
        <v>405210</v>
      </c>
      <c r="D721" s="140" t="str">
        <f>+Baby新作!D53</f>
        <v>ｷﾞﾝｶﾞﾑﾌﾘﾙﾜﾝﾋﾟｰｽ</v>
      </c>
      <c r="E721" s="138">
        <f>+Baby新作!E53</f>
        <v>18000</v>
      </c>
      <c r="F721" s="138">
        <f>+Baby新作!F53</f>
        <v>903</v>
      </c>
      <c r="G721" s="140" t="str">
        <f>+Baby新作!G53</f>
        <v xml:space="preserve">B       </v>
      </c>
      <c r="H721" s="138">
        <f>+Baby新作!H53</f>
        <v>53</v>
      </c>
      <c r="I721" s="140" t="str">
        <f>+Baby新作!I53</f>
        <v xml:space="preserve">80-90   </v>
      </c>
      <c r="J721" s="141">
        <f>+Baby新作!$C$9</f>
        <v>261500</v>
      </c>
      <c r="K721" s="142">
        <f>+Baby新作!J53</f>
        <v>0</v>
      </c>
      <c r="L721" s="143">
        <f>IF(ISERROR(VLOOKUP(VALUE(C721),納期ACC!$E$1:$N$3001,10,FALSE)),"",VLOOKUP(VALUE(C721),納期ACC!$E$1:$N$3001,10,FALSE))</f>
        <v>46114</v>
      </c>
    </row>
    <row r="722" spans="1:12">
      <c r="A722" s="137" t="str">
        <f>+Baby新作!A54</f>
        <v xml:space="preserve">404090PK      70-90   </v>
      </c>
      <c r="B722" s="138">
        <v>1</v>
      </c>
      <c r="C722" s="139" t="str">
        <f>TEXT(Baby新作!C54,0)</f>
        <v>404090</v>
      </c>
      <c r="D722" s="140" t="str">
        <f>+Baby新作!D54</f>
        <v>ﾊﾞﾝﾀﾞﾅﾄﾞﾙﾏﾝTｼｬﾂ</v>
      </c>
      <c r="E722" s="138">
        <f>+Baby新作!E54</f>
        <v>6000</v>
      </c>
      <c r="F722" s="138">
        <f>+Baby新作!F54</f>
        <v>929</v>
      </c>
      <c r="G722" s="140" t="str">
        <f>+Baby新作!G54</f>
        <v xml:space="preserve">PK      </v>
      </c>
      <c r="H722" s="138">
        <f>+Baby新作!H54</f>
        <v>121</v>
      </c>
      <c r="I722" s="140" t="str">
        <f>+Baby新作!I54</f>
        <v xml:space="preserve">70-90   </v>
      </c>
      <c r="J722" s="141">
        <f>+Baby新作!$C$9</f>
        <v>261500</v>
      </c>
      <c r="K722" s="142">
        <f>+Baby新作!J54</f>
        <v>0</v>
      </c>
      <c r="L722" s="143">
        <f>IF(ISERROR(VLOOKUP(VALUE(C722),納期ACC!$E$1:$N$3001,10,FALSE)),"",VLOOKUP(VALUE(C722),納期ACC!$E$1:$N$3001,10,FALSE))</f>
        <v>46150</v>
      </c>
    </row>
    <row r="723" spans="1:12">
      <c r="A723" s="137" t="str">
        <f>+Baby新作!A55</f>
        <v xml:space="preserve">404090G       70-90   </v>
      </c>
      <c r="B723" s="138">
        <v>1</v>
      </c>
      <c r="C723" s="139" t="str">
        <f>TEXT(Baby新作!C55,0)</f>
        <v>404090</v>
      </c>
      <c r="D723" s="140" t="str">
        <f>+Baby新作!D55</f>
        <v>ﾊﾞﾝﾀﾞﾅﾄﾞﾙﾏﾝTｼｬﾂ</v>
      </c>
      <c r="E723" s="138">
        <f>+Baby新作!E55</f>
        <v>6000</v>
      </c>
      <c r="F723" s="138">
        <f>+Baby新作!F55</f>
        <v>902</v>
      </c>
      <c r="G723" s="140" t="str">
        <f>+Baby新作!G55</f>
        <v xml:space="preserve">G       </v>
      </c>
      <c r="H723" s="138">
        <f>+Baby新作!H55</f>
        <v>121</v>
      </c>
      <c r="I723" s="140" t="str">
        <f>+Baby新作!I55</f>
        <v xml:space="preserve">70-90   </v>
      </c>
      <c r="J723" s="141">
        <f>+Baby新作!$C$9</f>
        <v>261500</v>
      </c>
      <c r="K723" s="142">
        <f>+Baby新作!J55</f>
        <v>0</v>
      </c>
      <c r="L723" s="143">
        <f>IF(ISERROR(VLOOKUP(VALUE(C723),納期ACC!$E$1:$N$3001,10,FALSE)),"",VLOOKUP(VALUE(C723),納期ACC!$E$1:$N$3001,10,FALSE))</f>
        <v>46150</v>
      </c>
    </row>
    <row r="724" spans="1:12">
      <c r="A724" s="137" t="str">
        <f>+Baby新作!A56</f>
        <v xml:space="preserve">404093G       80-90   </v>
      </c>
      <c r="B724" s="138">
        <v>1</v>
      </c>
      <c r="C724" s="139" t="str">
        <f>TEXT(Baby新作!C56,0)</f>
        <v>404093</v>
      </c>
      <c r="D724" s="140" t="str">
        <f>+Baby新作!D56</f>
        <v>ﾊﾞﾝﾀﾞﾅ柄ﾌﾟﾙｵｰﾊﾞｰ</v>
      </c>
      <c r="E724" s="138">
        <f>+Baby新作!E56</f>
        <v>6300</v>
      </c>
      <c r="F724" s="138">
        <f>+Baby新作!F56</f>
        <v>902</v>
      </c>
      <c r="G724" s="140" t="str">
        <f>+Baby新作!G56</f>
        <v xml:space="preserve">G       </v>
      </c>
      <c r="H724" s="138">
        <f>+Baby新作!H56</f>
        <v>53</v>
      </c>
      <c r="I724" s="140" t="str">
        <f>+Baby新作!I56</f>
        <v xml:space="preserve">80-90   </v>
      </c>
      <c r="J724" s="141">
        <f>+Baby新作!$C$9</f>
        <v>261500</v>
      </c>
      <c r="K724" s="142">
        <f>+Baby新作!J56</f>
        <v>0</v>
      </c>
      <c r="L724" s="143">
        <f>IF(ISERROR(VLOOKUP(VALUE(C724),納期ACC!$E$1:$N$3001,10,FALSE)),"",VLOOKUP(VALUE(C724),納期ACC!$E$1:$N$3001,10,FALSE))</f>
        <v>46150</v>
      </c>
    </row>
    <row r="725" spans="1:12">
      <c r="A725" s="137" t="str">
        <f>+Baby新作!A57</f>
        <v xml:space="preserve">405192W       80-90   </v>
      </c>
      <c r="B725" s="138">
        <v>1</v>
      </c>
      <c r="C725" s="139" t="str">
        <f>TEXT(Baby新作!C57,0)</f>
        <v>405192</v>
      </c>
      <c r="D725" s="140" t="str">
        <f>+Baby新作!D57</f>
        <v>ﾘﾈﾝ裏毛ｶｰﾃﾞｨｶﾞﾝ</v>
      </c>
      <c r="E725" s="138">
        <f>+Baby新作!E57</f>
        <v>10000</v>
      </c>
      <c r="F725" s="138">
        <f>+Baby新作!F57</f>
        <v>901</v>
      </c>
      <c r="G725" s="140" t="str">
        <f>+Baby新作!G57</f>
        <v xml:space="preserve">W       </v>
      </c>
      <c r="H725" s="138">
        <f>+Baby新作!H57</f>
        <v>53</v>
      </c>
      <c r="I725" s="140" t="str">
        <f>+Baby新作!I57</f>
        <v xml:space="preserve">80-90   </v>
      </c>
      <c r="J725" s="141">
        <f>+Baby新作!$C$9</f>
        <v>261500</v>
      </c>
      <c r="K725" s="142">
        <f>+Baby新作!J57</f>
        <v>0</v>
      </c>
      <c r="L725" s="143">
        <f>IF(ISERROR(VLOOKUP(VALUE(C725),納期ACC!$E$1:$N$3001,10,FALSE)),"",VLOOKUP(VALUE(C725),納期ACC!$E$1:$N$3001,10,FALSE))</f>
        <v>46150</v>
      </c>
    </row>
    <row r="726" spans="1:12">
      <c r="A726" s="137" t="str">
        <f>+Baby新作!A58</f>
        <v xml:space="preserve">404095PK      46-48   </v>
      </c>
      <c r="B726" s="138">
        <v>1</v>
      </c>
      <c r="C726" s="139" t="str">
        <f>TEXT(Baby新作!C58,0)</f>
        <v>404095</v>
      </c>
      <c r="D726" s="140" t="str">
        <f>+Baby新作!D58</f>
        <v>ﾊﾞﾝﾀﾞﾅ柄ﾊｯﾄ</v>
      </c>
      <c r="E726" s="138">
        <f>+Baby新作!E58</f>
        <v>10000</v>
      </c>
      <c r="F726" s="138">
        <f>+Baby新作!F58</f>
        <v>929</v>
      </c>
      <c r="G726" s="140" t="str">
        <f>+Baby新作!G58</f>
        <v xml:space="preserve">PK      </v>
      </c>
      <c r="H726" s="138">
        <f>+Baby新作!H58</f>
        <v>60</v>
      </c>
      <c r="I726" s="140" t="str">
        <f>+Baby新作!I58</f>
        <v xml:space="preserve">46-48   </v>
      </c>
      <c r="J726" s="141">
        <f>+Baby新作!$C$9</f>
        <v>261500</v>
      </c>
      <c r="K726" s="142">
        <f>+Baby新作!J58</f>
        <v>0</v>
      </c>
      <c r="L726" s="143">
        <f>IF(ISERROR(VLOOKUP(VALUE(C726),納期ACC!$E$1:$N$3001,10,FALSE)),"",VLOOKUP(VALUE(C726),納期ACC!$E$1:$N$3001,10,FALSE))</f>
        <v>46150</v>
      </c>
    </row>
    <row r="727" spans="1:12">
      <c r="A727" s="137" t="str">
        <f>+Baby新作!A59</f>
        <v xml:space="preserve">404096PK      ｻｲｽﾞﾅｼ  </v>
      </c>
      <c r="B727" s="138">
        <v>1</v>
      </c>
      <c r="C727" s="139" t="str">
        <f>TEXT(Baby新作!C59,0)</f>
        <v>404096</v>
      </c>
      <c r="D727" s="140" t="str">
        <f>+Baby新作!D59</f>
        <v>ﾊﾞﾝﾀﾞﾅ柄ｴｺﾊﾞｯｸﾞ 大</v>
      </c>
      <c r="E727" s="138">
        <f>+Baby新作!E59</f>
        <v>3000</v>
      </c>
      <c r="F727" s="138">
        <f>+Baby新作!F59</f>
        <v>929</v>
      </c>
      <c r="G727" s="140" t="str">
        <f>+Baby新作!G59</f>
        <v xml:space="preserve">PK      </v>
      </c>
      <c r="H727" s="138">
        <f>+Baby新作!H59</f>
        <v>99</v>
      </c>
      <c r="I727" s="140" t="str">
        <f>+Baby新作!I59</f>
        <v xml:space="preserve">ｻｲｽﾞﾅｼ  </v>
      </c>
      <c r="J727" s="141">
        <f>+Baby新作!$C$9</f>
        <v>261500</v>
      </c>
      <c r="K727" s="142">
        <f>+Baby新作!J59</f>
        <v>0</v>
      </c>
      <c r="L727" s="143">
        <f>IF(ISERROR(VLOOKUP(VALUE(C727),納期ACC!$E$1:$N$3001,10,FALSE)),"",VLOOKUP(VALUE(C727),納期ACC!$E$1:$N$3001,10,FALSE))</f>
        <v>46150</v>
      </c>
    </row>
    <row r="728" spans="1:12">
      <c r="A728" s="137" t="str">
        <f>+Baby新作!A60</f>
        <v xml:space="preserve">404097PK      ｻｲｽﾞﾅｼ  </v>
      </c>
      <c r="B728" s="138">
        <v>1</v>
      </c>
      <c r="C728" s="139" t="str">
        <f>TEXT(Baby新作!C60,0)</f>
        <v>404097</v>
      </c>
      <c r="D728" s="140" t="str">
        <f>+Baby新作!D60</f>
        <v>ﾊﾞﾝﾀﾞﾅ柄ｴｺﾊﾞｯｸﾞ 小</v>
      </c>
      <c r="E728" s="138">
        <f>+Baby新作!E60</f>
        <v>2600</v>
      </c>
      <c r="F728" s="138">
        <f>+Baby新作!F60</f>
        <v>929</v>
      </c>
      <c r="G728" s="140" t="str">
        <f>+Baby新作!G60</f>
        <v xml:space="preserve">PK      </v>
      </c>
      <c r="H728" s="138">
        <f>+Baby新作!H60</f>
        <v>99</v>
      </c>
      <c r="I728" s="140" t="str">
        <f>+Baby新作!I60</f>
        <v xml:space="preserve">ｻｲｽﾞﾅｼ  </v>
      </c>
      <c r="J728" s="141">
        <f>+Baby新作!$C$9</f>
        <v>261500</v>
      </c>
      <c r="K728" s="142">
        <f>+Baby新作!J60</f>
        <v>0</v>
      </c>
      <c r="L728" s="143">
        <f>IF(ISERROR(VLOOKUP(VALUE(C728),納期ACC!$E$1:$N$3001,10,FALSE)),"",VLOOKUP(VALUE(C728),納期ACC!$E$1:$N$3001,10,FALSE))</f>
        <v>46150</v>
      </c>
    </row>
    <row r="729" spans="1:12">
      <c r="A729" s="137" t="str">
        <f>+Baby新作!A61</f>
        <v xml:space="preserve">404097G       ｻｲｽﾞﾅｼ  </v>
      </c>
      <c r="B729" s="138">
        <v>1</v>
      </c>
      <c r="C729" s="139" t="str">
        <f>TEXT(Baby新作!C61,0)</f>
        <v>404097</v>
      </c>
      <c r="D729" s="140" t="str">
        <f>+Baby新作!D61</f>
        <v>ﾊﾞﾝﾀﾞﾅ柄ｴｺﾊﾞｯｸﾞ 小</v>
      </c>
      <c r="E729" s="138">
        <f>+Baby新作!E61</f>
        <v>2600</v>
      </c>
      <c r="F729" s="138">
        <f>+Baby新作!F61</f>
        <v>902</v>
      </c>
      <c r="G729" s="140" t="str">
        <f>+Baby新作!G61</f>
        <v xml:space="preserve">G       </v>
      </c>
      <c r="H729" s="138">
        <f>+Baby新作!H61</f>
        <v>99</v>
      </c>
      <c r="I729" s="140" t="str">
        <f>+Baby新作!I61</f>
        <v xml:space="preserve">ｻｲｽﾞﾅｼ  </v>
      </c>
      <c r="J729" s="141">
        <f>+Baby新作!$C$9</f>
        <v>261500</v>
      </c>
      <c r="K729" s="142">
        <f>+Baby新作!J61</f>
        <v>0</v>
      </c>
      <c r="L729" s="143">
        <f>IF(ISERROR(VLOOKUP(VALUE(C729),納期ACC!$E$1:$N$3001,10,FALSE)),"",VLOOKUP(VALUE(C729),納期ACC!$E$1:$N$3001,10,FALSE))</f>
        <v>46150</v>
      </c>
    </row>
    <row r="730" spans="1:12">
      <c r="A730" s="137" t="str">
        <f>+Baby新作!A62</f>
        <v xml:space="preserve">404098PK      ｻｲｽﾞﾅｼ  </v>
      </c>
      <c r="B730" s="138">
        <v>1</v>
      </c>
      <c r="C730" s="139" t="str">
        <f>TEXT(Baby新作!C62,0)</f>
        <v>404098</v>
      </c>
      <c r="D730" s="140" t="str">
        <f>+Baby新作!D62</f>
        <v>ﾊﾞﾝﾀﾞﾅ付きﾏｻﾞｰｽﾞﾊﾞｯｸﾞ</v>
      </c>
      <c r="E730" s="138">
        <f>+Baby新作!E62</f>
        <v>12000</v>
      </c>
      <c r="F730" s="138">
        <f>+Baby新作!F62</f>
        <v>929</v>
      </c>
      <c r="G730" s="140" t="str">
        <f>+Baby新作!G62</f>
        <v xml:space="preserve">PK      </v>
      </c>
      <c r="H730" s="138">
        <f>+Baby新作!H62</f>
        <v>99</v>
      </c>
      <c r="I730" s="140" t="str">
        <f>+Baby新作!I62</f>
        <v xml:space="preserve">ｻｲｽﾞﾅｼ  </v>
      </c>
      <c r="J730" s="141">
        <f>+Baby新作!$C$9</f>
        <v>261500</v>
      </c>
      <c r="K730" s="142">
        <f>+Baby新作!J62</f>
        <v>0</v>
      </c>
      <c r="L730" s="143">
        <f>IF(ISERROR(VLOOKUP(VALUE(C730),納期ACC!$E$1:$N$3001,10,FALSE)),"",VLOOKUP(VALUE(C730),納期ACC!$E$1:$N$3001,10,FALSE))</f>
        <v>46150</v>
      </c>
    </row>
    <row r="731" spans="1:12">
      <c r="A731" s="137" t="str">
        <f>+Baby新作!A63</f>
        <v xml:space="preserve">404098BL      ｻｲｽﾞﾅｼ  </v>
      </c>
      <c r="B731" s="138">
        <v>1</v>
      </c>
      <c r="C731" s="139" t="str">
        <f>TEXT(Baby新作!C63,0)</f>
        <v>404098</v>
      </c>
      <c r="D731" s="140" t="str">
        <f>+Baby新作!D63</f>
        <v>ﾊﾞﾝﾀﾞﾅ付きﾏｻﾞｰｽﾞﾊﾞｯｸﾞ</v>
      </c>
      <c r="E731" s="138">
        <f>+Baby新作!E63</f>
        <v>12000</v>
      </c>
      <c r="F731" s="138">
        <f>+Baby新作!F63</f>
        <v>930</v>
      </c>
      <c r="G731" s="140" t="str">
        <f>+Baby新作!G63</f>
        <v xml:space="preserve">BL      </v>
      </c>
      <c r="H731" s="138">
        <f>+Baby新作!H63</f>
        <v>99</v>
      </c>
      <c r="I731" s="140" t="str">
        <f>+Baby新作!I63</f>
        <v xml:space="preserve">ｻｲｽﾞﾅｼ  </v>
      </c>
      <c r="J731" s="141">
        <f>+Baby新作!$C$9</f>
        <v>261500</v>
      </c>
      <c r="K731" s="142">
        <f>+Baby新作!J63</f>
        <v>0</v>
      </c>
      <c r="L731" s="143">
        <f>IF(ISERROR(VLOOKUP(VALUE(C731),納期ACC!$E$1:$N$3001,10,FALSE)),"",VLOOKUP(VALUE(C731),納期ACC!$E$1:$N$3001,10,FALSE))</f>
        <v>46150</v>
      </c>
    </row>
    <row r="732" spans="1:12">
      <c r="A732" s="137" t="str">
        <f>+Baby新作!A64</f>
        <v xml:space="preserve">404098YE      ｻｲｽﾞﾅｼ  </v>
      </c>
      <c r="B732" s="138">
        <v>1</v>
      </c>
      <c r="C732" s="139" t="str">
        <f>TEXT(Baby新作!C64,0)</f>
        <v>404098</v>
      </c>
      <c r="D732" s="140" t="str">
        <f>+Baby新作!D64</f>
        <v>ﾊﾞﾝﾀﾞﾅ付きﾏｻﾞｰｽﾞﾊﾞｯｸﾞ</v>
      </c>
      <c r="E732" s="138">
        <f>+Baby新作!E64</f>
        <v>12000</v>
      </c>
      <c r="F732" s="138">
        <f>+Baby新作!F64</f>
        <v>931</v>
      </c>
      <c r="G732" s="140" t="str">
        <f>+Baby新作!G64</f>
        <v xml:space="preserve">YE      </v>
      </c>
      <c r="H732" s="138">
        <f>+Baby新作!H64</f>
        <v>99</v>
      </c>
      <c r="I732" s="140" t="str">
        <f>+Baby新作!I64</f>
        <v xml:space="preserve">ｻｲｽﾞﾅｼ  </v>
      </c>
      <c r="J732" s="141">
        <f>+Baby新作!$C$9</f>
        <v>261500</v>
      </c>
      <c r="K732" s="142">
        <f>+Baby新作!J64</f>
        <v>0</v>
      </c>
      <c r="L732" s="143">
        <f>IF(ISERROR(VLOOKUP(VALUE(C732),納期ACC!$E$1:$N$3001,10,FALSE)),"",VLOOKUP(VALUE(C732),納期ACC!$E$1:$N$3001,10,FALSE))</f>
        <v>46150</v>
      </c>
    </row>
    <row r="733" spans="1:12">
      <c r="A733" s="137" t="str">
        <f>+Baby新作!A65</f>
        <v xml:space="preserve">405196W       50-70   </v>
      </c>
      <c r="B733" s="138">
        <v>1</v>
      </c>
      <c r="C733" s="139" t="str">
        <f>TEXT(Baby新作!C65,0)</f>
        <v>405196</v>
      </c>
      <c r="D733" s="140" t="str">
        <f>+Baby新作!D65</f>
        <v>CLﾎﾞｰﾀﾞｰ2WAY</v>
      </c>
      <c r="E733" s="138">
        <f>+Baby新作!E65</f>
        <v>12000</v>
      </c>
      <c r="F733" s="138">
        <f>+Baby新作!F65</f>
        <v>901</v>
      </c>
      <c r="G733" s="140" t="str">
        <f>+Baby新作!G65</f>
        <v xml:space="preserve">W       </v>
      </c>
      <c r="H733" s="138">
        <f>+Baby新作!H65</f>
        <v>59</v>
      </c>
      <c r="I733" s="140" t="str">
        <f>+Baby新作!I65</f>
        <v xml:space="preserve">50-70   </v>
      </c>
      <c r="J733" s="141">
        <f>+Baby新作!$C$9</f>
        <v>261500</v>
      </c>
      <c r="K733" s="142">
        <f>+Baby新作!J65</f>
        <v>0</v>
      </c>
      <c r="L733" s="143">
        <f>IF(ISERROR(VLOOKUP(VALUE(C733),納期ACC!$E$1:$N$3001,10,FALSE)),"",VLOOKUP(VALUE(C733),納期ACC!$E$1:$N$3001,10,FALSE))</f>
        <v>46150</v>
      </c>
    </row>
    <row r="734" spans="1:12">
      <c r="A734" s="137" t="str">
        <f>+Baby新作!A66</f>
        <v xml:space="preserve">405197W       70-90   </v>
      </c>
      <c r="B734" s="138">
        <v>1</v>
      </c>
      <c r="C734" s="139" t="str">
        <f>TEXT(Baby新作!C66,0)</f>
        <v>405197</v>
      </c>
      <c r="D734" s="140" t="str">
        <f>+Baby新作!D66</f>
        <v>CLﾎﾞｰﾀﾞｰﾁｭﾁｭｸﾞﾚｺ</v>
      </c>
      <c r="E734" s="138">
        <f>+Baby新作!E66</f>
        <v>13000</v>
      </c>
      <c r="F734" s="138">
        <f>+Baby新作!F66</f>
        <v>901</v>
      </c>
      <c r="G734" s="140" t="str">
        <f>+Baby新作!G66</f>
        <v xml:space="preserve">W       </v>
      </c>
      <c r="H734" s="138">
        <f>+Baby新作!H66</f>
        <v>121</v>
      </c>
      <c r="I734" s="140" t="str">
        <f>+Baby新作!I66</f>
        <v xml:space="preserve">70-90   </v>
      </c>
      <c r="J734" s="141">
        <f>+Baby新作!$C$9</f>
        <v>261500</v>
      </c>
      <c r="K734" s="142">
        <f>+Baby新作!J66</f>
        <v>0</v>
      </c>
      <c r="L734" s="143">
        <f>IF(ISERROR(VLOOKUP(VALUE(C734),納期ACC!$E$1:$N$3001,10,FALSE)),"",VLOOKUP(VALUE(C734),納期ACC!$E$1:$N$3001,10,FALSE))</f>
        <v>46150</v>
      </c>
    </row>
    <row r="735" spans="1:12">
      <c r="A735" s="137" t="str">
        <f>+Baby新作!A67</f>
        <v xml:space="preserve">405198W       70-90   </v>
      </c>
      <c r="B735" s="138">
        <v>1</v>
      </c>
      <c r="C735" s="139" t="str">
        <f>TEXT(Baby新作!C67,0)</f>
        <v>405198</v>
      </c>
      <c r="D735" s="140" t="str">
        <f>+Baby新作!D67</f>
        <v>CLﾎﾞｰﾀﾞｰﾄﾞﾙﾏﾝTｼｬﾂ</v>
      </c>
      <c r="E735" s="138">
        <f>+Baby新作!E67</f>
        <v>6000</v>
      </c>
      <c r="F735" s="138">
        <f>+Baby新作!F67</f>
        <v>901</v>
      </c>
      <c r="G735" s="140" t="str">
        <f>+Baby新作!G67</f>
        <v xml:space="preserve">W       </v>
      </c>
      <c r="H735" s="138">
        <f>+Baby新作!H67</f>
        <v>121</v>
      </c>
      <c r="I735" s="140" t="str">
        <f>+Baby新作!I67</f>
        <v xml:space="preserve">70-90   </v>
      </c>
      <c r="J735" s="141">
        <f>+Baby新作!$C$9</f>
        <v>261500</v>
      </c>
      <c r="K735" s="142">
        <f>+Baby新作!J67</f>
        <v>0</v>
      </c>
      <c r="L735" s="143">
        <f>IF(ISERROR(VLOOKUP(VALUE(C735),納期ACC!$E$1:$N$3001,10,FALSE)),"",VLOOKUP(VALUE(C735),納期ACC!$E$1:$N$3001,10,FALSE))</f>
        <v>46150</v>
      </c>
    </row>
    <row r="736" spans="1:12">
      <c r="A736" s="137" t="str">
        <f>+Baby新作!A68</f>
        <v xml:space="preserve">405211N       50-70   </v>
      </c>
      <c r="B736" s="138">
        <v>1</v>
      </c>
      <c r="C736" s="139" t="str">
        <f>TEXT(Baby新作!C68,0)</f>
        <v>405211</v>
      </c>
      <c r="D736" s="140" t="str">
        <f>+Baby新作!D68</f>
        <v>ﾊﾟｲﾙひつじ2WAY</v>
      </c>
      <c r="E736" s="138">
        <f>+Baby新作!E68</f>
        <v>11000</v>
      </c>
      <c r="F736" s="138">
        <f>+Baby新作!F68</f>
        <v>900</v>
      </c>
      <c r="G736" s="140" t="str">
        <f>+Baby新作!G68</f>
        <v xml:space="preserve">N       </v>
      </c>
      <c r="H736" s="138">
        <f>+Baby新作!H68</f>
        <v>59</v>
      </c>
      <c r="I736" s="140" t="str">
        <f>+Baby新作!I68</f>
        <v xml:space="preserve">50-70   </v>
      </c>
      <c r="J736" s="141">
        <f>+Baby新作!$C$9</f>
        <v>261500</v>
      </c>
      <c r="K736" s="142">
        <f>+Baby新作!J68</f>
        <v>0</v>
      </c>
      <c r="L736" s="143">
        <f>IF(ISERROR(VLOOKUP(VALUE(C736),納期ACC!$E$1:$N$3001,10,FALSE)),"",VLOOKUP(VALUE(C736),納期ACC!$E$1:$N$3001,10,FALSE))</f>
        <v>46150</v>
      </c>
    </row>
    <row r="737" spans="1:12">
      <c r="A737" s="137" t="str">
        <f>+Baby新作!A69</f>
        <v xml:space="preserve">405212N       70-80   </v>
      </c>
      <c r="B737" s="138">
        <v>1</v>
      </c>
      <c r="C737" s="139" t="str">
        <f>TEXT(Baby新作!C69,0)</f>
        <v>405212</v>
      </c>
      <c r="D737" s="140" t="str">
        <f>+Baby新作!D69</f>
        <v>ﾊﾟｲﾙひつじｶﾊﾞｰｵｰﾙ</v>
      </c>
      <c r="E737" s="138">
        <f>+Baby新作!E69</f>
        <v>11000</v>
      </c>
      <c r="F737" s="138">
        <f>+Baby新作!F69</f>
        <v>900</v>
      </c>
      <c r="G737" s="140" t="str">
        <f>+Baby新作!G69</f>
        <v xml:space="preserve">N       </v>
      </c>
      <c r="H737" s="138">
        <f>+Baby新作!H69</f>
        <v>54</v>
      </c>
      <c r="I737" s="140" t="str">
        <f>+Baby新作!I69</f>
        <v xml:space="preserve">70-80   </v>
      </c>
      <c r="J737" s="141">
        <f>+Baby新作!$C$9</f>
        <v>261500</v>
      </c>
      <c r="K737" s="142">
        <f>+Baby新作!J69</f>
        <v>0</v>
      </c>
      <c r="L737" s="143">
        <f>IF(ISERROR(VLOOKUP(VALUE(C737),納期ACC!$E$1:$N$3001,10,FALSE)),"",VLOOKUP(VALUE(C737),納期ACC!$E$1:$N$3001,10,FALSE))</f>
        <v>46150</v>
      </c>
    </row>
    <row r="738" spans="1:12">
      <c r="A738" s="137" t="str">
        <f>+Baby新作!A70</f>
        <v xml:space="preserve">405213G       50-70   </v>
      </c>
      <c r="B738" s="138">
        <v>1</v>
      </c>
      <c r="C738" s="139" t="str">
        <f>TEXT(Baby新作!C70,0)</f>
        <v>405213</v>
      </c>
      <c r="D738" s="140" t="str">
        <f>+Baby新作!D70</f>
        <v>ﾔｸﾎﾞｰﾀﾞｰ2WAY</v>
      </c>
      <c r="E738" s="138">
        <f>+Baby新作!E70</f>
        <v>12000</v>
      </c>
      <c r="F738" s="138">
        <f>+Baby新作!F70</f>
        <v>902</v>
      </c>
      <c r="G738" s="140" t="str">
        <f>+Baby新作!G70</f>
        <v xml:space="preserve">G       </v>
      </c>
      <c r="H738" s="138">
        <f>+Baby新作!H70</f>
        <v>59</v>
      </c>
      <c r="I738" s="140" t="str">
        <f>+Baby新作!I70</f>
        <v xml:space="preserve">50-70   </v>
      </c>
      <c r="J738" s="141">
        <f>+Baby新作!$C$9</f>
        <v>261500</v>
      </c>
      <c r="K738" s="142">
        <f>+Baby新作!J70</f>
        <v>0</v>
      </c>
      <c r="L738" s="143">
        <f>IF(ISERROR(VLOOKUP(VALUE(C738),納期ACC!$E$1:$N$3001,10,FALSE)),"",VLOOKUP(VALUE(C738),納期ACC!$E$1:$N$3001,10,FALSE))</f>
        <v>46175</v>
      </c>
    </row>
    <row r="739" spans="1:12">
      <c r="A739" s="137" t="str">
        <f>+Baby新作!A71</f>
        <v xml:space="preserve">405214G       70-80   </v>
      </c>
      <c r="B739" s="138">
        <v>1</v>
      </c>
      <c r="C739" s="139" t="str">
        <f>TEXT(Baby新作!C71,0)</f>
        <v>405214</v>
      </c>
      <c r="D739" s="140" t="str">
        <f>+Baby新作!D71</f>
        <v>ﾔｸｴｱﾆｯﾄﾎﾞｰﾀﾞｰｶﾊﾞｰｵｰﾙ</v>
      </c>
      <c r="E739" s="138">
        <f>+Baby新作!E71</f>
        <v>14000</v>
      </c>
      <c r="F739" s="138">
        <f>+Baby新作!F71</f>
        <v>902</v>
      </c>
      <c r="G739" s="140" t="str">
        <f>+Baby新作!G71</f>
        <v xml:space="preserve">G       </v>
      </c>
      <c r="H739" s="138">
        <f>+Baby新作!H71</f>
        <v>54</v>
      </c>
      <c r="I739" s="140" t="str">
        <f>+Baby新作!I71</f>
        <v xml:space="preserve">70-80   </v>
      </c>
      <c r="J739" s="141">
        <f>+Baby新作!$C$9</f>
        <v>261500</v>
      </c>
      <c r="K739" s="142">
        <f>+Baby新作!J71</f>
        <v>0</v>
      </c>
      <c r="L739" s="143">
        <f>IF(ISERROR(VLOOKUP(VALUE(C739),納期ACC!$E$1:$N$3001,10,FALSE)),"",VLOOKUP(VALUE(C739),納期ACC!$E$1:$N$3001,10,FALSE))</f>
        <v>46175</v>
      </c>
    </row>
    <row r="740" spans="1:12">
      <c r="A740" s="137" t="str">
        <f>+Baby新作!A72</f>
        <v xml:space="preserve">405215G       80-90   </v>
      </c>
      <c r="B740" s="138">
        <v>1</v>
      </c>
      <c r="C740" s="139" t="str">
        <f>TEXT(Baby新作!C72,0)</f>
        <v>405215</v>
      </c>
      <c r="D740" s="140" t="str">
        <f>+Baby新作!D72</f>
        <v>ﾔｸｴｱﾆｯﾄﾎﾞｰﾀﾞｰ長袖ﾌﾟﾙｵｰﾊﾞｰ</v>
      </c>
      <c r="E740" s="138">
        <f>+Baby新作!E72</f>
        <v>10000</v>
      </c>
      <c r="F740" s="138">
        <f>+Baby新作!F72</f>
        <v>902</v>
      </c>
      <c r="G740" s="140" t="str">
        <f>+Baby新作!G72</f>
        <v xml:space="preserve">G       </v>
      </c>
      <c r="H740" s="138">
        <f>+Baby新作!H72</f>
        <v>53</v>
      </c>
      <c r="I740" s="140" t="str">
        <f>+Baby新作!I72</f>
        <v xml:space="preserve">80-90   </v>
      </c>
      <c r="J740" s="141">
        <f>+Baby新作!$C$9</f>
        <v>261500</v>
      </c>
      <c r="K740" s="142">
        <f>+Baby新作!J72</f>
        <v>0</v>
      </c>
      <c r="L740" s="143">
        <f>IF(ISERROR(VLOOKUP(VALUE(C740),納期ACC!$E$1:$N$3001,10,FALSE)),"",VLOOKUP(VALUE(C740),納期ACC!$E$1:$N$3001,10,FALSE))</f>
        <v>46175</v>
      </c>
    </row>
    <row r="741" spans="1:12">
      <c r="A741" s="137" t="str">
        <f>+Baby新作!A73</f>
        <v xml:space="preserve">405218N       80-90   </v>
      </c>
      <c r="B741" s="138">
        <v>1</v>
      </c>
      <c r="C741" s="139" t="str">
        <f>TEXT(Baby新作!C73,0)</f>
        <v>405218</v>
      </c>
      <c r="D741" s="140" t="str">
        <f>+Baby新作!D73</f>
        <v>ﾍﾞﾛｱ ｻｽ付きﾌﾞﾙﾏ</v>
      </c>
      <c r="E741" s="138">
        <f>+Baby新作!E73</f>
        <v>9000</v>
      </c>
      <c r="F741" s="138">
        <f>+Baby新作!F73</f>
        <v>900</v>
      </c>
      <c r="G741" s="140" t="str">
        <f>+Baby新作!G73</f>
        <v xml:space="preserve">N       </v>
      </c>
      <c r="H741" s="138">
        <f>+Baby新作!H73</f>
        <v>53</v>
      </c>
      <c r="I741" s="140" t="str">
        <f>+Baby新作!I73</f>
        <v xml:space="preserve">80-90   </v>
      </c>
      <c r="J741" s="141">
        <f>+Baby新作!$C$9</f>
        <v>261500</v>
      </c>
      <c r="K741" s="142">
        <f>+Baby新作!J73</f>
        <v>0</v>
      </c>
      <c r="L741" s="143">
        <f>IF(ISERROR(VLOOKUP(VALUE(C741),納期ACC!$E$1:$N$3001,10,FALSE)),"",VLOOKUP(VALUE(C741),納期ACC!$E$1:$N$3001,10,FALSE))</f>
        <v>46175</v>
      </c>
    </row>
    <row r="742" spans="1:12">
      <c r="A742" s="137" t="str">
        <f>+Baby新作!A74</f>
        <v xml:space="preserve">405221N       80-90   </v>
      </c>
      <c r="B742" s="138">
        <v>1</v>
      </c>
      <c r="C742" s="139" t="str">
        <f>TEXT(Baby新作!C74,0)</f>
        <v>405221</v>
      </c>
      <c r="D742" s="140" t="str">
        <f>+Baby新作!D74</f>
        <v>ｺｰﾃﾞｭﾛｲﾊﾟﾝﾂ</v>
      </c>
      <c r="E742" s="138">
        <f>+Baby新作!E74</f>
        <v>11000</v>
      </c>
      <c r="F742" s="138">
        <f>+Baby新作!F74</f>
        <v>900</v>
      </c>
      <c r="G742" s="140" t="str">
        <f>+Baby新作!G74</f>
        <v xml:space="preserve">N       </v>
      </c>
      <c r="H742" s="138">
        <f>+Baby新作!H74</f>
        <v>53</v>
      </c>
      <c r="I742" s="140" t="str">
        <f>+Baby新作!I74</f>
        <v xml:space="preserve">80-90   </v>
      </c>
      <c r="J742" s="141">
        <f>+Baby新作!$C$9</f>
        <v>261500</v>
      </c>
      <c r="K742" s="142">
        <f>+Baby新作!J74</f>
        <v>0</v>
      </c>
      <c r="L742" s="143">
        <f>IF(ISERROR(VLOOKUP(VALUE(C742),納期ACC!$E$1:$N$3001,10,FALSE)),"",VLOOKUP(VALUE(C742),納期ACC!$E$1:$N$3001,10,FALSE))</f>
        <v>46175</v>
      </c>
    </row>
    <row r="743" spans="1:12">
      <c r="A743" s="137" t="str">
        <f>+Baby新作!A75</f>
        <v xml:space="preserve">405222G       80-90   </v>
      </c>
      <c r="B743" s="138">
        <v>1</v>
      </c>
      <c r="C743" s="139" t="str">
        <f>TEXT(Baby新作!C75,0)</f>
        <v>405222</v>
      </c>
      <c r="D743" s="140" t="str">
        <f>+Baby新作!D75</f>
        <v>ﾔｸｺｰﾃﾞｭﾛｲﾊﾟﾝﾂ</v>
      </c>
      <c r="E743" s="138">
        <f>+Baby新作!E75</f>
        <v>12000</v>
      </c>
      <c r="F743" s="138">
        <f>+Baby新作!F75</f>
        <v>902</v>
      </c>
      <c r="G743" s="140" t="str">
        <f>+Baby新作!G75</f>
        <v xml:space="preserve">G       </v>
      </c>
      <c r="H743" s="138">
        <f>+Baby新作!H75</f>
        <v>53</v>
      </c>
      <c r="I743" s="140" t="str">
        <f>+Baby新作!I75</f>
        <v xml:space="preserve">80-90   </v>
      </c>
      <c r="J743" s="141">
        <f>+Baby新作!$C$9</f>
        <v>261500</v>
      </c>
      <c r="K743" s="142">
        <f>+Baby新作!J75</f>
        <v>0</v>
      </c>
      <c r="L743" s="143">
        <f>IF(ISERROR(VLOOKUP(VALUE(C743),納期ACC!$E$1:$N$3001,10,FALSE)),"",VLOOKUP(VALUE(C743),納期ACC!$E$1:$N$3001,10,FALSE))</f>
        <v>46175</v>
      </c>
    </row>
    <row r="744" spans="1:12">
      <c r="A744" s="137" t="str">
        <f>+Baby新作!A76</f>
        <v xml:space="preserve">404608G       70-90   </v>
      </c>
      <c r="B744" s="138">
        <v>1</v>
      </c>
      <c r="C744" s="139" t="str">
        <f>TEXT(Baby新作!C76,0)</f>
        <v>404608</v>
      </c>
      <c r="D744" s="140" t="str">
        <f>+Baby新作!D76</f>
        <v>ﾔｸﾃﾚｺﾎﾞｰﾀﾞｰ長袖ｸﾞﾚｺ</v>
      </c>
      <c r="E744" s="138">
        <f>+Baby新作!E76</f>
        <v>8000</v>
      </c>
      <c r="F744" s="138">
        <f>+Baby新作!F76</f>
        <v>902</v>
      </c>
      <c r="G744" s="140" t="str">
        <f>+Baby新作!G76</f>
        <v xml:space="preserve">G       </v>
      </c>
      <c r="H744" s="138">
        <f>+Baby新作!H76</f>
        <v>121</v>
      </c>
      <c r="I744" s="140" t="str">
        <f>+Baby新作!I76</f>
        <v xml:space="preserve">70-90   </v>
      </c>
      <c r="J744" s="141">
        <f>+Baby新作!$C$9</f>
        <v>261500</v>
      </c>
      <c r="K744" s="142">
        <f>+Baby新作!J76</f>
        <v>0</v>
      </c>
      <c r="L744" s="143">
        <f>IF(ISERROR(VLOOKUP(VALUE(C744),納期ACC!$E$1:$N$3001,10,FALSE)),"",VLOOKUP(VALUE(C744),納期ACC!$E$1:$N$3001,10,FALSE))</f>
        <v>46175</v>
      </c>
    </row>
    <row r="745" spans="1:12">
      <c r="A745" s="137" t="str">
        <f>+Baby新作!A77</f>
        <v xml:space="preserve">404609G       80-90   </v>
      </c>
      <c r="B745" s="138">
        <v>1</v>
      </c>
      <c r="C745" s="139" t="str">
        <f>TEXT(Baby新作!C77,0)</f>
        <v>404609</v>
      </c>
      <c r="D745" s="140" t="str">
        <f>+Baby新作!D77</f>
        <v>ﾔｸﾃﾚｺﾎﾞｰﾀﾞｰ長袖Tｼｬﾂ</v>
      </c>
      <c r="E745" s="138">
        <f>+Baby新作!E77</f>
        <v>7000</v>
      </c>
      <c r="F745" s="138">
        <f>+Baby新作!F77</f>
        <v>902</v>
      </c>
      <c r="G745" s="140" t="str">
        <f>+Baby新作!G77</f>
        <v xml:space="preserve">G       </v>
      </c>
      <c r="H745" s="138">
        <f>+Baby新作!H77</f>
        <v>53</v>
      </c>
      <c r="I745" s="140" t="str">
        <f>+Baby新作!I77</f>
        <v xml:space="preserve">80-90   </v>
      </c>
      <c r="J745" s="141">
        <f>+Baby新作!$C$9</f>
        <v>261500</v>
      </c>
      <c r="K745" s="142">
        <f>+Baby新作!J77</f>
        <v>0</v>
      </c>
      <c r="L745" s="143">
        <f>IF(ISERROR(VLOOKUP(VALUE(C745),納期ACC!$E$1:$N$3001,10,FALSE)),"",VLOOKUP(VALUE(C745),納期ACC!$E$1:$N$3001,10,FALSE))</f>
        <v>46175</v>
      </c>
    </row>
    <row r="746" spans="1:12">
      <c r="A746" s="137" t="str">
        <f>+Baby新作!A78</f>
        <v xml:space="preserve">404610G       70-90   </v>
      </c>
      <c r="B746" s="138">
        <v>1</v>
      </c>
      <c r="C746" s="139" t="str">
        <f>TEXT(Baby新作!C78,0)</f>
        <v>404610</v>
      </c>
      <c r="D746" s="140" t="str">
        <f>+Baby新作!D78</f>
        <v>ﾔｸﾃﾚｺﾎﾞｰﾀﾞｰﾚｷﾞﾝｽ</v>
      </c>
      <c r="E746" s="138">
        <f>+Baby新作!E78</f>
        <v>7000</v>
      </c>
      <c r="F746" s="138">
        <f>+Baby新作!F78</f>
        <v>902</v>
      </c>
      <c r="G746" s="140" t="str">
        <f>+Baby新作!G78</f>
        <v xml:space="preserve">G       </v>
      </c>
      <c r="H746" s="138">
        <f>+Baby新作!H78</f>
        <v>121</v>
      </c>
      <c r="I746" s="140" t="str">
        <f>+Baby新作!I78</f>
        <v xml:space="preserve">70-90   </v>
      </c>
      <c r="J746" s="141">
        <f>+Baby新作!$C$9</f>
        <v>261500</v>
      </c>
      <c r="K746" s="142">
        <f>+Baby新作!J78</f>
        <v>0</v>
      </c>
      <c r="L746" s="143">
        <f>IF(ISERROR(VLOOKUP(VALUE(C746),納期ACC!$E$1:$N$3001,10,FALSE)),"",VLOOKUP(VALUE(C746),納期ACC!$E$1:$N$3001,10,FALSE))</f>
        <v>46175</v>
      </c>
    </row>
    <row r="747" spans="1:12">
      <c r="A747" s="137" t="str">
        <f>+Baby新作!A79</f>
        <v xml:space="preserve">404611G       70-90   </v>
      </c>
      <c r="B747" s="138">
        <v>1</v>
      </c>
      <c r="C747" s="139" t="str">
        <f>TEXT(Baby新作!C79,0)</f>
        <v>404611</v>
      </c>
      <c r="D747" s="140" t="str">
        <f>+Baby新作!D79</f>
        <v>ﾔｸﾃﾚｺﾎﾞｰﾀﾞｰﾁｭﾆｯｸｸﾞﾚｺﾍｱﾊﾞﾝﾄﾞｾｯﾄ</v>
      </c>
      <c r="E747" s="138">
        <f>+Baby新作!E79</f>
        <v>18000</v>
      </c>
      <c r="F747" s="138">
        <f>+Baby新作!F79</f>
        <v>902</v>
      </c>
      <c r="G747" s="140" t="str">
        <f>+Baby新作!G79</f>
        <v xml:space="preserve">G       </v>
      </c>
      <c r="H747" s="138">
        <f>+Baby新作!H79</f>
        <v>121</v>
      </c>
      <c r="I747" s="140" t="str">
        <f>+Baby新作!I79</f>
        <v xml:space="preserve">70-90   </v>
      </c>
      <c r="J747" s="141">
        <f>+Baby新作!$C$9</f>
        <v>261500</v>
      </c>
      <c r="K747" s="142">
        <f>+Baby新作!J79</f>
        <v>0</v>
      </c>
      <c r="L747" s="143">
        <f>IF(ISERROR(VLOOKUP(VALUE(C747),納期ACC!$E$1:$N$3001,10,FALSE)),"",VLOOKUP(VALUE(C747),納期ACC!$E$1:$N$3001,10,FALSE))</f>
        <v>46175</v>
      </c>
    </row>
    <row r="748" spans="1:12">
      <c r="A748" s="137" t="str">
        <f>+Baby新作!A80</f>
        <v xml:space="preserve">405220N       80-90   </v>
      </c>
      <c r="B748" s="138">
        <v>1</v>
      </c>
      <c r="C748" s="139" t="str">
        <f>TEXT(Baby新作!C80,0)</f>
        <v>405220</v>
      </c>
      <c r="D748" s="140" t="str">
        <f>+Baby新作!D80</f>
        <v>太ｺｰﾙｼﾞｬﾝﾊﾟｰｽｶｰﾄ</v>
      </c>
      <c r="E748" s="138">
        <f>+Baby新作!E80</f>
        <v>13000</v>
      </c>
      <c r="F748" s="138">
        <f>+Baby新作!F80</f>
        <v>900</v>
      </c>
      <c r="G748" s="140" t="str">
        <f>+Baby新作!G80</f>
        <v xml:space="preserve">N       </v>
      </c>
      <c r="H748" s="138">
        <f>+Baby新作!H80</f>
        <v>53</v>
      </c>
      <c r="I748" s="140" t="str">
        <f>+Baby新作!I80</f>
        <v xml:space="preserve">80-90   </v>
      </c>
      <c r="J748" s="141">
        <f>+Baby新作!$C$9</f>
        <v>261500</v>
      </c>
      <c r="K748" s="142">
        <f>+Baby新作!J80</f>
        <v>0</v>
      </c>
      <c r="L748" s="143">
        <f>IF(ISERROR(VLOOKUP(VALUE(C748),納期ACC!$E$1:$N$3001,10,FALSE)),"",VLOOKUP(VALUE(C748),納期ACC!$E$1:$N$3001,10,FALSE))</f>
        <v>46175</v>
      </c>
    </row>
    <row r="749" spans="1:12">
      <c r="A749" s="137" t="str">
        <f>+Baby新作!A81</f>
        <v xml:space="preserve">404607G       70-80   </v>
      </c>
      <c r="B749" s="138">
        <v>1</v>
      </c>
      <c r="C749" s="139" t="str">
        <f>TEXT(Baby新作!C81,0)</f>
        <v>404607</v>
      </c>
      <c r="D749" s="140" t="str">
        <f>+Baby新作!D81</f>
        <v>ﾔｸｴｱﾆｯﾄﾎﾞｰﾀﾞｰｶﾊﾞｰｵｰﾙ</v>
      </c>
      <c r="E749" s="138">
        <f>+Baby新作!E81</f>
        <v>10800</v>
      </c>
      <c r="F749" s="138">
        <f>+Baby新作!F81</f>
        <v>902</v>
      </c>
      <c r="G749" s="140" t="str">
        <f>+Baby新作!G81</f>
        <v xml:space="preserve">G       </v>
      </c>
      <c r="H749" s="138">
        <f>+Baby新作!H81</f>
        <v>54</v>
      </c>
      <c r="I749" s="140" t="str">
        <f>+Baby新作!I81</f>
        <v xml:space="preserve">70-80   </v>
      </c>
      <c r="J749" s="141">
        <f>+Baby新作!$C$9</f>
        <v>261500</v>
      </c>
      <c r="K749" s="142">
        <f>+Baby新作!J81</f>
        <v>0</v>
      </c>
      <c r="L749" s="143">
        <f>IF(ISERROR(VLOOKUP(VALUE(C749),納期ACC!$E$1:$N$3001,10,FALSE)),"",VLOOKUP(VALUE(C749),納期ACC!$E$1:$N$3001,10,FALSE))</f>
        <v>46175</v>
      </c>
    </row>
    <row r="750" spans="1:12">
      <c r="A750" s="137" t="str">
        <f>+Baby新作!A82</f>
        <v xml:space="preserve">409533G       70-90   </v>
      </c>
      <c r="B750" s="138">
        <v>1</v>
      </c>
      <c r="C750" s="139" t="str">
        <f>TEXT(Baby新作!C82,0)</f>
        <v>409533</v>
      </c>
      <c r="D750" s="140" t="str">
        <f>+Baby新作!D82</f>
        <v xml:space="preserve">ｴｱﾆｯﾄﾎﾞｰﾀﾞｰｶｰﾃﾞｨｶﾞﾝ                 </v>
      </c>
      <c r="E750" s="138">
        <f>+Baby新作!E82</f>
        <v>6500</v>
      </c>
      <c r="F750" s="138">
        <f>+Baby新作!F82</f>
        <v>902</v>
      </c>
      <c r="G750" s="140" t="str">
        <f>+Baby新作!G82</f>
        <v xml:space="preserve">G       </v>
      </c>
      <c r="H750" s="138">
        <f>+Baby新作!H82</f>
        <v>121</v>
      </c>
      <c r="I750" s="140" t="str">
        <f>+Baby新作!I82</f>
        <v xml:space="preserve">70-90   </v>
      </c>
      <c r="J750" s="141">
        <f>+Baby新作!$C$9</f>
        <v>261500</v>
      </c>
      <c r="K750" s="142">
        <f>+Baby新作!J82</f>
        <v>0</v>
      </c>
      <c r="L750" s="143">
        <f>IF(ISERROR(VLOOKUP(VALUE(C750),納期ACC!$E$1:$N$3001,10,FALSE)),"",VLOOKUP(VALUE(C750),納期ACC!$E$1:$N$3001,10,FALSE))</f>
        <v>46175</v>
      </c>
    </row>
    <row r="751" spans="1:12">
      <c r="A751" s="137" t="str">
        <f>+Baby新作!A83</f>
        <v xml:space="preserve">403626G       70-90   </v>
      </c>
      <c r="B751" s="138">
        <v>1</v>
      </c>
      <c r="C751" s="139" t="str">
        <f>TEXT(Baby新作!C83,0)</f>
        <v>403626</v>
      </c>
      <c r="D751" s="140" t="str">
        <f>+Baby新作!D83</f>
        <v>ﾔｸｴｱﾆｯﾄﾎﾞｰﾀﾞｰﾊﾟﾝﾂ</v>
      </c>
      <c r="E751" s="138">
        <f>+Baby新作!E83</f>
        <v>7000</v>
      </c>
      <c r="F751" s="138">
        <f>+Baby新作!F83</f>
        <v>902</v>
      </c>
      <c r="G751" s="140" t="str">
        <f>+Baby新作!G83</f>
        <v xml:space="preserve">G       </v>
      </c>
      <c r="H751" s="138">
        <f>+Baby新作!H83</f>
        <v>121</v>
      </c>
      <c r="I751" s="140" t="str">
        <f>+Baby新作!I83</f>
        <v xml:space="preserve">70-90   </v>
      </c>
      <c r="J751" s="141">
        <f>+Baby新作!$C$9</f>
        <v>261500</v>
      </c>
      <c r="K751" s="142">
        <f>+Baby新作!J83</f>
        <v>0</v>
      </c>
      <c r="L751" s="143">
        <f>IF(ISERROR(VLOOKUP(VALUE(C751),納期ACC!$E$1:$N$3001,10,FALSE)),"",VLOOKUP(VALUE(C751),納期ACC!$E$1:$N$3001,10,FALSE))</f>
        <v>46175</v>
      </c>
    </row>
    <row r="752" spans="1:12">
      <c r="A752" s="137" t="str">
        <f>+Baby新作!A84</f>
        <v xml:space="preserve">403602N       50-70   </v>
      </c>
      <c r="B752" s="138">
        <v>1</v>
      </c>
      <c r="C752" s="139" t="str">
        <f>TEXT(Baby新作!C84,0)</f>
        <v>403602</v>
      </c>
      <c r="D752" s="140" t="str">
        <f>+Baby新作!D84</f>
        <v>ﾍﾞﾛｱ2way＆お花付きﾀｰﾊﾞﾝ</v>
      </c>
      <c r="E752" s="138">
        <f>+Baby新作!E84</f>
        <v>20000</v>
      </c>
      <c r="F752" s="138">
        <f>+Baby新作!F84</f>
        <v>900</v>
      </c>
      <c r="G752" s="140" t="str">
        <f>+Baby新作!G84</f>
        <v xml:space="preserve">N       </v>
      </c>
      <c r="H752" s="138">
        <f>+Baby新作!H84</f>
        <v>59</v>
      </c>
      <c r="I752" s="140" t="str">
        <f>+Baby新作!I84</f>
        <v xml:space="preserve">50-70   </v>
      </c>
      <c r="J752" s="141">
        <f>+Baby新作!$C$9</f>
        <v>261500</v>
      </c>
      <c r="K752" s="142">
        <f>+Baby新作!J84</f>
        <v>0</v>
      </c>
      <c r="L752" s="143">
        <f>IF(ISERROR(VLOOKUP(VALUE(C752),納期ACC!$E$1:$N$3001,10,FALSE)),"",VLOOKUP(VALUE(C752),納期ACC!$E$1:$N$3001,10,FALSE))</f>
        <v>46175</v>
      </c>
    </row>
    <row r="753" spans="1:12">
      <c r="A753" s="137" t="str">
        <f>+Baby新作!A85</f>
        <v xml:space="preserve">403603N       80-90   </v>
      </c>
      <c r="B753" s="138">
        <v>1</v>
      </c>
      <c r="C753" s="139" t="str">
        <f>TEXT(Baby新作!C85,0)</f>
        <v>403603</v>
      </c>
      <c r="D753" s="140" t="str">
        <f>+Baby新作!D85</f>
        <v>ﾍﾞﾛｱﾜﾝﾋﾟｰｽ＆ﾌﾘﾙｽﾀｲ</v>
      </c>
      <c r="E753" s="138">
        <f>+Baby新作!E85</f>
        <v>20000</v>
      </c>
      <c r="F753" s="138">
        <f>+Baby新作!F85</f>
        <v>900</v>
      </c>
      <c r="G753" s="140" t="str">
        <f>+Baby新作!G85</f>
        <v xml:space="preserve">N       </v>
      </c>
      <c r="H753" s="138">
        <f>+Baby新作!H85</f>
        <v>53</v>
      </c>
      <c r="I753" s="140" t="str">
        <f>+Baby新作!I85</f>
        <v xml:space="preserve">80-90   </v>
      </c>
      <c r="J753" s="141">
        <f>+Baby新作!$C$9</f>
        <v>261500</v>
      </c>
      <c r="K753" s="142">
        <f>+Baby新作!J85</f>
        <v>0</v>
      </c>
      <c r="L753" s="143">
        <f>IF(ISERROR(VLOOKUP(VALUE(C753),納期ACC!$E$1:$N$3001,10,FALSE)),"",VLOOKUP(VALUE(C753),納期ACC!$E$1:$N$3001,10,FALSE))</f>
        <v>46175</v>
      </c>
    </row>
    <row r="754" spans="1:12">
      <c r="A754" s="137" t="str">
        <f>+Baby新作!A86</f>
        <v xml:space="preserve">405216N       50-90   </v>
      </c>
      <c r="B754" s="138">
        <v>1</v>
      </c>
      <c r="C754" s="139" t="str">
        <f>TEXT(Baby新作!C86,0)</f>
        <v>405216</v>
      </c>
      <c r="D754" s="140" t="str">
        <f>+Baby新作!D86</f>
        <v>ﾍﾞﾛｱｽﾘｰﾊﾟｰ</v>
      </c>
      <c r="E754" s="138">
        <f>+Baby新作!E86</f>
        <v>16000</v>
      </c>
      <c r="F754" s="138">
        <f>+Baby新作!F86</f>
        <v>900</v>
      </c>
      <c r="G754" s="140" t="str">
        <f>+Baby新作!G86</f>
        <v xml:space="preserve">N       </v>
      </c>
      <c r="H754" s="138">
        <f>+Baby新作!H86</f>
        <v>136</v>
      </c>
      <c r="I754" s="140" t="str">
        <f>+Baby新作!I86</f>
        <v xml:space="preserve">50-90   </v>
      </c>
      <c r="J754" s="141">
        <f>+Baby新作!$C$9</f>
        <v>261500</v>
      </c>
      <c r="K754" s="142">
        <f>+Baby新作!J86</f>
        <v>0</v>
      </c>
      <c r="L754" s="143">
        <f>IF(ISERROR(VLOOKUP(VALUE(C754),納期ACC!$E$1:$N$3001,10,FALSE)),"",VLOOKUP(VALUE(C754),納期ACC!$E$1:$N$3001,10,FALSE))</f>
        <v>46175</v>
      </c>
    </row>
    <row r="755" spans="1:12">
      <c r="A755" s="137" t="str">
        <f>+Baby新作!A87</f>
        <v>405567NG      M 9-10cm</v>
      </c>
      <c r="B755" s="138">
        <v>1</v>
      </c>
      <c r="C755" s="139" t="str">
        <f>TEXT(Baby新作!C87,0)</f>
        <v>405567</v>
      </c>
      <c r="D755" s="140" t="str">
        <f>+Baby新作!D87</f>
        <v xml:space="preserve">ヤクリブレギンス＆ソックスセット    </v>
      </c>
      <c r="E755" s="138">
        <f>+Baby新作!E87</f>
        <v>3800</v>
      </c>
      <c r="F755" s="138">
        <f>+Baby新作!F87</f>
        <v>19</v>
      </c>
      <c r="G755" s="140" t="str">
        <f>+Baby新作!G87</f>
        <v xml:space="preserve">NG      </v>
      </c>
      <c r="H755" s="138">
        <f>+Baby新作!H87</f>
        <v>32</v>
      </c>
      <c r="I755" s="140" t="str">
        <f>+Baby新作!I87</f>
        <v>M 9-10cm</v>
      </c>
      <c r="J755" s="141">
        <f>+Baby新作!$C$9</f>
        <v>261500</v>
      </c>
      <c r="K755" s="142">
        <f>+Baby新作!J87</f>
        <v>0</v>
      </c>
      <c r="L755" s="143">
        <f>IF(ISERROR(VLOOKUP(VALUE(C755),納期ACC!$E$1:$N$3001,10,FALSE)),"",VLOOKUP(VALUE(C755),納期ACC!$E$1:$N$3001,10,FALSE))</f>
        <v>46175</v>
      </c>
    </row>
    <row r="756" spans="1:12">
      <c r="A756" s="137" t="str">
        <f>+Baby新作!A88</f>
        <v xml:space="preserve">405195N       ｻｲｽﾞﾅｼ  </v>
      </c>
      <c r="B756" s="138">
        <v>1</v>
      </c>
      <c r="C756" s="139" t="str">
        <f>TEXT(Baby新作!C88,0)</f>
        <v>405195</v>
      </c>
      <c r="D756" s="140" t="str">
        <f>+Baby新作!D88</f>
        <v>ﾆｯﾄｱﾌｶﾞﾝ</v>
      </c>
      <c r="E756" s="138">
        <f>+Baby新作!E88</f>
        <v>10000</v>
      </c>
      <c r="F756" s="138">
        <f>+Baby新作!F88</f>
        <v>900</v>
      </c>
      <c r="G756" s="140" t="str">
        <f>+Baby新作!G88</f>
        <v xml:space="preserve">N       </v>
      </c>
      <c r="H756" s="138">
        <f>+Baby新作!H88</f>
        <v>99</v>
      </c>
      <c r="I756" s="140" t="str">
        <f>+Baby新作!I88</f>
        <v xml:space="preserve">ｻｲｽﾞﾅｼ  </v>
      </c>
      <c r="J756" s="141">
        <f>+Baby新作!$C$9</f>
        <v>261500</v>
      </c>
      <c r="K756" s="142">
        <f>+Baby新作!J88</f>
        <v>0</v>
      </c>
      <c r="L756" s="143">
        <f>IF(ISERROR(VLOOKUP(VALUE(C756),納期ACC!$E$1:$N$3001,10,FALSE)),"",VLOOKUP(VALUE(C756),納期ACC!$E$1:$N$3001,10,FALSE))</f>
        <v>46175</v>
      </c>
    </row>
    <row r="757" spans="1:12">
      <c r="A757" s="137" t="str">
        <f>+Baby新作!A89</f>
        <v xml:space="preserve">404595G       50-70   </v>
      </c>
      <c r="B757" s="138">
        <v>1</v>
      </c>
      <c r="C757" s="139" t="str">
        <f>TEXT(Baby新作!C89,0)</f>
        <v>404595</v>
      </c>
      <c r="D757" s="140" t="str">
        <f>+Baby新作!D89</f>
        <v>ﾔｸﾗﾌ＆ｽﾑｰｽ2WAY</v>
      </c>
      <c r="E757" s="138">
        <f>+Baby新作!E89</f>
        <v>15000</v>
      </c>
      <c r="F757" s="138">
        <f>+Baby新作!F89</f>
        <v>902</v>
      </c>
      <c r="G757" s="140" t="str">
        <f>+Baby新作!G89</f>
        <v xml:space="preserve">G       </v>
      </c>
      <c r="H757" s="138">
        <f>+Baby新作!H89</f>
        <v>59</v>
      </c>
      <c r="I757" s="140" t="str">
        <f>+Baby新作!I89</f>
        <v xml:space="preserve">50-70   </v>
      </c>
      <c r="J757" s="141">
        <f>+Baby新作!$C$9</f>
        <v>261500</v>
      </c>
      <c r="K757" s="142">
        <f>+Baby新作!J89</f>
        <v>0</v>
      </c>
      <c r="L757" s="143">
        <f>IF(ISERROR(VLOOKUP(VALUE(C757),納期ACC!$E$1:$N$3001,10,FALSE)),"",VLOOKUP(VALUE(C757),納期ACC!$E$1:$N$3001,10,FALSE))</f>
        <v>46205</v>
      </c>
    </row>
    <row r="758" spans="1:12">
      <c r="A758" s="137" t="str">
        <f>+Baby新作!A90</f>
        <v xml:space="preserve">404596G       70-80   </v>
      </c>
      <c r="B758" s="138">
        <v>1</v>
      </c>
      <c r="C758" s="139" t="str">
        <f>TEXT(Baby新作!C90,0)</f>
        <v>404596</v>
      </c>
      <c r="D758" s="140" t="str">
        <f>+Baby新作!D90</f>
        <v>ﾔｸﾗﾌ＆ｽﾑｰｽｶﾊﾞｰｵｰﾙ</v>
      </c>
      <c r="E758" s="138">
        <f>+Baby新作!E90</f>
        <v>17000</v>
      </c>
      <c r="F758" s="138">
        <f>+Baby新作!F90</f>
        <v>902</v>
      </c>
      <c r="G758" s="140" t="str">
        <f>+Baby新作!G90</f>
        <v xml:space="preserve">G       </v>
      </c>
      <c r="H758" s="138">
        <f>+Baby新作!H90</f>
        <v>54</v>
      </c>
      <c r="I758" s="140" t="str">
        <f>+Baby新作!I90</f>
        <v xml:space="preserve">70-80   </v>
      </c>
      <c r="J758" s="141">
        <f>+Baby新作!$C$9</f>
        <v>261500</v>
      </c>
      <c r="K758" s="142">
        <f>+Baby新作!J90</f>
        <v>0</v>
      </c>
      <c r="L758" s="143">
        <f>IF(ISERROR(VLOOKUP(VALUE(C758),納期ACC!$E$1:$N$3001,10,FALSE)),"",VLOOKUP(VALUE(C758),納期ACC!$E$1:$N$3001,10,FALSE))</f>
        <v>46205</v>
      </c>
    </row>
    <row r="759" spans="1:12">
      <c r="A759" s="137" t="str">
        <f>+Baby新作!A91</f>
        <v xml:space="preserve">404597G       70-80   </v>
      </c>
      <c r="B759" s="138">
        <v>1</v>
      </c>
      <c r="C759" s="139" t="str">
        <f>TEXT(Baby新作!C91,0)</f>
        <v>404597</v>
      </c>
      <c r="D759" s="140" t="str">
        <f>+Baby新作!D91</f>
        <v>ﾔｸﾗﾌ＆ｽﾑｰｽﾚｲﾔｰﾄﾞ風ｼｮｰﾄｵｰﾙ</v>
      </c>
      <c r="E759" s="138">
        <f>+Baby新作!E91</f>
        <v>18000</v>
      </c>
      <c r="F759" s="138">
        <f>+Baby新作!F91</f>
        <v>902</v>
      </c>
      <c r="G759" s="140" t="str">
        <f>+Baby新作!G91</f>
        <v xml:space="preserve">G       </v>
      </c>
      <c r="H759" s="138">
        <f>+Baby新作!H91</f>
        <v>54</v>
      </c>
      <c r="I759" s="140" t="str">
        <f>+Baby新作!I91</f>
        <v xml:space="preserve">70-80   </v>
      </c>
      <c r="J759" s="141">
        <f>+Baby新作!$C$9</f>
        <v>261500</v>
      </c>
      <c r="K759" s="142">
        <f>+Baby新作!J91</f>
        <v>0</v>
      </c>
      <c r="L759" s="143">
        <f>IF(ISERROR(VLOOKUP(VALUE(C759),納期ACC!$E$1:$N$3001,10,FALSE)),"",VLOOKUP(VALUE(C759),納期ACC!$E$1:$N$3001,10,FALSE))</f>
        <v>46205</v>
      </c>
    </row>
    <row r="760" spans="1:12">
      <c r="A760" s="137" t="str">
        <f>+Baby新作!A92</f>
        <v xml:space="preserve">405226N       70-90   </v>
      </c>
      <c r="B760" s="138">
        <v>1</v>
      </c>
      <c r="C760" s="139" t="str">
        <f>TEXT(Baby新作!C92,0)</f>
        <v>405226</v>
      </c>
      <c r="D760" s="140" t="str">
        <f>+Baby新作!D92</f>
        <v>ｼﾛｸﾏﾍﾞｽﾄ</v>
      </c>
      <c r="E760" s="138">
        <f>+Baby新作!E92</f>
        <v>15000</v>
      </c>
      <c r="F760" s="138">
        <f>+Baby新作!F92</f>
        <v>900</v>
      </c>
      <c r="G760" s="140" t="str">
        <f>+Baby新作!G92</f>
        <v xml:space="preserve">N       </v>
      </c>
      <c r="H760" s="138">
        <f>+Baby新作!H92</f>
        <v>121</v>
      </c>
      <c r="I760" s="140" t="str">
        <f>+Baby新作!I92</f>
        <v xml:space="preserve">70-90   </v>
      </c>
      <c r="J760" s="141">
        <f>+Baby新作!$C$9</f>
        <v>261500</v>
      </c>
      <c r="K760" s="142">
        <f>+Baby新作!J92</f>
        <v>0</v>
      </c>
      <c r="L760" s="143">
        <f>IF(ISERROR(VLOOKUP(VALUE(C760),納期ACC!$E$1:$N$3001,10,FALSE)),"",VLOOKUP(VALUE(C760),納期ACC!$E$1:$N$3001,10,FALSE))</f>
        <v>46205</v>
      </c>
    </row>
    <row r="761" spans="1:12">
      <c r="A761" s="137" t="str">
        <f>+Baby新作!A93</f>
        <v xml:space="preserve">405227G       70-90   </v>
      </c>
      <c r="B761" s="138">
        <v>1</v>
      </c>
      <c r="C761" s="139" t="str">
        <f>TEXT(Baby新作!C93,0)</f>
        <v>405227</v>
      </c>
      <c r="D761" s="140" t="str">
        <f>+Baby新作!D93</f>
        <v>ﾔｸﾌｪｲｸﾌｧｰﾍﾞｽﾄ</v>
      </c>
      <c r="E761" s="138">
        <f>+Baby新作!E93</f>
        <v>15000</v>
      </c>
      <c r="F761" s="138">
        <f>+Baby新作!F93</f>
        <v>902</v>
      </c>
      <c r="G761" s="140" t="str">
        <f>+Baby新作!G93</f>
        <v xml:space="preserve">G       </v>
      </c>
      <c r="H761" s="138">
        <f>+Baby新作!H93</f>
        <v>121</v>
      </c>
      <c r="I761" s="140" t="str">
        <f>+Baby新作!I93</f>
        <v xml:space="preserve">70-90   </v>
      </c>
      <c r="J761" s="141">
        <f>+Baby新作!$C$9</f>
        <v>261500</v>
      </c>
      <c r="K761" s="142">
        <f>+Baby新作!J93</f>
        <v>0</v>
      </c>
      <c r="L761" s="143">
        <f>IF(ISERROR(VLOOKUP(VALUE(C761),納期ACC!$E$1:$N$3001,10,FALSE)),"",VLOOKUP(VALUE(C761),納期ACC!$E$1:$N$3001,10,FALSE))</f>
        <v>46205</v>
      </c>
    </row>
    <row r="762" spans="1:12">
      <c r="A762" s="137" t="str">
        <f>+Baby新作!A94</f>
        <v xml:space="preserve">404616N       70-90   </v>
      </c>
      <c r="B762" s="138">
        <v>1</v>
      </c>
      <c r="C762" s="139" t="str">
        <f>TEXT(Baby新作!C94,0)</f>
        <v>404616</v>
      </c>
      <c r="D762" s="140" t="str">
        <f>+Baby新作!D94</f>
        <v>ｹｰﾌﾞﾙｹｰﾌﾟ</v>
      </c>
      <c r="E762" s="138">
        <f>+Baby新作!E94</f>
        <v>18000</v>
      </c>
      <c r="F762" s="138">
        <f>+Baby新作!F94</f>
        <v>900</v>
      </c>
      <c r="G762" s="140" t="str">
        <f>+Baby新作!G94</f>
        <v xml:space="preserve">N       </v>
      </c>
      <c r="H762" s="138">
        <f>+Baby新作!H94</f>
        <v>121</v>
      </c>
      <c r="I762" s="140" t="str">
        <f>+Baby新作!I94</f>
        <v xml:space="preserve">70-90   </v>
      </c>
      <c r="J762" s="141">
        <f>+Baby新作!$C$9</f>
        <v>261500</v>
      </c>
      <c r="K762" s="142">
        <f>+Baby新作!J94</f>
        <v>0</v>
      </c>
      <c r="L762" s="143">
        <f>IF(ISERROR(VLOOKUP(VALUE(C762),納期ACC!$E$1:$N$3001,10,FALSE)),"",VLOOKUP(VALUE(C762),納期ACC!$E$1:$N$3001,10,FALSE))</f>
        <v>46205</v>
      </c>
    </row>
    <row r="763" spans="1:12">
      <c r="A763" s="137" t="str">
        <f>+Baby新作!A95</f>
        <v xml:space="preserve">405228N       80-90   </v>
      </c>
      <c r="B763" s="138">
        <v>1</v>
      </c>
      <c r="C763" s="139" t="str">
        <f>TEXT(Baby新作!C95,0)</f>
        <v>405228</v>
      </c>
      <c r="D763" s="140" t="str">
        <f>+Baby新作!D95</f>
        <v>ﾗｲﾄﾘｱﾙﾌﾘｰｽﾍﾞｽﾄ</v>
      </c>
      <c r="E763" s="138">
        <f>+Baby新作!E95</f>
        <v>13000</v>
      </c>
      <c r="F763" s="138">
        <f>+Baby新作!F95</f>
        <v>900</v>
      </c>
      <c r="G763" s="140" t="str">
        <f>+Baby新作!G95</f>
        <v xml:space="preserve">N       </v>
      </c>
      <c r="H763" s="138">
        <f>+Baby新作!H95</f>
        <v>53</v>
      </c>
      <c r="I763" s="140" t="str">
        <f>+Baby新作!I95</f>
        <v xml:space="preserve">80-90   </v>
      </c>
      <c r="J763" s="141">
        <f>+Baby新作!$C$9</f>
        <v>261500</v>
      </c>
      <c r="K763" s="142">
        <f>+Baby新作!J95</f>
        <v>0</v>
      </c>
      <c r="L763" s="143">
        <f>IF(ISERROR(VLOOKUP(VALUE(C763),納期ACC!$E$1:$N$3001,10,FALSE)),"",VLOOKUP(VALUE(C763),納期ACC!$E$1:$N$3001,10,FALSE))</f>
        <v>46205</v>
      </c>
    </row>
    <row r="764" spans="1:12">
      <c r="A764" s="137" t="str">
        <f>+Baby新作!A96</f>
        <v xml:space="preserve">405223G       44-50   </v>
      </c>
      <c r="B764" s="138">
        <v>1</v>
      </c>
      <c r="C764" s="139" t="str">
        <f>TEXT(Baby新作!C96,0)</f>
        <v>405223</v>
      </c>
      <c r="D764" s="140" t="str">
        <f>+Baby新作!D96</f>
        <v>ﾍﾞﾚｰ帽</v>
      </c>
      <c r="E764" s="138">
        <f>+Baby新作!E96</f>
        <v>6000</v>
      </c>
      <c r="F764" s="138">
        <f>+Baby新作!F96</f>
        <v>902</v>
      </c>
      <c r="G764" s="140" t="str">
        <f>+Baby新作!G96</f>
        <v xml:space="preserve">G       </v>
      </c>
      <c r="H764" s="138">
        <f>+Baby新作!H96</f>
        <v>135</v>
      </c>
      <c r="I764" s="140" t="str">
        <f>+Baby新作!I96</f>
        <v xml:space="preserve">44-50   </v>
      </c>
      <c r="J764" s="141">
        <f>+Baby新作!$C$9</f>
        <v>261500</v>
      </c>
      <c r="K764" s="142">
        <f>+Baby新作!J96</f>
        <v>0</v>
      </c>
      <c r="L764" s="143">
        <f>IF(ISERROR(VLOOKUP(VALUE(C764),納期ACC!$E$1:$N$3001,10,FALSE)),"",VLOOKUP(VALUE(C764),納期ACC!$E$1:$N$3001,10,FALSE))</f>
        <v>46205</v>
      </c>
    </row>
    <row r="765" spans="1:12">
      <c r="A765" s="137" t="str">
        <f>+Baby新作!A97</f>
        <v xml:space="preserve">405224G       ｻｲｽﾞﾅｼ  </v>
      </c>
      <c r="B765" s="138">
        <v>1</v>
      </c>
      <c r="C765" s="139" t="str">
        <f>TEXT(Baby新作!C97,0)</f>
        <v>405224</v>
      </c>
      <c r="D765" s="140" t="str">
        <f>+Baby新作!D97</f>
        <v>ﾌﾟﾁﾏﾌﾗｰ</v>
      </c>
      <c r="E765" s="138">
        <f>+Baby新作!E97</f>
        <v>7000</v>
      </c>
      <c r="F765" s="138">
        <f>+Baby新作!F97</f>
        <v>902</v>
      </c>
      <c r="G765" s="140" t="str">
        <f>+Baby新作!G97</f>
        <v xml:space="preserve">G       </v>
      </c>
      <c r="H765" s="138">
        <f>+Baby新作!H97</f>
        <v>99</v>
      </c>
      <c r="I765" s="140" t="str">
        <f>+Baby新作!I97</f>
        <v xml:space="preserve">ｻｲｽﾞﾅｼ  </v>
      </c>
      <c r="J765" s="141">
        <f>+Baby新作!$C$9</f>
        <v>261500</v>
      </c>
      <c r="K765" s="142">
        <f>+Baby新作!J97</f>
        <v>0</v>
      </c>
      <c r="L765" s="143">
        <f>IF(ISERROR(VLOOKUP(VALUE(C765),納期ACC!$E$1:$N$3001,10,FALSE)),"",VLOOKUP(VALUE(C765),納期ACC!$E$1:$N$3001,10,FALSE))</f>
        <v>46205</v>
      </c>
    </row>
    <row r="766" spans="1:12">
      <c r="A766" s="137" t="str">
        <f>+Baby新作!A98</f>
        <v xml:space="preserve">405225G       ｻｲｽﾞﾅｼ  </v>
      </c>
      <c r="B766" s="138">
        <v>1</v>
      </c>
      <c r="C766" s="139" t="str">
        <f>TEXT(Baby新作!C98,0)</f>
        <v>405225</v>
      </c>
      <c r="D766" s="140" t="str">
        <f>+Baby新作!D98</f>
        <v>ﾍﾞﾚｰ帽ﾌﾟﾁﾏﾌﾗｰｾｯﾄ</v>
      </c>
      <c r="E766" s="138">
        <f>+Baby新作!E98</f>
        <v>10000</v>
      </c>
      <c r="F766" s="138">
        <f>+Baby新作!F98</f>
        <v>902</v>
      </c>
      <c r="G766" s="140" t="str">
        <f>+Baby新作!G98</f>
        <v xml:space="preserve">G       </v>
      </c>
      <c r="H766" s="138">
        <f>+Baby新作!H98</f>
        <v>99</v>
      </c>
      <c r="I766" s="140" t="str">
        <f>+Baby新作!I98</f>
        <v xml:space="preserve">ｻｲｽﾞﾅｼ  </v>
      </c>
      <c r="J766" s="141">
        <f>+Baby新作!$C$9</f>
        <v>261500</v>
      </c>
      <c r="K766" s="142">
        <f>+Baby新作!J98</f>
        <v>0</v>
      </c>
      <c r="L766" s="143">
        <f>IF(ISERROR(VLOOKUP(VALUE(C766),納期ACC!$E$1:$N$3001,10,FALSE)),"",VLOOKUP(VALUE(C766),納期ACC!$E$1:$N$3001,10,FALSE))</f>
        <v>46205</v>
      </c>
    </row>
    <row r="767" spans="1:12">
      <c r="A767" s="137" t="str">
        <f>+Baby新作!A99</f>
        <v xml:space="preserve">405231N       50-90   </v>
      </c>
      <c r="B767" s="138">
        <v>1</v>
      </c>
      <c r="C767" s="139" t="str">
        <f>TEXT(Baby新作!C99,0)</f>
        <v>405231</v>
      </c>
      <c r="D767" s="140" t="str">
        <f>+Baby新作!D99</f>
        <v>ｹｰﾌﾞﾙｽﾘｰﾊﾟｰ</v>
      </c>
      <c r="E767" s="138">
        <f>+Baby新作!E99</f>
        <v>22000</v>
      </c>
      <c r="F767" s="138">
        <f>+Baby新作!F99</f>
        <v>900</v>
      </c>
      <c r="G767" s="140" t="str">
        <f>+Baby新作!G99</f>
        <v xml:space="preserve">N       </v>
      </c>
      <c r="H767" s="138">
        <f>+Baby新作!H99</f>
        <v>136</v>
      </c>
      <c r="I767" s="140" t="str">
        <f>+Baby新作!I99</f>
        <v xml:space="preserve">50-90   </v>
      </c>
      <c r="J767" s="141">
        <f>+Baby新作!$C$9</f>
        <v>261500</v>
      </c>
      <c r="K767" s="142">
        <f>+Baby新作!J99</f>
        <v>0</v>
      </c>
      <c r="L767" s="143">
        <f>IF(ISERROR(VLOOKUP(VALUE(C767),納期ACC!$E$1:$N$3001,10,FALSE)),"",VLOOKUP(VALUE(C767),納期ACC!$E$1:$N$3001,10,FALSE))</f>
        <v>46205</v>
      </c>
    </row>
    <row r="768" spans="1:12">
      <c r="A768" s="137" t="str">
        <f>+Baby新作!A100</f>
        <v xml:space="preserve">405229G       50-90   </v>
      </c>
      <c r="B768" s="138">
        <v>1</v>
      </c>
      <c r="C768" s="139" t="str">
        <f>TEXT(Baby新作!C100,0)</f>
        <v>405229</v>
      </c>
      <c r="D768" s="140" t="str">
        <f>+Baby新作!D100</f>
        <v>ﾔｸｺｯﾄﾝｹｰﾌﾞﾙｽﾘｰﾊﾟｰ</v>
      </c>
      <c r="E768" s="138">
        <f>+Baby新作!E100</f>
        <v>22000</v>
      </c>
      <c r="F768" s="138">
        <f>+Baby新作!F100</f>
        <v>902</v>
      </c>
      <c r="G768" s="140" t="str">
        <f>+Baby新作!G100</f>
        <v xml:space="preserve">G       </v>
      </c>
      <c r="H768" s="138">
        <f>+Baby新作!H100</f>
        <v>136</v>
      </c>
      <c r="I768" s="140" t="str">
        <f>+Baby新作!I100</f>
        <v xml:space="preserve">50-90   </v>
      </c>
      <c r="J768" s="141">
        <f>+Baby新作!$C$9</f>
        <v>261500</v>
      </c>
      <c r="K768" s="142">
        <f>+Baby新作!J100</f>
        <v>0</v>
      </c>
      <c r="L768" s="143">
        <f>IF(ISERROR(VLOOKUP(VALUE(C768),納期ACC!$E$1:$N$3001,10,FALSE)),"",VLOOKUP(VALUE(C768),納期ACC!$E$1:$N$3001,10,FALSE))</f>
        <v>46205</v>
      </c>
    </row>
    <row r="769" spans="1:12">
      <c r="A769" s="137">
        <f>+Baby新作!A101</f>
        <v>0</v>
      </c>
      <c r="B769" s="138">
        <v>1</v>
      </c>
      <c r="C769" s="139" t="str">
        <f>TEXT(Baby新作!C101,0)</f>
        <v>0</v>
      </c>
      <c r="D769" s="140">
        <f>+Baby新作!D101</f>
        <v>0</v>
      </c>
      <c r="E769" s="138">
        <f>+Baby新作!E101</f>
        <v>0</v>
      </c>
      <c r="F769" s="138">
        <f>+Baby新作!F101</f>
        <v>0</v>
      </c>
      <c r="G769" s="140">
        <f>+Baby新作!G101</f>
        <v>0</v>
      </c>
      <c r="H769" s="138">
        <f>+Baby新作!H101</f>
        <v>0</v>
      </c>
      <c r="I769" s="140">
        <f>+Baby新作!I101</f>
        <v>0</v>
      </c>
      <c r="J769" s="141">
        <f>+Baby新作!$C$9</f>
        <v>261500</v>
      </c>
      <c r="K769" s="142">
        <f>+Baby新作!J101</f>
        <v>0</v>
      </c>
      <c r="L769" s="143">
        <f>IF(ISERROR(VLOOKUP(VALUE(C769),納期ACC!$E$1:$N$3001,10,FALSE)),"",VLOOKUP(VALUE(C769),納期ACC!$E$1:$N$3001,10,FALSE))</f>
        <v>0</v>
      </c>
    </row>
    <row r="770" spans="1:12">
      <c r="A770" s="137">
        <f>+Baby新作!A102</f>
        <v>0</v>
      </c>
      <c r="B770" s="138">
        <v>1</v>
      </c>
      <c r="C770" s="139" t="str">
        <f>TEXT(Baby新作!C102,0)</f>
        <v>0</v>
      </c>
      <c r="D770" s="140">
        <f>+Baby新作!D102</f>
        <v>0</v>
      </c>
      <c r="E770" s="138">
        <f>+Baby新作!E102</f>
        <v>0</v>
      </c>
      <c r="F770" s="138">
        <f>+Baby新作!F102</f>
        <v>0</v>
      </c>
      <c r="G770" s="140">
        <f>+Baby新作!G102</f>
        <v>0</v>
      </c>
      <c r="H770" s="138">
        <f>+Baby新作!H102</f>
        <v>0</v>
      </c>
      <c r="I770" s="140">
        <f>+Baby新作!I102</f>
        <v>0</v>
      </c>
      <c r="J770" s="141">
        <f>+Baby新作!$C$9</f>
        <v>261500</v>
      </c>
      <c r="K770" s="142">
        <f>+Baby新作!J102</f>
        <v>0</v>
      </c>
      <c r="L770" s="143">
        <f>IF(ISERROR(VLOOKUP(VALUE(C770),納期ACC!$E$1:$N$3001,10,FALSE)),"",VLOOKUP(VALUE(C770),納期ACC!$E$1:$N$3001,10,FALSE))</f>
        <v>0</v>
      </c>
    </row>
    <row r="771" spans="1:12">
      <c r="A771" s="137">
        <f>+Baby新作!A103</f>
        <v>0</v>
      </c>
      <c r="B771" s="138">
        <v>1</v>
      </c>
      <c r="C771" s="139" t="str">
        <f>TEXT(Baby新作!C103,0)</f>
        <v>0</v>
      </c>
      <c r="D771" s="140">
        <f>+Baby新作!D103</f>
        <v>0</v>
      </c>
      <c r="E771" s="138">
        <f>+Baby新作!E103</f>
        <v>0</v>
      </c>
      <c r="F771" s="138">
        <f>+Baby新作!F103</f>
        <v>0</v>
      </c>
      <c r="G771" s="140">
        <f>+Baby新作!G103</f>
        <v>0</v>
      </c>
      <c r="H771" s="138">
        <f>+Baby新作!H103</f>
        <v>0</v>
      </c>
      <c r="I771" s="140">
        <f>+Baby新作!I103</f>
        <v>0</v>
      </c>
      <c r="J771" s="141">
        <f>+Baby新作!$C$9</f>
        <v>261500</v>
      </c>
      <c r="K771" s="142">
        <f>+Baby新作!J103</f>
        <v>0</v>
      </c>
      <c r="L771" s="143">
        <f>IF(ISERROR(VLOOKUP(VALUE(C771),納期ACC!$E$1:$N$3001,10,FALSE)),"",VLOOKUP(VALUE(C771),納期ACC!$E$1:$N$3001,10,FALSE))</f>
        <v>0</v>
      </c>
    </row>
    <row r="772" spans="1:12">
      <c r="A772" s="137">
        <f>+Baby新作!A104</f>
        <v>0</v>
      </c>
      <c r="B772" s="138">
        <v>1</v>
      </c>
      <c r="C772" s="139" t="str">
        <f>TEXT(Baby新作!C104,0)</f>
        <v>0</v>
      </c>
      <c r="D772" s="140">
        <f>+Baby新作!D104</f>
        <v>0</v>
      </c>
      <c r="E772" s="138">
        <f>+Baby新作!E104</f>
        <v>0</v>
      </c>
      <c r="F772" s="138">
        <f>+Baby新作!F104</f>
        <v>0</v>
      </c>
      <c r="G772" s="140">
        <f>+Baby新作!G104</f>
        <v>0</v>
      </c>
      <c r="H772" s="138">
        <f>+Baby新作!H104</f>
        <v>0</v>
      </c>
      <c r="I772" s="140">
        <f>+Baby新作!I104</f>
        <v>0</v>
      </c>
      <c r="J772" s="141">
        <f>+Baby新作!$C$9</f>
        <v>261500</v>
      </c>
      <c r="K772" s="142">
        <f>+Baby新作!J104</f>
        <v>0</v>
      </c>
      <c r="L772" s="143">
        <f>IF(ISERROR(VLOOKUP(VALUE(C772),納期ACC!$E$1:$N$3001,10,FALSE)),"",VLOOKUP(VALUE(C772),納期ACC!$E$1:$N$3001,10,FALSE))</f>
        <v>0</v>
      </c>
    </row>
    <row r="773" spans="1:12">
      <c r="A773" s="137">
        <f>+Baby新作!A105</f>
        <v>0</v>
      </c>
      <c r="B773" s="138">
        <v>1</v>
      </c>
      <c r="C773" s="139" t="str">
        <f>TEXT(Baby新作!C105,0)</f>
        <v>0</v>
      </c>
      <c r="D773" s="140">
        <f>+Baby新作!D105</f>
        <v>0</v>
      </c>
      <c r="E773" s="138">
        <f>+Baby新作!E105</f>
        <v>0</v>
      </c>
      <c r="F773" s="138">
        <f>+Baby新作!F105</f>
        <v>0</v>
      </c>
      <c r="G773" s="140">
        <f>+Baby新作!G105</f>
        <v>0</v>
      </c>
      <c r="H773" s="138">
        <f>+Baby新作!H105</f>
        <v>0</v>
      </c>
      <c r="I773" s="140">
        <f>+Baby新作!I105</f>
        <v>0</v>
      </c>
      <c r="J773" s="141">
        <f>+Baby新作!$C$9</f>
        <v>261500</v>
      </c>
      <c r="K773" s="142">
        <f>+Baby新作!J105</f>
        <v>0</v>
      </c>
      <c r="L773" s="143">
        <f>IF(ISERROR(VLOOKUP(VALUE(C773),納期ACC!$E$1:$N$3001,10,FALSE)),"",VLOOKUP(VALUE(C773),納期ACC!$E$1:$N$3001,10,FALSE))</f>
        <v>0</v>
      </c>
    </row>
    <row r="774" spans="1:12">
      <c r="A774" s="137">
        <f>+Baby新作!A106</f>
        <v>0</v>
      </c>
      <c r="B774" s="138">
        <v>1</v>
      </c>
      <c r="C774" s="139" t="str">
        <f>TEXT(Baby新作!C106,0)</f>
        <v>0</v>
      </c>
      <c r="D774" s="140">
        <f>+Baby新作!D106</f>
        <v>0</v>
      </c>
      <c r="E774" s="138">
        <f>+Baby新作!E106</f>
        <v>0</v>
      </c>
      <c r="F774" s="138">
        <f>+Baby新作!F106</f>
        <v>0</v>
      </c>
      <c r="G774" s="140">
        <f>+Baby新作!G106</f>
        <v>0</v>
      </c>
      <c r="H774" s="138">
        <f>+Baby新作!H106</f>
        <v>0</v>
      </c>
      <c r="I774" s="140">
        <f>+Baby新作!I106</f>
        <v>0</v>
      </c>
      <c r="J774" s="141">
        <f>+Baby新作!$C$9</f>
        <v>261500</v>
      </c>
      <c r="K774" s="142">
        <f>+Baby新作!J106</f>
        <v>0</v>
      </c>
      <c r="L774" s="143">
        <f>IF(ISERROR(VLOOKUP(VALUE(C774),納期ACC!$E$1:$N$3001,10,FALSE)),"",VLOOKUP(VALUE(C774),納期ACC!$E$1:$N$3001,10,FALSE))</f>
        <v>0</v>
      </c>
    </row>
    <row r="775" spans="1:12">
      <c r="A775" s="137">
        <f>+Baby新作!A107</f>
        <v>0</v>
      </c>
      <c r="B775" s="138">
        <v>1</v>
      </c>
      <c r="C775" s="139" t="str">
        <f>TEXT(Baby新作!C107,0)</f>
        <v>0</v>
      </c>
      <c r="D775" s="140">
        <f>+Baby新作!D107</f>
        <v>0</v>
      </c>
      <c r="E775" s="138">
        <f>+Baby新作!E107</f>
        <v>0</v>
      </c>
      <c r="F775" s="138">
        <f>+Baby新作!F107</f>
        <v>0</v>
      </c>
      <c r="G775" s="140">
        <f>+Baby新作!G107</f>
        <v>0</v>
      </c>
      <c r="H775" s="138">
        <f>+Baby新作!H107</f>
        <v>0</v>
      </c>
      <c r="I775" s="140">
        <f>+Baby新作!I107</f>
        <v>0</v>
      </c>
      <c r="J775" s="141">
        <f>+Baby新作!$C$9</f>
        <v>261500</v>
      </c>
      <c r="K775" s="142">
        <f>+Baby新作!J107</f>
        <v>0</v>
      </c>
      <c r="L775" s="143">
        <f>IF(ISERROR(VLOOKUP(VALUE(C775),納期ACC!$E$1:$N$3001,10,FALSE)),"",VLOOKUP(VALUE(C775),納期ACC!$E$1:$N$3001,10,FALSE))</f>
        <v>0</v>
      </c>
    </row>
    <row r="776" spans="1:12">
      <c r="A776" s="137">
        <f>+Baby新作!A108</f>
        <v>0</v>
      </c>
      <c r="B776" s="138">
        <v>1</v>
      </c>
      <c r="C776" s="139" t="str">
        <f>TEXT(Baby新作!C108,0)</f>
        <v>0</v>
      </c>
      <c r="D776" s="140">
        <f>+Baby新作!D108</f>
        <v>0</v>
      </c>
      <c r="E776" s="138">
        <f>+Baby新作!E108</f>
        <v>0</v>
      </c>
      <c r="F776" s="138">
        <f>+Baby新作!F108</f>
        <v>0</v>
      </c>
      <c r="G776" s="140">
        <f>+Baby新作!G108</f>
        <v>0</v>
      </c>
      <c r="H776" s="138">
        <f>+Baby新作!H108</f>
        <v>0</v>
      </c>
      <c r="I776" s="140">
        <f>+Baby新作!I108</f>
        <v>0</v>
      </c>
      <c r="J776" s="141">
        <f>+Baby新作!$C$9</f>
        <v>261500</v>
      </c>
      <c r="K776" s="142">
        <f>+Baby新作!J108</f>
        <v>0</v>
      </c>
      <c r="L776" s="143">
        <f>IF(ISERROR(VLOOKUP(VALUE(C776),納期ACC!$E$1:$N$3001,10,FALSE)),"",VLOOKUP(VALUE(C776),納期ACC!$E$1:$N$3001,10,FALSE))</f>
        <v>0</v>
      </c>
    </row>
    <row r="777" spans="1:12">
      <c r="A777" s="137">
        <f>+Baby新作!A109</f>
        <v>0</v>
      </c>
      <c r="B777" s="138">
        <v>1</v>
      </c>
      <c r="C777" s="139" t="str">
        <f>TEXT(Baby新作!C109,0)</f>
        <v>0</v>
      </c>
      <c r="D777" s="140">
        <f>+Baby新作!D109</f>
        <v>0</v>
      </c>
      <c r="E777" s="138">
        <f>+Baby新作!E109</f>
        <v>0</v>
      </c>
      <c r="F777" s="138">
        <f>+Baby新作!F109</f>
        <v>0</v>
      </c>
      <c r="G777" s="140">
        <f>+Baby新作!G109</f>
        <v>0</v>
      </c>
      <c r="H777" s="138">
        <f>+Baby新作!H109</f>
        <v>0</v>
      </c>
      <c r="I777" s="140">
        <f>+Baby新作!I109</f>
        <v>0</v>
      </c>
      <c r="J777" s="141">
        <f>+Baby新作!$C$9</f>
        <v>261500</v>
      </c>
      <c r="K777" s="142">
        <f>+Baby新作!J109</f>
        <v>0</v>
      </c>
      <c r="L777" s="143">
        <f>IF(ISERROR(VLOOKUP(VALUE(C777),納期ACC!$E$1:$N$3001,10,FALSE)),"",VLOOKUP(VALUE(C777),納期ACC!$E$1:$N$3001,10,FALSE))</f>
        <v>0</v>
      </c>
    </row>
    <row r="778" spans="1:12">
      <c r="A778" s="137">
        <f>+Baby新作!A110</f>
        <v>0</v>
      </c>
      <c r="B778" s="138">
        <v>1</v>
      </c>
      <c r="C778" s="139" t="str">
        <f>TEXT(Baby新作!C110,0)</f>
        <v>0</v>
      </c>
      <c r="D778" s="140">
        <f>+Baby新作!D110</f>
        <v>0</v>
      </c>
      <c r="E778" s="138">
        <f>+Baby新作!E110</f>
        <v>0</v>
      </c>
      <c r="F778" s="138">
        <f>+Baby新作!F110</f>
        <v>0</v>
      </c>
      <c r="G778" s="140">
        <f>+Baby新作!G110</f>
        <v>0</v>
      </c>
      <c r="H778" s="138">
        <f>+Baby新作!H110</f>
        <v>0</v>
      </c>
      <c r="I778" s="140">
        <f>+Baby新作!I110</f>
        <v>0</v>
      </c>
      <c r="J778" s="141">
        <f>+Baby新作!$C$9</f>
        <v>261500</v>
      </c>
      <c r="K778" s="142">
        <f>+Baby新作!J110</f>
        <v>0</v>
      </c>
      <c r="L778" s="143">
        <f>IF(ISERROR(VLOOKUP(VALUE(C778),納期ACC!$E$1:$N$3001,10,FALSE)),"",VLOOKUP(VALUE(C778),納期ACC!$E$1:$N$3001,10,FALSE))</f>
        <v>0</v>
      </c>
    </row>
    <row r="779" spans="1:12">
      <c r="A779" s="137">
        <f>+Baby新作!A111</f>
        <v>0</v>
      </c>
      <c r="B779" s="138">
        <v>1</v>
      </c>
      <c r="C779" s="139" t="str">
        <f>TEXT(Baby新作!C111,0)</f>
        <v>0</v>
      </c>
      <c r="D779" s="140">
        <f>+Baby新作!D111</f>
        <v>0</v>
      </c>
      <c r="E779" s="138">
        <f>+Baby新作!E111</f>
        <v>0</v>
      </c>
      <c r="F779" s="138">
        <f>+Baby新作!F111</f>
        <v>0</v>
      </c>
      <c r="G779" s="140">
        <f>+Baby新作!G111</f>
        <v>0</v>
      </c>
      <c r="H779" s="138">
        <f>+Baby新作!H111</f>
        <v>0</v>
      </c>
      <c r="I779" s="140">
        <f>+Baby新作!I111</f>
        <v>0</v>
      </c>
      <c r="J779" s="141">
        <f>+Baby新作!$C$9</f>
        <v>261500</v>
      </c>
      <c r="K779" s="142">
        <f>+Baby新作!J111</f>
        <v>0</v>
      </c>
      <c r="L779" s="143">
        <f>IF(ISERROR(VLOOKUP(VALUE(C779),納期ACC!$E$1:$N$3001,10,FALSE)),"",VLOOKUP(VALUE(C779),納期ACC!$E$1:$N$3001,10,FALSE))</f>
        <v>0</v>
      </c>
    </row>
    <row r="780" spans="1:12">
      <c r="A780" s="137">
        <f>+Baby新作!A112</f>
        <v>0</v>
      </c>
      <c r="B780" s="138">
        <v>1</v>
      </c>
      <c r="C780" s="139" t="str">
        <f>TEXT(Baby新作!C112,0)</f>
        <v>0</v>
      </c>
      <c r="D780" s="140">
        <f>+Baby新作!D112</f>
        <v>0</v>
      </c>
      <c r="E780" s="138">
        <f>+Baby新作!E112</f>
        <v>0</v>
      </c>
      <c r="F780" s="138">
        <f>+Baby新作!F112</f>
        <v>0</v>
      </c>
      <c r="G780" s="140">
        <f>+Baby新作!G112</f>
        <v>0</v>
      </c>
      <c r="H780" s="138">
        <f>+Baby新作!H112</f>
        <v>0</v>
      </c>
      <c r="I780" s="140">
        <f>+Baby新作!I112</f>
        <v>0</v>
      </c>
      <c r="J780" s="141">
        <f>+Baby新作!$C$9</f>
        <v>261500</v>
      </c>
      <c r="K780" s="142">
        <f>+Baby新作!J112</f>
        <v>0</v>
      </c>
      <c r="L780" s="143">
        <f>IF(ISERROR(VLOOKUP(VALUE(C780),納期ACC!$E$1:$N$3001,10,FALSE)),"",VLOOKUP(VALUE(C780),納期ACC!$E$1:$N$3001,10,FALSE))</f>
        <v>0</v>
      </c>
    </row>
    <row r="781" spans="1:12">
      <c r="A781" s="137">
        <f>+Baby新作!A113</f>
        <v>0</v>
      </c>
      <c r="B781" s="138">
        <v>1</v>
      </c>
      <c r="C781" s="139" t="str">
        <f>TEXT(Baby新作!C113,0)</f>
        <v>0</v>
      </c>
      <c r="D781" s="140">
        <f>+Baby新作!D113</f>
        <v>0</v>
      </c>
      <c r="E781" s="138">
        <f>+Baby新作!E113</f>
        <v>0</v>
      </c>
      <c r="F781" s="138">
        <f>+Baby新作!F113</f>
        <v>0</v>
      </c>
      <c r="G781" s="140">
        <f>+Baby新作!G113</f>
        <v>0</v>
      </c>
      <c r="H781" s="138">
        <f>+Baby新作!H113</f>
        <v>0</v>
      </c>
      <c r="I781" s="140">
        <f>+Baby新作!I113</f>
        <v>0</v>
      </c>
      <c r="J781" s="141">
        <f>+Baby新作!$C$9</f>
        <v>261500</v>
      </c>
      <c r="K781" s="142">
        <f>+Baby新作!J113</f>
        <v>0</v>
      </c>
      <c r="L781" s="143">
        <f>IF(ISERROR(VLOOKUP(VALUE(C781),納期ACC!$E$1:$N$3001,10,FALSE)),"",VLOOKUP(VALUE(C781),納期ACC!$E$1:$N$3001,10,FALSE))</f>
        <v>0</v>
      </c>
    </row>
    <row r="782" spans="1:12">
      <c r="A782" s="137">
        <f>+Baby新作!A114</f>
        <v>0</v>
      </c>
      <c r="B782" s="138">
        <v>1</v>
      </c>
      <c r="C782" s="139" t="str">
        <f>TEXT(Baby新作!C114,0)</f>
        <v>0</v>
      </c>
      <c r="D782" s="140">
        <f>+Baby新作!D114</f>
        <v>0</v>
      </c>
      <c r="E782" s="138">
        <f>+Baby新作!E114</f>
        <v>0</v>
      </c>
      <c r="F782" s="138">
        <f>+Baby新作!F114</f>
        <v>0</v>
      </c>
      <c r="G782" s="140">
        <f>+Baby新作!G114</f>
        <v>0</v>
      </c>
      <c r="H782" s="138">
        <f>+Baby新作!H114</f>
        <v>0</v>
      </c>
      <c r="I782" s="140">
        <f>+Baby新作!I114</f>
        <v>0</v>
      </c>
      <c r="J782" s="141">
        <f>+Baby新作!$C$9</f>
        <v>261500</v>
      </c>
      <c r="K782" s="142">
        <f>+Baby新作!J114</f>
        <v>0</v>
      </c>
      <c r="L782" s="143">
        <f>IF(ISERROR(VLOOKUP(VALUE(C782),納期ACC!$E$1:$N$3001,10,FALSE)),"",VLOOKUP(VALUE(C782),納期ACC!$E$1:$N$3001,10,FALSE))</f>
        <v>0</v>
      </c>
    </row>
    <row r="783" spans="1:12">
      <c r="A783" s="137">
        <f>+Baby新作!A115</f>
        <v>0</v>
      </c>
      <c r="B783" s="138">
        <v>1</v>
      </c>
      <c r="C783" s="139" t="str">
        <f>TEXT(Baby新作!C115,0)</f>
        <v>0</v>
      </c>
      <c r="D783" s="140">
        <f>+Baby新作!D115</f>
        <v>0</v>
      </c>
      <c r="E783" s="138">
        <f>+Baby新作!E115</f>
        <v>0</v>
      </c>
      <c r="F783" s="138">
        <f>+Baby新作!F115</f>
        <v>0</v>
      </c>
      <c r="G783" s="140">
        <f>+Baby新作!G115</f>
        <v>0</v>
      </c>
      <c r="H783" s="138">
        <f>+Baby新作!H115</f>
        <v>0</v>
      </c>
      <c r="I783" s="140">
        <f>+Baby新作!I115</f>
        <v>0</v>
      </c>
      <c r="J783" s="141">
        <f>+Baby新作!$C$9</f>
        <v>261500</v>
      </c>
      <c r="K783" s="142">
        <f>+Baby新作!J115</f>
        <v>0</v>
      </c>
      <c r="L783" s="143">
        <f>IF(ISERROR(VLOOKUP(VALUE(C783),納期ACC!$E$1:$N$3001,10,FALSE)),"",VLOOKUP(VALUE(C783),納期ACC!$E$1:$N$3001,10,FALSE))</f>
        <v>0</v>
      </c>
    </row>
    <row r="784" spans="1:12">
      <c r="A784" s="137">
        <f>+Baby新作!A116</f>
        <v>0</v>
      </c>
      <c r="B784" s="138">
        <v>1</v>
      </c>
      <c r="C784" s="139" t="str">
        <f>TEXT(Baby新作!C116,0)</f>
        <v>0</v>
      </c>
      <c r="D784" s="140">
        <f>+Baby新作!D116</f>
        <v>0</v>
      </c>
      <c r="E784" s="138">
        <f>+Baby新作!E116</f>
        <v>0</v>
      </c>
      <c r="F784" s="138">
        <f>+Baby新作!F116</f>
        <v>0</v>
      </c>
      <c r="G784" s="140">
        <f>+Baby新作!G116</f>
        <v>0</v>
      </c>
      <c r="H784" s="138">
        <f>+Baby新作!H116</f>
        <v>0</v>
      </c>
      <c r="I784" s="140">
        <f>+Baby新作!I116</f>
        <v>0</v>
      </c>
      <c r="J784" s="141">
        <f>+Baby新作!$C$9</f>
        <v>261500</v>
      </c>
      <c r="K784" s="142">
        <f>+Baby新作!J116</f>
        <v>0</v>
      </c>
      <c r="L784" s="143">
        <f>IF(ISERROR(VLOOKUP(VALUE(C784),納期ACC!$E$1:$N$3001,10,FALSE)),"",VLOOKUP(VALUE(C784),納期ACC!$E$1:$N$3001,10,FALSE))</f>
        <v>0</v>
      </c>
    </row>
    <row r="785" spans="1:12">
      <c r="A785" s="137">
        <f>+Baby新作!A117</f>
        <v>0</v>
      </c>
      <c r="B785" s="138">
        <v>1</v>
      </c>
      <c r="C785" s="139" t="str">
        <f>TEXT(Baby新作!C117,0)</f>
        <v>0</v>
      </c>
      <c r="D785" s="140">
        <f>+Baby新作!D117</f>
        <v>0</v>
      </c>
      <c r="E785" s="138">
        <f>+Baby新作!E117</f>
        <v>0</v>
      </c>
      <c r="F785" s="138">
        <f>+Baby新作!F117</f>
        <v>0</v>
      </c>
      <c r="G785" s="140">
        <f>+Baby新作!G117</f>
        <v>0</v>
      </c>
      <c r="H785" s="138">
        <f>+Baby新作!H117</f>
        <v>0</v>
      </c>
      <c r="I785" s="140">
        <f>+Baby新作!I117</f>
        <v>0</v>
      </c>
      <c r="J785" s="141">
        <f>+Baby新作!$C$9</f>
        <v>261500</v>
      </c>
      <c r="K785" s="142">
        <f>+Baby新作!J117</f>
        <v>0</v>
      </c>
      <c r="L785" s="143">
        <f>IF(ISERROR(VLOOKUP(VALUE(C785),納期ACC!$E$1:$N$3001,10,FALSE)),"",VLOOKUP(VALUE(C785),納期ACC!$E$1:$N$3001,10,FALSE))</f>
        <v>0</v>
      </c>
    </row>
    <row r="786" spans="1:12">
      <c r="A786" s="137">
        <f>+Baby新作!A118</f>
        <v>0</v>
      </c>
      <c r="B786" s="138">
        <v>1</v>
      </c>
      <c r="C786" s="139" t="str">
        <f>TEXT(Baby新作!C118,0)</f>
        <v>0</v>
      </c>
      <c r="D786" s="140">
        <f>+Baby新作!D118</f>
        <v>0</v>
      </c>
      <c r="E786" s="138">
        <f>+Baby新作!E118</f>
        <v>0</v>
      </c>
      <c r="F786" s="138">
        <f>+Baby新作!F118</f>
        <v>0</v>
      </c>
      <c r="G786" s="140">
        <f>+Baby新作!G118</f>
        <v>0</v>
      </c>
      <c r="H786" s="138">
        <f>+Baby新作!H118</f>
        <v>0</v>
      </c>
      <c r="I786" s="140">
        <f>+Baby新作!I118</f>
        <v>0</v>
      </c>
      <c r="J786" s="141">
        <f>+Baby新作!$C$9</f>
        <v>261500</v>
      </c>
      <c r="K786" s="142">
        <f>+Baby新作!J118</f>
        <v>0</v>
      </c>
      <c r="L786" s="143">
        <f>IF(ISERROR(VLOOKUP(VALUE(C786),納期ACC!$E$1:$N$3001,10,FALSE)),"",VLOOKUP(VALUE(C786),納期ACC!$E$1:$N$3001,10,FALSE))</f>
        <v>0</v>
      </c>
    </row>
    <row r="787" spans="1:12">
      <c r="A787" s="137">
        <f>+Baby新作!A119</f>
        <v>0</v>
      </c>
      <c r="B787" s="138">
        <v>1</v>
      </c>
      <c r="C787" s="139" t="str">
        <f>TEXT(Baby新作!C119,0)</f>
        <v>0</v>
      </c>
      <c r="D787" s="140">
        <f>+Baby新作!D119</f>
        <v>0</v>
      </c>
      <c r="E787" s="138">
        <f>+Baby新作!E119</f>
        <v>0</v>
      </c>
      <c r="F787" s="138">
        <f>+Baby新作!F119</f>
        <v>0</v>
      </c>
      <c r="G787" s="140">
        <f>+Baby新作!G119</f>
        <v>0</v>
      </c>
      <c r="H787" s="138">
        <f>+Baby新作!H119</f>
        <v>0</v>
      </c>
      <c r="I787" s="140">
        <f>+Baby新作!I119</f>
        <v>0</v>
      </c>
      <c r="J787" s="141">
        <f>+Baby新作!$C$9</f>
        <v>261500</v>
      </c>
      <c r="K787" s="142">
        <f>+Baby新作!J119</f>
        <v>0</v>
      </c>
      <c r="L787" s="143">
        <f>IF(ISERROR(VLOOKUP(VALUE(C787),納期ACC!$E$1:$N$3001,10,FALSE)),"",VLOOKUP(VALUE(C787),納期ACC!$E$1:$N$3001,10,FALSE))</f>
        <v>0</v>
      </c>
    </row>
    <row r="788" spans="1:12">
      <c r="A788" s="137">
        <f>+Baby新作!A120</f>
        <v>0</v>
      </c>
      <c r="B788" s="138">
        <v>1</v>
      </c>
      <c r="C788" s="139" t="str">
        <f>TEXT(Baby新作!C120,0)</f>
        <v>0</v>
      </c>
      <c r="D788" s="140">
        <f>+Baby新作!D120</f>
        <v>0</v>
      </c>
      <c r="E788" s="138">
        <f>+Baby新作!E120</f>
        <v>0</v>
      </c>
      <c r="F788" s="138">
        <f>+Baby新作!F120</f>
        <v>0</v>
      </c>
      <c r="G788" s="140">
        <f>+Baby新作!G120</f>
        <v>0</v>
      </c>
      <c r="H788" s="138">
        <f>+Baby新作!H120</f>
        <v>0</v>
      </c>
      <c r="I788" s="140">
        <f>+Baby新作!I120</f>
        <v>0</v>
      </c>
      <c r="J788" s="141">
        <f>+Baby新作!$C$9</f>
        <v>261500</v>
      </c>
      <c r="K788" s="142">
        <f>+Baby新作!J120</f>
        <v>0</v>
      </c>
      <c r="L788" s="143">
        <f>IF(ISERROR(VLOOKUP(VALUE(C788),納期ACC!$E$1:$N$3001,10,FALSE)),"",VLOOKUP(VALUE(C788),納期ACC!$E$1:$N$3001,10,FALSE))</f>
        <v>0</v>
      </c>
    </row>
    <row r="789" spans="1:12">
      <c r="A789" s="137">
        <f>+Baby新作!A121</f>
        <v>0</v>
      </c>
      <c r="B789" s="138">
        <v>1</v>
      </c>
      <c r="C789" s="139" t="str">
        <f>TEXT(Baby新作!C121,0)</f>
        <v>0</v>
      </c>
      <c r="D789" s="140">
        <f>+Baby新作!D121</f>
        <v>0</v>
      </c>
      <c r="E789" s="138">
        <f>+Baby新作!E121</f>
        <v>0</v>
      </c>
      <c r="F789" s="138">
        <f>+Baby新作!F121</f>
        <v>0</v>
      </c>
      <c r="G789" s="140">
        <f>+Baby新作!G121</f>
        <v>0</v>
      </c>
      <c r="H789" s="138">
        <f>+Baby新作!H121</f>
        <v>0</v>
      </c>
      <c r="I789" s="140">
        <f>+Baby新作!I121</f>
        <v>0</v>
      </c>
      <c r="J789" s="141">
        <f>+Baby新作!$C$9</f>
        <v>261500</v>
      </c>
      <c r="K789" s="142">
        <f>+Baby新作!J121</f>
        <v>0</v>
      </c>
      <c r="L789" s="143">
        <f>IF(ISERROR(VLOOKUP(VALUE(C789),納期ACC!$E$1:$N$3001,10,FALSE)),"",VLOOKUP(VALUE(C789),納期ACC!$E$1:$N$3001,10,FALSE))</f>
        <v>0</v>
      </c>
    </row>
    <row r="790" spans="1:12">
      <c r="A790" s="137">
        <f>+Baby新作!A122</f>
        <v>0</v>
      </c>
      <c r="B790" s="138">
        <v>1</v>
      </c>
      <c r="C790" s="139" t="str">
        <f>TEXT(Baby新作!C122,0)</f>
        <v>0</v>
      </c>
      <c r="D790" s="140">
        <f>+Baby新作!D122</f>
        <v>0</v>
      </c>
      <c r="E790" s="138">
        <f>+Baby新作!E122</f>
        <v>0</v>
      </c>
      <c r="F790" s="138">
        <f>+Baby新作!F122</f>
        <v>0</v>
      </c>
      <c r="G790" s="140">
        <f>+Baby新作!G122</f>
        <v>0</v>
      </c>
      <c r="H790" s="138">
        <f>+Baby新作!H122</f>
        <v>0</v>
      </c>
      <c r="I790" s="140">
        <f>+Baby新作!I122</f>
        <v>0</v>
      </c>
      <c r="J790" s="141">
        <f>+Baby新作!$C$9</f>
        <v>261500</v>
      </c>
      <c r="K790" s="142">
        <f>+Baby新作!J122</f>
        <v>0</v>
      </c>
      <c r="L790" s="143">
        <f>IF(ISERROR(VLOOKUP(VALUE(C790),納期ACC!$E$1:$N$3001,10,FALSE)),"",VLOOKUP(VALUE(C790),納期ACC!$E$1:$N$3001,10,FALSE))</f>
        <v>0</v>
      </c>
    </row>
    <row r="791" spans="1:12">
      <c r="A791" s="137">
        <f>+Baby新作!A123</f>
        <v>0</v>
      </c>
      <c r="B791" s="138">
        <v>1</v>
      </c>
      <c r="C791" s="139" t="str">
        <f>TEXT(Baby新作!C123,0)</f>
        <v>0</v>
      </c>
      <c r="D791" s="140">
        <f>+Baby新作!D123</f>
        <v>0</v>
      </c>
      <c r="E791" s="138">
        <f>+Baby新作!E123</f>
        <v>0</v>
      </c>
      <c r="F791" s="138">
        <f>+Baby新作!F123</f>
        <v>0</v>
      </c>
      <c r="G791" s="140">
        <f>+Baby新作!G123</f>
        <v>0</v>
      </c>
      <c r="H791" s="138">
        <f>+Baby新作!H123</f>
        <v>0</v>
      </c>
      <c r="I791" s="140">
        <f>+Baby新作!I123</f>
        <v>0</v>
      </c>
      <c r="J791" s="141">
        <f>+Baby新作!$C$9</f>
        <v>261500</v>
      </c>
      <c r="K791" s="142">
        <f>+Baby新作!J123</f>
        <v>0</v>
      </c>
      <c r="L791" s="143">
        <f>IF(ISERROR(VLOOKUP(VALUE(C791),納期ACC!$E$1:$N$3001,10,FALSE)),"",VLOOKUP(VALUE(C791),納期ACC!$E$1:$N$3001,10,FALSE))</f>
        <v>0</v>
      </c>
    </row>
    <row r="792" spans="1:12">
      <c r="A792" s="137">
        <f>+Baby新作!A124</f>
        <v>0</v>
      </c>
      <c r="B792" s="138">
        <v>1</v>
      </c>
      <c r="C792" s="139" t="str">
        <f>TEXT(Baby新作!C124,0)</f>
        <v>0</v>
      </c>
      <c r="D792" s="140">
        <f>+Baby新作!D124</f>
        <v>0</v>
      </c>
      <c r="E792" s="138">
        <f>+Baby新作!E124</f>
        <v>0</v>
      </c>
      <c r="F792" s="138">
        <f>+Baby新作!F124</f>
        <v>0</v>
      </c>
      <c r="G792" s="140">
        <f>+Baby新作!G124</f>
        <v>0</v>
      </c>
      <c r="H792" s="138">
        <f>+Baby新作!H124</f>
        <v>0</v>
      </c>
      <c r="I792" s="140">
        <f>+Baby新作!I124</f>
        <v>0</v>
      </c>
      <c r="J792" s="141">
        <f>+Baby新作!$C$9</f>
        <v>261500</v>
      </c>
      <c r="K792" s="142">
        <f>+Baby新作!J124</f>
        <v>0</v>
      </c>
      <c r="L792" s="143">
        <f>IF(ISERROR(VLOOKUP(VALUE(C792),納期ACC!$E$1:$N$3001,10,FALSE)),"",VLOOKUP(VALUE(C792),納期ACC!$E$1:$N$3001,10,FALSE))</f>
        <v>0</v>
      </c>
    </row>
    <row r="793" spans="1:12">
      <c r="A793" s="137">
        <f>+Baby新作!A125</f>
        <v>0</v>
      </c>
      <c r="B793" s="138">
        <v>1</v>
      </c>
      <c r="C793" s="139" t="str">
        <f>TEXT(Baby新作!C125,0)</f>
        <v>0</v>
      </c>
      <c r="D793" s="140">
        <f>+Baby新作!D125</f>
        <v>0</v>
      </c>
      <c r="E793" s="138">
        <f>+Baby新作!E125</f>
        <v>0</v>
      </c>
      <c r="F793" s="138">
        <f>+Baby新作!F125</f>
        <v>0</v>
      </c>
      <c r="G793" s="140">
        <f>+Baby新作!G125</f>
        <v>0</v>
      </c>
      <c r="H793" s="138">
        <f>+Baby新作!H125</f>
        <v>0</v>
      </c>
      <c r="I793" s="140">
        <f>+Baby新作!I125</f>
        <v>0</v>
      </c>
      <c r="J793" s="141">
        <f>+Baby新作!$C$9</f>
        <v>261500</v>
      </c>
      <c r="K793" s="142">
        <f>+Baby新作!J125</f>
        <v>0</v>
      </c>
      <c r="L793" s="143">
        <f>IF(ISERROR(VLOOKUP(VALUE(C793),納期ACC!$E$1:$N$3001,10,FALSE)),"",VLOOKUP(VALUE(C793),納期ACC!$E$1:$N$3001,10,FALSE))</f>
        <v>0</v>
      </c>
    </row>
    <row r="794" spans="1:12">
      <c r="A794" s="137">
        <f>+Baby新作!A126</f>
        <v>0</v>
      </c>
      <c r="B794" s="138">
        <v>1</v>
      </c>
      <c r="C794" s="139" t="str">
        <f>TEXT(Baby新作!C126,0)</f>
        <v>0</v>
      </c>
      <c r="D794" s="140">
        <f>+Baby新作!D126</f>
        <v>0</v>
      </c>
      <c r="E794" s="138">
        <f>+Baby新作!E126</f>
        <v>0</v>
      </c>
      <c r="F794" s="138">
        <f>+Baby新作!F126</f>
        <v>0</v>
      </c>
      <c r="G794" s="140">
        <f>+Baby新作!G126</f>
        <v>0</v>
      </c>
      <c r="H794" s="138">
        <f>+Baby新作!H126</f>
        <v>0</v>
      </c>
      <c r="I794" s="140">
        <f>+Baby新作!I126</f>
        <v>0</v>
      </c>
      <c r="J794" s="141">
        <f>+Baby新作!$C$9</f>
        <v>261500</v>
      </c>
      <c r="K794" s="142">
        <f>+Baby新作!J126</f>
        <v>0</v>
      </c>
      <c r="L794" s="143">
        <f>IF(ISERROR(VLOOKUP(VALUE(C794),納期ACC!$E$1:$N$3001,10,FALSE)),"",VLOOKUP(VALUE(C794),納期ACC!$E$1:$N$3001,10,FALSE))</f>
        <v>0</v>
      </c>
    </row>
    <row r="795" spans="1:12">
      <c r="A795" s="137">
        <f>+Baby新作!A127</f>
        <v>0</v>
      </c>
      <c r="B795" s="138">
        <v>1</v>
      </c>
      <c r="C795" s="139" t="str">
        <f>TEXT(Baby新作!C127,0)</f>
        <v>0</v>
      </c>
      <c r="D795" s="140">
        <f>+Baby新作!D127</f>
        <v>0</v>
      </c>
      <c r="E795" s="138">
        <f>+Baby新作!E127</f>
        <v>0</v>
      </c>
      <c r="F795" s="138">
        <f>+Baby新作!F127</f>
        <v>0</v>
      </c>
      <c r="G795" s="140">
        <f>+Baby新作!G127</f>
        <v>0</v>
      </c>
      <c r="H795" s="138">
        <f>+Baby新作!H127</f>
        <v>0</v>
      </c>
      <c r="I795" s="140">
        <f>+Baby新作!I127</f>
        <v>0</v>
      </c>
      <c r="J795" s="141">
        <f>+Baby新作!$C$9</f>
        <v>261500</v>
      </c>
      <c r="K795" s="142">
        <f>+Baby新作!J127</f>
        <v>0</v>
      </c>
      <c r="L795" s="143">
        <f>IF(ISERROR(VLOOKUP(VALUE(C795),納期ACC!$E$1:$N$3001,10,FALSE)),"",VLOOKUP(VALUE(C795),納期ACC!$E$1:$N$3001,10,FALSE))</f>
        <v>0</v>
      </c>
    </row>
    <row r="796" spans="1:12">
      <c r="A796" s="137">
        <f>+Baby新作!A128</f>
        <v>0</v>
      </c>
      <c r="B796" s="138">
        <v>1</v>
      </c>
      <c r="C796" s="139" t="str">
        <f>TEXT(Baby新作!C128,0)</f>
        <v>0</v>
      </c>
      <c r="D796" s="140">
        <f>+Baby新作!D128</f>
        <v>0</v>
      </c>
      <c r="E796" s="138">
        <f>+Baby新作!E128</f>
        <v>0</v>
      </c>
      <c r="F796" s="138">
        <f>+Baby新作!F128</f>
        <v>0</v>
      </c>
      <c r="G796" s="140">
        <f>+Baby新作!G128</f>
        <v>0</v>
      </c>
      <c r="H796" s="138">
        <f>+Baby新作!H128</f>
        <v>0</v>
      </c>
      <c r="I796" s="140">
        <f>+Baby新作!I128</f>
        <v>0</v>
      </c>
      <c r="J796" s="141">
        <f>+Baby新作!$C$9</f>
        <v>261500</v>
      </c>
      <c r="K796" s="142">
        <f>+Baby新作!J128</f>
        <v>0</v>
      </c>
      <c r="L796" s="143">
        <f>IF(ISERROR(VLOOKUP(VALUE(C796),納期ACC!$E$1:$N$3001,10,FALSE)),"",VLOOKUP(VALUE(C796),納期ACC!$E$1:$N$3001,10,FALSE))</f>
        <v>0</v>
      </c>
    </row>
    <row r="797" spans="1:12">
      <c r="A797" s="137">
        <f>+Baby新作!A129</f>
        <v>0</v>
      </c>
      <c r="B797" s="138">
        <v>1</v>
      </c>
      <c r="C797" s="139" t="str">
        <f>TEXT(Baby新作!C129,0)</f>
        <v>0</v>
      </c>
      <c r="D797" s="140">
        <f>+Baby新作!D129</f>
        <v>0</v>
      </c>
      <c r="E797" s="138">
        <f>+Baby新作!E129</f>
        <v>0</v>
      </c>
      <c r="F797" s="138">
        <f>+Baby新作!F129</f>
        <v>0</v>
      </c>
      <c r="G797" s="140">
        <f>+Baby新作!G129</f>
        <v>0</v>
      </c>
      <c r="H797" s="138">
        <f>+Baby新作!H129</f>
        <v>0</v>
      </c>
      <c r="I797" s="140">
        <f>+Baby新作!I129</f>
        <v>0</v>
      </c>
      <c r="J797" s="141">
        <f>+Baby新作!$C$9</f>
        <v>261500</v>
      </c>
      <c r="K797" s="142">
        <f>+Baby新作!J129</f>
        <v>0</v>
      </c>
      <c r="L797" s="143">
        <f>IF(ISERROR(VLOOKUP(VALUE(C797),納期ACC!$E$1:$N$3001,10,FALSE)),"",VLOOKUP(VALUE(C797),納期ACC!$E$1:$N$3001,10,FALSE))</f>
        <v>0</v>
      </c>
    </row>
    <row r="798" spans="1:12">
      <c r="A798" s="137">
        <f>+Baby新作!A130</f>
        <v>0</v>
      </c>
      <c r="B798" s="138">
        <v>1</v>
      </c>
      <c r="C798" s="139" t="str">
        <f>TEXT(Baby新作!C130,0)</f>
        <v>0</v>
      </c>
      <c r="D798" s="140">
        <f>+Baby新作!D130</f>
        <v>0</v>
      </c>
      <c r="E798" s="138">
        <f>+Baby新作!E130</f>
        <v>0</v>
      </c>
      <c r="F798" s="138">
        <f>+Baby新作!F130</f>
        <v>0</v>
      </c>
      <c r="G798" s="140">
        <f>+Baby新作!G130</f>
        <v>0</v>
      </c>
      <c r="H798" s="138">
        <f>+Baby新作!H130</f>
        <v>0</v>
      </c>
      <c r="I798" s="140">
        <f>+Baby新作!I130</f>
        <v>0</v>
      </c>
      <c r="J798" s="141">
        <f>+Baby新作!$C$9</f>
        <v>261500</v>
      </c>
      <c r="K798" s="142">
        <f>+Baby新作!J130</f>
        <v>0</v>
      </c>
      <c r="L798" s="143">
        <f>IF(ISERROR(VLOOKUP(VALUE(C798),納期ACC!$E$1:$N$3001,10,FALSE)),"",VLOOKUP(VALUE(C798),納期ACC!$E$1:$N$3001,10,FALSE))</f>
        <v>0</v>
      </c>
    </row>
    <row r="799" spans="1:12">
      <c r="A799" s="137">
        <f>+Baby新作!A131</f>
        <v>0</v>
      </c>
      <c r="B799" s="138">
        <v>1</v>
      </c>
      <c r="C799" s="139" t="str">
        <f>TEXT(Baby新作!C131,0)</f>
        <v>0</v>
      </c>
      <c r="D799" s="140">
        <f>+Baby新作!D131</f>
        <v>0</v>
      </c>
      <c r="E799" s="138">
        <f>+Baby新作!E131</f>
        <v>0</v>
      </c>
      <c r="F799" s="138">
        <f>+Baby新作!F131</f>
        <v>0</v>
      </c>
      <c r="G799" s="140">
        <f>+Baby新作!G131</f>
        <v>0</v>
      </c>
      <c r="H799" s="138">
        <f>+Baby新作!H131</f>
        <v>0</v>
      </c>
      <c r="I799" s="140">
        <f>+Baby新作!I131</f>
        <v>0</v>
      </c>
      <c r="J799" s="141">
        <f>+Baby新作!$C$9</f>
        <v>261500</v>
      </c>
      <c r="K799" s="142">
        <f>+Baby新作!J131</f>
        <v>0</v>
      </c>
      <c r="L799" s="143">
        <f>IF(ISERROR(VLOOKUP(VALUE(C799),納期ACC!$E$1:$N$3001,10,FALSE)),"",VLOOKUP(VALUE(C799),納期ACC!$E$1:$N$3001,10,FALSE))</f>
        <v>0</v>
      </c>
    </row>
    <row r="800" spans="1:12">
      <c r="A800" s="137">
        <f>+Baby新作!A132</f>
        <v>0</v>
      </c>
      <c r="B800" s="138">
        <v>1</v>
      </c>
      <c r="C800" s="139" t="str">
        <f>TEXT(Baby新作!C132,0)</f>
        <v>0</v>
      </c>
      <c r="D800" s="140">
        <f>+Baby新作!D132</f>
        <v>0</v>
      </c>
      <c r="E800" s="138">
        <f>+Baby新作!E132</f>
        <v>0</v>
      </c>
      <c r="F800" s="138">
        <f>+Baby新作!F132</f>
        <v>0</v>
      </c>
      <c r="G800" s="140">
        <f>+Baby新作!G132</f>
        <v>0</v>
      </c>
      <c r="H800" s="138">
        <f>+Baby新作!H132</f>
        <v>0</v>
      </c>
      <c r="I800" s="140">
        <f>+Baby新作!I132</f>
        <v>0</v>
      </c>
      <c r="J800" s="141">
        <f>+Baby新作!$C$9</f>
        <v>261500</v>
      </c>
      <c r="K800" s="142">
        <f>+Baby新作!J132</f>
        <v>0</v>
      </c>
      <c r="L800" s="143">
        <f>IF(ISERROR(VLOOKUP(VALUE(C800),納期ACC!$E$1:$N$3001,10,FALSE)),"",VLOOKUP(VALUE(C800),納期ACC!$E$1:$N$3001,10,FALSE))</f>
        <v>0</v>
      </c>
    </row>
    <row r="801" spans="1:12">
      <c r="A801" s="137">
        <f>+Baby新作!A133</f>
        <v>0</v>
      </c>
      <c r="B801" s="138">
        <v>1</v>
      </c>
      <c r="C801" s="139" t="str">
        <f>TEXT(Baby新作!C133,0)</f>
        <v>0</v>
      </c>
      <c r="D801" s="140">
        <f>+Baby新作!D133</f>
        <v>0</v>
      </c>
      <c r="E801" s="138">
        <f>+Baby新作!E133</f>
        <v>0</v>
      </c>
      <c r="F801" s="138">
        <f>+Baby新作!F133</f>
        <v>0</v>
      </c>
      <c r="G801" s="140">
        <f>+Baby新作!G133</f>
        <v>0</v>
      </c>
      <c r="H801" s="138">
        <f>+Baby新作!H133</f>
        <v>0</v>
      </c>
      <c r="I801" s="140">
        <f>+Baby新作!I133</f>
        <v>0</v>
      </c>
      <c r="J801" s="141">
        <f>+Baby新作!$C$9</f>
        <v>261500</v>
      </c>
      <c r="K801" s="142">
        <f>+Baby新作!J133</f>
        <v>0</v>
      </c>
      <c r="L801" s="143">
        <f>IF(ISERROR(VLOOKUP(VALUE(C801),納期ACC!$E$1:$N$3001,10,FALSE)),"",VLOOKUP(VALUE(C801),納期ACC!$E$1:$N$3001,10,FALSE))</f>
        <v>0</v>
      </c>
    </row>
    <row r="802" spans="1:12">
      <c r="A802" s="137">
        <f>+Baby新作!A134</f>
        <v>0</v>
      </c>
      <c r="B802" s="138">
        <v>1</v>
      </c>
      <c r="C802" s="139" t="str">
        <f>TEXT(Baby新作!C134,0)</f>
        <v>0</v>
      </c>
      <c r="D802" s="140">
        <f>+Baby新作!D134</f>
        <v>0</v>
      </c>
      <c r="E802" s="138">
        <f>+Baby新作!E134</f>
        <v>0</v>
      </c>
      <c r="F802" s="138">
        <f>+Baby新作!F134</f>
        <v>0</v>
      </c>
      <c r="G802" s="140">
        <f>+Baby新作!G134</f>
        <v>0</v>
      </c>
      <c r="H802" s="138">
        <f>+Baby新作!H134</f>
        <v>0</v>
      </c>
      <c r="I802" s="140">
        <f>+Baby新作!I134</f>
        <v>0</v>
      </c>
      <c r="J802" s="141">
        <f>+Baby新作!$C$9</f>
        <v>261500</v>
      </c>
      <c r="K802" s="142">
        <f>+Baby新作!J134</f>
        <v>0</v>
      </c>
      <c r="L802" s="143">
        <f>IF(ISERROR(VLOOKUP(VALUE(C802),納期ACC!$E$1:$N$3001,10,FALSE)),"",VLOOKUP(VALUE(C802),納期ACC!$E$1:$N$3001,10,FALSE))</f>
        <v>0</v>
      </c>
    </row>
    <row r="803" spans="1:12">
      <c r="A803" s="137">
        <f>+Baby新作!A135</f>
        <v>0</v>
      </c>
      <c r="B803" s="138">
        <v>1</v>
      </c>
      <c r="C803" s="139" t="str">
        <f>TEXT(Baby新作!C135,0)</f>
        <v>0</v>
      </c>
      <c r="D803" s="140">
        <f>+Baby新作!D135</f>
        <v>0</v>
      </c>
      <c r="E803" s="138">
        <f>+Baby新作!E135</f>
        <v>0</v>
      </c>
      <c r="F803" s="138">
        <f>+Baby新作!F135</f>
        <v>0</v>
      </c>
      <c r="G803" s="140">
        <f>+Baby新作!G135</f>
        <v>0</v>
      </c>
      <c r="H803" s="138">
        <f>+Baby新作!H135</f>
        <v>0</v>
      </c>
      <c r="I803" s="140">
        <f>+Baby新作!I135</f>
        <v>0</v>
      </c>
      <c r="J803" s="141">
        <f>+Baby新作!$C$9</f>
        <v>261500</v>
      </c>
      <c r="K803" s="142">
        <f>+Baby新作!J135</f>
        <v>0</v>
      </c>
      <c r="L803" s="143">
        <f>IF(ISERROR(VLOOKUP(VALUE(C803),納期ACC!$E$1:$N$3001,10,FALSE)),"",VLOOKUP(VALUE(C803),納期ACC!$E$1:$N$3001,10,FALSE))</f>
        <v>0</v>
      </c>
    </row>
    <row r="804" spans="1:12">
      <c r="A804" s="137">
        <f>+Baby新作!A136</f>
        <v>0</v>
      </c>
      <c r="B804" s="138">
        <v>1</v>
      </c>
      <c r="C804" s="139" t="str">
        <f>TEXT(Baby新作!C136,0)</f>
        <v>0</v>
      </c>
      <c r="D804" s="140">
        <f>+Baby新作!D136</f>
        <v>0</v>
      </c>
      <c r="E804" s="138">
        <f>+Baby新作!E136</f>
        <v>0</v>
      </c>
      <c r="F804" s="138">
        <f>+Baby新作!F136</f>
        <v>0</v>
      </c>
      <c r="G804" s="140">
        <f>+Baby新作!G136</f>
        <v>0</v>
      </c>
      <c r="H804" s="138">
        <f>+Baby新作!H136</f>
        <v>0</v>
      </c>
      <c r="I804" s="140">
        <f>+Baby新作!I136</f>
        <v>0</v>
      </c>
      <c r="J804" s="141">
        <f>+Baby新作!$C$9</f>
        <v>261500</v>
      </c>
      <c r="K804" s="142">
        <f>+Baby新作!J136</f>
        <v>0</v>
      </c>
      <c r="L804" s="143">
        <f>IF(ISERROR(VLOOKUP(VALUE(C804),納期ACC!$E$1:$N$3001,10,FALSE)),"",VLOOKUP(VALUE(C804),納期ACC!$E$1:$N$3001,10,FALSE))</f>
        <v>0</v>
      </c>
    </row>
    <row r="805" spans="1:12">
      <c r="A805" s="137">
        <f>+Baby新作!A137</f>
        <v>0</v>
      </c>
      <c r="B805" s="138">
        <v>1</v>
      </c>
      <c r="C805" s="139" t="str">
        <f>TEXT(Baby新作!C137,0)</f>
        <v>0</v>
      </c>
      <c r="D805" s="140">
        <f>+Baby新作!D137</f>
        <v>0</v>
      </c>
      <c r="E805" s="138">
        <f>+Baby新作!E137</f>
        <v>0</v>
      </c>
      <c r="F805" s="138">
        <f>+Baby新作!F137</f>
        <v>0</v>
      </c>
      <c r="G805" s="140">
        <f>+Baby新作!G137</f>
        <v>0</v>
      </c>
      <c r="H805" s="138">
        <f>+Baby新作!H137</f>
        <v>0</v>
      </c>
      <c r="I805" s="140">
        <f>+Baby新作!I137</f>
        <v>0</v>
      </c>
      <c r="J805" s="141">
        <f>+Baby新作!$C$9</f>
        <v>261500</v>
      </c>
      <c r="K805" s="142">
        <f>+Baby新作!J137</f>
        <v>0</v>
      </c>
      <c r="L805" s="143">
        <f>IF(ISERROR(VLOOKUP(VALUE(C805),納期ACC!$E$1:$N$3001,10,FALSE)),"",VLOOKUP(VALUE(C805),納期ACC!$E$1:$N$3001,10,FALSE))</f>
        <v>0</v>
      </c>
    </row>
    <row r="806" spans="1:12">
      <c r="A806" s="137">
        <f>+Baby新作!A138</f>
        <v>0</v>
      </c>
      <c r="B806" s="138">
        <v>1</v>
      </c>
      <c r="C806" s="139" t="str">
        <f>TEXT(Baby新作!C138,0)</f>
        <v>0</v>
      </c>
      <c r="D806" s="140">
        <f>+Baby新作!D138</f>
        <v>0</v>
      </c>
      <c r="E806" s="138">
        <f>+Baby新作!E138</f>
        <v>0</v>
      </c>
      <c r="F806" s="138">
        <f>+Baby新作!F138</f>
        <v>0</v>
      </c>
      <c r="G806" s="140">
        <f>+Baby新作!G138</f>
        <v>0</v>
      </c>
      <c r="H806" s="138">
        <f>+Baby新作!H138</f>
        <v>0</v>
      </c>
      <c r="I806" s="140">
        <f>+Baby新作!I138</f>
        <v>0</v>
      </c>
      <c r="J806" s="141">
        <f>+Baby新作!$C$9</f>
        <v>261500</v>
      </c>
      <c r="K806" s="142">
        <f>+Baby新作!J138</f>
        <v>0</v>
      </c>
      <c r="L806" s="143">
        <f>IF(ISERROR(VLOOKUP(VALUE(C806),納期ACC!$E$1:$N$3001,10,FALSE)),"",VLOOKUP(VALUE(C806),納期ACC!$E$1:$N$3001,10,FALSE))</f>
        <v>0</v>
      </c>
    </row>
    <row r="807" spans="1:12">
      <c r="A807" s="137">
        <f>+Baby新作!A139</f>
        <v>0</v>
      </c>
      <c r="B807" s="138">
        <v>1</v>
      </c>
      <c r="C807" s="139" t="str">
        <f>TEXT(Baby新作!C139,0)</f>
        <v>0</v>
      </c>
      <c r="D807" s="140">
        <f>+Baby新作!D139</f>
        <v>0</v>
      </c>
      <c r="E807" s="138">
        <f>+Baby新作!E139</f>
        <v>0</v>
      </c>
      <c r="F807" s="138">
        <f>+Baby新作!F139</f>
        <v>0</v>
      </c>
      <c r="G807" s="140">
        <f>+Baby新作!G139</f>
        <v>0</v>
      </c>
      <c r="H807" s="138">
        <f>+Baby新作!H139</f>
        <v>0</v>
      </c>
      <c r="I807" s="140">
        <f>+Baby新作!I139</f>
        <v>0</v>
      </c>
      <c r="J807" s="141">
        <f>+Baby新作!$C$9</f>
        <v>261500</v>
      </c>
      <c r="K807" s="142">
        <f>+Baby新作!J139</f>
        <v>0</v>
      </c>
      <c r="L807" s="143">
        <f>IF(ISERROR(VLOOKUP(VALUE(C807),納期ACC!$E$1:$N$3001,10,FALSE)),"",VLOOKUP(VALUE(C807),納期ACC!$E$1:$N$3001,10,FALSE))</f>
        <v>0</v>
      </c>
    </row>
    <row r="808" spans="1:12">
      <c r="A808" s="137">
        <f>+Baby新作!A140</f>
        <v>0</v>
      </c>
      <c r="B808" s="138">
        <v>1</v>
      </c>
      <c r="C808" s="139" t="str">
        <f>TEXT(Baby新作!C140,0)</f>
        <v>0</v>
      </c>
      <c r="D808" s="140">
        <f>+Baby新作!D140</f>
        <v>0</v>
      </c>
      <c r="E808" s="138">
        <f>+Baby新作!E140</f>
        <v>0</v>
      </c>
      <c r="F808" s="138">
        <f>+Baby新作!F140</f>
        <v>0</v>
      </c>
      <c r="G808" s="140">
        <f>+Baby新作!G140</f>
        <v>0</v>
      </c>
      <c r="H808" s="138">
        <f>+Baby新作!H140</f>
        <v>0</v>
      </c>
      <c r="I808" s="140">
        <f>+Baby新作!I140</f>
        <v>0</v>
      </c>
      <c r="J808" s="141">
        <f>+Baby新作!$C$9</f>
        <v>261500</v>
      </c>
      <c r="K808" s="142">
        <f>+Baby新作!J140</f>
        <v>0</v>
      </c>
      <c r="L808" s="143">
        <f>IF(ISERROR(VLOOKUP(VALUE(C808),納期ACC!$E$1:$N$3001,10,FALSE)),"",VLOOKUP(VALUE(C808),納期ACC!$E$1:$N$3001,10,FALSE))</f>
        <v>0</v>
      </c>
    </row>
    <row r="809" spans="1:12">
      <c r="A809" s="137">
        <f>+Baby新作!A141</f>
        <v>0</v>
      </c>
      <c r="B809" s="138">
        <v>1</v>
      </c>
      <c r="C809" s="139" t="str">
        <f>TEXT(Baby新作!C141,0)</f>
        <v>0</v>
      </c>
      <c r="D809" s="140">
        <f>+Baby新作!D141</f>
        <v>0</v>
      </c>
      <c r="E809" s="138">
        <f>+Baby新作!E141</f>
        <v>0</v>
      </c>
      <c r="F809" s="138">
        <f>+Baby新作!F141</f>
        <v>0</v>
      </c>
      <c r="G809" s="140">
        <f>+Baby新作!G141</f>
        <v>0</v>
      </c>
      <c r="H809" s="138">
        <f>+Baby新作!H141</f>
        <v>0</v>
      </c>
      <c r="I809" s="140">
        <f>+Baby新作!I141</f>
        <v>0</v>
      </c>
      <c r="J809" s="141">
        <f>+Baby新作!$C$9</f>
        <v>261500</v>
      </c>
      <c r="K809" s="142">
        <f>+Baby新作!J141</f>
        <v>0</v>
      </c>
      <c r="L809" s="143">
        <f>IF(ISERROR(VLOOKUP(VALUE(C809),納期ACC!$E$1:$N$3001,10,FALSE)),"",VLOOKUP(VALUE(C809),納期ACC!$E$1:$N$3001,10,FALSE))</f>
        <v>0</v>
      </c>
    </row>
    <row r="810" spans="1:12">
      <c r="A810" s="137">
        <f>+Baby新作!A142</f>
        <v>0</v>
      </c>
      <c r="B810" s="138">
        <v>1</v>
      </c>
      <c r="C810" s="139" t="str">
        <f>TEXT(Baby新作!C142,0)</f>
        <v>0</v>
      </c>
      <c r="D810" s="140">
        <f>+Baby新作!D142</f>
        <v>0</v>
      </c>
      <c r="E810" s="138">
        <f>+Baby新作!E142</f>
        <v>0</v>
      </c>
      <c r="F810" s="138">
        <f>+Baby新作!F142</f>
        <v>0</v>
      </c>
      <c r="G810" s="140">
        <f>+Baby新作!G142</f>
        <v>0</v>
      </c>
      <c r="H810" s="138">
        <f>+Baby新作!H142</f>
        <v>0</v>
      </c>
      <c r="I810" s="140">
        <f>+Baby新作!I142</f>
        <v>0</v>
      </c>
      <c r="J810" s="141">
        <f>+Baby新作!$C$9</f>
        <v>261500</v>
      </c>
      <c r="K810" s="142">
        <f>+Baby新作!J142</f>
        <v>0</v>
      </c>
      <c r="L810" s="143">
        <f>IF(ISERROR(VLOOKUP(VALUE(C810),納期ACC!$E$1:$N$3001,10,FALSE)),"",VLOOKUP(VALUE(C810),納期ACC!$E$1:$N$3001,10,FALSE))</f>
        <v>0</v>
      </c>
    </row>
    <row r="811" spans="1:12">
      <c r="A811" s="137">
        <f>+Baby新作!A143</f>
        <v>0</v>
      </c>
      <c r="B811" s="138">
        <v>1</v>
      </c>
      <c r="C811" s="139" t="str">
        <f>TEXT(Baby新作!C143,0)</f>
        <v>0</v>
      </c>
      <c r="D811" s="140">
        <f>+Baby新作!D143</f>
        <v>0</v>
      </c>
      <c r="E811" s="138">
        <f>+Baby新作!E143</f>
        <v>0</v>
      </c>
      <c r="F811" s="138">
        <f>+Baby新作!F143</f>
        <v>0</v>
      </c>
      <c r="G811" s="140">
        <f>+Baby新作!G143</f>
        <v>0</v>
      </c>
      <c r="H811" s="138">
        <f>+Baby新作!H143</f>
        <v>0</v>
      </c>
      <c r="I811" s="140">
        <f>+Baby新作!I143</f>
        <v>0</v>
      </c>
      <c r="J811" s="141">
        <f>+Baby新作!$C$9</f>
        <v>261500</v>
      </c>
      <c r="K811" s="142">
        <f>+Baby新作!J143</f>
        <v>0</v>
      </c>
      <c r="L811" s="143">
        <f>IF(ISERROR(VLOOKUP(VALUE(C811),納期ACC!$E$1:$N$3001,10,FALSE)),"",VLOOKUP(VALUE(C811),納期ACC!$E$1:$N$3001,10,FALSE))</f>
        <v>0</v>
      </c>
    </row>
    <row r="812" spans="1:12">
      <c r="A812" s="137">
        <f>+Baby新作!A144</f>
        <v>0</v>
      </c>
      <c r="B812" s="138">
        <v>1</v>
      </c>
      <c r="C812" s="139" t="str">
        <f>TEXT(Baby新作!C144,0)</f>
        <v>0</v>
      </c>
      <c r="D812" s="140">
        <f>+Baby新作!D144</f>
        <v>0</v>
      </c>
      <c r="E812" s="138">
        <f>+Baby新作!E144</f>
        <v>0</v>
      </c>
      <c r="F812" s="138">
        <f>+Baby新作!F144</f>
        <v>0</v>
      </c>
      <c r="G812" s="140">
        <f>+Baby新作!G144</f>
        <v>0</v>
      </c>
      <c r="H812" s="138">
        <f>+Baby新作!H144</f>
        <v>0</v>
      </c>
      <c r="I812" s="140">
        <f>+Baby新作!I144</f>
        <v>0</v>
      </c>
      <c r="J812" s="141">
        <f>+Baby新作!$C$9</f>
        <v>261500</v>
      </c>
      <c r="K812" s="142">
        <f>+Baby新作!J144</f>
        <v>0</v>
      </c>
      <c r="L812" s="143">
        <f>IF(ISERROR(VLOOKUP(VALUE(C812),納期ACC!$E$1:$N$3001,10,FALSE)),"",VLOOKUP(VALUE(C812),納期ACC!$E$1:$N$3001,10,FALSE))</f>
        <v>0</v>
      </c>
    </row>
    <row r="813" spans="1:12">
      <c r="A813" s="137">
        <f>+Baby新作!A145</f>
        <v>0</v>
      </c>
      <c r="B813" s="138">
        <v>1</v>
      </c>
      <c r="C813" s="139" t="str">
        <f>TEXT(Baby新作!C145,0)</f>
        <v>0</v>
      </c>
      <c r="D813" s="140">
        <f>+Baby新作!D145</f>
        <v>0</v>
      </c>
      <c r="E813" s="138">
        <f>+Baby新作!E145</f>
        <v>0</v>
      </c>
      <c r="F813" s="138">
        <f>+Baby新作!F145</f>
        <v>0</v>
      </c>
      <c r="G813" s="140">
        <f>+Baby新作!G145</f>
        <v>0</v>
      </c>
      <c r="H813" s="138">
        <f>+Baby新作!H145</f>
        <v>0</v>
      </c>
      <c r="I813" s="140">
        <f>+Baby新作!I145</f>
        <v>0</v>
      </c>
      <c r="J813" s="141">
        <f>+Baby新作!$C$9</f>
        <v>261500</v>
      </c>
      <c r="K813" s="142">
        <f>+Baby新作!J145</f>
        <v>0</v>
      </c>
      <c r="L813" s="143">
        <f>IF(ISERROR(VLOOKUP(VALUE(C813),納期ACC!$E$1:$N$3001,10,FALSE)),"",VLOOKUP(VALUE(C813),納期ACC!$E$1:$N$3001,10,FALSE))</f>
        <v>0</v>
      </c>
    </row>
    <row r="814" spans="1:12">
      <c r="A814" s="137">
        <f>+Baby新作!A146</f>
        <v>0</v>
      </c>
      <c r="B814" s="138">
        <v>1</v>
      </c>
      <c r="C814" s="139" t="str">
        <f>TEXT(Baby新作!C146,0)</f>
        <v>0</v>
      </c>
      <c r="D814" s="140">
        <f>+Baby新作!D146</f>
        <v>0</v>
      </c>
      <c r="E814" s="138">
        <f>+Baby新作!E146</f>
        <v>0</v>
      </c>
      <c r="F814" s="138">
        <f>+Baby新作!F146</f>
        <v>0</v>
      </c>
      <c r="G814" s="140">
        <f>+Baby新作!G146</f>
        <v>0</v>
      </c>
      <c r="H814" s="138">
        <f>+Baby新作!H146</f>
        <v>0</v>
      </c>
      <c r="I814" s="140">
        <f>+Baby新作!I146</f>
        <v>0</v>
      </c>
      <c r="J814" s="141">
        <f>+Baby新作!$C$9</f>
        <v>261500</v>
      </c>
      <c r="K814" s="142">
        <f>+Baby新作!J146</f>
        <v>0</v>
      </c>
      <c r="L814" s="143">
        <f>IF(ISERROR(VLOOKUP(VALUE(C814),納期ACC!$E$1:$N$3001,10,FALSE)),"",VLOOKUP(VALUE(C814),納期ACC!$E$1:$N$3001,10,FALSE))</f>
        <v>0</v>
      </c>
    </row>
    <row r="815" spans="1:12">
      <c r="A815" s="137">
        <f>+Baby新作!A147</f>
        <v>0</v>
      </c>
      <c r="B815" s="138">
        <v>1</v>
      </c>
      <c r="C815" s="139" t="str">
        <f>TEXT(Baby新作!C147,0)</f>
        <v>0</v>
      </c>
      <c r="D815" s="140">
        <f>+Baby新作!D147</f>
        <v>0</v>
      </c>
      <c r="E815" s="138">
        <f>+Baby新作!E147</f>
        <v>0</v>
      </c>
      <c r="F815" s="138">
        <f>+Baby新作!F147</f>
        <v>0</v>
      </c>
      <c r="G815" s="140">
        <f>+Baby新作!G147</f>
        <v>0</v>
      </c>
      <c r="H815" s="138">
        <f>+Baby新作!H147</f>
        <v>0</v>
      </c>
      <c r="I815" s="140">
        <f>+Baby新作!I147</f>
        <v>0</v>
      </c>
      <c r="J815" s="141">
        <f>+Baby新作!$C$9</f>
        <v>261500</v>
      </c>
      <c r="K815" s="142">
        <f>+Baby新作!J147</f>
        <v>0</v>
      </c>
      <c r="L815" s="143">
        <f>IF(ISERROR(VLOOKUP(VALUE(C815),納期ACC!$E$1:$N$3001,10,FALSE)),"",VLOOKUP(VALUE(C815),納期ACC!$E$1:$N$3001,10,FALSE))</f>
        <v>0</v>
      </c>
    </row>
    <row r="816" spans="1:12">
      <c r="A816" s="137">
        <f>+Baby新作!A148</f>
        <v>0</v>
      </c>
      <c r="B816" s="138">
        <v>1</v>
      </c>
      <c r="C816" s="139" t="str">
        <f>TEXT(Baby新作!C148,0)</f>
        <v>0</v>
      </c>
      <c r="D816" s="140">
        <f>+Baby新作!D148</f>
        <v>0</v>
      </c>
      <c r="E816" s="138">
        <f>+Baby新作!E148</f>
        <v>0</v>
      </c>
      <c r="F816" s="138">
        <f>+Baby新作!F148</f>
        <v>0</v>
      </c>
      <c r="G816" s="140">
        <f>+Baby新作!G148</f>
        <v>0</v>
      </c>
      <c r="H816" s="138">
        <f>+Baby新作!H148</f>
        <v>0</v>
      </c>
      <c r="I816" s="140">
        <f>+Baby新作!I148</f>
        <v>0</v>
      </c>
      <c r="J816" s="141">
        <f>+Baby新作!$C$9</f>
        <v>261500</v>
      </c>
      <c r="K816" s="142">
        <f>+Baby新作!J148</f>
        <v>0</v>
      </c>
      <c r="L816" s="143">
        <f>IF(ISERROR(VLOOKUP(VALUE(C816),納期ACC!$E$1:$N$3001,10,FALSE)),"",VLOOKUP(VALUE(C816),納期ACC!$E$1:$N$3001,10,FALSE))</f>
        <v>0</v>
      </c>
    </row>
    <row r="817" spans="1:12">
      <c r="A817" s="137">
        <f>+Baby新作!A149</f>
        <v>0</v>
      </c>
      <c r="B817" s="138">
        <v>1</v>
      </c>
      <c r="C817" s="139" t="str">
        <f>TEXT(Baby新作!C149,0)</f>
        <v>0</v>
      </c>
      <c r="D817" s="140">
        <f>+Baby新作!D149</f>
        <v>0</v>
      </c>
      <c r="E817" s="138">
        <f>+Baby新作!E149</f>
        <v>0</v>
      </c>
      <c r="F817" s="138">
        <f>+Baby新作!F149</f>
        <v>0</v>
      </c>
      <c r="G817" s="140">
        <f>+Baby新作!G149</f>
        <v>0</v>
      </c>
      <c r="H817" s="138">
        <f>+Baby新作!H149</f>
        <v>0</v>
      </c>
      <c r="I817" s="140">
        <f>+Baby新作!I149</f>
        <v>0</v>
      </c>
      <c r="J817" s="141">
        <f>+Baby新作!$C$9</f>
        <v>261500</v>
      </c>
      <c r="K817" s="142">
        <f>+Baby新作!J149</f>
        <v>0</v>
      </c>
      <c r="L817" s="143">
        <f>IF(ISERROR(VLOOKUP(VALUE(C817),納期ACC!$E$1:$N$3001,10,FALSE)),"",VLOOKUP(VALUE(C817),納期ACC!$E$1:$N$3001,10,FALSE))</f>
        <v>0</v>
      </c>
    </row>
    <row r="818" spans="1:12">
      <c r="A818" s="137">
        <f>+Baby新作!A150</f>
        <v>0</v>
      </c>
      <c r="B818" s="138">
        <v>1</v>
      </c>
      <c r="C818" s="139" t="str">
        <f>TEXT(Baby新作!C150,0)</f>
        <v>0</v>
      </c>
      <c r="D818" s="140">
        <f>+Baby新作!D150</f>
        <v>0</v>
      </c>
      <c r="E818" s="138">
        <f>+Baby新作!E150</f>
        <v>0</v>
      </c>
      <c r="F818" s="138">
        <f>+Baby新作!F150</f>
        <v>0</v>
      </c>
      <c r="G818" s="140">
        <f>+Baby新作!G150</f>
        <v>0</v>
      </c>
      <c r="H818" s="138">
        <f>+Baby新作!H150</f>
        <v>0</v>
      </c>
      <c r="I818" s="140">
        <f>+Baby新作!I150</f>
        <v>0</v>
      </c>
      <c r="J818" s="141">
        <f>+Baby新作!$C$9</f>
        <v>261500</v>
      </c>
      <c r="K818" s="142">
        <f>+Baby新作!J150</f>
        <v>0</v>
      </c>
      <c r="L818" s="143">
        <f>IF(ISERROR(VLOOKUP(VALUE(C818),納期ACC!$E$1:$N$3001,10,FALSE)),"",VLOOKUP(VALUE(C818),納期ACC!$E$1:$N$3001,10,FALSE))</f>
        <v>0</v>
      </c>
    </row>
    <row r="819" spans="1:12">
      <c r="A819" s="137">
        <f>+Baby新作!A151</f>
        <v>0</v>
      </c>
      <c r="B819" s="138">
        <v>1</v>
      </c>
      <c r="C819" s="139" t="str">
        <f>TEXT(Baby新作!C151,0)</f>
        <v>0</v>
      </c>
      <c r="D819" s="140">
        <f>+Baby新作!D151</f>
        <v>0</v>
      </c>
      <c r="E819" s="138">
        <f>+Baby新作!E151</f>
        <v>0</v>
      </c>
      <c r="F819" s="138">
        <f>+Baby新作!F151</f>
        <v>0</v>
      </c>
      <c r="G819" s="140">
        <f>+Baby新作!G151</f>
        <v>0</v>
      </c>
      <c r="H819" s="138">
        <f>+Baby新作!H151</f>
        <v>0</v>
      </c>
      <c r="I819" s="140">
        <f>+Baby新作!I151</f>
        <v>0</v>
      </c>
      <c r="J819" s="141">
        <f>+Baby新作!$C$9</f>
        <v>261500</v>
      </c>
      <c r="K819" s="142">
        <f>+Baby新作!J151</f>
        <v>0</v>
      </c>
      <c r="L819" s="143">
        <f>IF(ISERROR(VLOOKUP(VALUE(C819),納期ACC!$E$1:$N$3001,10,FALSE)),"",VLOOKUP(VALUE(C819),納期ACC!$E$1:$N$3001,10,FALSE))</f>
        <v>0</v>
      </c>
    </row>
    <row r="820" spans="1:12">
      <c r="A820" s="137">
        <f>+Baby新作!A152</f>
        <v>0</v>
      </c>
      <c r="B820" s="138">
        <v>1</v>
      </c>
      <c r="C820" s="139" t="str">
        <f>TEXT(Baby新作!C152,0)</f>
        <v>0</v>
      </c>
      <c r="D820" s="140">
        <f>+Baby新作!D152</f>
        <v>0</v>
      </c>
      <c r="E820" s="138">
        <f>+Baby新作!E152</f>
        <v>0</v>
      </c>
      <c r="F820" s="138">
        <f>+Baby新作!F152</f>
        <v>0</v>
      </c>
      <c r="G820" s="140">
        <f>+Baby新作!G152</f>
        <v>0</v>
      </c>
      <c r="H820" s="138">
        <f>+Baby新作!H152</f>
        <v>0</v>
      </c>
      <c r="I820" s="140">
        <f>+Baby新作!I152</f>
        <v>0</v>
      </c>
      <c r="J820" s="141">
        <f>+Baby新作!$C$9</f>
        <v>261500</v>
      </c>
      <c r="K820" s="142">
        <f>+Baby新作!J152</f>
        <v>0</v>
      </c>
      <c r="L820" s="143">
        <f>IF(ISERROR(VLOOKUP(VALUE(C820),納期ACC!$E$1:$N$3001,10,FALSE)),"",VLOOKUP(VALUE(C820),納期ACC!$E$1:$N$3001,10,FALSE))</f>
        <v>0</v>
      </c>
    </row>
    <row r="821" spans="1:12">
      <c r="A821" s="137">
        <f>+Baby新作!A153</f>
        <v>0</v>
      </c>
      <c r="B821" s="138">
        <v>1</v>
      </c>
      <c r="C821" s="139" t="str">
        <f>TEXT(Baby新作!C153,0)</f>
        <v>0</v>
      </c>
      <c r="D821" s="140">
        <f>+Baby新作!D153</f>
        <v>0</v>
      </c>
      <c r="E821" s="138">
        <f>+Baby新作!E153</f>
        <v>0</v>
      </c>
      <c r="F821" s="138">
        <f>+Baby新作!F153</f>
        <v>0</v>
      </c>
      <c r="G821" s="140">
        <f>+Baby新作!G153</f>
        <v>0</v>
      </c>
      <c r="H821" s="138">
        <f>+Baby新作!H153</f>
        <v>0</v>
      </c>
      <c r="I821" s="140">
        <f>+Baby新作!I153</f>
        <v>0</v>
      </c>
      <c r="J821" s="141">
        <f>+Baby新作!$C$9</f>
        <v>261500</v>
      </c>
      <c r="K821" s="142">
        <f>+Baby新作!J153</f>
        <v>0</v>
      </c>
      <c r="L821" s="143">
        <f>IF(ISERROR(VLOOKUP(VALUE(C821),納期ACC!$E$1:$N$3001,10,FALSE)),"",VLOOKUP(VALUE(C821),納期ACC!$E$1:$N$3001,10,FALSE))</f>
        <v>0</v>
      </c>
    </row>
    <row r="822" spans="1:12">
      <c r="A822" s="137">
        <f>+Baby新作!A154</f>
        <v>0</v>
      </c>
      <c r="B822" s="138">
        <v>1</v>
      </c>
      <c r="C822" s="139" t="str">
        <f>TEXT(Baby新作!C154,0)</f>
        <v>0</v>
      </c>
      <c r="D822" s="140">
        <f>+Baby新作!D154</f>
        <v>0</v>
      </c>
      <c r="E822" s="138">
        <f>+Baby新作!E154</f>
        <v>0</v>
      </c>
      <c r="F822" s="138">
        <f>+Baby新作!F154</f>
        <v>0</v>
      </c>
      <c r="G822" s="140">
        <f>+Baby新作!G154</f>
        <v>0</v>
      </c>
      <c r="H822" s="138">
        <f>+Baby新作!H154</f>
        <v>0</v>
      </c>
      <c r="I822" s="140">
        <f>+Baby新作!I154</f>
        <v>0</v>
      </c>
      <c r="J822" s="141">
        <f>+Baby新作!$C$9</f>
        <v>261500</v>
      </c>
      <c r="K822" s="142">
        <f>+Baby新作!J154</f>
        <v>0</v>
      </c>
      <c r="L822" s="143">
        <f>IF(ISERROR(VLOOKUP(VALUE(C822),納期ACC!$E$1:$N$3001,10,FALSE)),"",VLOOKUP(VALUE(C822),納期ACC!$E$1:$N$3001,10,FALSE))</f>
        <v>0</v>
      </c>
    </row>
    <row r="823" spans="1:12">
      <c r="A823" s="137">
        <f>+Baby新作!A155</f>
        <v>0</v>
      </c>
      <c r="B823" s="138">
        <v>1</v>
      </c>
      <c r="C823" s="139" t="str">
        <f>TEXT(Baby新作!C155,0)</f>
        <v>0</v>
      </c>
      <c r="D823" s="140">
        <f>+Baby新作!D155</f>
        <v>0</v>
      </c>
      <c r="E823" s="138">
        <f>+Baby新作!E155</f>
        <v>0</v>
      </c>
      <c r="F823" s="138">
        <f>+Baby新作!F155</f>
        <v>0</v>
      </c>
      <c r="G823" s="140">
        <f>+Baby新作!G155</f>
        <v>0</v>
      </c>
      <c r="H823" s="138">
        <f>+Baby新作!H155</f>
        <v>0</v>
      </c>
      <c r="I823" s="140">
        <f>+Baby新作!I155</f>
        <v>0</v>
      </c>
      <c r="J823" s="141">
        <f>+Baby新作!$C$9</f>
        <v>261500</v>
      </c>
      <c r="K823" s="142">
        <f>+Baby新作!J155</f>
        <v>0</v>
      </c>
      <c r="L823" s="143">
        <f>IF(ISERROR(VLOOKUP(VALUE(C823),納期ACC!$E$1:$N$3001,10,FALSE)),"",VLOOKUP(VALUE(C823),納期ACC!$E$1:$N$3001,10,FALSE))</f>
        <v>0</v>
      </c>
    </row>
    <row r="824" spans="1:12">
      <c r="A824" s="137">
        <f>+Baby新作!A156</f>
        <v>0</v>
      </c>
      <c r="B824" s="138">
        <v>1</v>
      </c>
      <c r="C824" s="139" t="str">
        <f>TEXT(Baby新作!C156,0)</f>
        <v>0</v>
      </c>
      <c r="D824" s="140">
        <f>+Baby新作!D156</f>
        <v>0</v>
      </c>
      <c r="E824" s="138">
        <f>+Baby新作!E156</f>
        <v>0</v>
      </c>
      <c r="F824" s="138">
        <f>+Baby新作!F156</f>
        <v>0</v>
      </c>
      <c r="G824" s="140">
        <f>+Baby新作!G156</f>
        <v>0</v>
      </c>
      <c r="H824" s="138">
        <f>+Baby新作!H156</f>
        <v>0</v>
      </c>
      <c r="I824" s="140">
        <f>+Baby新作!I156</f>
        <v>0</v>
      </c>
      <c r="J824" s="141">
        <f>+Baby新作!$C$9</f>
        <v>261500</v>
      </c>
      <c r="K824" s="142">
        <f>+Baby新作!J156</f>
        <v>0</v>
      </c>
      <c r="L824" s="143">
        <f>IF(ISERROR(VLOOKUP(VALUE(C824),納期ACC!$E$1:$N$3001,10,FALSE)),"",VLOOKUP(VALUE(C824),納期ACC!$E$1:$N$3001,10,FALSE))</f>
        <v>0</v>
      </c>
    </row>
    <row r="825" spans="1:12">
      <c r="A825" s="137">
        <f>+Baby新作!A157</f>
        <v>0</v>
      </c>
      <c r="B825" s="138">
        <v>1</v>
      </c>
      <c r="C825" s="139" t="str">
        <f>TEXT(Baby新作!C157,0)</f>
        <v>0</v>
      </c>
      <c r="D825" s="140">
        <f>+Baby新作!D157</f>
        <v>0</v>
      </c>
      <c r="E825" s="138">
        <f>+Baby新作!E157</f>
        <v>0</v>
      </c>
      <c r="F825" s="138">
        <f>+Baby新作!F157</f>
        <v>0</v>
      </c>
      <c r="G825" s="140">
        <f>+Baby新作!G157</f>
        <v>0</v>
      </c>
      <c r="H825" s="138">
        <f>+Baby新作!H157</f>
        <v>0</v>
      </c>
      <c r="I825" s="140">
        <f>+Baby新作!I157</f>
        <v>0</v>
      </c>
      <c r="J825" s="141">
        <f>+Baby新作!$C$9</f>
        <v>261500</v>
      </c>
      <c r="K825" s="142">
        <f>+Baby新作!J157</f>
        <v>0</v>
      </c>
      <c r="L825" s="143">
        <f>IF(ISERROR(VLOOKUP(VALUE(C825),納期ACC!$E$1:$N$3001,10,FALSE)),"",VLOOKUP(VALUE(C825),納期ACC!$E$1:$N$3001,10,FALSE))</f>
        <v>0</v>
      </c>
    </row>
    <row r="826" spans="1:12">
      <c r="A826" s="137">
        <f>+Baby新作!A158</f>
        <v>0</v>
      </c>
      <c r="B826" s="138">
        <v>1</v>
      </c>
      <c r="C826" s="139" t="str">
        <f>TEXT(Baby新作!C158,0)</f>
        <v>0</v>
      </c>
      <c r="D826" s="140">
        <f>+Baby新作!D158</f>
        <v>0</v>
      </c>
      <c r="E826" s="138">
        <f>+Baby新作!E158</f>
        <v>0</v>
      </c>
      <c r="F826" s="138">
        <f>+Baby新作!F158</f>
        <v>0</v>
      </c>
      <c r="G826" s="140">
        <f>+Baby新作!G158</f>
        <v>0</v>
      </c>
      <c r="H826" s="138">
        <f>+Baby新作!H158</f>
        <v>0</v>
      </c>
      <c r="I826" s="140">
        <f>+Baby新作!I158</f>
        <v>0</v>
      </c>
      <c r="J826" s="141">
        <f>+Baby新作!$C$9</f>
        <v>261500</v>
      </c>
      <c r="K826" s="142">
        <f>+Baby新作!J158</f>
        <v>0</v>
      </c>
      <c r="L826" s="143">
        <f>IF(ISERROR(VLOOKUP(VALUE(C826),納期ACC!$E$1:$N$3001,10,FALSE)),"",VLOOKUP(VALUE(C826),納期ACC!$E$1:$N$3001,10,FALSE))</f>
        <v>0</v>
      </c>
    </row>
    <row r="827" spans="1:12">
      <c r="A827" s="137">
        <f>+Baby新作!A159</f>
        <v>0</v>
      </c>
      <c r="B827" s="138">
        <v>1</v>
      </c>
      <c r="C827" s="139" t="str">
        <f>TEXT(Baby新作!C159,0)</f>
        <v>0</v>
      </c>
      <c r="D827" s="140">
        <f>+Baby新作!D159</f>
        <v>0</v>
      </c>
      <c r="E827" s="138">
        <f>+Baby新作!E159</f>
        <v>0</v>
      </c>
      <c r="F827" s="138">
        <f>+Baby新作!F159</f>
        <v>0</v>
      </c>
      <c r="G827" s="140">
        <f>+Baby新作!G159</f>
        <v>0</v>
      </c>
      <c r="H827" s="138">
        <f>+Baby新作!H159</f>
        <v>0</v>
      </c>
      <c r="I827" s="140">
        <f>+Baby新作!I159</f>
        <v>0</v>
      </c>
      <c r="J827" s="141">
        <f>+Baby新作!$C$9</f>
        <v>261500</v>
      </c>
      <c r="K827" s="142">
        <f>+Baby新作!J159</f>
        <v>0</v>
      </c>
      <c r="L827" s="143">
        <f>IF(ISERROR(VLOOKUP(VALUE(C827),納期ACC!$E$1:$N$3001,10,FALSE)),"",VLOOKUP(VALUE(C827),納期ACC!$E$1:$N$3001,10,FALSE))</f>
        <v>0</v>
      </c>
    </row>
    <row r="828" spans="1:12">
      <c r="A828" s="137">
        <f>+Baby新作!A160</f>
        <v>0</v>
      </c>
      <c r="B828" s="138">
        <v>1</v>
      </c>
      <c r="C828" s="139" t="str">
        <f>TEXT(Baby新作!C160,0)</f>
        <v>0</v>
      </c>
      <c r="D828" s="140">
        <f>+Baby新作!D160</f>
        <v>0</v>
      </c>
      <c r="E828" s="138">
        <f>+Baby新作!E160</f>
        <v>0</v>
      </c>
      <c r="F828" s="138">
        <f>+Baby新作!F160</f>
        <v>0</v>
      </c>
      <c r="G828" s="140">
        <f>+Baby新作!G160</f>
        <v>0</v>
      </c>
      <c r="H828" s="138">
        <f>+Baby新作!H160</f>
        <v>0</v>
      </c>
      <c r="I828" s="140">
        <f>+Baby新作!I160</f>
        <v>0</v>
      </c>
      <c r="J828" s="141">
        <f>+Baby新作!$C$9</f>
        <v>261500</v>
      </c>
      <c r="K828" s="142">
        <f>+Baby新作!J160</f>
        <v>0</v>
      </c>
      <c r="L828" s="143">
        <f>IF(ISERROR(VLOOKUP(VALUE(C828),納期ACC!$E$1:$N$3001,10,FALSE)),"",VLOOKUP(VALUE(C828),納期ACC!$E$1:$N$3001,10,FALSE))</f>
        <v>0</v>
      </c>
    </row>
    <row r="829" spans="1:12">
      <c r="A829" s="137">
        <f>+Baby新作!A161</f>
        <v>0</v>
      </c>
      <c r="B829" s="138">
        <v>1</v>
      </c>
      <c r="C829" s="139" t="str">
        <f>TEXT(Baby新作!C161,0)</f>
        <v>0</v>
      </c>
      <c r="D829" s="140">
        <f>+Baby新作!D161</f>
        <v>0</v>
      </c>
      <c r="E829" s="138">
        <f>+Baby新作!E161</f>
        <v>0</v>
      </c>
      <c r="F829" s="138">
        <f>+Baby新作!F161</f>
        <v>0</v>
      </c>
      <c r="G829" s="140">
        <f>+Baby新作!G161</f>
        <v>0</v>
      </c>
      <c r="H829" s="138">
        <f>+Baby新作!H161</f>
        <v>0</v>
      </c>
      <c r="I829" s="140">
        <f>+Baby新作!I161</f>
        <v>0</v>
      </c>
      <c r="J829" s="141">
        <f>+Baby新作!$C$9</f>
        <v>261500</v>
      </c>
      <c r="K829" s="142">
        <f>+Baby新作!J161</f>
        <v>0</v>
      </c>
      <c r="L829" s="143">
        <f>IF(ISERROR(VLOOKUP(VALUE(C829),納期ACC!$E$1:$N$3001,10,FALSE)),"",VLOOKUP(VALUE(C829),納期ACC!$E$1:$N$3001,10,FALSE))</f>
        <v>0</v>
      </c>
    </row>
    <row r="830" spans="1:12">
      <c r="A830" s="137">
        <f>+Baby新作!A162</f>
        <v>0</v>
      </c>
      <c r="B830" s="138">
        <v>1</v>
      </c>
      <c r="C830" s="139" t="str">
        <f>TEXT(Baby新作!C162,0)</f>
        <v>0</v>
      </c>
      <c r="D830" s="140">
        <f>+Baby新作!D162</f>
        <v>0</v>
      </c>
      <c r="E830" s="138">
        <f>+Baby新作!E162</f>
        <v>0</v>
      </c>
      <c r="F830" s="138">
        <f>+Baby新作!F162</f>
        <v>0</v>
      </c>
      <c r="G830" s="140">
        <f>+Baby新作!G162</f>
        <v>0</v>
      </c>
      <c r="H830" s="138">
        <f>+Baby新作!H162</f>
        <v>0</v>
      </c>
      <c r="I830" s="140">
        <f>+Baby新作!I162</f>
        <v>0</v>
      </c>
      <c r="J830" s="141">
        <f>+Baby新作!$C$9</f>
        <v>261500</v>
      </c>
      <c r="K830" s="142">
        <f>+Baby新作!J162</f>
        <v>0</v>
      </c>
      <c r="L830" s="143">
        <f>IF(ISERROR(VLOOKUP(VALUE(C830),納期ACC!$E$1:$N$3001,10,FALSE)),"",VLOOKUP(VALUE(C830),納期ACC!$E$1:$N$3001,10,FALSE))</f>
        <v>0</v>
      </c>
    </row>
    <row r="831" spans="1:12">
      <c r="A831" s="137">
        <f>+Baby新作!A163</f>
        <v>0</v>
      </c>
      <c r="B831" s="138">
        <v>1</v>
      </c>
      <c r="C831" s="139" t="str">
        <f>TEXT(Baby新作!C163,0)</f>
        <v>0</v>
      </c>
      <c r="D831" s="140">
        <f>+Baby新作!D163</f>
        <v>0</v>
      </c>
      <c r="E831" s="138">
        <f>+Baby新作!E163</f>
        <v>0</v>
      </c>
      <c r="F831" s="138">
        <f>+Baby新作!F163</f>
        <v>0</v>
      </c>
      <c r="G831" s="140">
        <f>+Baby新作!G163</f>
        <v>0</v>
      </c>
      <c r="H831" s="138">
        <f>+Baby新作!H163</f>
        <v>0</v>
      </c>
      <c r="I831" s="140">
        <f>+Baby新作!I163</f>
        <v>0</v>
      </c>
      <c r="J831" s="141">
        <f>+Baby新作!$C$9</f>
        <v>261500</v>
      </c>
      <c r="K831" s="142">
        <f>+Baby新作!J163</f>
        <v>0</v>
      </c>
      <c r="L831" s="143">
        <f>IF(ISERROR(VLOOKUP(VALUE(C831),納期ACC!$E$1:$N$3001,10,FALSE)),"",VLOOKUP(VALUE(C831),納期ACC!$E$1:$N$3001,10,FALSE))</f>
        <v>0</v>
      </c>
    </row>
    <row r="832" spans="1:12">
      <c r="A832" s="137">
        <f>+Baby新作!A164</f>
        <v>0</v>
      </c>
      <c r="B832" s="138">
        <v>1</v>
      </c>
      <c r="C832" s="139" t="str">
        <f>TEXT(Baby新作!C164,0)</f>
        <v>0</v>
      </c>
      <c r="D832" s="140">
        <f>+Baby新作!D164</f>
        <v>0</v>
      </c>
      <c r="E832" s="138">
        <f>+Baby新作!E164</f>
        <v>0</v>
      </c>
      <c r="F832" s="138">
        <f>+Baby新作!F164</f>
        <v>0</v>
      </c>
      <c r="G832" s="140">
        <f>+Baby新作!G164</f>
        <v>0</v>
      </c>
      <c r="H832" s="138">
        <f>+Baby新作!H164</f>
        <v>0</v>
      </c>
      <c r="I832" s="140">
        <f>+Baby新作!I164</f>
        <v>0</v>
      </c>
      <c r="J832" s="141">
        <f>+Baby新作!$C$9</f>
        <v>261500</v>
      </c>
      <c r="K832" s="142">
        <f>+Baby新作!J164</f>
        <v>0</v>
      </c>
      <c r="L832" s="143">
        <f>IF(ISERROR(VLOOKUP(VALUE(C832),納期ACC!$E$1:$N$3001,10,FALSE)),"",VLOOKUP(VALUE(C832),納期ACC!$E$1:$N$3001,10,FALSE))</f>
        <v>0</v>
      </c>
    </row>
    <row r="833" spans="1:12">
      <c r="A833" s="137">
        <f>+Baby新作!A165</f>
        <v>0</v>
      </c>
      <c r="B833" s="138">
        <v>1</v>
      </c>
      <c r="C833" s="139" t="str">
        <f>TEXT(Baby新作!C165,0)</f>
        <v>0</v>
      </c>
      <c r="D833" s="140">
        <f>+Baby新作!D165</f>
        <v>0</v>
      </c>
      <c r="E833" s="138">
        <f>+Baby新作!E165</f>
        <v>0</v>
      </c>
      <c r="F833" s="138">
        <f>+Baby新作!F165</f>
        <v>0</v>
      </c>
      <c r="G833" s="140">
        <f>+Baby新作!G165</f>
        <v>0</v>
      </c>
      <c r="H833" s="138">
        <f>+Baby新作!H165</f>
        <v>0</v>
      </c>
      <c r="I833" s="140">
        <f>+Baby新作!I165</f>
        <v>0</v>
      </c>
      <c r="J833" s="141">
        <f>+Baby新作!$C$9</f>
        <v>261500</v>
      </c>
      <c r="K833" s="142">
        <f>+Baby新作!J165</f>
        <v>0</v>
      </c>
      <c r="L833" s="143">
        <f>IF(ISERROR(VLOOKUP(VALUE(C833),納期ACC!$E$1:$N$3001,10,FALSE)),"",VLOOKUP(VALUE(C833),納期ACC!$E$1:$N$3001,10,FALSE))</f>
        <v>0</v>
      </c>
    </row>
    <row r="834" spans="1:12">
      <c r="A834" s="137">
        <f>+Baby新作!A166</f>
        <v>0</v>
      </c>
      <c r="B834" s="138">
        <v>1</v>
      </c>
      <c r="C834" s="139" t="str">
        <f>TEXT(Baby新作!C166,0)</f>
        <v>0</v>
      </c>
      <c r="D834" s="140">
        <f>+Baby新作!D166</f>
        <v>0</v>
      </c>
      <c r="E834" s="138">
        <f>+Baby新作!E166</f>
        <v>0</v>
      </c>
      <c r="F834" s="138">
        <f>+Baby新作!F166</f>
        <v>0</v>
      </c>
      <c r="G834" s="140">
        <f>+Baby新作!G166</f>
        <v>0</v>
      </c>
      <c r="H834" s="138">
        <f>+Baby新作!H166</f>
        <v>0</v>
      </c>
      <c r="I834" s="140">
        <f>+Baby新作!I166</f>
        <v>0</v>
      </c>
      <c r="J834" s="141">
        <f>+Baby新作!$C$9</f>
        <v>261500</v>
      </c>
      <c r="K834" s="142">
        <f>+Baby新作!J166</f>
        <v>0</v>
      </c>
      <c r="L834" s="143">
        <f>IF(ISERROR(VLOOKUP(VALUE(C834),納期ACC!$E$1:$N$3001,10,FALSE)),"",VLOOKUP(VALUE(C834),納期ACC!$E$1:$N$3001,10,FALSE))</f>
        <v>0</v>
      </c>
    </row>
    <row r="835" spans="1:12">
      <c r="A835" s="137">
        <f>+Baby新作!A167</f>
        <v>0</v>
      </c>
      <c r="B835" s="138">
        <v>1</v>
      </c>
      <c r="C835" s="139" t="str">
        <f>TEXT(Baby新作!C167,0)</f>
        <v>0</v>
      </c>
      <c r="D835" s="140">
        <f>+Baby新作!D167</f>
        <v>0</v>
      </c>
      <c r="E835" s="138">
        <f>+Baby新作!E167</f>
        <v>0</v>
      </c>
      <c r="F835" s="138">
        <f>+Baby新作!F167</f>
        <v>0</v>
      </c>
      <c r="G835" s="140">
        <f>+Baby新作!G167</f>
        <v>0</v>
      </c>
      <c r="H835" s="138">
        <f>+Baby新作!H167</f>
        <v>0</v>
      </c>
      <c r="I835" s="140">
        <f>+Baby新作!I167</f>
        <v>0</v>
      </c>
      <c r="J835" s="141">
        <f>+Baby新作!$C$9</f>
        <v>261500</v>
      </c>
      <c r="K835" s="142">
        <f>+Baby新作!J167</f>
        <v>0</v>
      </c>
      <c r="L835" s="143">
        <f>IF(ISERROR(VLOOKUP(VALUE(C835),納期ACC!$E$1:$N$3001,10,FALSE)),"",VLOOKUP(VALUE(C835),納期ACC!$E$1:$N$3001,10,FALSE))</f>
        <v>0</v>
      </c>
    </row>
    <row r="836" spans="1:12">
      <c r="A836" s="137">
        <f>+Baby新作!A168</f>
        <v>0</v>
      </c>
      <c r="B836" s="138">
        <v>1</v>
      </c>
      <c r="C836" s="139" t="str">
        <f>TEXT(Baby新作!C168,0)</f>
        <v>0</v>
      </c>
      <c r="D836" s="140">
        <f>+Baby新作!D168</f>
        <v>0</v>
      </c>
      <c r="E836" s="138">
        <f>+Baby新作!E168</f>
        <v>0</v>
      </c>
      <c r="F836" s="138">
        <f>+Baby新作!F168</f>
        <v>0</v>
      </c>
      <c r="G836" s="140">
        <f>+Baby新作!G168</f>
        <v>0</v>
      </c>
      <c r="H836" s="138">
        <f>+Baby新作!H168</f>
        <v>0</v>
      </c>
      <c r="I836" s="140">
        <f>+Baby新作!I168</f>
        <v>0</v>
      </c>
      <c r="J836" s="141">
        <f>+Baby新作!$C$9</f>
        <v>261500</v>
      </c>
      <c r="K836" s="142">
        <f>+Baby新作!J168</f>
        <v>0</v>
      </c>
      <c r="L836" s="143">
        <f>IF(ISERROR(VLOOKUP(VALUE(C836),納期ACC!$E$1:$N$3001,10,FALSE)),"",VLOOKUP(VALUE(C836),納期ACC!$E$1:$N$3001,10,FALSE))</f>
        <v>0</v>
      </c>
    </row>
    <row r="837" spans="1:12">
      <c r="A837" s="137">
        <f>+Baby新作!A169</f>
        <v>0</v>
      </c>
      <c r="B837" s="138">
        <v>1</v>
      </c>
      <c r="C837" s="139" t="str">
        <f>TEXT(Baby新作!C169,0)</f>
        <v>0</v>
      </c>
      <c r="D837" s="140">
        <f>+Baby新作!D169</f>
        <v>0</v>
      </c>
      <c r="E837" s="138">
        <f>+Baby新作!E169</f>
        <v>0</v>
      </c>
      <c r="F837" s="138">
        <f>+Baby新作!F169</f>
        <v>0</v>
      </c>
      <c r="G837" s="140">
        <f>+Baby新作!G169</f>
        <v>0</v>
      </c>
      <c r="H837" s="138">
        <f>+Baby新作!H169</f>
        <v>0</v>
      </c>
      <c r="I837" s="140">
        <f>+Baby新作!I169</f>
        <v>0</v>
      </c>
      <c r="J837" s="141">
        <f>+Baby新作!$C$9</f>
        <v>261500</v>
      </c>
      <c r="K837" s="142">
        <f>+Baby新作!J169</f>
        <v>0</v>
      </c>
      <c r="L837" s="143">
        <f>IF(ISERROR(VLOOKUP(VALUE(C837),納期ACC!$E$1:$N$3001,10,FALSE)),"",VLOOKUP(VALUE(C837),納期ACC!$E$1:$N$3001,10,FALSE))</f>
        <v>0</v>
      </c>
    </row>
    <row r="838" spans="1:12">
      <c r="A838" s="137">
        <f>+Baby新作!A170</f>
        <v>0</v>
      </c>
      <c r="B838" s="138">
        <v>1</v>
      </c>
      <c r="C838" s="139" t="str">
        <f>TEXT(Baby新作!C170,0)</f>
        <v>0</v>
      </c>
      <c r="D838" s="140">
        <f>+Baby新作!D170</f>
        <v>0</v>
      </c>
      <c r="E838" s="138">
        <f>+Baby新作!E170</f>
        <v>0</v>
      </c>
      <c r="F838" s="138">
        <f>+Baby新作!F170</f>
        <v>0</v>
      </c>
      <c r="G838" s="140">
        <f>+Baby新作!G170</f>
        <v>0</v>
      </c>
      <c r="H838" s="138">
        <f>+Baby新作!H170</f>
        <v>0</v>
      </c>
      <c r="I838" s="140">
        <f>+Baby新作!I170</f>
        <v>0</v>
      </c>
      <c r="J838" s="141">
        <f>+Baby新作!$C$9</f>
        <v>261500</v>
      </c>
      <c r="K838" s="142">
        <f>+Baby新作!J170</f>
        <v>0</v>
      </c>
      <c r="L838" s="143">
        <f>IF(ISERROR(VLOOKUP(VALUE(C838),納期ACC!$E$1:$N$3001,10,FALSE)),"",VLOOKUP(VALUE(C838),納期ACC!$E$1:$N$3001,10,FALSE))</f>
        <v>0</v>
      </c>
    </row>
    <row r="839" spans="1:12">
      <c r="A839" s="137">
        <f>+Baby新作!A171</f>
        <v>0</v>
      </c>
      <c r="B839" s="138">
        <v>1</v>
      </c>
      <c r="C839" s="139" t="str">
        <f>TEXT(Baby新作!C171,0)</f>
        <v>0</v>
      </c>
      <c r="D839" s="140">
        <f>+Baby新作!D171</f>
        <v>0</v>
      </c>
      <c r="E839" s="138">
        <f>+Baby新作!E171</f>
        <v>0</v>
      </c>
      <c r="F839" s="138">
        <f>+Baby新作!F171</f>
        <v>0</v>
      </c>
      <c r="G839" s="140">
        <f>+Baby新作!G171</f>
        <v>0</v>
      </c>
      <c r="H839" s="138">
        <f>+Baby新作!H171</f>
        <v>0</v>
      </c>
      <c r="I839" s="140">
        <f>+Baby新作!I171</f>
        <v>0</v>
      </c>
      <c r="J839" s="141">
        <f>+Baby新作!$C$9</f>
        <v>261500</v>
      </c>
      <c r="K839" s="142">
        <f>+Baby新作!J171</f>
        <v>0</v>
      </c>
      <c r="L839" s="143">
        <f>IF(ISERROR(VLOOKUP(VALUE(C839),納期ACC!$E$1:$N$3001,10,FALSE)),"",VLOOKUP(VALUE(C839),納期ACC!$E$1:$N$3001,10,FALSE))</f>
        <v>0</v>
      </c>
    </row>
    <row r="840" spans="1:12">
      <c r="A840" s="137">
        <f>+Baby新作!A172</f>
        <v>0</v>
      </c>
      <c r="B840" s="138">
        <v>1</v>
      </c>
      <c r="C840" s="139" t="str">
        <f>TEXT(Baby新作!C172,0)</f>
        <v>0</v>
      </c>
      <c r="D840" s="140">
        <f>+Baby新作!D172</f>
        <v>0</v>
      </c>
      <c r="E840" s="138">
        <f>+Baby新作!E172</f>
        <v>0</v>
      </c>
      <c r="F840" s="138">
        <f>+Baby新作!F172</f>
        <v>0</v>
      </c>
      <c r="G840" s="140">
        <f>+Baby新作!G172</f>
        <v>0</v>
      </c>
      <c r="H840" s="138">
        <f>+Baby新作!H172</f>
        <v>0</v>
      </c>
      <c r="I840" s="140">
        <f>+Baby新作!I172</f>
        <v>0</v>
      </c>
      <c r="J840" s="141">
        <f>+Baby新作!$C$9</f>
        <v>261500</v>
      </c>
      <c r="K840" s="142">
        <f>+Baby新作!J172</f>
        <v>0</v>
      </c>
      <c r="L840" s="143">
        <f>IF(ISERROR(VLOOKUP(VALUE(C840),納期ACC!$E$1:$N$3001,10,FALSE)),"",VLOOKUP(VALUE(C840),納期ACC!$E$1:$N$3001,10,FALSE))</f>
        <v>0</v>
      </c>
    </row>
    <row r="841" spans="1:12">
      <c r="A841" s="137">
        <f>+Baby新作!A173</f>
        <v>0</v>
      </c>
      <c r="B841" s="138">
        <v>1</v>
      </c>
      <c r="C841" s="139" t="str">
        <f>TEXT(Baby新作!C173,0)</f>
        <v>0</v>
      </c>
      <c r="D841" s="140">
        <f>+Baby新作!D173</f>
        <v>0</v>
      </c>
      <c r="E841" s="138">
        <f>+Baby新作!E173</f>
        <v>0</v>
      </c>
      <c r="F841" s="138">
        <f>+Baby新作!F173</f>
        <v>0</v>
      </c>
      <c r="G841" s="140">
        <f>+Baby新作!G173</f>
        <v>0</v>
      </c>
      <c r="H841" s="138">
        <f>+Baby新作!H173</f>
        <v>0</v>
      </c>
      <c r="I841" s="140">
        <f>+Baby新作!I173</f>
        <v>0</v>
      </c>
      <c r="J841" s="141">
        <f>+Baby新作!$C$9</f>
        <v>261500</v>
      </c>
      <c r="K841" s="142">
        <f>+Baby新作!J173</f>
        <v>0</v>
      </c>
      <c r="L841" s="143">
        <f>IF(ISERROR(VLOOKUP(VALUE(C841),納期ACC!$E$1:$N$3001,10,FALSE)),"",VLOOKUP(VALUE(C841),納期ACC!$E$1:$N$3001,10,FALSE))</f>
        <v>0</v>
      </c>
    </row>
    <row r="842" spans="1:12">
      <c r="A842" s="137">
        <f>+Baby新作!A174</f>
        <v>0</v>
      </c>
      <c r="B842" s="138">
        <v>1</v>
      </c>
      <c r="C842" s="139" t="str">
        <f>TEXT(Baby新作!C174,0)</f>
        <v>0</v>
      </c>
      <c r="D842" s="140">
        <f>+Baby新作!D174</f>
        <v>0</v>
      </c>
      <c r="E842" s="138">
        <f>+Baby新作!E174</f>
        <v>0</v>
      </c>
      <c r="F842" s="138">
        <f>+Baby新作!F174</f>
        <v>0</v>
      </c>
      <c r="G842" s="140">
        <f>+Baby新作!G174</f>
        <v>0</v>
      </c>
      <c r="H842" s="138">
        <f>+Baby新作!H174</f>
        <v>0</v>
      </c>
      <c r="I842" s="140">
        <f>+Baby新作!I174</f>
        <v>0</v>
      </c>
      <c r="J842" s="141">
        <f>+Baby新作!$C$9</f>
        <v>261500</v>
      </c>
      <c r="K842" s="142">
        <f>+Baby新作!J174</f>
        <v>0</v>
      </c>
      <c r="L842" s="143">
        <f>IF(ISERROR(VLOOKUP(VALUE(C842),納期ACC!$E$1:$N$3001,10,FALSE)),"",VLOOKUP(VALUE(C842),納期ACC!$E$1:$N$3001,10,FALSE))</f>
        <v>0</v>
      </c>
    </row>
    <row r="843" spans="1:12">
      <c r="A843" s="137">
        <f>+Baby新作!A175</f>
        <v>0</v>
      </c>
      <c r="B843" s="138">
        <v>1</v>
      </c>
      <c r="C843" s="139" t="str">
        <f>TEXT(Baby新作!C175,0)</f>
        <v>0</v>
      </c>
      <c r="D843" s="140">
        <f>+Baby新作!D175</f>
        <v>0</v>
      </c>
      <c r="E843" s="138">
        <f>+Baby新作!E175</f>
        <v>0</v>
      </c>
      <c r="F843" s="138">
        <f>+Baby新作!F175</f>
        <v>0</v>
      </c>
      <c r="G843" s="140">
        <f>+Baby新作!G175</f>
        <v>0</v>
      </c>
      <c r="H843" s="138">
        <f>+Baby新作!H175</f>
        <v>0</v>
      </c>
      <c r="I843" s="140">
        <f>+Baby新作!I175</f>
        <v>0</v>
      </c>
      <c r="J843" s="141">
        <f>+Baby新作!$C$9</f>
        <v>261500</v>
      </c>
      <c r="K843" s="142">
        <f>+Baby新作!J175</f>
        <v>0</v>
      </c>
      <c r="L843" s="143">
        <f>IF(ISERROR(VLOOKUP(VALUE(C843),納期ACC!$E$1:$N$3001,10,FALSE)),"",VLOOKUP(VALUE(C843),納期ACC!$E$1:$N$3001,10,FALSE))</f>
        <v>0</v>
      </c>
    </row>
    <row r="844" spans="1:12">
      <c r="A844" s="137">
        <f>+Baby新作!A176</f>
        <v>0</v>
      </c>
      <c r="B844" s="138">
        <v>1</v>
      </c>
      <c r="C844" s="139" t="str">
        <f>TEXT(Baby新作!C176,0)</f>
        <v>0</v>
      </c>
      <c r="D844" s="140">
        <f>+Baby新作!D176</f>
        <v>0</v>
      </c>
      <c r="E844" s="138">
        <f>+Baby新作!E176</f>
        <v>0</v>
      </c>
      <c r="F844" s="138">
        <f>+Baby新作!F176</f>
        <v>0</v>
      </c>
      <c r="G844" s="140">
        <f>+Baby新作!G176</f>
        <v>0</v>
      </c>
      <c r="H844" s="138">
        <f>+Baby新作!H176</f>
        <v>0</v>
      </c>
      <c r="I844" s="140">
        <f>+Baby新作!I176</f>
        <v>0</v>
      </c>
      <c r="J844" s="141">
        <f>+Baby新作!$C$9</f>
        <v>261500</v>
      </c>
      <c r="K844" s="142">
        <f>+Baby新作!J176</f>
        <v>0</v>
      </c>
      <c r="L844" s="143">
        <f>IF(ISERROR(VLOOKUP(VALUE(C844),納期ACC!$E$1:$N$3001,10,FALSE)),"",VLOOKUP(VALUE(C844),納期ACC!$E$1:$N$3001,10,FALSE))</f>
        <v>0</v>
      </c>
    </row>
    <row r="845" spans="1:12">
      <c r="A845" s="137">
        <f>+Baby新作!A177</f>
        <v>0</v>
      </c>
      <c r="B845" s="138">
        <v>1</v>
      </c>
      <c r="C845" s="139" t="str">
        <f>TEXT(Baby新作!C177,0)</f>
        <v>0</v>
      </c>
      <c r="D845" s="140">
        <f>+Baby新作!D177</f>
        <v>0</v>
      </c>
      <c r="E845" s="138">
        <f>+Baby新作!E177</f>
        <v>0</v>
      </c>
      <c r="F845" s="138">
        <f>+Baby新作!F177</f>
        <v>0</v>
      </c>
      <c r="G845" s="140">
        <f>+Baby新作!G177</f>
        <v>0</v>
      </c>
      <c r="H845" s="138">
        <f>+Baby新作!H177</f>
        <v>0</v>
      </c>
      <c r="I845" s="140">
        <f>+Baby新作!I177</f>
        <v>0</v>
      </c>
      <c r="J845" s="141">
        <f>+Baby新作!$C$9</f>
        <v>261500</v>
      </c>
      <c r="K845" s="142">
        <f>+Baby新作!J177</f>
        <v>0</v>
      </c>
      <c r="L845" s="143">
        <f>IF(ISERROR(VLOOKUP(VALUE(C845),納期ACC!$E$1:$N$3001,10,FALSE)),"",VLOOKUP(VALUE(C845),納期ACC!$E$1:$N$3001,10,FALSE))</f>
        <v>0</v>
      </c>
    </row>
    <row r="846" spans="1:12">
      <c r="A846" s="137">
        <f>+Baby新作!A178</f>
        <v>0</v>
      </c>
      <c r="B846" s="138">
        <v>1</v>
      </c>
      <c r="C846" s="139" t="str">
        <f>TEXT(Baby新作!C178,0)</f>
        <v>0</v>
      </c>
      <c r="D846" s="140">
        <f>+Baby新作!D178</f>
        <v>0</v>
      </c>
      <c r="E846" s="138">
        <f>+Baby新作!E178</f>
        <v>0</v>
      </c>
      <c r="F846" s="138">
        <f>+Baby新作!F178</f>
        <v>0</v>
      </c>
      <c r="G846" s="140">
        <f>+Baby新作!G178</f>
        <v>0</v>
      </c>
      <c r="H846" s="138">
        <f>+Baby新作!H178</f>
        <v>0</v>
      </c>
      <c r="I846" s="140">
        <f>+Baby新作!I178</f>
        <v>0</v>
      </c>
      <c r="J846" s="141">
        <f>+Baby新作!$C$9</f>
        <v>261500</v>
      </c>
      <c r="K846" s="142">
        <f>+Baby新作!J178</f>
        <v>0</v>
      </c>
      <c r="L846" s="143">
        <f>IF(ISERROR(VLOOKUP(VALUE(C846),納期ACC!$E$1:$N$3001,10,FALSE)),"",VLOOKUP(VALUE(C846),納期ACC!$E$1:$N$3001,10,FALSE))</f>
        <v>0</v>
      </c>
    </row>
    <row r="847" spans="1:12">
      <c r="A847" s="137">
        <f>+Baby新作!A179</f>
        <v>0</v>
      </c>
      <c r="B847" s="138">
        <v>1</v>
      </c>
      <c r="C847" s="139" t="str">
        <f>TEXT(Baby新作!C179,0)</f>
        <v>0</v>
      </c>
      <c r="D847" s="140">
        <f>+Baby新作!D179</f>
        <v>0</v>
      </c>
      <c r="E847" s="138">
        <f>+Baby新作!E179</f>
        <v>0</v>
      </c>
      <c r="F847" s="138">
        <f>+Baby新作!F179</f>
        <v>0</v>
      </c>
      <c r="G847" s="140">
        <f>+Baby新作!G179</f>
        <v>0</v>
      </c>
      <c r="H847" s="138">
        <f>+Baby新作!H179</f>
        <v>0</v>
      </c>
      <c r="I847" s="140">
        <f>+Baby新作!I179</f>
        <v>0</v>
      </c>
      <c r="J847" s="141">
        <f>+Baby新作!$C$9</f>
        <v>261500</v>
      </c>
      <c r="K847" s="142">
        <f>+Baby新作!J179</f>
        <v>0</v>
      </c>
      <c r="L847" s="143">
        <f>IF(ISERROR(VLOOKUP(VALUE(C847),納期ACC!$E$1:$N$3001,10,FALSE)),"",VLOOKUP(VALUE(C847),納期ACC!$E$1:$N$3001,10,FALSE))</f>
        <v>0</v>
      </c>
    </row>
    <row r="848" spans="1:12">
      <c r="A848" s="137">
        <f>+Baby新作!A180</f>
        <v>0</v>
      </c>
      <c r="B848" s="138">
        <v>1</v>
      </c>
      <c r="C848" s="139" t="str">
        <f>TEXT(Baby新作!C180,0)</f>
        <v>0</v>
      </c>
      <c r="D848" s="140">
        <f>+Baby新作!D180</f>
        <v>0</v>
      </c>
      <c r="E848" s="138">
        <f>+Baby新作!E180</f>
        <v>0</v>
      </c>
      <c r="F848" s="138">
        <f>+Baby新作!F180</f>
        <v>0</v>
      </c>
      <c r="G848" s="140">
        <f>+Baby新作!G180</f>
        <v>0</v>
      </c>
      <c r="H848" s="138">
        <f>+Baby新作!H180</f>
        <v>0</v>
      </c>
      <c r="I848" s="140">
        <f>+Baby新作!I180</f>
        <v>0</v>
      </c>
      <c r="J848" s="141">
        <f>+Baby新作!$C$9</f>
        <v>261500</v>
      </c>
      <c r="K848" s="142">
        <f>+Baby新作!J180</f>
        <v>0</v>
      </c>
      <c r="L848" s="143">
        <f>IF(ISERROR(VLOOKUP(VALUE(C848),納期ACC!$E$1:$N$3001,10,FALSE)),"",VLOOKUP(VALUE(C848),納期ACC!$E$1:$N$3001,10,FALSE))</f>
        <v>0</v>
      </c>
    </row>
    <row r="849" spans="1:12">
      <c r="A849" s="137">
        <f>+Baby新作!A181</f>
        <v>0</v>
      </c>
      <c r="B849" s="138">
        <v>1</v>
      </c>
      <c r="C849" s="139" t="str">
        <f>TEXT(Baby新作!C181,0)</f>
        <v>0</v>
      </c>
      <c r="D849" s="140">
        <f>+Baby新作!D181</f>
        <v>0</v>
      </c>
      <c r="E849" s="138">
        <f>+Baby新作!E181</f>
        <v>0</v>
      </c>
      <c r="F849" s="138">
        <f>+Baby新作!F181</f>
        <v>0</v>
      </c>
      <c r="G849" s="140">
        <f>+Baby新作!G181</f>
        <v>0</v>
      </c>
      <c r="H849" s="138">
        <f>+Baby新作!H181</f>
        <v>0</v>
      </c>
      <c r="I849" s="140">
        <f>+Baby新作!I181</f>
        <v>0</v>
      </c>
      <c r="J849" s="141">
        <f>+Baby新作!$C$9</f>
        <v>261500</v>
      </c>
      <c r="K849" s="142">
        <f>+Baby新作!J181</f>
        <v>0</v>
      </c>
      <c r="L849" s="143">
        <f>IF(ISERROR(VLOOKUP(VALUE(C849),納期ACC!$E$1:$N$3001,10,FALSE)),"",VLOOKUP(VALUE(C849),納期ACC!$E$1:$N$3001,10,FALSE))</f>
        <v>0</v>
      </c>
    </row>
    <row r="850" spans="1:12">
      <c r="A850" s="137">
        <f>+Baby新作!A182</f>
        <v>0</v>
      </c>
      <c r="B850" s="138">
        <v>1</v>
      </c>
      <c r="C850" s="139" t="str">
        <f>TEXT(Baby新作!C182,0)</f>
        <v>0</v>
      </c>
      <c r="D850" s="140">
        <f>+Baby新作!D182</f>
        <v>0</v>
      </c>
      <c r="E850" s="138">
        <f>+Baby新作!E182</f>
        <v>0</v>
      </c>
      <c r="F850" s="138">
        <f>+Baby新作!F182</f>
        <v>0</v>
      </c>
      <c r="G850" s="140">
        <f>+Baby新作!G182</f>
        <v>0</v>
      </c>
      <c r="H850" s="138">
        <f>+Baby新作!H182</f>
        <v>0</v>
      </c>
      <c r="I850" s="140">
        <f>+Baby新作!I182</f>
        <v>0</v>
      </c>
      <c r="J850" s="141">
        <f>+Baby新作!$C$9</f>
        <v>261500</v>
      </c>
      <c r="K850" s="142">
        <f>+Baby新作!J182</f>
        <v>0</v>
      </c>
      <c r="L850" s="143">
        <f>IF(ISERROR(VLOOKUP(VALUE(C850),納期ACC!$E$1:$N$3001,10,FALSE)),"",VLOOKUP(VALUE(C850),納期ACC!$E$1:$N$3001,10,FALSE))</f>
        <v>0</v>
      </c>
    </row>
    <row r="851" spans="1:12">
      <c r="A851" s="137">
        <f>+Baby新作!A183</f>
        <v>0</v>
      </c>
      <c r="B851" s="138">
        <v>1</v>
      </c>
      <c r="C851" s="139" t="str">
        <f>TEXT(Baby新作!C183,0)</f>
        <v>0</v>
      </c>
      <c r="D851" s="140">
        <f>+Baby新作!D183</f>
        <v>0</v>
      </c>
      <c r="E851" s="138">
        <f>+Baby新作!E183</f>
        <v>0</v>
      </c>
      <c r="F851" s="138">
        <f>+Baby新作!F183</f>
        <v>0</v>
      </c>
      <c r="G851" s="140">
        <f>+Baby新作!G183</f>
        <v>0</v>
      </c>
      <c r="H851" s="138">
        <f>+Baby新作!H183</f>
        <v>0</v>
      </c>
      <c r="I851" s="140">
        <f>+Baby新作!I183</f>
        <v>0</v>
      </c>
      <c r="J851" s="141">
        <f>+Baby新作!$C$9</f>
        <v>261500</v>
      </c>
      <c r="K851" s="142">
        <f>+Baby新作!J183</f>
        <v>0</v>
      </c>
      <c r="L851" s="143">
        <f>IF(ISERROR(VLOOKUP(VALUE(C851),納期ACC!$E$1:$N$3001,10,FALSE)),"",VLOOKUP(VALUE(C851),納期ACC!$E$1:$N$3001,10,FALSE))</f>
        <v>0</v>
      </c>
    </row>
    <row r="852" spans="1:12">
      <c r="A852" s="137">
        <f>+Baby新作!A184</f>
        <v>0</v>
      </c>
      <c r="B852" s="138">
        <v>1</v>
      </c>
      <c r="C852" s="139" t="str">
        <f>TEXT(Baby新作!C184,0)</f>
        <v>0</v>
      </c>
      <c r="D852" s="140">
        <f>+Baby新作!D184</f>
        <v>0</v>
      </c>
      <c r="E852" s="138">
        <f>+Baby新作!E184</f>
        <v>0</v>
      </c>
      <c r="F852" s="138">
        <f>+Baby新作!F184</f>
        <v>0</v>
      </c>
      <c r="G852" s="140">
        <f>+Baby新作!G184</f>
        <v>0</v>
      </c>
      <c r="H852" s="138">
        <f>+Baby新作!H184</f>
        <v>0</v>
      </c>
      <c r="I852" s="140">
        <f>+Baby新作!I184</f>
        <v>0</v>
      </c>
      <c r="J852" s="141">
        <f>+Baby新作!$C$9</f>
        <v>261500</v>
      </c>
      <c r="K852" s="142">
        <f>+Baby新作!J184</f>
        <v>0</v>
      </c>
      <c r="L852" s="143">
        <f>IF(ISERROR(VLOOKUP(VALUE(C852),納期ACC!$E$1:$N$3001,10,FALSE)),"",VLOOKUP(VALUE(C852),納期ACC!$E$1:$N$3001,10,FALSE))</f>
        <v>0</v>
      </c>
    </row>
    <row r="853" spans="1:12">
      <c r="A853" s="137">
        <f>+Baby新作!A185</f>
        <v>0</v>
      </c>
      <c r="B853" s="138">
        <v>1</v>
      </c>
      <c r="C853" s="139" t="str">
        <f>TEXT(Baby新作!C185,0)</f>
        <v>0</v>
      </c>
      <c r="D853" s="140">
        <f>+Baby新作!D185</f>
        <v>0</v>
      </c>
      <c r="E853" s="138">
        <f>+Baby新作!E185</f>
        <v>0</v>
      </c>
      <c r="F853" s="138">
        <f>+Baby新作!F185</f>
        <v>0</v>
      </c>
      <c r="G853" s="140">
        <f>+Baby新作!G185</f>
        <v>0</v>
      </c>
      <c r="H853" s="138">
        <f>+Baby新作!H185</f>
        <v>0</v>
      </c>
      <c r="I853" s="140">
        <f>+Baby新作!I185</f>
        <v>0</v>
      </c>
      <c r="J853" s="141">
        <f>+Baby新作!$C$9</f>
        <v>261500</v>
      </c>
      <c r="K853" s="142">
        <f>+Baby新作!J185</f>
        <v>0</v>
      </c>
      <c r="L853" s="143">
        <f>IF(ISERROR(VLOOKUP(VALUE(C853),納期ACC!$E$1:$N$3001,10,FALSE)),"",VLOOKUP(VALUE(C853),納期ACC!$E$1:$N$3001,10,FALSE))</f>
        <v>0</v>
      </c>
    </row>
    <row r="854" spans="1:12">
      <c r="A854" s="137">
        <f>+Baby新作!A186</f>
        <v>0</v>
      </c>
      <c r="B854" s="138">
        <v>1</v>
      </c>
      <c r="C854" s="139" t="str">
        <f>TEXT(Baby新作!C186,0)</f>
        <v>0</v>
      </c>
      <c r="D854" s="140">
        <f>+Baby新作!D186</f>
        <v>0</v>
      </c>
      <c r="E854" s="138">
        <f>+Baby新作!E186</f>
        <v>0</v>
      </c>
      <c r="F854" s="138">
        <f>+Baby新作!F186</f>
        <v>0</v>
      </c>
      <c r="G854" s="140">
        <f>+Baby新作!G186</f>
        <v>0</v>
      </c>
      <c r="H854" s="138">
        <f>+Baby新作!H186</f>
        <v>0</v>
      </c>
      <c r="I854" s="140">
        <f>+Baby新作!I186</f>
        <v>0</v>
      </c>
      <c r="J854" s="141">
        <f>+Baby新作!$C$9</f>
        <v>261500</v>
      </c>
      <c r="K854" s="142">
        <f>+Baby新作!J186</f>
        <v>0</v>
      </c>
      <c r="L854" s="143">
        <f>IF(ISERROR(VLOOKUP(VALUE(C854),納期ACC!$E$1:$N$3001,10,FALSE)),"",VLOOKUP(VALUE(C854),納期ACC!$E$1:$N$3001,10,FALSE))</f>
        <v>0</v>
      </c>
    </row>
    <row r="855" spans="1:12">
      <c r="A855" s="137">
        <f>+Baby新作!A187</f>
        <v>0</v>
      </c>
      <c r="B855" s="138">
        <v>1</v>
      </c>
      <c r="C855" s="139" t="str">
        <f>TEXT(Baby新作!C187,0)</f>
        <v>0</v>
      </c>
      <c r="D855" s="140">
        <f>+Baby新作!D187</f>
        <v>0</v>
      </c>
      <c r="E855" s="138">
        <f>+Baby新作!E187</f>
        <v>0</v>
      </c>
      <c r="F855" s="138">
        <f>+Baby新作!F187</f>
        <v>0</v>
      </c>
      <c r="G855" s="140">
        <f>+Baby新作!G187</f>
        <v>0</v>
      </c>
      <c r="H855" s="138">
        <f>+Baby新作!H187</f>
        <v>0</v>
      </c>
      <c r="I855" s="140">
        <f>+Baby新作!I187</f>
        <v>0</v>
      </c>
      <c r="J855" s="141">
        <f>+Baby新作!$C$9</f>
        <v>261500</v>
      </c>
      <c r="K855" s="142">
        <f>+Baby新作!J187</f>
        <v>0</v>
      </c>
      <c r="L855" s="143">
        <f>IF(ISERROR(VLOOKUP(VALUE(C855),納期ACC!$E$1:$N$3001,10,FALSE)),"",VLOOKUP(VALUE(C855),納期ACC!$E$1:$N$3001,10,FALSE))</f>
        <v>0</v>
      </c>
    </row>
    <row r="856" spans="1:12">
      <c r="A856" s="137">
        <f>+Baby新作!A188</f>
        <v>0</v>
      </c>
      <c r="B856" s="138">
        <v>1</v>
      </c>
      <c r="C856" s="139" t="str">
        <f>TEXT(Baby新作!C188,0)</f>
        <v>0</v>
      </c>
      <c r="D856" s="140">
        <f>+Baby新作!D188</f>
        <v>0</v>
      </c>
      <c r="E856" s="138">
        <f>+Baby新作!E188</f>
        <v>0</v>
      </c>
      <c r="F856" s="138">
        <f>+Baby新作!F188</f>
        <v>0</v>
      </c>
      <c r="G856" s="140">
        <f>+Baby新作!G188</f>
        <v>0</v>
      </c>
      <c r="H856" s="138">
        <f>+Baby新作!H188</f>
        <v>0</v>
      </c>
      <c r="I856" s="140">
        <f>+Baby新作!I188</f>
        <v>0</v>
      </c>
      <c r="J856" s="141">
        <f>+Baby新作!$C$9</f>
        <v>261500</v>
      </c>
      <c r="K856" s="142">
        <f>+Baby新作!J188</f>
        <v>0</v>
      </c>
      <c r="L856" s="143">
        <f>IF(ISERROR(VLOOKUP(VALUE(C856),納期ACC!$E$1:$N$3001,10,FALSE)),"",VLOOKUP(VALUE(C856),納期ACC!$E$1:$N$3001,10,FALSE))</f>
        <v>0</v>
      </c>
    </row>
    <row r="857" spans="1:12">
      <c r="A857" s="137">
        <f>+Baby新作!A189</f>
        <v>0</v>
      </c>
      <c r="B857" s="138">
        <v>1</v>
      </c>
      <c r="C857" s="139" t="str">
        <f>TEXT(Baby新作!C189,0)</f>
        <v>0</v>
      </c>
      <c r="D857" s="140">
        <f>+Baby新作!D189</f>
        <v>0</v>
      </c>
      <c r="E857" s="138">
        <f>+Baby新作!E189</f>
        <v>0</v>
      </c>
      <c r="F857" s="138">
        <f>+Baby新作!F189</f>
        <v>0</v>
      </c>
      <c r="G857" s="140">
        <f>+Baby新作!G189</f>
        <v>0</v>
      </c>
      <c r="H857" s="138">
        <f>+Baby新作!H189</f>
        <v>0</v>
      </c>
      <c r="I857" s="140">
        <f>+Baby新作!I189</f>
        <v>0</v>
      </c>
      <c r="J857" s="141">
        <f>+Baby新作!$C$9</f>
        <v>261500</v>
      </c>
      <c r="K857" s="142">
        <f>+Baby新作!J189</f>
        <v>0</v>
      </c>
      <c r="L857" s="143">
        <f>IF(ISERROR(VLOOKUP(VALUE(C857),納期ACC!$E$1:$N$3001,10,FALSE)),"",VLOOKUP(VALUE(C857),納期ACC!$E$1:$N$3001,10,FALSE))</f>
        <v>0</v>
      </c>
    </row>
    <row r="858" spans="1:12">
      <c r="A858" s="137">
        <f>+Baby新作!A190</f>
        <v>0</v>
      </c>
      <c r="B858" s="138">
        <v>1</v>
      </c>
      <c r="C858" s="139" t="str">
        <f>TEXT(Baby新作!C190,0)</f>
        <v>0</v>
      </c>
      <c r="D858" s="140">
        <f>+Baby新作!D190</f>
        <v>0</v>
      </c>
      <c r="E858" s="138">
        <f>+Baby新作!E190</f>
        <v>0</v>
      </c>
      <c r="F858" s="138">
        <f>+Baby新作!F190</f>
        <v>0</v>
      </c>
      <c r="G858" s="140">
        <f>+Baby新作!G190</f>
        <v>0</v>
      </c>
      <c r="H858" s="138">
        <f>+Baby新作!H190</f>
        <v>0</v>
      </c>
      <c r="I858" s="140">
        <f>+Baby新作!I190</f>
        <v>0</v>
      </c>
      <c r="J858" s="141">
        <f>+Baby新作!$C$9</f>
        <v>261500</v>
      </c>
      <c r="K858" s="142">
        <f>+Baby新作!J190</f>
        <v>0</v>
      </c>
      <c r="L858" s="143">
        <f>IF(ISERROR(VLOOKUP(VALUE(C858),納期ACC!$E$1:$N$3001,10,FALSE)),"",VLOOKUP(VALUE(C858),納期ACC!$E$1:$N$3001,10,FALSE))</f>
        <v>0</v>
      </c>
    </row>
    <row r="859" spans="1:12">
      <c r="A859" s="137">
        <f>+Baby新作!A191</f>
        <v>0</v>
      </c>
      <c r="B859" s="138">
        <v>1</v>
      </c>
      <c r="C859" s="139" t="str">
        <f>TEXT(Baby新作!C191,0)</f>
        <v>0</v>
      </c>
      <c r="D859" s="140">
        <f>+Baby新作!D191</f>
        <v>0</v>
      </c>
      <c r="E859" s="138">
        <f>+Baby新作!E191</f>
        <v>0</v>
      </c>
      <c r="F859" s="138">
        <f>+Baby新作!F191</f>
        <v>0</v>
      </c>
      <c r="G859" s="140">
        <f>+Baby新作!G191</f>
        <v>0</v>
      </c>
      <c r="H859" s="138">
        <f>+Baby新作!H191</f>
        <v>0</v>
      </c>
      <c r="I859" s="140">
        <f>+Baby新作!I191</f>
        <v>0</v>
      </c>
      <c r="J859" s="141">
        <f>+Baby新作!$C$9</f>
        <v>261500</v>
      </c>
      <c r="K859" s="142">
        <f>+Baby新作!J191</f>
        <v>0</v>
      </c>
      <c r="L859" s="143">
        <f>IF(ISERROR(VLOOKUP(VALUE(C859),納期ACC!$E$1:$N$3001,10,FALSE)),"",VLOOKUP(VALUE(C859),納期ACC!$E$1:$N$3001,10,FALSE))</f>
        <v>0</v>
      </c>
    </row>
    <row r="860" spans="1:12">
      <c r="A860" s="137">
        <f>+Baby新作!A192</f>
        <v>0</v>
      </c>
      <c r="B860" s="138">
        <v>1</v>
      </c>
      <c r="C860" s="139" t="str">
        <f>TEXT(Baby新作!C192,0)</f>
        <v>0</v>
      </c>
      <c r="D860" s="140">
        <f>+Baby新作!D192</f>
        <v>0</v>
      </c>
      <c r="E860" s="138">
        <f>+Baby新作!E192</f>
        <v>0</v>
      </c>
      <c r="F860" s="138">
        <f>+Baby新作!F192</f>
        <v>0</v>
      </c>
      <c r="G860" s="140">
        <f>+Baby新作!G192</f>
        <v>0</v>
      </c>
      <c r="H860" s="138">
        <f>+Baby新作!H192</f>
        <v>0</v>
      </c>
      <c r="I860" s="140">
        <f>+Baby新作!I192</f>
        <v>0</v>
      </c>
      <c r="J860" s="141">
        <f>+Baby新作!$C$9</f>
        <v>261500</v>
      </c>
      <c r="K860" s="142">
        <f>+Baby新作!J192</f>
        <v>0</v>
      </c>
      <c r="L860" s="143">
        <f>IF(ISERROR(VLOOKUP(VALUE(C860),納期ACC!$E$1:$N$3001,10,FALSE)),"",VLOOKUP(VALUE(C860),納期ACC!$E$1:$N$3001,10,FALSE))</f>
        <v>0</v>
      </c>
    </row>
    <row r="861" spans="1:12">
      <c r="A861" s="137">
        <f>+Baby新作!A193</f>
        <v>0</v>
      </c>
      <c r="B861" s="138">
        <v>1</v>
      </c>
      <c r="C861" s="139" t="str">
        <f>TEXT(Baby新作!C193,0)</f>
        <v>0</v>
      </c>
      <c r="D861" s="140">
        <f>+Baby新作!D193</f>
        <v>0</v>
      </c>
      <c r="E861" s="138">
        <f>+Baby新作!E193</f>
        <v>0</v>
      </c>
      <c r="F861" s="138">
        <f>+Baby新作!F193</f>
        <v>0</v>
      </c>
      <c r="G861" s="140">
        <f>+Baby新作!G193</f>
        <v>0</v>
      </c>
      <c r="H861" s="138">
        <f>+Baby新作!H193</f>
        <v>0</v>
      </c>
      <c r="I861" s="140">
        <f>+Baby新作!I193</f>
        <v>0</v>
      </c>
      <c r="J861" s="141">
        <f>+Baby新作!$C$9</f>
        <v>261500</v>
      </c>
      <c r="K861" s="142">
        <f>+Baby新作!J193</f>
        <v>0</v>
      </c>
      <c r="L861" s="143">
        <f>IF(ISERROR(VLOOKUP(VALUE(C861),納期ACC!$E$1:$N$3001,10,FALSE)),"",VLOOKUP(VALUE(C861),納期ACC!$E$1:$N$3001,10,FALSE))</f>
        <v>0</v>
      </c>
    </row>
    <row r="862" spans="1:12">
      <c r="A862" s="137">
        <f>+Baby新作!A194</f>
        <v>0</v>
      </c>
      <c r="B862" s="138">
        <v>1</v>
      </c>
      <c r="C862" s="139" t="str">
        <f>TEXT(Baby新作!C194,0)</f>
        <v>0</v>
      </c>
      <c r="D862" s="140">
        <f>+Baby新作!D194</f>
        <v>0</v>
      </c>
      <c r="E862" s="138">
        <f>+Baby新作!E194</f>
        <v>0</v>
      </c>
      <c r="F862" s="138">
        <f>+Baby新作!F194</f>
        <v>0</v>
      </c>
      <c r="G862" s="140">
        <f>+Baby新作!G194</f>
        <v>0</v>
      </c>
      <c r="H862" s="138">
        <f>+Baby新作!H194</f>
        <v>0</v>
      </c>
      <c r="I862" s="140">
        <f>+Baby新作!I194</f>
        <v>0</v>
      </c>
      <c r="J862" s="141">
        <f>+Baby新作!$C$9</f>
        <v>261500</v>
      </c>
      <c r="K862" s="142">
        <f>+Baby新作!J194</f>
        <v>0</v>
      </c>
      <c r="L862" s="143">
        <f>IF(ISERROR(VLOOKUP(VALUE(C862),納期ACC!$E$1:$N$3001,10,FALSE)),"",VLOOKUP(VALUE(C862),納期ACC!$E$1:$N$3001,10,FALSE))</f>
        <v>0</v>
      </c>
    </row>
    <row r="863" spans="1:12">
      <c r="A863" s="137">
        <f>+Baby新作!A195</f>
        <v>0</v>
      </c>
      <c r="B863" s="138">
        <v>1</v>
      </c>
      <c r="C863" s="139" t="str">
        <f>TEXT(Baby新作!C195,0)</f>
        <v>0</v>
      </c>
      <c r="D863" s="140">
        <f>+Baby新作!D195</f>
        <v>0</v>
      </c>
      <c r="E863" s="138">
        <f>+Baby新作!E195</f>
        <v>0</v>
      </c>
      <c r="F863" s="138">
        <f>+Baby新作!F195</f>
        <v>0</v>
      </c>
      <c r="G863" s="140">
        <f>+Baby新作!G195</f>
        <v>0</v>
      </c>
      <c r="H863" s="138">
        <f>+Baby新作!H195</f>
        <v>0</v>
      </c>
      <c r="I863" s="140">
        <f>+Baby新作!I195</f>
        <v>0</v>
      </c>
      <c r="J863" s="141">
        <f>+Baby新作!$C$9</f>
        <v>261500</v>
      </c>
      <c r="K863" s="142">
        <f>+Baby新作!J195</f>
        <v>0</v>
      </c>
      <c r="L863" s="143">
        <f>IF(ISERROR(VLOOKUP(VALUE(C863),納期ACC!$E$1:$N$3001,10,FALSE)),"",VLOOKUP(VALUE(C863),納期ACC!$E$1:$N$3001,10,FALSE))</f>
        <v>0</v>
      </c>
    </row>
    <row r="864" spans="1:12">
      <c r="A864" s="137">
        <f>+Baby新作!A196</f>
        <v>0</v>
      </c>
      <c r="B864" s="138">
        <v>1</v>
      </c>
      <c r="C864" s="139" t="str">
        <f>TEXT(Baby新作!C196,0)</f>
        <v>0</v>
      </c>
      <c r="D864" s="140">
        <f>+Baby新作!D196</f>
        <v>0</v>
      </c>
      <c r="E864" s="138">
        <f>+Baby新作!E196</f>
        <v>0</v>
      </c>
      <c r="F864" s="138">
        <f>+Baby新作!F196</f>
        <v>0</v>
      </c>
      <c r="G864" s="140">
        <f>+Baby新作!G196</f>
        <v>0</v>
      </c>
      <c r="H864" s="138">
        <f>+Baby新作!H196</f>
        <v>0</v>
      </c>
      <c r="I864" s="140">
        <f>+Baby新作!I196</f>
        <v>0</v>
      </c>
      <c r="J864" s="141">
        <f>+Baby新作!$C$9</f>
        <v>261500</v>
      </c>
      <c r="K864" s="142">
        <f>+Baby新作!J196</f>
        <v>0</v>
      </c>
      <c r="L864" s="143">
        <f>IF(ISERROR(VLOOKUP(VALUE(C864),納期ACC!$E$1:$N$3001,10,FALSE)),"",VLOOKUP(VALUE(C864),納期ACC!$E$1:$N$3001,10,FALSE))</f>
        <v>0</v>
      </c>
    </row>
    <row r="865" spans="1:12">
      <c r="A865" s="137">
        <f>+Baby新作!A197</f>
        <v>0</v>
      </c>
      <c r="B865" s="138">
        <v>1</v>
      </c>
      <c r="C865" s="139" t="str">
        <f>TEXT(Baby新作!C197,0)</f>
        <v>0</v>
      </c>
      <c r="D865" s="140">
        <f>+Baby新作!D197</f>
        <v>0</v>
      </c>
      <c r="E865" s="138">
        <f>+Baby新作!E197</f>
        <v>0</v>
      </c>
      <c r="F865" s="138">
        <f>+Baby新作!F197</f>
        <v>0</v>
      </c>
      <c r="G865" s="140">
        <f>+Baby新作!G197</f>
        <v>0</v>
      </c>
      <c r="H865" s="138">
        <f>+Baby新作!H197</f>
        <v>0</v>
      </c>
      <c r="I865" s="140">
        <f>+Baby新作!I197</f>
        <v>0</v>
      </c>
      <c r="J865" s="141">
        <f>+Baby新作!$C$9</f>
        <v>261500</v>
      </c>
      <c r="K865" s="142">
        <f>+Baby新作!J197</f>
        <v>0</v>
      </c>
      <c r="L865" s="143">
        <f>IF(ISERROR(VLOOKUP(VALUE(C865),納期ACC!$E$1:$N$3001,10,FALSE)),"",VLOOKUP(VALUE(C865),納期ACC!$E$1:$N$3001,10,FALSE))</f>
        <v>0</v>
      </c>
    </row>
    <row r="866" spans="1:12">
      <c r="A866" s="137">
        <f>+Baby新作!A198</f>
        <v>0</v>
      </c>
      <c r="B866" s="138">
        <v>1</v>
      </c>
      <c r="C866" s="139" t="str">
        <f>TEXT(Baby新作!C198,0)</f>
        <v>0</v>
      </c>
      <c r="D866" s="140">
        <f>+Baby新作!D198</f>
        <v>0</v>
      </c>
      <c r="E866" s="138">
        <f>+Baby新作!E198</f>
        <v>0</v>
      </c>
      <c r="F866" s="138">
        <f>+Baby新作!F198</f>
        <v>0</v>
      </c>
      <c r="G866" s="140">
        <f>+Baby新作!G198</f>
        <v>0</v>
      </c>
      <c r="H866" s="138">
        <f>+Baby新作!H198</f>
        <v>0</v>
      </c>
      <c r="I866" s="140">
        <f>+Baby新作!I198</f>
        <v>0</v>
      </c>
      <c r="J866" s="141">
        <f>+Baby新作!$C$9</f>
        <v>261500</v>
      </c>
      <c r="K866" s="142">
        <f>+Baby新作!J198</f>
        <v>0</v>
      </c>
      <c r="L866" s="143">
        <f>IF(ISERROR(VLOOKUP(VALUE(C866),納期ACC!$E$1:$N$3001,10,FALSE)),"",VLOOKUP(VALUE(C866),納期ACC!$E$1:$N$3001,10,FALSE))</f>
        <v>0</v>
      </c>
    </row>
    <row r="867" spans="1:12">
      <c r="A867" s="137">
        <f>+Baby新作!A199</f>
        <v>0</v>
      </c>
      <c r="B867" s="138">
        <v>1</v>
      </c>
      <c r="C867" s="139" t="str">
        <f>TEXT(Baby新作!C199,0)</f>
        <v>0</v>
      </c>
      <c r="D867" s="140">
        <f>+Baby新作!D199</f>
        <v>0</v>
      </c>
      <c r="E867" s="138">
        <f>+Baby新作!E199</f>
        <v>0</v>
      </c>
      <c r="F867" s="138">
        <f>+Baby新作!F199</f>
        <v>0</v>
      </c>
      <c r="G867" s="140">
        <f>+Baby新作!G199</f>
        <v>0</v>
      </c>
      <c r="H867" s="138">
        <f>+Baby新作!H199</f>
        <v>0</v>
      </c>
      <c r="I867" s="140">
        <f>+Baby新作!I199</f>
        <v>0</v>
      </c>
      <c r="J867" s="141">
        <f>+Baby新作!$C$9</f>
        <v>261500</v>
      </c>
      <c r="K867" s="142">
        <f>+Baby新作!J199</f>
        <v>0</v>
      </c>
      <c r="L867" s="143">
        <f>IF(ISERROR(VLOOKUP(VALUE(C867),納期ACC!$E$1:$N$3001,10,FALSE)),"",VLOOKUP(VALUE(C867),納期ACC!$E$1:$N$3001,10,FALSE))</f>
        <v>0</v>
      </c>
    </row>
    <row r="868" spans="1:12">
      <c r="A868" s="137">
        <f>+Baby新作!A200</f>
        <v>0</v>
      </c>
      <c r="B868" s="138">
        <v>1</v>
      </c>
      <c r="C868" s="139" t="str">
        <f>TEXT(Baby新作!C200,0)</f>
        <v>0</v>
      </c>
      <c r="D868" s="140">
        <f>+Baby新作!D200</f>
        <v>0</v>
      </c>
      <c r="E868" s="138">
        <f>+Baby新作!E200</f>
        <v>0</v>
      </c>
      <c r="F868" s="138">
        <f>+Baby新作!F200</f>
        <v>0</v>
      </c>
      <c r="G868" s="140">
        <f>+Baby新作!G200</f>
        <v>0</v>
      </c>
      <c r="H868" s="138">
        <f>+Baby新作!H200</f>
        <v>0</v>
      </c>
      <c r="I868" s="140">
        <f>+Baby新作!I200</f>
        <v>0</v>
      </c>
      <c r="J868" s="141">
        <f>+Baby新作!$C$9</f>
        <v>261500</v>
      </c>
      <c r="K868" s="142">
        <f>+Baby新作!J200</f>
        <v>0</v>
      </c>
      <c r="L868" s="143">
        <f>IF(ISERROR(VLOOKUP(VALUE(C868),納期ACC!$E$1:$N$3001,10,FALSE)),"",VLOOKUP(VALUE(C868),納期ACC!$E$1:$N$3001,10,FALSE))</f>
        <v>0</v>
      </c>
    </row>
    <row r="869" spans="1:12">
      <c r="A869" s="137">
        <f>+Baby新作!A201</f>
        <v>0</v>
      </c>
      <c r="B869" s="138">
        <v>1</v>
      </c>
      <c r="C869" s="139" t="str">
        <f>TEXT(Baby新作!C201,0)</f>
        <v>0</v>
      </c>
      <c r="D869" s="140">
        <f>+Baby新作!D201</f>
        <v>0</v>
      </c>
      <c r="E869" s="138">
        <f>+Baby新作!E201</f>
        <v>0</v>
      </c>
      <c r="F869" s="138">
        <f>+Baby新作!F201</f>
        <v>0</v>
      </c>
      <c r="G869" s="140">
        <f>+Baby新作!G201</f>
        <v>0</v>
      </c>
      <c r="H869" s="138">
        <f>+Baby新作!H201</f>
        <v>0</v>
      </c>
      <c r="I869" s="140">
        <f>+Baby新作!I201</f>
        <v>0</v>
      </c>
      <c r="J869" s="141">
        <f>+Baby新作!$C$9</f>
        <v>261500</v>
      </c>
      <c r="K869" s="142">
        <f>+Baby新作!J201</f>
        <v>0</v>
      </c>
      <c r="L869" s="143">
        <f>IF(ISERROR(VLOOKUP(VALUE(C869),納期ACC!$E$1:$N$3001,10,FALSE)),"",VLOOKUP(VALUE(C869),納期ACC!$E$1:$N$3001,10,FALSE))</f>
        <v>0</v>
      </c>
    </row>
    <row r="870" spans="1:12">
      <c r="A870" s="137">
        <f>+Baby新作!A202</f>
        <v>0</v>
      </c>
      <c r="B870" s="138">
        <v>1</v>
      </c>
      <c r="C870" s="139" t="str">
        <f>TEXT(Baby新作!C202,0)</f>
        <v>0</v>
      </c>
      <c r="D870" s="140">
        <f>+Baby新作!D202</f>
        <v>0</v>
      </c>
      <c r="E870" s="138">
        <f>+Baby新作!E202</f>
        <v>0</v>
      </c>
      <c r="F870" s="138">
        <f>+Baby新作!F202</f>
        <v>0</v>
      </c>
      <c r="G870" s="140">
        <f>+Baby新作!G202</f>
        <v>0</v>
      </c>
      <c r="H870" s="138">
        <f>+Baby新作!H202</f>
        <v>0</v>
      </c>
      <c r="I870" s="140">
        <f>+Baby新作!I202</f>
        <v>0</v>
      </c>
      <c r="J870" s="141">
        <f>+Baby新作!$C$9</f>
        <v>261500</v>
      </c>
      <c r="K870" s="142">
        <f>+Baby新作!J202</f>
        <v>0</v>
      </c>
      <c r="L870" s="143">
        <f>IF(ISERROR(VLOOKUP(VALUE(C870),納期ACC!$E$1:$N$3001,10,FALSE)),"",VLOOKUP(VALUE(C870),納期ACC!$E$1:$N$3001,10,FALSE))</f>
        <v>0</v>
      </c>
    </row>
    <row r="871" spans="1:12">
      <c r="A871" s="137">
        <f>+Baby新作!A203</f>
        <v>0</v>
      </c>
      <c r="B871" s="138">
        <v>1</v>
      </c>
      <c r="C871" s="139" t="str">
        <f>TEXT(Baby新作!C203,0)</f>
        <v>0</v>
      </c>
      <c r="D871" s="140">
        <f>+Baby新作!D203</f>
        <v>0</v>
      </c>
      <c r="E871" s="138">
        <f>+Baby新作!E203</f>
        <v>0</v>
      </c>
      <c r="F871" s="138">
        <f>+Baby新作!F203</f>
        <v>0</v>
      </c>
      <c r="G871" s="140">
        <f>+Baby新作!G203</f>
        <v>0</v>
      </c>
      <c r="H871" s="138">
        <f>+Baby新作!H203</f>
        <v>0</v>
      </c>
      <c r="I871" s="140">
        <f>+Baby新作!I203</f>
        <v>0</v>
      </c>
      <c r="J871" s="141">
        <f>+Baby新作!$C$9</f>
        <v>261500</v>
      </c>
      <c r="K871" s="142">
        <f>+Baby新作!J203</f>
        <v>0</v>
      </c>
      <c r="L871" s="143">
        <f>IF(ISERROR(VLOOKUP(VALUE(C871),納期ACC!$E$1:$N$3001,10,FALSE)),"",VLOOKUP(VALUE(C871),納期ACC!$E$1:$N$3001,10,FALSE))</f>
        <v>0</v>
      </c>
    </row>
    <row r="872" spans="1:12">
      <c r="A872" s="137">
        <f>+Baby新作!A204</f>
        <v>0</v>
      </c>
      <c r="B872" s="138">
        <v>1</v>
      </c>
      <c r="C872" s="139" t="str">
        <f>TEXT(Baby新作!C204,0)</f>
        <v>0</v>
      </c>
      <c r="D872" s="140">
        <f>+Baby新作!D204</f>
        <v>0</v>
      </c>
      <c r="E872" s="138">
        <f>+Baby新作!E204</f>
        <v>0</v>
      </c>
      <c r="F872" s="138">
        <f>+Baby新作!F204</f>
        <v>0</v>
      </c>
      <c r="G872" s="140">
        <f>+Baby新作!G204</f>
        <v>0</v>
      </c>
      <c r="H872" s="138">
        <f>+Baby新作!H204</f>
        <v>0</v>
      </c>
      <c r="I872" s="140">
        <f>+Baby新作!I204</f>
        <v>0</v>
      </c>
      <c r="J872" s="141">
        <f>+Baby新作!$C$9</f>
        <v>261500</v>
      </c>
      <c r="K872" s="142">
        <f>+Baby新作!J204</f>
        <v>0</v>
      </c>
      <c r="L872" s="143">
        <f>IF(ISERROR(VLOOKUP(VALUE(C872),納期ACC!$E$1:$N$3001,10,FALSE)),"",VLOOKUP(VALUE(C872),納期ACC!$E$1:$N$3001,10,FALSE))</f>
        <v>0</v>
      </c>
    </row>
    <row r="873" spans="1:12">
      <c r="A873" s="137">
        <f>+Baby新作!A205</f>
        <v>0</v>
      </c>
      <c r="B873" s="138">
        <v>1</v>
      </c>
      <c r="C873" s="139" t="str">
        <f>TEXT(Baby新作!C205,0)</f>
        <v>0</v>
      </c>
      <c r="D873" s="140">
        <f>+Baby新作!D205</f>
        <v>0</v>
      </c>
      <c r="E873" s="138">
        <f>+Baby新作!E205</f>
        <v>0</v>
      </c>
      <c r="F873" s="138">
        <f>+Baby新作!F205</f>
        <v>0</v>
      </c>
      <c r="G873" s="140">
        <f>+Baby新作!G205</f>
        <v>0</v>
      </c>
      <c r="H873" s="138">
        <f>+Baby新作!H205</f>
        <v>0</v>
      </c>
      <c r="I873" s="140">
        <f>+Baby新作!I205</f>
        <v>0</v>
      </c>
      <c r="J873" s="141">
        <f>+Baby新作!$C$9</f>
        <v>261500</v>
      </c>
      <c r="K873" s="142">
        <f>+Baby新作!J205</f>
        <v>0</v>
      </c>
      <c r="L873" s="143">
        <f>IF(ISERROR(VLOOKUP(VALUE(C873),納期ACC!$E$1:$N$3001,10,FALSE)),"",VLOOKUP(VALUE(C873),納期ACC!$E$1:$N$3001,10,FALSE))</f>
        <v>0</v>
      </c>
    </row>
    <row r="874" spans="1:12">
      <c r="A874" s="137">
        <f>+Baby新作!A206</f>
        <v>0</v>
      </c>
      <c r="B874" s="138">
        <v>1</v>
      </c>
      <c r="C874" s="139" t="str">
        <f>TEXT(Baby新作!C206,0)</f>
        <v>0</v>
      </c>
      <c r="D874" s="140">
        <f>+Baby新作!D206</f>
        <v>0</v>
      </c>
      <c r="E874" s="138">
        <f>+Baby新作!E206</f>
        <v>0</v>
      </c>
      <c r="F874" s="138">
        <f>+Baby新作!F206</f>
        <v>0</v>
      </c>
      <c r="G874" s="140">
        <f>+Baby新作!G206</f>
        <v>0</v>
      </c>
      <c r="H874" s="138">
        <f>+Baby新作!H206</f>
        <v>0</v>
      </c>
      <c r="I874" s="140">
        <f>+Baby新作!I206</f>
        <v>0</v>
      </c>
      <c r="J874" s="141">
        <f>+Baby新作!$C$9</f>
        <v>261500</v>
      </c>
      <c r="K874" s="142">
        <f>+Baby新作!J206</f>
        <v>0</v>
      </c>
      <c r="L874" s="143">
        <f>IF(ISERROR(VLOOKUP(VALUE(C874),納期ACC!$E$1:$N$3001,10,FALSE)),"",VLOOKUP(VALUE(C874),納期ACC!$E$1:$N$3001,10,FALSE))</f>
        <v>0</v>
      </c>
    </row>
    <row r="875" spans="1:12">
      <c r="A875" s="137">
        <f>+Baby新作!A207</f>
        <v>0</v>
      </c>
      <c r="B875" s="138">
        <v>1</v>
      </c>
      <c r="C875" s="139" t="str">
        <f>TEXT(Baby新作!C207,0)</f>
        <v>0</v>
      </c>
      <c r="D875" s="140">
        <f>+Baby新作!D207</f>
        <v>0</v>
      </c>
      <c r="E875" s="138">
        <f>+Baby新作!E207</f>
        <v>0</v>
      </c>
      <c r="F875" s="138">
        <f>+Baby新作!F207</f>
        <v>0</v>
      </c>
      <c r="G875" s="140">
        <f>+Baby新作!G207</f>
        <v>0</v>
      </c>
      <c r="H875" s="138">
        <f>+Baby新作!H207</f>
        <v>0</v>
      </c>
      <c r="I875" s="140">
        <f>+Baby新作!I207</f>
        <v>0</v>
      </c>
      <c r="J875" s="141">
        <f>+Baby新作!$C$9</f>
        <v>261500</v>
      </c>
      <c r="K875" s="142">
        <f>+Baby新作!J207</f>
        <v>0</v>
      </c>
      <c r="L875" s="143">
        <f>IF(ISERROR(VLOOKUP(VALUE(C875),納期ACC!$E$1:$N$3001,10,FALSE)),"",VLOOKUP(VALUE(C875),納期ACC!$E$1:$N$3001,10,FALSE))</f>
        <v>0</v>
      </c>
    </row>
    <row r="876" spans="1:12">
      <c r="A876" s="137">
        <f>+Baby新作!A208</f>
        <v>0</v>
      </c>
      <c r="B876" s="138">
        <v>1</v>
      </c>
      <c r="C876" s="139" t="str">
        <f>TEXT(Baby新作!C208,0)</f>
        <v>0</v>
      </c>
      <c r="D876" s="140">
        <f>+Baby新作!D208</f>
        <v>0</v>
      </c>
      <c r="E876" s="138">
        <f>+Baby新作!E208</f>
        <v>0</v>
      </c>
      <c r="F876" s="138">
        <f>+Baby新作!F208</f>
        <v>0</v>
      </c>
      <c r="G876" s="140">
        <f>+Baby新作!G208</f>
        <v>0</v>
      </c>
      <c r="H876" s="138">
        <f>+Baby新作!H208</f>
        <v>0</v>
      </c>
      <c r="I876" s="140">
        <f>+Baby新作!I208</f>
        <v>0</v>
      </c>
      <c r="J876" s="141">
        <f>+Baby新作!$C$9</f>
        <v>261500</v>
      </c>
      <c r="K876" s="142">
        <f>+Baby新作!J208</f>
        <v>0</v>
      </c>
      <c r="L876" s="143">
        <f>IF(ISERROR(VLOOKUP(VALUE(C876),納期ACC!$E$1:$N$3001,10,FALSE)),"",VLOOKUP(VALUE(C876),納期ACC!$E$1:$N$3001,10,FALSE))</f>
        <v>0</v>
      </c>
    </row>
    <row r="877" spans="1:12">
      <c r="A877" s="137">
        <f>+Baby新作!A209</f>
        <v>0</v>
      </c>
      <c r="B877" s="138">
        <v>1</v>
      </c>
      <c r="C877" s="139" t="str">
        <f>TEXT(Baby新作!C209,0)</f>
        <v>0</v>
      </c>
      <c r="D877" s="140">
        <f>+Baby新作!D209</f>
        <v>0</v>
      </c>
      <c r="E877" s="138">
        <f>+Baby新作!E209</f>
        <v>0</v>
      </c>
      <c r="F877" s="138">
        <f>+Baby新作!F209</f>
        <v>0</v>
      </c>
      <c r="G877" s="140">
        <f>+Baby新作!G209</f>
        <v>0</v>
      </c>
      <c r="H877" s="138">
        <f>+Baby新作!H209</f>
        <v>0</v>
      </c>
      <c r="I877" s="140">
        <f>+Baby新作!I209</f>
        <v>0</v>
      </c>
      <c r="J877" s="141">
        <f>+Baby新作!$C$9</f>
        <v>261500</v>
      </c>
      <c r="K877" s="142">
        <f>+Baby新作!J209</f>
        <v>0</v>
      </c>
      <c r="L877" s="143">
        <f>IF(ISERROR(VLOOKUP(VALUE(C877),納期ACC!$E$1:$N$3001,10,FALSE)),"",VLOOKUP(VALUE(C877),納期ACC!$E$1:$N$3001,10,FALSE))</f>
        <v>0</v>
      </c>
    </row>
    <row r="878" spans="1:12">
      <c r="A878" s="137">
        <f>+Baby新作!A210</f>
        <v>0</v>
      </c>
      <c r="B878" s="138">
        <v>1</v>
      </c>
      <c r="C878" s="139" t="str">
        <f>TEXT(Baby新作!C210,0)</f>
        <v>0</v>
      </c>
      <c r="D878" s="140">
        <f>+Baby新作!D210</f>
        <v>0</v>
      </c>
      <c r="E878" s="138">
        <f>+Baby新作!E210</f>
        <v>0</v>
      </c>
      <c r="F878" s="138">
        <f>+Baby新作!F210</f>
        <v>0</v>
      </c>
      <c r="G878" s="140">
        <f>+Baby新作!G210</f>
        <v>0</v>
      </c>
      <c r="H878" s="138">
        <f>+Baby新作!H210</f>
        <v>0</v>
      </c>
      <c r="I878" s="140">
        <f>+Baby新作!I210</f>
        <v>0</v>
      </c>
      <c r="J878" s="141">
        <f>+Baby新作!$C$9</f>
        <v>261500</v>
      </c>
      <c r="K878" s="142">
        <f>+Baby新作!J210</f>
        <v>0</v>
      </c>
      <c r="L878" s="143">
        <f>IF(ISERROR(VLOOKUP(VALUE(C878),納期ACC!$E$1:$N$3001,10,FALSE)),"",VLOOKUP(VALUE(C878),納期ACC!$E$1:$N$3001,10,FALSE))</f>
        <v>0</v>
      </c>
    </row>
    <row r="879" spans="1:12">
      <c r="A879" s="137">
        <f>+Baby新作!A211</f>
        <v>0</v>
      </c>
      <c r="B879" s="138">
        <v>1</v>
      </c>
      <c r="C879" s="139" t="str">
        <f>TEXT(Baby新作!C211,0)</f>
        <v>0</v>
      </c>
      <c r="D879" s="140">
        <f>+Baby新作!D211</f>
        <v>0</v>
      </c>
      <c r="E879" s="138">
        <f>+Baby新作!E211</f>
        <v>0</v>
      </c>
      <c r="F879" s="138">
        <f>+Baby新作!F211</f>
        <v>0</v>
      </c>
      <c r="G879" s="140">
        <f>+Baby新作!G211</f>
        <v>0</v>
      </c>
      <c r="H879" s="138">
        <f>+Baby新作!H211</f>
        <v>0</v>
      </c>
      <c r="I879" s="140">
        <f>+Baby新作!I211</f>
        <v>0</v>
      </c>
      <c r="J879" s="141">
        <f>+Baby新作!$C$9</f>
        <v>261500</v>
      </c>
      <c r="K879" s="142">
        <f>+Baby新作!J211</f>
        <v>0</v>
      </c>
      <c r="L879" s="143">
        <f>IF(ISERROR(VLOOKUP(VALUE(C879),納期ACC!$E$1:$N$3001,10,FALSE)),"",VLOOKUP(VALUE(C879),納期ACC!$E$1:$N$3001,10,FALSE))</f>
        <v>0</v>
      </c>
    </row>
    <row r="880" spans="1:12">
      <c r="A880" s="137">
        <f>+Baby新作!A212</f>
        <v>0</v>
      </c>
      <c r="B880" s="138">
        <v>1</v>
      </c>
      <c r="C880" s="139" t="str">
        <f>TEXT(Baby新作!C212,0)</f>
        <v>0</v>
      </c>
      <c r="D880" s="140">
        <f>+Baby新作!D212</f>
        <v>0</v>
      </c>
      <c r="E880" s="138">
        <f>+Baby新作!E212</f>
        <v>0</v>
      </c>
      <c r="F880" s="138">
        <f>+Baby新作!F212</f>
        <v>0</v>
      </c>
      <c r="G880" s="140">
        <f>+Baby新作!G212</f>
        <v>0</v>
      </c>
      <c r="H880" s="138">
        <f>+Baby新作!H212</f>
        <v>0</v>
      </c>
      <c r="I880" s="140">
        <f>+Baby新作!I212</f>
        <v>0</v>
      </c>
      <c r="J880" s="141">
        <f>+Baby新作!$C$9</f>
        <v>261500</v>
      </c>
      <c r="K880" s="142">
        <f>+Baby新作!J212</f>
        <v>0</v>
      </c>
      <c r="L880" s="143">
        <f>IF(ISERROR(VLOOKUP(VALUE(C880),納期ACC!$E$1:$N$3001,10,FALSE)),"",VLOOKUP(VALUE(C880),納期ACC!$E$1:$N$3001,10,FALSE))</f>
        <v>0</v>
      </c>
    </row>
    <row r="881" spans="1:12">
      <c r="A881" s="137">
        <f>+Baby新作!A213</f>
        <v>0</v>
      </c>
      <c r="B881" s="138">
        <v>1</v>
      </c>
      <c r="C881" s="139" t="str">
        <f>TEXT(Baby新作!C213,0)</f>
        <v>0</v>
      </c>
      <c r="D881" s="140">
        <f>+Baby新作!D213</f>
        <v>0</v>
      </c>
      <c r="E881" s="138">
        <f>+Baby新作!E213</f>
        <v>0</v>
      </c>
      <c r="F881" s="138">
        <f>+Baby新作!F213</f>
        <v>0</v>
      </c>
      <c r="G881" s="140">
        <f>+Baby新作!G213</f>
        <v>0</v>
      </c>
      <c r="H881" s="138">
        <f>+Baby新作!H213</f>
        <v>0</v>
      </c>
      <c r="I881" s="140">
        <f>+Baby新作!I213</f>
        <v>0</v>
      </c>
      <c r="J881" s="141">
        <f>+Baby新作!$C$9</f>
        <v>261500</v>
      </c>
      <c r="K881" s="142">
        <f>+Baby新作!J213</f>
        <v>0</v>
      </c>
      <c r="L881" s="143">
        <f>IF(ISERROR(VLOOKUP(VALUE(C881),納期ACC!$E$1:$N$3001,10,FALSE)),"",VLOOKUP(VALUE(C881),納期ACC!$E$1:$N$3001,10,FALSE))</f>
        <v>0</v>
      </c>
    </row>
    <row r="882" spans="1:12">
      <c r="A882" s="137">
        <f>+Baby新作!A214</f>
        <v>0</v>
      </c>
      <c r="B882" s="138">
        <v>1</v>
      </c>
      <c r="C882" s="139" t="str">
        <f>TEXT(Baby新作!C214,0)</f>
        <v>0</v>
      </c>
      <c r="D882" s="140">
        <f>+Baby新作!D214</f>
        <v>0</v>
      </c>
      <c r="E882" s="138">
        <f>+Baby新作!E214</f>
        <v>0</v>
      </c>
      <c r="F882" s="138">
        <f>+Baby新作!F214</f>
        <v>0</v>
      </c>
      <c r="G882" s="140">
        <f>+Baby新作!G214</f>
        <v>0</v>
      </c>
      <c r="H882" s="138">
        <f>+Baby新作!H214</f>
        <v>0</v>
      </c>
      <c r="I882" s="140">
        <f>+Baby新作!I214</f>
        <v>0</v>
      </c>
      <c r="J882" s="141">
        <f>+Baby新作!$C$9</f>
        <v>261500</v>
      </c>
      <c r="K882" s="142">
        <f>+Baby新作!J214</f>
        <v>0</v>
      </c>
      <c r="L882" s="143">
        <f>IF(ISERROR(VLOOKUP(VALUE(C882),納期ACC!$E$1:$N$3001,10,FALSE)),"",VLOOKUP(VALUE(C882),納期ACC!$E$1:$N$3001,10,FALSE))</f>
        <v>0</v>
      </c>
    </row>
    <row r="883" spans="1:12">
      <c r="A883" s="137">
        <f>+Baby新作!A215</f>
        <v>0</v>
      </c>
      <c r="B883" s="138">
        <v>1</v>
      </c>
      <c r="C883" s="139" t="str">
        <f>TEXT(Baby新作!C215,0)</f>
        <v>0</v>
      </c>
      <c r="D883" s="140">
        <f>+Baby新作!D215</f>
        <v>0</v>
      </c>
      <c r="E883" s="138">
        <f>+Baby新作!E215</f>
        <v>0</v>
      </c>
      <c r="F883" s="138">
        <f>+Baby新作!F215</f>
        <v>0</v>
      </c>
      <c r="G883" s="140">
        <f>+Baby新作!G215</f>
        <v>0</v>
      </c>
      <c r="H883" s="138">
        <f>+Baby新作!H215</f>
        <v>0</v>
      </c>
      <c r="I883" s="140">
        <f>+Baby新作!I215</f>
        <v>0</v>
      </c>
      <c r="J883" s="141">
        <f>+Baby新作!$C$9</f>
        <v>261500</v>
      </c>
      <c r="K883" s="142">
        <f>+Baby新作!J215</f>
        <v>0</v>
      </c>
      <c r="L883" s="143">
        <f>IF(ISERROR(VLOOKUP(VALUE(C883),納期ACC!$E$1:$N$3001,10,FALSE)),"",VLOOKUP(VALUE(C883),納期ACC!$E$1:$N$3001,10,FALSE))</f>
        <v>0</v>
      </c>
    </row>
    <row r="884" spans="1:12">
      <c r="A884" s="137">
        <f>+Baby新作!A216</f>
        <v>0</v>
      </c>
      <c r="B884" s="138">
        <v>1</v>
      </c>
      <c r="C884" s="139" t="str">
        <f>TEXT(Baby新作!C216,0)</f>
        <v>0</v>
      </c>
      <c r="D884" s="140">
        <f>+Baby新作!D216</f>
        <v>0</v>
      </c>
      <c r="E884" s="138">
        <f>+Baby新作!E216</f>
        <v>0</v>
      </c>
      <c r="F884" s="138">
        <f>+Baby新作!F216</f>
        <v>0</v>
      </c>
      <c r="G884" s="140">
        <f>+Baby新作!G216</f>
        <v>0</v>
      </c>
      <c r="H884" s="138">
        <f>+Baby新作!H216</f>
        <v>0</v>
      </c>
      <c r="I884" s="140">
        <f>+Baby新作!I216</f>
        <v>0</v>
      </c>
      <c r="J884" s="141">
        <f>+Baby新作!$C$9</f>
        <v>261500</v>
      </c>
      <c r="K884" s="142">
        <f>+Baby新作!J216</f>
        <v>0</v>
      </c>
      <c r="L884" s="143">
        <f>IF(ISERROR(VLOOKUP(VALUE(C884),納期ACC!$E$1:$N$3001,10,FALSE)),"",VLOOKUP(VALUE(C884),納期ACC!$E$1:$N$3001,10,FALSE))</f>
        <v>0</v>
      </c>
    </row>
    <row r="885" spans="1:12">
      <c r="A885" s="137">
        <f>+Baby新作!A217</f>
        <v>0</v>
      </c>
      <c r="B885" s="138">
        <v>1</v>
      </c>
      <c r="C885" s="139" t="str">
        <f>TEXT(Baby新作!C217,0)</f>
        <v>0</v>
      </c>
      <c r="D885" s="140">
        <f>+Baby新作!D217</f>
        <v>0</v>
      </c>
      <c r="E885" s="138">
        <f>+Baby新作!E217</f>
        <v>0</v>
      </c>
      <c r="F885" s="138">
        <f>+Baby新作!F217</f>
        <v>0</v>
      </c>
      <c r="G885" s="140">
        <f>+Baby新作!G217</f>
        <v>0</v>
      </c>
      <c r="H885" s="138">
        <f>+Baby新作!H217</f>
        <v>0</v>
      </c>
      <c r="I885" s="140">
        <f>+Baby新作!I217</f>
        <v>0</v>
      </c>
      <c r="J885" s="141">
        <f>+Baby新作!$C$9</f>
        <v>261500</v>
      </c>
      <c r="K885" s="142">
        <f>+Baby新作!J217</f>
        <v>0</v>
      </c>
      <c r="L885" s="143">
        <f>IF(ISERROR(VLOOKUP(VALUE(C885),納期ACC!$E$1:$N$3001,10,FALSE)),"",VLOOKUP(VALUE(C885),納期ACC!$E$1:$N$3001,10,FALSE))</f>
        <v>0</v>
      </c>
    </row>
    <row r="886" spans="1:12">
      <c r="A886" s="137">
        <f>+Baby新作!A218</f>
        <v>0</v>
      </c>
      <c r="B886" s="138">
        <v>1</v>
      </c>
      <c r="C886" s="139" t="str">
        <f>TEXT(Baby新作!C218,0)</f>
        <v>0</v>
      </c>
      <c r="D886" s="140">
        <f>+Baby新作!D218</f>
        <v>0</v>
      </c>
      <c r="E886" s="138">
        <f>+Baby新作!E218</f>
        <v>0</v>
      </c>
      <c r="F886" s="138">
        <f>+Baby新作!F218</f>
        <v>0</v>
      </c>
      <c r="G886" s="140">
        <f>+Baby新作!G218</f>
        <v>0</v>
      </c>
      <c r="H886" s="138">
        <f>+Baby新作!H218</f>
        <v>0</v>
      </c>
      <c r="I886" s="140">
        <f>+Baby新作!I218</f>
        <v>0</v>
      </c>
      <c r="J886" s="141">
        <f>+Baby新作!$C$9</f>
        <v>261500</v>
      </c>
      <c r="K886" s="142">
        <f>+Baby新作!J218</f>
        <v>0</v>
      </c>
      <c r="L886" s="143">
        <f>IF(ISERROR(VLOOKUP(VALUE(C886),納期ACC!$E$1:$N$3001,10,FALSE)),"",VLOOKUP(VALUE(C886),納期ACC!$E$1:$N$3001,10,FALSE))</f>
        <v>0</v>
      </c>
    </row>
    <row r="887" spans="1:12">
      <c r="A887" s="137">
        <f>+Baby新作!A219</f>
        <v>0</v>
      </c>
      <c r="B887" s="138">
        <v>1</v>
      </c>
      <c r="C887" s="139" t="str">
        <f>TEXT(Baby新作!C219,0)</f>
        <v>0</v>
      </c>
      <c r="D887" s="140">
        <f>+Baby新作!D219</f>
        <v>0</v>
      </c>
      <c r="E887" s="138">
        <f>+Baby新作!E219</f>
        <v>0</v>
      </c>
      <c r="F887" s="138">
        <f>+Baby新作!F219</f>
        <v>0</v>
      </c>
      <c r="G887" s="140">
        <f>+Baby新作!G219</f>
        <v>0</v>
      </c>
      <c r="H887" s="138">
        <f>+Baby新作!H219</f>
        <v>0</v>
      </c>
      <c r="I887" s="140">
        <f>+Baby新作!I219</f>
        <v>0</v>
      </c>
      <c r="J887" s="141">
        <f>+Baby新作!$C$9</f>
        <v>261500</v>
      </c>
      <c r="K887" s="142">
        <f>+Baby新作!J219</f>
        <v>0</v>
      </c>
      <c r="L887" s="143">
        <f>IF(ISERROR(VLOOKUP(VALUE(C887),納期ACC!$E$1:$N$3001,10,FALSE)),"",VLOOKUP(VALUE(C887),納期ACC!$E$1:$N$3001,10,FALSE))</f>
        <v>0</v>
      </c>
    </row>
    <row r="888" spans="1:12">
      <c r="A888" s="137">
        <f>+Baby新作!A220</f>
        <v>0</v>
      </c>
      <c r="B888" s="138">
        <v>1</v>
      </c>
      <c r="C888" s="139" t="str">
        <f>TEXT(Baby新作!C220,0)</f>
        <v>0</v>
      </c>
      <c r="D888" s="140">
        <f>+Baby新作!D220</f>
        <v>0</v>
      </c>
      <c r="E888" s="138">
        <f>+Baby新作!E220</f>
        <v>0</v>
      </c>
      <c r="F888" s="138">
        <f>+Baby新作!F220</f>
        <v>0</v>
      </c>
      <c r="G888" s="140">
        <f>+Baby新作!G220</f>
        <v>0</v>
      </c>
      <c r="H888" s="138">
        <f>+Baby新作!H220</f>
        <v>0</v>
      </c>
      <c r="I888" s="140">
        <f>+Baby新作!I220</f>
        <v>0</v>
      </c>
      <c r="J888" s="141">
        <f>+Baby新作!$C$9</f>
        <v>261500</v>
      </c>
      <c r="K888" s="142">
        <f>+Baby新作!J220</f>
        <v>0</v>
      </c>
      <c r="L888" s="143">
        <f>IF(ISERROR(VLOOKUP(VALUE(C888),納期ACC!$E$1:$N$3001,10,FALSE)),"",VLOOKUP(VALUE(C888),納期ACC!$E$1:$N$3001,10,FALSE))</f>
        <v>0</v>
      </c>
    </row>
    <row r="889" spans="1:12">
      <c r="A889" s="137">
        <f>+Baby新作!A221</f>
        <v>0</v>
      </c>
      <c r="B889" s="138">
        <v>1</v>
      </c>
      <c r="C889" s="139" t="str">
        <f>TEXT(Baby新作!C221,0)</f>
        <v>0</v>
      </c>
      <c r="D889" s="140">
        <f>+Baby新作!D221</f>
        <v>0</v>
      </c>
      <c r="E889" s="138">
        <f>+Baby新作!E221</f>
        <v>0</v>
      </c>
      <c r="F889" s="138">
        <f>+Baby新作!F221</f>
        <v>0</v>
      </c>
      <c r="G889" s="140">
        <f>+Baby新作!G221</f>
        <v>0</v>
      </c>
      <c r="H889" s="138">
        <f>+Baby新作!H221</f>
        <v>0</v>
      </c>
      <c r="I889" s="140">
        <f>+Baby新作!I221</f>
        <v>0</v>
      </c>
      <c r="J889" s="141">
        <f>+Baby新作!$C$9</f>
        <v>261500</v>
      </c>
      <c r="K889" s="142">
        <f>+Baby新作!J221</f>
        <v>0</v>
      </c>
      <c r="L889" s="143">
        <f>IF(ISERROR(VLOOKUP(VALUE(C889),納期ACC!$E$1:$N$3001,10,FALSE)),"",VLOOKUP(VALUE(C889),納期ACC!$E$1:$N$3001,10,FALSE))</f>
        <v>0</v>
      </c>
    </row>
    <row r="890" spans="1:12">
      <c r="A890" s="137">
        <f>+Baby新作!A222</f>
        <v>0</v>
      </c>
      <c r="B890" s="138">
        <v>1</v>
      </c>
      <c r="C890" s="139" t="str">
        <f>TEXT(Baby新作!C222,0)</f>
        <v>0</v>
      </c>
      <c r="D890" s="140">
        <f>+Baby新作!D222</f>
        <v>0</v>
      </c>
      <c r="E890" s="138">
        <f>+Baby新作!E222</f>
        <v>0</v>
      </c>
      <c r="F890" s="138">
        <f>+Baby新作!F222</f>
        <v>0</v>
      </c>
      <c r="G890" s="140">
        <f>+Baby新作!G222</f>
        <v>0</v>
      </c>
      <c r="H890" s="138">
        <f>+Baby新作!H222</f>
        <v>0</v>
      </c>
      <c r="I890" s="140">
        <f>+Baby新作!I222</f>
        <v>0</v>
      </c>
      <c r="J890" s="141">
        <f>+Baby新作!$C$9</f>
        <v>261500</v>
      </c>
      <c r="K890" s="142">
        <f>+Baby新作!J222</f>
        <v>0</v>
      </c>
      <c r="L890" s="143">
        <f>IF(ISERROR(VLOOKUP(VALUE(C890),納期ACC!$E$1:$N$3001,10,FALSE)),"",VLOOKUP(VALUE(C890),納期ACC!$E$1:$N$3001,10,FALSE))</f>
        <v>0</v>
      </c>
    </row>
    <row r="891" spans="1:12">
      <c r="A891" s="137">
        <f>+Baby新作!A223</f>
        <v>0</v>
      </c>
      <c r="B891" s="138">
        <v>1</v>
      </c>
      <c r="C891" s="139" t="str">
        <f>TEXT(Baby新作!C223,0)</f>
        <v>0</v>
      </c>
      <c r="D891" s="140">
        <f>+Baby新作!D223</f>
        <v>0</v>
      </c>
      <c r="E891" s="138">
        <f>+Baby新作!E223</f>
        <v>0</v>
      </c>
      <c r="F891" s="138">
        <f>+Baby新作!F223</f>
        <v>0</v>
      </c>
      <c r="G891" s="140">
        <f>+Baby新作!G223</f>
        <v>0</v>
      </c>
      <c r="H891" s="138">
        <f>+Baby新作!H223</f>
        <v>0</v>
      </c>
      <c r="I891" s="140">
        <f>+Baby新作!I223</f>
        <v>0</v>
      </c>
      <c r="J891" s="141">
        <f>+Baby新作!$C$9</f>
        <v>261500</v>
      </c>
      <c r="K891" s="142">
        <f>+Baby新作!J223</f>
        <v>0</v>
      </c>
      <c r="L891" s="143">
        <f>IF(ISERROR(VLOOKUP(VALUE(C891),納期ACC!$E$1:$N$3001,10,FALSE)),"",VLOOKUP(VALUE(C891),納期ACC!$E$1:$N$3001,10,FALSE))</f>
        <v>0</v>
      </c>
    </row>
    <row r="892" spans="1:12">
      <c r="A892" s="137">
        <f>+Baby新作!A224</f>
        <v>0</v>
      </c>
      <c r="B892" s="138">
        <v>1</v>
      </c>
      <c r="C892" s="139" t="str">
        <f>TEXT(Baby新作!C224,0)</f>
        <v>0</v>
      </c>
      <c r="D892" s="140">
        <f>+Baby新作!D224</f>
        <v>0</v>
      </c>
      <c r="E892" s="138">
        <f>+Baby新作!E224</f>
        <v>0</v>
      </c>
      <c r="F892" s="138">
        <f>+Baby新作!F224</f>
        <v>0</v>
      </c>
      <c r="G892" s="140">
        <f>+Baby新作!G224</f>
        <v>0</v>
      </c>
      <c r="H892" s="138">
        <f>+Baby新作!H224</f>
        <v>0</v>
      </c>
      <c r="I892" s="140">
        <f>+Baby新作!I224</f>
        <v>0</v>
      </c>
      <c r="J892" s="141">
        <f>+Baby新作!$C$9</f>
        <v>261500</v>
      </c>
      <c r="K892" s="142">
        <f>+Baby新作!J224</f>
        <v>0</v>
      </c>
      <c r="L892" s="143">
        <f>IF(ISERROR(VLOOKUP(VALUE(C892),納期ACC!$E$1:$N$3001,10,FALSE)),"",VLOOKUP(VALUE(C892),納期ACC!$E$1:$N$3001,10,FALSE))</f>
        <v>0</v>
      </c>
    </row>
    <row r="893" spans="1:12">
      <c r="A893" s="137">
        <f>+Baby新作!A225</f>
        <v>0</v>
      </c>
      <c r="B893" s="138">
        <v>1</v>
      </c>
      <c r="C893" s="139" t="str">
        <f>TEXT(Baby新作!C225,0)</f>
        <v>0</v>
      </c>
      <c r="D893" s="140">
        <f>+Baby新作!D225</f>
        <v>0</v>
      </c>
      <c r="E893" s="138">
        <f>+Baby新作!E225</f>
        <v>0</v>
      </c>
      <c r="F893" s="138">
        <f>+Baby新作!F225</f>
        <v>0</v>
      </c>
      <c r="G893" s="140">
        <f>+Baby新作!G225</f>
        <v>0</v>
      </c>
      <c r="H893" s="138">
        <f>+Baby新作!H225</f>
        <v>0</v>
      </c>
      <c r="I893" s="140">
        <f>+Baby新作!I225</f>
        <v>0</v>
      </c>
      <c r="J893" s="141">
        <f>+Baby新作!$C$9</f>
        <v>261500</v>
      </c>
      <c r="K893" s="142">
        <f>+Baby新作!J225</f>
        <v>0</v>
      </c>
      <c r="L893" s="143">
        <f>IF(ISERROR(VLOOKUP(VALUE(C893),納期ACC!$E$1:$N$3001,10,FALSE)),"",VLOOKUP(VALUE(C893),納期ACC!$E$1:$N$3001,10,FALSE))</f>
        <v>0</v>
      </c>
    </row>
    <row r="894" spans="1:12">
      <c r="A894" s="137">
        <f>+Baby新作!A226</f>
        <v>0</v>
      </c>
      <c r="B894" s="138">
        <v>1</v>
      </c>
      <c r="C894" s="139" t="str">
        <f>TEXT(Baby新作!C226,0)</f>
        <v>0</v>
      </c>
      <c r="D894" s="140">
        <f>+Baby新作!D226</f>
        <v>0</v>
      </c>
      <c r="E894" s="138">
        <f>+Baby新作!E226</f>
        <v>0</v>
      </c>
      <c r="F894" s="138">
        <f>+Baby新作!F226</f>
        <v>0</v>
      </c>
      <c r="G894" s="140">
        <f>+Baby新作!G226</f>
        <v>0</v>
      </c>
      <c r="H894" s="138">
        <f>+Baby新作!H226</f>
        <v>0</v>
      </c>
      <c r="I894" s="140">
        <f>+Baby新作!I226</f>
        <v>0</v>
      </c>
      <c r="J894" s="141">
        <f>+Baby新作!$C$9</f>
        <v>261500</v>
      </c>
      <c r="K894" s="142">
        <f>+Baby新作!J226</f>
        <v>0</v>
      </c>
      <c r="L894" s="143">
        <f>IF(ISERROR(VLOOKUP(VALUE(C894),納期ACC!$E$1:$N$3001,10,FALSE)),"",VLOOKUP(VALUE(C894),納期ACC!$E$1:$N$3001,10,FALSE))</f>
        <v>0</v>
      </c>
    </row>
    <row r="895" spans="1:12">
      <c r="A895" s="137">
        <f>+Baby新作!A227</f>
        <v>0</v>
      </c>
      <c r="B895" s="138">
        <v>1</v>
      </c>
      <c r="C895" s="139" t="str">
        <f>TEXT(Baby新作!C227,0)</f>
        <v>0</v>
      </c>
      <c r="D895" s="140">
        <f>+Baby新作!D227</f>
        <v>0</v>
      </c>
      <c r="E895" s="138">
        <f>+Baby新作!E227</f>
        <v>0</v>
      </c>
      <c r="F895" s="138">
        <f>+Baby新作!F227</f>
        <v>0</v>
      </c>
      <c r="G895" s="140">
        <f>+Baby新作!G227</f>
        <v>0</v>
      </c>
      <c r="H895" s="138">
        <f>+Baby新作!H227</f>
        <v>0</v>
      </c>
      <c r="I895" s="140">
        <f>+Baby新作!I227</f>
        <v>0</v>
      </c>
      <c r="J895" s="141">
        <f>+Baby新作!$C$9</f>
        <v>261500</v>
      </c>
      <c r="K895" s="142">
        <f>+Baby新作!J227</f>
        <v>0</v>
      </c>
      <c r="L895" s="143">
        <f>IF(ISERROR(VLOOKUP(VALUE(C895),納期ACC!$E$1:$N$3001,10,FALSE)),"",VLOOKUP(VALUE(C895),納期ACC!$E$1:$N$3001,10,FALSE))</f>
        <v>0</v>
      </c>
    </row>
    <row r="896" spans="1:12">
      <c r="A896" s="137">
        <f>+Baby新作!A228</f>
        <v>0</v>
      </c>
      <c r="B896" s="138">
        <v>1</v>
      </c>
      <c r="C896" s="139" t="str">
        <f>TEXT(Baby新作!C228,0)</f>
        <v>0</v>
      </c>
      <c r="D896" s="140">
        <f>+Baby新作!D228</f>
        <v>0</v>
      </c>
      <c r="E896" s="138">
        <f>+Baby新作!E228</f>
        <v>0</v>
      </c>
      <c r="F896" s="138">
        <f>+Baby新作!F228</f>
        <v>0</v>
      </c>
      <c r="G896" s="140">
        <f>+Baby新作!G228</f>
        <v>0</v>
      </c>
      <c r="H896" s="138">
        <f>+Baby新作!H228</f>
        <v>0</v>
      </c>
      <c r="I896" s="140">
        <f>+Baby新作!I228</f>
        <v>0</v>
      </c>
      <c r="J896" s="141">
        <f>+Baby新作!$C$9</f>
        <v>261500</v>
      </c>
      <c r="K896" s="142">
        <f>+Baby新作!J228</f>
        <v>0</v>
      </c>
      <c r="L896" s="143">
        <f>IF(ISERROR(VLOOKUP(VALUE(C896),納期ACC!$E$1:$N$3001,10,FALSE)),"",VLOOKUP(VALUE(C896),納期ACC!$E$1:$N$3001,10,FALSE))</f>
        <v>0</v>
      </c>
    </row>
    <row r="897" spans="1:12">
      <c r="A897" s="137">
        <f>+Baby新作!A229</f>
        <v>0</v>
      </c>
      <c r="B897" s="138">
        <v>1</v>
      </c>
      <c r="C897" s="139" t="str">
        <f>TEXT(Baby新作!C229,0)</f>
        <v>0</v>
      </c>
      <c r="D897" s="140">
        <f>+Baby新作!D229</f>
        <v>0</v>
      </c>
      <c r="E897" s="138">
        <f>+Baby新作!E229</f>
        <v>0</v>
      </c>
      <c r="F897" s="138">
        <f>+Baby新作!F229</f>
        <v>0</v>
      </c>
      <c r="G897" s="140">
        <f>+Baby新作!G229</f>
        <v>0</v>
      </c>
      <c r="H897" s="138">
        <f>+Baby新作!H229</f>
        <v>0</v>
      </c>
      <c r="I897" s="140">
        <f>+Baby新作!I229</f>
        <v>0</v>
      </c>
      <c r="J897" s="141">
        <f>+Baby新作!$C$9</f>
        <v>261500</v>
      </c>
      <c r="K897" s="142">
        <f>+Baby新作!J229</f>
        <v>0</v>
      </c>
      <c r="L897" s="143">
        <f>IF(ISERROR(VLOOKUP(VALUE(C897),納期ACC!$E$1:$N$3001,10,FALSE)),"",VLOOKUP(VALUE(C897),納期ACC!$E$1:$N$3001,10,FALSE))</f>
        <v>0</v>
      </c>
    </row>
    <row r="898" spans="1:12">
      <c r="A898" s="137">
        <f>+Baby新作!A230</f>
        <v>0</v>
      </c>
      <c r="B898" s="138">
        <v>1</v>
      </c>
      <c r="C898" s="139" t="str">
        <f>TEXT(Baby新作!C230,0)</f>
        <v>0</v>
      </c>
      <c r="D898" s="140">
        <f>+Baby新作!D230</f>
        <v>0</v>
      </c>
      <c r="E898" s="138">
        <f>+Baby新作!E230</f>
        <v>0</v>
      </c>
      <c r="F898" s="138">
        <f>+Baby新作!F230</f>
        <v>0</v>
      </c>
      <c r="G898" s="140">
        <f>+Baby新作!G230</f>
        <v>0</v>
      </c>
      <c r="H898" s="138">
        <f>+Baby新作!H230</f>
        <v>0</v>
      </c>
      <c r="I898" s="140">
        <f>+Baby新作!I230</f>
        <v>0</v>
      </c>
      <c r="J898" s="141">
        <f>+Baby新作!$C$9</f>
        <v>261500</v>
      </c>
      <c r="K898" s="142">
        <f>+Baby新作!J230</f>
        <v>0</v>
      </c>
      <c r="L898" s="143">
        <f>IF(ISERROR(VLOOKUP(VALUE(C898),納期ACC!$E$1:$N$3001,10,FALSE)),"",VLOOKUP(VALUE(C898),納期ACC!$E$1:$N$3001,10,FALSE))</f>
        <v>0</v>
      </c>
    </row>
    <row r="899" spans="1:12">
      <c r="A899" s="137">
        <f>+Baby新作!A231</f>
        <v>0</v>
      </c>
      <c r="B899" s="138">
        <v>1</v>
      </c>
      <c r="C899" s="139" t="str">
        <f>TEXT(Baby新作!C231,0)</f>
        <v>0</v>
      </c>
      <c r="D899" s="140">
        <f>+Baby新作!D231</f>
        <v>0</v>
      </c>
      <c r="E899" s="138">
        <f>+Baby新作!E231</f>
        <v>0</v>
      </c>
      <c r="F899" s="138">
        <f>+Baby新作!F231</f>
        <v>0</v>
      </c>
      <c r="G899" s="140">
        <f>+Baby新作!G231</f>
        <v>0</v>
      </c>
      <c r="H899" s="138">
        <f>+Baby新作!H231</f>
        <v>0</v>
      </c>
      <c r="I899" s="140">
        <f>+Baby新作!I231</f>
        <v>0</v>
      </c>
      <c r="J899" s="141">
        <f>+Baby新作!$C$9</f>
        <v>261500</v>
      </c>
      <c r="K899" s="142">
        <f>+Baby新作!J231</f>
        <v>0</v>
      </c>
      <c r="L899" s="143">
        <f>IF(ISERROR(VLOOKUP(VALUE(C899),納期ACC!$E$1:$N$3001,10,FALSE)),"",VLOOKUP(VALUE(C899),納期ACC!$E$1:$N$3001,10,FALSE))</f>
        <v>0</v>
      </c>
    </row>
    <row r="900" spans="1:12">
      <c r="A900" s="137">
        <f>+Baby新作!A232</f>
        <v>0</v>
      </c>
      <c r="B900" s="138">
        <v>1</v>
      </c>
      <c r="C900" s="139" t="str">
        <f>TEXT(Baby新作!C232,0)</f>
        <v>0</v>
      </c>
      <c r="D900" s="140">
        <f>+Baby新作!D232</f>
        <v>0</v>
      </c>
      <c r="E900" s="138">
        <f>+Baby新作!E232</f>
        <v>0</v>
      </c>
      <c r="F900" s="138">
        <f>+Baby新作!F232</f>
        <v>0</v>
      </c>
      <c r="G900" s="140">
        <f>+Baby新作!G232</f>
        <v>0</v>
      </c>
      <c r="H900" s="138">
        <f>+Baby新作!H232</f>
        <v>0</v>
      </c>
      <c r="I900" s="140">
        <f>+Baby新作!I232</f>
        <v>0</v>
      </c>
      <c r="J900" s="141">
        <f>+Baby新作!$C$9</f>
        <v>261500</v>
      </c>
      <c r="K900" s="142">
        <f>+Baby新作!J232</f>
        <v>0</v>
      </c>
      <c r="L900" s="143">
        <f>IF(ISERROR(VLOOKUP(VALUE(C900),納期ACC!$E$1:$N$3001,10,FALSE)),"",VLOOKUP(VALUE(C900),納期ACC!$E$1:$N$3001,10,FALSE))</f>
        <v>0</v>
      </c>
    </row>
    <row r="901" spans="1:12">
      <c r="A901" s="137">
        <f>+Baby新作!A233</f>
        <v>0</v>
      </c>
      <c r="B901" s="138">
        <v>1</v>
      </c>
      <c r="C901" s="139" t="str">
        <f>TEXT(Baby新作!C233,0)</f>
        <v>0</v>
      </c>
      <c r="D901" s="140">
        <f>+Baby新作!D233</f>
        <v>0</v>
      </c>
      <c r="E901" s="138">
        <f>+Baby新作!E233</f>
        <v>0</v>
      </c>
      <c r="F901" s="138">
        <f>+Baby新作!F233</f>
        <v>0</v>
      </c>
      <c r="G901" s="140">
        <f>+Baby新作!G233</f>
        <v>0</v>
      </c>
      <c r="H901" s="138">
        <f>+Baby新作!H233</f>
        <v>0</v>
      </c>
      <c r="I901" s="140">
        <f>+Baby新作!I233</f>
        <v>0</v>
      </c>
      <c r="J901" s="141">
        <f>+Baby新作!$C$9</f>
        <v>261500</v>
      </c>
      <c r="K901" s="142">
        <f>+Baby新作!J233</f>
        <v>0</v>
      </c>
      <c r="L901" s="143">
        <f>IF(ISERROR(VLOOKUP(VALUE(C901),納期ACC!$E$1:$N$3001,10,FALSE)),"",VLOOKUP(VALUE(C901),納期ACC!$E$1:$N$3001,10,FALSE))</f>
        <v>0</v>
      </c>
    </row>
    <row r="902" spans="1:12">
      <c r="A902" s="137">
        <f>+Baby新作!A234</f>
        <v>0</v>
      </c>
      <c r="B902" s="138">
        <v>1</v>
      </c>
      <c r="C902" s="139" t="str">
        <f>TEXT(Baby新作!C234,0)</f>
        <v>0</v>
      </c>
      <c r="D902" s="140">
        <f>+Baby新作!D234</f>
        <v>0</v>
      </c>
      <c r="E902" s="138">
        <f>+Baby新作!E234</f>
        <v>0</v>
      </c>
      <c r="F902" s="138">
        <f>+Baby新作!F234</f>
        <v>0</v>
      </c>
      <c r="G902" s="140">
        <f>+Baby新作!G234</f>
        <v>0</v>
      </c>
      <c r="H902" s="138">
        <f>+Baby新作!H234</f>
        <v>0</v>
      </c>
      <c r="I902" s="140">
        <f>+Baby新作!I234</f>
        <v>0</v>
      </c>
      <c r="J902" s="141">
        <f>+Baby新作!$C$9</f>
        <v>261500</v>
      </c>
      <c r="K902" s="142">
        <f>+Baby新作!J234</f>
        <v>0</v>
      </c>
      <c r="L902" s="143">
        <f>IF(ISERROR(VLOOKUP(VALUE(C902),納期ACC!$E$1:$N$3001,10,FALSE)),"",VLOOKUP(VALUE(C902),納期ACC!$E$1:$N$3001,10,FALSE))</f>
        <v>0</v>
      </c>
    </row>
    <row r="903" spans="1:12">
      <c r="A903" s="137">
        <f>+Baby新作!A235</f>
        <v>0</v>
      </c>
      <c r="B903" s="138">
        <v>1</v>
      </c>
      <c r="C903" s="139" t="str">
        <f>TEXT(Baby新作!C235,0)</f>
        <v>0</v>
      </c>
      <c r="D903" s="140">
        <f>+Baby新作!D235</f>
        <v>0</v>
      </c>
      <c r="E903" s="138">
        <f>+Baby新作!E235</f>
        <v>0</v>
      </c>
      <c r="F903" s="138">
        <f>+Baby新作!F235</f>
        <v>0</v>
      </c>
      <c r="G903" s="140">
        <f>+Baby新作!G235</f>
        <v>0</v>
      </c>
      <c r="H903" s="138">
        <f>+Baby新作!H235</f>
        <v>0</v>
      </c>
      <c r="I903" s="140">
        <f>+Baby新作!I235</f>
        <v>0</v>
      </c>
      <c r="J903" s="141">
        <f>+Baby新作!$C$9</f>
        <v>261500</v>
      </c>
      <c r="K903" s="142">
        <f>+Baby新作!J235</f>
        <v>0</v>
      </c>
      <c r="L903" s="143">
        <f>IF(ISERROR(VLOOKUP(VALUE(C903),納期ACC!$E$1:$N$3001,10,FALSE)),"",VLOOKUP(VALUE(C903),納期ACC!$E$1:$N$3001,10,FALSE))</f>
        <v>0</v>
      </c>
    </row>
    <row r="904" spans="1:12">
      <c r="A904" s="137">
        <f>+Baby新作!A236</f>
        <v>0</v>
      </c>
      <c r="B904" s="138">
        <v>1</v>
      </c>
      <c r="C904" s="139" t="str">
        <f>TEXT(Baby新作!C236,0)</f>
        <v>0</v>
      </c>
      <c r="D904" s="140">
        <f>+Baby新作!D236</f>
        <v>0</v>
      </c>
      <c r="E904" s="138">
        <f>+Baby新作!E236</f>
        <v>0</v>
      </c>
      <c r="F904" s="138">
        <f>+Baby新作!F236</f>
        <v>0</v>
      </c>
      <c r="G904" s="140">
        <f>+Baby新作!G236</f>
        <v>0</v>
      </c>
      <c r="H904" s="138">
        <f>+Baby新作!H236</f>
        <v>0</v>
      </c>
      <c r="I904" s="140">
        <f>+Baby新作!I236</f>
        <v>0</v>
      </c>
      <c r="J904" s="141">
        <f>+Baby新作!$C$9</f>
        <v>261500</v>
      </c>
      <c r="K904" s="142">
        <f>+Baby新作!J236</f>
        <v>0</v>
      </c>
      <c r="L904" s="143">
        <f>IF(ISERROR(VLOOKUP(VALUE(C904),納期ACC!$E$1:$N$3001,10,FALSE)),"",VLOOKUP(VALUE(C904),納期ACC!$E$1:$N$3001,10,FALSE))</f>
        <v>0</v>
      </c>
    </row>
    <row r="905" spans="1:12">
      <c r="A905" s="137">
        <f>+Baby新作!A237</f>
        <v>0</v>
      </c>
      <c r="B905" s="138">
        <v>1</v>
      </c>
      <c r="C905" s="139" t="str">
        <f>TEXT(Baby新作!C237,0)</f>
        <v>0</v>
      </c>
      <c r="D905" s="140">
        <f>+Baby新作!D237</f>
        <v>0</v>
      </c>
      <c r="E905" s="138">
        <f>+Baby新作!E237</f>
        <v>0</v>
      </c>
      <c r="F905" s="138">
        <f>+Baby新作!F237</f>
        <v>0</v>
      </c>
      <c r="G905" s="140">
        <f>+Baby新作!G237</f>
        <v>0</v>
      </c>
      <c r="H905" s="138">
        <f>+Baby新作!H237</f>
        <v>0</v>
      </c>
      <c r="I905" s="140">
        <f>+Baby新作!I237</f>
        <v>0</v>
      </c>
      <c r="J905" s="141">
        <f>+Baby新作!$C$9</f>
        <v>261500</v>
      </c>
      <c r="K905" s="142">
        <f>+Baby新作!J237</f>
        <v>0</v>
      </c>
      <c r="L905" s="143">
        <f>IF(ISERROR(VLOOKUP(VALUE(C905),納期ACC!$E$1:$N$3001,10,FALSE)),"",VLOOKUP(VALUE(C905),納期ACC!$E$1:$N$3001,10,FALSE))</f>
        <v>0</v>
      </c>
    </row>
    <row r="906" spans="1:12">
      <c r="A906" s="137">
        <f>+Baby新作!A238</f>
        <v>0</v>
      </c>
      <c r="B906" s="138">
        <v>1</v>
      </c>
      <c r="C906" s="139" t="str">
        <f>TEXT(Baby新作!C238,0)</f>
        <v>0</v>
      </c>
      <c r="D906" s="140">
        <f>+Baby新作!D238</f>
        <v>0</v>
      </c>
      <c r="E906" s="138">
        <f>+Baby新作!E238</f>
        <v>0</v>
      </c>
      <c r="F906" s="138">
        <f>+Baby新作!F238</f>
        <v>0</v>
      </c>
      <c r="G906" s="140">
        <f>+Baby新作!G238</f>
        <v>0</v>
      </c>
      <c r="H906" s="138">
        <f>+Baby新作!H238</f>
        <v>0</v>
      </c>
      <c r="I906" s="140">
        <f>+Baby新作!I238</f>
        <v>0</v>
      </c>
      <c r="J906" s="141">
        <f>+Baby新作!$C$9</f>
        <v>261500</v>
      </c>
      <c r="K906" s="142">
        <f>+Baby新作!J238</f>
        <v>0</v>
      </c>
      <c r="L906" s="143">
        <f>IF(ISERROR(VLOOKUP(VALUE(C906),納期ACC!$E$1:$N$3001,10,FALSE)),"",VLOOKUP(VALUE(C906),納期ACC!$E$1:$N$3001,10,FALSE))</f>
        <v>0</v>
      </c>
    </row>
    <row r="907" spans="1:12">
      <c r="A907" s="137">
        <f>+Baby新作!A239</f>
        <v>0</v>
      </c>
      <c r="B907" s="138">
        <v>1</v>
      </c>
      <c r="C907" s="139" t="str">
        <f>TEXT(Baby新作!C239,0)</f>
        <v>0</v>
      </c>
      <c r="D907" s="140">
        <f>+Baby新作!D239</f>
        <v>0</v>
      </c>
      <c r="E907" s="138">
        <f>+Baby新作!E239</f>
        <v>0</v>
      </c>
      <c r="F907" s="138">
        <f>+Baby新作!F239</f>
        <v>0</v>
      </c>
      <c r="G907" s="140">
        <f>+Baby新作!G239</f>
        <v>0</v>
      </c>
      <c r="H907" s="138">
        <f>+Baby新作!H239</f>
        <v>0</v>
      </c>
      <c r="I907" s="140">
        <f>+Baby新作!I239</f>
        <v>0</v>
      </c>
      <c r="J907" s="141">
        <f>+Baby新作!$C$9</f>
        <v>261500</v>
      </c>
      <c r="K907" s="142">
        <f>+Baby新作!J239</f>
        <v>0</v>
      </c>
      <c r="L907" s="143">
        <f>IF(ISERROR(VLOOKUP(VALUE(C907),納期ACC!$E$1:$N$3001,10,FALSE)),"",VLOOKUP(VALUE(C907),納期ACC!$E$1:$N$3001,10,FALSE))</f>
        <v>0</v>
      </c>
    </row>
    <row r="908" spans="1:12">
      <c r="A908" s="137">
        <f>+Baby新作!A240</f>
        <v>0</v>
      </c>
      <c r="B908" s="138">
        <v>1</v>
      </c>
      <c r="C908" s="139" t="str">
        <f>TEXT(Baby新作!C240,0)</f>
        <v>0</v>
      </c>
      <c r="D908" s="140">
        <f>+Baby新作!D240</f>
        <v>0</v>
      </c>
      <c r="E908" s="138">
        <f>+Baby新作!E240</f>
        <v>0</v>
      </c>
      <c r="F908" s="138">
        <f>+Baby新作!F240</f>
        <v>0</v>
      </c>
      <c r="G908" s="140">
        <f>+Baby新作!G240</f>
        <v>0</v>
      </c>
      <c r="H908" s="138">
        <f>+Baby新作!H240</f>
        <v>0</v>
      </c>
      <c r="I908" s="140">
        <f>+Baby新作!I240</f>
        <v>0</v>
      </c>
      <c r="J908" s="141">
        <f>+Baby新作!$C$9</f>
        <v>261500</v>
      </c>
      <c r="K908" s="142">
        <f>+Baby新作!J240</f>
        <v>0</v>
      </c>
      <c r="L908" s="143">
        <f>IF(ISERROR(VLOOKUP(VALUE(C908),納期ACC!$E$1:$N$3001,10,FALSE)),"",VLOOKUP(VALUE(C908),納期ACC!$E$1:$N$3001,10,FALSE))</f>
        <v>0</v>
      </c>
    </row>
    <row r="909" spans="1:12">
      <c r="A909" s="137">
        <f>+Baby新作!A241</f>
        <v>0</v>
      </c>
      <c r="B909" s="138">
        <v>1</v>
      </c>
      <c r="C909" s="139" t="str">
        <f>TEXT(Baby新作!C241,0)</f>
        <v>0</v>
      </c>
      <c r="D909" s="140">
        <f>+Baby新作!D241</f>
        <v>0</v>
      </c>
      <c r="E909" s="138">
        <f>+Baby新作!E241</f>
        <v>0</v>
      </c>
      <c r="F909" s="138">
        <f>+Baby新作!F241</f>
        <v>0</v>
      </c>
      <c r="G909" s="140">
        <f>+Baby新作!G241</f>
        <v>0</v>
      </c>
      <c r="H909" s="138">
        <f>+Baby新作!H241</f>
        <v>0</v>
      </c>
      <c r="I909" s="140">
        <f>+Baby新作!I241</f>
        <v>0</v>
      </c>
      <c r="J909" s="141">
        <f>+Baby新作!$C$9</f>
        <v>261500</v>
      </c>
      <c r="K909" s="142">
        <f>+Baby新作!J241</f>
        <v>0</v>
      </c>
      <c r="L909" s="143">
        <f>IF(ISERROR(VLOOKUP(VALUE(C909),納期ACC!$E$1:$N$3001,10,FALSE)),"",VLOOKUP(VALUE(C909),納期ACC!$E$1:$N$3001,10,FALSE))</f>
        <v>0</v>
      </c>
    </row>
    <row r="910" spans="1:12">
      <c r="A910" s="137">
        <f>+Baby新作!A242</f>
        <v>0</v>
      </c>
      <c r="B910" s="138">
        <v>1</v>
      </c>
      <c r="C910" s="139" t="str">
        <f>TEXT(Baby新作!C242,0)</f>
        <v>0</v>
      </c>
      <c r="D910" s="140">
        <f>+Baby新作!D242</f>
        <v>0</v>
      </c>
      <c r="E910" s="138">
        <f>+Baby新作!E242</f>
        <v>0</v>
      </c>
      <c r="F910" s="138">
        <f>+Baby新作!F242</f>
        <v>0</v>
      </c>
      <c r="G910" s="140">
        <f>+Baby新作!G242</f>
        <v>0</v>
      </c>
      <c r="H910" s="138">
        <f>+Baby新作!H242</f>
        <v>0</v>
      </c>
      <c r="I910" s="140">
        <f>+Baby新作!I242</f>
        <v>0</v>
      </c>
      <c r="J910" s="141">
        <f>+Baby新作!$C$9</f>
        <v>261500</v>
      </c>
      <c r="K910" s="142">
        <f>+Baby新作!J242</f>
        <v>0</v>
      </c>
      <c r="L910" s="143">
        <f>IF(ISERROR(VLOOKUP(VALUE(C910),納期ACC!$E$1:$N$3001,10,FALSE)),"",VLOOKUP(VALUE(C910),納期ACC!$E$1:$N$3001,10,FALSE))</f>
        <v>0</v>
      </c>
    </row>
    <row r="911" spans="1:12">
      <c r="A911" s="137">
        <f>+Baby新作!A243</f>
        <v>0</v>
      </c>
      <c r="B911" s="138">
        <v>1</v>
      </c>
      <c r="C911" s="139" t="str">
        <f>TEXT(Baby新作!C243,0)</f>
        <v>0</v>
      </c>
      <c r="D911" s="140">
        <f>+Baby新作!D243</f>
        <v>0</v>
      </c>
      <c r="E911" s="138">
        <f>+Baby新作!E243</f>
        <v>0</v>
      </c>
      <c r="F911" s="138">
        <f>+Baby新作!F243</f>
        <v>0</v>
      </c>
      <c r="G911" s="140">
        <f>+Baby新作!G243</f>
        <v>0</v>
      </c>
      <c r="H911" s="138">
        <f>+Baby新作!H243</f>
        <v>0</v>
      </c>
      <c r="I911" s="140">
        <f>+Baby新作!I243</f>
        <v>0</v>
      </c>
      <c r="J911" s="141">
        <f>+Baby新作!$C$9</f>
        <v>261500</v>
      </c>
      <c r="K911" s="142">
        <f>+Baby新作!J243</f>
        <v>0</v>
      </c>
      <c r="L911" s="143">
        <f>IF(ISERROR(VLOOKUP(VALUE(C911),納期ACC!$E$1:$N$3001,10,FALSE)),"",VLOOKUP(VALUE(C911),納期ACC!$E$1:$N$3001,10,FALSE))</f>
        <v>0</v>
      </c>
    </row>
    <row r="912" spans="1:12">
      <c r="A912" s="137">
        <f>+Baby新作!A244</f>
        <v>0</v>
      </c>
      <c r="B912" s="138">
        <v>1</v>
      </c>
      <c r="C912" s="139" t="str">
        <f>TEXT(Baby新作!C244,0)</f>
        <v>0</v>
      </c>
      <c r="D912" s="140">
        <f>+Baby新作!D244</f>
        <v>0</v>
      </c>
      <c r="E912" s="138">
        <f>+Baby新作!E244</f>
        <v>0</v>
      </c>
      <c r="F912" s="138">
        <f>+Baby新作!F244</f>
        <v>0</v>
      </c>
      <c r="G912" s="140">
        <f>+Baby新作!G244</f>
        <v>0</v>
      </c>
      <c r="H912" s="138">
        <f>+Baby新作!H244</f>
        <v>0</v>
      </c>
      <c r="I912" s="140">
        <f>+Baby新作!I244</f>
        <v>0</v>
      </c>
      <c r="J912" s="141">
        <f>+Baby新作!$C$9</f>
        <v>261500</v>
      </c>
      <c r="K912" s="142">
        <f>+Baby新作!J244</f>
        <v>0</v>
      </c>
      <c r="L912" s="143">
        <f>IF(ISERROR(VLOOKUP(VALUE(C912),納期ACC!$E$1:$N$3001,10,FALSE)),"",VLOOKUP(VALUE(C912),納期ACC!$E$1:$N$3001,10,FALSE))</f>
        <v>0</v>
      </c>
    </row>
    <row r="913" spans="1:12">
      <c r="A913" s="137">
        <f>+Baby新作!A245</f>
        <v>0</v>
      </c>
      <c r="B913" s="138">
        <v>1</v>
      </c>
      <c r="C913" s="139" t="str">
        <f>TEXT(Baby新作!C245,0)</f>
        <v>0</v>
      </c>
      <c r="D913" s="140">
        <f>+Baby新作!D245</f>
        <v>0</v>
      </c>
      <c r="E913" s="138">
        <f>+Baby新作!E245</f>
        <v>0</v>
      </c>
      <c r="F913" s="138">
        <f>+Baby新作!F245</f>
        <v>0</v>
      </c>
      <c r="G913" s="140">
        <f>+Baby新作!G245</f>
        <v>0</v>
      </c>
      <c r="H913" s="138">
        <f>+Baby新作!H245</f>
        <v>0</v>
      </c>
      <c r="I913" s="140">
        <f>+Baby新作!I245</f>
        <v>0</v>
      </c>
      <c r="J913" s="141">
        <f>+Baby新作!$C$9</f>
        <v>261500</v>
      </c>
      <c r="K913" s="142">
        <f>+Baby新作!J245</f>
        <v>0</v>
      </c>
      <c r="L913" s="143">
        <f>IF(ISERROR(VLOOKUP(VALUE(C913),納期ACC!$E$1:$N$3001,10,FALSE)),"",VLOOKUP(VALUE(C913),納期ACC!$E$1:$N$3001,10,FALSE))</f>
        <v>0</v>
      </c>
    </row>
    <row r="914" spans="1:12">
      <c r="A914" s="137">
        <f>+Baby新作!A246</f>
        <v>0</v>
      </c>
      <c r="B914" s="138">
        <v>1</v>
      </c>
      <c r="C914" s="139" t="str">
        <f>TEXT(Baby新作!C246,0)</f>
        <v>0</v>
      </c>
      <c r="D914" s="140">
        <f>+Baby新作!D246</f>
        <v>0</v>
      </c>
      <c r="E914" s="138">
        <f>+Baby新作!E246</f>
        <v>0</v>
      </c>
      <c r="F914" s="138">
        <f>+Baby新作!F246</f>
        <v>0</v>
      </c>
      <c r="G914" s="140">
        <f>+Baby新作!G246</f>
        <v>0</v>
      </c>
      <c r="H914" s="138">
        <f>+Baby新作!H246</f>
        <v>0</v>
      </c>
      <c r="I914" s="140">
        <f>+Baby新作!I246</f>
        <v>0</v>
      </c>
      <c r="J914" s="141">
        <f>+Baby新作!$C$9</f>
        <v>261500</v>
      </c>
      <c r="K914" s="142">
        <f>+Baby新作!J246</f>
        <v>0</v>
      </c>
      <c r="L914" s="143">
        <f>IF(ISERROR(VLOOKUP(VALUE(C914),納期ACC!$E$1:$N$3001,10,FALSE)),"",VLOOKUP(VALUE(C914),納期ACC!$E$1:$N$3001,10,FALSE))</f>
        <v>0</v>
      </c>
    </row>
    <row r="915" spans="1:12">
      <c r="A915" s="137">
        <f>+Baby新作!A247</f>
        <v>0</v>
      </c>
      <c r="B915" s="138">
        <v>1</v>
      </c>
      <c r="C915" s="139" t="str">
        <f>TEXT(Baby新作!C247,0)</f>
        <v>0</v>
      </c>
      <c r="D915" s="140">
        <f>+Baby新作!D247</f>
        <v>0</v>
      </c>
      <c r="E915" s="138">
        <f>+Baby新作!E247</f>
        <v>0</v>
      </c>
      <c r="F915" s="138">
        <f>+Baby新作!F247</f>
        <v>0</v>
      </c>
      <c r="G915" s="140">
        <f>+Baby新作!G247</f>
        <v>0</v>
      </c>
      <c r="H915" s="138">
        <f>+Baby新作!H247</f>
        <v>0</v>
      </c>
      <c r="I915" s="140">
        <f>+Baby新作!I247</f>
        <v>0</v>
      </c>
      <c r="J915" s="141">
        <f>+Baby新作!$C$9</f>
        <v>261500</v>
      </c>
      <c r="K915" s="142">
        <f>+Baby新作!J247</f>
        <v>0</v>
      </c>
      <c r="L915" s="143">
        <f>IF(ISERROR(VLOOKUP(VALUE(C915),納期ACC!$E$1:$N$3001,10,FALSE)),"",VLOOKUP(VALUE(C915),納期ACC!$E$1:$N$3001,10,FALSE))</f>
        <v>0</v>
      </c>
    </row>
    <row r="916" spans="1:12">
      <c r="A916" s="137">
        <f>+Baby新作!A248</f>
        <v>0</v>
      </c>
      <c r="B916" s="138">
        <v>1</v>
      </c>
      <c r="C916" s="139" t="str">
        <f>TEXT(Baby新作!C248,0)</f>
        <v>0</v>
      </c>
      <c r="D916" s="140">
        <f>+Baby新作!D248</f>
        <v>0</v>
      </c>
      <c r="E916" s="138">
        <f>+Baby新作!E248</f>
        <v>0</v>
      </c>
      <c r="F916" s="138">
        <f>+Baby新作!F248</f>
        <v>0</v>
      </c>
      <c r="G916" s="140">
        <f>+Baby新作!G248</f>
        <v>0</v>
      </c>
      <c r="H916" s="138">
        <f>+Baby新作!H248</f>
        <v>0</v>
      </c>
      <c r="I916" s="140">
        <f>+Baby新作!I248</f>
        <v>0</v>
      </c>
      <c r="J916" s="141">
        <f>+Baby新作!$C$9</f>
        <v>261500</v>
      </c>
      <c r="K916" s="142">
        <f>+Baby新作!J248</f>
        <v>0</v>
      </c>
      <c r="L916" s="143">
        <f>IF(ISERROR(VLOOKUP(VALUE(C916),納期ACC!$E$1:$N$3001,10,FALSE)),"",VLOOKUP(VALUE(C916),納期ACC!$E$1:$N$3001,10,FALSE))</f>
        <v>0</v>
      </c>
    </row>
    <row r="917" spans="1:12">
      <c r="A917" s="137">
        <f>+Baby新作!A249</f>
        <v>0</v>
      </c>
      <c r="B917" s="138">
        <v>1</v>
      </c>
      <c r="C917" s="139" t="str">
        <f>TEXT(Baby新作!C249,0)</f>
        <v>0</v>
      </c>
      <c r="D917" s="140">
        <f>+Baby新作!D249</f>
        <v>0</v>
      </c>
      <c r="E917" s="138">
        <f>+Baby新作!E249</f>
        <v>0</v>
      </c>
      <c r="F917" s="138">
        <f>+Baby新作!F249</f>
        <v>0</v>
      </c>
      <c r="G917" s="140">
        <f>+Baby新作!G249</f>
        <v>0</v>
      </c>
      <c r="H917" s="138">
        <f>+Baby新作!H249</f>
        <v>0</v>
      </c>
      <c r="I917" s="140">
        <f>+Baby新作!I249</f>
        <v>0</v>
      </c>
      <c r="J917" s="141">
        <f>+Baby新作!$C$9</f>
        <v>261500</v>
      </c>
      <c r="K917" s="142">
        <f>+Baby新作!J249</f>
        <v>0</v>
      </c>
      <c r="L917" s="143">
        <f>IF(ISERROR(VLOOKUP(VALUE(C917),納期ACC!$E$1:$N$3001,10,FALSE)),"",VLOOKUP(VALUE(C917),納期ACC!$E$1:$N$3001,10,FALSE))</f>
        <v>0</v>
      </c>
    </row>
    <row r="918" spans="1:12">
      <c r="A918" s="137">
        <f>+Baby新作!A250</f>
        <v>0</v>
      </c>
      <c r="B918" s="138">
        <v>1</v>
      </c>
      <c r="C918" s="139" t="str">
        <f>TEXT(Baby新作!C250,0)</f>
        <v>0</v>
      </c>
      <c r="D918" s="140">
        <f>+Baby新作!D250</f>
        <v>0</v>
      </c>
      <c r="E918" s="138">
        <f>+Baby新作!E250</f>
        <v>0</v>
      </c>
      <c r="F918" s="138">
        <f>+Baby新作!F250</f>
        <v>0</v>
      </c>
      <c r="G918" s="140">
        <f>+Baby新作!G250</f>
        <v>0</v>
      </c>
      <c r="H918" s="138">
        <f>+Baby新作!H250</f>
        <v>0</v>
      </c>
      <c r="I918" s="140">
        <f>+Baby新作!I250</f>
        <v>0</v>
      </c>
      <c r="J918" s="141">
        <f>+Baby新作!$C$9</f>
        <v>261500</v>
      </c>
      <c r="K918" s="142">
        <f>+Baby新作!J250</f>
        <v>0</v>
      </c>
      <c r="L918" s="143">
        <f>IF(ISERROR(VLOOKUP(VALUE(C918),納期ACC!$E$1:$N$3001,10,FALSE)),"",VLOOKUP(VALUE(C918),納期ACC!$E$1:$N$3001,10,FALSE))</f>
        <v>0</v>
      </c>
    </row>
    <row r="919" spans="1:12">
      <c r="A919" s="137">
        <f>+Baby新作!A251</f>
        <v>0</v>
      </c>
      <c r="B919" s="138">
        <v>1</v>
      </c>
      <c r="C919" s="139" t="str">
        <f>TEXT(Baby新作!C251,0)</f>
        <v>0</v>
      </c>
      <c r="D919" s="140">
        <f>+Baby新作!D251</f>
        <v>0</v>
      </c>
      <c r="E919" s="138">
        <f>+Baby新作!E251</f>
        <v>0</v>
      </c>
      <c r="F919" s="138">
        <f>+Baby新作!F251</f>
        <v>0</v>
      </c>
      <c r="G919" s="140">
        <f>+Baby新作!G251</f>
        <v>0</v>
      </c>
      <c r="H919" s="138">
        <f>+Baby新作!H251</f>
        <v>0</v>
      </c>
      <c r="I919" s="140">
        <f>+Baby新作!I251</f>
        <v>0</v>
      </c>
      <c r="J919" s="141">
        <f>+Baby新作!$C$9</f>
        <v>261500</v>
      </c>
      <c r="K919" s="142">
        <f>+Baby新作!J251</f>
        <v>0</v>
      </c>
      <c r="L919" s="143">
        <f>IF(ISERROR(VLOOKUP(VALUE(C919),納期ACC!$E$1:$N$3001,10,FALSE)),"",VLOOKUP(VALUE(C919),納期ACC!$E$1:$N$3001,10,FALSE))</f>
        <v>0</v>
      </c>
    </row>
    <row r="920" spans="1:12">
      <c r="A920" s="137">
        <f>+Baby新作!A252</f>
        <v>0</v>
      </c>
      <c r="B920" s="138">
        <v>1</v>
      </c>
      <c r="C920" s="139" t="str">
        <f>TEXT(Baby新作!C252,0)</f>
        <v>0</v>
      </c>
      <c r="D920" s="140">
        <f>+Baby新作!D252</f>
        <v>0</v>
      </c>
      <c r="E920" s="138">
        <f>+Baby新作!E252</f>
        <v>0</v>
      </c>
      <c r="F920" s="138">
        <f>+Baby新作!F252</f>
        <v>0</v>
      </c>
      <c r="G920" s="140">
        <f>+Baby新作!G252</f>
        <v>0</v>
      </c>
      <c r="H920" s="138">
        <f>+Baby新作!H252</f>
        <v>0</v>
      </c>
      <c r="I920" s="140">
        <f>+Baby新作!I252</f>
        <v>0</v>
      </c>
      <c r="J920" s="141">
        <f>+Baby新作!$C$9</f>
        <v>261500</v>
      </c>
      <c r="K920" s="142">
        <f>+Baby新作!J252</f>
        <v>0</v>
      </c>
      <c r="L920" s="143">
        <f>IF(ISERROR(VLOOKUP(VALUE(C920),納期ACC!$E$1:$N$3001,10,FALSE)),"",VLOOKUP(VALUE(C920),納期ACC!$E$1:$N$3001,10,FALSE))</f>
        <v>0</v>
      </c>
    </row>
    <row r="921" spans="1:12">
      <c r="A921" s="137">
        <f>+Baby新作!A253</f>
        <v>0</v>
      </c>
      <c r="B921" s="138">
        <v>1</v>
      </c>
      <c r="C921" s="139" t="str">
        <f>TEXT(Baby新作!C253,0)</f>
        <v>0</v>
      </c>
      <c r="D921" s="140">
        <f>+Baby新作!D253</f>
        <v>0</v>
      </c>
      <c r="E921" s="138">
        <f>+Baby新作!E253</f>
        <v>0</v>
      </c>
      <c r="F921" s="138">
        <f>+Baby新作!F253</f>
        <v>0</v>
      </c>
      <c r="G921" s="140">
        <f>+Baby新作!G253</f>
        <v>0</v>
      </c>
      <c r="H921" s="138">
        <f>+Baby新作!H253</f>
        <v>0</v>
      </c>
      <c r="I921" s="140">
        <f>+Baby新作!I253</f>
        <v>0</v>
      </c>
      <c r="J921" s="141">
        <f>+Baby新作!$C$9</f>
        <v>261500</v>
      </c>
      <c r="K921" s="142">
        <f>+Baby新作!J253</f>
        <v>0</v>
      </c>
      <c r="L921" s="143">
        <f>IF(ISERROR(VLOOKUP(VALUE(C921),納期ACC!$E$1:$N$3001,10,FALSE)),"",VLOOKUP(VALUE(C921),納期ACC!$E$1:$N$3001,10,FALSE))</f>
        <v>0</v>
      </c>
    </row>
    <row r="922" spans="1:12">
      <c r="A922" s="137">
        <f>+Baby新作!A254</f>
        <v>0</v>
      </c>
      <c r="B922" s="138">
        <v>1</v>
      </c>
      <c r="C922" s="139" t="str">
        <f>TEXT(Baby新作!C254,0)</f>
        <v>0</v>
      </c>
      <c r="D922" s="140">
        <f>+Baby新作!D254</f>
        <v>0</v>
      </c>
      <c r="E922" s="138">
        <f>+Baby新作!E254</f>
        <v>0</v>
      </c>
      <c r="F922" s="138">
        <f>+Baby新作!F254</f>
        <v>0</v>
      </c>
      <c r="G922" s="140">
        <f>+Baby新作!G254</f>
        <v>0</v>
      </c>
      <c r="H922" s="138">
        <f>+Baby新作!H254</f>
        <v>0</v>
      </c>
      <c r="I922" s="140">
        <f>+Baby新作!I254</f>
        <v>0</v>
      </c>
      <c r="J922" s="141">
        <f>+Baby新作!$C$9</f>
        <v>261500</v>
      </c>
      <c r="K922" s="142">
        <f>+Baby新作!J254</f>
        <v>0</v>
      </c>
      <c r="L922" s="143">
        <f>IF(ISERROR(VLOOKUP(VALUE(C922),納期ACC!$E$1:$N$3001,10,FALSE)),"",VLOOKUP(VALUE(C922),納期ACC!$E$1:$N$3001,10,FALSE))</f>
        <v>0</v>
      </c>
    </row>
    <row r="923" spans="1:12">
      <c r="A923" s="137">
        <f>+Baby新作!A255</f>
        <v>0</v>
      </c>
      <c r="B923" s="138">
        <v>1</v>
      </c>
      <c r="C923" s="139" t="str">
        <f>TEXT(Baby新作!C255,0)</f>
        <v>0</v>
      </c>
      <c r="D923" s="140">
        <f>+Baby新作!D255</f>
        <v>0</v>
      </c>
      <c r="E923" s="138">
        <f>+Baby新作!E255</f>
        <v>0</v>
      </c>
      <c r="F923" s="138">
        <f>+Baby新作!F255</f>
        <v>0</v>
      </c>
      <c r="G923" s="140">
        <f>+Baby新作!G255</f>
        <v>0</v>
      </c>
      <c r="H923" s="138">
        <f>+Baby新作!H255</f>
        <v>0</v>
      </c>
      <c r="I923" s="140">
        <f>+Baby新作!I255</f>
        <v>0</v>
      </c>
      <c r="J923" s="141">
        <f>+Baby新作!$C$9</f>
        <v>261500</v>
      </c>
      <c r="K923" s="142">
        <f>+Baby新作!J255</f>
        <v>0</v>
      </c>
      <c r="L923" s="143">
        <f>IF(ISERROR(VLOOKUP(VALUE(C923),納期ACC!$E$1:$N$3001,10,FALSE)),"",VLOOKUP(VALUE(C923),納期ACC!$E$1:$N$3001,10,FALSE))</f>
        <v>0</v>
      </c>
    </row>
    <row r="924" spans="1:12">
      <c r="A924" s="137">
        <f>+Baby新作!A256</f>
        <v>0</v>
      </c>
      <c r="B924" s="138">
        <v>1</v>
      </c>
      <c r="C924" s="139" t="str">
        <f>TEXT(Baby新作!C256,0)</f>
        <v>0</v>
      </c>
      <c r="D924" s="140">
        <f>+Baby新作!D256</f>
        <v>0</v>
      </c>
      <c r="E924" s="138">
        <f>+Baby新作!E256</f>
        <v>0</v>
      </c>
      <c r="F924" s="138">
        <f>+Baby新作!F256</f>
        <v>0</v>
      </c>
      <c r="G924" s="140">
        <f>+Baby新作!G256</f>
        <v>0</v>
      </c>
      <c r="H924" s="138">
        <f>+Baby新作!H256</f>
        <v>0</v>
      </c>
      <c r="I924" s="140">
        <f>+Baby新作!I256</f>
        <v>0</v>
      </c>
      <c r="J924" s="141">
        <f>+Baby新作!$C$9</f>
        <v>261500</v>
      </c>
      <c r="K924" s="142">
        <f>+Baby新作!J256</f>
        <v>0</v>
      </c>
      <c r="L924" s="143">
        <f>IF(ISERROR(VLOOKUP(VALUE(C924),納期ACC!$E$1:$N$3001,10,FALSE)),"",VLOOKUP(VALUE(C924),納期ACC!$E$1:$N$3001,10,FALSE))</f>
        <v>0</v>
      </c>
    </row>
    <row r="925" spans="1:12">
      <c r="A925" s="137">
        <f>+Baby新作!A257</f>
        <v>0</v>
      </c>
      <c r="B925" s="138">
        <v>1</v>
      </c>
      <c r="C925" s="139" t="str">
        <f>TEXT(Baby新作!C257,0)</f>
        <v>0</v>
      </c>
      <c r="D925" s="140">
        <f>+Baby新作!D257</f>
        <v>0</v>
      </c>
      <c r="E925" s="138">
        <f>+Baby新作!E257</f>
        <v>0</v>
      </c>
      <c r="F925" s="138">
        <f>+Baby新作!F257</f>
        <v>0</v>
      </c>
      <c r="G925" s="140">
        <f>+Baby新作!G257</f>
        <v>0</v>
      </c>
      <c r="H925" s="138">
        <f>+Baby新作!H257</f>
        <v>0</v>
      </c>
      <c r="I925" s="140">
        <f>+Baby新作!I257</f>
        <v>0</v>
      </c>
      <c r="J925" s="141">
        <f>+Baby新作!$C$9</f>
        <v>261500</v>
      </c>
      <c r="K925" s="142">
        <f>+Baby新作!J257</f>
        <v>0</v>
      </c>
      <c r="L925" s="143">
        <f>IF(ISERROR(VLOOKUP(VALUE(C925),納期ACC!$E$1:$N$3001,10,FALSE)),"",VLOOKUP(VALUE(C925),納期ACC!$E$1:$N$3001,10,FALSE))</f>
        <v>0</v>
      </c>
    </row>
    <row r="926" spans="1:12">
      <c r="A926" s="137">
        <f>+Baby新作!A258</f>
        <v>0</v>
      </c>
      <c r="B926" s="138">
        <v>1</v>
      </c>
      <c r="C926" s="139" t="str">
        <f>TEXT(Baby新作!C258,0)</f>
        <v>0</v>
      </c>
      <c r="D926" s="140">
        <f>+Baby新作!D258</f>
        <v>0</v>
      </c>
      <c r="E926" s="138">
        <f>+Baby新作!E258</f>
        <v>0</v>
      </c>
      <c r="F926" s="138">
        <f>+Baby新作!F258</f>
        <v>0</v>
      </c>
      <c r="G926" s="140">
        <f>+Baby新作!G258</f>
        <v>0</v>
      </c>
      <c r="H926" s="138">
        <f>+Baby新作!H258</f>
        <v>0</v>
      </c>
      <c r="I926" s="140">
        <f>+Baby新作!I258</f>
        <v>0</v>
      </c>
      <c r="J926" s="141">
        <f>+Baby新作!$C$9</f>
        <v>261500</v>
      </c>
      <c r="K926" s="142">
        <f>+Baby新作!J258</f>
        <v>0</v>
      </c>
      <c r="L926" s="143">
        <f>IF(ISERROR(VLOOKUP(VALUE(C926),納期ACC!$E$1:$N$3001,10,FALSE)),"",VLOOKUP(VALUE(C926),納期ACC!$E$1:$N$3001,10,FALSE))</f>
        <v>0</v>
      </c>
    </row>
    <row r="927" spans="1:12">
      <c r="A927" s="137">
        <f>+Baby新作!A259</f>
        <v>0</v>
      </c>
      <c r="B927" s="138">
        <v>1</v>
      </c>
      <c r="C927" s="139" t="str">
        <f>TEXT(Baby新作!C259,0)</f>
        <v>0</v>
      </c>
      <c r="D927" s="140">
        <f>+Baby新作!D259</f>
        <v>0</v>
      </c>
      <c r="E927" s="138">
        <f>+Baby新作!E259</f>
        <v>0</v>
      </c>
      <c r="F927" s="138">
        <f>+Baby新作!F259</f>
        <v>0</v>
      </c>
      <c r="G927" s="140">
        <f>+Baby新作!G259</f>
        <v>0</v>
      </c>
      <c r="H927" s="138">
        <f>+Baby新作!H259</f>
        <v>0</v>
      </c>
      <c r="I927" s="140">
        <f>+Baby新作!I259</f>
        <v>0</v>
      </c>
      <c r="J927" s="141">
        <f>+Baby新作!$C$9</f>
        <v>261500</v>
      </c>
      <c r="K927" s="142">
        <f>+Baby新作!J259</f>
        <v>0</v>
      </c>
      <c r="L927" s="143">
        <f>IF(ISERROR(VLOOKUP(VALUE(C927),納期ACC!$E$1:$N$3001,10,FALSE)),"",VLOOKUP(VALUE(C927),納期ACC!$E$1:$N$3001,10,FALSE))</f>
        <v>0</v>
      </c>
    </row>
    <row r="928" spans="1:12">
      <c r="A928" s="137">
        <f>+Baby新作!A260</f>
        <v>0</v>
      </c>
      <c r="B928" s="138">
        <v>1</v>
      </c>
      <c r="C928" s="139" t="str">
        <f>TEXT(Baby新作!C260,0)</f>
        <v>0</v>
      </c>
      <c r="D928" s="140">
        <f>+Baby新作!D260</f>
        <v>0</v>
      </c>
      <c r="E928" s="138">
        <f>+Baby新作!E260</f>
        <v>0</v>
      </c>
      <c r="F928" s="138">
        <f>+Baby新作!F260</f>
        <v>0</v>
      </c>
      <c r="G928" s="140">
        <f>+Baby新作!G260</f>
        <v>0</v>
      </c>
      <c r="H928" s="138">
        <f>+Baby新作!H260</f>
        <v>0</v>
      </c>
      <c r="I928" s="140">
        <f>+Baby新作!I260</f>
        <v>0</v>
      </c>
      <c r="J928" s="141">
        <f>+Baby新作!$C$9</f>
        <v>261500</v>
      </c>
      <c r="K928" s="142">
        <f>+Baby新作!J260</f>
        <v>0</v>
      </c>
      <c r="L928" s="143">
        <f>IF(ISERROR(VLOOKUP(VALUE(C928),納期ACC!$E$1:$N$3001,10,FALSE)),"",VLOOKUP(VALUE(C928),納期ACC!$E$1:$N$3001,10,FALSE))</f>
        <v>0</v>
      </c>
    </row>
    <row r="929" spans="1:12">
      <c r="A929" s="137">
        <f>+Baby新作!A261</f>
        <v>0</v>
      </c>
      <c r="B929" s="138">
        <v>1</v>
      </c>
      <c r="C929" s="139" t="str">
        <f>TEXT(Baby新作!C261,0)</f>
        <v>0</v>
      </c>
      <c r="D929" s="140">
        <f>+Baby新作!D261</f>
        <v>0</v>
      </c>
      <c r="E929" s="138">
        <f>+Baby新作!E261</f>
        <v>0</v>
      </c>
      <c r="F929" s="138">
        <f>+Baby新作!F261</f>
        <v>0</v>
      </c>
      <c r="G929" s="140">
        <f>+Baby新作!G261</f>
        <v>0</v>
      </c>
      <c r="H929" s="138">
        <f>+Baby新作!H261</f>
        <v>0</v>
      </c>
      <c r="I929" s="140">
        <f>+Baby新作!I261</f>
        <v>0</v>
      </c>
      <c r="J929" s="141">
        <f>+Baby新作!$C$9</f>
        <v>261500</v>
      </c>
      <c r="K929" s="142">
        <f>+Baby新作!J261</f>
        <v>0</v>
      </c>
      <c r="L929" s="143">
        <f>IF(ISERROR(VLOOKUP(VALUE(C929),納期ACC!$E$1:$N$3001,10,FALSE)),"",VLOOKUP(VALUE(C929),納期ACC!$E$1:$N$3001,10,FALSE))</f>
        <v>0</v>
      </c>
    </row>
    <row r="930" spans="1:12">
      <c r="A930" s="137">
        <f>+Baby新作!A262</f>
        <v>0</v>
      </c>
      <c r="B930" s="138">
        <v>1</v>
      </c>
      <c r="C930" s="139" t="str">
        <f>TEXT(Baby新作!C262,0)</f>
        <v>0</v>
      </c>
      <c r="D930" s="140">
        <f>+Baby新作!D262</f>
        <v>0</v>
      </c>
      <c r="E930" s="138">
        <f>+Baby新作!E262</f>
        <v>0</v>
      </c>
      <c r="F930" s="138">
        <f>+Baby新作!F262</f>
        <v>0</v>
      </c>
      <c r="G930" s="140">
        <f>+Baby新作!G262</f>
        <v>0</v>
      </c>
      <c r="H930" s="138">
        <f>+Baby新作!H262</f>
        <v>0</v>
      </c>
      <c r="I930" s="140">
        <f>+Baby新作!I262</f>
        <v>0</v>
      </c>
      <c r="J930" s="141">
        <f>+Baby新作!$C$9</f>
        <v>261500</v>
      </c>
      <c r="K930" s="142">
        <f>+Baby新作!J262</f>
        <v>0</v>
      </c>
      <c r="L930" s="143">
        <f>IF(ISERROR(VLOOKUP(VALUE(C930),納期ACC!$E$1:$N$3001,10,FALSE)),"",VLOOKUP(VALUE(C930),納期ACC!$E$1:$N$3001,10,FALSE))</f>
        <v>0</v>
      </c>
    </row>
    <row r="931" spans="1:12">
      <c r="A931" s="137">
        <f>+Baby新作!A263</f>
        <v>0</v>
      </c>
      <c r="B931" s="138">
        <v>1</v>
      </c>
      <c r="C931" s="139" t="str">
        <f>TEXT(Baby新作!C263,0)</f>
        <v>0</v>
      </c>
      <c r="D931" s="140">
        <f>+Baby新作!D263</f>
        <v>0</v>
      </c>
      <c r="E931" s="138">
        <f>+Baby新作!E263</f>
        <v>0</v>
      </c>
      <c r="F931" s="138">
        <f>+Baby新作!F263</f>
        <v>0</v>
      </c>
      <c r="G931" s="140">
        <f>+Baby新作!G263</f>
        <v>0</v>
      </c>
      <c r="H931" s="138">
        <f>+Baby新作!H263</f>
        <v>0</v>
      </c>
      <c r="I931" s="140">
        <f>+Baby新作!I263</f>
        <v>0</v>
      </c>
      <c r="J931" s="141">
        <f>+Baby新作!$C$9</f>
        <v>261500</v>
      </c>
      <c r="K931" s="142">
        <f>+Baby新作!J263</f>
        <v>0</v>
      </c>
      <c r="L931" s="143">
        <f>IF(ISERROR(VLOOKUP(VALUE(C931),納期ACC!$E$1:$N$3001,10,FALSE)),"",VLOOKUP(VALUE(C931),納期ACC!$E$1:$N$3001,10,FALSE))</f>
        <v>0</v>
      </c>
    </row>
    <row r="932" spans="1:12">
      <c r="A932" s="137">
        <f>+Baby新作!A264</f>
        <v>0</v>
      </c>
      <c r="B932" s="138">
        <v>1</v>
      </c>
      <c r="C932" s="139" t="str">
        <f>TEXT(Baby新作!C264,0)</f>
        <v>0</v>
      </c>
      <c r="D932" s="140">
        <f>+Baby新作!D264</f>
        <v>0</v>
      </c>
      <c r="E932" s="138">
        <f>+Baby新作!E264</f>
        <v>0</v>
      </c>
      <c r="F932" s="138">
        <f>+Baby新作!F264</f>
        <v>0</v>
      </c>
      <c r="G932" s="140">
        <f>+Baby新作!G264</f>
        <v>0</v>
      </c>
      <c r="H932" s="138">
        <f>+Baby新作!H264</f>
        <v>0</v>
      </c>
      <c r="I932" s="140">
        <f>+Baby新作!I264</f>
        <v>0</v>
      </c>
      <c r="J932" s="141">
        <f>+Baby新作!$C$9</f>
        <v>261500</v>
      </c>
      <c r="K932" s="142">
        <f>+Baby新作!J264</f>
        <v>0</v>
      </c>
      <c r="L932" s="143">
        <f>IF(ISERROR(VLOOKUP(VALUE(C932),納期ACC!$E$1:$N$3001,10,FALSE)),"",VLOOKUP(VALUE(C932),納期ACC!$E$1:$N$3001,10,FALSE))</f>
        <v>0</v>
      </c>
    </row>
    <row r="933" spans="1:12">
      <c r="A933" s="137">
        <f>+Baby新作!A265</f>
        <v>0</v>
      </c>
      <c r="B933" s="138">
        <v>1</v>
      </c>
      <c r="C933" s="139" t="str">
        <f>TEXT(Baby新作!C265,0)</f>
        <v>0</v>
      </c>
      <c r="D933" s="140">
        <f>+Baby新作!D265</f>
        <v>0</v>
      </c>
      <c r="E933" s="138">
        <f>+Baby新作!E265</f>
        <v>0</v>
      </c>
      <c r="F933" s="138">
        <f>+Baby新作!F265</f>
        <v>0</v>
      </c>
      <c r="G933" s="140">
        <f>+Baby新作!G265</f>
        <v>0</v>
      </c>
      <c r="H933" s="138">
        <f>+Baby新作!H265</f>
        <v>0</v>
      </c>
      <c r="I933" s="140">
        <f>+Baby新作!I265</f>
        <v>0</v>
      </c>
      <c r="J933" s="141">
        <f>+Baby新作!$C$9</f>
        <v>261500</v>
      </c>
      <c r="K933" s="142">
        <f>+Baby新作!J265</f>
        <v>0</v>
      </c>
      <c r="L933" s="143">
        <f>IF(ISERROR(VLOOKUP(VALUE(C933),納期ACC!$E$1:$N$3001,10,FALSE)),"",VLOOKUP(VALUE(C933),納期ACC!$E$1:$N$3001,10,FALSE))</f>
        <v>0</v>
      </c>
    </row>
    <row r="934" spans="1:12">
      <c r="A934" s="137">
        <f>+Baby新作!A266</f>
        <v>0</v>
      </c>
      <c r="B934" s="138">
        <v>1</v>
      </c>
      <c r="C934" s="139" t="str">
        <f>TEXT(Baby新作!C266,0)</f>
        <v>0</v>
      </c>
      <c r="D934" s="140">
        <f>+Baby新作!D266</f>
        <v>0</v>
      </c>
      <c r="E934" s="138">
        <f>+Baby新作!E266</f>
        <v>0</v>
      </c>
      <c r="F934" s="138">
        <f>+Baby新作!F266</f>
        <v>0</v>
      </c>
      <c r="G934" s="140">
        <f>+Baby新作!G266</f>
        <v>0</v>
      </c>
      <c r="H934" s="138">
        <f>+Baby新作!H266</f>
        <v>0</v>
      </c>
      <c r="I934" s="140">
        <f>+Baby新作!I266</f>
        <v>0</v>
      </c>
      <c r="J934" s="141">
        <f>+Baby新作!$C$9</f>
        <v>261500</v>
      </c>
      <c r="K934" s="142">
        <f>+Baby新作!J266</f>
        <v>0</v>
      </c>
      <c r="L934" s="143">
        <f>IF(ISERROR(VLOOKUP(VALUE(C934),納期ACC!$E$1:$N$3001,10,FALSE)),"",VLOOKUP(VALUE(C934),納期ACC!$E$1:$N$3001,10,FALSE))</f>
        <v>0</v>
      </c>
    </row>
    <row r="935" spans="1:12">
      <c r="A935" s="137">
        <f>+Baby新作!A267</f>
        <v>0</v>
      </c>
      <c r="B935" s="138">
        <v>1</v>
      </c>
      <c r="C935" s="139" t="str">
        <f>TEXT(Baby新作!C267,0)</f>
        <v>0</v>
      </c>
      <c r="D935" s="140">
        <f>+Baby新作!D267</f>
        <v>0</v>
      </c>
      <c r="E935" s="138">
        <f>+Baby新作!E267</f>
        <v>0</v>
      </c>
      <c r="F935" s="138">
        <f>+Baby新作!F267</f>
        <v>0</v>
      </c>
      <c r="G935" s="140">
        <f>+Baby新作!G267</f>
        <v>0</v>
      </c>
      <c r="H935" s="138">
        <f>+Baby新作!H267</f>
        <v>0</v>
      </c>
      <c r="I935" s="140">
        <f>+Baby新作!I267</f>
        <v>0</v>
      </c>
      <c r="J935" s="141">
        <f>+Baby新作!$C$9</f>
        <v>261500</v>
      </c>
      <c r="K935" s="142">
        <f>+Baby新作!J267</f>
        <v>0</v>
      </c>
      <c r="L935" s="143">
        <f>IF(ISERROR(VLOOKUP(VALUE(C935),納期ACC!$E$1:$N$3001,10,FALSE)),"",VLOOKUP(VALUE(C935),納期ACC!$E$1:$N$3001,10,FALSE))</f>
        <v>0</v>
      </c>
    </row>
    <row r="936" spans="1:12">
      <c r="A936" s="137">
        <f>+Baby新作!A268</f>
        <v>0</v>
      </c>
      <c r="B936" s="138">
        <v>1</v>
      </c>
      <c r="C936" s="139" t="str">
        <f>TEXT(Baby新作!C268,0)</f>
        <v>0</v>
      </c>
      <c r="D936" s="140">
        <f>+Baby新作!D268</f>
        <v>0</v>
      </c>
      <c r="E936" s="138">
        <f>+Baby新作!E268</f>
        <v>0</v>
      </c>
      <c r="F936" s="138">
        <f>+Baby新作!F268</f>
        <v>0</v>
      </c>
      <c r="G936" s="140">
        <f>+Baby新作!G268</f>
        <v>0</v>
      </c>
      <c r="H936" s="138">
        <f>+Baby新作!H268</f>
        <v>0</v>
      </c>
      <c r="I936" s="140">
        <f>+Baby新作!I268</f>
        <v>0</v>
      </c>
      <c r="J936" s="141">
        <f>+Baby新作!$C$9</f>
        <v>261500</v>
      </c>
      <c r="K936" s="142">
        <f>+Baby新作!J268</f>
        <v>0</v>
      </c>
      <c r="L936" s="143">
        <f>IF(ISERROR(VLOOKUP(VALUE(C936),納期ACC!$E$1:$N$3001,10,FALSE)),"",VLOOKUP(VALUE(C936),納期ACC!$E$1:$N$3001,10,FALSE))</f>
        <v>0</v>
      </c>
    </row>
    <row r="937" spans="1:12">
      <c r="A937" s="137">
        <f>+Baby新作!A269</f>
        <v>0</v>
      </c>
      <c r="B937" s="138">
        <v>1</v>
      </c>
      <c r="C937" s="139" t="str">
        <f>TEXT(Baby新作!C269,0)</f>
        <v>0</v>
      </c>
      <c r="D937" s="140">
        <f>+Baby新作!D269</f>
        <v>0</v>
      </c>
      <c r="E937" s="138">
        <f>+Baby新作!E269</f>
        <v>0</v>
      </c>
      <c r="F937" s="138">
        <f>+Baby新作!F269</f>
        <v>0</v>
      </c>
      <c r="G937" s="140">
        <f>+Baby新作!G269</f>
        <v>0</v>
      </c>
      <c r="H937" s="138">
        <f>+Baby新作!H269</f>
        <v>0</v>
      </c>
      <c r="I937" s="140">
        <f>+Baby新作!I269</f>
        <v>0</v>
      </c>
      <c r="J937" s="141">
        <f>+Baby新作!$C$9</f>
        <v>261500</v>
      </c>
      <c r="K937" s="142">
        <f>+Baby新作!J269</f>
        <v>0</v>
      </c>
      <c r="L937" s="143">
        <f>IF(ISERROR(VLOOKUP(VALUE(C937),納期ACC!$E$1:$N$3001,10,FALSE)),"",VLOOKUP(VALUE(C937),納期ACC!$E$1:$N$3001,10,FALSE))</f>
        <v>0</v>
      </c>
    </row>
    <row r="938" spans="1:12">
      <c r="A938" s="137">
        <f>+Baby新作!A270</f>
        <v>0</v>
      </c>
      <c r="B938" s="138">
        <v>1</v>
      </c>
      <c r="C938" s="139" t="str">
        <f>TEXT(Baby新作!C270,0)</f>
        <v>0</v>
      </c>
      <c r="D938" s="140">
        <f>+Baby新作!D270</f>
        <v>0</v>
      </c>
      <c r="E938" s="138">
        <f>+Baby新作!E270</f>
        <v>0</v>
      </c>
      <c r="F938" s="138">
        <f>+Baby新作!F270</f>
        <v>0</v>
      </c>
      <c r="G938" s="140">
        <f>+Baby新作!G270</f>
        <v>0</v>
      </c>
      <c r="H938" s="138">
        <f>+Baby新作!H270</f>
        <v>0</v>
      </c>
      <c r="I938" s="140">
        <f>+Baby新作!I270</f>
        <v>0</v>
      </c>
      <c r="J938" s="141">
        <f>+Baby新作!$C$9</f>
        <v>261500</v>
      </c>
      <c r="K938" s="142">
        <f>+Baby新作!J270</f>
        <v>0</v>
      </c>
      <c r="L938" s="143">
        <f>IF(ISERROR(VLOOKUP(VALUE(C938),納期ACC!$E$1:$N$3001,10,FALSE)),"",VLOOKUP(VALUE(C938),納期ACC!$E$1:$N$3001,10,FALSE))</f>
        <v>0</v>
      </c>
    </row>
    <row r="939" spans="1:12">
      <c r="A939" s="137">
        <f>+Baby新作!A271</f>
        <v>0</v>
      </c>
      <c r="B939" s="138">
        <v>1</v>
      </c>
      <c r="C939" s="139" t="str">
        <f>TEXT(Baby新作!C271,0)</f>
        <v>0</v>
      </c>
      <c r="D939" s="140">
        <f>+Baby新作!D271</f>
        <v>0</v>
      </c>
      <c r="E939" s="138">
        <f>+Baby新作!E271</f>
        <v>0</v>
      </c>
      <c r="F939" s="138">
        <f>+Baby新作!F271</f>
        <v>0</v>
      </c>
      <c r="G939" s="140">
        <f>+Baby新作!G271</f>
        <v>0</v>
      </c>
      <c r="H939" s="138">
        <f>+Baby新作!H271</f>
        <v>0</v>
      </c>
      <c r="I939" s="140">
        <f>+Baby新作!I271</f>
        <v>0</v>
      </c>
      <c r="J939" s="141">
        <f>+Baby新作!$C$9</f>
        <v>261500</v>
      </c>
      <c r="K939" s="142">
        <f>+Baby新作!J271</f>
        <v>0</v>
      </c>
      <c r="L939" s="143">
        <f>IF(ISERROR(VLOOKUP(VALUE(C939),納期ACC!$E$1:$N$3001,10,FALSE)),"",VLOOKUP(VALUE(C939),納期ACC!$E$1:$N$3001,10,FALSE))</f>
        <v>0</v>
      </c>
    </row>
    <row r="940" spans="1:12">
      <c r="A940" s="137">
        <f>+Baby新作!A272</f>
        <v>0</v>
      </c>
      <c r="B940" s="138">
        <v>1</v>
      </c>
      <c r="C940" s="139" t="str">
        <f>TEXT(Baby新作!C272,0)</f>
        <v>0</v>
      </c>
      <c r="D940" s="140">
        <f>+Baby新作!D272</f>
        <v>0</v>
      </c>
      <c r="E940" s="138">
        <f>+Baby新作!E272</f>
        <v>0</v>
      </c>
      <c r="F940" s="138">
        <f>+Baby新作!F272</f>
        <v>0</v>
      </c>
      <c r="G940" s="140">
        <f>+Baby新作!G272</f>
        <v>0</v>
      </c>
      <c r="H940" s="138">
        <f>+Baby新作!H272</f>
        <v>0</v>
      </c>
      <c r="I940" s="140">
        <f>+Baby新作!I272</f>
        <v>0</v>
      </c>
      <c r="J940" s="141">
        <f>+Baby新作!$C$9</f>
        <v>261500</v>
      </c>
      <c r="K940" s="142">
        <f>+Baby新作!J272</f>
        <v>0</v>
      </c>
      <c r="L940" s="143">
        <f>IF(ISERROR(VLOOKUP(VALUE(C940),納期ACC!$E$1:$N$3001,10,FALSE)),"",VLOOKUP(VALUE(C940),納期ACC!$E$1:$N$3001,10,FALSE))</f>
        <v>0</v>
      </c>
    </row>
    <row r="941" spans="1:12">
      <c r="A941" s="137">
        <f>+Baby新作!A273</f>
        <v>0</v>
      </c>
      <c r="B941" s="138">
        <v>1</v>
      </c>
      <c r="C941" s="139" t="str">
        <f>TEXT(Baby新作!C273,0)</f>
        <v>0</v>
      </c>
      <c r="D941" s="140">
        <f>+Baby新作!D273</f>
        <v>0</v>
      </c>
      <c r="E941" s="138">
        <f>+Baby新作!E273</f>
        <v>0</v>
      </c>
      <c r="F941" s="138">
        <f>+Baby新作!F273</f>
        <v>0</v>
      </c>
      <c r="G941" s="140">
        <f>+Baby新作!G273</f>
        <v>0</v>
      </c>
      <c r="H941" s="138">
        <f>+Baby新作!H273</f>
        <v>0</v>
      </c>
      <c r="I941" s="140">
        <f>+Baby新作!I273</f>
        <v>0</v>
      </c>
      <c r="J941" s="141">
        <f>+Baby新作!$C$9</f>
        <v>261500</v>
      </c>
      <c r="K941" s="142">
        <f>+Baby新作!J273</f>
        <v>0</v>
      </c>
      <c r="L941" s="143">
        <f>IF(ISERROR(VLOOKUP(VALUE(C941),納期ACC!$E$1:$N$3001,10,FALSE)),"",VLOOKUP(VALUE(C941),納期ACC!$E$1:$N$3001,10,FALSE))</f>
        <v>0</v>
      </c>
    </row>
    <row r="942" spans="1:12">
      <c r="A942" s="137">
        <f>+Baby新作!A274</f>
        <v>0</v>
      </c>
      <c r="B942" s="138">
        <v>1</v>
      </c>
      <c r="C942" s="139" t="str">
        <f>TEXT(Baby新作!C274,0)</f>
        <v>0</v>
      </c>
      <c r="D942" s="140">
        <f>+Baby新作!D274</f>
        <v>0</v>
      </c>
      <c r="E942" s="138">
        <f>+Baby新作!E274</f>
        <v>0</v>
      </c>
      <c r="F942" s="138">
        <f>+Baby新作!F274</f>
        <v>0</v>
      </c>
      <c r="G942" s="140">
        <f>+Baby新作!G274</f>
        <v>0</v>
      </c>
      <c r="H942" s="138">
        <f>+Baby新作!H274</f>
        <v>0</v>
      </c>
      <c r="I942" s="140">
        <f>+Baby新作!I274</f>
        <v>0</v>
      </c>
      <c r="J942" s="141">
        <f>+Baby新作!$C$9</f>
        <v>261500</v>
      </c>
      <c r="K942" s="142">
        <f>+Baby新作!J274</f>
        <v>0</v>
      </c>
      <c r="L942" s="143">
        <f>IF(ISERROR(VLOOKUP(VALUE(C942),納期ACC!$E$1:$N$3001,10,FALSE)),"",VLOOKUP(VALUE(C942),納期ACC!$E$1:$N$3001,10,FALSE))</f>
        <v>0</v>
      </c>
    </row>
    <row r="943" spans="1:12">
      <c r="A943" s="137">
        <f>+Baby新作!A275</f>
        <v>0</v>
      </c>
      <c r="B943" s="138">
        <v>1</v>
      </c>
      <c r="C943" s="139" t="str">
        <f>TEXT(Baby新作!C275,0)</f>
        <v>0</v>
      </c>
      <c r="D943" s="140">
        <f>+Baby新作!D275</f>
        <v>0</v>
      </c>
      <c r="E943" s="138">
        <f>+Baby新作!E275</f>
        <v>0</v>
      </c>
      <c r="F943" s="138">
        <f>+Baby新作!F275</f>
        <v>0</v>
      </c>
      <c r="G943" s="140">
        <f>+Baby新作!G275</f>
        <v>0</v>
      </c>
      <c r="H943" s="138">
        <f>+Baby新作!H275</f>
        <v>0</v>
      </c>
      <c r="I943" s="140">
        <f>+Baby新作!I275</f>
        <v>0</v>
      </c>
      <c r="J943" s="141">
        <f>+Baby新作!$C$9</f>
        <v>261500</v>
      </c>
      <c r="K943" s="142">
        <f>+Baby新作!J275</f>
        <v>0</v>
      </c>
      <c r="L943" s="143">
        <f>IF(ISERROR(VLOOKUP(VALUE(C943),納期ACC!$E$1:$N$3001,10,FALSE)),"",VLOOKUP(VALUE(C943),納期ACC!$E$1:$N$3001,10,FALSE))</f>
        <v>0</v>
      </c>
    </row>
    <row r="944" spans="1:12">
      <c r="A944" s="137">
        <f>+Baby新作!A276</f>
        <v>0</v>
      </c>
      <c r="B944" s="138">
        <v>1</v>
      </c>
      <c r="C944" s="139" t="str">
        <f>TEXT(Baby新作!C276,0)</f>
        <v>0</v>
      </c>
      <c r="D944" s="140">
        <f>+Baby新作!D276</f>
        <v>0</v>
      </c>
      <c r="E944" s="138">
        <f>+Baby新作!E276</f>
        <v>0</v>
      </c>
      <c r="F944" s="138">
        <f>+Baby新作!F276</f>
        <v>0</v>
      </c>
      <c r="G944" s="140">
        <f>+Baby新作!G276</f>
        <v>0</v>
      </c>
      <c r="H944" s="138">
        <f>+Baby新作!H276</f>
        <v>0</v>
      </c>
      <c r="I944" s="140">
        <f>+Baby新作!I276</f>
        <v>0</v>
      </c>
      <c r="J944" s="141">
        <f>+Baby新作!$C$9</f>
        <v>261500</v>
      </c>
      <c r="K944" s="142">
        <f>+Baby新作!J276</f>
        <v>0</v>
      </c>
      <c r="L944" s="143">
        <f>IF(ISERROR(VLOOKUP(VALUE(C944),納期ACC!$E$1:$N$3001,10,FALSE)),"",VLOOKUP(VALUE(C944),納期ACC!$E$1:$N$3001,10,FALSE))</f>
        <v>0</v>
      </c>
    </row>
    <row r="945" spans="1:12">
      <c r="A945" s="137">
        <f>+Baby新作!A277</f>
        <v>0</v>
      </c>
      <c r="B945" s="138">
        <v>1</v>
      </c>
      <c r="C945" s="139" t="str">
        <f>TEXT(Baby新作!C277,0)</f>
        <v>0</v>
      </c>
      <c r="D945" s="140">
        <f>+Baby新作!D277</f>
        <v>0</v>
      </c>
      <c r="E945" s="138">
        <f>+Baby新作!E277</f>
        <v>0</v>
      </c>
      <c r="F945" s="138">
        <f>+Baby新作!F277</f>
        <v>0</v>
      </c>
      <c r="G945" s="140">
        <f>+Baby新作!G277</f>
        <v>0</v>
      </c>
      <c r="H945" s="138">
        <f>+Baby新作!H277</f>
        <v>0</v>
      </c>
      <c r="I945" s="140">
        <f>+Baby新作!I277</f>
        <v>0</v>
      </c>
      <c r="J945" s="141">
        <f>+Baby新作!$C$9</f>
        <v>261500</v>
      </c>
      <c r="K945" s="142">
        <f>+Baby新作!J277</f>
        <v>0</v>
      </c>
      <c r="L945" s="143">
        <f>IF(ISERROR(VLOOKUP(VALUE(C945),納期ACC!$E$1:$N$3001,10,FALSE)),"",VLOOKUP(VALUE(C945),納期ACC!$E$1:$N$3001,10,FALSE))</f>
        <v>0</v>
      </c>
    </row>
    <row r="946" spans="1:12">
      <c r="A946" s="137">
        <f>+Baby新作!A278</f>
        <v>0</v>
      </c>
      <c r="B946" s="138">
        <v>1</v>
      </c>
      <c r="C946" s="139" t="str">
        <f>TEXT(Baby新作!C278,0)</f>
        <v>0</v>
      </c>
      <c r="D946" s="140">
        <f>+Baby新作!D278</f>
        <v>0</v>
      </c>
      <c r="E946" s="138">
        <f>+Baby新作!E278</f>
        <v>0</v>
      </c>
      <c r="F946" s="138">
        <f>+Baby新作!F278</f>
        <v>0</v>
      </c>
      <c r="G946" s="140">
        <f>+Baby新作!G278</f>
        <v>0</v>
      </c>
      <c r="H946" s="138">
        <f>+Baby新作!H278</f>
        <v>0</v>
      </c>
      <c r="I946" s="140">
        <f>+Baby新作!I278</f>
        <v>0</v>
      </c>
      <c r="J946" s="141">
        <f>+Baby新作!$C$9</f>
        <v>261500</v>
      </c>
      <c r="K946" s="142">
        <f>+Baby新作!J278</f>
        <v>0</v>
      </c>
      <c r="L946" s="143">
        <f>IF(ISERROR(VLOOKUP(VALUE(C946),納期ACC!$E$1:$N$3001,10,FALSE)),"",VLOOKUP(VALUE(C946),納期ACC!$E$1:$N$3001,10,FALSE))</f>
        <v>0</v>
      </c>
    </row>
    <row r="947" spans="1:12">
      <c r="A947" s="137">
        <f>+Baby新作!A279</f>
        <v>0</v>
      </c>
      <c r="B947" s="138">
        <v>1</v>
      </c>
      <c r="C947" s="139" t="str">
        <f>TEXT(Baby新作!C279,0)</f>
        <v>0</v>
      </c>
      <c r="D947" s="140">
        <f>+Baby新作!D279</f>
        <v>0</v>
      </c>
      <c r="E947" s="138">
        <f>+Baby新作!E279</f>
        <v>0</v>
      </c>
      <c r="F947" s="138">
        <f>+Baby新作!F279</f>
        <v>0</v>
      </c>
      <c r="G947" s="140">
        <f>+Baby新作!G279</f>
        <v>0</v>
      </c>
      <c r="H947" s="138">
        <f>+Baby新作!H279</f>
        <v>0</v>
      </c>
      <c r="I947" s="140">
        <f>+Baby新作!I279</f>
        <v>0</v>
      </c>
      <c r="J947" s="141">
        <f>+Baby新作!$C$9</f>
        <v>261500</v>
      </c>
      <c r="K947" s="142">
        <f>+Baby新作!J279</f>
        <v>0</v>
      </c>
      <c r="L947" s="143">
        <f>IF(ISERROR(VLOOKUP(VALUE(C947),納期ACC!$E$1:$N$3001,10,FALSE)),"",VLOOKUP(VALUE(C947),納期ACC!$E$1:$N$3001,10,FALSE))</f>
        <v>0</v>
      </c>
    </row>
    <row r="948" spans="1:12">
      <c r="A948" s="137">
        <f>+Baby新作!A280</f>
        <v>0</v>
      </c>
      <c r="B948" s="138">
        <v>1</v>
      </c>
      <c r="C948" s="139" t="str">
        <f>TEXT(Baby新作!C280,0)</f>
        <v>0</v>
      </c>
      <c r="D948" s="140">
        <f>+Baby新作!D280</f>
        <v>0</v>
      </c>
      <c r="E948" s="138">
        <f>+Baby新作!E280</f>
        <v>0</v>
      </c>
      <c r="F948" s="138">
        <f>+Baby新作!F280</f>
        <v>0</v>
      </c>
      <c r="G948" s="140">
        <f>+Baby新作!G280</f>
        <v>0</v>
      </c>
      <c r="H948" s="138">
        <f>+Baby新作!H280</f>
        <v>0</v>
      </c>
      <c r="I948" s="140">
        <f>+Baby新作!I280</f>
        <v>0</v>
      </c>
      <c r="J948" s="141">
        <f>+Baby新作!$C$9</f>
        <v>261500</v>
      </c>
      <c r="K948" s="142">
        <f>+Baby新作!J280</f>
        <v>0</v>
      </c>
      <c r="L948" s="143">
        <f>IF(ISERROR(VLOOKUP(VALUE(C948),納期ACC!$E$1:$N$3001,10,FALSE)),"",VLOOKUP(VALUE(C948),納期ACC!$E$1:$N$3001,10,FALSE))</f>
        <v>0</v>
      </c>
    </row>
    <row r="949" spans="1:12">
      <c r="A949" s="137">
        <f>+Baby新作!A281</f>
        <v>0</v>
      </c>
      <c r="B949" s="138">
        <v>1</v>
      </c>
      <c r="C949" s="139" t="str">
        <f>TEXT(Baby新作!C281,0)</f>
        <v>0</v>
      </c>
      <c r="D949" s="140">
        <f>+Baby新作!D281</f>
        <v>0</v>
      </c>
      <c r="E949" s="138">
        <f>+Baby新作!E281</f>
        <v>0</v>
      </c>
      <c r="F949" s="138">
        <f>+Baby新作!F281</f>
        <v>0</v>
      </c>
      <c r="G949" s="140">
        <f>+Baby新作!G281</f>
        <v>0</v>
      </c>
      <c r="H949" s="138">
        <f>+Baby新作!H281</f>
        <v>0</v>
      </c>
      <c r="I949" s="140">
        <f>+Baby新作!I281</f>
        <v>0</v>
      </c>
      <c r="J949" s="141">
        <f>+Baby新作!$C$9</f>
        <v>261500</v>
      </c>
      <c r="K949" s="142">
        <f>+Baby新作!J281</f>
        <v>0</v>
      </c>
      <c r="L949" s="143">
        <f>IF(ISERROR(VLOOKUP(VALUE(C949),納期ACC!$E$1:$N$3001,10,FALSE)),"",VLOOKUP(VALUE(C949),納期ACC!$E$1:$N$3001,10,FALSE))</f>
        <v>0</v>
      </c>
    </row>
    <row r="950" spans="1:12">
      <c r="A950" s="137">
        <f>+Baby新作!A282</f>
        <v>0</v>
      </c>
      <c r="B950" s="138">
        <v>1</v>
      </c>
      <c r="C950" s="139" t="str">
        <f>TEXT(Baby新作!C282,0)</f>
        <v>0</v>
      </c>
      <c r="D950" s="140">
        <f>+Baby新作!D282</f>
        <v>0</v>
      </c>
      <c r="E950" s="138">
        <f>+Baby新作!E282</f>
        <v>0</v>
      </c>
      <c r="F950" s="138">
        <f>+Baby新作!F282</f>
        <v>0</v>
      </c>
      <c r="G950" s="140">
        <f>+Baby新作!G282</f>
        <v>0</v>
      </c>
      <c r="H950" s="138">
        <f>+Baby新作!H282</f>
        <v>0</v>
      </c>
      <c r="I950" s="140">
        <f>+Baby新作!I282</f>
        <v>0</v>
      </c>
      <c r="J950" s="141">
        <f>+Baby新作!$C$9</f>
        <v>261500</v>
      </c>
      <c r="K950" s="142">
        <f>+Baby新作!J282</f>
        <v>0</v>
      </c>
      <c r="L950" s="143">
        <f>IF(ISERROR(VLOOKUP(VALUE(C950),納期ACC!$E$1:$N$3001,10,FALSE)),"",VLOOKUP(VALUE(C950),納期ACC!$E$1:$N$3001,10,FALSE))</f>
        <v>0</v>
      </c>
    </row>
    <row r="951" spans="1:12">
      <c r="A951" s="137">
        <f>+Baby新作!A283</f>
        <v>0</v>
      </c>
      <c r="B951" s="138">
        <v>1</v>
      </c>
      <c r="C951" s="139" t="str">
        <f>TEXT(Baby新作!C283,0)</f>
        <v>0</v>
      </c>
      <c r="D951" s="140">
        <f>+Baby新作!D283</f>
        <v>0</v>
      </c>
      <c r="E951" s="138">
        <f>+Baby新作!E283</f>
        <v>0</v>
      </c>
      <c r="F951" s="138">
        <f>+Baby新作!F283</f>
        <v>0</v>
      </c>
      <c r="G951" s="140">
        <f>+Baby新作!G283</f>
        <v>0</v>
      </c>
      <c r="H951" s="138">
        <f>+Baby新作!H283</f>
        <v>0</v>
      </c>
      <c r="I951" s="140">
        <f>+Baby新作!I283</f>
        <v>0</v>
      </c>
      <c r="J951" s="141">
        <f>+Baby新作!$C$9</f>
        <v>261500</v>
      </c>
      <c r="K951" s="142">
        <f>+Baby新作!J283</f>
        <v>0</v>
      </c>
      <c r="L951" s="143">
        <f>IF(ISERROR(VLOOKUP(VALUE(C951),納期ACC!$E$1:$N$3001,10,FALSE)),"",VLOOKUP(VALUE(C951),納期ACC!$E$1:$N$3001,10,FALSE))</f>
        <v>0</v>
      </c>
    </row>
    <row r="952" spans="1:12">
      <c r="A952" s="137">
        <f>+Baby新作!A284</f>
        <v>0</v>
      </c>
      <c r="B952" s="138">
        <v>1</v>
      </c>
      <c r="C952" s="139" t="str">
        <f>TEXT(Baby新作!C284,0)</f>
        <v>0</v>
      </c>
      <c r="D952" s="140">
        <f>+Baby新作!D284</f>
        <v>0</v>
      </c>
      <c r="E952" s="138">
        <f>+Baby新作!E284</f>
        <v>0</v>
      </c>
      <c r="F952" s="138">
        <f>+Baby新作!F284</f>
        <v>0</v>
      </c>
      <c r="G952" s="140">
        <f>+Baby新作!G284</f>
        <v>0</v>
      </c>
      <c r="H952" s="138">
        <f>+Baby新作!H284</f>
        <v>0</v>
      </c>
      <c r="I952" s="140">
        <f>+Baby新作!I284</f>
        <v>0</v>
      </c>
      <c r="J952" s="141">
        <f>+Baby新作!$C$9</f>
        <v>261500</v>
      </c>
      <c r="K952" s="142">
        <f>+Baby新作!J284</f>
        <v>0</v>
      </c>
      <c r="L952" s="143">
        <f>IF(ISERROR(VLOOKUP(VALUE(C952),納期ACC!$E$1:$N$3001,10,FALSE)),"",VLOOKUP(VALUE(C952),納期ACC!$E$1:$N$3001,10,FALSE))</f>
        <v>0</v>
      </c>
    </row>
    <row r="953" spans="1:12">
      <c r="A953" s="137">
        <f>+Baby新作!A285</f>
        <v>0</v>
      </c>
      <c r="B953" s="138">
        <v>1</v>
      </c>
      <c r="C953" s="139" t="str">
        <f>TEXT(Baby新作!C285,0)</f>
        <v>0</v>
      </c>
      <c r="D953" s="140">
        <f>+Baby新作!D285</f>
        <v>0</v>
      </c>
      <c r="E953" s="138">
        <f>+Baby新作!E285</f>
        <v>0</v>
      </c>
      <c r="F953" s="138">
        <f>+Baby新作!F285</f>
        <v>0</v>
      </c>
      <c r="G953" s="140">
        <f>+Baby新作!G285</f>
        <v>0</v>
      </c>
      <c r="H953" s="138">
        <f>+Baby新作!H285</f>
        <v>0</v>
      </c>
      <c r="I953" s="140">
        <f>+Baby新作!I285</f>
        <v>0</v>
      </c>
      <c r="J953" s="141">
        <f>+Baby新作!$C$9</f>
        <v>261500</v>
      </c>
      <c r="K953" s="142">
        <f>+Baby新作!J285</f>
        <v>0</v>
      </c>
      <c r="L953" s="143">
        <f>IF(ISERROR(VLOOKUP(VALUE(C953),納期ACC!$E$1:$N$3001,10,FALSE)),"",VLOOKUP(VALUE(C953),納期ACC!$E$1:$N$3001,10,FALSE))</f>
        <v>0</v>
      </c>
    </row>
    <row r="954" spans="1:12">
      <c r="A954" s="137">
        <f>+Baby新作!A286</f>
        <v>0</v>
      </c>
      <c r="B954" s="138">
        <v>1</v>
      </c>
      <c r="C954" s="139" t="str">
        <f>TEXT(Baby新作!C286,0)</f>
        <v>0</v>
      </c>
      <c r="D954" s="140">
        <f>+Baby新作!D286</f>
        <v>0</v>
      </c>
      <c r="E954" s="138">
        <f>+Baby新作!E286</f>
        <v>0</v>
      </c>
      <c r="F954" s="138">
        <f>+Baby新作!F286</f>
        <v>0</v>
      </c>
      <c r="G954" s="140">
        <f>+Baby新作!G286</f>
        <v>0</v>
      </c>
      <c r="H954" s="138">
        <f>+Baby新作!H286</f>
        <v>0</v>
      </c>
      <c r="I954" s="140">
        <f>+Baby新作!I286</f>
        <v>0</v>
      </c>
      <c r="J954" s="141">
        <f>+Baby新作!$C$9</f>
        <v>261500</v>
      </c>
      <c r="K954" s="142">
        <f>+Baby新作!J286</f>
        <v>0</v>
      </c>
      <c r="L954" s="143">
        <f>IF(ISERROR(VLOOKUP(VALUE(C954),納期ACC!$E$1:$N$3001,10,FALSE)),"",VLOOKUP(VALUE(C954),納期ACC!$E$1:$N$3001,10,FALSE))</f>
        <v>0</v>
      </c>
    </row>
    <row r="955" spans="1:12">
      <c r="A955" s="137">
        <f>+Baby新作!A287</f>
        <v>0</v>
      </c>
      <c r="B955" s="138">
        <v>1</v>
      </c>
      <c r="C955" s="139" t="str">
        <f>TEXT(Baby新作!C287,0)</f>
        <v>0</v>
      </c>
      <c r="D955" s="140">
        <f>+Baby新作!D287</f>
        <v>0</v>
      </c>
      <c r="E955" s="138">
        <f>+Baby新作!E287</f>
        <v>0</v>
      </c>
      <c r="F955" s="138">
        <f>+Baby新作!F287</f>
        <v>0</v>
      </c>
      <c r="G955" s="140">
        <f>+Baby新作!G287</f>
        <v>0</v>
      </c>
      <c r="H955" s="138">
        <f>+Baby新作!H287</f>
        <v>0</v>
      </c>
      <c r="I955" s="140">
        <f>+Baby新作!I287</f>
        <v>0</v>
      </c>
      <c r="J955" s="141">
        <f>+Baby新作!$C$9</f>
        <v>261500</v>
      </c>
      <c r="K955" s="142">
        <f>+Baby新作!J287</f>
        <v>0</v>
      </c>
      <c r="L955" s="143">
        <f>IF(ISERROR(VLOOKUP(VALUE(C955),納期ACC!$E$1:$N$3001,10,FALSE)),"",VLOOKUP(VALUE(C955),納期ACC!$E$1:$N$3001,10,FALSE))</f>
        <v>0</v>
      </c>
    </row>
    <row r="956" spans="1:12">
      <c r="A956" s="137">
        <f>+Baby新作!A288</f>
        <v>0</v>
      </c>
      <c r="B956" s="138">
        <v>1</v>
      </c>
      <c r="C956" s="139" t="str">
        <f>TEXT(Baby新作!C288,0)</f>
        <v>0</v>
      </c>
      <c r="D956" s="140">
        <f>+Baby新作!D288</f>
        <v>0</v>
      </c>
      <c r="E956" s="138">
        <f>+Baby新作!E288</f>
        <v>0</v>
      </c>
      <c r="F956" s="138">
        <f>+Baby新作!F288</f>
        <v>0</v>
      </c>
      <c r="G956" s="140">
        <f>+Baby新作!G288</f>
        <v>0</v>
      </c>
      <c r="H956" s="138">
        <f>+Baby新作!H288</f>
        <v>0</v>
      </c>
      <c r="I956" s="140">
        <f>+Baby新作!I288</f>
        <v>0</v>
      </c>
      <c r="J956" s="141">
        <f>+Baby新作!$C$9</f>
        <v>261500</v>
      </c>
      <c r="K956" s="142">
        <f>+Baby新作!J288</f>
        <v>0</v>
      </c>
      <c r="L956" s="143">
        <f>IF(ISERROR(VLOOKUP(VALUE(C956),納期ACC!$E$1:$N$3001,10,FALSE)),"",VLOOKUP(VALUE(C956),納期ACC!$E$1:$N$3001,10,FALSE))</f>
        <v>0</v>
      </c>
    </row>
    <row r="957" spans="1:12">
      <c r="A957" s="137">
        <f>+Baby新作!A289</f>
        <v>0</v>
      </c>
      <c r="B957" s="138">
        <v>1</v>
      </c>
      <c r="C957" s="139" t="str">
        <f>TEXT(Baby新作!C289,0)</f>
        <v>0</v>
      </c>
      <c r="D957" s="140">
        <f>+Baby新作!D289</f>
        <v>0</v>
      </c>
      <c r="E957" s="138">
        <f>+Baby新作!E289</f>
        <v>0</v>
      </c>
      <c r="F957" s="138">
        <f>+Baby新作!F289</f>
        <v>0</v>
      </c>
      <c r="G957" s="140">
        <f>+Baby新作!G289</f>
        <v>0</v>
      </c>
      <c r="H957" s="138">
        <f>+Baby新作!H289</f>
        <v>0</v>
      </c>
      <c r="I957" s="140">
        <f>+Baby新作!I289</f>
        <v>0</v>
      </c>
      <c r="J957" s="141">
        <f>+Baby新作!$C$9</f>
        <v>261500</v>
      </c>
      <c r="K957" s="142">
        <f>+Baby新作!J289</f>
        <v>0</v>
      </c>
      <c r="L957" s="143">
        <f>IF(ISERROR(VLOOKUP(VALUE(C957),納期ACC!$E$1:$N$3001,10,FALSE)),"",VLOOKUP(VALUE(C957),納期ACC!$E$1:$N$3001,10,FALSE))</f>
        <v>0</v>
      </c>
    </row>
    <row r="958" spans="1:12">
      <c r="A958" s="137">
        <f>+Baby新作!A290</f>
        <v>0</v>
      </c>
      <c r="B958" s="138">
        <v>1</v>
      </c>
      <c r="C958" s="139" t="str">
        <f>TEXT(Baby新作!C290,0)</f>
        <v>0</v>
      </c>
      <c r="D958" s="140">
        <f>+Baby新作!D290</f>
        <v>0</v>
      </c>
      <c r="E958" s="138">
        <f>+Baby新作!E290</f>
        <v>0</v>
      </c>
      <c r="F958" s="138">
        <f>+Baby新作!F290</f>
        <v>0</v>
      </c>
      <c r="G958" s="140">
        <f>+Baby新作!G290</f>
        <v>0</v>
      </c>
      <c r="H958" s="138">
        <f>+Baby新作!H290</f>
        <v>0</v>
      </c>
      <c r="I958" s="140">
        <f>+Baby新作!I290</f>
        <v>0</v>
      </c>
      <c r="J958" s="141">
        <f>+Baby新作!$C$9</f>
        <v>261500</v>
      </c>
      <c r="K958" s="142">
        <f>+Baby新作!J290</f>
        <v>0</v>
      </c>
      <c r="L958" s="143">
        <f>IF(ISERROR(VLOOKUP(VALUE(C958),納期ACC!$E$1:$N$3001,10,FALSE)),"",VLOOKUP(VALUE(C958),納期ACC!$E$1:$N$3001,10,FALSE))</f>
        <v>0</v>
      </c>
    </row>
    <row r="959" spans="1:12">
      <c r="A959" s="137">
        <f>+Baby新作!A291</f>
        <v>0</v>
      </c>
      <c r="B959" s="138">
        <v>1</v>
      </c>
      <c r="C959" s="139" t="str">
        <f>TEXT(Baby新作!C291,0)</f>
        <v>0</v>
      </c>
      <c r="D959" s="140">
        <f>+Baby新作!D291</f>
        <v>0</v>
      </c>
      <c r="E959" s="138">
        <f>+Baby新作!E291</f>
        <v>0</v>
      </c>
      <c r="F959" s="138">
        <f>+Baby新作!F291</f>
        <v>0</v>
      </c>
      <c r="G959" s="140">
        <f>+Baby新作!G291</f>
        <v>0</v>
      </c>
      <c r="H959" s="138">
        <f>+Baby新作!H291</f>
        <v>0</v>
      </c>
      <c r="I959" s="140">
        <f>+Baby新作!I291</f>
        <v>0</v>
      </c>
      <c r="J959" s="141">
        <f>+Baby新作!$C$9</f>
        <v>261500</v>
      </c>
      <c r="K959" s="142">
        <f>+Baby新作!J291</f>
        <v>0</v>
      </c>
      <c r="L959" s="143">
        <f>IF(ISERROR(VLOOKUP(VALUE(C959),納期ACC!$E$1:$N$3001,10,FALSE)),"",VLOOKUP(VALUE(C959),納期ACC!$E$1:$N$3001,10,FALSE))</f>
        <v>0</v>
      </c>
    </row>
    <row r="960" spans="1:12">
      <c r="A960" s="137">
        <f>+Baby新作!A292</f>
        <v>0</v>
      </c>
      <c r="B960" s="138">
        <v>1</v>
      </c>
      <c r="C960" s="139" t="str">
        <f>TEXT(Baby新作!C292,0)</f>
        <v>0</v>
      </c>
      <c r="D960" s="140">
        <f>+Baby新作!D292</f>
        <v>0</v>
      </c>
      <c r="E960" s="138">
        <f>+Baby新作!E292</f>
        <v>0</v>
      </c>
      <c r="F960" s="138">
        <f>+Baby新作!F292</f>
        <v>0</v>
      </c>
      <c r="G960" s="140">
        <f>+Baby新作!G292</f>
        <v>0</v>
      </c>
      <c r="H960" s="138">
        <f>+Baby新作!H292</f>
        <v>0</v>
      </c>
      <c r="I960" s="140">
        <f>+Baby新作!I292</f>
        <v>0</v>
      </c>
      <c r="J960" s="141">
        <f>+Baby新作!$C$9</f>
        <v>261500</v>
      </c>
      <c r="K960" s="142">
        <f>+Baby新作!J292</f>
        <v>0</v>
      </c>
      <c r="L960" s="143">
        <f>IF(ISERROR(VLOOKUP(VALUE(C960),納期ACC!$E$1:$N$3001,10,FALSE)),"",VLOOKUP(VALUE(C960),納期ACC!$E$1:$N$3001,10,FALSE))</f>
        <v>0</v>
      </c>
    </row>
    <row r="961" spans="1:12">
      <c r="A961" s="137">
        <f>+Baby新作!A293</f>
        <v>0</v>
      </c>
      <c r="B961" s="138">
        <v>1</v>
      </c>
      <c r="C961" s="139" t="str">
        <f>TEXT(Baby新作!C293,0)</f>
        <v>0</v>
      </c>
      <c r="D961" s="140">
        <f>+Baby新作!D293</f>
        <v>0</v>
      </c>
      <c r="E961" s="138">
        <f>+Baby新作!E293</f>
        <v>0</v>
      </c>
      <c r="F961" s="138">
        <f>+Baby新作!F293</f>
        <v>0</v>
      </c>
      <c r="G961" s="140">
        <f>+Baby新作!G293</f>
        <v>0</v>
      </c>
      <c r="H961" s="138">
        <f>+Baby新作!H293</f>
        <v>0</v>
      </c>
      <c r="I961" s="140">
        <f>+Baby新作!I293</f>
        <v>0</v>
      </c>
      <c r="J961" s="141">
        <f>+Baby新作!$C$9</f>
        <v>261500</v>
      </c>
      <c r="K961" s="142">
        <f>+Baby新作!J293</f>
        <v>0</v>
      </c>
      <c r="L961" s="143">
        <f>IF(ISERROR(VLOOKUP(VALUE(C961),納期ACC!$E$1:$N$3001,10,FALSE)),"",VLOOKUP(VALUE(C961),納期ACC!$E$1:$N$3001,10,FALSE))</f>
        <v>0</v>
      </c>
    </row>
    <row r="962" spans="1:12">
      <c r="A962" s="137">
        <f>+Baby新作!A294</f>
        <v>0</v>
      </c>
      <c r="B962" s="138">
        <v>1</v>
      </c>
      <c r="C962" s="139" t="str">
        <f>TEXT(Baby新作!C294,0)</f>
        <v>0</v>
      </c>
      <c r="D962" s="140">
        <f>+Baby新作!D294</f>
        <v>0</v>
      </c>
      <c r="E962" s="138">
        <f>+Baby新作!E294</f>
        <v>0</v>
      </c>
      <c r="F962" s="138">
        <f>+Baby新作!F294</f>
        <v>0</v>
      </c>
      <c r="G962" s="140">
        <f>+Baby新作!G294</f>
        <v>0</v>
      </c>
      <c r="H962" s="138">
        <f>+Baby新作!H294</f>
        <v>0</v>
      </c>
      <c r="I962" s="140">
        <f>+Baby新作!I294</f>
        <v>0</v>
      </c>
      <c r="J962" s="141">
        <f>+Baby新作!$C$9</f>
        <v>261500</v>
      </c>
      <c r="K962" s="142">
        <f>+Baby新作!J294</f>
        <v>0</v>
      </c>
      <c r="L962" s="143">
        <f>IF(ISERROR(VLOOKUP(VALUE(C962),納期ACC!$E$1:$N$3001,10,FALSE)),"",VLOOKUP(VALUE(C962),納期ACC!$E$1:$N$3001,10,FALSE))</f>
        <v>0</v>
      </c>
    </row>
    <row r="963" spans="1:12">
      <c r="A963" s="137">
        <f>+Baby新作!A295</f>
        <v>0</v>
      </c>
      <c r="B963" s="138">
        <v>1</v>
      </c>
      <c r="C963" s="139" t="str">
        <f>TEXT(Baby新作!C295,0)</f>
        <v>0</v>
      </c>
      <c r="D963" s="140">
        <f>+Baby新作!D295</f>
        <v>0</v>
      </c>
      <c r="E963" s="138">
        <f>+Baby新作!E295</f>
        <v>0</v>
      </c>
      <c r="F963" s="138">
        <f>+Baby新作!F295</f>
        <v>0</v>
      </c>
      <c r="G963" s="140">
        <f>+Baby新作!G295</f>
        <v>0</v>
      </c>
      <c r="H963" s="138">
        <f>+Baby新作!H295</f>
        <v>0</v>
      </c>
      <c r="I963" s="140">
        <f>+Baby新作!I295</f>
        <v>0</v>
      </c>
      <c r="J963" s="141">
        <f>+Baby新作!$C$9</f>
        <v>261500</v>
      </c>
      <c r="K963" s="142">
        <f>+Baby新作!J295</f>
        <v>0</v>
      </c>
      <c r="L963" s="143">
        <f>IF(ISERROR(VLOOKUP(VALUE(C963),納期ACC!$E$1:$N$3001,10,FALSE)),"",VLOOKUP(VALUE(C963),納期ACC!$E$1:$N$3001,10,FALSE))</f>
        <v>0</v>
      </c>
    </row>
    <row r="964" spans="1:12">
      <c r="A964" s="137">
        <f>+Baby新作!A296</f>
        <v>0</v>
      </c>
      <c r="B964" s="138">
        <v>1</v>
      </c>
      <c r="C964" s="139" t="str">
        <f>TEXT(Baby新作!C296,0)</f>
        <v>0</v>
      </c>
      <c r="D964" s="140">
        <f>+Baby新作!D296</f>
        <v>0</v>
      </c>
      <c r="E964" s="138">
        <f>+Baby新作!E296</f>
        <v>0</v>
      </c>
      <c r="F964" s="138">
        <f>+Baby新作!F296</f>
        <v>0</v>
      </c>
      <c r="G964" s="140">
        <f>+Baby新作!G296</f>
        <v>0</v>
      </c>
      <c r="H964" s="138">
        <f>+Baby新作!H296</f>
        <v>0</v>
      </c>
      <c r="I964" s="140">
        <f>+Baby新作!I296</f>
        <v>0</v>
      </c>
      <c r="J964" s="141">
        <f>+Baby新作!$C$9</f>
        <v>261500</v>
      </c>
      <c r="K964" s="142">
        <f>+Baby新作!J296</f>
        <v>0</v>
      </c>
      <c r="L964" s="143">
        <f>IF(ISERROR(VLOOKUP(VALUE(C964),納期ACC!$E$1:$N$3001,10,FALSE)),"",VLOOKUP(VALUE(C964),納期ACC!$E$1:$N$3001,10,FALSE))</f>
        <v>0</v>
      </c>
    </row>
    <row r="965" spans="1:12">
      <c r="A965" s="137">
        <f>+Baby新作!A297</f>
        <v>0</v>
      </c>
      <c r="B965" s="138">
        <v>1</v>
      </c>
      <c r="C965" s="139" t="str">
        <f>TEXT(Baby新作!C297,0)</f>
        <v>0</v>
      </c>
      <c r="D965" s="140">
        <f>+Baby新作!D297</f>
        <v>0</v>
      </c>
      <c r="E965" s="138">
        <f>+Baby新作!E297</f>
        <v>0</v>
      </c>
      <c r="F965" s="138">
        <f>+Baby新作!F297</f>
        <v>0</v>
      </c>
      <c r="G965" s="140">
        <f>+Baby新作!G297</f>
        <v>0</v>
      </c>
      <c r="H965" s="138">
        <f>+Baby新作!H297</f>
        <v>0</v>
      </c>
      <c r="I965" s="140">
        <f>+Baby新作!I297</f>
        <v>0</v>
      </c>
      <c r="J965" s="141">
        <f>+Baby新作!$C$9</f>
        <v>261500</v>
      </c>
      <c r="K965" s="142">
        <f>+Baby新作!J297</f>
        <v>0</v>
      </c>
      <c r="L965" s="143">
        <f>IF(ISERROR(VLOOKUP(VALUE(C965),納期ACC!$E$1:$N$3001,10,FALSE)),"",VLOOKUP(VALUE(C965),納期ACC!$E$1:$N$3001,10,FALSE))</f>
        <v>0</v>
      </c>
    </row>
    <row r="966" spans="1:12">
      <c r="A966" s="137">
        <f>+Baby新作!A298</f>
        <v>0</v>
      </c>
      <c r="B966" s="138">
        <v>1</v>
      </c>
      <c r="C966" s="139" t="str">
        <f>TEXT(Baby新作!C298,0)</f>
        <v>0</v>
      </c>
      <c r="D966" s="140">
        <f>+Baby新作!D298</f>
        <v>0</v>
      </c>
      <c r="E966" s="138">
        <f>+Baby新作!E298</f>
        <v>0</v>
      </c>
      <c r="F966" s="138">
        <f>+Baby新作!F298</f>
        <v>0</v>
      </c>
      <c r="G966" s="140">
        <f>+Baby新作!G298</f>
        <v>0</v>
      </c>
      <c r="H966" s="138">
        <f>+Baby新作!H298</f>
        <v>0</v>
      </c>
      <c r="I966" s="140">
        <f>+Baby新作!I298</f>
        <v>0</v>
      </c>
      <c r="J966" s="141">
        <f>+Baby新作!$C$9</f>
        <v>261500</v>
      </c>
      <c r="K966" s="142">
        <f>+Baby新作!J298</f>
        <v>0</v>
      </c>
      <c r="L966" s="143">
        <f>IF(ISERROR(VLOOKUP(VALUE(C966),納期ACC!$E$1:$N$3001,10,FALSE)),"",VLOOKUP(VALUE(C966),納期ACC!$E$1:$N$3001,10,FALSE))</f>
        <v>0</v>
      </c>
    </row>
    <row r="967" spans="1:12">
      <c r="A967" s="137">
        <f>+Baby新作!A299</f>
        <v>0</v>
      </c>
      <c r="B967" s="138">
        <v>1</v>
      </c>
      <c r="C967" s="139" t="str">
        <f>TEXT(Baby新作!C299,0)</f>
        <v>0</v>
      </c>
      <c r="D967" s="140">
        <f>+Baby新作!D299</f>
        <v>0</v>
      </c>
      <c r="E967" s="138">
        <f>+Baby新作!E299</f>
        <v>0</v>
      </c>
      <c r="F967" s="138">
        <f>+Baby新作!F299</f>
        <v>0</v>
      </c>
      <c r="G967" s="140">
        <f>+Baby新作!G299</f>
        <v>0</v>
      </c>
      <c r="H967" s="138">
        <f>+Baby新作!H299</f>
        <v>0</v>
      </c>
      <c r="I967" s="140">
        <f>+Baby新作!I299</f>
        <v>0</v>
      </c>
      <c r="J967" s="141">
        <f>+Baby新作!$C$9</f>
        <v>261500</v>
      </c>
      <c r="K967" s="142">
        <f>+Baby新作!J299</f>
        <v>0</v>
      </c>
      <c r="L967" s="143">
        <f>IF(ISERROR(VLOOKUP(VALUE(C967),納期ACC!$E$1:$N$3001,10,FALSE)),"",VLOOKUP(VALUE(C967),納期ACC!$E$1:$N$3001,10,FALSE))</f>
        <v>0</v>
      </c>
    </row>
    <row r="968" spans="1:12">
      <c r="A968" s="137">
        <f>+Baby新作!A300</f>
        <v>0</v>
      </c>
      <c r="B968" s="138">
        <v>1</v>
      </c>
      <c r="C968" s="139" t="str">
        <f>TEXT(Baby新作!C300,0)</f>
        <v>0</v>
      </c>
      <c r="D968" s="140">
        <f>+Baby新作!D300</f>
        <v>0</v>
      </c>
      <c r="E968" s="138">
        <f>+Baby新作!E300</f>
        <v>0</v>
      </c>
      <c r="F968" s="138">
        <f>+Baby新作!F300</f>
        <v>0</v>
      </c>
      <c r="G968" s="140">
        <f>+Baby新作!G300</f>
        <v>0</v>
      </c>
      <c r="H968" s="138">
        <f>+Baby新作!H300</f>
        <v>0</v>
      </c>
      <c r="I968" s="140">
        <f>+Baby新作!I300</f>
        <v>0</v>
      </c>
      <c r="J968" s="141">
        <f>+Baby新作!$C$9</f>
        <v>261500</v>
      </c>
      <c r="K968" s="142">
        <f>+Baby新作!J300</f>
        <v>0</v>
      </c>
      <c r="L968" s="143">
        <f>IF(ISERROR(VLOOKUP(VALUE(C968),納期ACC!$E$1:$N$3001,10,FALSE)),"",VLOOKUP(VALUE(C968),納期ACC!$E$1:$N$3001,10,FALSE))</f>
        <v>0</v>
      </c>
    </row>
    <row r="969" spans="1:12">
      <c r="A969" s="137">
        <f>+Baby新作!A301</f>
        <v>0</v>
      </c>
      <c r="B969" s="138">
        <v>1</v>
      </c>
      <c r="C969" s="139" t="str">
        <f>TEXT(Baby新作!C301,0)</f>
        <v>0</v>
      </c>
      <c r="D969" s="140">
        <f>+Baby新作!D301</f>
        <v>0</v>
      </c>
      <c r="E969" s="138">
        <f>+Baby新作!E301</f>
        <v>0</v>
      </c>
      <c r="F969" s="138">
        <f>+Baby新作!F301</f>
        <v>0</v>
      </c>
      <c r="G969" s="140">
        <f>+Baby新作!G301</f>
        <v>0</v>
      </c>
      <c r="H969" s="138">
        <f>+Baby新作!H301</f>
        <v>0</v>
      </c>
      <c r="I969" s="140">
        <f>+Baby新作!I301</f>
        <v>0</v>
      </c>
      <c r="J969" s="141">
        <f>+Baby新作!$C$9</f>
        <v>261500</v>
      </c>
      <c r="K969" s="142">
        <f>+Baby新作!J301</f>
        <v>0</v>
      </c>
      <c r="L969" s="143">
        <f>IF(ISERROR(VLOOKUP(VALUE(C969),納期ACC!$E$1:$N$3001,10,FALSE)),"",VLOOKUP(VALUE(C969),納期ACC!$E$1:$N$3001,10,FALSE))</f>
        <v>0</v>
      </c>
    </row>
    <row r="970" spans="1:12">
      <c r="A970" s="137">
        <f>+Baby新作!A302</f>
        <v>0</v>
      </c>
      <c r="B970" s="138">
        <v>1</v>
      </c>
      <c r="C970" s="139" t="str">
        <f>TEXT(Baby新作!C302,0)</f>
        <v>0</v>
      </c>
      <c r="D970" s="140">
        <f>+Baby新作!D302</f>
        <v>0</v>
      </c>
      <c r="E970" s="138">
        <f>+Baby新作!E302</f>
        <v>0</v>
      </c>
      <c r="F970" s="138">
        <f>+Baby新作!F302</f>
        <v>0</v>
      </c>
      <c r="G970" s="140">
        <f>+Baby新作!G302</f>
        <v>0</v>
      </c>
      <c r="H970" s="138">
        <f>+Baby新作!H302</f>
        <v>0</v>
      </c>
      <c r="I970" s="140">
        <f>+Baby新作!I302</f>
        <v>0</v>
      </c>
      <c r="J970" s="141">
        <f>+Baby新作!$C$9</f>
        <v>261500</v>
      </c>
      <c r="K970" s="142">
        <f>+Baby新作!J302</f>
        <v>0</v>
      </c>
      <c r="L970" s="143">
        <f>IF(ISERROR(VLOOKUP(VALUE(C970),納期ACC!$E$1:$N$3001,10,FALSE)),"",VLOOKUP(VALUE(C970),納期ACC!$E$1:$N$3001,10,FALSE))</f>
        <v>0</v>
      </c>
    </row>
    <row r="971" spans="1:12">
      <c r="A971" s="137">
        <f>+Baby新作!A303</f>
        <v>0</v>
      </c>
      <c r="B971" s="138">
        <v>1</v>
      </c>
      <c r="C971" s="139" t="str">
        <f>TEXT(Baby新作!C303,0)</f>
        <v>0</v>
      </c>
      <c r="D971" s="140">
        <f>+Baby新作!D303</f>
        <v>0</v>
      </c>
      <c r="E971" s="138">
        <f>+Baby新作!E303</f>
        <v>0</v>
      </c>
      <c r="F971" s="138">
        <f>+Baby新作!F303</f>
        <v>0</v>
      </c>
      <c r="G971" s="140">
        <f>+Baby新作!G303</f>
        <v>0</v>
      </c>
      <c r="H971" s="138">
        <f>+Baby新作!H303</f>
        <v>0</v>
      </c>
      <c r="I971" s="140">
        <f>+Baby新作!I303</f>
        <v>0</v>
      </c>
      <c r="J971" s="141">
        <f>+Baby新作!$C$9</f>
        <v>261500</v>
      </c>
      <c r="K971" s="142">
        <f>+Baby新作!J303</f>
        <v>0</v>
      </c>
      <c r="L971" s="143">
        <f>IF(ISERROR(VLOOKUP(VALUE(C971),納期ACC!$E$1:$N$3001,10,FALSE)),"",VLOOKUP(VALUE(C971),納期ACC!$E$1:$N$3001,10,FALSE))</f>
        <v>0</v>
      </c>
    </row>
    <row r="972" spans="1:12">
      <c r="A972" s="137">
        <f>+Baby新作!A304</f>
        <v>0</v>
      </c>
      <c r="B972" s="138">
        <v>1</v>
      </c>
      <c r="C972" s="139" t="str">
        <f>TEXT(Baby新作!C304,0)</f>
        <v>0</v>
      </c>
      <c r="D972" s="140">
        <f>+Baby新作!D304</f>
        <v>0</v>
      </c>
      <c r="E972" s="138">
        <f>+Baby新作!E304</f>
        <v>0</v>
      </c>
      <c r="F972" s="138">
        <f>+Baby新作!F304</f>
        <v>0</v>
      </c>
      <c r="G972" s="140">
        <f>+Baby新作!G304</f>
        <v>0</v>
      </c>
      <c r="H972" s="138">
        <f>+Baby新作!H304</f>
        <v>0</v>
      </c>
      <c r="I972" s="140">
        <f>+Baby新作!I304</f>
        <v>0</v>
      </c>
      <c r="J972" s="141">
        <f>+Baby新作!$C$9</f>
        <v>261500</v>
      </c>
      <c r="K972" s="142">
        <f>+Baby新作!J304</f>
        <v>0</v>
      </c>
      <c r="L972" s="143">
        <f>IF(ISERROR(VLOOKUP(VALUE(C972),納期ACC!$E$1:$N$3001,10,FALSE)),"",VLOOKUP(VALUE(C972),納期ACC!$E$1:$N$3001,10,FALSE))</f>
        <v>0</v>
      </c>
    </row>
    <row r="973" spans="1:12">
      <c r="A973" s="137">
        <f>+Baby新作!A305</f>
        <v>0</v>
      </c>
      <c r="B973" s="138">
        <v>1</v>
      </c>
      <c r="C973" s="139" t="str">
        <f>TEXT(Baby新作!C305,0)</f>
        <v>0</v>
      </c>
      <c r="D973" s="140">
        <f>+Baby新作!D305</f>
        <v>0</v>
      </c>
      <c r="E973" s="138">
        <f>+Baby新作!E305</f>
        <v>0</v>
      </c>
      <c r="F973" s="138">
        <f>+Baby新作!F305</f>
        <v>0</v>
      </c>
      <c r="G973" s="140">
        <f>+Baby新作!G305</f>
        <v>0</v>
      </c>
      <c r="H973" s="138">
        <f>+Baby新作!H305</f>
        <v>0</v>
      </c>
      <c r="I973" s="140">
        <f>+Baby新作!I305</f>
        <v>0</v>
      </c>
      <c r="J973" s="141">
        <f>+Baby新作!$C$9</f>
        <v>261500</v>
      </c>
      <c r="K973" s="142">
        <f>+Baby新作!J305</f>
        <v>0</v>
      </c>
      <c r="L973" s="143">
        <f>IF(ISERROR(VLOOKUP(VALUE(C973),納期ACC!$E$1:$N$3001,10,FALSE)),"",VLOOKUP(VALUE(C973),納期ACC!$E$1:$N$3001,10,FALSE))</f>
        <v>0</v>
      </c>
    </row>
    <row r="974" spans="1:12">
      <c r="A974" s="137">
        <f>+Baby新作!A306</f>
        <v>0</v>
      </c>
      <c r="B974" s="138">
        <v>1</v>
      </c>
      <c r="C974" s="139" t="str">
        <f>TEXT(Baby新作!C306,0)</f>
        <v>0</v>
      </c>
      <c r="D974" s="140">
        <f>+Baby新作!D306</f>
        <v>0</v>
      </c>
      <c r="E974" s="138">
        <f>+Baby新作!E306</f>
        <v>0</v>
      </c>
      <c r="F974" s="138">
        <f>+Baby新作!F306</f>
        <v>0</v>
      </c>
      <c r="G974" s="140">
        <f>+Baby新作!G306</f>
        <v>0</v>
      </c>
      <c r="H974" s="138">
        <f>+Baby新作!H306</f>
        <v>0</v>
      </c>
      <c r="I974" s="140">
        <f>+Baby新作!I306</f>
        <v>0</v>
      </c>
      <c r="J974" s="141">
        <f>+Baby新作!$C$9</f>
        <v>261500</v>
      </c>
      <c r="K974" s="142">
        <f>+Baby新作!J306</f>
        <v>0</v>
      </c>
      <c r="L974" s="143">
        <f>IF(ISERROR(VLOOKUP(VALUE(C974),納期ACC!$E$1:$N$3001,10,FALSE)),"",VLOOKUP(VALUE(C974),納期ACC!$E$1:$N$3001,10,FALSE))</f>
        <v>0</v>
      </c>
    </row>
    <row r="975" spans="1:12">
      <c r="A975" s="137">
        <f>+Baby新作!A307</f>
        <v>0</v>
      </c>
      <c r="B975" s="138">
        <v>1</v>
      </c>
      <c r="C975" s="139" t="str">
        <f>TEXT(Baby新作!C307,0)</f>
        <v>0</v>
      </c>
      <c r="D975" s="140">
        <f>+Baby新作!D307</f>
        <v>0</v>
      </c>
      <c r="E975" s="138">
        <f>+Baby新作!E307</f>
        <v>0</v>
      </c>
      <c r="F975" s="138">
        <f>+Baby新作!F307</f>
        <v>0</v>
      </c>
      <c r="G975" s="140">
        <f>+Baby新作!G307</f>
        <v>0</v>
      </c>
      <c r="H975" s="138">
        <f>+Baby新作!H307</f>
        <v>0</v>
      </c>
      <c r="I975" s="140">
        <f>+Baby新作!I307</f>
        <v>0</v>
      </c>
      <c r="J975" s="141">
        <f>+Baby新作!$C$9</f>
        <v>261500</v>
      </c>
      <c r="K975" s="142">
        <f>+Baby新作!J307</f>
        <v>0</v>
      </c>
      <c r="L975" s="143">
        <f>IF(ISERROR(VLOOKUP(VALUE(C975),納期ACC!$E$1:$N$3001,10,FALSE)),"",VLOOKUP(VALUE(C975),納期ACC!$E$1:$N$3001,10,FALSE))</f>
        <v>0</v>
      </c>
    </row>
    <row r="976" spans="1:12">
      <c r="A976" s="137">
        <f>+Baby新作!A308</f>
        <v>0</v>
      </c>
      <c r="B976" s="138">
        <v>1</v>
      </c>
      <c r="C976" s="139" t="str">
        <f>TEXT(Baby新作!C308,0)</f>
        <v>0</v>
      </c>
      <c r="D976" s="140">
        <f>+Baby新作!D308</f>
        <v>0</v>
      </c>
      <c r="E976" s="138">
        <f>+Baby新作!E308</f>
        <v>0</v>
      </c>
      <c r="F976" s="138">
        <f>+Baby新作!F308</f>
        <v>0</v>
      </c>
      <c r="G976" s="140">
        <f>+Baby新作!G308</f>
        <v>0</v>
      </c>
      <c r="H976" s="138">
        <f>+Baby新作!H308</f>
        <v>0</v>
      </c>
      <c r="I976" s="140">
        <f>+Baby新作!I308</f>
        <v>0</v>
      </c>
      <c r="J976" s="141">
        <f>+Baby新作!$C$9</f>
        <v>261500</v>
      </c>
      <c r="K976" s="142">
        <f>+Baby新作!J308</f>
        <v>0</v>
      </c>
      <c r="L976" s="143">
        <f>IF(ISERROR(VLOOKUP(VALUE(C976),納期ACC!$E$1:$N$3001,10,FALSE)),"",VLOOKUP(VALUE(C976),納期ACC!$E$1:$N$3001,10,FALSE))</f>
        <v>0</v>
      </c>
    </row>
    <row r="977" spans="1:12">
      <c r="A977" s="137">
        <f>+Baby新作!A309</f>
        <v>0</v>
      </c>
      <c r="B977" s="138">
        <v>1</v>
      </c>
      <c r="C977" s="139" t="str">
        <f>TEXT(Baby新作!C309,0)</f>
        <v>0</v>
      </c>
      <c r="D977" s="140">
        <f>+Baby新作!D309</f>
        <v>0</v>
      </c>
      <c r="E977" s="138">
        <f>+Baby新作!E309</f>
        <v>0</v>
      </c>
      <c r="F977" s="138">
        <f>+Baby新作!F309</f>
        <v>0</v>
      </c>
      <c r="G977" s="140">
        <f>+Baby新作!G309</f>
        <v>0</v>
      </c>
      <c r="H977" s="138">
        <f>+Baby新作!H309</f>
        <v>0</v>
      </c>
      <c r="I977" s="140">
        <f>+Baby新作!I309</f>
        <v>0</v>
      </c>
      <c r="J977" s="141">
        <f>+Baby新作!$C$9</f>
        <v>261500</v>
      </c>
      <c r="K977" s="142">
        <f>+Baby新作!J309</f>
        <v>0</v>
      </c>
      <c r="L977" s="143">
        <f>IF(ISERROR(VLOOKUP(VALUE(C977),納期ACC!$E$1:$N$3001,10,FALSE)),"",VLOOKUP(VALUE(C977),納期ACC!$E$1:$N$3001,10,FALSE))</f>
        <v>0</v>
      </c>
    </row>
    <row r="978" spans="1:12">
      <c r="A978" s="137">
        <f>+Baby新作!A310</f>
        <v>0</v>
      </c>
      <c r="B978" s="138">
        <v>1</v>
      </c>
      <c r="C978" s="139" t="str">
        <f>TEXT(Baby新作!C310,0)</f>
        <v>0</v>
      </c>
      <c r="D978" s="140">
        <f>+Baby新作!D310</f>
        <v>0</v>
      </c>
      <c r="E978" s="138">
        <f>+Baby新作!E310</f>
        <v>0</v>
      </c>
      <c r="F978" s="138">
        <f>+Baby新作!F310</f>
        <v>0</v>
      </c>
      <c r="G978" s="140">
        <f>+Baby新作!G310</f>
        <v>0</v>
      </c>
      <c r="H978" s="138">
        <f>+Baby新作!H310</f>
        <v>0</v>
      </c>
      <c r="I978" s="140">
        <f>+Baby新作!I310</f>
        <v>0</v>
      </c>
      <c r="J978" s="141">
        <f>+Baby新作!$C$9</f>
        <v>261500</v>
      </c>
      <c r="K978" s="142">
        <f>+Baby新作!J310</f>
        <v>0</v>
      </c>
      <c r="L978" s="143">
        <f>IF(ISERROR(VLOOKUP(VALUE(C978),納期ACC!$E$1:$N$3001,10,FALSE)),"",VLOOKUP(VALUE(C978),納期ACC!$E$1:$N$3001,10,FALSE))</f>
        <v>0</v>
      </c>
    </row>
    <row r="979" spans="1:12">
      <c r="A979" s="137">
        <f>+Baby新作!A311</f>
        <v>0</v>
      </c>
      <c r="B979" s="138">
        <v>1</v>
      </c>
      <c r="C979" s="139" t="str">
        <f>TEXT(Baby新作!C311,0)</f>
        <v>0</v>
      </c>
      <c r="D979" s="140">
        <f>+Baby新作!D311</f>
        <v>0</v>
      </c>
      <c r="E979" s="138">
        <f>+Baby新作!E311</f>
        <v>0</v>
      </c>
      <c r="F979" s="138">
        <f>+Baby新作!F311</f>
        <v>0</v>
      </c>
      <c r="G979" s="140">
        <f>+Baby新作!G311</f>
        <v>0</v>
      </c>
      <c r="H979" s="138">
        <f>+Baby新作!H311</f>
        <v>0</v>
      </c>
      <c r="I979" s="140">
        <f>+Baby新作!I311</f>
        <v>0</v>
      </c>
      <c r="J979" s="141">
        <f>+Baby新作!$C$9</f>
        <v>261500</v>
      </c>
      <c r="K979" s="142">
        <f>+Baby新作!J311</f>
        <v>0</v>
      </c>
      <c r="L979" s="143">
        <f>IF(ISERROR(VLOOKUP(VALUE(C979),納期ACC!$E$1:$N$3001,10,FALSE)),"",VLOOKUP(VALUE(C979),納期ACC!$E$1:$N$3001,10,FALSE))</f>
        <v>0</v>
      </c>
    </row>
    <row r="980" spans="1:12">
      <c r="A980" s="137">
        <f>+Baby新作!A312</f>
        <v>0</v>
      </c>
      <c r="B980" s="138">
        <v>1</v>
      </c>
      <c r="C980" s="139" t="str">
        <f>TEXT(Baby新作!C312,0)</f>
        <v>0</v>
      </c>
      <c r="D980" s="140">
        <f>+Baby新作!D312</f>
        <v>0</v>
      </c>
      <c r="E980" s="138">
        <f>+Baby新作!E312</f>
        <v>0</v>
      </c>
      <c r="F980" s="138">
        <f>+Baby新作!F312</f>
        <v>0</v>
      </c>
      <c r="G980" s="140">
        <f>+Baby新作!G312</f>
        <v>0</v>
      </c>
      <c r="H980" s="138">
        <f>+Baby新作!H312</f>
        <v>0</v>
      </c>
      <c r="I980" s="140">
        <f>+Baby新作!I312</f>
        <v>0</v>
      </c>
      <c r="J980" s="141">
        <f>+Baby新作!$C$9</f>
        <v>261500</v>
      </c>
      <c r="K980" s="142">
        <f>+Baby新作!J312</f>
        <v>0</v>
      </c>
      <c r="L980" s="143">
        <f>IF(ISERROR(VLOOKUP(VALUE(C980),納期ACC!$E$1:$N$3001,10,FALSE)),"",VLOOKUP(VALUE(C980),納期ACC!$E$1:$N$3001,10,FALSE))</f>
        <v>0</v>
      </c>
    </row>
    <row r="981" spans="1:12">
      <c r="A981" s="137">
        <f>+Baby新作!A313</f>
        <v>0</v>
      </c>
      <c r="B981" s="138">
        <v>1</v>
      </c>
      <c r="C981" s="139" t="str">
        <f>TEXT(Baby新作!C313,0)</f>
        <v>0</v>
      </c>
      <c r="D981" s="140">
        <f>+Baby新作!D313</f>
        <v>0</v>
      </c>
      <c r="E981" s="138">
        <f>+Baby新作!E313</f>
        <v>0</v>
      </c>
      <c r="F981" s="138">
        <f>+Baby新作!F313</f>
        <v>0</v>
      </c>
      <c r="G981" s="140">
        <f>+Baby新作!G313</f>
        <v>0</v>
      </c>
      <c r="H981" s="138">
        <f>+Baby新作!H313</f>
        <v>0</v>
      </c>
      <c r="I981" s="140">
        <f>+Baby新作!I313</f>
        <v>0</v>
      </c>
      <c r="J981" s="141">
        <f>+Baby新作!$C$9</f>
        <v>261500</v>
      </c>
      <c r="K981" s="142">
        <f>+Baby新作!J313</f>
        <v>0</v>
      </c>
      <c r="L981" s="143">
        <f>IF(ISERROR(VLOOKUP(VALUE(C981),納期ACC!$E$1:$N$3001,10,FALSE)),"",VLOOKUP(VALUE(C981),納期ACC!$E$1:$N$3001,10,FALSE))</f>
        <v>0</v>
      </c>
    </row>
    <row r="982" spans="1:12">
      <c r="A982" s="137">
        <f>+Baby新作!A314</f>
        <v>0</v>
      </c>
      <c r="B982" s="138">
        <v>1</v>
      </c>
      <c r="C982" s="139" t="str">
        <f>TEXT(Baby新作!C314,0)</f>
        <v>0</v>
      </c>
      <c r="D982" s="140">
        <f>+Baby新作!D314</f>
        <v>0</v>
      </c>
      <c r="E982" s="138">
        <f>+Baby新作!E314</f>
        <v>0</v>
      </c>
      <c r="F982" s="138">
        <f>+Baby新作!F314</f>
        <v>0</v>
      </c>
      <c r="G982" s="140">
        <f>+Baby新作!G314</f>
        <v>0</v>
      </c>
      <c r="H982" s="138">
        <f>+Baby新作!H314</f>
        <v>0</v>
      </c>
      <c r="I982" s="140">
        <f>+Baby新作!I314</f>
        <v>0</v>
      </c>
      <c r="J982" s="141">
        <f>+Baby新作!$C$9</f>
        <v>261500</v>
      </c>
      <c r="K982" s="142">
        <f>+Baby新作!J314</f>
        <v>0</v>
      </c>
      <c r="L982" s="143">
        <f>IF(ISERROR(VLOOKUP(VALUE(C982),納期ACC!$E$1:$N$3001,10,FALSE)),"",VLOOKUP(VALUE(C982),納期ACC!$E$1:$N$3001,10,FALSE))</f>
        <v>0</v>
      </c>
    </row>
    <row r="983" spans="1:12">
      <c r="A983" s="137">
        <f>+Baby新作!A315</f>
        <v>0</v>
      </c>
      <c r="B983" s="138">
        <v>1</v>
      </c>
      <c r="C983" s="139" t="str">
        <f>TEXT(Baby新作!C315,0)</f>
        <v>0</v>
      </c>
      <c r="D983" s="140">
        <f>+Baby新作!D315</f>
        <v>0</v>
      </c>
      <c r="E983" s="138">
        <f>+Baby新作!E315</f>
        <v>0</v>
      </c>
      <c r="F983" s="138">
        <f>+Baby新作!F315</f>
        <v>0</v>
      </c>
      <c r="G983" s="140">
        <f>+Baby新作!G315</f>
        <v>0</v>
      </c>
      <c r="H983" s="138">
        <f>+Baby新作!H315</f>
        <v>0</v>
      </c>
      <c r="I983" s="140">
        <f>+Baby新作!I315</f>
        <v>0</v>
      </c>
      <c r="J983" s="141">
        <f>+Baby新作!$C$9</f>
        <v>261500</v>
      </c>
      <c r="K983" s="142">
        <f>+Baby新作!J315</f>
        <v>0</v>
      </c>
      <c r="L983" s="143">
        <f>IF(ISERROR(VLOOKUP(VALUE(C983),納期ACC!$E$1:$N$3001,10,FALSE)),"",VLOOKUP(VALUE(C983),納期ACC!$E$1:$N$3001,10,FALSE))</f>
        <v>0</v>
      </c>
    </row>
    <row r="984" spans="1:12">
      <c r="A984" s="137">
        <f>+Baby新作!A316</f>
        <v>0</v>
      </c>
      <c r="B984" s="138">
        <v>1</v>
      </c>
      <c r="C984" s="139" t="str">
        <f>TEXT(Baby新作!C316,0)</f>
        <v>0</v>
      </c>
      <c r="D984" s="140">
        <f>+Baby新作!D316</f>
        <v>0</v>
      </c>
      <c r="E984" s="138">
        <f>+Baby新作!E316</f>
        <v>0</v>
      </c>
      <c r="F984" s="138">
        <f>+Baby新作!F316</f>
        <v>0</v>
      </c>
      <c r="G984" s="140">
        <f>+Baby新作!G316</f>
        <v>0</v>
      </c>
      <c r="H984" s="138">
        <f>+Baby新作!H316</f>
        <v>0</v>
      </c>
      <c r="I984" s="140">
        <f>+Baby新作!I316</f>
        <v>0</v>
      </c>
      <c r="J984" s="141">
        <f>+Baby新作!$C$9</f>
        <v>261500</v>
      </c>
      <c r="K984" s="142">
        <f>+Baby新作!J316</f>
        <v>0</v>
      </c>
      <c r="L984" s="143">
        <f>IF(ISERROR(VLOOKUP(VALUE(C984),納期ACC!$E$1:$N$3001,10,FALSE)),"",VLOOKUP(VALUE(C984),納期ACC!$E$1:$N$3001,10,FALSE))</f>
        <v>0</v>
      </c>
    </row>
    <row r="985" spans="1:12">
      <c r="A985" s="137">
        <f>+Baby新作!A317</f>
        <v>0</v>
      </c>
      <c r="B985" s="138">
        <v>1</v>
      </c>
      <c r="C985" s="139" t="str">
        <f>TEXT(Baby新作!C317,0)</f>
        <v>0</v>
      </c>
      <c r="D985" s="140">
        <f>+Baby新作!D317</f>
        <v>0</v>
      </c>
      <c r="E985" s="138">
        <f>+Baby新作!E317</f>
        <v>0</v>
      </c>
      <c r="F985" s="138">
        <f>+Baby新作!F317</f>
        <v>0</v>
      </c>
      <c r="G985" s="140">
        <f>+Baby新作!G317</f>
        <v>0</v>
      </c>
      <c r="H985" s="138">
        <f>+Baby新作!H317</f>
        <v>0</v>
      </c>
      <c r="I985" s="140">
        <f>+Baby新作!I317</f>
        <v>0</v>
      </c>
      <c r="J985" s="141">
        <f>+Baby新作!$C$9</f>
        <v>261500</v>
      </c>
      <c r="K985" s="142">
        <f>+Baby新作!J317</f>
        <v>0</v>
      </c>
      <c r="L985" s="143">
        <f>IF(ISERROR(VLOOKUP(VALUE(C985),納期ACC!$E$1:$N$3001,10,FALSE)),"",VLOOKUP(VALUE(C985),納期ACC!$E$1:$N$3001,10,FALSE))</f>
        <v>0</v>
      </c>
    </row>
    <row r="986" spans="1:12">
      <c r="A986" s="137">
        <f>+Baby新作!A318</f>
        <v>0</v>
      </c>
      <c r="B986" s="138">
        <v>1</v>
      </c>
      <c r="C986" s="139" t="str">
        <f>TEXT(Baby新作!C318,0)</f>
        <v>0</v>
      </c>
      <c r="D986" s="140">
        <f>+Baby新作!D318</f>
        <v>0</v>
      </c>
      <c r="E986" s="138">
        <f>+Baby新作!E318</f>
        <v>0</v>
      </c>
      <c r="F986" s="138">
        <f>+Baby新作!F318</f>
        <v>0</v>
      </c>
      <c r="G986" s="140">
        <f>+Baby新作!G318</f>
        <v>0</v>
      </c>
      <c r="H986" s="138">
        <f>+Baby新作!H318</f>
        <v>0</v>
      </c>
      <c r="I986" s="140">
        <f>+Baby新作!I318</f>
        <v>0</v>
      </c>
      <c r="J986" s="141">
        <f>+Baby新作!$C$9</f>
        <v>261500</v>
      </c>
      <c r="K986" s="142">
        <f>+Baby新作!J318</f>
        <v>0</v>
      </c>
      <c r="L986" s="143">
        <f>IF(ISERROR(VLOOKUP(VALUE(C986),納期ACC!$E$1:$N$3001,10,FALSE)),"",VLOOKUP(VALUE(C986),納期ACC!$E$1:$N$3001,10,FALSE))</f>
        <v>0</v>
      </c>
    </row>
    <row r="987" spans="1:12">
      <c r="A987" s="137">
        <f>+Baby新作!A319</f>
        <v>0</v>
      </c>
      <c r="B987" s="138">
        <v>1</v>
      </c>
      <c r="C987" s="139" t="str">
        <f>TEXT(Baby新作!C319,0)</f>
        <v>0</v>
      </c>
      <c r="D987" s="140">
        <f>+Baby新作!D319</f>
        <v>0</v>
      </c>
      <c r="E987" s="138">
        <f>+Baby新作!E319</f>
        <v>0</v>
      </c>
      <c r="F987" s="138">
        <f>+Baby新作!F319</f>
        <v>0</v>
      </c>
      <c r="G987" s="140">
        <f>+Baby新作!G319</f>
        <v>0</v>
      </c>
      <c r="H987" s="138">
        <f>+Baby新作!H319</f>
        <v>0</v>
      </c>
      <c r="I987" s="140">
        <f>+Baby新作!I319</f>
        <v>0</v>
      </c>
      <c r="J987" s="141">
        <f>+Baby新作!$C$9</f>
        <v>261500</v>
      </c>
      <c r="K987" s="142">
        <f>+Baby新作!J319</f>
        <v>0</v>
      </c>
      <c r="L987" s="143">
        <f>IF(ISERROR(VLOOKUP(VALUE(C987),納期ACC!$E$1:$N$3001,10,FALSE)),"",VLOOKUP(VALUE(C987),納期ACC!$E$1:$N$3001,10,FALSE))</f>
        <v>0</v>
      </c>
    </row>
    <row r="988" spans="1:12">
      <c r="A988" s="137">
        <f>+Baby新作!A320</f>
        <v>0</v>
      </c>
      <c r="B988" s="138">
        <v>1</v>
      </c>
      <c r="C988" s="139" t="str">
        <f>TEXT(Baby新作!C320,0)</f>
        <v>0</v>
      </c>
      <c r="D988" s="140">
        <f>+Baby新作!D320</f>
        <v>0</v>
      </c>
      <c r="E988" s="138">
        <f>+Baby新作!E320</f>
        <v>0</v>
      </c>
      <c r="F988" s="138">
        <f>+Baby新作!F320</f>
        <v>0</v>
      </c>
      <c r="G988" s="140">
        <f>+Baby新作!G320</f>
        <v>0</v>
      </c>
      <c r="H988" s="138">
        <f>+Baby新作!H320</f>
        <v>0</v>
      </c>
      <c r="I988" s="140">
        <f>+Baby新作!I320</f>
        <v>0</v>
      </c>
      <c r="J988" s="141">
        <f>+Baby新作!$C$9</f>
        <v>261500</v>
      </c>
      <c r="K988" s="142">
        <f>+Baby新作!J320</f>
        <v>0</v>
      </c>
      <c r="L988" s="143">
        <f>IF(ISERROR(VLOOKUP(VALUE(C988),納期ACC!$E$1:$N$3001,10,FALSE)),"",VLOOKUP(VALUE(C988),納期ACC!$E$1:$N$3001,10,FALSE))</f>
        <v>0</v>
      </c>
    </row>
    <row r="989" spans="1:12">
      <c r="A989" s="137">
        <f>+Baby新作!A321</f>
        <v>0</v>
      </c>
      <c r="B989" s="138">
        <v>1</v>
      </c>
      <c r="C989" s="139" t="str">
        <f>TEXT(Baby新作!C321,0)</f>
        <v>0</v>
      </c>
      <c r="D989" s="140">
        <f>+Baby新作!D321</f>
        <v>0</v>
      </c>
      <c r="E989" s="138">
        <f>+Baby新作!E321</f>
        <v>0</v>
      </c>
      <c r="F989" s="138">
        <f>+Baby新作!F321</f>
        <v>0</v>
      </c>
      <c r="G989" s="140">
        <f>+Baby新作!G321</f>
        <v>0</v>
      </c>
      <c r="H989" s="138">
        <f>+Baby新作!H321</f>
        <v>0</v>
      </c>
      <c r="I989" s="140">
        <f>+Baby新作!I321</f>
        <v>0</v>
      </c>
      <c r="J989" s="141">
        <f>+Baby新作!$C$9</f>
        <v>261500</v>
      </c>
      <c r="K989" s="142">
        <f>+Baby新作!J321</f>
        <v>0</v>
      </c>
      <c r="L989" s="143">
        <f>IF(ISERROR(VLOOKUP(VALUE(C989),納期ACC!$E$1:$N$3001,10,FALSE)),"",VLOOKUP(VALUE(C989),納期ACC!$E$1:$N$3001,10,FALSE))</f>
        <v>0</v>
      </c>
    </row>
    <row r="990" spans="1:12">
      <c r="A990" s="137">
        <f>+Baby新作!A322</f>
        <v>0</v>
      </c>
      <c r="B990" s="138">
        <v>1</v>
      </c>
      <c r="C990" s="139" t="str">
        <f>TEXT(Baby新作!C322,0)</f>
        <v>0</v>
      </c>
      <c r="D990" s="140">
        <f>+Baby新作!D322</f>
        <v>0</v>
      </c>
      <c r="E990" s="138">
        <f>+Baby新作!E322</f>
        <v>0</v>
      </c>
      <c r="F990" s="138">
        <f>+Baby新作!F322</f>
        <v>0</v>
      </c>
      <c r="G990" s="140">
        <f>+Baby新作!G322</f>
        <v>0</v>
      </c>
      <c r="H990" s="138">
        <f>+Baby新作!H322</f>
        <v>0</v>
      </c>
      <c r="I990" s="140">
        <f>+Baby新作!I322</f>
        <v>0</v>
      </c>
      <c r="J990" s="141">
        <f>+Baby新作!$C$9</f>
        <v>261500</v>
      </c>
      <c r="K990" s="142">
        <f>+Baby新作!J322</f>
        <v>0</v>
      </c>
      <c r="L990" s="143">
        <f>IF(ISERROR(VLOOKUP(VALUE(C990),納期ACC!$E$1:$N$3001,10,FALSE)),"",VLOOKUP(VALUE(C990),納期ACC!$E$1:$N$3001,10,FALSE))</f>
        <v>0</v>
      </c>
    </row>
    <row r="991" spans="1:12">
      <c r="A991" s="137">
        <f>+Baby新作!A323</f>
        <v>0</v>
      </c>
      <c r="B991" s="138">
        <v>1</v>
      </c>
      <c r="C991" s="139" t="str">
        <f>TEXT(Baby新作!C323,0)</f>
        <v>0</v>
      </c>
      <c r="D991" s="140">
        <f>+Baby新作!D323</f>
        <v>0</v>
      </c>
      <c r="E991" s="138">
        <f>+Baby新作!E323</f>
        <v>0</v>
      </c>
      <c r="F991" s="138">
        <f>+Baby新作!F323</f>
        <v>0</v>
      </c>
      <c r="G991" s="140">
        <f>+Baby新作!G323</f>
        <v>0</v>
      </c>
      <c r="H991" s="138">
        <f>+Baby新作!H323</f>
        <v>0</v>
      </c>
      <c r="I991" s="140">
        <f>+Baby新作!I323</f>
        <v>0</v>
      </c>
      <c r="J991" s="141">
        <f>+Baby新作!$C$9</f>
        <v>261500</v>
      </c>
      <c r="K991" s="142">
        <f>+Baby新作!J323</f>
        <v>0</v>
      </c>
      <c r="L991" s="143">
        <f>IF(ISERROR(VLOOKUP(VALUE(C991),納期ACC!$E$1:$N$3001,10,FALSE)),"",VLOOKUP(VALUE(C991),納期ACC!$E$1:$N$3001,10,FALSE))</f>
        <v>0</v>
      </c>
    </row>
    <row r="992" spans="1:12">
      <c r="A992" s="137">
        <f>+Baby新作!A324</f>
        <v>0</v>
      </c>
      <c r="B992" s="138">
        <v>1</v>
      </c>
      <c r="C992" s="139" t="str">
        <f>TEXT(Baby新作!C324,0)</f>
        <v>0</v>
      </c>
      <c r="D992" s="140">
        <f>+Baby新作!D324</f>
        <v>0</v>
      </c>
      <c r="E992" s="138">
        <f>+Baby新作!E324</f>
        <v>0</v>
      </c>
      <c r="F992" s="138">
        <f>+Baby新作!F324</f>
        <v>0</v>
      </c>
      <c r="G992" s="140">
        <f>+Baby新作!G324</f>
        <v>0</v>
      </c>
      <c r="H992" s="138">
        <f>+Baby新作!H324</f>
        <v>0</v>
      </c>
      <c r="I992" s="140">
        <f>+Baby新作!I324</f>
        <v>0</v>
      </c>
      <c r="J992" s="141">
        <f>+Baby新作!$C$9</f>
        <v>261500</v>
      </c>
      <c r="K992" s="142">
        <f>+Baby新作!J324</f>
        <v>0</v>
      </c>
      <c r="L992" s="143">
        <f>IF(ISERROR(VLOOKUP(VALUE(C992),納期ACC!$E$1:$N$3001,10,FALSE)),"",VLOOKUP(VALUE(C992),納期ACC!$E$1:$N$3001,10,FALSE))</f>
        <v>0</v>
      </c>
    </row>
    <row r="993" spans="1:12">
      <c r="A993" s="137">
        <f>+Baby新作!A325</f>
        <v>0</v>
      </c>
      <c r="B993" s="138">
        <v>1</v>
      </c>
      <c r="C993" s="139" t="str">
        <f>TEXT(Baby新作!C325,0)</f>
        <v>0</v>
      </c>
      <c r="D993" s="140">
        <f>+Baby新作!D325</f>
        <v>0</v>
      </c>
      <c r="E993" s="138">
        <f>+Baby新作!E325</f>
        <v>0</v>
      </c>
      <c r="F993" s="138">
        <f>+Baby新作!F325</f>
        <v>0</v>
      </c>
      <c r="G993" s="140">
        <f>+Baby新作!G325</f>
        <v>0</v>
      </c>
      <c r="H993" s="138">
        <f>+Baby新作!H325</f>
        <v>0</v>
      </c>
      <c r="I993" s="140">
        <f>+Baby新作!I325</f>
        <v>0</v>
      </c>
      <c r="J993" s="141">
        <f>+Baby新作!$C$9</f>
        <v>261500</v>
      </c>
      <c r="K993" s="142">
        <f>+Baby新作!J325</f>
        <v>0</v>
      </c>
      <c r="L993" s="143">
        <f>IF(ISERROR(VLOOKUP(VALUE(C993),納期ACC!$E$1:$N$3001,10,FALSE)),"",VLOOKUP(VALUE(C993),納期ACC!$E$1:$N$3001,10,FALSE))</f>
        <v>0</v>
      </c>
    </row>
    <row r="994" spans="1:12">
      <c r="A994" s="137">
        <f>+Baby新作!A326</f>
        <v>0</v>
      </c>
      <c r="B994" s="138">
        <v>1</v>
      </c>
      <c r="C994" s="139" t="str">
        <f>TEXT(Baby新作!C326,0)</f>
        <v>0</v>
      </c>
      <c r="D994" s="140">
        <f>+Baby新作!D326</f>
        <v>0</v>
      </c>
      <c r="E994" s="138">
        <f>+Baby新作!E326</f>
        <v>0</v>
      </c>
      <c r="F994" s="138">
        <f>+Baby新作!F326</f>
        <v>0</v>
      </c>
      <c r="G994" s="140">
        <f>+Baby新作!G326</f>
        <v>0</v>
      </c>
      <c r="H994" s="138">
        <f>+Baby新作!H326</f>
        <v>0</v>
      </c>
      <c r="I994" s="140">
        <f>+Baby新作!I326</f>
        <v>0</v>
      </c>
      <c r="J994" s="141">
        <f>+Baby新作!$C$9</f>
        <v>261500</v>
      </c>
      <c r="K994" s="142">
        <f>+Baby新作!J326</f>
        <v>0</v>
      </c>
      <c r="L994" s="143">
        <f>IF(ISERROR(VLOOKUP(VALUE(C994),納期ACC!$E$1:$N$3001,10,FALSE)),"",VLOOKUP(VALUE(C994),納期ACC!$E$1:$N$3001,10,FALSE))</f>
        <v>0</v>
      </c>
    </row>
    <row r="995" spans="1:12">
      <c r="A995" s="137">
        <f>+Baby新作!A327</f>
        <v>0</v>
      </c>
      <c r="B995" s="138">
        <v>1</v>
      </c>
      <c r="C995" s="139" t="str">
        <f>TEXT(Baby新作!C327,0)</f>
        <v>0</v>
      </c>
      <c r="D995" s="140">
        <f>+Baby新作!D327</f>
        <v>0</v>
      </c>
      <c r="E995" s="138">
        <f>+Baby新作!E327</f>
        <v>0</v>
      </c>
      <c r="F995" s="138">
        <f>+Baby新作!F327</f>
        <v>0</v>
      </c>
      <c r="G995" s="140">
        <f>+Baby新作!G327</f>
        <v>0</v>
      </c>
      <c r="H995" s="138">
        <f>+Baby新作!H327</f>
        <v>0</v>
      </c>
      <c r="I995" s="140">
        <f>+Baby新作!I327</f>
        <v>0</v>
      </c>
      <c r="J995" s="141">
        <f>+Baby新作!$C$9</f>
        <v>261500</v>
      </c>
      <c r="K995" s="142">
        <f>+Baby新作!J327</f>
        <v>0</v>
      </c>
      <c r="L995" s="143">
        <f>IF(ISERROR(VLOOKUP(VALUE(C995),納期ACC!$E$1:$N$3001,10,FALSE)),"",VLOOKUP(VALUE(C995),納期ACC!$E$1:$N$3001,10,FALSE))</f>
        <v>0</v>
      </c>
    </row>
    <row r="996" spans="1:12">
      <c r="A996" s="137">
        <f>+Baby新作!A328</f>
        <v>0</v>
      </c>
      <c r="B996" s="138">
        <v>1</v>
      </c>
      <c r="C996" s="139" t="str">
        <f>TEXT(Baby新作!C328,0)</f>
        <v>0</v>
      </c>
      <c r="D996" s="140">
        <f>+Baby新作!D328</f>
        <v>0</v>
      </c>
      <c r="E996" s="138">
        <f>+Baby新作!E328</f>
        <v>0</v>
      </c>
      <c r="F996" s="138">
        <f>+Baby新作!F328</f>
        <v>0</v>
      </c>
      <c r="G996" s="140">
        <f>+Baby新作!G328</f>
        <v>0</v>
      </c>
      <c r="H996" s="138">
        <f>+Baby新作!H328</f>
        <v>0</v>
      </c>
      <c r="I996" s="140">
        <f>+Baby新作!I328</f>
        <v>0</v>
      </c>
      <c r="J996" s="141">
        <f>+Baby新作!$C$9</f>
        <v>261500</v>
      </c>
      <c r="K996" s="142">
        <f>+Baby新作!J328</f>
        <v>0</v>
      </c>
      <c r="L996" s="143">
        <f>IF(ISERROR(VLOOKUP(VALUE(C996),納期ACC!$E$1:$N$3001,10,FALSE)),"",VLOOKUP(VALUE(C996),納期ACC!$E$1:$N$3001,10,FALSE))</f>
        <v>0</v>
      </c>
    </row>
    <row r="997" spans="1:12">
      <c r="A997" s="137">
        <f>+Baby新作!A329</f>
        <v>0</v>
      </c>
      <c r="B997" s="138">
        <v>1</v>
      </c>
      <c r="C997" s="139" t="str">
        <f>TEXT(Baby新作!C329,0)</f>
        <v>0</v>
      </c>
      <c r="D997" s="140">
        <f>+Baby新作!D329</f>
        <v>0</v>
      </c>
      <c r="E997" s="138">
        <f>+Baby新作!E329</f>
        <v>0</v>
      </c>
      <c r="F997" s="138">
        <f>+Baby新作!F329</f>
        <v>0</v>
      </c>
      <c r="G997" s="140">
        <f>+Baby新作!G329</f>
        <v>0</v>
      </c>
      <c r="H997" s="138">
        <f>+Baby新作!H329</f>
        <v>0</v>
      </c>
      <c r="I997" s="140">
        <f>+Baby新作!I329</f>
        <v>0</v>
      </c>
      <c r="J997" s="141">
        <f>+Baby新作!$C$9</f>
        <v>261500</v>
      </c>
      <c r="K997" s="142">
        <f>+Baby新作!J329</f>
        <v>0</v>
      </c>
      <c r="L997" s="143">
        <f>IF(ISERROR(VLOOKUP(VALUE(C997),納期ACC!$E$1:$N$3001,10,FALSE)),"",VLOOKUP(VALUE(C997),納期ACC!$E$1:$N$3001,10,FALSE))</f>
        <v>0</v>
      </c>
    </row>
    <row r="998" spans="1:12">
      <c r="A998" s="137">
        <f>+Baby新作!A330</f>
        <v>0</v>
      </c>
      <c r="B998" s="138">
        <v>1</v>
      </c>
      <c r="C998" s="139" t="str">
        <f>TEXT(Baby新作!C330,0)</f>
        <v>0</v>
      </c>
      <c r="D998" s="140">
        <f>+Baby新作!D330</f>
        <v>0</v>
      </c>
      <c r="E998" s="138">
        <f>+Baby新作!E330</f>
        <v>0</v>
      </c>
      <c r="F998" s="138">
        <f>+Baby新作!F330</f>
        <v>0</v>
      </c>
      <c r="G998" s="140">
        <f>+Baby新作!G330</f>
        <v>0</v>
      </c>
      <c r="H998" s="138">
        <f>+Baby新作!H330</f>
        <v>0</v>
      </c>
      <c r="I998" s="140">
        <f>+Baby新作!I330</f>
        <v>0</v>
      </c>
      <c r="J998" s="141">
        <f>+Baby新作!$C$9</f>
        <v>261500</v>
      </c>
      <c r="K998" s="142">
        <f>+Baby新作!J330</f>
        <v>0</v>
      </c>
      <c r="L998" s="143">
        <f>IF(ISERROR(VLOOKUP(VALUE(C998),納期ACC!$E$1:$N$3001,10,FALSE)),"",VLOOKUP(VALUE(C998),納期ACC!$E$1:$N$3001,10,FALSE))</f>
        <v>0</v>
      </c>
    </row>
    <row r="999" spans="1:12">
      <c r="A999" s="137">
        <f>+Baby新作!A331</f>
        <v>0</v>
      </c>
      <c r="B999" s="138">
        <v>1</v>
      </c>
      <c r="C999" s="139" t="str">
        <f>TEXT(Baby新作!C331,0)</f>
        <v>0</v>
      </c>
      <c r="D999" s="140">
        <f>+Baby新作!D331</f>
        <v>0</v>
      </c>
      <c r="E999" s="138">
        <f>+Baby新作!E331</f>
        <v>0</v>
      </c>
      <c r="F999" s="138">
        <f>+Baby新作!F331</f>
        <v>0</v>
      </c>
      <c r="G999" s="140">
        <f>+Baby新作!G331</f>
        <v>0</v>
      </c>
      <c r="H999" s="138">
        <f>+Baby新作!H331</f>
        <v>0</v>
      </c>
      <c r="I999" s="140">
        <f>+Baby新作!I331</f>
        <v>0</v>
      </c>
      <c r="J999" s="141">
        <f>+Baby新作!$C$9</f>
        <v>261500</v>
      </c>
      <c r="K999" s="142">
        <f>+Baby新作!J331</f>
        <v>0</v>
      </c>
      <c r="L999" s="143">
        <f>IF(ISERROR(VLOOKUP(VALUE(C999),納期ACC!$E$1:$N$3001,10,FALSE)),"",VLOOKUP(VALUE(C999),納期ACC!$E$1:$N$3001,10,FALSE))</f>
        <v>0</v>
      </c>
    </row>
    <row r="1000" spans="1:12">
      <c r="A1000" s="137">
        <f>+Baby新作!A332</f>
        <v>0</v>
      </c>
      <c r="B1000" s="138">
        <v>1</v>
      </c>
      <c r="C1000" s="139" t="str">
        <f>TEXT(Baby新作!C332,0)</f>
        <v>0</v>
      </c>
      <c r="D1000" s="140">
        <f>+Baby新作!D332</f>
        <v>0</v>
      </c>
      <c r="E1000" s="138">
        <f>+Baby新作!E332</f>
        <v>0</v>
      </c>
      <c r="F1000" s="138">
        <f>+Baby新作!F332</f>
        <v>0</v>
      </c>
      <c r="G1000" s="140">
        <f>+Baby新作!G332</f>
        <v>0</v>
      </c>
      <c r="H1000" s="138">
        <f>+Baby新作!H332</f>
        <v>0</v>
      </c>
      <c r="I1000" s="140">
        <f>+Baby新作!I332</f>
        <v>0</v>
      </c>
      <c r="J1000" s="141">
        <f>+Baby新作!$C$9</f>
        <v>261500</v>
      </c>
      <c r="K1000" s="142">
        <f>+Baby新作!J332</f>
        <v>0</v>
      </c>
      <c r="L1000" s="143">
        <f>IF(ISERROR(VLOOKUP(VALUE(C1000),納期ACC!$E$1:$N$3001,10,FALSE)),"",VLOOKUP(VALUE(C1000),納期ACC!$E$1:$N$3001,10,FALSE))</f>
        <v>0</v>
      </c>
    </row>
    <row r="1001" spans="1:12">
      <c r="A1001" s="137">
        <f>+Baby新作!A333</f>
        <v>0</v>
      </c>
      <c r="B1001" s="138">
        <v>1</v>
      </c>
      <c r="C1001" s="139" t="str">
        <f>TEXT(Baby新作!C333,0)</f>
        <v>0</v>
      </c>
      <c r="D1001" s="140">
        <f>+Baby新作!D333</f>
        <v>0</v>
      </c>
      <c r="E1001" s="138">
        <f>+Baby新作!E333</f>
        <v>0</v>
      </c>
      <c r="F1001" s="138">
        <f>+Baby新作!F333</f>
        <v>0</v>
      </c>
      <c r="G1001" s="140">
        <f>+Baby新作!G333</f>
        <v>0</v>
      </c>
      <c r="H1001" s="138">
        <f>+Baby新作!H333</f>
        <v>0</v>
      </c>
      <c r="I1001" s="140">
        <f>+Baby新作!I333</f>
        <v>0</v>
      </c>
      <c r="J1001" s="141">
        <f>+Baby新作!$C$9</f>
        <v>261500</v>
      </c>
      <c r="K1001" s="142">
        <f>+Baby新作!J333</f>
        <v>0</v>
      </c>
      <c r="L1001" s="143">
        <f>IF(ISERROR(VLOOKUP(VALUE(C1001),納期ACC!$E$1:$N$3001,10,FALSE)),"",VLOOKUP(VALUE(C1001),納期ACC!$E$1:$N$3001,10,FALSE))</f>
        <v>0</v>
      </c>
    </row>
    <row r="1002" spans="1:12">
      <c r="A1002" s="137">
        <f>+Baby新作!A334</f>
        <v>0</v>
      </c>
      <c r="B1002" s="138">
        <v>1</v>
      </c>
      <c r="C1002" s="139" t="str">
        <f>TEXT(Baby新作!C334,0)</f>
        <v>0</v>
      </c>
      <c r="D1002" s="140">
        <f>+Baby新作!D334</f>
        <v>0</v>
      </c>
      <c r="E1002" s="138">
        <f>+Baby新作!E334</f>
        <v>0</v>
      </c>
      <c r="F1002" s="138">
        <f>+Baby新作!F334</f>
        <v>0</v>
      </c>
      <c r="G1002" s="140">
        <f>+Baby新作!G334</f>
        <v>0</v>
      </c>
      <c r="H1002" s="138">
        <f>+Baby新作!H334</f>
        <v>0</v>
      </c>
      <c r="I1002" s="140">
        <f>+Baby新作!I334</f>
        <v>0</v>
      </c>
      <c r="J1002" s="141">
        <f>+Baby新作!$C$9</f>
        <v>261500</v>
      </c>
      <c r="K1002" s="142">
        <f>+Baby新作!J334</f>
        <v>0</v>
      </c>
      <c r="L1002" s="143">
        <f>IF(ISERROR(VLOOKUP(VALUE(C1002),納期ACC!$E$1:$N$3001,10,FALSE)),"",VLOOKUP(VALUE(C1002),納期ACC!$E$1:$N$3001,10,FALSE))</f>
        <v>0</v>
      </c>
    </row>
    <row r="1003" spans="1:12">
      <c r="A1003" s="137">
        <f>+Baby新作!A335</f>
        <v>0</v>
      </c>
      <c r="B1003" s="138">
        <v>1</v>
      </c>
      <c r="C1003" s="139" t="str">
        <f>TEXT(Baby新作!C335,0)</f>
        <v>0</v>
      </c>
      <c r="D1003" s="140">
        <f>+Baby新作!D335</f>
        <v>0</v>
      </c>
      <c r="E1003" s="138">
        <f>+Baby新作!E335</f>
        <v>0</v>
      </c>
      <c r="F1003" s="138">
        <f>+Baby新作!F335</f>
        <v>0</v>
      </c>
      <c r="G1003" s="140">
        <f>+Baby新作!G335</f>
        <v>0</v>
      </c>
      <c r="H1003" s="138">
        <f>+Baby新作!H335</f>
        <v>0</v>
      </c>
      <c r="I1003" s="140">
        <f>+Baby新作!I335</f>
        <v>0</v>
      </c>
      <c r="J1003" s="141">
        <f>+Baby新作!$C$9</f>
        <v>261500</v>
      </c>
      <c r="K1003" s="142">
        <f>+Baby新作!J335</f>
        <v>0</v>
      </c>
      <c r="L1003" s="143">
        <f>IF(ISERROR(VLOOKUP(VALUE(C1003),納期ACC!$E$1:$N$3001,10,FALSE)),"",VLOOKUP(VALUE(C1003),納期ACC!$E$1:$N$3001,10,FALSE))</f>
        <v>0</v>
      </c>
    </row>
    <row r="1004" spans="1:12">
      <c r="A1004" s="137">
        <f>+Baby新作!A336</f>
        <v>0</v>
      </c>
      <c r="B1004" s="138">
        <v>1</v>
      </c>
      <c r="C1004" s="139" t="str">
        <f>TEXT(Baby新作!C336,0)</f>
        <v>0</v>
      </c>
      <c r="D1004" s="140">
        <f>+Baby新作!D336</f>
        <v>0</v>
      </c>
      <c r="E1004" s="138">
        <f>+Baby新作!E336</f>
        <v>0</v>
      </c>
      <c r="F1004" s="138">
        <f>+Baby新作!F336</f>
        <v>0</v>
      </c>
      <c r="G1004" s="140">
        <f>+Baby新作!G336</f>
        <v>0</v>
      </c>
      <c r="H1004" s="138">
        <f>+Baby新作!H336</f>
        <v>0</v>
      </c>
      <c r="I1004" s="140">
        <f>+Baby新作!I336</f>
        <v>0</v>
      </c>
      <c r="J1004" s="141">
        <f>+Baby新作!$C$9</f>
        <v>261500</v>
      </c>
      <c r="K1004" s="142">
        <f>+Baby新作!J336</f>
        <v>0</v>
      </c>
      <c r="L1004" s="143">
        <f>IF(ISERROR(VLOOKUP(VALUE(C1004),納期ACC!$E$1:$N$3001,10,FALSE)),"",VLOOKUP(VALUE(C1004),納期ACC!$E$1:$N$3001,10,FALSE))</f>
        <v>0</v>
      </c>
    </row>
    <row r="1005" spans="1:12">
      <c r="A1005" s="137">
        <f>+Baby新作!A337</f>
        <v>0</v>
      </c>
      <c r="B1005" s="138">
        <v>1</v>
      </c>
      <c r="C1005" s="139" t="str">
        <f>TEXT(Baby新作!C337,0)</f>
        <v>0</v>
      </c>
      <c r="D1005" s="140">
        <f>+Baby新作!D337</f>
        <v>0</v>
      </c>
      <c r="E1005" s="138">
        <f>+Baby新作!E337</f>
        <v>0</v>
      </c>
      <c r="F1005" s="138">
        <f>+Baby新作!F337</f>
        <v>0</v>
      </c>
      <c r="G1005" s="140">
        <f>+Baby新作!G337</f>
        <v>0</v>
      </c>
      <c r="H1005" s="138">
        <f>+Baby新作!H337</f>
        <v>0</v>
      </c>
      <c r="I1005" s="140">
        <f>+Baby新作!I337</f>
        <v>0</v>
      </c>
      <c r="J1005" s="141">
        <f>+Baby新作!$C$9</f>
        <v>261500</v>
      </c>
      <c r="K1005" s="142">
        <f>+Baby新作!J337</f>
        <v>0</v>
      </c>
      <c r="L1005" s="143">
        <f>IF(ISERROR(VLOOKUP(VALUE(C1005),納期ACC!$E$1:$N$3001,10,FALSE)),"",VLOOKUP(VALUE(C1005),納期ACC!$E$1:$N$3001,10,FALSE))</f>
        <v>0</v>
      </c>
    </row>
    <row r="1006" spans="1:12">
      <c r="A1006" s="137">
        <f>+Baby新作!A338</f>
        <v>0</v>
      </c>
      <c r="B1006" s="138">
        <v>1</v>
      </c>
      <c r="C1006" s="139" t="str">
        <f>TEXT(Baby新作!C338,0)</f>
        <v>0</v>
      </c>
      <c r="D1006" s="140">
        <f>+Baby新作!D338</f>
        <v>0</v>
      </c>
      <c r="E1006" s="138">
        <f>+Baby新作!E338</f>
        <v>0</v>
      </c>
      <c r="F1006" s="138">
        <f>+Baby新作!F338</f>
        <v>0</v>
      </c>
      <c r="G1006" s="140">
        <f>+Baby新作!G338</f>
        <v>0</v>
      </c>
      <c r="H1006" s="138">
        <f>+Baby新作!H338</f>
        <v>0</v>
      </c>
      <c r="I1006" s="140">
        <f>+Baby新作!I338</f>
        <v>0</v>
      </c>
      <c r="J1006" s="141">
        <f>+Baby新作!$C$9</f>
        <v>261500</v>
      </c>
      <c r="K1006" s="142">
        <f>+Baby新作!J338</f>
        <v>0</v>
      </c>
      <c r="L1006" s="143">
        <f>IF(ISERROR(VLOOKUP(VALUE(C1006),納期ACC!$E$1:$N$3001,10,FALSE)),"",VLOOKUP(VALUE(C1006),納期ACC!$E$1:$N$3001,10,FALSE))</f>
        <v>0</v>
      </c>
    </row>
    <row r="1007" spans="1:12">
      <c r="A1007" s="137">
        <f>+Baby新作!A339</f>
        <v>0</v>
      </c>
      <c r="B1007" s="138">
        <v>1</v>
      </c>
      <c r="C1007" s="139" t="str">
        <f>TEXT(Baby新作!C339,0)</f>
        <v>0</v>
      </c>
      <c r="D1007" s="140">
        <f>+Baby新作!D339</f>
        <v>0</v>
      </c>
      <c r="E1007" s="138">
        <f>+Baby新作!E339</f>
        <v>0</v>
      </c>
      <c r="F1007" s="138">
        <f>+Baby新作!F339</f>
        <v>0</v>
      </c>
      <c r="G1007" s="140">
        <f>+Baby新作!G339</f>
        <v>0</v>
      </c>
      <c r="H1007" s="138">
        <f>+Baby新作!H339</f>
        <v>0</v>
      </c>
      <c r="I1007" s="140">
        <f>+Baby新作!I339</f>
        <v>0</v>
      </c>
      <c r="J1007" s="141">
        <f>+Baby新作!$C$9</f>
        <v>261500</v>
      </c>
      <c r="K1007" s="142">
        <f>+Baby新作!J339</f>
        <v>0</v>
      </c>
      <c r="L1007" s="143">
        <f>IF(ISERROR(VLOOKUP(VALUE(C1007),納期ACC!$E$1:$N$3001,10,FALSE)),"",VLOOKUP(VALUE(C1007),納期ACC!$E$1:$N$3001,10,FALSE))</f>
        <v>0</v>
      </c>
    </row>
    <row r="1008" spans="1:12">
      <c r="A1008" s="137">
        <f>+Baby新作!A340</f>
        <v>0</v>
      </c>
      <c r="B1008" s="138">
        <v>1</v>
      </c>
      <c r="C1008" s="139" t="str">
        <f>TEXT(Baby新作!C340,0)</f>
        <v>0</v>
      </c>
      <c r="D1008" s="140">
        <f>+Baby新作!D340</f>
        <v>0</v>
      </c>
      <c r="E1008" s="138">
        <f>+Baby新作!E340</f>
        <v>0</v>
      </c>
      <c r="F1008" s="138">
        <f>+Baby新作!F340</f>
        <v>0</v>
      </c>
      <c r="G1008" s="140">
        <f>+Baby新作!G340</f>
        <v>0</v>
      </c>
      <c r="H1008" s="138">
        <f>+Baby新作!H340</f>
        <v>0</v>
      </c>
      <c r="I1008" s="140">
        <f>+Baby新作!I340</f>
        <v>0</v>
      </c>
      <c r="J1008" s="141">
        <f>+Baby新作!$C$9</f>
        <v>261500</v>
      </c>
      <c r="K1008" s="142">
        <f>+Baby新作!J340</f>
        <v>0</v>
      </c>
      <c r="L1008" s="143">
        <f>IF(ISERROR(VLOOKUP(VALUE(C1008),納期ACC!$E$1:$N$3001,10,FALSE)),"",VLOOKUP(VALUE(C1008),納期ACC!$E$1:$N$3001,10,FALSE))</f>
        <v>0</v>
      </c>
    </row>
    <row r="1009" spans="1:12">
      <c r="A1009" s="137">
        <f>+Baby新作!A341</f>
        <v>0</v>
      </c>
      <c r="B1009" s="138">
        <v>1</v>
      </c>
      <c r="C1009" s="139" t="str">
        <f>TEXT(Baby新作!C341,0)</f>
        <v>0</v>
      </c>
      <c r="D1009" s="140">
        <f>+Baby新作!D341</f>
        <v>0</v>
      </c>
      <c r="E1009" s="138">
        <f>+Baby新作!E341</f>
        <v>0</v>
      </c>
      <c r="F1009" s="138">
        <f>+Baby新作!F341</f>
        <v>0</v>
      </c>
      <c r="G1009" s="140">
        <f>+Baby新作!G341</f>
        <v>0</v>
      </c>
      <c r="H1009" s="138">
        <f>+Baby新作!H341</f>
        <v>0</v>
      </c>
      <c r="I1009" s="140">
        <f>+Baby新作!I341</f>
        <v>0</v>
      </c>
      <c r="J1009" s="141">
        <f>+Baby新作!$C$9</f>
        <v>261500</v>
      </c>
      <c r="K1009" s="142">
        <f>+Baby新作!J341</f>
        <v>0</v>
      </c>
      <c r="L1009" s="143">
        <f>IF(ISERROR(VLOOKUP(VALUE(C1009),納期ACC!$E$1:$N$3001,10,FALSE)),"",VLOOKUP(VALUE(C1009),納期ACC!$E$1:$N$3001,10,FALSE))</f>
        <v>0</v>
      </c>
    </row>
    <row r="1010" spans="1:12">
      <c r="A1010" s="137">
        <f>+Baby新作!A342</f>
        <v>0</v>
      </c>
      <c r="B1010" s="138">
        <v>1</v>
      </c>
      <c r="C1010" s="139" t="str">
        <f>TEXT(Baby新作!C342,0)</f>
        <v>0</v>
      </c>
      <c r="D1010" s="140">
        <f>+Baby新作!D342</f>
        <v>0</v>
      </c>
      <c r="E1010" s="138">
        <f>+Baby新作!E342</f>
        <v>0</v>
      </c>
      <c r="F1010" s="138">
        <f>+Baby新作!F342</f>
        <v>0</v>
      </c>
      <c r="G1010" s="140">
        <f>+Baby新作!G342</f>
        <v>0</v>
      </c>
      <c r="H1010" s="138">
        <f>+Baby新作!H342</f>
        <v>0</v>
      </c>
      <c r="I1010" s="140">
        <f>+Baby新作!I342</f>
        <v>0</v>
      </c>
      <c r="J1010" s="141">
        <f>+Baby新作!$C$9</f>
        <v>261500</v>
      </c>
      <c r="K1010" s="142">
        <f>+Baby新作!J342</f>
        <v>0</v>
      </c>
      <c r="L1010" s="143">
        <f>IF(ISERROR(VLOOKUP(VALUE(C1010),納期ACC!$E$1:$N$3001,10,FALSE)),"",VLOOKUP(VALUE(C1010),納期ACC!$E$1:$N$3001,10,FALSE))</f>
        <v>0</v>
      </c>
    </row>
    <row r="1011" spans="1:12">
      <c r="A1011" s="137">
        <f>+Baby新作!A343</f>
        <v>0</v>
      </c>
      <c r="B1011" s="138">
        <v>1</v>
      </c>
      <c r="C1011" s="139" t="str">
        <f>TEXT(Baby新作!C343,0)</f>
        <v>0</v>
      </c>
      <c r="D1011" s="140">
        <f>+Baby新作!D343</f>
        <v>0</v>
      </c>
      <c r="E1011" s="138">
        <f>+Baby新作!E343</f>
        <v>0</v>
      </c>
      <c r="F1011" s="138">
        <f>+Baby新作!F343</f>
        <v>0</v>
      </c>
      <c r="G1011" s="140">
        <f>+Baby新作!G343</f>
        <v>0</v>
      </c>
      <c r="H1011" s="138">
        <f>+Baby新作!H343</f>
        <v>0</v>
      </c>
      <c r="I1011" s="140">
        <f>+Baby新作!I343</f>
        <v>0</v>
      </c>
      <c r="J1011" s="141">
        <f>+Baby新作!$C$9</f>
        <v>261500</v>
      </c>
      <c r="K1011" s="142">
        <f>+Baby新作!J343</f>
        <v>0</v>
      </c>
      <c r="L1011" s="143">
        <f>IF(ISERROR(VLOOKUP(VALUE(C1011),納期ACC!$E$1:$N$3001,10,FALSE)),"",VLOOKUP(VALUE(C1011),納期ACC!$E$1:$N$3001,10,FALSE))</f>
        <v>0</v>
      </c>
    </row>
    <row r="1012" spans="1:12">
      <c r="A1012" s="137">
        <f>+Baby新作!A344</f>
        <v>0</v>
      </c>
      <c r="B1012" s="138">
        <v>1</v>
      </c>
      <c r="C1012" s="139" t="str">
        <f>TEXT(Baby新作!C344,0)</f>
        <v>0</v>
      </c>
      <c r="D1012" s="140">
        <f>+Baby新作!D344</f>
        <v>0</v>
      </c>
      <c r="E1012" s="138">
        <f>+Baby新作!E344</f>
        <v>0</v>
      </c>
      <c r="F1012" s="138">
        <f>+Baby新作!F344</f>
        <v>0</v>
      </c>
      <c r="G1012" s="140">
        <f>+Baby新作!G344</f>
        <v>0</v>
      </c>
      <c r="H1012" s="138">
        <f>+Baby新作!H344</f>
        <v>0</v>
      </c>
      <c r="I1012" s="140">
        <f>+Baby新作!I344</f>
        <v>0</v>
      </c>
      <c r="J1012" s="141">
        <f>+Baby新作!$C$9</f>
        <v>261500</v>
      </c>
      <c r="K1012" s="142">
        <f>+Baby新作!J344</f>
        <v>0</v>
      </c>
      <c r="L1012" s="143">
        <f>IF(ISERROR(VLOOKUP(VALUE(C1012),納期ACC!$E$1:$N$3001,10,FALSE)),"",VLOOKUP(VALUE(C1012),納期ACC!$E$1:$N$3001,10,FALSE))</f>
        <v>0</v>
      </c>
    </row>
    <row r="1013" spans="1:12">
      <c r="A1013" s="137">
        <f>+Baby新作!A345</f>
        <v>0</v>
      </c>
      <c r="B1013" s="138">
        <v>1</v>
      </c>
      <c r="C1013" s="139" t="str">
        <f>TEXT(Baby新作!C345,0)</f>
        <v>0</v>
      </c>
      <c r="D1013" s="140">
        <f>+Baby新作!D345</f>
        <v>0</v>
      </c>
      <c r="E1013" s="138">
        <f>+Baby新作!E345</f>
        <v>0</v>
      </c>
      <c r="F1013" s="138">
        <f>+Baby新作!F345</f>
        <v>0</v>
      </c>
      <c r="G1013" s="140">
        <f>+Baby新作!G345</f>
        <v>0</v>
      </c>
      <c r="H1013" s="138">
        <f>+Baby新作!H345</f>
        <v>0</v>
      </c>
      <c r="I1013" s="140">
        <f>+Baby新作!I345</f>
        <v>0</v>
      </c>
      <c r="J1013" s="141">
        <f>+Baby新作!$C$9</f>
        <v>261500</v>
      </c>
      <c r="K1013" s="142">
        <f>+Baby新作!J345</f>
        <v>0</v>
      </c>
      <c r="L1013" s="143">
        <f>IF(ISERROR(VLOOKUP(VALUE(C1013),納期ACC!$E$1:$N$3001,10,FALSE)),"",VLOOKUP(VALUE(C1013),納期ACC!$E$1:$N$3001,10,FALSE))</f>
        <v>0</v>
      </c>
    </row>
    <row r="1014" spans="1:12">
      <c r="A1014" s="137">
        <f>+Baby新作!A346</f>
        <v>0</v>
      </c>
      <c r="B1014" s="138">
        <v>1</v>
      </c>
      <c r="C1014" s="139" t="str">
        <f>TEXT(Baby新作!C346,0)</f>
        <v>0</v>
      </c>
      <c r="D1014" s="140">
        <f>+Baby新作!D346</f>
        <v>0</v>
      </c>
      <c r="E1014" s="138">
        <f>+Baby新作!E346</f>
        <v>0</v>
      </c>
      <c r="F1014" s="138">
        <f>+Baby新作!F346</f>
        <v>0</v>
      </c>
      <c r="G1014" s="140">
        <f>+Baby新作!G346</f>
        <v>0</v>
      </c>
      <c r="H1014" s="138">
        <f>+Baby新作!H346</f>
        <v>0</v>
      </c>
      <c r="I1014" s="140">
        <f>+Baby新作!I346</f>
        <v>0</v>
      </c>
      <c r="J1014" s="141">
        <f>+Baby新作!$C$9</f>
        <v>261500</v>
      </c>
      <c r="K1014" s="142">
        <f>+Baby新作!J346</f>
        <v>0</v>
      </c>
      <c r="L1014" s="143">
        <f>IF(ISERROR(VLOOKUP(VALUE(C1014),納期ACC!$E$1:$N$3001,10,FALSE)),"",VLOOKUP(VALUE(C1014),納期ACC!$E$1:$N$3001,10,FALSE))</f>
        <v>0</v>
      </c>
    </row>
    <row r="1015" spans="1:12">
      <c r="A1015" s="137">
        <f>+Baby新作!A347</f>
        <v>0</v>
      </c>
      <c r="B1015" s="138">
        <v>1</v>
      </c>
      <c r="C1015" s="139" t="str">
        <f>TEXT(Baby新作!C347,0)</f>
        <v>0</v>
      </c>
      <c r="D1015" s="140">
        <f>+Baby新作!D347</f>
        <v>0</v>
      </c>
      <c r="E1015" s="138">
        <f>+Baby新作!E347</f>
        <v>0</v>
      </c>
      <c r="F1015" s="138">
        <f>+Baby新作!F347</f>
        <v>0</v>
      </c>
      <c r="G1015" s="140">
        <f>+Baby新作!G347</f>
        <v>0</v>
      </c>
      <c r="H1015" s="138">
        <f>+Baby新作!H347</f>
        <v>0</v>
      </c>
      <c r="I1015" s="140">
        <f>+Baby新作!I347</f>
        <v>0</v>
      </c>
      <c r="J1015" s="141">
        <f>+Baby新作!$C$9</f>
        <v>261500</v>
      </c>
      <c r="K1015" s="142">
        <f>+Baby新作!J347</f>
        <v>0</v>
      </c>
      <c r="L1015" s="143">
        <f>IF(ISERROR(VLOOKUP(VALUE(C1015),納期ACC!$E$1:$N$3001,10,FALSE)),"",VLOOKUP(VALUE(C1015),納期ACC!$E$1:$N$3001,10,FALSE))</f>
        <v>0</v>
      </c>
    </row>
    <row r="1016" spans="1:12">
      <c r="A1016" s="137">
        <f>+Baby新作!A348</f>
        <v>0</v>
      </c>
      <c r="B1016" s="138">
        <v>1</v>
      </c>
      <c r="C1016" s="139" t="str">
        <f>TEXT(Baby新作!C348,0)</f>
        <v>0</v>
      </c>
      <c r="D1016" s="140">
        <f>+Baby新作!D348</f>
        <v>0</v>
      </c>
      <c r="E1016" s="138">
        <f>+Baby新作!E348</f>
        <v>0</v>
      </c>
      <c r="F1016" s="138">
        <f>+Baby新作!F348</f>
        <v>0</v>
      </c>
      <c r="G1016" s="140">
        <f>+Baby新作!G348</f>
        <v>0</v>
      </c>
      <c r="H1016" s="138">
        <f>+Baby新作!H348</f>
        <v>0</v>
      </c>
      <c r="I1016" s="140">
        <f>+Baby新作!I348</f>
        <v>0</v>
      </c>
      <c r="J1016" s="141">
        <f>+Baby新作!$C$9</f>
        <v>261500</v>
      </c>
      <c r="K1016" s="142">
        <f>+Baby新作!J348</f>
        <v>0</v>
      </c>
      <c r="L1016" s="143">
        <f>IF(ISERROR(VLOOKUP(VALUE(C1016),納期ACC!$E$1:$N$3001,10,FALSE)),"",VLOOKUP(VALUE(C1016),納期ACC!$E$1:$N$3001,10,FALSE))</f>
        <v>0</v>
      </c>
    </row>
    <row r="1017" spans="1:12">
      <c r="A1017" s="137">
        <f>+Baby新作!A349</f>
        <v>0</v>
      </c>
      <c r="B1017" s="138">
        <v>1</v>
      </c>
      <c r="C1017" s="139" t="str">
        <f>TEXT(Baby新作!C349,0)</f>
        <v>0</v>
      </c>
      <c r="D1017" s="140">
        <f>+Baby新作!D349</f>
        <v>0</v>
      </c>
      <c r="E1017" s="138">
        <f>+Baby新作!E349</f>
        <v>0</v>
      </c>
      <c r="F1017" s="138">
        <f>+Baby新作!F349</f>
        <v>0</v>
      </c>
      <c r="G1017" s="140">
        <f>+Baby新作!G349</f>
        <v>0</v>
      </c>
      <c r="H1017" s="138">
        <f>+Baby新作!H349</f>
        <v>0</v>
      </c>
      <c r="I1017" s="140">
        <f>+Baby新作!I349</f>
        <v>0</v>
      </c>
      <c r="J1017" s="141">
        <f>+Baby新作!$C$9</f>
        <v>261500</v>
      </c>
      <c r="K1017" s="142">
        <f>+Baby新作!J349</f>
        <v>0</v>
      </c>
      <c r="L1017" s="143">
        <f>IF(ISERROR(VLOOKUP(VALUE(C1017),納期ACC!$E$1:$N$3001,10,FALSE)),"",VLOOKUP(VALUE(C1017),納期ACC!$E$1:$N$3001,10,FALSE))</f>
        <v>0</v>
      </c>
    </row>
    <row r="1018" spans="1:12">
      <c r="A1018" s="137">
        <f>+Baby新作!A350</f>
        <v>0</v>
      </c>
      <c r="B1018" s="138">
        <v>1</v>
      </c>
      <c r="C1018" s="139" t="str">
        <f>TEXT(Baby新作!C350,0)</f>
        <v>0</v>
      </c>
      <c r="D1018" s="140">
        <f>+Baby新作!D350</f>
        <v>0</v>
      </c>
      <c r="E1018" s="138">
        <f>+Baby新作!E350</f>
        <v>0</v>
      </c>
      <c r="F1018" s="138">
        <f>+Baby新作!F350</f>
        <v>0</v>
      </c>
      <c r="G1018" s="140">
        <f>+Baby新作!G350</f>
        <v>0</v>
      </c>
      <c r="H1018" s="138">
        <f>+Baby新作!H350</f>
        <v>0</v>
      </c>
      <c r="I1018" s="140">
        <f>+Baby新作!I350</f>
        <v>0</v>
      </c>
      <c r="J1018" s="141">
        <f>+Baby新作!$C$9</f>
        <v>261500</v>
      </c>
      <c r="K1018" s="142">
        <f>+Baby新作!J350</f>
        <v>0</v>
      </c>
      <c r="L1018" s="143">
        <f>IF(ISERROR(VLOOKUP(VALUE(C1018),納期ACC!$E$1:$N$3001,10,FALSE)),"",VLOOKUP(VALUE(C1018),納期ACC!$E$1:$N$3001,10,FALSE))</f>
        <v>0</v>
      </c>
    </row>
    <row r="1019" spans="1:12">
      <c r="A1019" s="137" t="str">
        <f>+Baby定番!A12</f>
        <v xml:space="preserve">409100N       50-60   </v>
      </c>
      <c r="B1019" s="138">
        <v>1</v>
      </c>
      <c r="C1019" s="139" t="str">
        <f>TEXT(Baby定番!C12,0)</f>
        <v>409100</v>
      </c>
      <c r="D1019" s="140" t="str">
        <f>+Baby定番!D12</f>
        <v>短肌着22世紀ﾍﾞﾋﾞｰ</v>
      </c>
      <c r="E1019" s="138">
        <f>+Baby定番!E12</f>
        <v>3000</v>
      </c>
      <c r="F1019" s="138">
        <f>+Baby定番!F12</f>
        <v>900</v>
      </c>
      <c r="G1019" s="140" t="str">
        <f>+Baby定番!G12</f>
        <v xml:space="preserve">N       </v>
      </c>
      <c r="H1019" s="138">
        <f>+Baby定番!H12</f>
        <v>24</v>
      </c>
      <c r="I1019" s="140" t="str">
        <f>+Baby定番!I12</f>
        <v xml:space="preserve">50-60   </v>
      </c>
      <c r="J1019" s="141">
        <f>+Baby定番!$C$9</f>
        <v>262500</v>
      </c>
      <c r="K1019" s="142">
        <f>+Baby定番!J12</f>
        <v>0</v>
      </c>
      <c r="L1019" s="143">
        <f>IF(ISERROR(VLOOKUP(VALUE(C1019),納期ACC!$E$1:$N$3001,10,FALSE)),"",VLOOKUP(VALUE(C1019),納期ACC!$E$1:$N$3001,10,FALSE))</f>
        <v>46234</v>
      </c>
    </row>
    <row r="1020" spans="1:12">
      <c r="A1020" s="137" t="str">
        <f>+Baby定番!A13</f>
        <v xml:space="preserve">409101N       50-60   </v>
      </c>
      <c r="B1020" s="138">
        <v>1</v>
      </c>
      <c r="C1020" s="139" t="str">
        <f>TEXT(Baby定番!C13,0)</f>
        <v>409101</v>
      </c>
      <c r="D1020" s="140" t="str">
        <f>+Baby定番!D13</f>
        <v>ｺﾝﾋﾞ肌着22世紀ﾍﾞﾋﾞｰ</v>
      </c>
      <c r="E1020" s="138">
        <f>+Baby定番!E13</f>
        <v>4200</v>
      </c>
      <c r="F1020" s="138">
        <f>+Baby定番!F13</f>
        <v>900</v>
      </c>
      <c r="G1020" s="140" t="str">
        <f>+Baby定番!G13</f>
        <v xml:space="preserve">N       </v>
      </c>
      <c r="H1020" s="138">
        <f>+Baby定番!H13</f>
        <v>24</v>
      </c>
      <c r="I1020" s="140" t="str">
        <f>+Baby定番!I13</f>
        <v xml:space="preserve">50-60   </v>
      </c>
      <c r="J1020" s="141">
        <f>+Baby定番!$C$9</f>
        <v>262500</v>
      </c>
      <c r="K1020" s="142">
        <f>+Baby定番!J13</f>
        <v>0</v>
      </c>
      <c r="L1020" s="143">
        <f>IF(ISERROR(VLOOKUP(VALUE(C1020),納期ACC!$E$1:$N$3001,10,FALSE)),"",VLOOKUP(VALUE(C1020),納期ACC!$E$1:$N$3001,10,FALSE))</f>
        <v>46234</v>
      </c>
    </row>
    <row r="1021" spans="1:12">
      <c r="A1021" s="137" t="str">
        <f>+Baby定番!A14</f>
        <v xml:space="preserve">409101N       60-70   </v>
      </c>
      <c r="B1021" s="138">
        <v>1</v>
      </c>
      <c r="C1021" s="139" t="str">
        <f>TEXT(Baby定番!C14,0)</f>
        <v>409101</v>
      </c>
      <c r="D1021" s="140" t="str">
        <f>+Baby定番!D14</f>
        <v>ｺﾝﾋﾞ肌着22世紀ﾍﾞﾋﾞｰ</v>
      </c>
      <c r="E1021" s="138">
        <f>+Baby定番!E14</f>
        <v>4200</v>
      </c>
      <c r="F1021" s="138">
        <f>+Baby定番!F14</f>
        <v>900</v>
      </c>
      <c r="G1021" s="140" t="str">
        <f>+Baby定番!G14</f>
        <v xml:space="preserve">N       </v>
      </c>
      <c r="H1021" s="138">
        <f>+Baby定番!H14</f>
        <v>103</v>
      </c>
      <c r="I1021" s="140" t="str">
        <f>+Baby定番!I14</f>
        <v xml:space="preserve">60-70   </v>
      </c>
      <c r="J1021" s="141">
        <f>+Baby定番!$C$9</f>
        <v>262500</v>
      </c>
      <c r="K1021" s="142">
        <f>+Baby定番!J14</f>
        <v>0</v>
      </c>
      <c r="L1021" s="143">
        <f>IF(ISERROR(VLOOKUP(VALUE(C1021),納期ACC!$E$1:$N$3001,10,FALSE)),"",VLOOKUP(VALUE(C1021),納期ACC!$E$1:$N$3001,10,FALSE))</f>
        <v>46234</v>
      </c>
    </row>
    <row r="1022" spans="1:12">
      <c r="A1022" s="137" t="str">
        <f>+Baby定番!A15</f>
        <v>409102N       55</v>
      </c>
      <c r="B1022" s="138">
        <v>1</v>
      </c>
      <c r="C1022" s="139" t="str">
        <f>TEXT(Baby定番!C15,0)</f>
        <v>409102</v>
      </c>
      <c r="D1022" s="140" t="str">
        <f>+Baby定番!D15</f>
        <v>ｸﾞﾚｺ肌着22世紀ﾍﾞﾋﾞｰ</v>
      </c>
      <c r="E1022" s="138">
        <f>+Baby定番!E15</f>
        <v>4000</v>
      </c>
      <c r="F1022" s="138">
        <f>+Baby定番!F15</f>
        <v>900</v>
      </c>
      <c r="G1022" s="140" t="str">
        <f>+Baby定番!G15</f>
        <v xml:space="preserve">N       </v>
      </c>
      <c r="H1022" s="138">
        <f>+Baby定番!H15</f>
        <v>127</v>
      </c>
      <c r="I1022" s="140">
        <f>+Baby定番!I15</f>
        <v>55</v>
      </c>
      <c r="J1022" s="141">
        <f>+Baby定番!$C$9</f>
        <v>262500</v>
      </c>
      <c r="K1022" s="142">
        <f>+Baby定番!J15</f>
        <v>0</v>
      </c>
      <c r="L1022" s="143">
        <f>IF(ISERROR(VLOOKUP(VALUE(C1022),納期ACC!$E$1:$N$3001,10,FALSE)),"",VLOOKUP(VALUE(C1022),納期ACC!$E$1:$N$3001,10,FALSE))</f>
        <v>46234</v>
      </c>
    </row>
    <row r="1023" spans="1:12">
      <c r="A1023" s="137" t="str">
        <f>+Baby定番!A16</f>
        <v xml:space="preserve">409103N       50-60   </v>
      </c>
      <c r="B1023" s="138">
        <v>1</v>
      </c>
      <c r="C1023" s="139" t="str">
        <f>TEXT(Baby定番!C16,0)</f>
        <v>409103</v>
      </c>
      <c r="D1023" s="140" t="str">
        <f>+Baby定番!D16</f>
        <v>2WAYﾄﾞﾚｽ22世紀ﾍﾞﾋﾞｰ</v>
      </c>
      <c r="E1023" s="138">
        <f>+Baby定番!E16</f>
        <v>7000</v>
      </c>
      <c r="F1023" s="138">
        <f>+Baby定番!F16</f>
        <v>900</v>
      </c>
      <c r="G1023" s="140" t="str">
        <f>+Baby定番!G16</f>
        <v xml:space="preserve">N       </v>
      </c>
      <c r="H1023" s="138">
        <f>+Baby定番!H16</f>
        <v>24</v>
      </c>
      <c r="I1023" s="140" t="str">
        <f>+Baby定番!I16</f>
        <v xml:space="preserve">50-60   </v>
      </c>
      <c r="J1023" s="141">
        <f>+Baby定番!$C$9</f>
        <v>262500</v>
      </c>
      <c r="K1023" s="142">
        <f>+Baby定番!J16</f>
        <v>0</v>
      </c>
      <c r="L1023" s="143">
        <f>IF(ISERROR(VLOOKUP(VALUE(C1023),納期ACC!$E$1:$N$3001,10,FALSE)),"",VLOOKUP(VALUE(C1023),納期ACC!$E$1:$N$3001,10,FALSE))</f>
        <v>46234</v>
      </c>
    </row>
    <row r="1024" spans="1:12">
      <c r="A1024" s="137" t="str">
        <f>+Baby定番!A17</f>
        <v xml:space="preserve">409163N       50-60   </v>
      </c>
      <c r="B1024" s="138">
        <v>1</v>
      </c>
      <c r="C1024" s="139" t="str">
        <f>TEXT(Baby定番!C17,0)</f>
        <v>409163</v>
      </c>
      <c r="D1024" s="140" t="str">
        <f>+Baby定番!D17</f>
        <v>短肌着3枚ｾｯﾄ22世紀ﾍﾞﾋﾞｰ</v>
      </c>
      <c r="E1024" s="138">
        <f>+Baby定番!E17</f>
        <v>8200</v>
      </c>
      <c r="F1024" s="138">
        <f>+Baby定番!F17</f>
        <v>900</v>
      </c>
      <c r="G1024" s="140" t="str">
        <f>+Baby定番!G17</f>
        <v xml:space="preserve">N       </v>
      </c>
      <c r="H1024" s="138">
        <f>+Baby定番!H17</f>
        <v>24</v>
      </c>
      <c r="I1024" s="140" t="str">
        <f>+Baby定番!I17</f>
        <v xml:space="preserve">50-60   </v>
      </c>
      <c r="J1024" s="141">
        <f>+Baby定番!$C$9</f>
        <v>262500</v>
      </c>
      <c r="K1024" s="142">
        <f>+Baby定番!J17</f>
        <v>0</v>
      </c>
      <c r="L1024" s="143">
        <f>IF(ISERROR(VLOOKUP(VALUE(C1024),納期ACC!$E$1:$N$3001,10,FALSE)),"",VLOOKUP(VALUE(C1024),納期ACC!$E$1:$N$3001,10,FALSE))</f>
        <v>46234</v>
      </c>
    </row>
    <row r="1025" spans="1:12">
      <c r="A1025" s="137" t="str">
        <f>+Baby定番!A18</f>
        <v xml:space="preserve">409164N       50-60   </v>
      </c>
      <c r="B1025" s="138">
        <v>1</v>
      </c>
      <c r="C1025" s="139" t="str">
        <f>TEXT(Baby定番!C18,0)</f>
        <v>409164</v>
      </c>
      <c r="D1025" s="140" t="str">
        <f>+Baby定番!D18</f>
        <v>ｺﾝﾋﾞ肌着2枚ｾｯﾄ22世紀ﾍﾞﾋﾞｰ</v>
      </c>
      <c r="E1025" s="138">
        <f>+Baby定番!E18</f>
        <v>7800</v>
      </c>
      <c r="F1025" s="138">
        <f>+Baby定番!F18</f>
        <v>900</v>
      </c>
      <c r="G1025" s="140" t="str">
        <f>+Baby定番!G18</f>
        <v xml:space="preserve">N       </v>
      </c>
      <c r="H1025" s="138">
        <f>+Baby定番!H18</f>
        <v>24</v>
      </c>
      <c r="I1025" s="140" t="str">
        <f>+Baby定番!I18</f>
        <v xml:space="preserve">50-60   </v>
      </c>
      <c r="J1025" s="141">
        <f>+Baby定番!$C$9</f>
        <v>262500</v>
      </c>
      <c r="K1025" s="142">
        <f>+Baby定番!J18</f>
        <v>0</v>
      </c>
      <c r="L1025" s="143">
        <f>IF(ISERROR(VLOOKUP(VALUE(C1025),納期ACC!$E$1:$N$3001,10,FALSE)),"",VLOOKUP(VALUE(C1025),納期ACC!$E$1:$N$3001,10,FALSE))</f>
        <v>46234</v>
      </c>
    </row>
    <row r="1026" spans="1:12">
      <c r="A1026" s="137" t="str">
        <f>+Baby定番!A19</f>
        <v xml:space="preserve">409164N       60-70   </v>
      </c>
      <c r="B1026" s="138">
        <v>1</v>
      </c>
      <c r="C1026" s="139" t="str">
        <f>TEXT(Baby定番!C19,0)</f>
        <v>409164</v>
      </c>
      <c r="D1026" s="140" t="str">
        <f>+Baby定番!D19</f>
        <v>ｺﾝﾋﾞ肌着2枚ｾｯﾄ22世紀ﾍﾞﾋﾞｰ</v>
      </c>
      <c r="E1026" s="138">
        <f>+Baby定番!E19</f>
        <v>7800</v>
      </c>
      <c r="F1026" s="138">
        <f>+Baby定番!F19</f>
        <v>900</v>
      </c>
      <c r="G1026" s="140" t="str">
        <f>+Baby定番!G19</f>
        <v xml:space="preserve">N       </v>
      </c>
      <c r="H1026" s="138">
        <f>+Baby定番!H19</f>
        <v>103</v>
      </c>
      <c r="I1026" s="140" t="str">
        <f>+Baby定番!I19</f>
        <v xml:space="preserve">60-70   </v>
      </c>
      <c r="J1026" s="141">
        <f>+Baby定番!$C$9</f>
        <v>262500</v>
      </c>
      <c r="K1026" s="142">
        <f>+Baby定番!J19</f>
        <v>0</v>
      </c>
      <c r="L1026" s="143">
        <f>IF(ISERROR(VLOOKUP(VALUE(C1026),納期ACC!$E$1:$N$3001,10,FALSE)),"",VLOOKUP(VALUE(C1026),納期ACC!$E$1:$N$3001,10,FALSE))</f>
        <v>46234</v>
      </c>
    </row>
    <row r="1027" spans="1:12">
      <c r="A1027" s="137" t="str">
        <f>+Baby定番!A20</f>
        <v>406154N       55</v>
      </c>
      <c r="B1027" s="138">
        <v>1</v>
      </c>
      <c r="C1027" s="139" t="str">
        <f>TEXT(Baby定番!C20,0)</f>
        <v>406154</v>
      </c>
      <c r="D1027" s="140" t="str">
        <f>+Baby定番!D20</f>
        <v>22世紀ﾍﾞﾋﾞｰｸﾞﾚｺ肌着2枚ｾｯﾄ</v>
      </c>
      <c r="E1027" s="138">
        <f>+Baby定番!E20</f>
        <v>7400</v>
      </c>
      <c r="F1027" s="138">
        <f>+Baby定番!F20</f>
        <v>900</v>
      </c>
      <c r="G1027" s="140" t="str">
        <f>+Baby定番!G20</f>
        <v xml:space="preserve">N       </v>
      </c>
      <c r="H1027" s="138">
        <f>+Baby定番!H20</f>
        <v>127</v>
      </c>
      <c r="I1027" s="140">
        <f>+Baby定番!I20</f>
        <v>55</v>
      </c>
      <c r="J1027" s="141">
        <f>+Baby定番!$C$9</f>
        <v>262500</v>
      </c>
      <c r="K1027" s="142">
        <f>+Baby定番!J20</f>
        <v>0</v>
      </c>
      <c r="L1027" s="143">
        <f>IF(ISERROR(VLOOKUP(VALUE(C1027),納期ACC!$E$1:$N$3001,10,FALSE)),"",VLOOKUP(VALUE(C1027),納期ACC!$E$1:$N$3001,10,FALSE))</f>
        <v>46234</v>
      </c>
    </row>
    <row r="1028" spans="1:12">
      <c r="A1028" s="137" t="str">
        <f>+Baby定番!A21</f>
        <v xml:space="preserve">409104N       ｻｲｽﾞﾅｼ  </v>
      </c>
      <c r="B1028" s="138">
        <v>1</v>
      </c>
      <c r="C1028" s="139" t="str">
        <f>TEXT(Baby定番!C21,0)</f>
        <v>409104</v>
      </c>
      <c r="D1028" s="140" t="str">
        <f>+Baby定番!D21</f>
        <v>ﾐﾄﾝ22世紀ﾍﾞﾋﾞｰ</v>
      </c>
      <c r="E1028" s="138">
        <f>+Baby定番!E21</f>
        <v>1800</v>
      </c>
      <c r="F1028" s="138">
        <f>+Baby定番!F21</f>
        <v>900</v>
      </c>
      <c r="G1028" s="140" t="str">
        <f>+Baby定番!G21</f>
        <v xml:space="preserve">N       </v>
      </c>
      <c r="H1028" s="138">
        <f>+Baby定番!H21</f>
        <v>99</v>
      </c>
      <c r="I1028" s="140" t="str">
        <f>+Baby定番!I21</f>
        <v xml:space="preserve">ｻｲｽﾞﾅｼ  </v>
      </c>
      <c r="J1028" s="141">
        <f>+Baby定番!$C$9</f>
        <v>262500</v>
      </c>
      <c r="K1028" s="142">
        <f>+Baby定番!J21</f>
        <v>0</v>
      </c>
      <c r="L1028" s="143">
        <f>IF(ISERROR(VLOOKUP(VALUE(C1028),納期ACC!$E$1:$N$3001,10,FALSE)),"",VLOOKUP(VALUE(C1028),納期ACC!$E$1:$N$3001,10,FALSE))</f>
        <v>46234</v>
      </c>
    </row>
    <row r="1029" spans="1:12">
      <c r="A1029" s="137" t="str">
        <f>+Baby定番!A22</f>
        <v xml:space="preserve">404071N       40-44   </v>
      </c>
      <c r="B1029" s="138">
        <v>1</v>
      </c>
      <c r="C1029" s="139" t="str">
        <f>TEXT(Baby定番!C22,0)</f>
        <v>404071</v>
      </c>
      <c r="D1029" s="140" t="str">
        <f>+Baby定番!D22</f>
        <v>siroﾜｯﾁ</v>
      </c>
      <c r="E1029" s="138">
        <f>+Baby定番!E22</f>
        <v>2600</v>
      </c>
      <c r="F1029" s="138">
        <f>+Baby定番!F22</f>
        <v>900</v>
      </c>
      <c r="G1029" s="140" t="str">
        <f>+Baby定番!G22</f>
        <v xml:space="preserve">N       </v>
      </c>
      <c r="H1029" s="138">
        <f>+Baby定番!H22</f>
        <v>55</v>
      </c>
      <c r="I1029" s="140" t="str">
        <f>+Baby定番!I22</f>
        <v xml:space="preserve">40-44   </v>
      </c>
      <c r="J1029" s="141">
        <f>+Baby定番!$C$9</f>
        <v>262500</v>
      </c>
      <c r="K1029" s="142">
        <f>+Baby定番!J22</f>
        <v>0</v>
      </c>
      <c r="L1029" s="143">
        <f>IF(ISERROR(VLOOKUP(VALUE(C1029),納期ACC!$E$1:$N$3001,10,FALSE)),"",VLOOKUP(VALUE(C1029),納期ACC!$E$1:$N$3001,10,FALSE))</f>
        <v>46234</v>
      </c>
    </row>
    <row r="1030" spans="1:12">
      <c r="A1030" s="137" t="str">
        <f>+Baby定番!A23</f>
        <v>403507N       50</v>
      </c>
      <c r="B1030" s="138">
        <v>1</v>
      </c>
      <c r="C1030" s="139" t="str">
        <f>TEXT(Baby定番!C23,0)</f>
        <v>403507</v>
      </c>
      <c r="D1030" s="140" t="str">
        <f>+Baby定番!D23</f>
        <v>ガーゼ短肌着</v>
      </c>
      <c r="E1030" s="138">
        <f>+Baby定番!E23</f>
        <v>2000</v>
      </c>
      <c r="F1030" s="138">
        <f>+Baby定番!F23</f>
        <v>1</v>
      </c>
      <c r="G1030" s="140" t="str">
        <f>+Baby定番!G23</f>
        <v xml:space="preserve">N       </v>
      </c>
      <c r="H1030" s="138">
        <f>+Baby定番!H23</f>
        <v>11</v>
      </c>
      <c r="I1030" s="140">
        <f>+Baby定番!I23</f>
        <v>50</v>
      </c>
      <c r="J1030" s="141">
        <f>+Baby定番!$C$9</f>
        <v>262500</v>
      </c>
      <c r="K1030" s="142">
        <f>+Baby定番!J23</f>
        <v>0</v>
      </c>
      <c r="L1030" s="143">
        <f>IF(ISERROR(VLOOKUP(VALUE(C1030),納期ACC!$E$1:$N$3001,10,FALSE)),"",VLOOKUP(VALUE(C1030),納期ACC!$E$1:$N$3001,10,FALSE))</f>
        <v>46234</v>
      </c>
    </row>
    <row r="1031" spans="1:12">
      <c r="A1031" s="137" t="str">
        <f>+Baby定番!A24</f>
        <v>403507N       60</v>
      </c>
      <c r="B1031" s="138">
        <v>1</v>
      </c>
      <c r="C1031" s="139" t="str">
        <f>TEXT(Baby定番!C24,0)</f>
        <v>403507</v>
      </c>
      <c r="D1031" s="140" t="str">
        <f>+Baby定番!D24</f>
        <v>ガーゼ短肌着</v>
      </c>
      <c r="E1031" s="138">
        <f>+Baby定番!E24</f>
        <v>2000</v>
      </c>
      <c r="F1031" s="138">
        <f>+Baby定番!F24</f>
        <v>1</v>
      </c>
      <c r="G1031" s="140" t="str">
        <f>+Baby定番!G24</f>
        <v xml:space="preserve">N       </v>
      </c>
      <c r="H1031" s="138">
        <f>+Baby定番!H24</f>
        <v>12</v>
      </c>
      <c r="I1031" s="140">
        <f>+Baby定番!I24</f>
        <v>60</v>
      </c>
      <c r="J1031" s="141">
        <f>+Baby定番!$C$9</f>
        <v>262500</v>
      </c>
      <c r="K1031" s="142">
        <f>+Baby定番!J24</f>
        <v>0</v>
      </c>
      <c r="L1031" s="143">
        <f>IF(ISERROR(VLOOKUP(VALUE(C1031),納期ACC!$E$1:$N$3001,10,FALSE)),"",VLOOKUP(VALUE(C1031),納期ACC!$E$1:$N$3001,10,FALSE))</f>
        <v>46234</v>
      </c>
    </row>
    <row r="1032" spans="1:12">
      <c r="A1032" s="137" t="str">
        <f>+Baby定番!A25</f>
        <v>403508N       50</v>
      </c>
      <c r="B1032" s="138">
        <v>1</v>
      </c>
      <c r="C1032" s="139" t="str">
        <f>TEXT(Baby定番!C25,0)</f>
        <v>403508</v>
      </c>
      <c r="D1032" s="140" t="str">
        <f>+Baby定番!D25</f>
        <v>ガーゼコンビ肌着</v>
      </c>
      <c r="E1032" s="138">
        <f>+Baby定番!E25</f>
        <v>3000</v>
      </c>
      <c r="F1032" s="138">
        <f>+Baby定番!F25</f>
        <v>1</v>
      </c>
      <c r="G1032" s="140" t="str">
        <f>+Baby定番!G25</f>
        <v xml:space="preserve">N       </v>
      </c>
      <c r="H1032" s="138">
        <f>+Baby定番!H25</f>
        <v>11</v>
      </c>
      <c r="I1032" s="140">
        <f>+Baby定番!I25</f>
        <v>50</v>
      </c>
      <c r="J1032" s="141">
        <f>+Baby定番!$C$9</f>
        <v>262500</v>
      </c>
      <c r="K1032" s="142">
        <f>+Baby定番!J25</f>
        <v>0</v>
      </c>
      <c r="L1032" s="143">
        <f>IF(ISERROR(VLOOKUP(VALUE(C1032),納期ACC!$E$1:$N$3001,10,FALSE)),"",VLOOKUP(VALUE(C1032),納期ACC!$E$1:$N$3001,10,FALSE))</f>
        <v>46234</v>
      </c>
    </row>
    <row r="1033" spans="1:12">
      <c r="A1033" s="137" t="str">
        <f>+Baby定番!A26</f>
        <v>403508N       60</v>
      </c>
      <c r="B1033" s="138">
        <v>1</v>
      </c>
      <c r="C1033" s="139" t="str">
        <f>TEXT(Baby定番!C26,0)</f>
        <v>403508</v>
      </c>
      <c r="D1033" s="140" t="str">
        <f>+Baby定番!D26</f>
        <v>ガーゼコンビ肌着</v>
      </c>
      <c r="E1033" s="138">
        <f>+Baby定番!E26</f>
        <v>3000</v>
      </c>
      <c r="F1033" s="138">
        <f>+Baby定番!F26</f>
        <v>1</v>
      </c>
      <c r="G1033" s="140" t="str">
        <f>+Baby定番!G26</f>
        <v xml:space="preserve">N       </v>
      </c>
      <c r="H1033" s="138">
        <f>+Baby定番!H26</f>
        <v>12</v>
      </c>
      <c r="I1033" s="140">
        <f>+Baby定番!I26</f>
        <v>60</v>
      </c>
      <c r="J1033" s="141">
        <f>+Baby定番!$C$9</f>
        <v>262500</v>
      </c>
      <c r="K1033" s="142">
        <f>+Baby定番!J26</f>
        <v>0</v>
      </c>
      <c r="L1033" s="143">
        <f>IF(ISERROR(VLOOKUP(VALUE(C1033),納期ACC!$E$1:$N$3001,10,FALSE)),"",VLOOKUP(VALUE(C1033),納期ACC!$E$1:$N$3001,10,FALSE))</f>
        <v>46234</v>
      </c>
    </row>
    <row r="1034" spans="1:12">
      <c r="A1034" s="137" t="str">
        <f>+Baby定番!A27</f>
        <v>409109N       60</v>
      </c>
      <c r="B1034" s="138">
        <v>1</v>
      </c>
      <c r="C1034" s="139" t="str">
        <f>TEXT(Baby定番!C27,0)</f>
        <v>409109</v>
      </c>
      <c r="D1034" s="140" t="str">
        <f>+Baby定番!D27</f>
        <v xml:space="preserve">手縫いｸﾞﾗﾝﾏ肌着(赤)ｾｯﾄ              </v>
      </c>
      <c r="E1034" s="138">
        <f>+Baby定番!E27</f>
        <v>30000</v>
      </c>
      <c r="F1034" s="138">
        <f>+Baby定番!F27</f>
        <v>900</v>
      </c>
      <c r="G1034" s="140" t="str">
        <f>+Baby定番!G27</f>
        <v xml:space="preserve">N       </v>
      </c>
      <c r="H1034" s="138">
        <f>+Baby定番!H27</f>
        <v>12</v>
      </c>
      <c r="I1034" s="140">
        <f>+Baby定番!I27</f>
        <v>60</v>
      </c>
      <c r="J1034" s="141">
        <f>+Baby定番!$C$9</f>
        <v>262500</v>
      </c>
      <c r="K1034" s="142">
        <f>+Baby定番!J27</f>
        <v>0</v>
      </c>
      <c r="L1034" s="143">
        <f>IF(ISERROR(VLOOKUP(VALUE(C1034),納期ACC!$E$1:$N$3001,10,FALSE)),"",VLOOKUP(VALUE(C1034),納期ACC!$E$1:$N$3001,10,FALSE))</f>
        <v>46234</v>
      </c>
    </row>
    <row r="1035" spans="1:12">
      <c r="A1035" s="137" t="str">
        <f>+Baby定番!A28</f>
        <v>409110N       60</v>
      </c>
      <c r="B1035" s="138">
        <v>1</v>
      </c>
      <c r="C1035" s="139" t="str">
        <f>TEXT(Baby定番!C28,0)</f>
        <v>409110</v>
      </c>
      <c r="D1035" s="140" t="str">
        <f>+Baby定番!D28</f>
        <v xml:space="preserve">手縫いｸﾞﾗﾝﾏ肌着(青)ｾｯﾄ              </v>
      </c>
      <c r="E1035" s="138">
        <f>+Baby定番!E28</f>
        <v>30000</v>
      </c>
      <c r="F1035" s="138">
        <f>+Baby定番!F28</f>
        <v>900</v>
      </c>
      <c r="G1035" s="140" t="str">
        <f>+Baby定番!G28</f>
        <v xml:space="preserve">N       </v>
      </c>
      <c r="H1035" s="138">
        <f>+Baby定番!H28</f>
        <v>12</v>
      </c>
      <c r="I1035" s="140">
        <f>+Baby定番!I28</f>
        <v>60</v>
      </c>
      <c r="J1035" s="141">
        <f>+Baby定番!$C$9</f>
        <v>262500</v>
      </c>
      <c r="K1035" s="142">
        <f>+Baby定番!J28</f>
        <v>0</v>
      </c>
      <c r="L1035" s="143">
        <f>IF(ISERROR(VLOOKUP(VALUE(C1035),納期ACC!$E$1:$N$3001,10,FALSE)),"",VLOOKUP(VALUE(C1035),納期ACC!$E$1:$N$3001,10,FALSE))</f>
        <v>46234</v>
      </c>
    </row>
    <row r="1036" spans="1:12">
      <c r="A1036" s="137" t="str">
        <f>+Baby定番!A29</f>
        <v>405031N       50</v>
      </c>
      <c r="B1036" s="138">
        <v>1</v>
      </c>
      <c r="C1036" s="139" t="str">
        <f>TEXT(Baby定番!C29,0)</f>
        <v>405031</v>
      </c>
      <c r="D1036" s="140" t="str">
        <f>+Baby定番!D29</f>
        <v xml:space="preserve">おむつカバー                        </v>
      </c>
      <c r="E1036" s="138">
        <f>+Baby定番!E29</f>
        <v>3800</v>
      </c>
      <c r="F1036" s="138">
        <f>+Baby定番!F29</f>
        <v>1</v>
      </c>
      <c r="G1036" s="140" t="str">
        <f>+Baby定番!G29</f>
        <v xml:space="preserve">N       </v>
      </c>
      <c r="H1036" s="138">
        <f>+Baby定番!H29</f>
        <v>11</v>
      </c>
      <c r="I1036" s="140">
        <f>+Baby定番!I29</f>
        <v>50</v>
      </c>
      <c r="J1036" s="141">
        <f>+Baby定番!$C$9</f>
        <v>262500</v>
      </c>
      <c r="K1036" s="142">
        <f>+Baby定番!J29</f>
        <v>0</v>
      </c>
      <c r="L1036" s="143">
        <f>IF(ISERROR(VLOOKUP(VALUE(C1036),納期ACC!$E$1:$N$3001,10,FALSE)),"",VLOOKUP(VALUE(C1036),納期ACC!$E$1:$N$3001,10,FALSE))</f>
        <v>46234</v>
      </c>
    </row>
    <row r="1037" spans="1:12">
      <c r="A1037" s="137" t="str">
        <f>+Baby定番!A30</f>
        <v>405031N       60</v>
      </c>
      <c r="B1037" s="138">
        <v>1</v>
      </c>
      <c r="C1037" s="139" t="str">
        <f>TEXT(Baby定番!C30,0)</f>
        <v>405031</v>
      </c>
      <c r="D1037" s="140" t="str">
        <f>+Baby定番!D30</f>
        <v xml:space="preserve">おむつカバー                        </v>
      </c>
      <c r="E1037" s="138">
        <f>+Baby定番!E30</f>
        <v>3800</v>
      </c>
      <c r="F1037" s="138">
        <f>+Baby定番!F30</f>
        <v>1</v>
      </c>
      <c r="G1037" s="140" t="str">
        <f>+Baby定番!G30</f>
        <v xml:space="preserve">N       </v>
      </c>
      <c r="H1037" s="138">
        <f>+Baby定番!H30</f>
        <v>12</v>
      </c>
      <c r="I1037" s="140">
        <f>+Baby定番!I30</f>
        <v>60</v>
      </c>
      <c r="J1037" s="141">
        <f>+Baby定番!$C$9</f>
        <v>262500</v>
      </c>
      <c r="K1037" s="142">
        <f>+Baby定番!J30</f>
        <v>0</v>
      </c>
      <c r="L1037" s="143">
        <f>IF(ISERROR(VLOOKUP(VALUE(C1037),納期ACC!$E$1:$N$3001,10,FALSE)),"",VLOOKUP(VALUE(C1037),納期ACC!$E$1:$N$3001,10,FALSE))</f>
        <v>46234</v>
      </c>
    </row>
    <row r="1038" spans="1:12">
      <c r="A1038" s="137" t="str">
        <f>+Baby定番!A31</f>
        <v>405032N       70</v>
      </c>
      <c r="B1038" s="138">
        <v>1</v>
      </c>
      <c r="C1038" s="139" t="str">
        <f>TEXT(Baby定番!C31,0)</f>
        <v>405032</v>
      </c>
      <c r="D1038" s="140" t="str">
        <f>+Baby定番!D31</f>
        <v xml:space="preserve">おむつカバー                        </v>
      </c>
      <c r="E1038" s="138">
        <f>+Baby定番!E31</f>
        <v>4000</v>
      </c>
      <c r="F1038" s="138">
        <f>+Baby定番!F31</f>
        <v>1</v>
      </c>
      <c r="G1038" s="140" t="str">
        <f>+Baby定番!G31</f>
        <v xml:space="preserve">N       </v>
      </c>
      <c r="H1038" s="138">
        <f>+Baby定番!H31</f>
        <v>13</v>
      </c>
      <c r="I1038" s="140">
        <f>+Baby定番!I31</f>
        <v>70</v>
      </c>
      <c r="J1038" s="141">
        <f>+Baby定番!$C$9</f>
        <v>262500</v>
      </c>
      <c r="K1038" s="142">
        <f>+Baby定番!J31</f>
        <v>0</v>
      </c>
      <c r="L1038" s="143">
        <f>IF(ISERROR(VLOOKUP(VALUE(C1038),納期ACC!$E$1:$N$3001,10,FALSE)),"",VLOOKUP(VALUE(C1038),納期ACC!$E$1:$N$3001,10,FALSE))</f>
        <v>46234</v>
      </c>
    </row>
    <row r="1039" spans="1:12">
      <c r="A1039" s="137" t="str">
        <f>+Baby定番!A32</f>
        <v>405032N       80</v>
      </c>
      <c r="B1039" s="138">
        <v>1</v>
      </c>
      <c r="C1039" s="139" t="str">
        <f>TEXT(Baby定番!C32,0)</f>
        <v>405032</v>
      </c>
      <c r="D1039" s="140" t="str">
        <f>+Baby定番!D32</f>
        <v xml:space="preserve">おむつカバー                        </v>
      </c>
      <c r="E1039" s="138">
        <f>+Baby定番!E32</f>
        <v>4000</v>
      </c>
      <c r="F1039" s="138">
        <f>+Baby定番!F32</f>
        <v>1</v>
      </c>
      <c r="G1039" s="140" t="str">
        <f>+Baby定番!G32</f>
        <v xml:space="preserve">N       </v>
      </c>
      <c r="H1039" s="138">
        <f>+Baby定番!H32</f>
        <v>15</v>
      </c>
      <c r="I1039" s="140">
        <f>+Baby定番!I32</f>
        <v>80</v>
      </c>
      <c r="J1039" s="141">
        <f>+Baby定番!$C$9</f>
        <v>262500</v>
      </c>
      <c r="K1039" s="142">
        <f>+Baby定番!J32</f>
        <v>0</v>
      </c>
      <c r="L1039" s="143">
        <f>IF(ISERROR(VLOOKUP(VALUE(C1039),納期ACC!$E$1:$N$3001,10,FALSE)),"",VLOOKUP(VALUE(C1039),納期ACC!$E$1:$N$3001,10,FALSE))</f>
        <v>46234</v>
      </c>
    </row>
    <row r="1040" spans="1:12">
      <c r="A1040" s="137" t="str">
        <f>+Baby定番!A33</f>
        <v>405033NW      50</v>
      </c>
      <c r="B1040" s="138">
        <v>1</v>
      </c>
      <c r="C1040" s="139" t="str">
        <f>TEXT(Baby定番!C33,0)</f>
        <v>405033</v>
      </c>
      <c r="D1040" s="140" t="str">
        <f>+Baby定番!D33</f>
        <v xml:space="preserve">ﾎﾜｲﾄﾄﾞｯﾄおむつカバー                </v>
      </c>
      <c r="E1040" s="138">
        <f>+Baby定番!E33</f>
        <v>4000</v>
      </c>
      <c r="F1040" s="138">
        <f>+Baby定番!F33</f>
        <v>649</v>
      </c>
      <c r="G1040" s="140" t="str">
        <f>+Baby定番!G33</f>
        <v xml:space="preserve">NW      </v>
      </c>
      <c r="H1040" s="138">
        <f>+Baby定番!H33</f>
        <v>11</v>
      </c>
      <c r="I1040" s="140">
        <f>+Baby定番!I33</f>
        <v>50</v>
      </c>
      <c r="J1040" s="141">
        <f>+Baby定番!$C$9</f>
        <v>262500</v>
      </c>
      <c r="K1040" s="142">
        <f>+Baby定番!J33</f>
        <v>0</v>
      </c>
      <c r="L1040" s="143">
        <f>IF(ISERROR(VLOOKUP(VALUE(C1040),納期ACC!$E$1:$N$3001,10,FALSE)),"",VLOOKUP(VALUE(C1040),納期ACC!$E$1:$N$3001,10,FALSE))</f>
        <v>46234</v>
      </c>
    </row>
    <row r="1041" spans="1:12">
      <c r="A1041" s="137" t="str">
        <f>+Baby定番!A34</f>
        <v>405034NW      70</v>
      </c>
      <c r="B1041" s="138">
        <v>1</v>
      </c>
      <c r="C1041" s="139" t="str">
        <f>TEXT(Baby定番!C34,0)</f>
        <v>405034</v>
      </c>
      <c r="D1041" s="140" t="str">
        <f>+Baby定番!D34</f>
        <v xml:space="preserve">ﾎﾜｲﾄﾄﾞｯﾄおむつカバー                </v>
      </c>
      <c r="E1041" s="138">
        <f>+Baby定番!E34</f>
        <v>4300</v>
      </c>
      <c r="F1041" s="138">
        <f>+Baby定番!F34</f>
        <v>649</v>
      </c>
      <c r="G1041" s="140" t="str">
        <f>+Baby定番!G34</f>
        <v xml:space="preserve">NW      </v>
      </c>
      <c r="H1041" s="138">
        <f>+Baby定番!H34</f>
        <v>13</v>
      </c>
      <c r="I1041" s="140">
        <f>+Baby定番!I34</f>
        <v>70</v>
      </c>
      <c r="J1041" s="141">
        <f>+Baby定番!$C$9</f>
        <v>262500</v>
      </c>
      <c r="K1041" s="142">
        <f>+Baby定番!J34</f>
        <v>0</v>
      </c>
      <c r="L1041" s="143">
        <f>IF(ISERROR(VLOOKUP(VALUE(C1041),納期ACC!$E$1:$N$3001,10,FALSE)),"",VLOOKUP(VALUE(C1041),納期ACC!$E$1:$N$3001,10,FALSE))</f>
        <v>46234</v>
      </c>
    </row>
    <row r="1042" spans="1:12">
      <c r="A1042" s="137" t="str">
        <f>+Baby定番!A35</f>
        <v>405034NW      80</v>
      </c>
      <c r="B1042" s="138">
        <v>1</v>
      </c>
      <c r="C1042" s="139" t="str">
        <f>TEXT(Baby定番!C35,0)</f>
        <v>405034</v>
      </c>
      <c r="D1042" s="140" t="str">
        <f>+Baby定番!D35</f>
        <v xml:space="preserve">ﾎﾜｲﾄﾄﾞｯﾄおむつカバー                </v>
      </c>
      <c r="E1042" s="138">
        <f>+Baby定番!E35</f>
        <v>4300</v>
      </c>
      <c r="F1042" s="138">
        <f>+Baby定番!F35</f>
        <v>649</v>
      </c>
      <c r="G1042" s="140" t="str">
        <f>+Baby定番!G35</f>
        <v xml:space="preserve">NW      </v>
      </c>
      <c r="H1042" s="138">
        <f>+Baby定番!H35</f>
        <v>15</v>
      </c>
      <c r="I1042" s="140">
        <f>+Baby定番!I35</f>
        <v>80</v>
      </c>
      <c r="J1042" s="141">
        <f>+Baby定番!$C$9</f>
        <v>262500</v>
      </c>
      <c r="K1042" s="142">
        <f>+Baby定番!J35</f>
        <v>0</v>
      </c>
      <c r="L1042" s="143">
        <f>IF(ISERROR(VLOOKUP(VALUE(C1042),納期ACC!$E$1:$N$3001,10,FALSE)),"",VLOOKUP(VALUE(C1042),納期ACC!$E$1:$N$3001,10,FALSE))</f>
        <v>46234</v>
      </c>
    </row>
    <row r="1043" spans="1:12">
      <c r="A1043" s="137" t="str">
        <f>+Baby定番!A36</f>
        <v xml:space="preserve">401596N       ｻｲｽﾞﾅｼ  </v>
      </c>
      <c r="B1043" s="138">
        <v>1</v>
      </c>
      <c r="C1043" s="139" t="str">
        <f>TEXT(Baby定番!C36,0)</f>
        <v>401596</v>
      </c>
      <c r="D1043" s="140" t="str">
        <f>+Baby定番!D36</f>
        <v>ﾄﾞﾋﾞｰ織わ型おむつ5枚ｾｯﾄ</v>
      </c>
      <c r="E1043" s="138">
        <f>+Baby定番!E36</f>
        <v>10000</v>
      </c>
      <c r="F1043" s="138">
        <f>+Baby定番!F36</f>
        <v>1</v>
      </c>
      <c r="G1043" s="140" t="str">
        <f>+Baby定番!G36</f>
        <v xml:space="preserve">N       </v>
      </c>
      <c r="H1043" s="138">
        <f>+Baby定番!H36</f>
        <v>99</v>
      </c>
      <c r="I1043" s="140" t="str">
        <f>+Baby定番!I36</f>
        <v xml:space="preserve">ｻｲｽﾞﾅｼ  </v>
      </c>
      <c r="J1043" s="141">
        <f>+Baby定番!$C$9</f>
        <v>262500</v>
      </c>
      <c r="K1043" s="142">
        <f>+Baby定番!J36</f>
        <v>0</v>
      </c>
      <c r="L1043" s="143">
        <f>IF(ISERROR(VLOOKUP(VALUE(C1043),納期ACC!$E$1:$N$3001,10,FALSE)),"",VLOOKUP(VALUE(C1043),納期ACC!$E$1:$N$3001,10,FALSE))</f>
        <v>46234</v>
      </c>
    </row>
    <row r="1044" spans="1:12">
      <c r="A1044" s="137" t="str">
        <f>+Baby定番!A37</f>
        <v xml:space="preserve">401597N       ｻｲｽﾞﾅｼ  </v>
      </c>
      <c r="B1044" s="138">
        <v>1</v>
      </c>
      <c r="C1044" s="139" t="str">
        <f>TEXT(Baby定番!C37,0)</f>
        <v>401597</v>
      </c>
      <c r="D1044" s="140" t="str">
        <f>+Baby定番!D37</f>
        <v>ﾄﾞﾋﾞｰ織わ型おむつ10枚ｾｯﾄ</v>
      </c>
      <c r="E1044" s="138">
        <f>+Baby定番!E37</f>
        <v>18000</v>
      </c>
      <c r="F1044" s="138">
        <f>+Baby定番!F37</f>
        <v>1</v>
      </c>
      <c r="G1044" s="140" t="str">
        <f>+Baby定番!G37</f>
        <v xml:space="preserve">N       </v>
      </c>
      <c r="H1044" s="138">
        <f>+Baby定番!H37</f>
        <v>99</v>
      </c>
      <c r="I1044" s="140" t="str">
        <f>+Baby定番!I37</f>
        <v xml:space="preserve">ｻｲｽﾞﾅｼ  </v>
      </c>
      <c r="J1044" s="141">
        <f>+Baby定番!$C$9</f>
        <v>262500</v>
      </c>
      <c r="K1044" s="142">
        <f>+Baby定番!J37</f>
        <v>0</v>
      </c>
      <c r="L1044" s="143">
        <f>IF(ISERROR(VLOOKUP(VALUE(C1044),納期ACC!$E$1:$N$3001,10,FALSE)),"",VLOOKUP(VALUE(C1044),納期ACC!$E$1:$N$3001,10,FALSE))</f>
        <v>46234</v>
      </c>
    </row>
    <row r="1045" spans="1:12">
      <c r="A1045" s="137" t="str">
        <f>+Baby定番!A38</f>
        <v xml:space="preserve">404066N       70-90   </v>
      </c>
      <c r="B1045" s="138">
        <v>1</v>
      </c>
      <c r="C1045" s="139" t="str">
        <f>TEXT(Baby定番!C38,0)</f>
        <v>404066</v>
      </c>
      <c r="D1045" s="140" t="str">
        <f>+Baby定番!D38</f>
        <v>siroﾀﾝｸｸﾞﾚｺ</v>
      </c>
      <c r="E1045" s="138">
        <f>+Baby定番!E38</f>
        <v>5000</v>
      </c>
      <c r="F1045" s="138">
        <f>+Baby定番!F38</f>
        <v>900</v>
      </c>
      <c r="G1045" s="140" t="str">
        <f>+Baby定番!G38</f>
        <v xml:space="preserve">N       </v>
      </c>
      <c r="H1045" s="138">
        <f>+Baby定番!H38</f>
        <v>121</v>
      </c>
      <c r="I1045" s="140" t="str">
        <f>+Baby定番!I38</f>
        <v xml:space="preserve">70-90   </v>
      </c>
      <c r="J1045" s="141">
        <f>+Baby定番!$C$9</f>
        <v>262500</v>
      </c>
      <c r="K1045" s="142">
        <f>+Baby定番!J38</f>
        <v>0</v>
      </c>
      <c r="L1045" s="143">
        <f>IF(ISERROR(VLOOKUP(VALUE(C1045),納期ACC!$E$1:$N$3001,10,FALSE)),"",VLOOKUP(VALUE(C1045),納期ACC!$E$1:$N$3001,10,FALSE))</f>
        <v>46234</v>
      </c>
    </row>
    <row r="1046" spans="1:12">
      <c r="A1046" s="137" t="str">
        <f>+Baby定番!A39</f>
        <v xml:space="preserve">404067N       90-100  </v>
      </c>
      <c r="B1046" s="138">
        <v>1</v>
      </c>
      <c r="C1046" s="139" t="str">
        <f>TEXT(Baby定番!C39,0)</f>
        <v>404067</v>
      </c>
      <c r="D1046" s="140" t="str">
        <f>+Baby定番!D39</f>
        <v>siroﾀﾝｸﾄｯﾌﾟ</v>
      </c>
      <c r="E1046" s="138">
        <f>+Baby定番!E39</f>
        <v>4200</v>
      </c>
      <c r="F1046" s="138">
        <f>+Baby定番!F39</f>
        <v>900</v>
      </c>
      <c r="G1046" s="140" t="str">
        <f>+Baby定番!G39</f>
        <v xml:space="preserve">N       </v>
      </c>
      <c r="H1046" s="138">
        <f>+Baby定番!H39</f>
        <v>105</v>
      </c>
      <c r="I1046" s="140" t="str">
        <f>+Baby定番!I39</f>
        <v xml:space="preserve">90-100  </v>
      </c>
      <c r="J1046" s="141">
        <f>+Baby定番!$C$9</f>
        <v>262500</v>
      </c>
      <c r="K1046" s="142">
        <f>+Baby定番!J39</f>
        <v>0</v>
      </c>
      <c r="L1046" s="143">
        <f>IF(ISERROR(VLOOKUP(VALUE(C1046),納期ACC!$E$1:$N$3001,10,FALSE)),"",VLOOKUP(VALUE(C1046),納期ACC!$E$1:$N$3001,10,FALSE))</f>
        <v>46234</v>
      </c>
    </row>
    <row r="1047" spans="1:12">
      <c r="A1047" s="137" t="str">
        <f>+Baby定番!A40</f>
        <v xml:space="preserve">404067N       100-110 </v>
      </c>
      <c r="B1047" s="138">
        <v>1</v>
      </c>
      <c r="C1047" s="139" t="str">
        <f>TEXT(Baby定番!C40,0)</f>
        <v>404067</v>
      </c>
      <c r="D1047" s="140" t="str">
        <f>+Baby定番!D40</f>
        <v>siroﾀﾝｸﾄｯﾌﾟ</v>
      </c>
      <c r="E1047" s="138">
        <f>+Baby定番!E40</f>
        <v>4200</v>
      </c>
      <c r="F1047" s="138">
        <f>+Baby定番!F40</f>
        <v>900</v>
      </c>
      <c r="G1047" s="140" t="str">
        <f>+Baby定番!G40</f>
        <v xml:space="preserve">N       </v>
      </c>
      <c r="H1047" s="138">
        <f>+Baby定番!H40</f>
        <v>126</v>
      </c>
      <c r="I1047" s="140" t="str">
        <f>+Baby定番!I40</f>
        <v xml:space="preserve">100-110 </v>
      </c>
      <c r="J1047" s="141">
        <f>+Baby定番!$C$9</f>
        <v>262500</v>
      </c>
      <c r="K1047" s="142">
        <f>+Baby定番!J40</f>
        <v>0</v>
      </c>
      <c r="L1047" s="143">
        <f>IF(ISERROR(VLOOKUP(VALUE(C1047),納期ACC!$E$1:$N$3001,10,FALSE)),"",VLOOKUP(VALUE(C1047),納期ACC!$E$1:$N$3001,10,FALSE))</f>
        <v>46234</v>
      </c>
    </row>
    <row r="1048" spans="1:12">
      <c r="A1048" s="137" t="str">
        <f>+Baby定番!A41</f>
        <v xml:space="preserve">404068N       90-100  </v>
      </c>
      <c r="B1048" s="138">
        <v>1</v>
      </c>
      <c r="C1048" s="139" t="str">
        <f>TEXT(Baby定番!C41,0)</f>
        <v>404068</v>
      </c>
      <c r="D1048" s="140" t="str">
        <f>+Baby定番!D41</f>
        <v>siro半袖Tｼｬﾂ</v>
      </c>
      <c r="E1048" s="138">
        <f>+Baby定番!E41</f>
        <v>4500</v>
      </c>
      <c r="F1048" s="138">
        <f>+Baby定番!F41</f>
        <v>900</v>
      </c>
      <c r="G1048" s="140" t="str">
        <f>+Baby定番!G41</f>
        <v xml:space="preserve">N       </v>
      </c>
      <c r="H1048" s="138">
        <f>+Baby定番!H41</f>
        <v>105</v>
      </c>
      <c r="I1048" s="140" t="str">
        <f>+Baby定番!I41</f>
        <v xml:space="preserve">90-100  </v>
      </c>
      <c r="J1048" s="141">
        <f>+Baby定番!$C$9</f>
        <v>262500</v>
      </c>
      <c r="K1048" s="142">
        <f>+Baby定番!J41</f>
        <v>0</v>
      </c>
      <c r="L1048" s="143">
        <f>IF(ISERROR(VLOOKUP(VALUE(C1048),納期ACC!$E$1:$N$3001,10,FALSE)),"",VLOOKUP(VALUE(C1048),納期ACC!$E$1:$N$3001,10,FALSE))</f>
        <v>46234</v>
      </c>
    </row>
    <row r="1049" spans="1:12">
      <c r="A1049" s="137" t="str">
        <f>+Baby定番!A42</f>
        <v xml:space="preserve">404068N       100-110 </v>
      </c>
      <c r="B1049" s="138">
        <v>1</v>
      </c>
      <c r="C1049" s="139" t="str">
        <f>TEXT(Baby定番!C42,0)</f>
        <v>404068</v>
      </c>
      <c r="D1049" s="140" t="str">
        <f>+Baby定番!D42</f>
        <v>siro半袖Tｼｬﾂ</v>
      </c>
      <c r="E1049" s="138">
        <f>+Baby定番!E42</f>
        <v>4500</v>
      </c>
      <c r="F1049" s="138">
        <f>+Baby定番!F42</f>
        <v>900</v>
      </c>
      <c r="G1049" s="140" t="str">
        <f>+Baby定番!G42</f>
        <v xml:space="preserve">N       </v>
      </c>
      <c r="H1049" s="138">
        <f>+Baby定番!H42</f>
        <v>126</v>
      </c>
      <c r="I1049" s="140" t="str">
        <f>+Baby定番!I42</f>
        <v xml:space="preserve">100-110 </v>
      </c>
      <c r="J1049" s="141">
        <f>+Baby定番!$C$9</f>
        <v>262500</v>
      </c>
      <c r="K1049" s="142">
        <f>+Baby定番!J42</f>
        <v>0</v>
      </c>
      <c r="L1049" s="143">
        <f>IF(ISERROR(VLOOKUP(VALUE(C1049),納期ACC!$E$1:$N$3001,10,FALSE)),"",VLOOKUP(VALUE(C1049),納期ACC!$E$1:$N$3001,10,FALSE))</f>
        <v>46234</v>
      </c>
    </row>
    <row r="1050" spans="1:12">
      <c r="A1050" s="137" t="str">
        <f>+Baby定番!A43</f>
        <v xml:space="preserve">404069N       90-100  </v>
      </c>
      <c r="B1050" s="138">
        <v>1</v>
      </c>
      <c r="C1050" s="139" t="str">
        <f>TEXT(Baby定番!C43,0)</f>
        <v>404069</v>
      </c>
      <c r="D1050" s="140" t="str">
        <f>+Baby定番!D43</f>
        <v>siroｼｮｰﾂ</v>
      </c>
      <c r="E1050" s="138">
        <f>+Baby定番!E43</f>
        <v>3000</v>
      </c>
      <c r="F1050" s="138">
        <f>+Baby定番!F43</f>
        <v>900</v>
      </c>
      <c r="G1050" s="140" t="str">
        <f>+Baby定番!G43</f>
        <v xml:space="preserve">N       </v>
      </c>
      <c r="H1050" s="138">
        <f>+Baby定番!H43</f>
        <v>105</v>
      </c>
      <c r="I1050" s="140" t="str">
        <f>+Baby定番!I43</f>
        <v xml:space="preserve">90-100  </v>
      </c>
      <c r="J1050" s="141">
        <f>+Baby定番!$C$9</f>
        <v>262500</v>
      </c>
      <c r="K1050" s="142">
        <f>+Baby定番!J43</f>
        <v>0</v>
      </c>
      <c r="L1050" s="143">
        <f>IF(ISERROR(VLOOKUP(VALUE(C1050),納期ACC!$E$1:$N$3001,10,FALSE)),"",VLOOKUP(VALUE(C1050),納期ACC!$E$1:$N$3001,10,FALSE))</f>
        <v>46234</v>
      </c>
    </row>
    <row r="1051" spans="1:12">
      <c r="A1051" s="137" t="str">
        <f>+Baby定番!A44</f>
        <v xml:space="preserve">404069N       100-110 </v>
      </c>
      <c r="B1051" s="138">
        <v>1</v>
      </c>
      <c r="C1051" s="139" t="str">
        <f>TEXT(Baby定番!C44,0)</f>
        <v>404069</v>
      </c>
      <c r="D1051" s="140" t="str">
        <f>+Baby定番!D44</f>
        <v>siroｼｮｰﾂ</v>
      </c>
      <c r="E1051" s="138">
        <f>+Baby定番!E44</f>
        <v>3000</v>
      </c>
      <c r="F1051" s="138">
        <f>+Baby定番!F44</f>
        <v>900</v>
      </c>
      <c r="G1051" s="140" t="str">
        <f>+Baby定番!G44</f>
        <v xml:space="preserve">N       </v>
      </c>
      <c r="H1051" s="138">
        <f>+Baby定番!H44</f>
        <v>126</v>
      </c>
      <c r="I1051" s="140" t="str">
        <f>+Baby定番!I44</f>
        <v xml:space="preserve">100-110 </v>
      </c>
      <c r="J1051" s="141">
        <f>+Baby定番!$C$9</f>
        <v>262500</v>
      </c>
      <c r="K1051" s="142">
        <f>+Baby定番!J44</f>
        <v>0</v>
      </c>
      <c r="L1051" s="143">
        <f>IF(ISERROR(VLOOKUP(VALUE(C1051),納期ACC!$E$1:$N$3001,10,FALSE)),"",VLOOKUP(VALUE(C1051),納期ACC!$E$1:$N$3001,10,FALSE))</f>
        <v>46234</v>
      </c>
    </row>
    <row r="1052" spans="1:12">
      <c r="A1052" s="137" t="str">
        <f>+Baby定番!A45</f>
        <v xml:space="preserve">404070N       90-100  </v>
      </c>
      <c r="B1052" s="138">
        <v>1</v>
      </c>
      <c r="C1052" s="139" t="str">
        <f>TEXT(Baby定番!C45,0)</f>
        <v>404070</v>
      </c>
      <c r="D1052" s="140" t="str">
        <f>+Baby定番!D45</f>
        <v>siroﾌﾞﾘｰﾌ</v>
      </c>
      <c r="E1052" s="138">
        <f>+Baby定番!E45</f>
        <v>3000</v>
      </c>
      <c r="F1052" s="138">
        <f>+Baby定番!F45</f>
        <v>900</v>
      </c>
      <c r="G1052" s="140" t="str">
        <f>+Baby定番!G45</f>
        <v xml:space="preserve">N       </v>
      </c>
      <c r="H1052" s="138">
        <f>+Baby定番!H45</f>
        <v>105</v>
      </c>
      <c r="I1052" s="140" t="str">
        <f>+Baby定番!I45</f>
        <v xml:space="preserve">90-100  </v>
      </c>
      <c r="J1052" s="141">
        <f>+Baby定番!$C$9</f>
        <v>262500</v>
      </c>
      <c r="K1052" s="142">
        <f>+Baby定番!J45</f>
        <v>0</v>
      </c>
      <c r="L1052" s="143">
        <f>IF(ISERROR(VLOOKUP(VALUE(C1052),納期ACC!$E$1:$N$3001,10,FALSE)),"",VLOOKUP(VALUE(C1052),納期ACC!$E$1:$N$3001,10,FALSE))</f>
        <v>46234</v>
      </c>
    </row>
    <row r="1053" spans="1:12">
      <c r="A1053" s="137" t="str">
        <f>+Baby定番!A46</f>
        <v xml:space="preserve">404070N       100-110 </v>
      </c>
      <c r="B1053" s="138">
        <v>1</v>
      </c>
      <c r="C1053" s="139" t="str">
        <f>TEXT(Baby定番!C46,0)</f>
        <v>404070</v>
      </c>
      <c r="D1053" s="140" t="str">
        <f>+Baby定番!D46</f>
        <v>siroﾌﾞﾘｰﾌ</v>
      </c>
      <c r="E1053" s="138">
        <f>+Baby定番!E46</f>
        <v>3000</v>
      </c>
      <c r="F1053" s="138">
        <f>+Baby定番!F46</f>
        <v>900</v>
      </c>
      <c r="G1053" s="140" t="str">
        <f>+Baby定番!G46</f>
        <v xml:space="preserve">N       </v>
      </c>
      <c r="H1053" s="138">
        <f>+Baby定番!H46</f>
        <v>126</v>
      </c>
      <c r="I1053" s="140" t="str">
        <f>+Baby定番!I46</f>
        <v xml:space="preserve">100-110 </v>
      </c>
      <c r="J1053" s="141">
        <f>+Baby定番!$C$9</f>
        <v>262500</v>
      </c>
      <c r="K1053" s="142">
        <f>+Baby定番!J46</f>
        <v>0</v>
      </c>
      <c r="L1053" s="143">
        <f>IF(ISERROR(VLOOKUP(VALUE(C1053),納期ACC!$E$1:$N$3001,10,FALSE)),"",VLOOKUP(VALUE(C1053),納期ACC!$E$1:$N$3001,10,FALSE))</f>
        <v>46234</v>
      </c>
    </row>
    <row r="1054" spans="1:12">
      <c r="A1054" s="137" t="str">
        <f>+Baby定番!A47</f>
        <v xml:space="preserve">404077N       50-70   </v>
      </c>
      <c r="B1054" s="138">
        <v>1</v>
      </c>
      <c r="C1054" s="139" t="str">
        <f>TEXT(Baby定番!C47,0)</f>
        <v>404077</v>
      </c>
      <c r="D1054" s="140" t="str">
        <f>+Baby定番!D47</f>
        <v>ｽｽﾞﾗﾝﾒｯｼｭ2way</v>
      </c>
      <c r="E1054" s="138">
        <f>+Baby定番!E47</f>
        <v>10000</v>
      </c>
      <c r="F1054" s="138">
        <f>+Baby定番!F47</f>
        <v>900</v>
      </c>
      <c r="G1054" s="140" t="str">
        <f>+Baby定番!G47</f>
        <v xml:space="preserve">N       </v>
      </c>
      <c r="H1054" s="138">
        <f>+Baby定番!H47</f>
        <v>59</v>
      </c>
      <c r="I1054" s="140" t="str">
        <f>+Baby定番!I47</f>
        <v xml:space="preserve">50-70   </v>
      </c>
      <c r="J1054" s="141">
        <f>+Baby定番!$C$9</f>
        <v>262500</v>
      </c>
      <c r="K1054" s="142">
        <f>+Baby定番!J47</f>
        <v>0</v>
      </c>
      <c r="L1054" s="143">
        <f>IF(ISERROR(VLOOKUP(VALUE(C1054),納期ACC!$E$1:$N$3001,10,FALSE)),"",VLOOKUP(VALUE(C1054),納期ACC!$E$1:$N$3001,10,FALSE))</f>
        <v>46234</v>
      </c>
    </row>
    <row r="1055" spans="1:12">
      <c r="A1055" s="137" t="str">
        <f>+Baby定番!A48</f>
        <v xml:space="preserve">404080N       70-90   </v>
      </c>
      <c r="B1055" s="138">
        <v>1</v>
      </c>
      <c r="C1055" s="139" t="str">
        <f>TEXT(Baby定番!C48,0)</f>
        <v>404080</v>
      </c>
      <c r="D1055" s="140" t="str">
        <f>+Baby定番!D48</f>
        <v>ｽｽﾞﾗﾝﾒｯｼｭ半袖ｸﾞﾚｺ</v>
      </c>
      <c r="E1055" s="138">
        <f>+Baby定番!E48</f>
        <v>5400</v>
      </c>
      <c r="F1055" s="138">
        <f>+Baby定番!F48</f>
        <v>900</v>
      </c>
      <c r="G1055" s="140" t="str">
        <f>+Baby定番!G48</f>
        <v xml:space="preserve">N       </v>
      </c>
      <c r="H1055" s="138">
        <f>+Baby定番!H48</f>
        <v>121</v>
      </c>
      <c r="I1055" s="140" t="str">
        <f>+Baby定番!I48</f>
        <v xml:space="preserve">70-90   </v>
      </c>
      <c r="J1055" s="141">
        <f>+Baby定番!$C$9</f>
        <v>262500</v>
      </c>
      <c r="K1055" s="142">
        <f>+Baby定番!J48</f>
        <v>0</v>
      </c>
      <c r="L1055" s="143">
        <f>IF(ISERROR(VLOOKUP(VALUE(C1055),納期ACC!$E$1:$N$3001,10,FALSE)),"",VLOOKUP(VALUE(C1055),納期ACC!$E$1:$N$3001,10,FALSE))</f>
        <v>46234</v>
      </c>
    </row>
    <row r="1056" spans="1:12">
      <c r="A1056" s="137" t="str">
        <f>+Baby定番!A49</f>
        <v xml:space="preserve">404079N       70-100  </v>
      </c>
      <c r="B1056" s="138">
        <v>1</v>
      </c>
      <c r="C1056" s="139" t="str">
        <f>TEXT(Baby定番!C49,0)</f>
        <v>404079</v>
      </c>
      <c r="D1056" s="140" t="str">
        <f>+Baby定番!D49</f>
        <v>ｽｽﾞﾗﾝﾒｯｼｭﾚｷﾞﾝｽ</v>
      </c>
      <c r="E1056" s="138">
        <f>+Baby定番!E49</f>
        <v>4000</v>
      </c>
      <c r="F1056" s="138">
        <f>+Baby定番!F49</f>
        <v>900</v>
      </c>
      <c r="G1056" s="140" t="str">
        <f>+Baby定番!G49</f>
        <v xml:space="preserve">N       </v>
      </c>
      <c r="H1056" s="138">
        <f>+Baby定番!H49</f>
        <v>133</v>
      </c>
      <c r="I1056" s="140" t="str">
        <f>+Baby定番!I49</f>
        <v xml:space="preserve">70-100  </v>
      </c>
      <c r="J1056" s="141">
        <f>+Baby定番!$C$9</f>
        <v>262500</v>
      </c>
      <c r="K1056" s="142">
        <f>+Baby定番!J49</f>
        <v>0</v>
      </c>
      <c r="L1056" s="143">
        <f>IF(ISERROR(VLOOKUP(VALUE(C1056),納期ACC!$E$1:$N$3001,10,FALSE)),"",VLOOKUP(VALUE(C1056),納期ACC!$E$1:$N$3001,10,FALSE))</f>
        <v>46234</v>
      </c>
    </row>
    <row r="1057" spans="1:12">
      <c r="A1057" s="137" t="str">
        <f>+Baby定番!A50</f>
        <v xml:space="preserve">401089N       80-90   </v>
      </c>
      <c r="B1057" s="138">
        <v>1</v>
      </c>
      <c r="C1057" s="139" t="str">
        <f>TEXT(Baby定番!C50,0)</f>
        <v>401089</v>
      </c>
      <c r="D1057" s="140" t="str">
        <f>+Baby定番!D50</f>
        <v xml:space="preserve">ﾒｯｼｭﾀﾝｸﾄｯﾌﾟ                         </v>
      </c>
      <c r="E1057" s="138">
        <f>+Baby定番!E50</f>
        <v>3000</v>
      </c>
      <c r="F1057" s="138">
        <f>+Baby定番!F50</f>
        <v>900</v>
      </c>
      <c r="G1057" s="140" t="str">
        <f>+Baby定番!G50</f>
        <v xml:space="preserve">N       </v>
      </c>
      <c r="H1057" s="138">
        <f>+Baby定番!H50</f>
        <v>53</v>
      </c>
      <c r="I1057" s="140" t="str">
        <f>+Baby定番!I50</f>
        <v xml:space="preserve">80-90   </v>
      </c>
      <c r="J1057" s="141">
        <f>+Baby定番!$C$9</f>
        <v>262500</v>
      </c>
      <c r="K1057" s="142">
        <f>+Baby定番!J50</f>
        <v>0</v>
      </c>
      <c r="L1057" s="143">
        <f>IF(ISERROR(VLOOKUP(VALUE(C1057),納期ACC!$E$1:$N$3001,10,FALSE)),"",VLOOKUP(VALUE(C1057),納期ACC!$E$1:$N$3001,10,FALSE))</f>
        <v>46234</v>
      </c>
    </row>
    <row r="1058" spans="1:12">
      <c r="A1058" s="137" t="str">
        <f>+Baby定番!A51</f>
        <v xml:space="preserve">401090N       80-90   </v>
      </c>
      <c r="B1058" s="138">
        <v>1</v>
      </c>
      <c r="C1058" s="139" t="str">
        <f>TEXT(Baby定番!C51,0)</f>
        <v>401090</v>
      </c>
      <c r="D1058" s="140" t="str">
        <f>+Baby定番!D51</f>
        <v xml:space="preserve">ﾒｯｼｭ半袖ｼｬﾂ                         </v>
      </c>
      <c r="E1058" s="138">
        <f>+Baby定番!E51</f>
        <v>3300</v>
      </c>
      <c r="F1058" s="138">
        <f>+Baby定番!F51</f>
        <v>900</v>
      </c>
      <c r="G1058" s="140" t="str">
        <f>+Baby定番!G51</f>
        <v xml:space="preserve">N       </v>
      </c>
      <c r="H1058" s="138">
        <f>+Baby定番!H51</f>
        <v>53</v>
      </c>
      <c r="I1058" s="140" t="str">
        <f>+Baby定番!I51</f>
        <v xml:space="preserve">80-90   </v>
      </c>
      <c r="J1058" s="141">
        <f>+Baby定番!$C$9</f>
        <v>262500</v>
      </c>
      <c r="K1058" s="142">
        <f>+Baby定番!J51</f>
        <v>0</v>
      </c>
      <c r="L1058" s="143">
        <f>IF(ISERROR(VLOOKUP(VALUE(C1058),納期ACC!$E$1:$N$3001,10,FALSE)),"",VLOOKUP(VALUE(C1058),納期ACC!$E$1:$N$3001,10,FALSE))</f>
        <v>46234</v>
      </c>
    </row>
    <row r="1059" spans="1:12">
      <c r="A1059" s="137" t="str">
        <f>+Baby定番!A52</f>
        <v xml:space="preserve">409165N       80-90   </v>
      </c>
      <c r="B1059" s="138">
        <v>1</v>
      </c>
      <c r="C1059" s="139" t="str">
        <f>TEXT(Baby定番!C52,0)</f>
        <v>409165</v>
      </c>
      <c r="D1059" s="140" t="str">
        <f>+Baby定番!D52</f>
        <v>ﾜｯﾌﾙ長袖ﾊﾟｼﾞｬﾏ</v>
      </c>
      <c r="E1059" s="138">
        <f>+Baby定番!E52</f>
        <v>11000</v>
      </c>
      <c r="F1059" s="138">
        <f>+Baby定番!F52</f>
        <v>900</v>
      </c>
      <c r="G1059" s="140" t="str">
        <f>+Baby定番!G52</f>
        <v xml:space="preserve">N       </v>
      </c>
      <c r="H1059" s="138">
        <f>+Baby定番!H52</f>
        <v>53</v>
      </c>
      <c r="I1059" s="140" t="str">
        <f>+Baby定番!I52</f>
        <v xml:space="preserve">80-90   </v>
      </c>
      <c r="J1059" s="141">
        <f>+Baby定番!$C$9</f>
        <v>262500</v>
      </c>
      <c r="K1059" s="142">
        <f>+Baby定番!J52</f>
        <v>0</v>
      </c>
      <c r="L1059" s="143">
        <f>IF(ISERROR(VLOOKUP(VALUE(C1059),納期ACC!$E$1:$N$3001,10,FALSE)),"",VLOOKUP(VALUE(C1059),納期ACC!$E$1:$N$3001,10,FALSE))</f>
        <v>46234</v>
      </c>
    </row>
    <row r="1060" spans="1:12">
      <c r="A1060" s="137" t="str">
        <f>+Baby定番!A53</f>
        <v xml:space="preserve">409128N       70-80   </v>
      </c>
      <c r="B1060" s="138">
        <v>1</v>
      </c>
      <c r="C1060" s="139" t="str">
        <f>TEXT(Baby定番!C53,0)</f>
        <v>409128</v>
      </c>
      <c r="D1060" s="140" t="str">
        <f>+Baby定番!D53</f>
        <v>ﾜｯﾌﾙ衿付ｸﾞﾚｺ</v>
      </c>
      <c r="E1060" s="138">
        <f>+Baby定番!E53</f>
        <v>7000</v>
      </c>
      <c r="F1060" s="138">
        <f>+Baby定番!F53</f>
        <v>900</v>
      </c>
      <c r="G1060" s="140" t="str">
        <f>+Baby定番!G53</f>
        <v xml:space="preserve">N       </v>
      </c>
      <c r="H1060" s="138">
        <f>+Baby定番!H53</f>
        <v>54</v>
      </c>
      <c r="I1060" s="140" t="str">
        <f>+Baby定番!I53</f>
        <v xml:space="preserve">70-80   </v>
      </c>
      <c r="J1060" s="141">
        <f>+Baby定番!$C$9</f>
        <v>262500</v>
      </c>
      <c r="K1060" s="142">
        <f>+Baby定番!J53</f>
        <v>0</v>
      </c>
      <c r="L1060" s="143">
        <f>IF(ISERROR(VLOOKUP(VALUE(C1060),納期ACC!$E$1:$N$3001,10,FALSE)),"",VLOOKUP(VALUE(C1060),納期ACC!$E$1:$N$3001,10,FALSE))</f>
        <v>46234</v>
      </c>
    </row>
    <row r="1061" spans="1:12">
      <c r="A1061" s="137" t="str">
        <f>+Baby定番!A54</f>
        <v xml:space="preserve">409129N       ｻｲｽﾞﾅｼ  </v>
      </c>
      <c r="B1061" s="138">
        <v>1</v>
      </c>
      <c r="C1061" s="139" t="str">
        <f>TEXT(Baby定番!C54,0)</f>
        <v>409129</v>
      </c>
      <c r="D1061" s="140" t="str">
        <f>+Baby定番!D54</f>
        <v xml:space="preserve">ﾜｯﾌﾙはらまき                        </v>
      </c>
      <c r="E1061" s="138">
        <f>+Baby定番!E54</f>
        <v>2800</v>
      </c>
      <c r="F1061" s="138">
        <f>+Baby定番!F54</f>
        <v>900</v>
      </c>
      <c r="G1061" s="140" t="str">
        <f>+Baby定番!G54</f>
        <v xml:space="preserve">N       </v>
      </c>
      <c r="H1061" s="138">
        <f>+Baby定番!H54</f>
        <v>99</v>
      </c>
      <c r="I1061" s="140" t="str">
        <f>+Baby定番!I54</f>
        <v xml:space="preserve">ｻｲｽﾞﾅｼ  </v>
      </c>
      <c r="J1061" s="141">
        <f>+Baby定番!$C$9</f>
        <v>262500</v>
      </c>
      <c r="K1061" s="142">
        <f>+Baby定番!J54</f>
        <v>0</v>
      </c>
      <c r="L1061" s="143">
        <f>IF(ISERROR(VLOOKUP(VALUE(C1061),納期ACC!$E$1:$N$3001,10,FALSE)),"",VLOOKUP(VALUE(C1061),納期ACC!$E$1:$N$3001,10,FALSE))</f>
        <v>46234</v>
      </c>
    </row>
    <row r="1062" spans="1:12">
      <c r="A1062" s="137" t="str">
        <f>+Baby定番!A55</f>
        <v xml:space="preserve">404605N       80-100  </v>
      </c>
      <c r="B1062" s="138">
        <v>1</v>
      </c>
      <c r="C1062" s="139" t="str">
        <f>TEXT(Baby定番!C55,0)</f>
        <v>404605</v>
      </c>
      <c r="D1062" s="140" t="str">
        <f>+Baby定番!D55</f>
        <v>ｴｱﾆｯﾄ長袖ﾊﾟｼﾞｬﾏ</v>
      </c>
      <c r="E1062" s="138">
        <f>+Baby定番!E55</f>
        <v>12000</v>
      </c>
      <c r="F1062" s="138">
        <f>+Baby定番!F55</f>
        <v>900</v>
      </c>
      <c r="G1062" s="140" t="str">
        <f>+Baby定番!G55</f>
        <v xml:space="preserve">N       </v>
      </c>
      <c r="H1062" s="138">
        <f>+Baby定番!H55</f>
        <v>132</v>
      </c>
      <c r="I1062" s="140" t="str">
        <f>+Baby定番!I55</f>
        <v xml:space="preserve">80-100  </v>
      </c>
      <c r="J1062" s="141">
        <f>+Baby定番!$C$9</f>
        <v>262500</v>
      </c>
      <c r="K1062" s="142">
        <f>+Baby定番!J55</f>
        <v>0</v>
      </c>
      <c r="L1062" s="143">
        <f>IF(ISERROR(VLOOKUP(VALUE(C1062),納期ACC!$E$1:$N$3001,10,FALSE)),"",VLOOKUP(VALUE(C1062),納期ACC!$E$1:$N$3001,10,FALSE))</f>
        <v>46234</v>
      </c>
    </row>
    <row r="1063" spans="1:12">
      <c r="A1063" s="137" t="str">
        <f>+Baby定番!A56</f>
        <v xml:space="preserve">404613N       ｻｲｽﾞﾅｼ  </v>
      </c>
      <c r="B1063" s="138">
        <v>1</v>
      </c>
      <c r="C1063" s="139" t="str">
        <f>TEXT(Baby定番!C56,0)</f>
        <v>404613</v>
      </c>
      <c r="D1063" s="140" t="str">
        <f>+Baby定番!D56</f>
        <v>ｴｱﾆｯﾄｽﾀｲ</v>
      </c>
      <c r="E1063" s="138">
        <f>+Baby定番!E56</f>
        <v>2000</v>
      </c>
      <c r="F1063" s="138">
        <f>+Baby定番!F56</f>
        <v>900</v>
      </c>
      <c r="G1063" s="140" t="str">
        <f>+Baby定番!G56</f>
        <v xml:space="preserve">N       </v>
      </c>
      <c r="H1063" s="138">
        <f>+Baby定番!H56</f>
        <v>99</v>
      </c>
      <c r="I1063" s="140" t="str">
        <f>+Baby定番!I56</f>
        <v xml:space="preserve">ｻｲｽﾞﾅｼ  </v>
      </c>
      <c r="J1063" s="141">
        <f>+Baby定番!$C$9</f>
        <v>262500</v>
      </c>
      <c r="K1063" s="142">
        <f>+Baby定番!J56</f>
        <v>0</v>
      </c>
      <c r="L1063" s="143">
        <f>IF(ISERROR(VLOOKUP(VALUE(C1063),納期ACC!$E$1:$N$3001,10,FALSE)),"",VLOOKUP(VALUE(C1063),納期ACC!$E$1:$N$3001,10,FALSE))</f>
        <v>46234</v>
      </c>
    </row>
    <row r="1064" spans="1:12">
      <c r="A1064" s="137" t="str">
        <f>+Baby定番!A57</f>
        <v xml:space="preserve">404619N       40-44   </v>
      </c>
      <c r="B1064" s="138">
        <v>1</v>
      </c>
      <c r="C1064" s="139" t="str">
        <f>TEXT(Baby定番!C57,0)</f>
        <v>404619</v>
      </c>
      <c r="D1064" s="140" t="str">
        <f>+Baby定番!D57</f>
        <v>ｴｱﾆｯﾄﾜｯﾁ</v>
      </c>
      <c r="E1064" s="138">
        <f>+Baby定番!E57</f>
        <v>2600</v>
      </c>
      <c r="F1064" s="138">
        <f>+Baby定番!F57</f>
        <v>900</v>
      </c>
      <c r="G1064" s="140" t="str">
        <f>+Baby定番!G57</f>
        <v xml:space="preserve">N       </v>
      </c>
      <c r="H1064" s="138">
        <f>+Baby定番!H57</f>
        <v>55</v>
      </c>
      <c r="I1064" s="140" t="str">
        <f>+Baby定番!I57</f>
        <v xml:space="preserve">40-44   </v>
      </c>
      <c r="J1064" s="141">
        <f>+Baby定番!$C$9</f>
        <v>262500</v>
      </c>
      <c r="K1064" s="142">
        <f>+Baby定番!J57</f>
        <v>0</v>
      </c>
      <c r="L1064" s="143">
        <f>IF(ISERROR(VLOOKUP(VALUE(C1064),納期ACC!$E$1:$N$3001,10,FALSE)),"",VLOOKUP(VALUE(C1064),納期ACC!$E$1:$N$3001,10,FALSE))</f>
        <v>46234</v>
      </c>
    </row>
    <row r="1065" spans="1:12">
      <c r="A1065" s="137" t="str">
        <f>+Baby定番!A58</f>
        <v xml:space="preserve">409523N       50-70   </v>
      </c>
      <c r="B1065" s="138">
        <v>1</v>
      </c>
      <c r="C1065" s="139" t="str">
        <f>TEXT(Baby定番!C58,0)</f>
        <v>409523</v>
      </c>
      <c r="D1065" s="140" t="str">
        <f>+Baby定番!D58</f>
        <v>ｴｱﾆｯﾄ2WAYﾄﾞﾚｽ</v>
      </c>
      <c r="E1065" s="138">
        <f>+Baby定番!E58</f>
        <v>8000</v>
      </c>
      <c r="F1065" s="138">
        <f>+Baby定番!F58</f>
        <v>900</v>
      </c>
      <c r="G1065" s="140" t="str">
        <f>+Baby定番!G58</f>
        <v xml:space="preserve">N       </v>
      </c>
      <c r="H1065" s="138">
        <f>+Baby定番!H58</f>
        <v>59</v>
      </c>
      <c r="I1065" s="140" t="str">
        <f>+Baby定番!I58</f>
        <v xml:space="preserve">50-70   </v>
      </c>
      <c r="J1065" s="141">
        <f>+Baby定番!$C$9</f>
        <v>262500</v>
      </c>
      <c r="K1065" s="142">
        <f>+Baby定番!J58</f>
        <v>0</v>
      </c>
      <c r="L1065" s="143">
        <f>IF(ISERROR(VLOOKUP(VALUE(C1065),納期ACC!$E$1:$N$3001,10,FALSE)),"",VLOOKUP(VALUE(C1065),納期ACC!$E$1:$N$3001,10,FALSE))</f>
        <v>46234</v>
      </c>
    </row>
    <row r="1066" spans="1:12">
      <c r="A1066" s="137" t="str">
        <f>+Baby定番!A59</f>
        <v xml:space="preserve">405232N       50-80   </v>
      </c>
      <c r="B1066" s="138">
        <v>1</v>
      </c>
      <c r="C1066" s="139" t="str">
        <f>TEXT(Baby定番!C59,0)</f>
        <v>405232</v>
      </c>
      <c r="D1066" s="140" t="str">
        <f>+Baby定番!D59</f>
        <v>ｴｱﾆｯﾄ2WAYｽﾘｰﾊﾟｰ</v>
      </c>
      <c r="E1066" s="138">
        <f>+Baby定番!E59</f>
        <v>9000</v>
      </c>
      <c r="F1066" s="138">
        <f>+Baby定番!F59</f>
        <v>900</v>
      </c>
      <c r="G1066" s="140" t="str">
        <f>+Baby定番!G59</f>
        <v xml:space="preserve">N       </v>
      </c>
      <c r="H1066" s="138">
        <f>+Baby定番!H59</f>
        <v>61</v>
      </c>
      <c r="I1066" s="140" t="str">
        <f>+Baby定番!I59</f>
        <v xml:space="preserve">50-80   </v>
      </c>
      <c r="J1066" s="141">
        <f>+Baby定番!$C$9</f>
        <v>262500</v>
      </c>
      <c r="K1066" s="142">
        <f>+Baby定番!J59</f>
        <v>0</v>
      </c>
      <c r="L1066" s="143">
        <f>IF(ISERROR(VLOOKUP(VALUE(C1066),納期ACC!$E$1:$N$3001,10,FALSE)),"",VLOOKUP(VALUE(C1066),納期ACC!$E$1:$N$3001,10,FALSE))</f>
        <v>46234</v>
      </c>
    </row>
    <row r="1067" spans="1:12">
      <c r="A1067" s="137" t="str">
        <f>+Baby定番!A60</f>
        <v xml:space="preserve">409524N       70-80   </v>
      </c>
      <c r="B1067" s="138">
        <v>1</v>
      </c>
      <c r="C1067" s="139" t="str">
        <f>TEXT(Baby定番!C60,0)</f>
        <v>409524</v>
      </c>
      <c r="D1067" s="140" t="str">
        <f>+Baby定番!D60</f>
        <v>ｴｱﾆｯﾄｶﾊﾞｰｵｰﾙ</v>
      </c>
      <c r="E1067" s="138">
        <f>+Baby定番!E60</f>
        <v>9000</v>
      </c>
      <c r="F1067" s="138">
        <f>+Baby定番!F60</f>
        <v>900</v>
      </c>
      <c r="G1067" s="140" t="str">
        <f>+Baby定番!G60</f>
        <v xml:space="preserve">N       </v>
      </c>
      <c r="H1067" s="138">
        <f>+Baby定番!H60</f>
        <v>54</v>
      </c>
      <c r="I1067" s="140" t="str">
        <f>+Baby定番!I60</f>
        <v xml:space="preserve">70-80   </v>
      </c>
      <c r="J1067" s="141">
        <f>+Baby定番!$C$9</f>
        <v>262500</v>
      </c>
      <c r="K1067" s="142">
        <f>+Baby定番!J60</f>
        <v>0</v>
      </c>
      <c r="L1067" s="143">
        <f>IF(ISERROR(VLOOKUP(VALUE(C1067),納期ACC!$E$1:$N$3001,10,FALSE)),"",VLOOKUP(VALUE(C1067),納期ACC!$E$1:$N$3001,10,FALSE))</f>
        <v>46234</v>
      </c>
    </row>
    <row r="1068" spans="1:12">
      <c r="A1068" s="137" t="str">
        <f>+Baby定番!A61</f>
        <v xml:space="preserve">402505N       Free    </v>
      </c>
      <c r="B1068" s="138">
        <v>1</v>
      </c>
      <c r="C1068" s="139" t="str">
        <f>TEXT(Baby定番!C61,0)</f>
        <v>402505</v>
      </c>
      <c r="D1068" s="140" t="str">
        <f>+Baby定番!D61</f>
        <v>くまスタイ</v>
      </c>
      <c r="E1068" s="138">
        <f>+Baby定番!E61</f>
        <v>2700</v>
      </c>
      <c r="F1068" s="138">
        <f>+Baby定番!F61</f>
        <v>1</v>
      </c>
      <c r="G1068" s="140" t="str">
        <f>+Baby定番!G61</f>
        <v xml:space="preserve">N       </v>
      </c>
      <c r="H1068" s="138">
        <f>+Baby定番!H61</f>
        <v>8</v>
      </c>
      <c r="I1068" s="140" t="str">
        <f>+Baby定番!I61</f>
        <v xml:space="preserve">Free    </v>
      </c>
      <c r="J1068" s="141">
        <f>+Baby定番!$C$9</f>
        <v>262500</v>
      </c>
      <c r="K1068" s="142">
        <f>+Baby定番!J61</f>
        <v>0</v>
      </c>
      <c r="L1068" s="143">
        <f>IF(ISERROR(VLOOKUP(VALUE(C1068),納期ACC!$E$1:$N$3001,10,FALSE)),"",VLOOKUP(VALUE(C1068),納期ACC!$E$1:$N$3001,10,FALSE))</f>
        <v>46234</v>
      </c>
    </row>
    <row r="1069" spans="1:12">
      <c r="A1069" s="137" t="str">
        <f>+Baby定番!A62</f>
        <v xml:space="preserve">409083N       ｻｲｽﾞﾅｼ  </v>
      </c>
      <c r="B1069" s="138">
        <v>1</v>
      </c>
      <c r="C1069" s="139" t="str">
        <f>TEXT(Baby定番!C62,0)</f>
        <v>409083</v>
      </c>
      <c r="D1069" s="140" t="str">
        <f>+Baby定番!D62</f>
        <v>うさぎスタイ</v>
      </c>
      <c r="E1069" s="138">
        <f>+Baby定番!E62</f>
        <v>2700</v>
      </c>
      <c r="F1069" s="138">
        <f>+Baby定番!F62</f>
        <v>1</v>
      </c>
      <c r="G1069" s="140" t="str">
        <f>+Baby定番!G62</f>
        <v xml:space="preserve">N       </v>
      </c>
      <c r="H1069" s="138">
        <f>+Baby定番!H62</f>
        <v>99</v>
      </c>
      <c r="I1069" s="140" t="str">
        <f>+Baby定番!I62</f>
        <v xml:space="preserve">ｻｲｽﾞﾅｼ  </v>
      </c>
      <c r="J1069" s="141">
        <f>+Baby定番!$C$9</f>
        <v>262500</v>
      </c>
      <c r="K1069" s="142">
        <f>+Baby定番!J62</f>
        <v>0</v>
      </c>
      <c r="L1069" s="143">
        <f>IF(ISERROR(VLOOKUP(VALUE(C1069),納期ACC!$E$1:$N$3001,10,FALSE)),"",VLOOKUP(VALUE(C1069),納期ACC!$E$1:$N$3001,10,FALSE))</f>
        <v>46234</v>
      </c>
    </row>
    <row r="1070" spans="1:12">
      <c r="A1070" s="137" t="str">
        <f>+Baby定番!A63</f>
        <v xml:space="preserve">406609N       ｻｲｽﾞﾅｼ  </v>
      </c>
      <c r="B1070" s="138">
        <v>1</v>
      </c>
      <c r="C1070" s="139" t="str">
        <f>TEXT(Baby定番!C63,0)</f>
        <v>406609</v>
      </c>
      <c r="D1070" s="140" t="str">
        <f>+Baby定番!D63</f>
        <v>クマガラガラ</v>
      </c>
      <c r="E1070" s="138">
        <f>+Baby定番!E63</f>
        <v>1600</v>
      </c>
      <c r="F1070" s="138">
        <f>+Baby定番!F63</f>
        <v>1</v>
      </c>
      <c r="G1070" s="140" t="str">
        <f>+Baby定番!G63</f>
        <v xml:space="preserve">N       </v>
      </c>
      <c r="H1070" s="138">
        <f>+Baby定番!H63</f>
        <v>99</v>
      </c>
      <c r="I1070" s="140" t="str">
        <f>+Baby定番!I63</f>
        <v xml:space="preserve">ｻｲｽﾞﾅｼ  </v>
      </c>
      <c r="J1070" s="141">
        <f>+Baby定番!$C$9</f>
        <v>262500</v>
      </c>
      <c r="K1070" s="142">
        <f>+Baby定番!J63</f>
        <v>0</v>
      </c>
      <c r="L1070" s="143">
        <f>IF(ISERROR(VLOOKUP(VALUE(C1070),納期ACC!$E$1:$N$3001,10,FALSE)),"",VLOOKUP(VALUE(C1070),納期ACC!$E$1:$N$3001,10,FALSE))</f>
        <v>46234</v>
      </c>
    </row>
    <row r="1071" spans="1:12">
      <c r="A1071" s="137" t="str">
        <f>+Baby定番!A64</f>
        <v xml:space="preserve">407608N       ｻｲｽﾞﾅｼ  </v>
      </c>
      <c r="B1071" s="138">
        <v>1</v>
      </c>
      <c r="C1071" s="139" t="str">
        <f>TEXT(Baby定番!C64,0)</f>
        <v>407608</v>
      </c>
      <c r="D1071" s="140" t="str">
        <f>+Baby定番!D64</f>
        <v>ウサギガラガラ</v>
      </c>
      <c r="E1071" s="138">
        <f>+Baby定番!E64</f>
        <v>1600</v>
      </c>
      <c r="F1071" s="138">
        <f>+Baby定番!F64</f>
        <v>1</v>
      </c>
      <c r="G1071" s="140" t="str">
        <f>+Baby定番!G64</f>
        <v xml:space="preserve">N       </v>
      </c>
      <c r="H1071" s="138">
        <f>+Baby定番!H64</f>
        <v>99</v>
      </c>
      <c r="I1071" s="140" t="str">
        <f>+Baby定番!I64</f>
        <v xml:space="preserve">ｻｲｽﾞﾅｼ  </v>
      </c>
      <c r="J1071" s="141">
        <f>+Baby定番!$C$9</f>
        <v>262500</v>
      </c>
      <c r="K1071" s="142">
        <f>+Baby定番!J64</f>
        <v>0</v>
      </c>
      <c r="L1071" s="143">
        <f>IF(ISERROR(VLOOKUP(VALUE(C1071),納期ACC!$E$1:$N$3001,10,FALSE)),"",VLOOKUP(VALUE(C1071),納期ACC!$E$1:$N$3001,10,FALSE))</f>
        <v>46234</v>
      </c>
    </row>
    <row r="1072" spans="1:12">
      <c r="A1072" s="137" t="str">
        <f>+Baby定番!A65</f>
        <v xml:space="preserve">401041NB      ｻｲｽﾞﾅｼ  </v>
      </c>
      <c r="B1072" s="138">
        <v>1</v>
      </c>
      <c r="C1072" s="139" t="str">
        <f>TEXT(Baby定番!C65,0)</f>
        <v>401041</v>
      </c>
      <c r="D1072" s="140" t="str">
        <f>+Baby定番!D65</f>
        <v>ポニーガラガラボーダー</v>
      </c>
      <c r="E1072" s="138">
        <f>+Baby定番!E65</f>
        <v>1400</v>
      </c>
      <c r="F1072" s="138">
        <f>+Baby定番!F65</f>
        <v>11</v>
      </c>
      <c r="G1072" s="140" t="str">
        <f>+Baby定番!G65</f>
        <v xml:space="preserve">NB      </v>
      </c>
      <c r="H1072" s="138">
        <f>+Baby定番!H65</f>
        <v>99</v>
      </c>
      <c r="I1072" s="140" t="str">
        <f>+Baby定番!I65</f>
        <v xml:space="preserve">ｻｲｽﾞﾅｼ  </v>
      </c>
      <c r="J1072" s="141">
        <f>+Baby定番!$C$9</f>
        <v>262500</v>
      </c>
      <c r="K1072" s="142">
        <f>+Baby定番!J65</f>
        <v>0</v>
      </c>
      <c r="L1072" s="143">
        <f>IF(ISERROR(VLOOKUP(VALUE(C1072),納期ACC!$E$1:$N$3001,10,FALSE)),"",VLOOKUP(VALUE(C1072),納期ACC!$E$1:$N$3001,10,FALSE))</f>
        <v>46234</v>
      </c>
    </row>
    <row r="1073" spans="1:12">
      <c r="A1073" s="137" t="str">
        <f>+Baby定番!A66</f>
        <v xml:space="preserve">401055NB      ｻｲｽﾞﾅｼ  </v>
      </c>
      <c r="B1073" s="138">
        <v>1</v>
      </c>
      <c r="C1073" s="139" t="str">
        <f>TEXT(Baby定番!C66,0)</f>
        <v>401055</v>
      </c>
      <c r="D1073" s="140" t="str">
        <f>+Baby定番!D66</f>
        <v>キリンガラガラ</v>
      </c>
      <c r="E1073" s="138">
        <f>+Baby定番!E66</f>
        <v>1400</v>
      </c>
      <c r="F1073" s="138">
        <f>+Baby定番!F66</f>
        <v>11</v>
      </c>
      <c r="G1073" s="140" t="str">
        <f>+Baby定番!G66</f>
        <v xml:space="preserve">NB      </v>
      </c>
      <c r="H1073" s="138">
        <f>+Baby定番!H66</f>
        <v>99</v>
      </c>
      <c r="I1073" s="140" t="str">
        <f>+Baby定番!I66</f>
        <v xml:space="preserve">ｻｲｽﾞﾅｼ  </v>
      </c>
      <c r="J1073" s="141">
        <f>+Baby定番!$C$9</f>
        <v>262500</v>
      </c>
      <c r="K1073" s="142">
        <f>+Baby定番!J66</f>
        <v>0</v>
      </c>
      <c r="L1073" s="143">
        <f>IF(ISERROR(VLOOKUP(VALUE(C1073),納期ACC!$E$1:$N$3001,10,FALSE)),"",VLOOKUP(VALUE(C1073),納期ACC!$E$1:$N$3001,10,FALSE))</f>
        <v>46234</v>
      </c>
    </row>
    <row r="1074" spans="1:12">
      <c r="A1074" s="137" t="str">
        <f>+Baby定番!A67</f>
        <v xml:space="preserve">404064N       ｻｲｽﾞﾅｼ  </v>
      </c>
      <c r="B1074" s="138">
        <v>1</v>
      </c>
      <c r="C1074" s="139" t="str">
        <f>TEXT(Baby定番!C67,0)</f>
        <v>404064</v>
      </c>
      <c r="D1074" s="140" t="str">
        <f>+Baby定番!D67</f>
        <v>パイルひつじガラガラボール</v>
      </c>
      <c r="E1074" s="138">
        <f>+Baby定番!E67</f>
        <v>3200</v>
      </c>
      <c r="F1074" s="138">
        <f>+Baby定番!F67</f>
        <v>1</v>
      </c>
      <c r="G1074" s="140" t="str">
        <f>+Baby定番!G67</f>
        <v xml:space="preserve">N       </v>
      </c>
      <c r="H1074" s="138">
        <f>+Baby定番!H67</f>
        <v>99</v>
      </c>
      <c r="I1074" s="140" t="str">
        <f>+Baby定番!I67</f>
        <v xml:space="preserve">ｻｲｽﾞﾅｼ  </v>
      </c>
      <c r="J1074" s="141">
        <f>+Baby定番!$C$9</f>
        <v>262500</v>
      </c>
      <c r="K1074" s="142">
        <f>+Baby定番!J67</f>
        <v>0</v>
      </c>
      <c r="L1074" s="143">
        <f>IF(ISERROR(VLOOKUP(VALUE(C1074),納期ACC!$E$1:$N$3001,10,FALSE)),"",VLOOKUP(VALUE(C1074),納期ACC!$E$1:$N$3001,10,FALSE))</f>
        <v>46234</v>
      </c>
    </row>
    <row r="1075" spans="1:12">
      <c r="A1075" s="137" t="str">
        <f>+Baby定番!A68</f>
        <v xml:space="preserve">404065N       ｻｲｽﾞﾅｼ  </v>
      </c>
      <c r="B1075" s="138">
        <v>1</v>
      </c>
      <c r="C1075" s="139" t="str">
        <f>TEXT(Baby定番!C68,0)</f>
        <v>404065</v>
      </c>
      <c r="D1075" s="140" t="str">
        <f>+Baby定番!D68</f>
        <v>パイルひつじガラガラ</v>
      </c>
      <c r="E1075" s="138">
        <f>+Baby定番!E68</f>
        <v>1600</v>
      </c>
      <c r="F1075" s="138">
        <f>+Baby定番!F68</f>
        <v>1</v>
      </c>
      <c r="G1075" s="140" t="str">
        <f>+Baby定番!G68</f>
        <v xml:space="preserve">N       </v>
      </c>
      <c r="H1075" s="138">
        <f>+Baby定番!H68</f>
        <v>99</v>
      </c>
      <c r="I1075" s="140" t="str">
        <f>+Baby定番!I68</f>
        <v xml:space="preserve">ｻｲｽﾞﾅｼ  </v>
      </c>
      <c r="J1075" s="141">
        <f>+Baby定番!$C$9</f>
        <v>262500</v>
      </c>
      <c r="K1075" s="142">
        <f>+Baby定番!J68</f>
        <v>0</v>
      </c>
      <c r="L1075" s="143">
        <f>IF(ISERROR(VLOOKUP(VALUE(C1075),納期ACC!$E$1:$N$3001,10,FALSE)),"",VLOOKUP(VALUE(C1075),納期ACC!$E$1:$N$3001,10,FALSE))</f>
        <v>46234</v>
      </c>
    </row>
    <row r="1076" spans="1:12">
      <c r="A1076" s="137" t="str">
        <f>+Baby定番!A69</f>
        <v xml:space="preserve">409034N       ｻｲｽﾞﾅｼ  </v>
      </c>
      <c r="B1076" s="138">
        <v>1</v>
      </c>
      <c r="C1076" s="139" t="str">
        <f>TEXT(Baby定番!C69,0)</f>
        <v>409034</v>
      </c>
      <c r="D1076" s="140" t="str">
        <f>+Baby定番!D69</f>
        <v xml:space="preserve">くまスタイクリップ                  </v>
      </c>
      <c r="E1076" s="138">
        <f>+Baby定番!E69</f>
        <v>2200</v>
      </c>
      <c r="F1076" s="138">
        <f>+Baby定番!F69</f>
        <v>1</v>
      </c>
      <c r="G1076" s="140" t="str">
        <f>+Baby定番!G69</f>
        <v xml:space="preserve">N       </v>
      </c>
      <c r="H1076" s="138">
        <f>+Baby定番!H69</f>
        <v>99</v>
      </c>
      <c r="I1076" s="140" t="str">
        <f>+Baby定番!I69</f>
        <v xml:space="preserve">ｻｲｽﾞﾅｼ  </v>
      </c>
      <c r="J1076" s="141">
        <f>+Baby定番!$C$9</f>
        <v>262500</v>
      </c>
      <c r="K1076" s="142">
        <f>+Baby定番!J69</f>
        <v>0</v>
      </c>
      <c r="L1076" s="143">
        <f>IF(ISERROR(VLOOKUP(VALUE(C1076),納期ACC!$E$1:$N$3001,10,FALSE)),"",VLOOKUP(VALUE(C1076),納期ACC!$E$1:$N$3001,10,FALSE))</f>
        <v>46234</v>
      </c>
    </row>
    <row r="1077" spans="1:12">
      <c r="A1077" s="137" t="str">
        <f>+Baby定番!A70</f>
        <v xml:space="preserve">409035N       ｻｲｽﾞﾅｼ  </v>
      </c>
      <c r="B1077" s="138">
        <v>1</v>
      </c>
      <c r="C1077" s="139" t="str">
        <f>TEXT(Baby定番!C70,0)</f>
        <v>409035</v>
      </c>
      <c r="D1077" s="140" t="str">
        <f>+Baby定番!D70</f>
        <v xml:space="preserve">うさぎスタイクリップ                </v>
      </c>
      <c r="E1077" s="138">
        <f>+Baby定番!E70</f>
        <v>2200</v>
      </c>
      <c r="F1077" s="138">
        <f>+Baby定番!F70</f>
        <v>1</v>
      </c>
      <c r="G1077" s="140" t="str">
        <f>+Baby定番!G70</f>
        <v xml:space="preserve">N       </v>
      </c>
      <c r="H1077" s="138">
        <f>+Baby定番!H70</f>
        <v>99</v>
      </c>
      <c r="I1077" s="140" t="str">
        <f>+Baby定番!I70</f>
        <v xml:space="preserve">ｻｲｽﾞﾅｼ  </v>
      </c>
      <c r="J1077" s="141">
        <f>+Baby定番!$C$9</f>
        <v>262500</v>
      </c>
      <c r="K1077" s="142">
        <f>+Baby定番!J70</f>
        <v>0</v>
      </c>
      <c r="L1077" s="143">
        <f>IF(ISERROR(VLOOKUP(VALUE(C1077),納期ACC!$E$1:$N$3001,10,FALSE)),"",VLOOKUP(VALUE(C1077),納期ACC!$E$1:$N$3001,10,FALSE))</f>
        <v>46234</v>
      </c>
    </row>
    <row r="1078" spans="1:12">
      <c r="A1078" s="137" t="str">
        <f>+Baby定番!A71</f>
        <v xml:space="preserve">406629B       ｻｲｽﾞﾅｼ  </v>
      </c>
      <c r="B1078" s="138">
        <v>1</v>
      </c>
      <c r="C1078" s="139" t="str">
        <f>TEXT(Baby定番!C71,0)</f>
        <v>406629</v>
      </c>
      <c r="D1078" s="140" t="str">
        <f>+Baby定番!D71</f>
        <v>ブロックチェックガーゼタオル</v>
      </c>
      <c r="E1078" s="138">
        <f>+Baby定番!E71</f>
        <v>900</v>
      </c>
      <c r="F1078" s="138">
        <f>+Baby定番!F71</f>
        <v>31</v>
      </c>
      <c r="G1078" s="140" t="str">
        <f>+Baby定番!G71</f>
        <v xml:space="preserve">B       </v>
      </c>
      <c r="H1078" s="138">
        <f>+Baby定番!H71</f>
        <v>99</v>
      </c>
      <c r="I1078" s="140" t="str">
        <f>+Baby定番!I71</f>
        <v xml:space="preserve">ｻｲｽﾞﾅｼ  </v>
      </c>
      <c r="J1078" s="141">
        <f>+Baby定番!$C$9</f>
        <v>262500</v>
      </c>
      <c r="K1078" s="142">
        <f>+Baby定番!J71</f>
        <v>0</v>
      </c>
      <c r="L1078" s="143">
        <f>IF(ISERROR(VLOOKUP(VALUE(C1078),納期ACC!$E$1:$N$3001,10,FALSE)),"",VLOOKUP(VALUE(C1078),納期ACC!$E$1:$N$3001,10,FALSE))</f>
        <v>46234</v>
      </c>
    </row>
    <row r="1079" spans="1:12">
      <c r="A1079" s="137" t="str">
        <f>+Baby定番!A72</f>
        <v xml:space="preserve">405057N       ｻｲｽﾞﾅｼ  </v>
      </c>
      <c r="B1079" s="138">
        <v>1</v>
      </c>
      <c r="C1079" s="139" t="str">
        <f>TEXT(Baby定番!C72,0)</f>
        <v>405057</v>
      </c>
      <c r="D1079" s="140" t="str">
        <f>+Baby定番!D72</f>
        <v>ﾉｰﾏﾙﾊﾟｲﾙ指人形ｱﾋﾙ</v>
      </c>
      <c r="E1079" s="138">
        <f>+Baby定番!E72</f>
        <v>1500</v>
      </c>
      <c r="F1079" s="138">
        <f>+Baby定番!F72</f>
        <v>1</v>
      </c>
      <c r="G1079" s="140" t="str">
        <f>+Baby定番!G72</f>
        <v xml:space="preserve">N       </v>
      </c>
      <c r="H1079" s="138">
        <f>+Baby定番!H72</f>
        <v>99</v>
      </c>
      <c r="I1079" s="140" t="str">
        <f>+Baby定番!I72</f>
        <v xml:space="preserve">ｻｲｽﾞﾅｼ  </v>
      </c>
      <c r="J1079" s="141">
        <f>+Baby定番!$C$9</f>
        <v>262500</v>
      </c>
      <c r="K1079" s="142">
        <f>+Baby定番!J72</f>
        <v>0</v>
      </c>
      <c r="L1079" s="143">
        <f>IF(ISERROR(VLOOKUP(VALUE(C1079),納期ACC!$E$1:$N$3001,10,FALSE)),"",VLOOKUP(VALUE(C1079),納期ACC!$E$1:$N$3001,10,FALSE))</f>
        <v>46234</v>
      </c>
    </row>
    <row r="1080" spans="1:12">
      <c r="A1080" s="137" t="str">
        <f>+Baby定番!A73</f>
        <v xml:space="preserve">409031N       ｻｲｽﾞﾅｼ  </v>
      </c>
      <c r="B1080" s="138">
        <v>1</v>
      </c>
      <c r="C1080" s="139" t="str">
        <f>TEXT(Baby定番!C73,0)</f>
        <v>409031</v>
      </c>
      <c r="D1080" s="140" t="str">
        <f>+Baby定番!D73</f>
        <v>授乳用クッション</v>
      </c>
      <c r="E1080" s="138">
        <f>+Baby定番!E73</f>
        <v>3500</v>
      </c>
      <c r="F1080" s="138">
        <f>+Baby定番!F73</f>
        <v>1</v>
      </c>
      <c r="G1080" s="140" t="str">
        <f>+Baby定番!G73</f>
        <v xml:space="preserve">N       </v>
      </c>
      <c r="H1080" s="138">
        <f>+Baby定番!H73</f>
        <v>99</v>
      </c>
      <c r="I1080" s="140" t="str">
        <f>+Baby定番!I73</f>
        <v xml:space="preserve">ｻｲｽﾞﾅｼ  </v>
      </c>
      <c r="J1080" s="141">
        <f>+Baby定番!$C$9</f>
        <v>262500</v>
      </c>
      <c r="K1080" s="142">
        <f>+Baby定番!J73</f>
        <v>0</v>
      </c>
      <c r="L1080" s="143">
        <f>IF(ISERROR(VLOOKUP(VALUE(C1080),納期ACC!$E$1:$N$3001,10,FALSE)),"",VLOOKUP(VALUE(C1080),納期ACC!$E$1:$N$3001,10,FALSE))</f>
        <v>46234</v>
      </c>
    </row>
    <row r="1081" spans="1:12">
      <c r="A1081" s="137" t="str">
        <f>+Baby定番!A74</f>
        <v xml:space="preserve">400524N       ｻｲｽﾞﾅｼ  </v>
      </c>
      <c r="B1081" s="138">
        <v>1</v>
      </c>
      <c r="C1081" s="139" t="str">
        <f>TEXT(Baby定番!C74,0)</f>
        <v>400524</v>
      </c>
      <c r="D1081" s="140" t="str">
        <f>+Baby定番!D74</f>
        <v>Ｗフェイスくまピロー</v>
      </c>
      <c r="E1081" s="138">
        <f>+Baby定番!E74</f>
        <v>2500</v>
      </c>
      <c r="F1081" s="138">
        <f>+Baby定番!F74</f>
        <v>1</v>
      </c>
      <c r="G1081" s="140" t="str">
        <f>+Baby定番!G74</f>
        <v xml:space="preserve">N       </v>
      </c>
      <c r="H1081" s="138">
        <f>+Baby定番!H74</f>
        <v>99</v>
      </c>
      <c r="I1081" s="140" t="str">
        <f>+Baby定番!I74</f>
        <v xml:space="preserve">ｻｲｽﾞﾅｼ  </v>
      </c>
      <c r="J1081" s="141">
        <f>+Baby定番!$C$9</f>
        <v>262500</v>
      </c>
      <c r="K1081" s="142">
        <f>+Baby定番!J74</f>
        <v>0</v>
      </c>
      <c r="L1081" s="143">
        <f>IF(ISERROR(VLOOKUP(VALUE(C1081),納期ACC!$E$1:$N$3001,10,FALSE)),"",VLOOKUP(VALUE(C1081),納期ACC!$E$1:$N$3001,10,FALSE))</f>
        <v>46234</v>
      </c>
    </row>
    <row r="1082" spans="1:12">
      <c r="A1082" s="137" t="str">
        <f>+Baby定番!A75</f>
        <v xml:space="preserve">404621N       ｻｲｽﾞﾅｼ  </v>
      </c>
      <c r="B1082" s="138">
        <v>1</v>
      </c>
      <c r="C1082" s="139" t="str">
        <f>TEXT(Baby定番!C75,0)</f>
        <v>404621</v>
      </c>
      <c r="D1082" s="140" t="str">
        <f>+Baby定番!D75</f>
        <v>沐浴ガーゼ3枚セット</v>
      </c>
      <c r="E1082" s="138">
        <f>+Baby定番!E75</f>
        <v>3000</v>
      </c>
      <c r="F1082" s="138">
        <f>+Baby定番!F75</f>
        <v>1</v>
      </c>
      <c r="G1082" s="140" t="str">
        <f>+Baby定番!G75</f>
        <v xml:space="preserve">N       </v>
      </c>
      <c r="H1082" s="138">
        <f>+Baby定番!H75</f>
        <v>99</v>
      </c>
      <c r="I1082" s="140" t="str">
        <f>+Baby定番!I75</f>
        <v xml:space="preserve">ｻｲｽﾞﾅｼ  </v>
      </c>
      <c r="J1082" s="141">
        <f>+Baby定番!$C$9</f>
        <v>262500</v>
      </c>
      <c r="K1082" s="142">
        <f>+Baby定番!J75</f>
        <v>0</v>
      </c>
      <c r="L1082" s="143">
        <f>IF(ISERROR(VLOOKUP(VALUE(C1082),納期ACC!$E$1:$N$3001,10,FALSE)),"",VLOOKUP(VALUE(C1082),納期ACC!$E$1:$N$3001,10,FALSE))</f>
        <v>46234</v>
      </c>
    </row>
    <row r="1083" spans="1:12">
      <c r="A1083" s="137" t="str">
        <f>+Baby定番!A76</f>
        <v xml:space="preserve">404620N       ｻｲｽﾞﾅｼ  </v>
      </c>
      <c r="B1083" s="138">
        <v>1</v>
      </c>
      <c r="C1083" s="139" t="str">
        <f>TEXT(Baby定番!C76,0)</f>
        <v>404620</v>
      </c>
      <c r="D1083" s="140" t="str">
        <f>+Baby定番!D76</f>
        <v>あんしんガーゼ4枚セット</v>
      </c>
      <c r="E1083" s="138">
        <f>+Baby定番!E76</f>
        <v>2700</v>
      </c>
      <c r="F1083" s="138">
        <f>+Baby定番!F76</f>
        <v>1</v>
      </c>
      <c r="G1083" s="140" t="str">
        <f>+Baby定番!G76</f>
        <v xml:space="preserve">N       </v>
      </c>
      <c r="H1083" s="138">
        <f>+Baby定番!H76</f>
        <v>99</v>
      </c>
      <c r="I1083" s="140" t="str">
        <f>+Baby定番!I76</f>
        <v xml:space="preserve">ｻｲｽﾞﾅｼ  </v>
      </c>
      <c r="J1083" s="141">
        <f>+Baby定番!$C$9</f>
        <v>262500</v>
      </c>
      <c r="K1083" s="142">
        <f>+Baby定番!J76</f>
        <v>0</v>
      </c>
      <c r="L1083" s="143">
        <f>IF(ISERROR(VLOOKUP(VALUE(C1083),納期ACC!$E$1:$N$3001,10,FALSE)),"",VLOOKUP(VALUE(C1083),納期ACC!$E$1:$N$3001,10,FALSE))</f>
        <v>46234</v>
      </c>
    </row>
    <row r="1084" spans="1:12">
      <c r="A1084" s="137" t="str">
        <f>+Baby定番!A77</f>
        <v>407581N       90</v>
      </c>
      <c r="B1084" s="138">
        <v>1</v>
      </c>
      <c r="C1084" s="139" t="str">
        <f>TEXT(Baby定番!C77,0)</f>
        <v>407581</v>
      </c>
      <c r="D1084" s="140" t="str">
        <f>+Baby定番!D77</f>
        <v>薄手パイル刺繍バスローブ</v>
      </c>
      <c r="E1084" s="138">
        <f>+Baby定番!E77</f>
        <v>16000</v>
      </c>
      <c r="F1084" s="138">
        <f>+Baby定番!F77</f>
        <v>1</v>
      </c>
      <c r="G1084" s="140" t="str">
        <f>+Baby定番!G77</f>
        <v xml:space="preserve">N       </v>
      </c>
      <c r="H1084" s="138">
        <f>+Baby定番!H77</f>
        <v>17</v>
      </c>
      <c r="I1084" s="140">
        <f>+Baby定番!I77</f>
        <v>90</v>
      </c>
      <c r="J1084" s="141">
        <f>+Baby定番!$C$9</f>
        <v>262500</v>
      </c>
      <c r="K1084" s="142">
        <f>+Baby定番!J77</f>
        <v>0</v>
      </c>
      <c r="L1084" s="143">
        <f>IF(ISERROR(VLOOKUP(VALUE(C1084),納期ACC!$E$1:$N$3001,10,FALSE)),"",VLOOKUP(VALUE(C1084),納期ACC!$E$1:$N$3001,10,FALSE))</f>
        <v>46234</v>
      </c>
    </row>
    <row r="1085" spans="1:12">
      <c r="A1085" s="137" t="str">
        <f>+Baby定番!A78</f>
        <v xml:space="preserve">405233N       ｻｲｽﾞﾅｼ  </v>
      </c>
      <c r="B1085" s="138">
        <v>1</v>
      </c>
      <c r="C1085" s="139" t="str">
        <f>TEXT(Baby定番!C78,0)</f>
        <v>405233</v>
      </c>
      <c r="D1085" s="140" t="str">
        <f>+Baby定番!D78</f>
        <v>ひつじﾎﾟﾝﾁｮ</v>
      </c>
      <c r="E1085" s="138">
        <f>+Baby定番!E78</f>
        <v>14000</v>
      </c>
      <c r="F1085" s="138">
        <f>+Baby定番!F78</f>
        <v>900</v>
      </c>
      <c r="G1085" s="140" t="str">
        <f>+Baby定番!G78</f>
        <v xml:space="preserve">N       </v>
      </c>
      <c r="H1085" s="138">
        <f>+Baby定番!H78</f>
        <v>99</v>
      </c>
      <c r="I1085" s="140" t="str">
        <f>+Baby定番!I78</f>
        <v xml:space="preserve">ｻｲｽﾞﾅｼ  </v>
      </c>
      <c r="J1085" s="141">
        <f>+Baby定番!$C$9</f>
        <v>262500</v>
      </c>
      <c r="K1085" s="142">
        <f>+Baby定番!J78</f>
        <v>0</v>
      </c>
      <c r="L1085" s="143">
        <f>IF(ISERROR(VLOOKUP(VALUE(C1085),納期ACC!$E$1:$N$3001,10,FALSE)),"",VLOOKUP(VALUE(C1085),納期ACC!$E$1:$N$3001,10,FALSE))</f>
        <v>46234</v>
      </c>
    </row>
    <row r="1086" spans="1:12">
      <c r="A1086" s="137" t="str">
        <f>+Baby定番!A79</f>
        <v xml:space="preserve">401011N       S7-8    </v>
      </c>
      <c r="B1086" s="138">
        <v>1</v>
      </c>
      <c r="C1086" s="139" t="str">
        <f>TEXT(Baby定番!C79,0)</f>
        <v>401011</v>
      </c>
      <c r="D1086" s="140" t="str">
        <f>+Baby定番!D79</f>
        <v xml:space="preserve">くまソックス                        </v>
      </c>
      <c r="E1086" s="138">
        <f>+Baby定番!E79</f>
        <v>900</v>
      </c>
      <c r="F1086" s="138">
        <f>+Baby定番!F79</f>
        <v>1</v>
      </c>
      <c r="G1086" s="140" t="str">
        <f>+Baby定番!G79</f>
        <v xml:space="preserve">N       </v>
      </c>
      <c r="H1086" s="138">
        <f>+Baby定番!H79</f>
        <v>31</v>
      </c>
      <c r="I1086" s="140" t="str">
        <f>+Baby定番!I79</f>
        <v xml:space="preserve">S7-8    </v>
      </c>
      <c r="J1086" s="141">
        <f>+Baby定番!$C$9</f>
        <v>262500</v>
      </c>
      <c r="K1086" s="142">
        <f>+Baby定番!J79</f>
        <v>0</v>
      </c>
      <c r="L1086" s="143">
        <f>IF(ISERROR(VLOOKUP(VALUE(C1086),納期ACC!$E$1:$N$3001,10,FALSE)),"",VLOOKUP(VALUE(C1086),納期ACC!$E$1:$N$3001,10,FALSE))</f>
        <v>46234</v>
      </c>
    </row>
    <row r="1087" spans="1:12">
      <c r="A1087" s="137" t="str">
        <f>+Baby定番!A80</f>
        <v xml:space="preserve">402522N       S7-8    </v>
      </c>
      <c r="B1087" s="138">
        <v>1</v>
      </c>
      <c r="C1087" s="139" t="str">
        <f>TEXT(Baby定番!C80,0)</f>
        <v>402522</v>
      </c>
      <c r="D1087" s="140" t="str">
        <f>+Baby定番!D80</f>
        <v>ひつじ刺繍パイルソックス</v>
      </c>
      <c r="E1087" s="138">
        <f>+Baby定番!E80</f>
        <v>1800</v>
      </c>
      <c r="F1087" s="138">
        <f>+Baby定番!F80</f>
        <v>1</v>
      </c>
      <c r="G1087" s="140" t="str">
        <f>+Baby定番!G80</f>
        <v xml:space="preserve">N       </v>
      </c>
      <c r="H1087" s="138">
        <f>+Baby定番!H80</f>
        <v>31</v>
      </c>
      <c r="I1087" s="140" t="str">
        <f>+Baby定番!I80</f>
        <v xml:space="preserve">S7-8    </v>
      </c>
      <c r="J1087" s="141">
        <f>+Baby定番!$C$9</f>
        <v>262500</v>
      </c>
      <c r="K1087" s="142">
        <f>+Baby定番!J80</f>
        <v>0</v>
      </c>
      <c r="L1087" s="143">
        <f>IF(ISERROR(VLOOKUP(VALUE(C1087),納期ACC!$E$1:$N$3001,10,FALSE)),"",VLOOKUP(VALUE(C1087),納期ACC!$E$1:$N$3001,10,FALSE))</f>
        <v>46234</v>
      </c>
    </row>
    <row r="1088" spans="1:12">
      <c r="A1088" s="137" t="str">
        <f>+Baby定番!A81</f>
        <v xml:space="preserve">403055N       M9-10   </v>
      </c>
      <c r="B1088" s="138">
        <v>1</v>
      </c>
      <c r="C1088" s="139" t="str">
        <f>TEXT(Baby定番!C81,0)</f>
        <v>403055</v>
      </c>
      <c r="D1088" s="140" t="str">
        <f>+Baby定番!D81</f>
        <v>てんとう虫クルーソックス</v>
      </c>
      <c r="E1088" s="138">
        <f>+Baby定番!E81</f>
        <v>1400</v>
      </c>
      <c r="F1088" s="138">
        <f>+Baby定番!F81</f>
        <v>1</v>
      </c>
      <c r="G1088" s="140" t="str">
        <f>+Baby定番!G81</f>
        <v xml:space="preserve">N       </v>
      </c>
      <c r="H1088" s="138">
        <f>+Baby定番!H81</f>
        <v>32</v>
      </c>
      <c r="I1088" s="140" t="str">
        <f>+Baby定番!I81</f>
        <v xml:space="preserve">M9-10   </v>
      </c>
      <c r="J1088" s="141">
        <f>+Baby定番!$C$9</f>
        <v>262500</v>
      </c>
      <c r="K1088" s="142">
        <f>+Baby定番!J81</f>
        <v>0</v>
      </c>
      <c r="L1088" s="143">
        <f>IF(ISERROR(VLOOKUP(VALUE(C1088),納期ACC!$E$1:$N$3001,10,FALSE)),"",VLOOKUP(VALUE(C1088),納期ACC!$E$1:$N$3001,10,FALSE))</f>
        <v>46234</v>
      </c>
    </row>
    <row r="1089" spans="1:12">
      <c r="A1089" s="137" t="str">
        <f>+Baby定番!A82</f>
        <v xml:space="preserve">403055N       L11-12  </v>
      </c>
      <c r="B1089" s="138">
        <v>1</v>
      </c>
      <c r="C1089" s="139" t="str">
        <f>TEXT(Baby定番!C82,0)</f>
        <v>403055</v>
      </c>
      <c r="D1089" s="140" t="str">
        <f>+Baby定番!D82</f>
        <v>てんとう虫クルーソックス</v>
      </c>
      <c r="E1089" s="138">
        <f>+Baby定番!E82</f>
        <v>1400</v>
      </c>
      <c r="F1089" s="138">
        <f>+Baby定番!F82</f>
        <v>1</v>
      </c>
      <c r="G1089" s="140" t="str">
        <f>+Baby定番!G82</f>
        <v xml:space="preserve">N       </v>
      </c>
      <c r="H1089" s="138">
        <f>+Baby定番!H82</f>
        <v>33</v>
      </c>
      <c r="I1089" s="140" t="str">
        <f>+Baby定番!I82</f>
        <v xml:space="preserve">L11-12  </v>
      </c>
      <c r="J1089" s="141">
        <f>+Baby定番!$C$9</f>
        <v>262500</v>
      </c>
      <c r="K1089" s="142">
        <f>+Baby定番!J82</f>
        <v>0</v>
      </c>
      <c r="L1089" s="143">
        <f>IF(ISERROR(VLOOKUP(VALUE(C1089),納期ACC!$E$1:$N$3001,10,FALSE)),"",VLOOKUP(VALUE(C1089),納期ACC!$E$1:$N$3001,10,FALSE))</f>
        <v>46234</v>
      </c>
    </row>
    <row r="1090" spans="1:12">
      <c r="A1090" s="137" t="str">
        <f>+Baby定番!A83</f>
        <v xml:space="preserve">403055B       S7-8    </v>
      </c>
      <c r="B1090" s="138">
        <v>1</v>
      </c>
      <c r="C1090" s="139" t="str">
        <f>TEXT(Baby定番!C83,0)</f>
        <v>403055</v>
      </c>
      <c r="D1090" s="140" t="str">
        <f>+Baby定番!D83</f>
        <v>てんとう虫クルーソックス</v>
      </c>
      <c r="E1090" s="138">
        <f>+Baby定番!E83</f>
        <v>1400</v>
      </c>
      <c r="F1090" s="138">
        <f>+Baby定番!F83</f>
        <v>31</v>
      </c>
      <c r="G1090" s="140" t="str">
        <f>+Baby定番!G83</f>
        <v xml:space="preserve">B       </v>
      </c>
      <c r="H1090" s="138">
        <f>+Baby定番!H83</f>
        <v>31</v>
      </c>
      <c r="I1090" s="140" t="str">
        <f>+Baby定番!I83</f>
        <v xml:space="preserve">S7-8    </v>
      </c>
      <c r="J1090" s="141">
        <f>+Baby定番!$C$9</f>
        <v>262500</v>
      </c>
      <c r="K1090" s="142">
        <f>+Baby定番!J83</f>
        <v>0</v>
      </c>
      <c r="L1090" s="143">
        <f>IF(ISERROR(VLOOKUP(VALUE(C1090),納期ACC!$E$1:$N$3001,10,FALSE)),"",VLOOKUP(VALUE(C1090),納期ACC!$E$1:$N$3001,10,FALSE))</f>
        <v>46234</v>
      </c>
    </row>
    <row r="1091" spans="1:12">
      <c r="A1091" s="137" t="str">
        <f>+Baby定番!A84</f>
        <v xml:space="preserve">401554NB      S7-8    </v>
      </c>
      <c r="B1091" s="138">
        <v>1</v>
      </c>
      <c r="C1091" s="139" t="str">
        <f>TEXT(Baby定番!C84,0)</f>
        <v>401554</v>
      </c>
      <c r="D1091" s="140" t="str">
        <f>+Baby定番!D84</f>
        <v>くつソックス</v>
      </c>
      <c r="E1091" s="138">
        <f>+Baby定番!E84</f>
        <v>1200</v>
      </c>
      <c r="F1091" s="138">
        <f>+Baby定番!F84</f>
        <v>11</v>
      </c>
      <c r="G1091" s="140" t="str">
        <f>+Baby定番!G84</f>
        <v xml:space="preserve">NB      </v>
      </c>
      <c r="H1091" s="138">
        <f>+Baby定番!H84</f>
        <v>31</v>
      </c>
      <c r="I1091" s="140" t="str">
        <f>+Baby定番!I84</f>
        <v xml:space="preserve">S7-8    </v>
      </c>
      <c r="J1091" s="141">
        <f>+Baby定番!$C$9</f>
        <v>262500</v>
      </c>
      <c r="K1091" s="142">
        <f>+Baby定番!J84</f>
        <v>0</v>
      </c>
      <c r="L1091" s="143">
        <f>IF(ISERROR(VLOOKUP(VALUE(C1091),納期ACC!$E$1:$N$3001,10,FALSE)),"",VLOOKUP(VALUE(C1091),納期ACC!$E$1:$N$3001,10,FALSE))</f>
        <v>46234</v>
      </c>
    </row>
    <row r="1092" spans="1:12">
      <c r="A1092" s="137" t="str">
        <f>+Baby定番!A85</f>
        <v xml:space="preserve">406145W       L11-12  </v>
      </c>
      <c r="B1092" s="138">
        <v>1</v>
      </c>
      <c r="C1092" s="139" t="str">
        <f>TEXT(Baby定番!C85,0)</f>
        <v>406145</v>
      </c>
      <c r="D1092" s="140" t="str">
        <f>+Baby定番!D85</f>
        <v xml:space="preserve">アンクルソックス                    </v>
      </c>
      <c r="E1092" s="138">
        <f>+Baby定番!E85</f>
        <v>1000</v>
      </c>
      <c r="F1092" s="138">
        <f>+Baby定番!F85</f>
        <v>537</v>
      </c>
      <c r="G1092" s="140" t="str">
        <f>+Baby定番!G85</f>
        <v xml:space="preserve">W       </v>
      </c>
      <c r="H1092" s="138">
        <f>+Baby定番!H85</f>
        <v>33</v>
      </c>
      <c r="I1092" s="140" t="str">
        <f>+Baby定番!I85</f>
        <v xml:space="preserve">L11-12  </v>
      </c>
      <c r="J1092" s="141">
        <f>+Baby定番!$C$9</f>
        <v>262500</v>
      </c>
      <c r="K1092" s="142">
        <f>+Baby定番!J85</f>
        <v>0</v>
      </c>
      <c r="L1092" s="143">
        <f>IF(ISERROR(VLOOKUP(VALUE(C1092),納期ACC!$E$1:$N$3001,10,FALSE)),"",VLOOKUP(VALUE(C1092),納期ACC!$E$1:$N$3001,10,FALSE))</f>
        <v>46234</v>
      </c>
    </row>
    <row r="1093" spans="1:12">
      <c r="A1093" s="137" t="str">
        <f>+Baby定番!A86</f>
        <v xml:space="preserve">401553N       ｻｲｽﾞﾅｼ  </v>
      </c>
      <c r="B1093" s="138">
        <v>1</v>
      </c>
      <c r="C1093" s="139" t="str">
        <f>TEXT(Baby定番!C86,0)</f>
        <v>401553</v>
      </c>
      <c r="D1093" s="140" t="str">
        <f>+Baby定番!D86</f>
        <v xml:space="preserve">くまレッグウォーマー                </v>
      </c>
      <c r="E1093" s="138">
        <f>+Baby定番!E86</f>
        <v>1300</v>
      </c>
      <c r="F1093" s="138">
        <f>+Baby定番!F86</f>
        <v>1</v>
      </c>
      <c r="G1093" s="140" t="str">
        <f>+Baby定番!G86</f>
        <v xml:space="preserve">N       </v>
      </c>
      <c r="H1093" s="138">
        <f>+Baby定番!H86</f>
        <v>99</v>
      </c>
      <c r="I1093" s="140" t="str">
        <f>+Baby定番!I86</f>
        <v xml:space="preserve">ｻｲｽﾞﾅｼ  </v>
      </c>
      <c r="J1093" s="141">
        <f>+Baby定番!$C$9</f>
        <v>262500</v>
      </c>
      <c r="K1093" s="142">
        <f>+Baby定番!J86</f>
        <v>0</v>
      </c>
      <c r="L1093" s="143">
        <f>IF(ISERROR(VLOOKUP(VALUE(C1093),納期ACC!$E$1:$N$3001,10,FALSE)),"",VLOOKUP(VALUE(C1093),納期ACC!$E$1:$N$3001,10,FALSE))</f>
        <v>46234</v>
      </c>
    </row>
    <row r="1094" spans="1:12">
      <c r="A1094" s="137" t="str">
        <f>+Baby定番!A87</f>
        <v xml:space="preserve">401555N       ｻｲｽﾞﾅｼ  </v>
      </c>
      <c r="B1094" s="138">
        <v>1</v>
      </c>
      <c r="C1094" s="139" t="str">
        <f>TEXT(Baby定番!C87,0)</f>
        <v>401555</v>
      </c>
      <c r="D1094" s="140" t="str">
        <f>+Baby定番!D87</f>
        <v>ﾚｯｸﾞ＆ｱｰﾑｳｫｰﾏｰ</v>
      </c>
      <c r="E1094" s="138">
        <f>+Baby定番!E87</f>
        <v>1300</v>
      </c>
      <c r="F1094" s="138">
        <f>+Baby定番!F87</f>
        <v>1</v>
      </c>
      <c r="G1094" s="140" t="str">
        <f>+Baby定番!G87</f>
        <v xml:space="preserve">N       </v>
      </c>
      <c r="H1094" s="138">
        <f>+Baby定番!H87</f>
        <v>99</v>
      </c>
      <c r="I1094" s="140" t="str">
        <f>+Baby定番!I87</f>
        <v xml:space="preserve">ｻｲｽﾞﾅｼ  </v>
      </c>
      <c r="J1094" s="141">
        <f>+Baby定番!$C$9</f>
        <v>262500</v>
      </c>
      <c r="K1094" s="142">
        <f>+Baby定番!J87</f>
        <v>0</v>
      </c>
      <c r="L1094" s="143">
        <f>IF(ISERROR(VLOOKUP(VALUE(C1094),納期ACC!$E$1:$N$3001,10,FALSE)),"",VLOOKUP(VALUE(C1094),納期ACC!$E$1:$N$3001,10,FALSE))</f>
        <v>46234</v>
      </c>
    </row>
    <row r="1095" spans="1:12">
      <c r="A1095" s="137" t="str">
        <f>+Baby定番!A88</f>
        <v xml:space="preserve">401013N       ｻｲｽﾞﾅｼ  </v>
      </c>
      <c r="B1095" s="138">
        <v>1</v>
      </c>
      <c r="C1095" s="139" t="str">
        <f>TEXT(Baby定番!C88,0)</f>
        <v>401013</v>
      </c>
      <c r="D1095" s="140" t="str">
        <f>+Baby定番!D88</f>
        <v>ひざあてサポーター</v>
      </c>
      <c r="E1095" s="138">
        <f>+Baby定番!E88</f>
        <v>2500</v>
      </c>
      <c r="F1095" s="138">
        <f>+Baby定番!F88</f>
        <v>1</v>
      </c>
      <c r="G1095" s="140" t="str">
        <f>+Baby定番!G88</f>
        <v xml:space="preserve">N       </v>
      </c>
      <c r="H1095" s="138">
        <f>+Baby定番!H88</f>
        <v>99</v>
      </c>
      <c r="I1095" s="140" t="str">
        <f>+Baby定番!I88</f>
        <v xml:space="preserve">ｻｲｽﾞﾅｼ  </v>
      </c>
      <c r="J1095" s="141">
        <f>+Baby定番!$C$9</f>
        <v>262500</v>
      </c>
      <c r="K1095" s="142">
        <f>+Baby定番!J88</f>
        <v>0</v>
      </c>
      <c r="L1095" s="143">
        <f>IF(ISERROR(VLOOKUP(VALUE(C1095),納期ACC!$E$1:$N$3001,10,FALSE)),"",VLOOKUP(VALUE(C1095),納期ACC!$E$1:$N$3001,10,FALSE))</f>
        <v>46234</v>
      </c>
    </row>
    <row r="1096" spans="1:12">
      <c r="A1096" s="137" t="str">
        <f>+Baby定番!A89</f>
        <v xml:space="preserve">401562N       ｻｲｽﾞﾅｼ  </v>
      </c>
      <c r="B1096" s="138">
        <v>1</v>
      </c>
      <c r="C1096" s="139" t="str">
        <f>TEXT(Baby定番!C89,0)</f>
        <v>401562</v>
      </c>
      <c r="D1096" s="140" t="str">
        <f>+Baby定番!D89</f>
        <v>キャリーカバーくま</v>
      </c>
      <c r="E1096" s="138">
        <f>+Baby定番!E89</f>
        <v>4000</v>
      </c>
      <c r="F1096" s="138">
        <f>+Baby定番!F89</f>
        <v>1</v>
      </c>
      <c r="G1096" s="140" t="str">
        <f>+Baby定番!G89</f>
        <v xml:space="preserve">N       </v>
      </c>
      <c r="H1096" s="138">
        <f>+Baby定番!H89</f>
        <v>99</v>
      </c>
      <c r="I1096" s="140" t="str">
        <f>+Baby定番!I89</f>
        <v xml:space="preserve">ｻｲｽﾞﾅｼ  </v>
      </c>
      <c r="J1096" s="141">
        <f>+Baby定番!$C$9</f>
        <v>262500</v>
      </c>
      <c r="K1096" s="142">
        <f>+Baby定番!J89</f>
        <v>0</v>
      </c>
      <c r="L1096" s="143">
        <f>IF(ISERROR(VLOOKUP(VALUE(C1096),納期ACC!$E$1:$N$3001,10,FALSE)),"",VLOOKUP(VALUE(C1096),納期ACC!$E$1:$N$3001,10,FALSE))</f>
        <v>46234</v>
      </c>
    </row>
    <row r="1097" spans="1:12">
      <c r="A1097" s="137" t="str">
        <f>+Baby定番!A90</f>
        <v xml:space="preserve">401565N       ｻｲｽﾞﾅｼ  </v>
      </c>
      <c r="B1097" s="138">
        <v>1</v>
      </c>
      <c r="C1097" s="139" t="str">
        <f>TEXT(Baby定番!C90,0)</f>
        <v>401565</v>
      </c>
      <c r="D1097" s="140" t="str">
        <f>+Baby定番!D90</f>
        <v>くまスタイギフトセット</v>
      </c>
      <c r="E1097" s="138">
        <f>+Baby定番!E90</f>
        <v>4500</v>
      </c>
      <c r="F1097" s="138">
        <f>+Baby定番!F90</f>
        <v>1</v>
      </c>
      <c r="G1097" s="140" t="str">
        <f>+Baby定番!G90</f>
        <v xml:space="preserve">N       </v>
      </c>
      <c r="H1097" s="138">
        <f>+Baby定番!H90</f>
        <v>99</v>
      </c>
      <c r="I1097" s="140" t="str">
        <f>+Baby定番!I90</f>
        <v xml:space="preserve">ｻｲｽﾞﾅｼ  </v>
      </c>
      <c r="J1097" s="141">
        <f>+Baby定番!$C$9</f>
        <v>262500</v>
      </c>
      <c r="K1097" s="142">
        <f>+Baby定番!J90</f>
        <v>0</v>
      </c>
      <c r="L1097" s="143">
        <f>IF(ISERROR(VLOOKUP(VALUE(C1097),納期ACC!$E$1:$N$3001,10,FALSE)),"",VLOOKUP(VALUE(C1097),納期ACC!$E$1:$N$3001,10,FALSE))</f>
        <v>46234</v>
      </c>
    </row>
    <row r="1098" spans="1:12">
      <c r="A1098" s="137" t="str">
        <f>+Baby定番!A91</f>
        <v xml:space="preserve">401564N       ｻｲｽﾞﾅｼ  </v>
      </c>
      <c r="B1098" s="138">
        <v>1</v>
      </c>
      <c r="C1098" s="139" t="str">
        <f>TEXT(Baby定番!C91,0)</f>
        <v>401564</v>
      </c>
      <c r="D1098" s="140" t="str">
        <f>+Baby定番!D91</f>
        <v>うさぎギフトセット</v>
      </c>
      <c r="E1098" s="138">
        <f>+Baby定番!E91</f>
        <v>4000</v>
      </c>
      <c r="F1098" s="138">
        <f>+Baby定番!F91</f>
        <v>1</v>
      </c>
      <c r="G1098" s="140" t="str">
        <f>+Baby定番!G91</f>
        <v xml:space="preserve">N       </v>
      </c>
      <c r="H1098" s="138">
        <f>+Baby定番!H91</f>
        <v>99</v>
      </c>
      <c r="I1098" s="140" t="str">
        <f>+Baby定番!I91</f>
        <v xml:space="preserve">ｻｲｽﾞﾅｼ  </v>
      </c>
      <c r="J1098" s="141">
        <f>+Baby定番!$C$9</f>
        <v>262500</v>
      </c>
      <c r="K1098" s="142">
        <f>+Baby定番!J91</f>
        <v>0</v>
      </c>
      <c r="L1098" s="143">
        <f>IF(ISERROR(VLOOKUP(VALUE(C1098),納期ACC!$E$1:$N$3001,10,FALSE)),"",VLOOKUP(VALUE(C1098),納期ACC!$E$1:$N$3001,10,FALSE))</f>
        <v>46234</v>
      </c>
    </row>
    <row r="1099" spans="1:12">
      <c r="A1099" s="137" t="str">
        <f>+Baby定番!A92</f>
        <v xml:space="preserve">400046N       Free    </v>
      </c>
      <c r="B1099" s="138">
        <v>1</v>
      </c>
      <c r="C1099" s="139" t="str">
        <f>TEXT(Baby定番!C92,0)</f>
        <v>400046</v>
      </c>
      <c r="D1099" s="140" t="str">
        <f>+Baby定番!D92</f>
        <v>薄手市松ﾊﾞｷﾞｰｹｯﾄ</v>
      </c>
      <c r="E1099" s="138">
        <f>+Baby定番!E92</f>
        <v>4100</v>
      </c>
      <c r="F1099" s="138">
        <f>+Baby定番!F92</f>
        <v>1</v>
      </c>
      <c r="G1099" s="140" t="str">
        <f>+Baby定番!G92</f>
        <v xml:space="preserve">N       </v>
      </c>
      <c r="H1099" s="138">
        <f>+Baby定番!H92</f>
        <v>8</v>
      </c>
      <c r="I1099" s="140" t="str">
        <f>+Baby定番!I92</f>
        <v xml:space="preserve">Free    </v>
      </c>
      <c r="J1099" s="141">
        <f>+Baby定番!$C$9</f>
        <v>262500</v>
      </c>
      <c r="K1099" s="142">
        <f>+Baby定番!J92</f>
        <v>0</v>
      </c>
      <c r="L1099" s="143">
        <f>IF(ISERROR(VLOOKUP(VALUE(C1099),納期ACC!$E$1:$N$3001,10,FALSE)),"",VLOOKUP(VALUE(C1099),納期ACC!$E$1:$N$3001,10,FALSE))</f>
        <v>46234</v>
      </c>
    </row>
    <row r="1100" spans="1:12">
      <c r="A1100" s="137" t="str">
        <f>+Baby定番!A93</f>
        <v xml:space="preserve">403526B       ｻｲｽﾞﾅｼ  </v>
      </c>
      <c r="B1100" s="138">
        <v>1</v>
      </c>
      <c r="C1100" s="139" t="str">
        <f>TEXT(Baby定番!C93,0)</f>
        <v>403526</v>
      </c>
      <c r="D1100" s="140" t="str">
        <f>+Baby定番!D93</f>
        <v>ﾌﾞﾗｳﾝﾁｪｯｸﾊﾞｷﾞｰｹｯﾄ</v>
      </c>
      <c r="E1100" s="138">
        <f>+Baby定番!E93</f>
        <v>5000</v>
      </c>
      <c r="F1100" s="138">
        <f>+Baby定番!F93</f>
        <v>31</v>
      </c>
      <c r="G1100" s="140" t="str">
        <f>+Baby定番!G93</f>
        <v xml:space="preserve">B       </v>
      </c>
      <c r="H1100" s="138">
        <f>+Baby定番!H93</f>
        <v>99</v>
      </c>
      <c r="I1100" s="140" t="str">
        <f>+Baby定番!I93</f>
        <v xml:space="preserve">ｻｲｽﾞﾅｼ  </v>
      </c>
      <c r="J1100" s="141">
        <f>+Baby定番!$C$9</f>
        <v>262500</v>
      </c>
      <c r="K1100" s="142">
        <f>+Baby定番!J93</f>
        <v>0</v>
      </c>
      <c r="L1100" s="143">
        <f>IF(ISERROR(VLOOKUP(VALUE(C1100),納期ACC!$E$1:$N$3001,10,FALSE)),"",VLOOKUP(VALUE(C1100),納期ACC!$E$1:$N$3001,10,FALSE))</f>
        <v>46234</v>
      </c>
    </row>
    <row r="1101" spans="1:12">
      <c r="A1101" s="137" t="str">
        <f>+Baby定番!A94</f>
        <v xml:space="preserve">408052N       ｻｲｽﾞﾅｼ  </v>
      </c>
      <c r="B1101" s="138">
        <v>1</v>
      </c>
      <c r="C1101" s="139" t="str">
        <f>TEXT(Baby定番!C94,0)</f>
        <v>408052</v>
      </c>
      <c r="D1101" s="140" t="str">
        <f>+Baby定番!D94</f>
        <v>ﾁｪｯｸ組布団セット</v>
      </c>
      <c r="E1101" s="138">
        <f>+Baby定番!E94</f>
        <v>50000</v>
      </c>
      <c r="F1101" s="138">
        <f>+Baby定番!F94</f>
        <v>1</v>
      </c>
      <c r="G1101" s="140" t="str">
        <f>+Baby定番!G94</f>
        <v xml:space="preserve">N       </v>
      </c>
      <c r="H1101" s="138">
        <f>+Baby定番!H94</f>
        <v>99</v>
      </c>
      <c r="I1101" s="140" t="str">
        <f>+Baby定番!I94</f>
        <v xml:space="preserve">ｻｲｽﾞﾅｼ  </v>
      </c>
      <c r="J1101" s="141">
        <f>+Baby定番!$C$9</f>
        <v>262500</v>
      </c>
      <c r="K1101" s="142">
        <f>+Baby定番!J94</f>
        <v>0</v>
      </c>
      <c r="L1101" s="143">
        <f>IF(ISERROR(VLOOKUP(VALUE(C1101),納期ACC!$E$1:$N$3001,10,FALSE)),"",VLOOKUP(VALUE(C1101),納期ACC!$E$1:$N$3001,10,FALSE))</f>
        <v>46234</v>
      </c>
    </row>
    <row r="1102" spans="1:12">
      <c r="A1102" s="137" t="str">
        <f>+Baby定番!A95</f>
        <v xml:space="preserve">401092N       ｻｲｽﾞﾅｼ  </v>
      </c>
      <c r="B1102" s="138">
        <v>1</v>
      </c>
      <c r="C1102" s="139" t="str">
        <f>TEXT(Baby定番!C95,0)</f>
        <v>401092</v>
      </c>
      <c r="D1102" s="140" t="str">
        <f>+Baby定番!D95</f>
        <v>凧ｽﾃｯﾁ組布団ｾｯﾄ</v>
      </c>
      <c r="E1102" s="138">
        <f>+Baby定番!E95</f>
        <v>55000</v>
      </c>
      <c r="F1102" s="138">
        <f>+Baby定番!F95</f>
        <v>900</v>
      </c>
      <c r="G1102" s="140" t="str">
        <f>+Baby定番!G95</f>
        <v xml:space="preserve">N       </v>
      </c>
      <c r="H1102" s="138">
        <f>+Baby定番!H95</f>
        <v>99</v>
      </c>
      <c r="I1102" s="140" t="str">
        <f>+Baby定番!I95</f>
        <v xml:space="preserve">ｻｲｽﾞﾅｼ  </v>
      </c>
      <c r="J1102" s="141">
        <f>+Baby定番!$C$9</f>
        <v>262500</v>
      </c>
      <c r="K1102" s="142">
        <f>+Baby定番!J95</f>
        <v>0</v>
      </c>
      <c r="L1102" s="143">
        <f>IF(ISERROR(VLOOKUP(VALUE(C1102),納期ACC!$E$1:$N$3001,10,FALSE)),"",VLOOKUP(VALUE(C1102),納期ACC!$E$1:$N$3001,10,FALSE))</f>
        <v>46234</v>
      </c>
    </row>
    <row r="1103" spans="1:12">
      <c r="A1103" s="137" t="str">
        <f>+Baby定番!A96</f>
        <v xml:space="preserve">409568N       80-90   </v>
      </c>
      <c r="B1103" s="138">
        <v>1</v>
      </c>
      <c r="C1103" s="139" t="str">
        <f>TEXT(Baby定番!C96,0)</f>
        <v>409568</v>
      </c>
      <c r="D1103" s="140" t="str">
        <f>+Baby定番!D96</f>
        <v>ｶﾞｰﾀｰﾆｯﾄﾍﾞｽﾄ</v>
      </c>
      <c r="E1103" s="138">
        <f>+Baby定番!E96</f>
        <v>5000</v>
      </c>
      <c r="F1103" s="138">
        <f>+Baby定番!F96</f>
        <v>900</v>
      </c>
      <c r="G1103" s="140" t="str">
        <f>+Baby定番!G96</f>
        <v xml:space="preserve">N       </v>
      </c>
      <c r="H1103" s="138">
        <f>+Baby定番!H96</f>
        <v>53</v>
      </c>
      <c r="I1103" s="140" t="str">
        <f>+Baby定番!I96</f>
        <v xml:space="preserve">80-90   </v>
      </c>
      <c r="J1103" s="141">
        <f>+Baby定番!$C$9</f>
        <v>262500</v>
      </c>
      <c r="K1103" s="142">
        <f>+Baby定番!J96</f>
        <v>0</v>
      </c>
      <c r="L1103" s="143">
        <f>IF(ISERROR(VLOOKUP(VALUE(C1103),納期ACC!$E$1:$N$3001,10,FALSE)),"",VLOOKUP(VALUE(C1103),納期ACC!$E$1:$N$3001,10,FALSE))</f>
        <v>46234</v>
      </c>
    </row>
    <row r="1104" spans="1:12">
      <c r="A1104" s="137" t="str">
        <f>+Baby定番!A97</f>
        <v xml:space="preserve">409569G       80-90   </v>
      </c>
      <c r="B1104" s="138">
        <v>1</v>
      </c>
      <c r="C1104" s="139" t="str">
        <f>TEXT(Baby定番!C97,0)</f>
        <v>409569</v>
      </c>
      <c r="D1104" s="140" t="str">
        <f>+Baby定番!D97</f>
        <v>ﾔｸｶﾞｰﾀｰﾆｯﾄﾍﾞｽﾄ</v>
      </c>
      <c r="E1104" s="138">
        <f>+Baby定番!E97</f>
        <v>6000</v>
      </c>
      <c r="F1104" s="138">
        <f>+Baby定番!F97</f>
        <v>902</v>
      </c>
      <c r="G1104" s="140" t="str">
        <f>+Baby定番!G97</f>
        <v xml:space="preserve">G       </v>
      </c>
      <c r="H1104" s="138">
        <f>+Baby定番!H97</f>
        <v>53</v>
      </c>
      <c r="I1104" s="140" t="str">
        <f>+Baby定番!I97</f>
        <v xml:space="preserve">80-90   </v>
      </c>
      <c r="J1104" s="141">
        <f>+Baby定番!$C$9</f>
        <v>262500</v>
      </c>
      <c r="K1104" s="142">
        <f>+Baby定番!J97</f>
        <v>0</v>
      </c>
      <c r="L1104" s="143">
        <f>IF(ISERROR(VLOOKUP(VALUE(C1104),納期ACC!$E$1:$N$3001,10,FALSE)),"",VLOOKUP(VALUE(C1104),納期ACC!$E$1:$N$3001,10,FALSE))</f>
        <v>46234</v>
      </c>
    </row>
    <row r="1105" spans="1:12">
      <c r="A1105" s="137" t="str">
        <f>+Baby定番!A98</f>
        <v xml:space="preserve">403608N       80-90   </v>
      </c>
      <c r="B1105" s="138">
        <v>1</v>
      </c>
      <c r="C1105" s="139" t="str">
        <f>TEXT(Baby定番!C98,0)</f>
        <v>403608</v>
      </c>
      <c r="D1105" s="140" t="str">
        <f>+Baby定番!D98</f>
        <v>ｶﾞｰﾀｰﾆｯﾄｶｰﾃﾞｨｶﾞﾝ</v>
      </c>
      <c r="E1105" s="138">
        <f>+Baby定番!E98</f>
        <v>8000</v>
      </c>
      <c r="F1105" s="138">
        <f>+Baby定番!F98</f>
        <v>900</v>
      </c>
      <c r="G1105" s="140" t="str">
        <f>+Baby定番!G98</f>
        <v xml:space="preserve">N       </v>
      </c>
      <c r="H1105" s="138">
        <f>+Baby定番!H98</f>
        <v>53</v>
      </c>
      <c r="I1105" s="140" t="str">
        <f>+Baby定番!I98</f>
        <v xml:space="preserve">80-90   </v>
      </c>
      <c r="J1105" s="141">
        <f>+Baby定番!$C$9</f>
        <v>262500</v>
      </c>
      <c r="K1105" s="142">
        <f>+Baby定番!J98</f>
        <v>0</v>
      </c>
      <c r="L1105" s="143">
        <f>IF(ISERROR(VLOOKUP(VALUE(C1105),納期ACC!$E$1:$N$3001,10,FALSE)),"",VLOOKUP(VALUE(C1105),納期ACC!$E$1:$N$3001,10,FALSE))</f>
        <v>46234</v>
      </c>
    </row>
    <row r="1106" spans="1:12">
      <c r="A1106" s="137" t="str">
        <f>+Baby定番!A99</f>
        <v xml:space="preserve">403609G       80-90   </v>
      </c>
      <c r="B1106" s="138">
        <v>1</v>
      </c>
      <c r="C1106" s="139" t="str">
        <f>TEXT(Baby定番!C99,0)</f>
        <v>403609</v>
      </c>
      <c r="D1106" s="140" t="str">
        <f>+Baby定番!D99</f>
        <v>ﾔｸｶﾞｰﾀｰﾆｯﾄｶｰﾃﾞｨｶﾞﾝ</v>
      </c>
      <c r="E1106" s="138">
        <f>+Baby定番!E99</f>
        <v>9000</v>
      </c>
      <c r="F1106" s="138">
        <f>+Baby定番!F99</f>
        <v>902</v>
      </c>
      <c r="G1106" s="140" t="str">
        <f>+Baby定番!G99</f>
        <v xml:space="preserve">G       </v>
      </c>
      <c r="H1106" s="138">
        <f>+Baby定番!H99</f>
        <v>53</v>
      </c>
      <c r="I1106" s="140" t="str">
        <f>+Baby定番!I99</f>
        <v xml:space="preserve">80-90   </v>
      </c>
      <c r="J1106" s="141">
        <f>+Baby定番!$C$9</f>
        <v>262500</v>
      </c>
      <c r="K1106" s="142">
        <f>+Baby定番!J99</f>
        <v>0</v>
      </c>
      <c r="L1106" s="143">
        <f>IF(ISERROR(VLOOKUP(VALUE(C1106),納期ACC!$E$1:$N$3001,10,FALSE)),"",VLOOKUP(VALUE(C1106),納期ACC!$E$1:$N$3001,10,FALSE))</f>
        <v>46234</v>
      </c>
    </row>
    <row r="1107" spans="1:12">
      <c r="A1107" s="137" t="str">
        <f>+Baby定番!A100</f>
        <v xml:space="preserve">404083N       70-90   </v>
      </c>
      <c r="B1107" s="138">
        <v>1</v>
      </c>
      <c r="C1107" s="139" t="str">
        <f>TEXT(Baby定番!C100,0)</f>
        <v>404083</v>
      </c>
      <c r="D1107" s="140" t="str">
        <f>+Baby定番!D100</f>
        <v>ｶﾞｰﾀｰﾆｯﾄﾊﾟﾝﾂ</v>
      </c>
      <c r="E1107" s="138">
        <f>+Baby定番!E100</f>
        <v>6000</v>
      </c>
      <c r="F1107" s="138">
        <f>+Baby定番!F100</f>
        <v>900</v>
      </c>
      <c r="G1107" s="140" t="str">
        <f>+Baby定番!G100</f>
        <v xml:space="preserve">N       </v>
      </c>
      <c r="H1107" s="138">
        <f>+Baby定番!H100</f>
        <v>121</v>
      </c>
      <c r="I1107" s="140" t="str">
        <f>+Baby定番!I100</f>
        <v xml:space="preserve">70-90   </v>
      </c>
      <c r="J1107" s="141">
        <f>+Baby定番!$C$9</f>
        <v>262500</v>
      </c>
      <c r="K1107" s="142">
        <f>+Baby定番!J100</f>
        <v>0</v>
      </c>
      <c r="L1107" s="143">
        <f>IF(ISERROR(VLOOKUP(VALUE(C1107),納期ACC!$E$1:$N$3001,10,FALSE)),"",VLOOKUP(VALUE(C1107),納期ACC!$E$1:$N$3001,10,FALSE))</f>
        <v>46234</v>
      </c>
    </row>
    <row r="1108" spans="1:12">
      <c r="A1108" s="137" t="str">
        <f>+Baby定番!A101</f>
        <v xml:space="preserve">404084G       70-90   </v>
      </c>
      <c r="B1108" s="138">
        <v>1</v>
      </c>
      <c r="C1108" s="139" t="str">
        <f>TEXT(Baby定番!C101,0)</f>
        <v>404084</v>
      </c>
      <c r="D1108" s="140" t="str">
        <f>+Baby定番!D101</f>
        <v>ﾔｸｶﾞｰﾀｰﾆｯﾄﾊﾟﾝﾂ</v>
      </c>
      <c r="E1108" s="138">
        <f>+Baby定番!E101</f>
        <v>7000</v>
      </c>
      <c r="F1108" s="138">
        <f>+Baby定番!F101</f>
        <v>902</v>
      </c>
      <c r="G1108" s="140" t="str">
        <f>+Baby定番!G101</f>
        <v xml:space="preserve">G       </v>
      </c>
      <c r="H1108" s="138">
        <f>+Baby定番!H101</f>
        <v>121</v>
      </c>
      <c r="I1108" s="140" t="str">
        <f>+Baby定番!I101</f>
        <v xml:space="preserve">70-90   </v>
      </c>
      <c r="J1108" s="141">
        <f>+Baby定番!$C$9</f>
        <v>262500</v>
      </c>
      <c r="K1108" s="142">
        <f>+Baby定番!J101</f>
        <v>0</v>
      </c>
      <c r="L1108" s="143">
        <f>IF(ISERROR(VLOOKUP(VALUE(C1108),納期ACC!$E$1:$N$3001,10,FALSE)),"",VLOOKUP(VALUE(C1108),納期ACC!$E$1:$N$3001,10,FALSE))</f>
        <v>46234</v>
      </c>
    </row>
    <row r="1109" spans="1:12">
      <c r="A1109" s="137" t="str">
        <f>+Baby定番!A102</f>
        <v xml:space="preserve">405202G       ｻｲｽﾞﾅｼ  </v>
      </c>
      <c r="B1109" s="138">
        <v>1</v>
      </c>
      <c r="C1109" s="139" t="str">
        <f>TEXT(Baby定番!C102,0)</f>
        <v>405202</v>
      </c>
      <c r="D1109" s="140" t="str">
        <f>+Baby定番!D102</f>
        <v>CLﾀﾞﾌﾞﾙｶﾞｰｾﾞｽﾀｲ</v>
      </c>
      <c r="E1109" s="138">
        <f>+Baby定番!E102</f>
        <v>2700</v>
      </c>
      <c r="F1109" s="138">
        <f>+Baby定番!F102</f>
        <v>902</v>
      </c>
      <c r="G1109" s="140" t="str">
        <f>+Baby定番!G102</f>
        <v xml:space="preserve">G       </v>
      </c>
      <c r="H1109" s="138">
        <f>+Baby定番!H102</f>
        <v>99</v>
      </c>
      <c r="I1109" s="140" t="str">
        <f>+Baby定番!I102</f>
        <v xml:space="preserve">ｻｲｽﾞﾅｼ  </v>
      </c>
      <c r="J1109" s="141">
        <f>+Baby定番!$C$9</f>
        <v>262500</v>
      </c>
      <c r="K1109" s="142">
        <f>+Baby定番!J102</f>
        <v>0</v>
      </c>
      <c r="L1109" s="143">
        <f>IF(ISERROR(VLOOKUP(VALUE(C1109),納期ACC!$E$1:$N$3001,10,FALSE)),"",VLOOKUP(VALUE(C1109),納期ACC!$E$1:$N$3001,10,FALSE))</f>
        <v>46234</v>
      </c>
    </row>
    <row r="1110" spans="1:12">
      <c r="A1110" s="137" t="str">
        <f>+Baby定番!A103</f>
        <v xml:space="preserve">404100G       80-90   </v>
      </c>
      <c r="B1110" s="138">
        <v>1</v>
      </c>
      <c r="C1110" s="139" t="str">
        <f>TEXT(Baby定番!C103,0)</f>
        <v>404100</v>
      </c>
      <c r="D1110" s="140" t="str">
        <f>+Baby定番!D103</f>
        <v>ﾘﾈﾝｶﾞｰｾﾞ7分袖ﾄﾞﾙﾏﾝPO</v>
      </c>
      <c r="E1110" s="138">
        <f>+Baby定番!E103</f>
        <v>8000</v>
      </c>
      <c r="F1110" s="138">
        <f>+Baby定番!F103</f>
        <v>902</v>
      </c>
      <c r="G1110" s="140" t="str">
        <f>+Baby定番!G103</f>
        <v xml:space="preserve">G       </v>
      </c>
      <c r="H1110" s="138">
        <f>+Baby定番!H103</f>
        <v>53</v>
      </c>
      <c r="I1110" s="140" t="str">
        <f>+Baby定番!I103</f>
        <v xml:space="preserve">80-90   </v>
      </c>
      <c r="J1110" s="141">
        <f>+Baby定番!$C$9</f>
        <v>262500</v>
      </c>
      <c r="K1110" s="142">
        <f>+Baby定番!J103</f>
        <v>0</v>
      </c>
      <c r="L1110" s="143">
        <f>IF(ISERROR(VLOOKUP(VALUE(C1110),納期ACC!$E$1:$N$3001,10,FALSE)),"",VLOOKUP(VALUE(C1110),納期ACC!$E$1:$N$3001,10,FALSE))</f>
        <v>46234</v>
      </c>
    </row>
    <row r="1111" spans="1:12">
      <c r="A1111" s="137" t="str">
        <f>+Baby定番!A104</f>
        <v xml:space="preserve">404101G       80-90   </v>
      </c>
      <c r="B1111" s="138">
        <v>1</v>
      </c>
      <c r="C1111" s="139" t="str">
        <f>TEXT(Baby定番!C104,0)</f>
        <v>404101</v>
      </c>
      <c r="D1111" s="140" t="str">
        <f>+Baby定番!D104</f>
        <v>ﾘﾈﾝｶﾞｰｾﾞｻﾙｴﾙﾊﾟﾝﾂ</v>
      </c>
      <c r="E1111" s="138">
        <f>+Baby定番!E104</f>
        <v>6000</v>
      </c>
      <c r="F1111" s="138">
        <f>+Baby定番!F104</f>
        <v>902</v>
      </c>
      <c r="G1111" s="140" t="str">
        <f>+Baby定番!G104</f>
        <v xml:space="preserve">G       </v>
      </c>
      <c r="H1111" s="138">
        <f>+Baby定番!H104</f>
        <v>53</v>
      </c>
      <c r="I1111" s="140" t="str">
        <f>+Baby定番!I104</f>
        <v xml:space="preserve">80-90   </v>
      </c>
      <c r="J1111" s="141">
        <f>+Baby定番!$C$9</f>
        <v>262500</v>
      </c>
      <c r="K1111" s="142">
        <f>+Baby定番!J104</f>
        <v>0</v>
      </c>
      <c r="L1111" s="143">
        <f>IF(ISERROR(VLOOKUP(VALUE(C1111),納期ACC!$E$1:$N$3001,10,FALSE)),"",VLOOKUP(VALUE(C1111),納期ACC!$E$1:$N$3001,10,FALSE))</f>
        <v>46234</v>
      </c>
    </row>
    <row r="1112" spans="1:12">
      <c r="A1112" s="137" t="str">
        <f>+Baby定番!A105</f>
        <v xml:space="preserve">406102G       70-80   </v>
      </c>
      <c r="B1112" s="138">
        <v>1</v>
      </c>
      <c r="C1112" s="139" t="str">
        <f>TEXT(Baby定番!C105,0)</f>
        <v>406102</v>
      </c>
      <c r="D1112" s="140" t="str">
        <f>+Baby定番!D105</f>
        <v>CLﾀﾞﾌﾞﾙｶﾞｰｾﾞｺﾝﾋﾞ肌着</v>
      </c>
      <c r="E1112" s="138">
        <f>+Baby定番!E105</f>
        <v>8100</v>
      </c>
      <c r="F1112" s="138">
        <f>+Baby定番!F105</f>
        <v>51</v>
      </c>
      <c r="G1112" s="140" t="str">
        <f>+Baby定番!G105</f>
        <v xml:space="preserve">G       </v>
      </c>
      <c r="H1112" s="138">
        <f>+Baby定番!H105</f>
        <v>13</v>
      </c>
      <c r="I1112" s="140" t="str">
        <f>+Baby定番!I105</f>
        <v xml:space="preserve">70-80   </v>
      </c>
      <c r="J1112" s="141">
        <f>+Baby定番!$C$9</f>
        <v>262500</v>
      </c>
      <c r="K1112" s="142">
        <f>+Baby定番!J105</f>
        <v>0</v>
      </c>
      <c r="L1112" s="143">
        <f>IF(ISERROR(VLOOKUP(VALUE(C1112),納期ACC!$E$1:$N$3001,10,FALSE)),"",VLOOKUP(VALUE(C1112),納期ACC!$E$1:$N$3001,10,FALSE))</f>
        <v>46234</v>
      </c>
    </row>
    <row r="1113" spans="1:12">
      <c r="A1113" s="137" t="str">
        <f>+Baby定番!A106</f>
        <v xml:space="preserve">409168G       ｻｲｽﾞﾅｼ  </v>
      </c>
      <c r="B1113" s="138">
        <v>1</v>
      </c>
      <c r="C1113" s="139" t="str">
        <f>TEXT(Baby定番!C106,0)</f>
        <v>409168</v>
      </c>
      <c r="D1113" s="140" t="str">
        <f>+Baby定番!D106</f>
        <v>ﾘﾈﾝｶﾞｰｾﾞｱﾌｶﾞﾝ</v>
      </c>
      <c r="E1113" s="138">
        <f>+Baby定番!E106</f>
        <v>7000</v>
      </c>
      <c r="F1113" s="138">
        <f>+Baby定番!F106</f>
        <v>902</v>
      </c>
      <c r="G1113" s="140" t="str">
        <f>+Baby定番!G106</f>
        <v xml:space="preserve">G       </v>
      </c>
      <c r="H1113" s="138">
        <f>+Baby定番!H106</f>
        <v>99</v>
      </c>
      <c r="I1113" s="140" t="str">
        <f>+Baby定番!I106</f>
        <v xml:space="preserve">ｻｲｽﾞﾅｼ  </v>
      </c>
      <c r="J1113" s="141">
        <f>+Baby定番!$C$9</f>
        <v>262500</v>
      </c>
      <c r="K1113" s="142">
        <f>+Baby定番!J106</f>
        <v>0</v>
      </c>
      <c r="L1113" s="143">
        <f>IF(ISERROR(VLOOKUP(VALUE(C1113),納期ACC!$E$1:$N$3001,10,FALSE)),"",VLOOKUP(VALUE(C1113),納期ACC!$E$1:$N$3001,10,FALSE))</f>
        <v>46234</v>
      </c>
    </row>
    <row r="1114" spans="1:12">
      <c r="A1114" s="137" t="str">
        <f>+Baby定番!A107</f>
        <v xml:space="preserve">405203W       40-44   </v>
      </c>
      <c r="B1114" s="138">
        <v>1</v>
      </c>
      <c r="C1114" s="139" t="str">
        <f>TEXT(Baby定番!C107,0)</f>
        <v>405203</v>
      </c>
      <c r="D1114" s="140" t="str">
        <f>+Baby定番!D107</f>
        <v>ﾎﾞﾝﾈｯﾄ</v>
      </c>
      <c r="E1114" s="138">
        <f>+Baby定番!E107</f>
        <v>6300</v>
      </c>
      <c r="F1114" s="138">
        <f>+Baby定番!F107</f>
        <v>901</v>
      </c>
      <c r="G1114" s="140" t="str">
        <f>+Baby定番!G107</f>
        <v xml:space="preserve">W       </v>
      </c>
      <c r="H1114" s="138">
        <f>+Baby定番!H107</f>
        <v>55</v>
      </c>
      <c r="I1114" s="140" t="str">
        <f>+Baby定番!I107</f>
        <v xml:space="preserve">40-44   </v>
      </c>
      <c r="J1114" s="141">
        <f>+Baby定番!$C$9</f>
        <v>262500</v>
      </c>
      <c r="K1114" s="142">
        <f>+Baby定番!J107</f>
        <v>0</v>
      </c>
      <c r="L1114" s="143">
        <f>IF(ISERROR(VLOOKUP(VALUE(C1114),納期ACC!$E$1:$N$3001,10,FALSE)),"",VLOOKUP(VALUE(C1114),納期ACC!$E$1:$N$3001,10,FALSE))</f>
        <v>46234</v>
      </c>
    </row>
    <row r="1115" spans="1:12">
      <c r="A1115" s="137" t="str">
        <f>+Baby定番!A108</f>
        <v xml:space="preserve">9249ｶﾗｰﾅｼ   ｻｲｽﾞﾅｼ  </v>
      </c>
      <c r="B1115" s="138">
        <v>1</v>
      </c>
      <c r="C1115" s="139" t="str">
        <f>TEXT(Baby定番!C108,0)</f>
        <v>9249</v>
      </c>
      <c r="D1115" s="140" t="str">
        <f>+Baby定番!D108</f>
        <v>ﾍﾞﾋﾞｰｷﾞﾌﾄﾎﾞｯｸｽ ｷﾞﾌﾄﾗｯﾋﾟﾝｸﾞ</v>
      </c>
      <c r="E1115" s="138">
        <f>+Baby定番!E108</f>
        <v>400</v>
      </c>
      <c r="F1115" s="138">
        <f>+Baby定番!F108</f>
        <v>99</v>
      </c>
      <c r="G1115" s="140" t="str">
        <f>+Baby定番!G108</f>
        <v xml:space="preserve">ｶﾗｰﾅｼ   </v>
      </c>
      <c r="H1115" s="138">
        <f>+Baby定番!H108</f>
        <v>99</v>
      </c>
      <c r="I1115" s="140" t="str">
        <f>+Baby定番!I108</f>
        <v xml:space="preserve">ｻｲｽﾞﾅｼ  </v>
      </c>
      <c r="J1115" s="141">
        <f>+Baby定番!$C$9</f>
        <v>262500</v>
      </c>
      <c r="K1115" s="142">
        <f>+Baby定番!J108</f>
        <v>0</v>
      </c>
      <c r="L1115" s="143">
        <f>IF(ISERROR(VLOOKUP(VALUE(C1115),納期ACC!$E$1:$N$3001,10,FALSE)),"",VLOOKUP(VALUE(C1115),納期ACC!$E$1:$N$3001,10,FALSE))</f>
        <v>46234</v>
      </c>
    </row>
    <row r="1116" spans="1:12">
      <c r="A1116" s="137" t="str">
        <f>+Baby定番!A109</f>
        <v xml:space="preserve">9062ｶﾗｰﾅｼ   ｻｲｽﾞﾅｼ  </v>
      </c>
      <c r="B1116" s="138">
        <v>1</v>
      </c>
      <c r="C1116" s="139" t="str">
        <f>TEXT(Baby定番!C109,0)</f>
        <v>9062</v>
      </c>
      <c r="D1116" s="140" t="str">
        <f>+Baby定番!D109</f>
        <v xml:space="preserve">ギフトＢＯＸ　くま                  </v>
      </c>
      <c r="E1116" s="138">
        <f>+Baby定番!E109</f>
        <v>150</v>
      </c>
      <c r="F1116" s="138">
        <f>+Baby定番!F109</f>
        <v>99</v>
      </c>
      <c r="G1116" s="140" t="str">
        <f>+Baby定番!G109</f>
        <v xml:space="preserve">ｶﾗｰﾅｼ   </v>
      </c>
      <c r="H1116" s="138">
        <f>+Baby定番!H109</f>
        <v>99</v>
      </c>
      <c r="I1116" s="140" t="str">
        <f>+Baby定番!I109</f>
        <v xml:space="preserve">ｻｲｽﾞﾅｼ  </v>
      </c>
      <c r="J1116" s="141">
        <f>+Baby定番!$C$9</f>
        <v>262500</v>
      </c>
      <c r="K1116" s="142">
        <f>+Baby定番!J109</f>
        <v>0</v>
      </c>
      <c r="L1116" s="143">
        <f>IF(ISERROR(VLOOKUP(VALUE(C1116),納期ACC!$E$1:$N$3001,10,FALSE)),"",VLOOKUP(VALUE(C1116),納期ACC!$E$1:$N$3001,10,FALSE))</f>
        <v>46234</v>
      </c>
    </row>
    <row r="1117" spans="1:12">
      <c r="A1117" s="137" t="str">
        <f>+Baby定番!A110</f>
        <v xml:space="preserve">485773ｶﾗｰﾅｼ   ｻｲｽﾞﾅｼ  </v>
      </c>
      <c r="B1117" s="138">
        <v>1</v>
      </c>
      <c r="C1117" s="139" t="str">
        <f>TEXT(Baby定番!C110,0)</f>
        <v>485773</v>
      </c>
      <c r="D1117" s="140" t="str">
        <f>+Baby定番!D110</f>
        <v>くまバッグset</v>
      </c>
      <c r="E1117" s="138">
        <f>+Baby定番!E110</f>
        <v>2300</v>
      </c>
      <c r="F1117" s="138">
        <f>+Baby定番!F110</f>
        <v>99</v>
      </c>
      <c r="G1117" s="140" t="str">
        <f>+Baby定番!G110</f>
        <v xml:space="preserve">ｶﾗｰﾅｼ   </v>
      </c>
      <c r="H1117" s="138">
        <f>+Baby定番!H110</f>
        <v>99</v>
      </c>
      <c r="I1117" s="140" t="str">
        <f>+Baby定番!I110</f>
        <v xml:space="preserve">ｻｲｽﾞﾅｼ  </v>
      </c>
      <c r="J1117" s="141">
        <f>+Baby定番!$C$9</f>
        <v>262500</v>
      </c>
      <c r="K1117" s="142">
        <f>+Baby定番!J110</f>
        <v>0</v>
      </c>
      <c r="L1117" s="143">
        <f>IF(ISERROR(VLOOKUP(VALUE(C1117),納期ACC!$E$1:$N$3001,10,FALSE)),"",VLOOKUP(VALUE(C1117),納期ACC!$E$1:$N$3001,10,FALSE))</f>
        <v>46234</v>
      </c>
    </row>
    <row r="1118" spans="1:12">
      <c r="A1118" s="137" t="str">
        <f>+Baby定番!A111</f>
        <v xml:space="preserve">485774ｶﾗｰﾅｼ   ｻｲｽﾞﾅｼ  </v>
      </c>
      <c r="B1118" s="138">
        <v>1</v>
      </c>
      <c r="C1118" s="139" t="str">
        <f>TEXT(Baby定番!C111,0)</f>
        <v>485774</v>
      </c>
      <c r="D1118" s="140" t="str">
        <f>+Baby定番!D111</f>
        <v>うさぎバッグset</v>
      </c>
      <c r="E1118" s="138">
        <f>+Baby定番!E111</f>
        <v>2300</v>
      </c>
      <c r="F1118" s="138">
        <f>+Baby定番!F111</f>
        <v>99</v>
      </c>
      <c r="G1118" s="140" t="str">
        <f>+Baby定番!G111</f>
        <v xml:space="preserve">ｶﾗｰﾅｼ   </v>
      </c>
      <c r="H1118" s="138">
        <f>+Baby定番!H111</f>
        <v>99</v>
      </c>
      <c r="I1118" s="140" t="str">
        <f>+Baby定番!I111</f>
        <v xml:space="preserve">ｻｲｽﾞﾅｼ  </v>
      </c>
      <c r="J1118" s="141">
        <f>+Baby定番!$C$9</f>
        <v>262500</v>
      </c>
      <c r="K1118" s="142">
        <f>+Baby定番!J111</f>
        <v>0</v>
      </c>
      <c r="L1118" s="143">
        <f>IF(ISERROR(VLOOKUP(VALUE(C1118),納期ACC!$E$1:$N$3001,10,FALSE)),"",VLOOKUP(VALUE(C1118),納期ACC!$E$1:$N$3001,10,FALSE))</f>
        <v>46234</v>
      </c>
    </row>
    <row r="1119" spans="1:12">
      <c r="A1119" s="137" t="str">
        <f>+Baby定番!A112</f>
        <v xml:space="preserve">485775ｶﾗｰﾅｼ   ｻｲｽﾞﾅｼ  </v>
      </c>
      <c r="B1119" s="138">
        <v>1</v>
      </c>
      <c r="C1119" s="139" t="str">
        <f>TEXT(Baby定番!C112,0)</f>
        <v>485775</v>
      </c>
      <c r="D1119" s="140" t="str">
        <f>+Baby定番!D112</f>
        <v>くまスタイ＆ガラガラset</v>
      </c>
      <c r="E1119" s="138">
        <f>+Baby定番!E112</f>
        <v>4900</v>
      </c>
      <c r="F1119" s="138">
        <f>+Baby定番!F112</f>
        <v>99</v>
      </c>
      <c r="G1119" s="140" t="str">
        <f>+Baby定番!G112</f>
        <v xml:space="preserve">ｶﾗｰﾅｼ   </v>
      </c>
      <c r="H1119" s="138">
        <f>+Baby定番!H112</f>
        <v>99</v>
      </c>
      <c r="I1119" s="140" t="str">
        <f>+Baby定番!I112</f>
        <v xml:space="preserve">ｻｲｽﾞﾅｼ  </v>
      </c>
      <c r="J1119" s="141">
        <f>+Baby定番!$C$9</f>
        <v>262500</v>
      </c>
      <c r="K1119" s="142">
        <f>+Baby定番!J112</f>
        <v>0</v>
      </c>
      <c r="L1119" s="143">
        <f>IF(ISERROR(VLOOKUP(VALUE(C1119),納期ACC!$E$1:$N$3001,10,FALSE)),"",VLOOKUP(VALUE(C1119),納期ACC!$E$1:$N$3001,10,FALSE))</f>
        <v>46234</v>
      </c>
    </row>
    <row r="1120" spans="1:12">
      <c r="A1120" s="137" t="str">
        <f>+Baby定番!A113</f>
        <v xml:space="preserve">485776ｶﾗｰﾅｼ   ｻｲｽﾞﾅｼ  </v>
      </c>
      <c r="B1120" s="138">
        <v>1</v>
      </c>
      <c r="C1120" s="139" t="str">
        <f>TEXT(Baby定番!C113,0)</f>
        <v>485776</v>
      </c>
      <c r="D1120" s="140" t="str">
        <f>+Baby定番!D113</f>
        <v>うさぎスタイ＆ガラガラset</v>
      </c>
      <c r="E1120" s="138">
        <f>+Baby定番!E113</f>
        <v>4900</v>
      </c>
      <c r="F1120" s="138">
        <f>+Baby定番!F113</f>
        <v>99</v>
      </c>
      <c r="G1120" s="140" t="str">
        <f>+Baby定番!G113</f>
        <v xml:space="preserve">ｶﾗｰﾅｼ   </v>
      </c>
      <c r="H1120" s="138">
        <f>+Baby定番!H113</f>
        <v>99</v>
      </c>
      <c r="I1120" s="140" t="str">
        <f>+Baby定番!I113</f>
        <v xml:space="preserve">ｻｲｽﾞﾅｼ  </v>
      </c>
      <c r="J1120" s="141">
        <f>+Baby定番!$C$9</f>
        <v>262500</v>
      </c>
      <c r="K1120" s="142">
        <f>+Baby定番!J113</f>
        <v>0</v>
      </c>
      <c r="L1120" s="143">
        <f>IF(ISERROR(VLOOKUP(VALUE(C1120),納期ACC!$E$1:$N$3001,10,FALSE)),"",VLOOKUP(VALUE(C1120),納期ACC!$E$1:$N$3001,10,FALSE))</f>
        <v>46234</v>
      </c>
    </row>
    <row r="1121" spans="1:12">
      <c r="A1121" s="137" t="str">
        <f>+Baby定番!A114</f>
        <v xml:space="preserve">485777ｶﾗｰﾅｼ   ｻｲｽﾞﾅｼ  </v>
      </c>
      <c r="B1121" s="138">
        <v>1</v>
      </c>
      <c r="C1121" s="139" t="str">
        <f>TEXT(Baby定番!C114,0)</f>
        <v>485777</v>
      </c>
      <c r="D1121" s="140" t="str">
        <f>+Baby定番!D114</f>
        <v>ひつじガラガラ＆ソックス＆ケットset</v>
      </c>
      <c r="E1121" s="138">
        <f>+Baby定番!E114</f>
        <v>7500</v>
      </c>
      <c r="F1121" s="138">
        <f>+Baby定番!F114</f>
        <v>99</v>
      </c>
      <c r="G1121" s="140" t="str">
        <f>+Baby定番!G114</f>
        <v xml:space="preserve">ｶﾗｰﾅｼ   </v>
      </c>
      <c r="H1121" s="138">
        <f>+Baby定番!H114</f>
        <v>99</v>
      </c>
      <c r="I1121" s="140" t="str">
        <f>+Baby定番!I114</f>
        <v xml:space="preserve">ｻｲｽﾞﾅｼ  </v>
      </c>
      <c r="J1121" s="141">
        <f>+Baby定番!$C$9</f>
        <v>262500</v>
      </c>
      <c r="K1121" s="142">
        <f>+Baby定番!J114</f>
        <v>0</v>
      </c>
      <c r="L1121" s="143">
        <f>IF(ISERROR(VLOOKUP(VALUE(C1121),納期ACC!$E$1:$N$3001,10,FALSE)),"",VLOOKUP(VALUE(C1121),納期ACC!$E$1:$N$3001,10,FALSE))</f>
        <v>46234</v>
      </c>
    </row>
    <row r="1122" spans="1:12">
      <c r="A1122" s="137" t="str">
        <f>+Baby定番!A115</f>
        <v xml:space="preserve">485778ｶﾗｰﾅｼ   70-90   </v>
      </c>
      <c r="B1122" s="138">
        <v>1</v>
      </c>
      <c r="C1122" s="139" t="str">
        <f>TEXT(Baby定番!C115,0)</f>
        <v>485778</v>
      </c>
      <c r="D1122" s="140" t="str">
        <f>+Baby定番!D115</f>
        <v>welcomeグレコ＆きりんset</v>
      </c>
      <c r="E1122" s="138">
        <f>+Baby定番!E115</f>
        <v>10300</v>
      </c>
      <c r="F1122" s="138">
        <f>+Baby定番!F115</f>
        <v>99</v>
      </c>
      <c r="G1122" s="140" t="str">
        <f>+Baby定番!G115</f>
        <v xml:space="preserve">ｶﾗｰﾅｼ   </v>
      </c>
      <c r="H1122" s="138">
        <f>+Baby定番!H115</f>
        <v>121</v>
      </c>
      <c r="I1122" s="140" t="str">
        <f>+Baby定番!I115</f>
        <v xml:space="preserve">70-90   </v>
      </c>
      <c r="J1122" s="141">
        <f>+Baby定番!$C$9</f>
        <v>262500</v>
      </c>
      <c r="K1122" s="142">
        <f>+Baby定番!J115</f>
        <v>0</v>
      </c>
      <c r="L1122" s="143">
        <f>IF(ISERROR(VLOOKUP(VALUE(C1122),納期ACC!$E$1:$N$3001,10,FALSE)),"",VLOOKUP(VALUE(C1122),納期ACC!$E$1:$N$3001,10,FALSE))</f>
        <v>46234</v>
      </c>
    </row>
    <row r="1123" spans="1:12">
      <c r="A1123" s="137" t="str">
        <f>+Baby定番!A116</f>
        <v xml:space="preserve">485779ｶﾗｰﾅｼ   70-90   </v>
      </c>
      <c r="B1123" s="138">
        <v>1</v>
      </c>
      <c r="C1123" s="139" t="str">
        <f>TEXT(Baby定番!C116,0)</f>
        <v>485779</v>
      </c>
      <c r="D1123" s="140" t="str">
        <f>+Baby定番!D116</f>
        <v>welcomeグレコ＆ポニーset</v>
      </c>
      <c r="E1123" s="138">
        <f>+Baby定番!E116</f>
        <v>10300</v>
      </c>
      <c r="F1123" s="138">
        <f>+Baby定番!F116</f>
        <v>99</v>
      </c>
      <c r="G1123" s="140" t="str">
        <f>+Baby定番!G116</f>
        <v xml:space="preserve">ｶﾗｰﾅｼ   </v>
      </c>
      <c r="H1123" s="138">
        <f>+Baby定番!H116</f>
        <v>121</v>
      </c>
      <c r="I1123" s="140" t="str">
        <f>+Baby定番!I116</f>
        <v xml:space="preserve">70-90   </v>
      </c>
      <c r="J1123" s="141">
        <f>+Baby定番!$C$9</f>
        <v>262500</v>
      </c>
      <c r="K1123" s="142">
        <f>+Baby定番!J116</f>
        <v>0</v>
      </c>
      <c r="L1123" s="143">
        <f>IF(ISERROR(VLOOKUP(VALUE(C1123),納期ACC!$E$1:$N$3001,10,FALSE)),"",VLOOKUP(VALUE(C1123),納期ACC!$E$1:$N$3001,10,FALSE))</f>
        <v>46234</v>
      </c>
    </row>
    <row r="1124" spans="1:12">
      <c r="A1124" s="137" t="str">
        <f>+Baby定番!A117</f>
        <v xml:space="preserve">485780ｶﾗｰﾅｼ   70-90   </v>
      </c>
      <c r="B1124" s="138">
        <v>1</v>
      </c>
      <c r="C1124" s="139" t="str">
        <f>TEXT(Baby定番!C117,0)</f>
        <v>485780</v>
      </c>
      <c r="D1124" s="140" t="str">
        <f>+Baby定番!D117</f>
        <v>ボーダーグレコ＆スタイ＆ケットset</v>
      </c>
      <c r="E1124" s="138">
        <f>+Baby定番!E117</f>
        <v>14500</v>
      </c>
      <c r="F1124" s="138">
        <f>+Baby定番!F117</f>
        <v>99</v>
      </c>
      <c r="G1124" s="140" t="str">
        <f>+Baby定番!G117</f>
        <v xml:space="preserve">ｶﾗｰﾅｼ   </v>
      </c>
      <c r="H1124" s="138">
        <f>+Baby定番!H117</f>
        <v>121</v>
      </c>
      <c r="I1124" s="140" t="str">
        <f>+Baby定番!I117</f>
        <v xml:space="preserve">70-90   </v>
      </c>
      <c r="J1124" s="141">
        <f>+Baby定番!$C$9</f>
        <v>262500</v>
      </c>
      <c r="K1124" s="142">
        <f>+Baby定番!J117</f>
        <v>0</v>
      </c>
      <c r="L1124" s="143">
        <f>IF(ISERROR(VLOOKUP(VALUE(C1124),納期ACC!$E$1:$N$3001,10,FALSE)),"",VLOOKUP(VALUE(C1124),納期ACC!$E$1:$N$3001,10,FALSE))</f>
        <v>46234</v>
      </c>
    </row>
    <row r="1125" spans="1:12">
      <c r="A1125" s="137" t="str">
        <f>+Baby定番!A118</f>
        <v xml:space="preserve">485781ｶﾗｰﾅｼ   50-70   </v>
      </c>
      <c r="B1125" s="138">
        <v>1</v>
      </c>
      <c r="C1125" s="139" t="str">
        <f>TEXT(Baby定番!C118,0)</f>
        <v>485781</v>
      </c>
      <c r="D1125" s="140" t="str">
        <f>+Baby定番!D118</f>
        <v>ひつじポンチョ＆2wayドレスset</v>
      </c>
      <c r="E1125" s="138">
        <f>+Baby定番!E118</f>
        <v>23000</v>
      </c>
      <c r="F1125" s="138">
        <f>+Baby定番!F118</f>
        <v>99</v>
      </c>
      <c r="G1125" s="140" t="str">
        <f>+Baby定番!G118</f>
        <v xml:space="preserve">ｶﾗｰﾅｼ   </v>
      </c>
      <c r="H1125" s="138">
        <f>+Baby定番!H118</f>
        <v>59</v>
      </c>
      <c r="I1125" s="140" t="str">
        <f>+Baby定番!I118</f>
        <v xml:space="preserve">50-70   </v>
      </c>
      <c r="J1125" s="141">
        <f>+Baby定番!$C$9</f>
        <v>262500</v>
      </c>
      <c r="K1125" s="142">
        <f>+Baby定番!J118</f>
        <v>0</v>
      </c>
      <c r="L1125" s="143">
        <f>IF(ISERROR(VLOOKUP(VALUE(C1125),納期ACC!$E$1:$N$3001,10,FALSE)),"",VLOOKUP(VALUE(C1125),納期ACC!$E$1:$N$3001,10,FALSE))</f>
        <v>46234</v>
      </c>
    </row>
    <row r="1126" spans="1:12">
      <c r="A1126" s="137" t="str">
        <f>+Baby定番!A119</f>
        <v xml:space="preserve">485782ｶﾗｰﾅｼ   50-70   </v>
      </c>
      <c r="B1126" s="138">
        <v>1</v>
      </c>
      <c r="C1126" s="139" t="str">
        <f>TEXT(Baby定番!C119,0)</f>
        <v>485782</v>
      </c>
      <c r="D1126" s="140" t="str">
        <f>+Baby定番!D119</f>
        <v>お宮参りset（unisex)</v>
      </c>
      <c r="E1126" s="138">
        <f>+Baby定番!E119</f>
        <v>27000</v>
      </c>
      <c r="F1126" s="138">
        <f>+Baby定番!F119</f>
        <v>99</v>
      </c>
      <c r="G1126" s="140" t="str">
        <f>+Baby定番!G119</f>
        <v xml:space="preserve">ｶﾗｰﾅｼ   </v>
      </c>
      <c r="H1126" s="138">
        <f>+Baby定番!H119</f>
        <v>59</v>
      </c>
      <c r="I1126" s="140" t="str">
        <f>+Baby定番!I119</f>
        <v xml:space="preserve">50-70   </v>
      </c>
      <c r="J1126" s="141">
        <f>+Baby定番!$C$9</f>
        <v>262500</v>
      </c>
      <c r="K1126" s="142">
        <f>+Baby定番!J119</f>
        <v>0</v>
      </c>
      <c r="L1126" s="143">
        <f>IF(ISERROR(VLOOKUP(VALUE(C1126),納期ACC!$E$1:$N$3001,10,FALSE)),"",VLOOKUP(VALUE(C1126),納期ACC!$E$1:$N$3001,10,FALSE))</f>
        <v>46234</v>
      </c>
    </row>
    <row r="1127" spans="1:12">
      <c r="A1127" s="137" t="str">
        <f>+Baby定番!A120</f>
        <v xml:space="preserve">485783ｶﾗｰﾅｼ   50-70   </v>
      </c>
      <c r="B1127" s="138">
        <v>1</v>
      </c>
      <c r="C1127" s="139" t="str">
        <f>TEXT(Baby定番!C120,0)</f>
        <v>485783</v>
      </c>
      <c r="D1127" s="140" t="str">
        <f>+Baby定番!D120</f>
        <v>お宮参りset（girl)</v>
      </c>
      <c r="E1127" s="138">
        <f>+Baby定番!E120</f>
        <v>32000</v>
      </c>
      <c r="F1127" s="138">
        <f>+Baby定番!F120</f>
        <v>99</v>
      </c>
      <c r="G1127" s="140" t="str">
        <f>+Baby定番!G120</f>
        <v xml:space="preserve">ｶﾗｰﾅｼ   </v>
      </c>
      <c r="H1127" s="138">
        <f>+Baby定番!H120</f>
        <v>59</v>
      </c>
      <c r="I1127" s="140" t="str">
        <f>+Baby定番!I120</f>
        <v xml:space="preserve">50-70   </v>
      </c>
      <c r="J1127" s="141">
        <f>+Baby定番!$C$9</f>
        <v>262500</v>
      </c>
      <c r="K1127" s="142">
        <f>+Baby定番!J120</f>
        <v>0</v>
      </c>
      <c r="L1127" s="143">
        <f>IF(ISERROR(VLOOKUP(VALUE(C1127),納期ACC!$E$1:$N$3001,10,FALSE)),"",VLOOKUP(VALUE(C1127),納期ACC!$E$1:$N$3001,10,FALSE))</f>
        <v>46234</v>
      </c>
    </row>
    <row r="1128" spans="1:12">
      <c r="A1128" s="137">
        <f>+Baby定番!A121</f>
        <v>0</v>
      </c>
      <c r="B1128" s="138">
        <v>1</v>
      </c>
      <c r="C1128" s="139" t="str">
        <f>TEXT(Baby定番!C121,0)</f>
        <v>0</v>
      </c>
      <c r="D1128" s="140">
        <f>+Baby定番!D121</f>
        <v>0</v>
      </c>
      <c r="E1128" s="138">
        <f>+Baby定番!E121</f>
        <v>0</v>
      </c>
      <c r="F1128" s="138">
        <f>+Baby定番!F121</f>
        <v>0</v>
      </c>
      <c r="G1128" s="140">
        <f>+Baby定番!G121</f>
        <v>0</v>
      </c>
      <c r="H1128" s="138">
        <f>+Baby定番!H121</f>
        <v>0</v>
      </c>
      <c r="I1128" s="140">
        <f>+Baby定番!I121</f>
        <v>0</v>
      </c>
      <c r="J1128" s="141">
        <f>+Baby定番!$C$9</f>
        <v>262500</v>
      </c>
      <c r="K1128" s="142">
        <f>+Baby定番!J121</f>
        <v>0</v>
      </c>
      <c r="L1128" s="143">
        <f>IF(ISERROR(VLOOKUP(VALUE(C1128),納期ACC!$E$1:$N$3001,10,FALSE)),"",VLOOKUP(VALUE(C1128),納期ACC!$E$1:$N$3001,10,FALSE))</f>
        <v>0</v>
      </c>
    </row>
    <row r="1129" spans="1:12">
      <c r="A1129" s="137">
        <f>+Baby定番!A122</f>
        <v>0</v>
      </c>
      <c r="B1129" s="138">
        <v>1</v>
      </c>
      <c r="C1129" s="139" t="str">
        <f>TEXT(Baby定番!C122,0)</f>
        <v>0</v>
      </c>
      <c r="D1129" s="140">
        <f>+Baby定番!D122</f>
        <v>0</v>
      </c>
      <c r="E1129" s="138">
        <f>+Baby定番!E122</f>
        <v>0</v>
      </c>
      <c r="F1129" s="138">
        <f>+Baby定番!F122</f>
        <v>0</v>
      </c>
      <c r="G1129" s="140">
        <f>+Baby定番!G122</f>
        <v>0</v>
      </c>
      <c r="H1129" s="138">
        <f>+Baby定番!H122</f>
        <v>0</v>
      </c>
      <c r="I1129" s="140">
        <f>+Baby定番!I122</f>
        <v>0</v>
      </c>
      <c r="J1129" s="141">
        <f>+Baby定番!$C$9</f>
        <v>262500</v>
      </c>
      <c r="K1129" s="142">
        <f>+Baby定番!J122</f>
        <v>0</v>
      </c>
      <c r="L1129" s="143">
        <f>IF(ISERROR(VLOOKUP(VALUE(C1129),納期ACC!$E$1:$N$3001,10,FALSE)),"",VLOOKUP(VALUE(C1129),納期ACC!$E$1:$N$3001,10,FALSE))</f>
        <v>0</v>
      </c>
    </row>
    <row r="1130" spans="1:12">
      <c r="A1130" s="137">
        <f>+Baby定番!A123</f>
        <v>0</v>
      </c>
      <c r="B1130" s="138">
        <v>1</v>
      </c>
      <c r="C1130" s="139" t="str">
        <f>TEXT(Baby定番!C123,0)</f>
        <v>0</v>
      </c>
      <c r="D1130" s="140">
        <f>+Baby定番!D123</f>
        <v>0</v>
      </c>
      <c r="E1130" s="138">
        <f>+Baby定番!E123</f>
        <v>0</v>
      </c>
      <c r="F1130" s="138">
        <f>+Baby定番!F123</f>
        <v>0</v>
      </c>
      <c r="G1130" s="140">
        <f>+Baby定番!G123</f>
        <v>0</v>
      </c>
      <c r="H1130" s="138">
        <f>+Baby定番!H123</f>
        <v>0</v>
      </c>
      <c r="I1130" s="140">
        <f>+Baby定番!I123</f>
        <v>0</v>
      </c>
      <c r="J1130" s="141">
        <f>+Baby定番!$C$9</f>
        <v>262500</v>
      </c>
      <c r="K1130" s="142">
        <f>+Baby定番!J123</f>
        <v>0</v>
      </c>
      <c r="L1130" s="143">
        <f>IF(ISERROR(VLOOKUP(VALUE(C1130),納期ACC!$E$1:$N$3001,10,FALSE)),"",VLOOKUP(VALUE(C1130),納期ACC!$E$1:$N$3001,10,FALSE))</f>
        <v>0</v>
      </c>
    </row>
    <row r="1131" spans="1:12">
      <c r="A1131" s="137">
        <f>+Baby定番!A124</f>
        <v>0</v>
      </c>
      <c r="B1131" s="138">
        <v>1</v>
      </c>
      <c r="C1131" s="139" t="str">
        <f>TEXT(Baby定番!C124,0)</f>
        <v>0</v>
      </c>
      <c r="D1131" s="140">
        <f>+Baby定番!D124</f>
        <v>0</v>
      </c>
      <c r="E1131" s="138">
        <f>+Baby定番!E124</f>
        <v>0</v>
      </c>
      <c r="F1131" s="138">
        <f>+Baby定番!F124</f>
        <v>0</v>
      </c>
      <c r="G1131" s="140">
        <f>+Baby定番!G124</f>
        <v>0</v>
      </c>
      <c r="H1131" s="138">
        <f>+Baby定番!H124</f>
        <v>0</v>
      </c>
      <c r="I1131" s="140">
        <f>+Baby定番!I124</f>
        <v>0</v>
      </c>
      <c r="J1131" s="141">
        <f>+Baby定番!$C$9</f>
        <v>262500</v>
      </c>
      <c r="K1131" s="142">
        <f>+Baby定番!J124</f>
        <v>0</v>
      </c>
      <c r="L1131" s="143">
        <f>IF(ISERROR(VLOOKUP(VALUE(C1131),納期ACC!$E$1:$N$3001,10,FALSE)),"",VLOOKUP(VALUE(C1131),納期ACC!$E$1:$N$3001,10,FALSE))</f>
        <v>0</v>
      </c>
    </row>
    <row r="1132" spans="1:12">
      <c r="A1132" s="137">
        <f>+Baby定番!A125</f>
        <v>0</v>
      </c>
      <c r="B1132" s="138">
        <v>1</v>
      </c>
      <c r="C1132" s="139" t="str">
        <f>TEXT(Baby定番!C125,0)</f>
        <v>0</v>
      </c>
      <c r="D1132" s="140">
        <f>+Baby定番!D125</f>
        <v>0</v>
      </c>
      <c r="E1132" s="138">
        <f>+Baby定番!E125</f>
        <v>0</v>
      </c>
      <c r="F1132" s="138">
        <f>+Baby定番!F125</f>
        <v>0</v>
      </c>
      <c r="G1132" s="140">
        <f>+Baby定番!G125</f>
        <v>0</v>
      </c>
      <c r="H1132" s="138">
        <f>+Baby定番!H125</f>
        <v>0</v>
      </c>
      <c r="I1132" s="140">
        <f>+Baby定番!I125</f>
        <v>0</v>
      </c>
      <c r="J1132" s="141">
        <f>+Baby定番!$C$9</f>
        <v>262500</v>
      </c>
      <c r="K1132" s="142">
        <f>+Baby定番!J125</f>
        <v>0</v>
      </c>
      <c r="L1132" s="143">
        <f>IF(ISERROR(VLOOKUP(VALUE(C1132),納期ACC!$E$1:$N$3001,10,FALSE)),"",VLOOKUP(VALUE(C1132),納期ACC!$E$1:$N$3001,10,FALSE))</f>
        <v>0</v>
      </c>
    </row>
    <row r="1133" spans="1:12">
      <c r="A1133" s="137">
        <f>+Baby定番!A126</f>
        <v>0</v>
      </c>
      <c r="B1133" s="138">
        <v>1</v>
      </c>
      <c r="C1133" s="139" t="str">
        <f>TEXT(Baby定番!C126,0)</f>
        <v>0</v>
      </c>
      <c r="D1133" s="140">
        <f>+Baby定番!D126</f>
        <v>0</v>
      </c>
      <c r="E1133" s="138">
        <f>+Baby定番!E126</f>
        <v>0</v>
      </c>
      <c r="F1133" s="138">
        <f>+Baby定番!F126</f>
        <v>0</v>
      </c>
      <c r="G1133" s="140">
        <f>+Baby定番!G126</f>
        <v>0</v>
      </c>
      <c r="H1133" s="138">
        <f>+Baby定番!H126</f>
        <v>0</v>
      </c>
      <c r="I1133" s="140">
        <f>+Baby定番!I126</f>
        <v>0</v>
      </c>
      <c r="J1133" s="141">
        <f>+Baby定番!$C$9</f>
        <v>262500</v>
      </c>
      <c r="K1133" s="142">
        <f>+Baby定番!J126</f>
        <v>0</v>
      </c>
      <c r="L1133" s="143">
        <f>IF(ISERROR(VLOOKUP(VALUE(C1133),納期ACC!$E$1:$N$3001,10,FALSE)),"",VLOOKUP(VALUE(C1133),納期ACC!$E$1:$N$3001,10,FALSE))</f>
        <v>0</v>
      </c>
    </row>
    <row r="1134" spans="1:12">
      <c r="A1134" s="137">
        <f>+Baby定番!A127</f>
        <v>0</v>
      </c>
      <c r="B1134" s="138">
        <v>1</v>
      </c>
      <c r="C1134" s="139" t="str">
        <f>TEXT(Baby定番!C127,0)</f>
        <v>0</v>
      </c>
      <c r="D1134" s="140">
        <f>+Baby定番!D127</f>
        <v>0</v>
      </c>
      <c r="E1134" s="138">
        <f>+Baby定番!E127</f>
        <v>0</v>
      </c>
      <c r="F1134" s="138">
        <f>+Baby定番!F127</f>
        <v>0</v>
      </c>
      <c r="G1134" s="140">
        <f>+Baby定番!G127</f>
        <v>0</v>
      </c>
      <c r="H1134" s="138">
        <f>+Baby定番!H127</f>
        <v>0</v>
      </c>
      <c r="I1134" s="140">
        <f>+Baby定番!I127</f>
        <v>0</v>
      </c>
      <c r="J1134" s="141">
        <f>+Baby定番!$C$9</f>
        <v>262500</v>
      </c>
      <c r="K1134" s="142">
        <f>+Baby定番!J127</f>
        <v>0</v>
      </c>
      <c r="L1134" s="143">
        <f>IF(ISERROR(VLOOKUP(VALUE(C1134),納期ACC!$E$1:$N$3001,10,FALSE)),"",VLOOKUP(VALUE(C1134),納期ACC!$E$1:$N$3001,10,FALSE))</f>
        <v>0</v>
      </c>
    </row>
    <row r="1135" spans="1:12">
      <c r="A1135" s="137">
        <f>+Baby定番!A128</f>
        <v>0</v>
      </c>
      <c r="B1135" s="138">
        <v>1</v>
      </c>
      <c r="C1135" s="139" t="str">
        <f>TEXT(Baby定番!C128,0)</f>
        <v>0</v>
      </c>
      <c r="D1135" s="140">
        <f>+Baby定番!D128</f>
        <v>0</v>
      </c>
      <c r="E1135" s="138">
        <f>+Baby定番!E128</f>
        <v>0</v>
      </c>
      <c r="F1135" s="138">
        <f>+Baby定番!F128</f>
        <v>0</v>
      </c>
      <c r="G1135" s="140">
        <f>+Baby定番!G128</f>
        <v>0</v>
      </c>
      <c r="H1135" s="138">
        <f>+Baby定番!H128</f>
        <v>0</v>
      </c>
      <c r="I1135" s="140">
        <f>+Baby定番!I128</f>
        <v>0</v>
      </c>
      <c r="J1135" s="141">
        <f>+Baby定番!$C$9</f>
        <v>262500</v>
      </c>
      <c r="K1135" s="142">
        <f>+Baby定番!J128</f>
        <v>0</v>
      </c>
      <c r="L1135" s="143">
        <f>IF(ISERROR(VLOOKUP(VALUE(C1135),納期ACC!$E$1:$N$3001,10,FALSE)),"",VLOOKUP(VALUE(C1135),納期ACC!$E$1:$N$3001,10,FALSE))</f>
        <v>0</v>
      </c>
    </row>
    <row r="1136" spans="1:12">
      <c r="A1136" s="137">
        <f>+Baby定番!A129</f>
        <v>0</v>
      </c>
      <c r="B1136" s="138">
        <v>1</v>
      </c>
      <c r="C1136" s="139" t="str">
        <f>TEXT(Baby定番!C129,0)</f>
        <v>0</v>
      </c>
      <c r="D1136" s="140">
        <f>+Baby定番!D129</f>
        <v>0</v>
      </c>
      <c r="E1136" s="138">
        <f>+Baby定番!E129</f>
        <v>0</v>
      </c>
      <c r="F1136" s="138">
        <f>+Baby定番!F129</f>
        <v>0</v>
      </c>
      <c r="G1136" s="140">
        <f>+Baby定番!G129</f>
        <v>0</v>
      </c>
      <c r="H1136" s="138">
        <f>+Baby定番!H129</f>
        <v>0</v>
      </c>
      <c r="I1136" s="140">
        <f>+Baby定番!I129</f>
        <v>0</v>
      </c>
      <c r="J1136" s="141">
        <f>+Baby定番!$C$9</f>
        <v>262500</v>
      </c>
      <c r="K1136" s="142">
        <f>+Baby定番!J129</f>
        <v>0</v>
      </c>
      <c r="L1136" s="143">
        <f>IF(ISERROR(VLOOKUP(VALUE(C1136),納期ACC!$E$1:$N$3001,10,FALSE)),"",VLOOKUP(VALUE(C1136),納期ACC!$E$1:$N$3001,10,FALSE))</f>
        <v>0</v>
      </c>
    </row>
    <row r="1137" spans="1:12">
      <c r="A1137" s="137">
        <f>+Baby定番!A130</f>
        <v>0</v>
      </c>
      <c r="B1137" s="138">
        <v>1</v>
      </c>
      <c r="C1137" s="139" t="str">
        <f>TEXT(Baby定番!C130,0)</f>
        <v>0</v>
      </c>
      <c r="D1137" s="140">
        <f>+Baby定番!D130</f>
        <v>0</v>
      </c>
      <c r="E1137" s="138">
        <f>+Baby定番!E130</f>
        <v>0</v>
      </c>
      <c r="F1137" s="138">
        <f>+Baby定番!F130</f>
        <v>0</v>
      </c>
      <c r="G1137" s="140">
        <f>+Baby定番!G130</f>
        <v>0</v>
      </c>
      <c r="H1137" s="138">
        <f>+Baby定番!H130</f>
        <v>0</v>
      </c>
      <c r="I1137" s="140">
        <f>+Baby定番!I130</f>
        <v>0</v>
      </c>
      <c r="J1137" s="141">
        <f>+Baby定番!$C$9</f>
        <v>262500</v>
      </c>
      <c r="K1137" s="142">
        <f>+Baby定番!J130</f>
        <v>0</v>
      </c>
      <c r="L1137" s="143">
        <f>IF(ISERROR(VLOOKUP(VALUE(C1137),納期ACC!$E$1:$N$3001,10,FALSE)),"",VLOOKUP(VALUE(C1137),納期ACC!$E$1:$N$3001,10,FALSE))</f>
        <v>0</v>
      </c>
    </row>
    <row r="1138" spans="1:12">
      <c r="A1138" s="137">
        <f>+Baby定番!A131</f>
        <v>0</v>
      </c>
      <c r="B1138" s="138">
        <v>1</v>
      </c>
      <c r="C1138" s="139" t="str">
        <f>TEXT(Baby定番!C131,0)</f>
        <v>0</v>
      </c>
      <c r="D1138" s="140">
        <f>+Baby定番!D131</f>
        <v>0</v>
      </c>
      <c r="E1138" s="138">
        <f>+Baby定番!E131</f>
        <v>0</v>
      </c>
      <c r="F1138" s="138">
        <f>+Baby定番!F131</f>
        <v>0</v>
      </c>
      <c r="G1138" s="140">
        <f>+Baby定番!G131</f>
        <v>0</v>
      </c>
      <c r="H1138" s="138">
        <f>+Baby定番!H131</f>
        <v>0</v>
      </c>
      <c r="I1138" s="140">
        <f>+Baby定番!I131</f>
        <v>0</v>
      </c>
      <c r="J1138" s="141">
        <f>+Baby定番!$C$9</f>
        <v>262500</v>
      </c>
      <c r="K1138" s="142">
        <f>+Baby定番!J131</f>
        <v>0</v>
      </c>
      <c r="L1138" s="143">
        <f>IF(ISERROR(VLOOKUP(VALUE(C1138),納期ACC!$E$1:$N$3001,10,FALSE)),"",VLOOKUP(VALUE(C1138),納期ACC!$E$1:$N$3001,10,FALSE))</f>
        <v>0</v>
      </c>
    </row>
    <row r="1139" spans="1:12">
      <c r="A1139" s="137">
        <f>+Baby定番!A132</f>
        <v>0</v>
      </c>
      <c r="B1139" s="138">
        <v>1</v>
      </c>
      <c r="C1139" s="139" t="str">
        <f>TEXT(Baby定番!C132,0)</f>
        <v>0</v>
      </c>
      <c r="D1139" s="140">
        <f>+Baby定番!D132</f>
        <v>0</v>
      </c>
      <c r="E1139" s="138">
        <f>+Baby定番!E132</f>
        <v>0</v>
      </c>
      <c r="F1139" s="138">
        <f>+Baby定番!F132</f>
        <v>0</v>
      </c>
      <c r="G1139" s="140">
        <f>+Baby定番!G132</f>
        <v>0</v>
      </c>
      <c r="H1139" s="138">
        <f>+Baby定番!H132</f>
        <v>0</v>
      </c>
      <c r="I1139" s="140">
        <f>+Baby定番!I132</f>
        <v>0</v>
      </c>
      <c r="J1139" s="141">
        <f>+Baby定番!$C$9</f>
        <v>262500</v>
      </c>
      <c r="K1139" s="142">
        <f>+Baby定番!J132</f>
        <v>0</v>
      </c>
      <c r="L1139" s="143">
        <f>IF(ISERROR(VLOOKUP(VALUE(C1139),納期ACC!$E$1:$N$3001,10,FALSE)),"",VLOOKUP(VALUE(C1139),納期ACC!$E$1:$N$3001,10,FALSE))</f>
        <v>0</v>
      </c>
    </row>
    <row r="1140" spans="1:12">
      <c r="A1140" s="137">
        <f>+Baby定番!A133</f>
        <v>0</v>
      </c>
      <c r="B1140" s="138">
        <v>1</v>
      </c>
      <c r="C1140" s="139" t="str">
        <f>TEXT(Baby定番!C133,0)</f>
        <v>0</v>
      </c>
      <c r="D1140" s="140">
        <f>+Baby定番!D133</f>
        <v>0</v>
      </c>
      <c r="E1140" s="138">
        <f>+Baby定番!E133</f>
        <v>0</v>
      </c>
      <c r="F1140" s="138">
        <f>+Baby定番!F133</f>
        <v>0</v>
      </c>
      <c r="G1140" s="140">
        <f>+Baby定番!G133</f>
        <v>0</v>
      </c>
      <c r="H1140" s="138">
        <f>+Baby定番!H133</f>
        <v>0</v>
      </c>
      <c r="I1140" s="140">
        <f>+Baby定番!I133</f>
        <v>0</v>
      </c>
      <c r="J1140" s="141">
        <f>+Baby定番!$C$9</f>
        <v>262500</v>
      </c>
      <c r="K1140" s="142">
        <f>+Baby定番!J133</f>
        <v>0</v>
      </c>
      <c r="L1140" s="143">
        <f>IF(ISERROR(VLOOKUP(VALUE(C1140),納期ACC!$E$1:$N$3001,10,FALSE)),"",VLOOKUP(VALUE(C1140),納期ACC!$E$1:$N$3001,10,FALSE))</f>
        <v>0</v>
      </c>
    </row>
    <row r="1141" spans="1:12">
      <c r="A1141" s="137">
        <f>+Baby定番!A134</f>
        <v>0</v>
      </c>
      <c r="B1141" s="138">
        <v>1</v>
      </c>
      <c r="C1141" s="139" t="str">
        <f>TEXT(Baby定番!C134,0)</f>
        <v>0</v>
      </c>
      <c r="D1141" s="140">
        <f>+Baby定番!D134</f>
        <v>0</v>
      </c>
      <c r="E1141" s="138">
        <f>+Baby定番!E134</f>
        <v>0</v>
      </c>
      <c r="F1141" s="138">
        <f>+Baby定番!F134</f>
        <v>0</v>
      </c>
      <c r="G1141" s="140">
        <f>+Baby定番!G134</f>
        <v>0</v>
      </c>
      <c r="H1141" s="138">
        <f>+Baby定番!H134</f>
        <v>0</v>
      </c>
      <c r="I1141" s="140">
        <f>+Baby定番!I134</f>
        <v>0</v>
      </c>
      <c r="J1141" s="141">
        <f>+Baby定番!$C$9</f>
        <v>262500</v>
      </c>
      <c r="K1141" s="142">
        <f>+Baby定番!J134</f>
        <v>0</v>
      </c>
      <c r="L1141" s="143">
        <f>IF(ISERROR(VLOOKUP(VALUE(C1141),納期ACC!$E$1:$N$3001,10,FALSE)),"",VLOOKUP(VALUE(C1141),納期ACC!$E$1:$N$3001,10,FALSE))</f>
        <v>0</v>
      </c>
    </row>
    <row r="1142" spans="1:12">
      <c r="A1142" s="137">
        <f>+Baby定番!A135</f>
        <v>0</v>
      </c>
      <c r="B1142" s="138">
        <v>1</v>
      </c>
      <c r="C1142" s="139" t="str">
        <f>TEXT(Baby定番!C135,0)</f>
        <v>0</v>
      </c>
      <c r="D1142" s="140">
        <f>+Baby定番!D135</f>
        <v>0</v>
      </c>
      <c r="E1142" s="138">
        <f>+Baby定番!E135</f>
        <v>0</v>
      </c>
      <c r="F1142" s="138">
        <f>+Baby定番!F135</f>
        <v>0</v>
      </c>
      <c r="G1142" s="140">
        <f>+Baby定番!G135</f>
        <v>0</v>
      </c>
      <c r="H1142" s="138">
        <f>+Baby定番!H135</f>
        <v>0</v>
      </c>
      <c r="I1142" s="140">
        <f>+Baby定番!I135</f>
        <v>0</v>
      </c>
      <c r="J1142" s="141">
        <f>+Baby定番!$C$9</f>
        <v>262500</v>
      </c>
      <c r="K1142" s="142">
        <f>+Baby定番!J135</f>
        <v>0</v>
      </c>
      <c r="L1142" s="143">
        <f>IF(ISERROR(VLOOKUP(VALUE(C1142),納期ACC!$E$1:$N$3001,10,FALSE)),"",VLOOKUP(VALUE(C1142),納期ACC!$E$1:$N$3001,10,FALSE))</f>
        <v>0</v>
      </c>
    </row>
    <row r="1143" spans="1:12">
      <c r="A1143" s="137">
        <f>+Baby定番!A136</f>
        <v>0</v>
      </c>
      <c r="B1143" s="138">
        <v>1</v>
      </c>
      <c r="C1143" s="139" t="str">
        <f>TEXT(Baby定番!C136,0)</f>
        <v>0</v>
      </c>
      <c r="D1143" s="140">
        <f>+Baby定番!D136</f>
        <v>0</v>
      </c>
      <c r="E1143" s="138">
        <f>+Baby定番!E136</f>
        <v>0</v>
      </c>
      <c r="F1143" s="138">
        <f>+Baby定番!F136</f>
        <v>0</v>
      </c>
      <c r="G1143" s="140">
        <f>+Baby定番!G136</f>
        <v>0</v>
      </c>
      <c r="H1143" s="138">
        <f>+Baby定番!H136</f>
        <v>0</v>
      </c>
      <c r="I1143" s="140">
        <f>+Baby定番!I136</f>
        <v>0</v>
      </c>
      <c r="J1143" s="141">
        <f>+Baby定番!$C$9</f>
        <v>262500</v>
      </c>
      <c r="K1143" s="142">
        <f>+Baby定番!J136</f>
        <v>0</v>
      </c>
      <c r="L1143" s="143">
        <f>IF(ISERROR(VLOOKUP(VALUE(C1143),納期ACC!$E$1:$N$3001,10,FALSE)),"",VLOOKUP(VALUE(C1143),納期ACC!$E$1:$N$3001,10,FALSE))</f>
        <v>0</v>
      </c>
    </row>
    <row r="1144" spans="1:12">
      <c r="A1144" s="137">
        <f>+Baby定番!A137</f>
        <v>0</v>
      </c>
      <c r="B1144" s="138">
        <v>1</v>
      </c>
      <c r="C1144" s="139" t="str">
        <f>TEXT(Baby定番!C137,0)</f>
        <v>0</v>
      </c>
      <c r="D1144" s="140">
        <f>+Baby定番!D137</f>
        <v>0</v>
      </c>
      <c r="E1144" s="138">
        <f>+Baby定番!E137</f>
        <v>0</v>
      </c>
      <c r="F1144" s="138">
        <f>+Baby定番!F137</f>
        <v>0</v>
      </c>
      <c r="G1144" s="140">
        <f>+Baby定番!G137</f>
        <v>0</v>
      </c>
      <c r="H1144" s="138">
        <f>+Baby定番!H137</f>
        <v>0</v>
      </c>
      <c r="I1144" s="140">
        <f>+Baby定番!I137</f>
        <v>0</v>
      </c>
      <c r="J1144" s="141">
        <f>+Baby定番!$C$9</f>
        <v>262500</v>
      </c>
      <c r="K1144" s="142">
        <f>+Baby定番!J137</f>
        <v>0</v>
      </c>
      <c r="L1144" s="143">
        <f>IF(ISERROR(VLOOKUP(VALUE(C1144),納期ACC!$E$1:$N$3001,10,FALSE)),"",VLOOKUP(VALUE(C1144),納期ACC!$E$1:$N$3001,10,FALSE))</f>
        <v>0</v>
      </c>
    </row>
    <row r="1145" spans="1:12">
      <c r="A1145" s="137">
        <f>+Baby定番!A138</f>
        <v>0</v>
      </c>
      <c r="B1145" s="138">
        <v>1</v>
      </c>
      <c r="C1145" s="139" t="str">
        <f>TEXT(Baby定番!C138,0)</f>
        <v>0</v>
      </c>
      <c r="D1145" s="140">
        <f>+Baby定番!D138</f>
        <v>0</v>
      </c>
      <c r="E1145" s="138">
        <f>+Baby定番!E138</f>
        <v>0</v>
      </c>
      <c r="F1145" s="138">
        <f>+Baby定番!F138</f>
        <v>0</v>
      </c>
      <c r="G1145" s="140">
        <f>+Baby定番!G138</f>
        <v>0</v>
      </c>
      <c r="H1145" s="138">
        <f>+Baby定番!H138</f>
        <v>0</v>
      </c>
      <c r="I1145" s="140">
        <f>+Baby定番!I138</f>
        <v>0</v>
      </c>
      <c r="J1145" s="141">
        <f>+Baby定番!$C$9</f>
        <v>262500</v>
      </c>
      <c r="K1145" s="142">
        <f>+Baby定番!J138</f>
        <v>0</v>
      </c>
      <c r="L1145" s="143">
        <f>IF(ISERROR(VLOOKUP(VALUE(C1145),納期ACC!$E$1:$N$3001,10,FALSE)),"",VLOOKUP(VALUE(C1145),納期ACC!$E$1:$N$3001,10,FALSE))</f>
        <v>0</v>
      </c>
    </row>
    <row r="1146" spans="1:12">
      <c r="A1146" s="137">
        <f>+Baby定番!A139</f>
        <v>0</v>
      </c>
      <c r="B1146" s="138">
        <v>1</v>
      </c>
      <c r="C1146" s="139" t="str">
        <f>TEXT(Baby定番!C139,0)</f>
        <v>0</v>
      </c>
      <c r="D1146" s="140">
        <f>+Baby定番!D139</f>
        <v>0</v>
      </c>
      <c r="E1146" s="138">
        <f>+Baby定番!E139</f>
        <v>0</v>
      </c>
      <c r="F1146" s="138">
        <f>+Baby定番!F139</f>
        <v>0</v>
      </c>
      <c r="G1146" s="140">
        <f>+Baby定番!G139</f>
        <v>0</v>
      </c>
      <c r="H1146" s="138">
        <f>+Baby定番!H139</f>
        <v>0</v>
      </c>
      <c r="I1146" s="140">
        <f>+Baby定番!I139</f>
        <v>0</v>
      </c>
      <c r="J1146" s="141">
        <f>+Baby定番!$C$9</f>
        <v>262500</v>
      </c>
      <c r="K1146" s="142">
        <f>+Baby定番!J139</f>
        <v>0</v>
      </c>
      <c r="L1146" s="143">
        <f>IF(ISERROR(VLOOKUP(VALUE(C1146),納期ACC!$E$1:$N$3001,10,FALSE)),"",VLOOKUP(VALUE(C1146),納期ACC!$E$1:$N$3001,10,FALSE))</f>
        <v>0</v>
      </c>
    </row>
    <row r="1147" spans="1:12">
      <c r="A1147" s="137">
        <f>+Baby定番!A140</f>
        <v>0</v>
      </c>
      <c r="B1147" s="138">
        <v>1</v>
      </c>
      <c r="C1147" s="139" t="str">
        <f>TEXT(Baby定番!C140,0)</f>
        <v>0</v>
      </c>
      <c r="D1147" s="140">
        <f>+Baby定番!D140</f>
        <v>0</v>
      </c>
      <c r="E1147" s="138">
        <f>+Baby定番!E140</f>
        <v>0</v>
      </c>
      <c r="F1147" s="138">
        <f>+Baby定番!F140</f>
        <v>0</v>
      </c>
      <c r="G1147" s="140">
        <f>+Baby定番!G140</f>
        <v>0</v>
      </c>
      <c r="H1147" s="138">
        <f>+Baby定番!H140</f>
        <v>0</v>
      </c>
      <c r="I1147" s="140">
        <f>+Baby定番!I140</f>
        <v>0</v>
      </c>
      <c r="J1147" s="141">
        <f>+Baby定番!$C$9</f>
        <v>262500</v>
      </c>
      <c r="K1147" s="142">
        <f>+Baby定番!J140</f>
        <v>0</v>
      </c>
      <c r="L1147" s="143">
        <f>IF(ISERROR(VLOOKUP(VALUE(C1147),納期ACC!$E$1:$N$3001,10,FALSE)),"",VLOOKUP(VALUE(C1147),納期ACC!$E$1:$N$3001,10,FALSE))</f>
        <v>0</v>
      </c>
    </row>
    <row r="1148" spans="1:12">
      <c r="A1148" s="137">
        <f>+Baby定番!A141</f>
        <v>0</v>
      </c>
      <c r="B1148" s="138">
        <v>1</v>
      </c>
      <c r="C1148" s="139" t="str">
        <f>TEXT(Baby定番!C141,0)</f>
        <v>0</v>
      </c>
      <c r="D1148" s="140">
        <f>+Baby定番!D141</f>
        <v>0</v>
      </c>
      <c r="E1148" s="138">
        <f>+Baby定番!E141</f>
        <v>0</v>
      </c>
      <c r="F1148" s="138">
        <f>+Baby定番!F141</f>
        <v>0</v>
      </c>
      <c r="G1148" s="140">
        <f>+Baby定番!G141</f>
        <v>0</v>
      </c>
      <c r="H1148" s="138">
        <f>+Baby定番!H141</f>
        <v>0</v>
      </c>
      <c r="I1148" s="140">
        <f>+Baby定番!I141</f>
        <v>0</v>
      </c>
      <c r="J1148" s="141">
        <f>+Baby定番!$C$9</f>
        <v>262500</v>
      </c>
      <c r="K1148" s="142">
        <f>+Baby定番!J141</f>
        <v>0</v>
      </c>
      <c r="L1148" s="143">
        <f>IF(ISERROR(VLOOKUP(VALUE(C1148),納期ACC!$E$1:$N$3001,10,FALSE)),"",VLOOKUP(VALUE(C1148),納期ACC!$E$1:$N$3001,10,FALSE))</f>
        <v>0</v>
      </c>
    </row>
    <row r="1149" spans="1:12">
      <c r="A1149" s="137">
        <f>+Baby定番!A142</f>
        <v>0</v>
      </c>
      <c r="B1149" s="138">
        <v>1</v>
      </c>
      <c r="C1149" s="139" t="str">
        <f>TEXT(Baby定番!C142,0)</f>
        <v>0</v>
      </c>
      <c r="D1149" s="140">
        <f>+Baby定番!D142</f>
        <v>0</v>
      </c>
      <c r="E1149" s="138">
        <f>+Baby定番!E142</f>
        <v>0</v>
      </c>
      <c r="F1149" s="138">
        <f>+Baby定番!F142</f>
        <v>0</v>
      </c>
      <c r="G1149" s="140">
        <f>+Baby定番!G142</f>
        <v>0</v>
      </c>
      <c r="H1149" s="138">
        <f>+Baby定番!H142</f>
        <v>0</v>
      </c>
      <c r="I1149" s="140">
        <f>+Baby定番!I142</f>
        <v>0</v>
      </c>
      <c r="J1149" s="141">
        <f>+Baby定番!$C$9</f>
        <v>262500</v>
      </c>
      <c r="K1149" s="142">
        <f>+Baby定番!J142</f>
        <v>0</v>
      </c>
      <c r="L1149" s="143">
        <f>IF(ISERROR(VLOOKUP(VALUE(C1149),納期ACC!$E$1:$N$3001,10,FALSE)),"",VLOOKUP(VALUE(C1149),納期ACC!$E$1:$N$3001,10,FALSE))</f>
        <v>0</v>
      </c>
    </row>
    <row r="1150" spans="1:12">
      <c r="A1150" s="137">
        <f>+Baby定番!A143</f>
        <v>0</v>
      </c>
      <c r="B1150" s="138">
        <v>1</v>
      </c>
      <c r="C1150" s="139" t="str">
        <f>TEXT(Baby定番!C143,0)</f>
        <v>0</v>
      </c>
      <c r="D1150" s="140">
        <f>+Baby定番!D143</f>
        <v>0</v>
      </c>
      <c r="E1150" s="138">
        <f>+Baby定番!E143</f>
        <v>0</v>
      </c>
      <c r="F1150" s="138">
        <f>+Baby定番!F143</f>
        <v>0</v>
      </c>
      <c r="G1150" s="140">
        <f>+Baby定番!G143</f>
        <v>0</v>
      </c>
      <c r="H1150" s="138">
        <f>+Baby定番!H143</f>
        <v>0</v>
      </c>
      <c r="I1150" s="140">
        <f>+Baby定番!I143</f>
        <v>0</v>
      </c>
      <c r="J1150" s="141">
        <f>+Baby定番!$C$9</f>
        <v>262500</v>
      </c>
      <c r="K1150" s="142">
        <f>+Baby定番!J143</f>
        <v>0</v>
      </c>
      <c r="L1150" s="143">
        <f>IF(ISERROR(VLOOKUP(VALUE(C1150),納期ACC!$E$1:$N$3001,10,FALSE)),"",VLOOKUP(VALUE(C1150),納期ACC!$E$1:$N$3001,10,FALSE))</f>
        <v>0</v>
      </c>
    </row>
    <row r="1151" spans="1:12">
      <c r="A1151" s="137">
        <f>+Baby定番!A144</f>
        <v>0</v>
      </c>
      <c r="B1151" s="138">
        <v>1</v>
      </c>
      <c r="C1151" s="139" t="str">
        <f>TEXT(Baby定番!C144,0)</f>
        <v>0</v>
      </c>
      <c r="D1151" s="140">
        <f>+Baby定番!D144</f>
        <v>0</v>
      </c>
      <c r="E1151" s="138">
        <f>+Baby定番!E144</f>
        <v>0</v>
      </c>
      <c r="F1151" s="138">
        <f>+Baby定番!F144</f>
        <v>0</v>
      </c>
      <c r="G1151" s="140">
        <f>+Baby定番!G144</f>
        <v>0</v>
      </c>
      <c r="H1151" s="138">
        <f>+Baby定番!H144</f>
        <v>0</v>
      </c>
      <c r="I1151" s="140">
        <f>+Baby定番!I144</f>
        <v>0</v>
      </c>
      <c r="J1151" s="141">
        <f>+Baby定番!$C$9</f>
        <v>262500</v>
      </c>
      <c r="K1151" s="142">
        <f>+Baby定番!J144</f>
        <v>0</v>
      </c>
      <c r="L1151" s="143">
        <f>IF(ISERROR(VLOOKUP(VALUE(C1151),納期ACC!$E$1:$N$3001,10,FALSE)),"",VLOOKUP(VALUE(C1151),納期ACC!$E$1:$N$3001,10,FALSE))</f>
        <v>0</v>
      </c>
    </row>
    <row r="1152" spans="1:12">
      <c r="A1152" s="137">
        <f>+Baby定番!A145</f>
        <v>0</v>
      </c>
      <c r="B1152" s="138">
        <v>1</v>
      </c>
      <c r="C1152" s="139" t="str">
        <f>TEXT(Baby定番!C145,0)</f>
        <v>0</v>
      </c>
      <c r="D1152" s="140">
        <f>+Baby定番!D145</f>
        <v>0</v>
      </c>
      <c r="E1152" s="138">
        <f>+Baby定番!E145</f>
        <v>0</v>
      </c>
      <c r="F1152" s="138">
        <f>+Baby定番!F145</f>
        <v>0</v>
      </c>
      <c r="G1152" s="140">
        <f>+Baby定番!G145</f>
        <v>0</v>
      </c>
      <c r="H1152" s="138">
        <f>+Baby定番!H145</f>
        <v>0</v>
      </c>
      <c r="I1152" s="140">
        <f>+Baby定番!I145</f>
        <v>0</v>
      </c>
      <c r="J1152" s="141">
        <f>+Baby定番!$C$9</f>
        <v>262500</v>
      </c>
      <c r="K1152" s="142">
        <f>+Baby定番!J145</f>
        <v>0</v>
      </c>
      <c r="L1152" s="143">
        <f>IF(ISERROR(VLOOKUP(VALUE(C1152),納期ACC!$E$1:$N$3001,10,FALSE)),"",VLOOKUP(VALUE(C1152),納期ACC!$E$1:$N$3001,10,FALSE))</f>
        <v>0</v>
      </c>
    </row>
    <row r="1153" spans="1:12">
      <c r="A1153" s="137">
        <f>+Baby定番!A146</f>
        <v>0</v>
      </c>
      <c r="B1153" s="138">
        <v>1</v>
      </c>
      <c r="C1153" s="139" t="str">
        <f>TEXT(Baby定番!C146,0)</f>
        <v>0</v>
      </c>
      <c r="D1153" s="140">
        <f>+Baby定番!D146</f>
        <v>0</v>
      </c>
      <c r="E1153" s="138">
        <f>+Baby定番!E146</f>
        <v>0</v>
      </c>
      <c r="F1153" s="138">
        <f>+Baby定番!F146</f>
        <v>0</v>
      </c>
      <c r="G1153" s="140">
        <f>+Baby定番!G146</f>
        <v>0</v>
      </c>
      <c r="H1153" s="138">
        <f>+Baby定番!H146</f>
        <v>0</v>
      </c>
      <c r="I1153" s="140">
        <f>+Baby定番!I146</f>
        <v>0</v>
      </c>
      <c r="J1153" s="141">
        <f>+Baby定番!$C$9</f>
        <v>262500</v>
      </c>
      <c r="K1153" s="142">
        <f>+Baby定番!J146</f>
        <v>0</v>
      </c>
      <c r="L1153" s="143">
        <f>IF(ISERROR(VLOOKUP(VALUE(C1153),納期ACC!$E$1:$N$3001,10,FALSE)),"",VLOOKUP(VALUE(C1153),納期ACC!$E$1:$N$3001,10,FALSE))</f>
        <v>0</v>
      </c>
    </row>
    <row r="1154" spans="1:12">
      <c r="A1154" s="137">
        <f>+Baby定番!A147</f>
        <v>0</v>
      </c>
      <c r="B1154" s="138">
        <v>1</v>
      </c>
      <c r="C1154" s="139" t="str">
        <f>TEXT(Baby定番!C147,0)</f>
        <v>0</v>
      </c>
      <c r="D1154" s="140">
        <f>+Baby定番!D147</f>
        <v>0</v>
      </c>
      <c r="E1154" s="138">
        <f>+Baby定番!E147</f>
        <v>0</v>
      </c>
      <c r="F1154" s="138">
        <f>+Baby定番!F147</f>
        <v>0</v>
      </c>
      <c r="G1154" s="140">
        <f>+Baby定番!G147</f>
        <v>0</v>
      </c>
      <c r="H1154" s="138">
        <f>+Baby定番!H147</f>
        <v>0</v>
      </c>
      <c r="I1154" s="140">
        <f>+Baby定番!I147</f>
        <v>0</v>
      </c>
      <c r="J1154" s="141">
        <f>+Baby定番!$C$9</f>
        <v>262500</v>
      </c>
      <c r="K1154" s="142">
        <f>+Baby定番!J147</f>
        <v>0</v>
      </c>
      <c r="L1154" s="143">
        <f>IF(ISERROR(VLOOKUP(VALUE(C1154),納期ACC!$E$1:$N$3001,10,FALSE)),"",VLOOKUP(VALUE(C1154),納期ACC!$E$1:$N$3001,10,FALSE))</f>
        <v>0</v>
      </c>
    </row>
    <row r="1155" spans="1:12">
      <c r="A1155" s="137">
        <f>+Baby定番!A148</f>
        <v>0</v>
      </c>
      <c r="B1155" s="138">
        <v>1</v>
      </c>
      <c r="C1155" s="139" t="str">
        <f>TEXT(Baby定番!C148,0)</f>
        <v>0</v>
      </c>
      <c r="D1155" s="140">
        <f>+Baby定番!D148</f>
        <v>0</v>
      </c>
      <c r="E1155" s="138">
        <f>+Baby定番!E148</f>
        <v>0</v>
      </c>
      <c r="F1155" s="138">
        <f>+Baby定番!F148</f>
        <v>0</v>
      </c>
      <c r="G1155" s="140">
        <f>+Baby定番!G148</f>
        <v>0</v>
      </c>
      <c r="H1155" s="138">
        <f>+Baby定番!H148</f>
        <v>0</v>
      </c>
      <c r="I1155" s="140">
        <f>+Baby定番!I148</f>
        <v>0</v>
      </c>
      <c r="J1155" s="141">
        <f>+Baby定番!$C$9</f>
        <v>262500</v>
      </c>
      <c r="K1155" s="142">
        <f>+Baby定番!J148</f>
        <v>0</v>
      </c>
      <c r="L1155" s="143">
        <f>IF(ISERROR(VLOOKUP(VALUE(C1155),納期ACC!$E$1:$N$3001,10,FALSE)),"",VLOOKUP(VALUE(C1155),納期ACC!$E$1:$N$3001,10,FALSE))</f>
        <v>0</v>
      </c>
    </row>
    <row r="1156" spans="1:12">
      <c r="A1156" s="137">
        <f>+Baby定番!A149</f>
        <v>0</v>
      </c>
      <c r="B1156" s="138">
        <v>1</v>
      </c>
      <c r="C1156" s="139" t="str">
        <f>TEXT(Baby定番!C149,0)</f>
        <v>0</v>
      </c>
      <c r="D1156" s="140">
        <f>+Baby定番!D149</f>
        <v>0</v>
      </c>
      <c r="E1156" s="138">
        <f>+Baby定番!E149</f>
        <v>0</v>
      </c>
      <c r="F1156" s="138">
        <f>+Baby定番!F149</f>
        <v>0</v>
      </c>
      <c r="G1156" s="140">
        <f>+Baby定番!G149</f>
        <v>0</v>
      </c>
      <c r="H1156" s="138">
        <f>+Baby定番!H149</f>
        <v>0</v>
      </c>
      <c r="I1156" s="140">
        <f>+Baby定番!I149</f>
        <v>0</v>
      </c>
      <c r="J1156" s="141">
        <f>+Baby定番!$C$9</f>
        <v>262500</v>
      </c>
      <c r="K1156" s="142">
        <f>+Baby定番!J149</f>
        <v>0</v>
      </c>
      <c r="L1156" s="143">
        <f>IF(ISERROR(VLOOKUP(VALUE(C1156),納期ACC!$E$1:$N$3001,10,FALSE)),"",VLOOKUP(VALUE(C1156),納期ACC!$E$1:$N$3001,10,FALSE))</f>
        <v>0</v>
      </c>
    </row>
    <row r="1157" spans="1:12">
      <c r="A1157" s="137">
        <f>+Baby定番!A150</f>
        <v>0</v>
      </c>
      <c r="B1157" s="138">
        <v>1</v>
      </c>
      <c r="C1157" s="139" t="str">
        <f>TEXT(Baby定番!C150,0)</f>
        <v>0</v>
      </c>
      <c r="D1157" s="140">
        <f>+Baby定番!D150</f>
        <v>0</v>
      </c>
      <c r="E1157" s="138">
        <f>+Baby定番!E150</f>
        <v>0</v>
      </c>
      <c r="F1157" s="138">
        <f>+Baby定番!F150</f>
        <v>0</v>
      </c>
      <c r="G1157" s="140">
        <f>+Baby定番!G150</f>
        <v>0</v>
      </c>
      <c r="H1157" s="138">
        <f>+Baby定番!H150</f>
        <v>0</v>
      </c>
      <c r="I1157" s="140">
        <f>+Baby定番!I150</f>
        <v>0</v>
      </c>
      <c r="J1157" s="141">
        <f>+Baby定番!$C$9</f>
        <v>262500</v>
      </c>
      <c r="K1157" s="142">
        <f>+Baby定番!J150</f>
        <v>0</v>
      </c>
      <c r="L1157" s="143">
        <f>IF(ISERROR(VLOOKUP(VALUE(C1157),納期ACC!$E$1:$N$3001,10,FALSE)),"",VLOOKUP(VALUE(C1157),納期ACC!$E$1:$N$3001,10,FALSE))</f>
        <v>0</v>
      </c>
    </row>
    <row r="1158" spans="1:12">
      <c r="A1158" s="137">
        <f>+Baby定番!A151</f>
        <v>0</v>
      </c>
      <c r="B1158" s="138">
        <v>1</v>
      </c>
      <c r="C1158" s="139" t="str">
        <f>TEXT(Baby定番!C151,0)</f>
        <v>0</v>
      </c>
      <c r="D1158" s="140">
        <f>+Baby定番!D151</f>
        <v>0</v>
      </c>
      <c r="E1158" s="138">
        <f>+Baby定番!E151</f>
        <v>0</v>
      </c>
      <c r="F1158" s="138">
        <f>+Baby定番!F151</f>
        <v>0</v>
      </c>
      <c r="G1158" s="140">
        <f>+Baby定番!G151</f>
        <v>0</v>
      </c>
      <c r="H1158" s="138">
        <f>+Baby定番!H151</f>
        <v>0</v>
      </c>
      <c r="I1158" s="140">
        <f>+Baby定番!I151</f>
        <v>0</v>
      </c>
      <c r="J1158" s="141">
        <f>+Baby定番!$C$9</f>
        <v>262500</v>
      </c>
      <c r="K1158" s="142">
        <f>+Baby定番!J151</f>
        <v>0</v>
      </c>
      <c r="L1158" s="143">
        <f>IF(ISERROR(VLOOKUP(VALUE(C1158),納期ACC!$E$1:$N$3001,10,FALSE)),"",VLOOKUP(VALUE(C1158),納期ACC!$E$1:$N$3001,10,FALSE))</f>
        <v>0</v>
      </c>
    </row>
    <row r="1159" spans="1:12">
      <c r="A1159" s="137">
        <f>+Baby定番!A152</f>
        <v>0</v>
      </c>
      <c r="B1159" s="138">
        <v>1</v>
      </c>
      <c r="C1159" s="139" t="str">
        <f>TEXT(Baby定番!C152,0)</f>
        <v>0</v>
      </c>
      <c r="D1159" s="140">
        <f>+Baby定番!D152</f>
        <v>0</v>
      </c>
      <c r="E1159" s="138">
        <f>+Baby定番!E152</f>
        <v>0</v>
      </c>
      <c r="F1159" s="138">
        <f>+Baby定番!F152</f>
        <v>0</v>
      </c>
      <c r="G1159" s="140">
        <f>+Baby定番!G152</f>
        <v>0</v>
      </c>
      <c r="H1159" s="138">
        <f>+Baby定番!H152</f>
        <v>0</v>
      </c>
      <c r="I1159" s="140">
        <f>+Baby定番!I152</f>
        <v>0</v>
      </c>
      <c r="J1159" s="141">
        <f>+Baby定番!$C$9</f>
        <v>262500</v>
      </c>
      <c r="K1159" s="142">
        <f>+Baby定番!J152</f>
        <v>0</v>
      </c>
      <c r="L1159" s="143">
        <f>IF(ISERROR(VLOOKUP(VALUE(C1159),納期ACC!$E$1:$N$3001,10,FALSE)),"",VLOOKUP(VALUE(C1159),納期ACC!$E$1:$N$3001,10,FALSE))</f>
        <v>0</v>
      </c>
    </row>
    <row r="1160" spans="1:12">
      <c r="A1160" s="137">
        <f>+Baby定番!A153</f>
        <v>0</v>
      </c>
      <c r="B1160" s="138">
        <v>1</v>
      </c>
      <c r="C1160" s="139" t="str">
        <f>TEXT(Baby定番!C153,0)</f>
        <v>0</v>
      </c>
      <c r="D1160" s="140">
        <f>+Baby定番!D153</f>
        <v>0</v>
      </c>
      <c r="E1160" s="138">
        <f>+Baby定番!E153</f>
        <v>0</v>
      </c>
      <c r="F1160" s="138">
        <f>+Baby定番!F153</f>
        <v>0</v>
      </c>
      <c r="G1160" s="140">
        <f>+Baby定番!G153</f>
        <v>0</v>
      </c>
      <c r="H1160" s="138">
        <f>+Baby定番!H153</f>
        <v>0</v>
      </c>
      <c r="I1160" s="140">
        <f>+Baby定番!I153</f>
        <v>0</v>
      </c>
      <c r="J1160" s="141">
        <f>+Baby定番!$C$9</f>
        <v>262500</v>
      </c>
      <c r="K1160" s="142">
        <f>+Baby定番!J153</f>
        <v>0</v>
      </c>
      <c r="L1160" s="143">
        <f>IF(ISERROR(VLOOKUP(VALUE(C1160),納期ACC!$E$1:$N$3001,10,FALSE)),"",VLOOKUP(VALUE(C1160),納期ACC!$E$1:$N$3001,10,FALSE))</f>
        <v>0</v>
      </c>
    </row>
    <row r="1161" spans="1:12">
      <c r="A1161" s="137">
        <f>+Baby定番!A154</f>
        <v>0</v>
      </c>
      <c r="B1161" s="138">
        <v>1</v>
      </c>
      <c r="C1161" s="139" t="str">
        <f>TEXT(Baby定番!C154,0)</f>
        <v>0</v>
      </c>
      <c r="D1161" s="140">
        <f>+Baby定番!D154</f>
        <v>0</v>
      </c>
      <c r="E1161" s="138">
        <f>+Baby定番!E154</f>
        <v>0</v>
      </c>
      <c r="F1161" s="138">
        <f>+Baby定番!F154</f>
        <v>0</v>
      </c>
      <c r="G1161" s="140">
        <f>+Baby定番!G154</f>
        <v>0</v>
      </c>
      <c r="H1161" s="138">
        <f>+Baby定番!H154</f>
        <v>0</v>
      </c>
      <c r="I1161" s="140">
        <f>+Baby定番!I154</f>
        <v>0</v>
      </c>
      <c r="J1161" s="141">
        <f>+Baby定番!$C$9</f>
        <v>262500</v>
      </c>
      <c r="K1161" s="142">
        <f>+Baby定番!J154</f>
        <v>0</v>
      </c>
      <c r="L1161" s="143">
        <f>IF(ISERROR(VLOOKUP(VALUE(C1161),納期ACC!$E$1:$N$3001,10,FALSE)),"",VLOOKUP(VALUE(C1161),納期ACC!$E$1:$N$3001,10,FALSE))</f>
        <v>0</v>
      </c>
    </row>
    <row r="1162" spans="1:12">
      <c r="A1162" s="137">
        <f>+Baby定番!A155</f>
        <v>0</v>
      </c>
      <c r="B1162" s="138">
        <v>1</v>
      </c>
      <c r="C1162" s="139" t="str">
        <f>TEXT(Baby定番!C155,0)</f>
        <v>0</v>
      </c>
      <c r="D1162" s="140">
        <f>+Baby定番!D155</f>
        <v>0</v>
      </c>
      <c r="E1162" s="138">
        <f>+Baby定番!E155</f>
        <v>0</v>
      </c>
      <c r="F1162" s="138">
        <f>+Baby定番!F155</f>
        <v>0</v>
      </c>
      <c r="G1162" s="140">
        <f>+Baby定番!G155</f>
        <v>0</v>
      </c>
      <c r="H1162" s="138">
        <f>+Baby定番!H155</f>
        <v>0</v>
      </c>
      <c r="I1162" s="140">
        <f>+Baby定番!I155</f>
        <v>0</v>
      </c>
      <c r="J1162" s="141">
        <f>+Baby定番!$C$9</f>
        <v>262500</v>
      </c>
      <c r="K1162" s="142">
        <f>+Baby定番!J155</f>
        <v>0</v>
      </c>
      <c r="L1162" s="143">
        <f>IF(ISERROR(VLOOKUP(VALUE(C1162),納期ACC!$E$1:$N$3001,10,FALSE)),"",VLOOKUP(VALUE(C1162),納期ACC!$E$1:$N$3001,10,FALSE))</f>
        <v>0</v>
      </c>
    </row>
    <row r="1163" spans="1:12">
      <c r="A1163" s="137">
        <f>+Baby定番!A156</f>
        <v>0</v>
      </c>
      <c r="B1163" s="138">
        <v>1</v>
      </c>
      <c r="C1163" s="139" t="str">
        <f>TEXT(Baby定番!C156,0)</f>
        <v>0</v>
      </c>
      <c r="D1163" s="140">
        <f>+Baby定番!D156</f>
        <v>0</v>
      </c>
      <c r="E1163" s="138">
        <f>+Baby定番!E156</f>
        <v>0</v>
      </c>
      <c r="F1163" s="138">
        <f>+Baby定番!F156</f>
        <v>0</v>
      </c>
      <c r="G1163" s="140">
        <f>+Baby定番!G156</f>
        <v>0</v>
      </c>
      <c r="H1163" s="138">
        <f>+Baby定番!H156</f>
        <v>0</v>
      </c>
      <c r="I1163" s="140">
        <f>+Baby定番!I156</f>
        <v>0</v>
      </c>
      <c r="J1163" s="141">
        <f>+Baby定番!$C$9</f>
        <v>262500</v>
      </c>
      <c r="K1163" s="142">
        <f>+Baby定番!J156</f>
        <v>0</v>
      </c>
      <c r="L1163" s="143">
        <f>IF(ISERROR(VLOOKUP(VALUE(C1163),納期ACC!$E$1:$N$3001,10,FALSE)),"",VLOOKUP(VALUE(C1163),納期ACC!$E$1:$N$3001,10,FALSE))</f>
        <v>0</v>
      </c>
    </row>
    <row r="1164" spans="1:12">
      <c r="A1164" s="137">
        <f>+Baby定番!A157</f>
        <v>0</v>
      </c>
      <c r="B1164" s="138">
        <v>1</v>
      </c>
      <c r="C1164" s="139" t="str">
        <f>TEXT(Baby定番!C157,0)</f>
        <v>0</v>
      </c>
      <c r="D1164" s="140">
        <f>+Baby定番!D157</f>
        <v>0</v>
      </c>
      <c r="E1164" s="138">
        <f>+Baby定番!E157</f>
        <v>0</v>
      </c>
      <c r="F1164" s="138">
        <f>+Baby定番!F157</f>
        <v>0</v>
      </c>
      <c r="G1164" s="140">
        <f>+Baby定番!G157</f>
        <v>0</v>
      </c>
      <c r="H1164" s="138">
        <f>+Baby定番!H157</f>
        <v>0</v>
      </c>
      <c r="I1164" s="140">
        <f>+Baby定番!I157</f>
        <v>0</v>
      </c>
      <c r="J1164" s="141">
        <f>+Baby定番!$C$9</f>
        <v>262500</v>
      </c>
      <c r="K1164" s="142">
        <f>+Baby定番!J157</f>
        <v>0</v>
      </c>
      <c r="L1164" s="143">
        <f>IF(ISERROR(VLOOKUP(VALUE(C1164),納期ACC!$E$1:$N$3001,10,FALSE)),"",VLOOKUP(VALUE(C1164),納期ACC!$E$1:$N$3001,10,FALSE))</f>
        <v>0</v>
      </c>
    </row>
    <row r="1165" spans="1:12">
      <c r="A1165" s="137">
        <f>+Baby定番!A158</f>
        <v>0</v>
      </c>
      <c r="B1165" s="138">
        <v>1</v>
      </c>
      <c r="C1165" s="139" t="str">
        <f>TEXT(Baby定番!C158,0)</f>
        <v>0</v>
      </c>
      <c r="D1165" s="140">
        <f>+Baby定番!D158</f>
        <v>0</v>
      </c>
      <c r="E1165" s="138">
        <f>+Baby定番!E158</f>
        <v>0</v>
      </c>
      <c r="F1165" s="138">
        <f>+Baby定番!F158</f>
        <v>0</v>
      </c>
      <c r="G1165" s="140">
        <f>+Baby定番!G158</f>
        <v>0</v>
      </c>
      <c r="H1165" s="138">
        <f>+Baby定番!H158</f>
        <v>0</v>
      </c>
      <c r="I1165" s="140">
        <f>+Baby定番!I158</f>
        <v>0</v>
      </c>
      <c r="J1165" s="141">
        <f>+Baby定番!$C$9</f>
        <v>262500</v>
      </c>
      <c r="K1165" s="142">
        <f>+Baby定番!J158</f>
        <v>0</v>
      </c>
      <c r="L1165" s="143">
        <f>IF(ISERROR(VLOOKUP(VALUE(C1165),納期ACC!$E$1:$N$3001,10,FALSE)),"",VLOOKUP(VALUE(C1165),納期ACC!$E$1:$N$3001,10,FALSE))</f>
        <v>0</v>
      </c>
    </row>
    <row r="1166" spans="1:12">
      <c r="A1166" s="137">
        <f>+Baby定番!A159</f>
        <v>0</v>
      </c>
      <c r="B1166" s="138">
        <v>1</v>
      </c>
      <c r="C1166" s="139" t="str">
        <f>TEXT(Baby定番!C159,0)</f>
        <v>0</v>
      </c>
      <c r="D1166" s="140">
        <f>+Baby定番!D159</f>
        <v>0</v>
      </c>
      <c r="E1166" s="138">
        <f>+Baby定番!E159</f>
        <v>0</v>
      </c>
      <c r="F1166" s="138">
        <f>+Baby定番!F159</f>
        <v>0</v>
      </c>
      <c r="G1166" s="140">
        <f>+Baby定番!G159</f>
        <v>0</v>
      </c>
      <c r="H1166" s="138">
        <f>+Baby定番!H159</f>
        <v>0</v>
      </c>
      <c r="I1166" s="140">
        <f>+Baby定番!I159</f>
        <v>0</v>
      </c>
      <c r="J1166" s="141">
        <f>+Baby定番!$C$9</f>
        <v>262500</v>
      </c>
      <c r="K1166" s="142">
        <f>+Baby定番!J159</f>
        <v>0</v>
      </c>
      <c r="L1166" s="143">
        <f>IF(ISERROR(VLOOKUP(VALUE(C1166),納期ACC!$E$1:$N$3001,10,FALSE)),"",VLOOKUP(VALUE(C1166),納期ACC!$E$1:$N$3001,10,FALSE))</f>
        <v>0</v>
      </c>
    </row>
    <row r="1167" spans="1:12">
      <c r="A1167" s="137">
        <f>+Baby定番!A160</f>
        <v>0</v>
      </c>
      <c r="B1167" s="138">
        <v>1</v>
      </c>
      <c r="C1167" s="139" t="str">
        <f>TEXT(Baby定番!C160,0)</f>
        <v>0</v>
      </c>
      <c r="D1167" s="140">
        <f>+Baby定番!D160</f>
        <v>0</v>
      </c>
      <c r="E1167" s="138">
        <f>+Baby定番!E160</f>
        <v>0</v>
      </c>
      <c r="F1167" s="138">
        <f>+Baby定番!F160</f>
        <v>0</v>
      </c>
      <c r="G1167" s="140">
        <f>+Baby定番!G160</f>
        <v>0</v>
      </c>
      <c r="H1167" s="138">
        <f>+Baby定番!H160</f>
        <v>0</v>
      </c>
      <c r="I1167" s="140">
        <f>+Baby定番!I160</f>
        <v>0</v>
      </c>
      <c r="J1167" s="141">
        <f>+Baby定番!$C$9</f>
        <v>262500</v>
      </c>
      <c r="K1167" s="142">
        <f>+Baby定番!J160</f>
        <v>0</v>
      </c>
      <c r="L1167" s="143">
        <f>IF(ISERROR(VLOOKUP(VALUE(C1167),納期ACC!$E$1:$N$3001,10,FALSE)),"",VLOOKUP(VALUE(C1167),納期ACC!$E$1:$N$3001,10,FALSE))</f>
        <v>0</v>
      </c>
    </row>
    <row r="1168" spans="1:12">
      <c r="A1168" s="137">
        <f>+Baby定番!A161</f>
        <v>0</v>
      </c>
      <c r="B1168" s="138">
        <v>1</v>
      </c>
      <c r="C1168" s="139" t="str">
        <f>TEXT(Baby定番!C161,0)</f>
        <v>0</v>
      </c>
      <c r="D1168" s="140">
        <f>+Baby定番!D161</f>
        <v>0</v>
      </c>
      <c r="E1168" s="138">
        <f>+Baby定番!E161</f>
        <v>0</v>
      </c>
      <c r="F1168" s="138">
        <f>+Baby定番!F161</f>
        <v>0</v>
      </c>
      <c r="G1168" s="140">
        <f>+Baby定番!G161</f>
        <v>0</v>
      </c>
      <c r="H1168" s="138">
        <f>+Baby定番!H161</f>
        <v>0</v>
      </c>
      <c r="I1168" s="140">
        <f>+Baby定番!I161</f>
        <v>0</v>
      </c>
      <c r="J1168" s="141">
        <f>+Baby定番!$C$9</f>
        <v>262500</v>
      </c>
      <c r="K1168" s="142">
        <f>+Baby定番!J161</f>
        <v>0</v>
      </c>
      <c r="L1168" s="143">
        <f>IF(ISERROR(VLOOKUP(VALUE(C1168),納期ACC!$E$1:$N$3001,10,FALSE)),"",VLOOKUP(VALUE(C1168),納期ACC!$E$1:$N$3001,10,FALSE))</f>
        <v>0</v>
      </c>
    </row>
    <row r="1169" spans="1:12">
      <c r="A1169" s="137">
        <f>+Baby定番!A162</f>
        <v>0</v>
      </c>
      <c r="B1169" s="138">
        <v>1</v>
      </c>
      <c r="C1169" s="139" t="str">
        <f>TEXT(Baby定番!C162,0)</f>
        <v>0</v>
      </c>
      <c r="D1169" s="140">
        <f>+Baby定番!D162</f>
        <v>0</v>
      </c>
      <c r="E1169" s="138">
        <f>+Baby定番!E162</f>
        <v>0</v>
      </c>
      <c r="F1169" s="138">
        <f>+Baby定番!F162</f>
        <v>0</v>
      </c>
      <c r="G1169" s="140">
        <f>+Baby定番!G162</f>
        <v>0</v>
      </c>
      <c r="H1169" s="138">
        <f>+Baby定番!H162</f>
        <v>0</v>
      </c>
      <c r="I1169" s="140">
        <f>+Baby定番!I162</f>
        <v>0</v>
      </c>
      <c r="J1169" s="141">
        <f>+Baby定番!$C$9</f>
        <v>262500</v>
      </c>
      <c r="K1169" s="142">
        <f>+Baby定番!J162</f>
        <v>0</v>
      </c>
      <c r="L1169" s="143">
        <f>IF(ISERROR(VLOOKUP(VALUE(C1169),納期ACC!$E$1:$N$3001,10,FALSE)),"",VLOOKUP(VALUE(C1169),納期ACC!$E$1:$N$3001,10,FALSE))</f>
        <v>0</v>
      </c>
    </row>
    <row r="1170" spans="1:12">
      <c r="A1170" s="137">
        <f>+Baby定番!A163</f>
        <v>0</v>
      </c>
      <c r="B1170" s="138">
        <v>1</v>
      </c>
      <c r="C1170" s="139" t="str">
        <f>TEXT(Baby定番!C163,0)</f>
        <v>0</v>
      </c>
      <c r="D1170" s="140">
        <f>+Baby定番!D163</f>
        <v>0</v>
      </c>
      <c r="E1170" s="138">
        <f>+Baby定番!E163</f>
        <v>0</v>
      </c>
      <c r="F1170" s="138">
        <f>+Baby定番!F163</f>
        <v>0</v>
      </c>
      <c r="G1170" s="140">
        <f>+Baby定番!G163</f>
        <v>0</v>
      </c>
      <c r="H1170" s="138">
        <f>+Baby定番!H163</f>
        <v>0</v>
      </c>
      <c r="I1170" s="140">
        <f>+Baby定番!I163</f>
        <v>0</v>
      </c>
      <c r="J1170" s="141">
        <f>+Baby定番!$C$9</f>
        <v>262500</v>
      </c>
      <c r="K1170" s="142">
        <f>+Baby定番!J163</f>
        <v>0</v>
      </c>
      <c r="L1170" s="143">
        <f>IF(ISERROR(VLOOKUP(VALUE(C1170),納期ACC!$E$1:$N$3001,10,FALSE)),"",VLOOKUP(VALUE(C1170),納期ACC!$E$1:$N$3001,10,FALSE))</f>
        <v>0</v>
      </c>
    </row>
    <row r="1171" spans="1:12">
      <c r="A1171" s="137">
        <f>+Baby定番!A164</f>
        <v>0</v>
      </c>
      <c r="B1171" s="138">
        <v>1</v>
      </c>
      <c r="C1171" s="139" t="str">
        <f>TEXT(Baby定番!C164,0)</f>
        <v>0</v>
      </c>
      <c r="D1171" s="140">
        <f>+Baby定番!D164</f>
        <v>0</v>
      </c>
      <c r="E1171" s="138">
        <f>+Baby定番!E164</f>
        <v>0</v>
      </c>
      <c r="F1171" s="138">
        <f>+Baby定番!F164</f>
        <v>0</v>
      </c>
      <c r="G1171" s="140">
        <f>+Baby定番!G164</f>
        <v>0</v>
      </c>
      <c r="H1171" s="138">
        <f>+Baby定番!H164</f>
        <v>0</v>
      </c>
      <c r="I1171" s="140">
        <f>+Baby定番!I164</f>
        <v>0</v>
      </c>
      <c r="J1171" s="141">
        <f>+Baby定番!$C$9</f>
        <v>262500</v>
      </c>
      <c r="K1171" s="142">
        <f>+Baby定番!J164</f>
        <v>0</v>
      </c>
      <c r="L1171" s="143">
        <f>IF(ISERROR(VLOOKUP(VALUE(C1171),納期ACC!$E$1:$N$3001,10,FALSE)),"",VLOOKUP(VALUE(C1171),納期ACC!$E$1:$N$3001,10,FALSE))</f>
        <v>0</v>
      </c>
    </row>
    <row r="1172" spans="1:12">
      <c r="A1172" s="137">
        <f>+Baby定番!A165</f>
        <v>0</v>
      </c>
      <c r="B1172" s="138">
        <v>1</v>
      </c>
      <c r="C1172" s="139" t="str">
        <f>TEXT(Baby定番!C165,0)</f>
        <v>0</v>
      </c>
      <c r="D1172" s="140">
        <f>+Baby定番!D165</f>
        <v>0</v>
      </c>
      <c r="E1172" s="138">
        <f>+Baby定番!E165</f>
        <v>0</v>
      </c>
      <c r="F1172" s="138">
        <f>+Baby定番!F165</f>
        <v>0</v>
      </c>
      <c r="G1172" s="140">
        <f>+Baby定番!G165</f>
        <v>0</v>
      </c>
      <c r="H1172" s="138">
        <f>+Baby定番!H165</f>
        <v>0</v>
      </c>
      <c r="I1172" s="140">
        <f>+Baby定番!I165</f>
        <v>0</v>
      </c>
      <c r="J1172" s="141">
        <f>+Baby定番!$C$9</f>
        <v>262500</v>
      </c>
      <c r="K1172" s="142">
        <f>+Baby定番!J165</f>
        <v>0</v>
      </c>
      <c r="L1172" s="143">
        <f>IF(ISERROR(VLOOKUP(VALUE(C1172),納期ACC!$E$1:$N$3001,10,FALSE)),"",VLOOKUP(VALUE(C1172),納期ACC!$E$1:$N$3001,10,FALSE))</f>
        <v>0</v>
      </c>
    </row>
    <row r="1173" spans="1:12">
      <c r="A1173" s="137">
        <f>+Baby定番!A166</f>
        <v>0</v>
      </c>
      <c r="B1173" s="138">
        <v>1</v>
      </c>
      <c r="C1173" s="139" t="str">
        <f>TEXT(Baby定番!C166,0)</f>
        <v>0</v>
      </c>
      <c r="D1173" s="140">
        <f>+Baby定番!D166</f>
        <v>0</v>
      </c>
      <c r="E1173" s="138">
        <f>+Baby定番!E166</f>
        <v>0</v>
      </c>
      <c r="F1173" s="138">
        <f>+Baby定番!F166</f>
        <v>0</v>
      </c>
      <c r="G1173" s="140">
        <f>+Baby定番!G166</f>
        <v>0</v>
      </c>
      <c r="H1173" s="138">
        <f>+Baby定番!H166</f>
        <v>0</v>
      </c>
      <c r="I1173" s="140">
        <f>+Baby定番!I166</f>
        <v>0</v>
      </c>
      <c r="J1173" s="141">
        <f>+Baby定番!$C$9</f>
        <v>262500</v>
      </c>
      <c r="K1173" s="142">
        <f>+Baby定番!J166</f>
        <v>0</v>
      </c>
      <c r="L1173" s="143">
        <f>IF(ISERROR(VLOOKUP(VALUE(C1173),納期ACC!$E$1:$N$3001,10,FALSE)),"",VLOOKUP(VALUE(C1173),納期ACC!$E$1:$N$3001,10,FALSE))</f>
        <v>0</v>
      </c>
    </row>
    <row r="1174" spans="1:12">
      <c r="A1174" s="137">
        <f>+Baby定番!A167</f>
        <v>0</v>
      </c>
      <c r="B1174" s="138">
        <v>1</v>
      </c>
      <c r="C1174" s="139" t="str">
        <f>TEXT(Baby定番!C167,0)</f>
        <v>0</v>
      </c>
      <c r="D1174" s="140">
        <f>+Baby定番!D167</f>
        <v>0</v>
      </c>
      <c r="E1174" s="138">
        <f>+Baby定番!E167</f>
        <v>0</v>
      </c>
      <c r="F1174" s="138">
        <f>+Baby定番!F167</f>
        <v>0</v>
      </c>
      <c r="G1174" s="140">
        <f>+Baby定番!G167</f>
        <v>0</v>
      </c>
      <c r="H1174" s="138">
        <f>+Baby定番!H167</f>
        <v>0</v>
      </c>
      <c r="I1174" s="140">
        <f>+Baby定番!I167</f>
        <v>0</v>
      </c>
      <c r="J1174" s="141">
        <f>+Baby定番!$C$9</f>
        <v>262500</v>
      </c>
      <c r="K1174" s="142">
        <f>+Baby定番!J167</f>
        <v>0</v>
      </c>
      <c r="L1174" s="143">
        <f>IF(ISERROR(VLOOKUP(VALUE(C1174),納期ACC!$E$1:$N$3001,10,FALSE)),"",VLOOKUP(VALUE(C1174),納期ACC!$E$1:$N$3001,10,FALSE))</f>
        <v>0</v>
      </c>
    </row>
    <row r="1175" spans="1:12">
      <c r="A1175" s="137">
        <f>+Baby定番!A168</f>
        <v>0</v>
      </c>
      <c r="B1175" s="138">
        <v>1</v>
      </c>
      <c r="C1175" s="139" t="str">
        <f>TEXT(Baby定番!C168,0)</f>
        <v>0</v>
      </c>
      <c r="D1175" s="140">
        <f>+Baby定番!D168</f>
        <v>0</v>
      </c>
      <c r="E1175" s="138">
        <f>+Baby定番!E168</f>
        <v>0</v>
      </c>
      <c r="F1175" s="138">
        <f>+Baby定番!F168</f>
        <v>0</v>
      </c>
      <c r="G1175" s="140">
        <f>+Baby定番!G168</f>
        <v>0</v>
      </c>
      <c r="H1175" s="138">
        <f>+Baby定番!H168</f>
        <v>0</v>
      </c>
      <c r="I1175" s="140">
        <f>+Baby定番!I168</f>
        <v>0</v>
      </c>
      <c r="J1175" s="141">
        <f>+Baby定番!$C$9</f>
        <v>262500</v>
      </c>
      <c r="K1175" s="142">
        <f>+Baby定番!J168</f>
        <v>0</v>
      </c>
      <c r="L1175" s="143">
        <f>IF(ISERROR(VLOOKUP(VALUE(C1175),納期ACC!$E$1:$N$3001,10,FALSE)),"",VLOOKUP(VALUE(C1175),納期ACC!$E$1:$N$3001,10,FALSE))</f>
        <v>0</v>
      </c>
    </row>
    <row r="1176" spans="1:12">
      <c r="A1176" s="137">
        <f>+Baby定番!A169</f>
        <v>0</v>
      </c>
      <c r="B1176" s="138">
        <v>1</v>
      </c>
      <c r="C1176" s="139" t="str">
        <f>TEXT(Baby定番!C169,0)</f>
        <v>0</v>
      </c>
      <c r="D1176" s="140">
        <f>+Baby定番!D169</f>
        <v>0</v>
      </c>
      <c r="E1176" s="138">
        <f>+Baby定番!E169</f>
        <v>0</v>
      </c>
      <c r="F1176" s="138">
        <f>+Baby定番!F169</f>
        <v>0</v>
      </c>
      <c r="G1176" s="140">
        <f>+Baby定番!G169</f>
        <v>0</v>
      </c>
      <c r="H1176" s="138">
        <f>+Baby定番!H169</f>
        <v>0</v>
      </c>
      <c r="I1176" s="140">
        <f>+Baby定番!I169</f>
        <v>0</v>
      </c>
      <c r="J1176" s="141">
        <f>+Baby定番!$C$9</f>
        <v>262500</v>
      </c>
      <c r="K1176" s="142">
        <f>+Baby定番!J169</f>
        <v>0</v>
      </c>
      <c r="L1176" s="143">
        <f>IF(ISERROR(VLOOKUP(VALUE(C1176),納期ACC!$E$1:$N$3001,10,FALSE)),"",VLOOKUP(VALUE(C1176),納期ACC!$E$1:$N$3001,10,FALSE))</f>
        <v>0</v>
      </c>
    </row>
    <row r="1177" spans="1:12">
      <c r="A1177" s="137">
        <f>+Baby定番!A170</f>
        <v>0</v>
      </c>
      <c r="B1177" s="138">
        <v>1</v>
      </c>
      <c r="C1177" s="139" t="str">
        <f>TEXT(Baby定番!C170,0)</f>
        <v>0</v>
      </c>
      <c r="D1177" s="140">
        <f>+Baby定番!D170</f>
        <v>0</v>
      </c>
      <c r="E1177" s="138">
        <f>+Baby定番!E170</f>
        <v>0</v>
      </c>
      <c r="F1177" s="138">
        <f>+Baby定番!F170</f>
        <v>0</v>
      </c>
      <c r="G1177" s="140">
        <f>+Baby定番!G170</f>
        <v>0</v>
      </c>
      <c r="H1177" s="138">
        <f>+Baby定番!H170</f>
        <v>0</v>
      </c>
      <c r="I1177" s="140">
        <f>+Baby定番!I170</f>
        <v>0</v>
      </c>
      <c r="J1177" s="141">
        <f>+Baby定番!$C$9</f>
        <v>262500</v>
      </c>
      <c r="K1177" s="142">
        <f>+Baby定番!J170</f>
        <v>0</v>
      </c>
      <c r="L1177" s="143">
        <f>IF(ISERROR(VLOOKUP(VALUE(C1177),納期ACC!$E$1:$N$3001,10,FALSE)),"",VLOOKUP(VALUE(C1177),納期ACC!$E$1:$N$3001,10,FALSE))</f>
        <v>0</v>
      </c>
    </row>
    <row r="1178" spans="1:12">
      <c r="A1178" s="137">
        <f>+Baby定番!A171</f>
        <v>0</v>
      </c>
      <c r="B1178" s="138">
        <v>1</v>
      </c>
      <c r="C1178" s="139" t="str">
        <f>TEXT(Baby定番!C171,0)</f>
        <v>0</v>
      </c>
      <c r="D1178" s="140">
        <f>+Baby定番!D171</f>
        <v>0</v>
      </c>
      <c r="E1178" s="138">
        <f>+Baby定番!E171</f>
        <v>0</v>
      </c>
      <c r="F1178" s="138">
        <f>+Baby定番!F171</f>
        <v>0</v>
      </c>
      <c r="G1178" s="140">
        <f>+Baby定番!G171</f>
        <v>0</v>
      </c>
      <c r="H1178" s="138">
        <f>+Baby定番!H171</f>
        <v>0</v>
      </c>
      <c r="I1178" s="140">
        <f>+Baby定番!I171</f>
        <v>0</v>
      </c>
      <c r="J1178" s="141">
        <f>+Baby定番!$C$9</f>
        <v>262500</v>
      </c>
      <c r="K1178" s="142">
        <f>+Baby定番!J171</f>
        <v>0</v>
      </c>
      <c r="L1178" s="143">
        <f>IF(ISERROR(VLOOKUP(VALUE(C1178),納期ACC!$E$1:$N$3001,10,FALSE)),"",VLOOKUP(VALUE(C1178),納期ACC!$E$1:$N$3001,10,FALSE))</f>
        <v>0</v>
      </c>
    </row>
    <row r="1179" spans="1:12">
      <c r="A1179" s="137">
        <f>+Baby定番!A172</f>
        <v>0</v>
      </c>
      <c r="B1179" s="138">
        <v>1</v>
      </c>
      <c r="C1179" s="139" t="str">
        <f>TEXT(Baby定番!C172,0)</f>
        <v>0</v>
      </c>
      <c r="D1179" s="140">
        <f>+Baby定番!D172</f>
        <v>0</v>
      </c>
      <c r="E1179" s="138">
        <f>+Baby定番!E172</f>
        <v>0</v>
      </c>
      <c r="F1179" s="138">
        <f>+Baby定番!F172</f>
        <v>0</v>
      </c>
      <c r="G1179" s="140">
        <f>+Baby定番!G172</f>
        <v>0</v>
      </c>
      <c r="H1179" s="138">
        <f>+Baby定番!H172</f>
        <v>0</v>
      </c>
      <c r="I1179" s="140">
        <f>+Baby定番!I172</f>
        <v>0</v>
      </c>
      <c r="J1179" s="141">
        <f>+Baby定番!$C$9</f>
        <v>262500</v>
      </c>
      <c r="K1179" s="142">
        <f>+Baby定番!J172</f>
        <v>0</v>
      </c>
      <c r="L1179" s="143">
        <f>IF(ISERROR(VLOOKUP(VALUE(C1179),納期ACC!$E$1:$N$3001,10,FALSE)),"",VLOOKUP(VALUE(C1179),納期ACC!$E$1:$N$3001,10,FALSE))</f>
        <v>0</v>
      </c>
    </row>
    <row r="1180" spans="1:12">
      <c r="A1180" s="137">
        <f>+Baby定番!A173</f>
        <v>0</v>
      </c>
      <c r="B1180" s="138">
        <v>1</v>
      </c>
      <c r="C1180" s="139" t="str">
        <f>TEXT(Baby定番!C173,0)</f>
        <v>0</v>
      </c>
      <c r="D1180" s="140">
        <f>+Baby定番!D173</f>
        <v>0</v>
      </c>
      <c r="E1180" s="138">
        <f>+Baby定番!E173</f>
        <v>0</v>
      </c>
      <c r="F1180" s="138">
        <f>+Baby定番!F173</f>
        <v>0</v>
      </c>
      <c r="G1180" s="140">
        <f>+Baby定番!G173</f>
        <v>0</v>
      </c>
      <c r="H1180" s="138">
        <f>+Baby定番!H173</f>
        <v>0</v>
      </c>
      <c r="I1180" s="140">
        <f>+Baby定番!I173</f>
        <v>0</v>
      </c>
      <c r="J1180" s="141">
        <f>+Baby定番!$C$9</f>
        <v>262500</v>
      </c>
      <c r="K1180" s="142">
        <f>+Baby定番!J173</f>
        <v>0</v>
      </c>
      <c r="L1180" s="143">
        <f>IF(ISERROR(VLOOKUP(VALUE(C1180),納期ACC!$E$1:$N$3001,10,FALSE)),"",VLOOKUP(VALUE(C1180),納期ACC!$E$1:$N$3001,10,FALSE))</f>
        <v>0</v>
      </c>
    </row>
    <row r="1181" spans="1:12">
      <c r="A1181" s="137">
        <f>+Baby定番!A174</f>
        <v>0</v>
      </c>
      <c r="B1181" s="138">
        <v>1</v>
      </c>
      <c r="C1181" s="139" t="str">
        <f>TEXT(Baby定番!C174,0)</f>
        <v>0</v>
      </c>
      <c r="D1181" s="140">
        <f>+Baby定番!D174</f>
        <v>0</v>
      </c>
      <c r="E1181" s="138">
        <f>+Baby定番!E174</f>
        <v>0</v>
      </c>
      <c r="F1181" s="138">
        <f>+Baby定番!F174</f>
        <v>0</v>
      </c>
      <c r="G1181" s="140">
        <f>+Baby定番!G174</f>
        <v>0</v>
      </c>
      <c r="H1181" s="138">
        <f>+Baby定番!H174</f>
        <v>0</v>
      </c>
      <c r="I1181" s="140">
        <f>+Baby定番!I174</f>
        <v>0</v>
      </c>
      <c r="J1181" s="141">
        <f>+Baby定番!$C$9</f>
        <v>262500</v>
      </c>
      <c r="K1181" s="142">
        <f>+Baby定番!J174</f>
        <v>0</v>
      </c>
      <c r="L1181" s="143">
        <f>IF(ISERROR(VLOOKUP(VALUE(C1181),納期ACC!$E$1:$N$3001,10,FALSE)),"",VLOOKUP(VALUE(C1181),納期ACC!$E$1:$N$3001,10,FALSE))</f>
        <v>0</v>
      </c>
    </row>
    <row r="1182" spans="1:12">
      <c r="A1182" s="137">
        <f>+Baby定番!A175</f>
        <v>0</v>
      </c>
      <c r="B1182" s="138">
        <v>1</v>
      </c>
      <c r="C1182" s="139" t="str">
        <f>TEXT(Baby定番!C175,0)</f>
        <v>0</v>
      </c>
      <c r="D1182" s="140">
        <f>+Baby定番!D175</f>
        <v>0</v>
      </c>
      <c r="E1182" s="138">
        <f>+Baby定番!E175</f>
        <v>0</v>
      </c>
      <c r="F1182" s="138">
        <f>+Baby定番!F175</f>
        <v>0</v>
      </c>
      <c r="G1182" s="140">
        <f>+Baby定番!G175</f>
        <v>0</v>
      </c>
      <c r="H1182" s="138">
        <f>+Baby定番!H175</f>
        <v>0</v>
      </c>
      <c r="I1182" s="140">
        <f>+Baby定番!I175</f>
        <v>0</v>
      </c>
      <c r="J1182" s="141">
        <f>+Baby定番!$C$9</f>
        <v>262500</v>
      </c>
      <c r="K1182" s="142">
        <f>+Baby定番!J175</f>
        <v>0</v>
      </c>
      <c r="L1182" s="143">
        <f>IF(ISERROR(VLOOKUP(VALUE(C1182),納期ACC!$E$1:$N$3001,10,FALSE)),"",VLOOKUP(VALUE(C1182),納期ACC!$E$1:$N$3001,10,FALSE))</f>
        <v>0</v>
      </c>
    </row>
    <row r="1183" spans="1:12">
      <c r="A1183" s="137">
        <f>+Baby定番!A176</f>
        <v>0</v>
      </c>
      <c r="B1183" s="138">
        <v>1</v>
      </c>
      <c r="C1183" s="139" t="str">
        <f>TEXT(Baby定番!C176,0)</f>
        <v>0</v>
      </c>
      <c r="D1183" s="140">
        <f>+Baby定番!D176</f>
        <v>0</v>
      </c>
      <c r="E1183" s="138">
        <f>+Baby定番!E176</f>
        <v>0</v>
      </c>
      <c r="F1183" s="138">
        <f>+Baby定番!F176</f>
        <v>0</v>
      </c>
      <c r="G1183" s="140">
        <f>+Baby定番!G176</f>
        <v>0</v>
      </c>
      <c r="H1183" s="138">
        <f>+Baby定番!H176</f>
        <v>0</v>
      </c>
      <c r="I1183" s="140">
        <f>+Baby定番!I176</f>
        <v>0</v>
      </c>
      <c r="J1183" s="141">
        <f>+Baby定番!$C$9</f>
        <v>262500</v>
      </c>
      <c r="K1183" s="142">
        <f>+Baby定番!J176</f>
        <v>0</v>
      </c>
      <c r="L1183" s="143">
        <f>IF(ISERROR(VLOOKUP(VALUE(C1183),納期ACC!$E$1:$N$3001,10,FALSE)),"",VLOOKUP(VALUE(C1183),納期ACC!$E$1:$N$3001,10,FALSE))</f>
        <v>0</v>
      </c>
    </row>
    <row r="1184" spans="1:12">
      <c r="A1184" s="137">
        <f>+Baby定番!A177</f>
        <v>0</v>
      </c>
      <c r="B1184" s="138">
        <v>1</v>
      </c>
      <c r="C1184" s="139" t="str">
        <f>TEXT(Baby定番!C177,0)</f>
        <v>0</v>
      </c>
      <c r="D1184" s="140">
        <f>+Baby定番!D177</f>
        <v>0</v>
      </c>
      <c r="E1184" s="138">
        <f>+Baby定番!E177</f>
        <v>0</v>
      </c>
      <c r="F1184" s="138">
        <f>+Baby定番!F177</f>
        <v>0</v>
      </c>
      <c r="G1184" s="140">
        <f>+Baby定番!G177</f>
        <v>0</v>
      </c>
      <c r="H1184" s="138">
        <f>+Baby定番!H177</f>
        <v>0</v>
      </c>
      <c r="I1184" s="140">
        <f>+Baby定番!I177</f>
        <v>0</v>
      </c>
      <c r="J1184" s="141">
        <f>+Baby定番!$C$9</f>
        <v>262500</v>
      </c>
      <c r="K1184" s="142">
        <f>+Baby定番!J177</f>
        <v>0</v>
      </c>
      <c r="L1184" s="143">
        <f>IF(ISERROR(VLOOKUP(VALUE(C1184),納期ACC!$E$1:$N$3001,10,FALSE)),"",VLOOKUP(VALUE(C1184),納期ACC!$E$1:$N$3001,10,FALSE))</f>
        <v>0</v>
      </c>
    </row>
    <row r="1185" spans="1:12">
      <c r="A1185" s="137">
        <f>+Baby定番!A178</f>
        <v>0</v>
      </c>
      <c r="B1185" s="138">
        <v>1</v>
      </c>
      <c r="C1185" s="139" t="str">
        <f>TEXT(Baby定番!C178,0)</f>
        <v>0</v>
      </c>
      <c r="D1185" s="140">
        <f>+Baby定番!D178</f>
        <v>0</v>
      </c>
      <c r="E1185" s="138">
        <f>+Baby定番!E178</f>
        <v>0</v>
      </c>
      <c r="F1185" s="138">
        <f>+Baby定番!F178</f>
        <v>0</v>
      </c>
      <c r="G1185" s="140">
        <f>+Baby定番!G178</f>
        <v>0</v>
      </c>
      <c r="H1185" s="138">
        <f>+Baby定番!H178</f>
        <v>0</v>
      </c>
      <c r="I1185" s="140">
        <f>+Baby定番!I178</f>
        <v>0</v>
      </c>
      <c r="J1185" s="141">
        <f>+Baby定番!$C$9</f>
        <v>262500</v>
      </c>
      <c r="K1185" s="142">
        <f>+Baby定番!J178</f>
        <v>0</v>
      </c>
      <c r="L1185" s="143">
        <f>IF(ISERROR(VLOOKUP(VALUE(C1185),納期ACC!$E$1:$N$3001,10,FALSE)),"",VLOOKUP(VALUE(C1185),納期ACC!$E$1:$N$3001,10,FALSE))</f>
        <v>0</v>
      </c>
    </row>
    <row r="1186" spans="1:12">
      <c r="A1186" s="137">
        <f>+Baby定番!A179</f>
        <v>0</v>
      </c>
      <c r="B1186" s="138">
        <v>1</v>
      </c>
      <c r="C1186" s="139" t="str">
        <f>TEXT(Baby定番!C179,0)</f>
        <v>0</v>
      </c>
      <c r="D1186" s="140">
        <f>+Baby定番!D179</f>
        <v>0</v>
      </c>
      <c r="E1186" s="138">
        <f>+Baby定番!E179</f>
        <v>0</v>
      </c>
      <c r="F1186" s="138">
        <f>+Baby定番!F179</f>
        <v>0</v>
      </c>
      <c r="G1186" s="140">
        <f>+Baby定番!G179</f>
        <v>0</v>
      </c>
      <c r="H1186" s="138">
        <f>+Baby定番!H179</f>
        <v>0</v>
      </c>
      <c r="I1186" s="140">
        <f>+Baby定番!I179</f>
        <v>0</v>
      </c>
      <c r="J1186" s="141">
        <f>+Baby定番!$C$9</f>
        <v>262500</v>
      </c>
      <c r="K1186" s="142">
        <f>+Baby定番!J179</f>
        <v>0</v>
      </c>
      <c r="L1186" s="143">
        <f>IF(ISERROR(VLOOKUP(VALUE(C1186),納期ACC!$E$1:$N$3001,10,FALSE)),"",VLOOKUP(VALUE(C1186),納期ACC!$E$1:$N$3001,10,FALSE))</f>
        <v>0</v>
      </c>
    </row>
    <row r="1187" spans="1:12">
      <c r="A1187" s="137">
        <f>+Baby定番!A180</f>
        <v>0</v>
      </c>
      <c r="B1187" s="138">
        <v>1</v>
      </c>
      <c r="C1187" s="139" t="str">
        <f>TEXT(Baby定番!C180,0)</f>
        <v>0</v>
      </c>
      <c r="D1187" s="140">
        <f>+Baby定番!D180</f>
        <v>0</v>
      </c>
      <c r="E1187" s="138">
        <f>+Baby定番!E180</f>
        <v>0</v>
      </c>
      <c r="F1187" s="138">
        <f>+Baby定番!F180</f>
        <v>0</v>
      </c>
      <c r="G1187" s="140">
        <f>+Baby定番!G180</f>
        <v>0</v>
      </c>
      <c r="H1187" s="138">
        <f>+Baby定番!H180</f>
        <v>0</v>
      </c>
      <c r="I1187" s="140">
        <f>+Baby定番!I180</f>
        <v>0</v>
      </c>
      <c r="J1187" s="141">
        <f>+Baby定番!$C$9</f>
        <v>262500</v>
      </c>
      <c r="K1187" s="142">
        <f>+Baby定番!J180</f>
        <v>0</v>
      </c>
      <c r="L1187" s="143">
        <f>IF(ISERROR(VLOOKUP(VALUE(C1187),納期ACC!$E$1:$N$3001,10,FALSE)),"",VLOOKUP(VALUE(C1187),納期ACC!$E$1:$N$3001,10,FALSE))</f>
        <v>0</v>
      </c>
    </row>
    <row r="1188" spans="1:12">
      <c r="A1188" s="137">
        <f>+Baby定番!A181</f>
        <v>0</v>
      </c>
      <c r="B1188" s="138">
        <v>1</v>
      </c>
      <c r="C1188" s="139" t="str">
        <f>TEXT(Baby定番!C181,0)</f>
        <v>0</v>
      </c>
      <c r="D1188" s="140">
        <f>+Baby定番!D181</f>
        <v>0</v>
      </c>
      <c r="E1188" s="138">
        <f>+Baby定番!E181</f>
        <v>0</v>
      </c>
      <c r="F1188" s="138">
        <f>+Baby定番!F181</f>
        <v>0</v>
      </c>
      <c r="G1188" s="140">
        <f>+Baby定番!G181</f>
        <v>0</v>
      </c>
      <c r="H1188" s="138">
        <f>+Baby定番!H181</f>
        <v>0</v>
      </c>
      <c r="I1188" s="140">
        <f>+Baby定番!I181</f>
        <v>0</v>
      </c>
      <c r="J1188" s="141">
        <f>+Baby定番!$C$9</f>
        <v>262500</v>
      </c>
      <c r="K1188" s="142">
        <f>+Baby定番!J181</f>
        <v>0</v>
      </c>
      <c r="L1188" s="143">
        <f>IF(ISERROR(VLOOKUP(VALUE(C1188),納期ACC!$E$1:$N$3001,10,FALSE)),"",VLOOKUP(VALUE(C1188),納期ACC!$E$1:$N$3001,10,FALSE))</f>
        <v>0</v>
      </c>
    </row>
    <row r="1189" spans="1:12">
      <c r="A1189" s="137">
        <f>+Baby定番!A182</f>
        <v>0</v>
      </c>
      <c r="B1189" s="138">
        <v>1</v>
      </c>
      <c r="C1189" s="139" t="str">
        <f>TEXT(Baby定番!C182,0)</f>
        <v>0</v>
      </c>
      <c r="D1189" s="140">
        <f>+Baby定番!D182</f>
        <v>0</v>
      </c>
      <c r="E1189" s="138">
        <f>+Baby定番!E182</f>
        <v>0</v>
      </c>
      <c r="F1189" s="138">
        <f>+Baby定番!F182</f>
        <v>0</v>
      </c>
      <c r="G1189" s="140">
        <f>+Baby定番!G182</f>
        <v>0</v>
      </c>
      <c r="H1189" s="138">
        <f>+Baby定番!H182</f>
        <v>0</v>
      </c>
      <c r="I1189" s="140">
        <f>+Baby定番!I182</f>
        <v>0</v>
      </c>
      <c r="J1189" s="141">
        <f>+Baby定番!$C$9</f>
        <v>262500</v>
      </c>
      <c r="K1189" s="142">
        <f>+Baby定番!J182</f>
        <v>0</v>
      </c>
      <c r="L1189" s="143">
        <f>IF(ISERROR(VLOOKUP(VALUE(C1189),納期ACC!$E$1:$N$3001,10,FALSE)),"",VLOOKUP(VALUE(C1189),納期ACC!$E$1:$N$3001,10,FALSE))</f>
        <v>0</v>
      </c>
    </row>
    <row r="1190" spans="1:12">
      <c r="A1190" s="137">
        <f>+Baby定番!A183</f>
        <v>0</v>
      </c>
      <c r="B1190" s="138">
        <v>1</v>
      </c>
      <c r="C1190" s="139" t="str">
        <f>TEXT(Baby定番!C183,0)</f>
        <v>0</v>
      </c>
      <c r="D1190" s="140">
        <f>+Baby定番!D183</f>
        <v>0</v>
      </c>
      <c r="E1190" s="138">
        <f>+Baby定番!E183</f>
        <v>0</v>
      </c>
      <c r="F1190" s="138">
        <f>+Baby定番!F183</f>
        <v>0</v>
      </c>
      <c r="G1190" s="140">
        <f>+Baby定番!G183</f>
        <v>0</v>
      </c>
      <c r="H1190" s="138">
        <f>+Baby定番!H183</f>
        <v>0</v>
      </c>
      <c r="I1190" s="140">
        <f>+Baby定番!I183</f>
        <v>0</v>
      </c>
      <c r="J1190" s="141">
        <f>+Baby定番!$C$9</f>
        <v>262500</v>
      </c>
      <c r="K1190" s="142">
        <f>+Baby定番!J183</f>
        <v>0</v>
      </c>
      <c r="L1190" s="143">
        <f>IF(ISERROR(VLOOKUP(VALUE(C1190),納期ACC!$E$1:$N$3001,10,FALSE)),"",VLOOKUP(VALUE(C1190),納期ACC!$E$1:$N$3001,10,FALSE))</f>
        <v>0</v>
      </c>
    </row>
    <row r="1191" spans="1:12">
      <c r="A1191" s="137">
        <f>+Baby定番!A184</f>
        <v>0</v>
      </c>
      <c r="B1191" s="138">
        <v>1</v>
      </c>
      <c r="C1191" s="139" t="str">
        <f>TEXT(Baby定番!C184,0)</f>
        <v>0</v>
      </c>
      <c r="D1191" s="140">
        <f>+Baby定番!D184</f>
        <v>0</v>
      </c>
      <c r="E1191" s="138">
        <f>+Baby定番!E184</f>
        <v>0</v>
      </c>
      <c r="F1191" s="138">
        <f>+Baby定番!F184</f>
        <v>0</v>
      </c>
      <c r="G1191" s="140">
        <f>+Baby定番!G184</f>
        <v>0</v>
      </c>
      <c r="H1191" s="138">
        <f>+Baby定番!H184</f>
        <v>0</v>
      </c>
      <c r="I1191" s="140">
        <f>+Baby定番!I184</f>
        <v>0</v>
      </c>
      <c r="J1191" s="141">
        <f>+Baby定番!$C$9</f>
        <v>262500</v>
      </c>
      <c r="K1191" s="142">
        <f>+Baby定番!J184</f>
        <v>0</v>
      </c>
      <c r="L1191" s="143">
        <f>IF(ISERROR(VLOOKUP(VALUE(C1191),納期ACC!$E$1:$N$3001,10,FALSE)),"",VLOOKUP(VALUE(C1191),納期ACC!$E$1:$N$3001,10,FALSE))</f>
        <v>0</v>
      </c>
    </row>
    <row r="1192" spans="1:12">
      <c r="A1192" s="137">
        <f>+Baby定番!A185</f>
        <v>0</v>
      </c>
      <c r="B1192" s="138">
        <v>1</v>
      </c>
      <c r="C1192" s="139" t="str">
        <f>TEXT(Baby定番!C185,0)</f>
        <v>0</v>
      </c>
      <c r="D1192" s="140">
        <f>+Baby定番!D185</f>
        <v>0</v>
      </c>
      <c r="E1192" s="138">
        <f>+Baby定番!E185</f>
        <v>0</v>
      </c>
      <c r="F1192" s="138">
        <f>+Baby定番!F185</f>
        <v>0</v>
      </c>
      <c r="G1192" s="140">
        <f>+Baby定番!G185</f>
        <v>0</v>
      </c>
      <c r="H1192" s="138">
        <f>+Baby定番!H185</f>
        <v>0</v>
      </c>
      <c r="I1192" s="140">
        <f>+Baby定番!I185</f>
        <v>0</v>
      </c>
      <c r="J1192" s="141">
        <f>+Baby定番!$C$9</f>
        <v>262500</v>
      </c>
      <c r="K1192" s="142">
        <f>+Baby定番!J185</f>
        <v>0</v>
      </c>
      <c r="L1192" s="143">
        <f>IF(ISERROR(VLOOKUP(VALUE(C1192),納期ACC!$E$1:$N$3001,10,FALSE)),"",VLOOKUP(VALUE(C1192),納期ACC!$E$1:$N$3001,10,FALSE))</f>
        <v>0</v>
      </c>
    </row>
    <row r="1193" spans="1:12">
      <c r="A1193" s="137">
        <f>+Baby定番!A186</f>
        <v>0</v>
      </c>
      <c r="B1193" s="138">
        <v>1</v>
      </c>
      <c r="C1193" s="139" t="str">
        <f>TEXT(Baby定番!C186,0)</f>
        <v>0</v>
      </c>
      <c r="D1193" s="140">
        <f>+Baby定番!D186</f>
        <v>0</v>
      </c>
      <c r="E1193" s="138">
        <f>+Baby定番!E186</f>
        <v>0</v>
      </c>
      <c r="F1193" s="138">
        <f>+Baby定番!F186</f>
        <v>0</v>
      </c>
      <c r="G1193" s="140">
        <f>+Baby定番!G186</f>
        <v>0</v>
      </c>
      <c r="H1193" s="138">
        <f>+Baby定番!H186</f>
        <v>0</v>
      </c>
      <c r="I1193" s="140">
        <f>+Baby定番!I186</f>
        <v>0</v>
      </c>
      <c r="J1193" s="141">
        <f>+Baby定番!$C$9</f>
        <v>262500</v>
      </c>
      <c r="K1193" s="142">
        <f>+Baby定番!J186</f>
        <v>0</v>
      </c>
      <c r="L1193" s="143">
        <f>IF(ISERROR(VLOOKUP(VALUE(C1193),納期ACC!$E$1:$N$3001,10,FALSE)),"",VLOOKUP(VALUE(C1193),納期ACC!$E$1:$N$3001,10,FALSE))</f>
        <v>0</v>
      </c>
    </row>
    <row r="1194" spans="1:12">
      <c r="A1194" s="137">
        <f>+Baby定番!A187</f>
        <v>0</v>
      </c>
      <c r="B1194" s="138">
        <v>1</v>
      </c>
      <c r="C1194" s="139" t="str">
        <f>TEXT(Baby定番!C187,0)</f>
        <v>0</v>
      </c>
      <c r="D1194" s="140">
        <f>+Baby定番!D187</f>
        <v>0</v>
      </c>
      <c r="E1194" s="138">
        <f>+Baby定番!E187</f>
        <v>0</v>
      </c>
      <c r="F1194" s="138">
        <f>+Baby定番!F187</f>
        <v>0</v>
      </c>
      <c r="G1194" s="140">
        <f>+Baby定番!G187</f>
        <v>0</v>
      </c>
      <c r="H1194" s="138">
        <f>+Baby定番!H187</f>
        <v>0</v>
      </c>
      <c r="I1194" s="140">
        <f>+Baby定番!I187</f>
        <v>0</v>
      </c>
      <c r="J1194" s="141">
        <f>+Baby定番!$C$9</f>
        <v>262500</v>
      </c>
      <c r="K1194" s="142">
        <f>+Baby定番!J187</f>
        <v>0</v>
      </c>
      <c r="L1194" s="143">
        <f>IF(ISERROR(VLOOKUP(VALUE(C1194),納期ACC!$E$1:$N$3001,10,FALSE)),"",VLOOKUP(VALUE(C1194),納期ACC!$E$1:$N$3001,10,FALSE))</f>
        <v>0</v>
      </c>
    </row>
    <row r="1195" spans="1:12">
      <c r="A1195" s="137">
        <f>+Baby定番!A188</f>
        <v>0</v>
      </c>
      <c r="B1195" s="138">
        <v>1</v>
      </c>
      <c r="C1195" s="139" t="str">
        <f>TEXT(Baby定番!C188,0)</f>
        <v>0</v>
      </c>
      <c r="D1195" s="140">
        <f>+Baby定番!D188</f>
        <v>0</v>
      </c>
      <c r="E1195" s="138">
        <f>+Baby定番!E188</f>
        <v>0</v>
      </c>
      <c r="F1195" s="138">
        <f>+Baby定番!F188</f>
        <v>0</v>
      </c>
      <c r="G1195" s="140">
        <f>+Baby定番!G188</f>
        <v>0</v>
      </c>
      <c r="H1195" s="138">
        <f>+Baby定番!H188</f>
        <v>0</v>
      </c>
      <c r="I1195" s="140">
        <f>+Baby定番!I188</f>
        <v>0</v>
      </c>
      <c r="J1195" s="141">
        <f>+Baby定番!$C$9</f>
        <v>262500</v>
      </c>
      <c r="K1195" s="142">
        <f>+Baby定番!J188</f>
        <v>0</v>
      </c>
      <c r="L1195" s="143">
        <f>IF(ISERROR(VLOOKUP(VALUE(C1195),納期ACC!$E$1:$N$3001,10,FALSE)),"",VLOOKUP(VALUE(C1195),納期ACC!$E$1:$N$3001,10,FALSE))</f>
        <v>0</v>
      </c>
    </row>
    <row r="1196" spans="1:12">
      <c r="A1196" s="137">
        <f>+Baby定番!A189</f>
        <v>0</v>
      </c>
      <c r="B1196" s="138">
        <v>1</v>
      </c>
      <c r="C1196" s="139" t="str">
        <f>TEXT(Baby定番!C189,0)</f>
        <v>0</v>
      </c>
      <c r="D1196" s="140">
        <f>+Baby定番!D189</f>
        <v>0</v>
      </c>
      <c r="E1196" s="138">
        <f>+Baby定番!E189</f>
        <v>0</v>
      </c>
      <c r="F1196" s="138">
        <f>+Baby定番!F189</f>
        <v>0</v>
      </c>
      <c r="G1196" s="140">
        <f>+Baby定番!G189</f>
        <v>0</v>
      </c>
      <c r="H1196" s="138">
        <f>+Baby定番!H189</f>
        <v>0</v>
      </c>
      <c r="I1196" s="140">
        <f>+Baby定番!I189</f>
        <v>0</v>
      </c>
      <c r="J1196" s="141">
        <f>+Baby定番!$C$9</f>
        <v>262500</v>
      </c>
      <c r="K1196" s="142">
        <f>+Baby定番!J189</f>
        <v>0</v>
      </c>
      <c r="L1196" s="143">
        <f>IF(ISERROR(VLOOKUP(VALUE(C1196),納期ACC!$E$1:$N$3001,10,FALSE)),"",VLOOKUP(VALUE(C1196),納期ACC!$E$1:$N$3001,10,FALSE))</f>
        <v>0</v>
      </c>
    </row>
    <row r="1197" spans="1:12">
      <c r="A1197" s="137">
        <f>+Baby定番!A190</f>
        <v>0</v>
      </c>
      <c r="B1197" s="138">
        <v>1</v>
      </c>
      <c r="C1197" s="139" t="str">
        <f>TEXT(Baby定番!C190,0)</f>
        <v>0</v>
      </c>
      <c r="D1197" s="140">
        <f>+Baby定番!D190</f>
        <v>0</v>
      </c>
      <c r="E1197" s="138">
        <f>+Baby定番!E190</f>
        <v>0</v>
      </c>
      <c r="F1197" s="138">
        <f>+Baby定番!F190</f>
        <v>0</v>
      </c>
      <c r="G1197" s="140">
        <f>+Baby定番!G190</f>
        <v>0</v>
      </c>
      <c r="H1197" s="138">
        <f>+Baby定番!H190</f>
        <v>0</v>
      </c>
      <c r="I1197" s="140">
        <f>+Baby定番!I190</f>
        <v>0</v>
      </c>
      <c r="J1197" s="141">
        <f>+Baby定番!$C$9</f>
        <v>262500</v>
      </c>
      <c r="K1197" s="142">
        <f>+Baby定番!J190</f>
        <v>0</v>
      </c>
      <c r="L1197" s="143">
        <f>IF(ISERROR(VLOOKUP(VALUE(C1197),納期ACC!$E$1:$N$3001,10,FALSE)),"",VLOOKUP(VALUE(C1197),納期ACC!$E$1:$N$3001,10,FALSE))</f>
        <v>0</v>
      </c>
    </row>
    <row r="1198" spans="1:12">
      <c r="A1198" s="137">
        <f>+Baby定番!A191</f>
        <v>0</v>
      </c>
      <c r="B1198" s="138">
        <v>1</v>
      </c>
      <c r="C1198" s="139" t="str">
        <f>TEXT(Baby定番!C191,0)</f>
        <v>0</v>
      </c>
      <c r="D1198" s="140">
        <f>+Baby定番!D191</f>
        <v>0</v>
      </c>
      <c r="E1198" s="138">
        <f>+Baby定番!E191</f>
        <v>0</v>
      </c>
      <c r="F1198" s="138">
        <f>+Baby定番!F191</f>
        <v>0</v>
      </c>
      <c r="G1198" s="140">
        <f>+Baby定番!G191</f>
        <v>0</v>
      </c>
      <c r="H1198" s="138">
        <f>+Baby定番!H191</f>
        <v>0</v>
      </c>
      <c r="I1198" s="140">
        <f>+Baby定番!I191</f>
        <v>0</v>
      </c>
      <c r="J1198" s="141">
        <f>+Baby定番!$C$9</f>
        <v>262500</v>
      </c>
      <c r="K1198" s="142">
        <f>+Baby定番!J191</f>
        <v>0</v>
      </c>
      <c r="L1198" s="143">
        <f>IF(ISERROR(VLOOKUP(VALUE(C1198),納期ACC!$E$1:$N$3001,10,FALSE)),"",VLOOKUP(VALUE(C1198),納期ACC!$E$1:$N$3001,10,FALSE))</f>
        <v>0</v>
      </c>
    </row>
    <row r="1199" spans="1:12">
      <c r="A1199" s="137">
        <f>+Baby定番!A192</f>
        <v>0</v>
      </c>
      <c r="B1199" s="138">
        <v>1</v>
      </c>
      <c r="C1199" s="139" t="str">
        <f>TEXT(Baby定番!C192,0)</f>
        <v>0</v>
      </c>
      <c r="D1199" s="140">
        <f>+Baby定番!D192</f>
        <v>0</v>
      </c>
      <c r="E1199" s="138">
        <f>+Baby定番!E192</f>
        <v>0</v>
      </c>
      <c r="F1199" s="138">
        <f>+Baby定番!F192</f>
        <v>0</v>
      </c>
      <c r="G1199" s="140">
        <f>+Baby定番!G192</f>
        <v>0</v>
      </c>
      <c r="H1199" s="138">
        <f>+Baby定番!H192</f>
        <v>0</v>
      </c>
      <c r="I1199" s="140">
        <f>+Baby定番!I192</f>
        <v>0</v>
      </c>
      <c r="J1199" s="141">
        <f>+Baby定番!$C$9</f>
        <v>262500</v>
      </c>
      <c r="K1199" s="142">
        <f>+Baby定番!J192</f>
        <v>0</v>
      </c>
      <c r="L1199" s="143">
        <f>IF(ISERROR(VLOOKUP(VALUE(C1199),納期ACC!$E$1:$N$3001,10,FALSE)),"",VLOOKUP(VALUE(C1199),納期ACC!$E$1:$N$3001,10,FALSE))</f>
        <v>0</v>
      </c>
    </row>
    <row r="1200" spans="1:12">
      <c r="A1200" s="137">
        <f>+Baby定番!A193</f>
        <v>0</v>
      </c>
      <c r="B1200" s="138">
        <v>1</v>
      </c>
      <c r="C1200" s="139" t="str">
        <f>TEXT(Baby定番!C193,0)</f>
        <v>0</v>
      </c>
      <c r="D1200" s="140">
        <f>+Baby定番!D193</f>
        <v>0</v>
      </c>
      <c r="E1200" s="138">
        <f>+Baby定番!E193</f>
        <v>0</v>
      </c>
      <c r="F1200" s="138">
        <f>+Baby定番!F193</f>
        <v>0</v>
      </c>
      <c r="G1200" s="140">
        <f>+Baby定番!G193</f>
        <v>0</v>
      </c>
      <c r="H1200" s="138">
        <f>+Baby定番!H193</f>
        <v>0</v>
      </c>
      <c r="I1200" s="140">
        <f>+Baby定番!I193</f>
        <v>0</v>
      </c>
      <c r="J1200" s="141">
        <f>+Baby定番!$C$9</f>
        <v>262500</v>
      </c>
      <c r="K1200" s="142">
        <f>+Baby定番!J193</f>
        <v>0</v>
      </c>
      <c r="L1200" s="143">
        <f>IF(ISERROR(VLOOKUP(VALUE(C1200),納期ACC!$E$1:$N$3001,10,FALSE)),"",VLOOKUP(VALUE(C1200),納期ACC!$E$1:$N$3001,10,FALSE))</f>
        <v>0</v>
      </c>
    </row>
    <row r="1201" spans="1:12">
      <c r="A1201" s="137">
        <f>+Baby定番!A194</f>
        <v>0</v>
      </c>
      <c r="B1201" s="138">
        <v>1</v>
      </c>
      <c r="C1201" s="139" t="str">
        <f>TEXT(Baby定番!C194,0)</f>
        <v>0</v>
      </c>
      <c r="D1201" s="140">
        <f>+Baby定番!D194</f>
        <v>0</v>
      </c>
      <c r="E1201" s="138">
        <f>+Baby定番!E194</f>
        <v>0</v>
      </c>
      <c r="F1201" s="138">
        <f>+Baby定番!F194</f>
        <v>0</v>
      </c>
      <c r="G1201" s="140">
        <f>+Baby定番!G194</f>
        <v>0</v>
      </c>
      <c r="H1201" s="138">
        <f>+Baby定番!H194</f>
        <v>0</v>
      </c>
      <c r="I1201" s="140">
        <f>+Baby定番!I194</f>
        <v>0</v>
      </c>
      <c r="J1201" s="141">
        <f>+Baby定番!$C$9</f>
        <v>262500</v>
      </c>
      <c r="K1201" s="142">
        <f>+Baby定番!J194</f>
        <v>0</v>
      </c>
      <c r="L1201" s="143">
        <f>IF(ISERROR(VLOOKUP(VALUE(C1201),納期ACC!$E$1:$N$3001,10,FALSE)),"",VLOOKUP(VALUE(C1201),納期ACC!$E$1:$N$3001,10,FALSE))</f>
        <v>0</v>
      </c>
    </row>
    <row r="1202" spans="1:12">
      <c r="A1202" s="137">
        <f>+Baby定番!A195</f>
        <v>0</v>
      </c>
      <c r="B1202" s="138">
        <v>1</v>
      </c>
      <c r="C1202" s="139" t="str">
        <f>TEXT(Baby定番!C195,0)</f>
        <v>0</v>
      </c>
      <c r="D1202" s="140">
        <f>+Baby定番!D195</f>
        <v>0</v>
      </c>
      <c r="E1202" s="138">
        <f>+Baby定番!E195</f>
        <v>0</v>
      </c>
      <c r="F1202" s="138">
        <f>+Baby定番!F195</f>
        <v>0</v>
      </c>
      <c r="G1202" s="140">
        <f>+Baby定番!G195</f>
        <v>0</v>
      </c>
      <c r="H1202" s="138">
        <f>+Baby定番!H195</f>
        <v>0</v>
      </c>
      <c r="I1202" s="140">
        <f>+Baby定番!I195</f>
        <v>0</v>
      </c>
      <c r="J1202" s="141">
        <f>+Baby定番!$C$9</f>
        <v>262500</v>
      </c>
      <c r="K1202" s="142">
        <f>+Baby定番!J195</f>
        <v>0</v>
      </c>
      <c r="L1202" s="143">
        <f>IF(ISERROR(VLOOKUP(VALUE(C1202),納期ACC!$E$1:$N$3001,10,FALSE)),"",VLOOKUP(VALUE(C1202),納期ACC!$E$1:$N$3001,10,FALSE))</f>
        <v>0</v>
      </c>
    </row>
    <row r="1203" spans="1:12">
      <c r="A1203" s="137">
        <f>+Baby定番!A196</f>
        <v>0</v>
      </c>
      <c r="B1203" s="138">
        <v>1</v>
      </c>
      <c r="C1203" s="139" t="str">
        <f>TEXT(Baby定番!C196,0)</f>
        <v>0</v>
      </c>
      <c r="D1203" s="140">
        <f>+Baby定番!D196</f>
        <v>0</v>
      </c>
      <c r="E1203" s="138">
        <f>+Baby定番!E196</f>
        <v>0</v>
      </c>
      <c r="F1203" s="138">
        <f>+Baby定番!F196</f>
        <v>0</v>
      </c>
      <c r="G1203" s="140">
        <f>+Baby定番!G196</f>
        <v>0</v>
      </c>
      <c r="H1203" s="138">
        <f>+Baby定番!H196</f>
        <v>0</v>
      </c>
      <c r="I1203" s="140">
        <f>+Baby定番!I196</f>
        <v>0</v>
      </c>
      <c r="J1203" s="141">
        <f>+Baby定番!$C$9</f>
        <v>262500</v>
      </c>
      <c r="K1203" s="142">
        <f>+Baby定番!J196</f>
        <v>0</v>
      </c>
      <c r="L1203" s="143">
        <f>IF(ISERROR(VLOOKUP(VALUE(C1203),納期ACC!$E$1:$N$3001,10,FALSE)),"",VLOOKUP(VALUE(C1203),納期ACC!$E$1:$N$3001,10,FALSE))</f>
        <v>0</v>
      </c>
    </row>
    <row r="1204" spans="1:12">
      <c r="A1204" s="137">
        <f>+Baby定番!A197</f>
        <v>0</v>
      </c>
      <c r="B1204" s="138">
        <v>1</v>
      </c>
      <c r="C1204" s="139" t="str">
        <f>TEXT(Baby定番!C197,0)</f>
        <v>0</v>
      </c>
      <c r="D1204" s="140">
        <f>+Baby定番!D197</f>
        <v>0</v>
      </c>
      <c r="E1204" s="138">
        <f>+Baby定番!E197</f>
        <v>0</v>
      </c>
      <c r="F1204" s="138">
        <f>+Baby定番!F197</f>
        <v>0</v>
      </c>
      <c r="G1204" s="140">
        <f>+Baby定番!G197</f>
        <v>0</v>
      </c>
      <c r="H1204" s="138">
        <f>+Baby定番!H197</f>
        <v>0</v>
      </c>
      <c r="I1204" s="140">
        <f>+Baby定番!I197</f>
        <v>0</v>
      </c>
      <c r="J1204" s="141">
        <f>+Baby定番!$C$9</f>
        <v>262500</v>
      </c>
      <c r="K1204" s="142">
        <f>+Baby定番!J197</f>
        <v>0</v>
      </c>
      <c r="L1204" s="143">
        <f>IF(ISERROR(VLOOKUP(VALUE(C1204),納期ACC!$E$1:$N$3001,10,FALSE)),"",VLOOKUP(VALUE(C1204),納期ACC!$E$1:$N$3001,10,FALSE))</f>
        <v>0</v>
      </c>
    </row>
    <row r="1205" spans="1:12">
      <c r="A1205" s="137">
        <f>+Baby定番!A198</f>
        <v>0</v>
      </c>
      <c r="B1205" s="138">
        <v>1</v>
      </c>
      <c r="C1205" s="139" t="str">
        <f>TEXT(Baby定番!C198,0)</f>
        <v>0</v>
      </c>
      <c r="D1205" s="140">
        <f>+Baby定番!D198</f>
        <v>0</v>
      </c>
      <c r="E1205" s="138">
        <f>+Baby定番!E198</f>
        <v>0</v>
      </c>
      <c r="F1205" s="138">
        <f>+Baby定番!F198</f>
        <v>0</v>
      </c>
      <c r="G1205" s="140">
        <f>+Baby定番!G198</f>
        <v>0</v>
      </c>
      <c r="H1205" s="138">
        <f>+Baby定番!H198</f>
        <v>0</v>
      </c>
      <c r="I1205" s="140">
        <f>+Baby定番!I198</f>
        <v>0</v>
      </c>
      <c r="J1205" s="141">
        <f>+Baby定番!$C$9</f>
        <v>262500</v>
      </c>
      <c r="K1205" s="142">
        <f>+Baby定番!J198</f>
        <v>0</v>
      </c>
      <c r="L1205" s="143">
        <f>IF(ISERROR(VLOOKUP(VALUE(C1205),納期ACC!$E$1:$N$3001,10,FALSE)),"",VLOOKUP(VALUE(C1205),納期ACC!$E$1:$N$3001,10,FALSE))</f>
        <v>0</v>
      </c>
    </row>
    <row r="1206" spans="1:12">
      <c r="A1206" s="137">
        <f>+Baby定番!A199</f>
        <v>0</v>
      </c>
      <c r="B1206" s="138">
        <v>1</v>
      </c>
      <c r="C1206" s="139" t="str">
        <f>TEXT(Baby定番!C199,0)</f>
        <v>0</v>
      </c>
      <c r="D1206" s="140">
        <f>+Baby定番!D199</f>
        <v>0</v>
      </c>
      <c r="E1206" s="138">
        <f>+Baby定番!E199</f>
        <v>0</v>
      </c>
      <c r="F1206" s="138">
        <f>+Baby定番!F199</f>
        <v>0</v>
      </c>
      <c r="G1206" s="140">
        <f>+Baby定番!G199</f>
        <v>0</v>
      </c>
      <c r="H1206" s="138">
        <f>+Baby定番!H199</f>
        <v>0</v>
      </c>
      <c r="I1206" s="140">
        <f>+Baby定番!I199</f>
        <v>0</v>
      </c>
      <c r="J1206" s="141">
        <f>+Baby定番!$C$9</f>
        <v>262500</v>
      </c>
      <c r="K1206" s="142">
        <f>+Baby定番!J199</f>
        <v>0</v>
      </c>
      <c r="L1206" s="143">
        <f>IF(ISERROR(VLOOKUP(VALUE(C1206),納期ACC!$E$1:$N$3001,10,FALSE)),"",VLOOKUP(VALUE(C1206),納期ACC!$E$1:$N$3001,10,FALSE))</f>
        <v>0</v>
      </c>
    </row>
    <row r="1207" spans="1:12">
      <c r="A1207" s="137">
        <f>+Baby定番!A200</f>
        <v>0</v>
      </c>
      <c r="B1207" s="138">
        <v>1</v>
      </c>
      <c r="C1207" s="139" t="str">
        <f>TEXT(Baby定番!C200,0)</f>
        <v>0</v>
      </c>
      <c r="D1207" s="140">
        <f>+Baby定番!D200</f>
        <v>0</v>
      </c>
      <c r="E1207" s="138">
        <f>+Baby定番!E200</f>
        <v>0</v>
      </c>
      <c r="F1207" s="138">
        <f>+Baby定番!F200</f>
        <v>0</v>
      </c>
      <c r="G1207" s="140">
        <f>+Baby定番!G200</f>
        <v>0</v>
      </c>
      <c r="H1207" s="138">
        <f>+Baby定番!H200</f>
        <v>0</v>
      </c>
      <c r="I1207" s="140">
        <f>+Baby定番!I200</f>
        <v>0</v>
      </c>
      <c r="J1207" s="141">
        <f>+Baby定番!$C$9</f>
        <v>262500</v>
      </c>
      <c r="K1207" s="142">
        <f>+Baby定番!J200</f>
        <v>0</v>
      </c>
      <c r="L1207" s="143">
        <f>IF(ISERROR(VLOOKUP(VALUE(C1207),納期ACC!$E$1:$N$3001,10,FALSE)),"",VLOOKUP(VALUE(C1207),納期ACC!$E$1:$N$3001,10,FALSE))</f>
        <v>0</v>
      </c>
    </row>
    <row r="1208" spans="1:12">
      <c r="A1208" s="137">
        <f>+Baby定番!A201</f>
        <v>0</v>
      </c>
      <c r="B1208" s="138">
        <v>1</v>
      </c>
      <c r="C1208" s="139" t="str">
        <f>TEXT(Baby定番!C201,0)</f>
        <v>0</v>
      </c>
      <c r="D1208" s="140">
        <f>+Baby定番!D201</f>
        <v>0</v>
      </c>
      <c r="E1208" s="138">
        <f>+Baby定番!E201</f>
        <v>0</v>
      </c>
      <c r="F1208" s="138">
        <f>+Baby定番!F201</f>
        <v>0</v>
      </c>
      <c r="G1208" s="140">
        <f>+Baby定番!G201</f>
        <v>0</v>
      </c>
      <c r="H1208" s="138">
        <f>+Baby定番!H201</f>
        <v>0</v>
      </c>
      <c r="I1208" s="140">
        <f>+Baby定番!I201</f>
        <v>0</v>
      </c>
      <c r="J1208" s="141">
        <f>+Baby定番!$C$9</f>
        <v>262500</v>
      </c>
      <c r="K1208" s="142">
        <f>+Baby定番!J201</f>
        <v>0</v>
      </c>
      <c r="L1208" s="143">
        <f>IF(ISERROR(VLOOKUP(VALUE(C1208),納期ACC!$E$1:$N$3001,10,FALSE)),"",VLOOKUP(VALUE(C1208),納期ACC!$E$1:$N$3001,10,FALSE))</f>
        <v>0</v>
      </c>
    </row>
    <row r="1209" spans="1:12">
      <c r="A1209" s="137">
        <f>+Baby定番!A202</f>
        <v>0</v>
      </c>
      <c r="B1209" s="138">
        <v>1</v>
      </c>
      <c r="C1209" s="139" t="str">
        <f>TEXT(Baby定番!C202,0)</f>
        <v>0</v>
      </c>
      <c r="D1209" s="140">
        <f>+Baby定番!D202</f>
        <v>0</v>
      </c>
      <c r="E1209" s="138">
        <f>+Baby定番!E202</f>
        <v>0</v>
      </c>
      <c r="F1209" s="138">
        <f>+Baby定番!F202</f>
        <v>0</v>
      </c>
      <c r="G1209" s="140">
        <f>+Baby定番!G202</f>
        <v>0</v>
      </c>
      <c r="H1209" s="138">
        <f>+Baby定番!H202</f>
        <v>0</v>
      </c>
      <c r="I1209" s="140">
        <f>+Baby定番!I202</f>
        <v>0</v>
      </c>
      <c r="J1209" s="141">
        <f>+Baby定番!$C$9</f>
        <v>262500</v>
      </c>
      <c r="K1209" s="142">
        <f>+Baby定番!J202</f>
        <v>0</v>
      </c>
      <c r="L1209" s="143">
        <f>IF(ISERROR(VLOOKUP(VALUE(C1209),納期ACC!$E$1:$N$3001,10,FALSE)),"",VLOOKUP(VALUE(C1209),納期ACC!$E$1:$N$3001,10,FALSE))</f>
        <v>0</v>
      </c>
    </row>
    <row r="1210" spans="1:12">
      <c r="A1210" s="137">
        <f>+Baby定番!A203</f>
        <v>0</v>
      </c>
      <c r="B1210" s="138">
        <v>1</v>
      </c>
      <c r="C1210" s="139" t="str">
        <f>TEXT(Baby定番!C203,0)</f>
        <v>0</v>
      </c>
      <c r="D1210" s="140">
        <f>+Baby定番!D203</f>
        <v>0</v>
      </c>
      <c r="E1210" s="138">
        <f>+Baby定番!E203</f>
        <v>0</v>
      </c>
      <c r="F1210" s="138">
        <f>+Baby定番!F203</f>
        <v>0</v>
      </c>
      <c r="G1210" s="140">
        <f>+Baby定番!G203</f>
        <v>0</v>
      </c>
      <c r="H1210" s="138">
        <f>+Baby定番!H203</f>
        <v>0</v>
      </c>
      <c r="I1210" s="140">
        <f>+Baby定番!I203</f>
        <v>0</v>
      </c>
      <c r="J1210" s="141">
        <f>+Baby定番!$C$9</f>
        <v>262500</v>
      </c>
      <c r="K1210" s="142">
        <f>+Baby定番!J203</f>
        <v>0</v>
      </c>
      <c r="L1210" s="143">
        <f>IF(ISERROR(VLOOKUP(VALUE(C1210),納期ACC!$E$1:$N$3001,10,FALSE)),"",VLOOKUP(VALUE(C1210),納期ACC!$E$1:$N$3001,10,FALSE))</f>
        <v>0</v>
      </c>
    </row>
    <row r="1211" spans="1:12">
      <c r="A1211" s="137">
        <f>+Baby定番!A204</f>
        <v>0</v>
      </c>
      <c r="B1211" s="138">
        <v>1</v>
      </c>
      <c r="C1211" s="139" t="str">
        <f>TEXT(Baby定番!C204,0)</f>
        <v>0</v>
      </c>
      <c r="D1211" s="140">
        <f>+Baby定番!D204</f>
        <v>0</v>
      </c>
      <c r="E1211" s="138">
        <f>+Baby定番!E204</f>
        <v>0</v>
      </c>
      <c r="F1211" s="138">
        <f>+Baby定番!F204</f>
        <v>0</v>
      </c>
      <c r="G1211" s="140">
        <f>+Baby定番!G204</f>
        <v>0</v>
      </c>
      <c r="H1211" s="138">
        <f>+Baby定番!H204</f>
        <v>0</v>
      </c>
      <c r="I1211" s="140">
        <f>+Baby定番!I204</f>
        <v>0</v>
      </c>
      <c r="J1211" s="141">
        <f>+Baby定番!$C$9</f>
        <v>262500</v>
      </c>
      <c r="K1211" s="142">
        <f>+Baby定番!J204</f>
        <v>0</v>
      </c>
      <c r="L1211" s="143">
        <f>IF(ISERROR(VLOOKUP(VALUE(C1211),納期ACC!$E$1:$N$3001,10,FALSE)),"",VLOOKUP(VALUE(C1211),納期ACC!$E$1:$N$3001,10,FALSE))</f>
        <v>0</v>
      </c>
    </row>
    <row r="1212" spans="1:12">
      <c r="A1212" s="137">
        <f>+Baby定番!A205</f>
        <v>0</v>
      </c>
      <c r="B1212" s="138">
        <v>1</v>
      </c>
      <c r="C1212" s="139" t="str">
        <f>TEXT(Baby定番!C205,0)</f>
        <v>0</v>
      </c>
      <c r="D1212" s="140">
        <f>+Baby定番!D205</f>
        <v>0</v>
      </c>
      <c r="E1212" s="138">
        <f>+Baby定番!E205</f>
        <v>0</v>
      </c>
      <c r="F1212" s="138">
        <f>+Baby定番!F205</f>
        <v>0</v>
      </c>
      <c r="G1212" s="140">
        <f>+Baby定番!G205</f>
        <v>0</v>
      </c>
      <c r="H1212" s="138">
        <f>+Baby定番!H205</f>
        <v>0</v>
      </c>
      <c r="I1212" s="140">
        <f>+Baby定番!I205</f>
        <v>0</v>
      </c>
      <c r="J1212" s="141">
        <f>+Baby定番!$C$9</f>
        <v>262500</v>
      </c>
      <c r="K1212" s="142">
        <f>+Baby定番!J205</f>
        <v>0</v>
      </c>
      <c r="L1212" s="143">
        <f>IF(ISERROR(VLOOKUP(VALUE(C1212),納期ACC!$E$1:$N$3001,10,FALSE)),"",VLOOKUP(VALUE(C1212),納期ACC!$E$1:$N$3001,10,FALSE))</f>
        <v>0</v>
      </c>
    </row>
    <row r="1213" spans="1:12">
      <c r="A1213" s="137">
        <f>+Baby定番!A206</f>
        <v>0</v>
      </c>
      <c r="B1213" s="138">
        <v>1</v>
      </c>
      <c r="C1213" s="139" t="str">
        <f>TEXT(Baby定番!C206,0)</f>
        <v>0</v>
      </c>
      <c r="D1213" s="140">
        <f>+Baby定番!D206</f>
        <v>0</v>
      </c>
      <c r="E1213" s="138">
        <f>+Baby定番!E206</f>
        <v>0</v>
      </c>
      <c r="F1213" s="138">
        <f>+Baby定番!F206</f>
        <v>0</v>
      </c>
      <c r="G1213" s="140">
        <f>+Baby定番!G206</f>
        <v>0</v>
      </c>
      <c r="H1213" s="138">
        <f>+Baby定番!H206</f>
        <v>0</v>
      </c>
      <c r="I1213" s="140">
        <f>+Baby定番!I206</f>
        <v>0</v>
      </c>
      <c r="J1213" s="141">
        <f>+Baby定番!$C$9</f>
        <v>262500</v>
      </c>
      <c r="K1213" s="142">
        <f>+Baby定番!J206</f>
        <v>0</v>
      </c>
      <c r="L1213" s="143">
        <f>IF(ISERROR(VLOOKUP(VALUE(C1213),納期ACC!$E$1:$N$3001,10,FALSE)),"",VLOOKUP(VALUE(C1213),納期ACC!$E$1:$N$3001,10,FALSE))</f>
        <v>0</v>
      </c>
    </row>
    <row r="1214" spans="1:12">
      <c r="A1214" s="137">
        <f>+Baby定番!A207</f>
        <v>0</v>
      </c>
      <c r="B1214" s="138">
        <v>1</v>
      </c>
      <c r="C1214" s="139" t="str">
        <f>TEXT(Baby定番!C207,0)</f>
        <v>0</v>
      </c>
      <c r="D1214" s="140">
        <f>+Baby定番!D207</f>
        <v>0</v>
      </c>
      <c r="E1214" s="138">
        <f>+Baby定番!E207</f>
        <v>0</v>
      </c>
      <c r="F1214" s="138">
        <f>+Baby定番!F207</f>
        <v>0</v>
      </c>
      <c r="G1214" s="140">
        <f>+Baby定番!G207</f>
        <v>0</v>
      </c>
      <c r="H1214" s="138">
        <f>+Baby定番!H207</f>
        <v>0</v>
      </c>
      <c r="I1214" s="140">
        <f>+Baby定番!I207</f>
        <v>0</v>
      </c>
      <c r="J1214" s="141">
        <f>+Baby定番!$C$9</f>
        <v>262500</v>
      </c>
      <c r="K1214" s="142">
        <f>+Baby定番!J207</f>
        <v>0</v>
      </c>
      <c r="L1214" s="143">
        <f>IF(ISERROR(VLOOKUP(VALUE(C1214),納期ACC!$E$1:$N$3001,10,FALSE)),"",VLOOKUP(VALUE(C1214),納期ACC!$E$1:$N$3001,10,FALSE))</f>
        <v>0</v>
      </c>
    </row>
    <row r="1215" spans="1:12">
      <c r="A1215" s="137">
        <f>+Baby定番!A208</f>
        <v>0</v>
      </c>
      <c r="B1215" s="138">
        <v>1</v>
      </c>
      <c r="C1215" s="139" t="str">
        <f>TEXT(Baby定番!C208,0)</f>
        <v>0</v>
      </c>
      <c r="D1215" s="140">
        <f>+Baby定番!D208</f>
        <v>0</v>
      </c>
      <c r="E1215" s="138">
        <f>+Baby定番!E208</f>
        <v>0</v>
      </c>
      <c r="F1215" s="138">
        <f>+Baby定番!F208</f>
        <v>0</v>
      </c>
      <c r="G1215" s="140">
        <f>+Baby定番!G208</f>
        <v>0</v>
      </c>
      <c r="H1215" s="138">
        <f>+Baby定番!H208</f>
        <v>0</v>
      </c>
      <c r="I1215" s="140">
        <f>+Baby定番!I208</f>
        <v>0</v>
      </c>
      <c r="J1215" s="141">
        <f>+Baby定番!$C$9</f>
        <v>262500</v>
      </c>
      <c r="K1215" s="142">
        <f>+Baby定番!J208</f>
        <v>0</v>
      </c>
      <c r="L1215" s="143">
        <f>IF(ISERROR(VLOOKUP(VALUE(C1215),納期ACC!$E$1:$N$3001,10,FALSE)),"",VLOOKUP(VALUE(C1215),納期ACC!$E$1:$N$3001,10,FALSE))</f>
        <v>0</v>
      </c>
    </row>
    <row r="1216" spans="1:12">
      <c r="A1216" s="137">
        <f>+Baby定番!A209</f>
        <v>0</v>
      </c>
      <c r="B1216" s="138">
        <v>1</v>
      </c>
      <c r="C1216" s="139" t="str">
        <f>TEXT(Baby定番!C209,0)</f>
        <v>0</v>
      </c>
      <c r="D1216" s="140">
        <f>+Baby定番!D209</f>
        <v>0</v>
      </c>
      <c r="E1216" s="138">
        <f>+Baby定番!E209</f>
        <v>0</v>
      </c>
      <c r="F1216" s="138">
        <f>+Baby定番!F209</f>
        <v>0</v>
      </c>
      <c r="G1216" s="140">
        <f>+Baby定番!G209</f>
        <v>0</v>
      </c>
      <c r="H1216" s="138">
        <f>+Baby定番!H209</f>
        <v>0</v>
      </c>
      <c r="I1216" s="140">
        <f>+Baby定番!I209</f>
        <v>0</v>
      </c>
      <c r="J1216" s="141">
        <f>+Baby定番!$C$9</f>
        <v>262500</v>
      </c>
      <c r="K1216" s="142">
        <f>+Baby定番!J209</f>
        <v>0</v>
      </c>
      <c r="L1216" s="143">
        <f>IF(ISERROR(VLOOKUP(VALUE(C1216),納期ACC!$E$1:$N$3001,10,FALSE)),"",VLOOKUP(VALUE(C1216),納期ACC!$E$1:$N$3001,10,FALSE))</f>
        <v>0</v>
      </c>
    </row>
    <row r="1217" spans="1:12">
      <c r="A1217" s="137">
        <f>+Baby定番!A210</f>
        <v>0</v>
      </c>
      <c r="B1217" s="138">
        <v>1</v>
      </c>
      <c r="C1217" s="139" t="str">
        <f>TEXT(Baby定番!C210,0)</f>
        <v>0</v>
      </c>
      <c r="D1217" s="140">
        <f>+Baby定番!D210</f>
        <v>0</v>
      </c>
      <c r="E1217" s="138">
        <f>+Baby定番!E210</f>
        <v>0</v>
      </c>
      <c r="F1217" s="138">
        <f>+Baby定番!F210</f>
        <v>0</v>
      </c>
      <c r="G1217" s="140">
        <f>+Baby定番!G210</f>
        <v>0</v>
      </c>
      <c r="H1217" s="138">
        <f>+Baby定番!H210</f>
        <v>0</v>
      </c>
      <c r="I1217" s="140">
        <f>+Baby定番!I210</f>
        <v>0</v>
      </c>
      <c r="J1217" s="141">
        <f>+Baby定番!$C$9</f>
        <v>262500</v>
      </c>
      <c r="K1217" s="142">
        <f>+Baby定番!J210</f>
        <v>0</v>
      </c>
      <c r="L1217" s="143">
        <f>IF(ISERROR(VLOOKUP(VALUE(C1217),納期ACC!$E$1:$N$3001,10,FALSE)),"",VLOOKUP(VALUE(C1217),納期ACC!$E$1:$N$3001,10,FALSE))</f>
        <v>0</v>
      </c>
    </row>
    <row r="1218" spans="1:12">
      <c r="A1218" s="137">
        <f>+Baby定番!A211</f>
        <v>0</v>
      </c>
      <c r="B1218" s="138">
        <v>1</v>
      </c>
      <c r="C1218" s="139" t="str">
        <f>TEXT(Baby定番!C211,0)</f>
        <v>0</v>
      </c>
      <c r="D1218" s="140">
        <f>+Baby定番!D211</f>
        <v>0</v>
      </c>
      <c r="E1218" s="138">
        <f>+Baby定番!E211</f>
        <v>0</v>
      </c>
      <c r="F1218" s="138">
        <f>+Baby定番!F211</f>
        <v>0</v>
      </c>
      <c r="G1218" s="140">
        <f>+Baby定番!G211</f>
        <v>0</v>
      </c>
      <c r="H1218" s="138">
        <f>+Baby定番!H211</f>
        <v>0</v>
      </c>
      <c r="I1218" s="140">
        <f>+Baby定番!I211</f>
        <v>0</v>
      </c>
      <c r="J1218" s="141">
        <f>+Baby定番!$C$9</f>
        <v>262500</v>
      </c>
      <c r="K1218" s="142">
        <f>+Baby定番!J211</f>
        <v>0</v>
      </c>
      <c r="L1218" s="143">
        <f>IF(ISERROR(VLOOKUP(VALUE(C1218),納期ACC!$E$1:$N$3001,10,FALSE)),"",VLOOKUP(VALUE(C1218),納期ACC!$E$1:$N$3001,10,FALSE))</f>
        <v>0</v>
      </c>
    </row>
    <row r="1219" spans="1:12">
      <c r="A1219" s="137">
        <f>+Baby定番!A212</f>
        <v>0</v>
      </c>
      <c r="B1219" s="138">
        <v>1</v>
      </c>
      <c r="C1219" s="139" t="str">
        <f>TEXT(Baby定番!C212,0)</f>
        <v>0</v>
      </c>
      <c r="D1219" s="140">
        <f>+Baby定番!D212</f>
        <v>0</v>
      </c>
      <c r="E1219" s="138">
        <f>+Baby定番!E212</f>
        <v>0</v>
      </c>
      <c r="F1219" s="138">
        <f>+Baby定番!F212</f>
        <v>0</v>
      </c>
      <c r="G1219" s="140">
        <f>+Baby定番!G212</f>
        <v>0</v>
      </c>
      <c r="H1219" s="138">
        <f>+Baby定番!H212</f>
        <v>0</v>
      </c>
      <c r="I1219" s="140">
        <f>+Baby定番!I212</f>
        <v>0</v>
      </c>
      <c r="J1219" s="141">
        <f>+Baby定番!$C$9</f>
        <v>262500</v>
      </c>
      <c r="K1219" s="142">
        <f>+Baby定番!J212</f>
        <v>0</v>
      </c>
      <c r="L1219" s="143">
        <f>IF(ISERROR(VLOOKUP(VALUE(C1219),納期ACC!$E$1:$N$3001,10,FALSE)),"",VLOOKUP(VALUE(C1219),納期ACC!$E$1:$N$3001,10,FALSE))</f>
        <v>0</v>
      </c>
    </row>
    <row r="1220" spans="1:12">
      <c r="A1220" s="137">
        <f>+Baby定番!A213</f>
        <v>0</v>
      </c>
      <c r="B1220" s="138">
        <v>1</v>
      </c>
      <c r="C1220" s="139" t="str">
        <f>TEXT(Baby定番!C213,0)</f>
        <v>0</v>
      </c>
      <c r="D1220" s="140">
        <f>+Baby定番!D213</f>
        <v>0</v>
      </c>
      <c r="E1220" s="138">
        <f>+Baby定番!E213</f>
        <v>0</v>
      </c>
      <c r="F1220" s="138">
        <f>+Baby定番!F213</f>
        <v>0</v>
      </c>
      <c r="G1220" s="140">
        <f>+Baby定番!G213</f>
        <v>0</v>
      </c>
      <c r="H1220" s="138">
        <f>+Baby定番!H213</f>
        <v>0</v>
      </c>
      <c r="I1220" s="140">
        <f>+Baby定番!I213</f>
        <v>0</v>
      </c>
      <c r="J1220" s="141">
        <f>+Baby定番!$C$9</f>
        <v>262500</v>
      </c>
      <c r="K1220" s="142">
        <f>+Baby定番!J213</f>
        <v>0</v>
      </c>
      <c r="L1220" s="143">
        <f>IF(ISERROR(VLOOKUP(VALUE(C1220),納期ACC!$E$1:$N$3001,10,FALSE)),"",VLOOKUP(VALUE(C1220),納期ACC!$E$1:$N$3001,10,FALSE))</f>
        <v>0</v>
      </c>
    </row>
    <row r="1221" spans="1:12">
      <c r="A1221" s="137">
        <f>+Baby定番!A214</f>
        <v>0</v>
      </c>
      <c r="B1221" s="138">
        <v>1</v>
      </c>
      <c r="C1221" s="139" t="str">
        <f>TEXT(Baby定番!C214,0)</f>
        <v>0</v>
      </c>
      <c r="D1221" s="140">
        <f>+Baby定番!D214</f>
        <v>0</v>
      </c>
      <c r="E1221" s="138">
        <f>+Baby定番!E214</f>
        <v>0</v>
      </c>
      <c r="F1221" s="138">
        <f>+Baby定番!F214</f>
        <v>0</v>
      </c>
      <c r="G1221" s="140">
        <f>+Baby定番!G214</f>
        <v>0</v>
      </c>
      <c r="H1221" s="138">
        <f>+Baby定番!H214</f>
        <v>0</v>
      </c>
      <c r="I1221" s="140">
        <f>+Baby定番!I214</f>
        <v>0</v>
      </c>
      <c r="J1221" s="141">
        <f>+Baby定番!$C$9</f>
        <v>262500</v>
      </c>
      <c r="K1221" s="142">
        <f>+Baby定番!J214</f>
        <v>0</v>
      </c>
      <c r="L1221" s="143">
        <f>IF(ISERROR(VLOOKUP(VALUE(C1221),納期ACC!$E$1:$N$3001,10,FALSE)),"",VLOOKUP(VALUE(C1221),納期ACC!$E$1:$N$3001,10,FALSE))</f>
        <v>0</v>
      </c>
    </row>
    <row r="1222" spans="1:12">
      <c r="A1222" s="137">
        <f>+Baby定番!A215</f>
        <v>0</v>
      </c>
      <c r="B1222" s="138">
        <v>1</v>
      </c>
      <c r="C1222" s="139" t="str">
        <f>TEXT(Baby定番!C215,0)</f>
        <v>0</v>
      </c>
      <c r="D1222" s="140">
        <f>+Baby定番!D215</f>
        <v>0</v>
      </c>
      <c r="E1222" s="138">
        <f>+Baby定番!E215</f>
        <v>0</v>
      </c>
      <c r="F1222" s="138">
        <f>+Baby定番!F215</f>
        <v>0</v>
      </c>
      <c r="G1222" s="140">
        <f>+Baby定番!G215</f>
        <v>0</v>
      </c>
      <c r="H1222" s="138">
        <f>+Baby定番!H215</f>
        <v>0</v>
      </c>
      <c r="I1222" s="140">
        <f>+Baby定番!I215</f>
        <v>0</v>
      </c>
      <c r="J1222" s="141">
        <f>+Baby定番!$C$9</f>
        <v>262500</v>
      </c>
      <c r="K1222" s="142">
        <f>+Baby定番!J215</f>
        <v>0</v>
      </c>
      <c r="L1222" s="143">
        <f>IF(ISERROR(VLOOKUP(VALUE(C1222),納期ACC!$E$1:$N$3001,10,FALSE)),"",VLOOKUP(VALUE(C1222),納期ACC!$E$1:$N$3001,10,FALSE))</f>
        <v>0</v>
      </c>
    </row>
    <row r="1223" spans="1:12">
      <c r="A1223" s="137">
        <f>+Baby定番!A216</f>
        <v>0</v>
      </c>
      <c r="B1223" s="138">
        <v>1</v>
      </c>
      <c r="C1223" s="139" t="str">
        <f>TEXT(Baby定番!C216,0)</f>
        <v>0</v>
      </c>
      <c r="D1223" s="140">
        <f>+Baby定番!D216</f>
        <v>0</v>
      </c>
      <c r="E1223" s="138">
        <f>+Baby定番!E216</f>
        <v>0</v>
      </c>
      <c r="F1223" s="138">
        <f>+Baby定番!F216</f>
        <v>0</v>
      </c>
      <c r="G1223" s="140">
        <f>+Baby定番!G216</f>
        <v>0</v>
      </c>
      <c r="H1223" s="138">
        <f>+Baby定番!H216</f>
        <v>0</v>
      </c>
      <c r="I1223" s="140">
        <f>+Baby定番!I216</f>
        <v>0</v>
      </c>
      <c r="J1223" s="141">
        <f>+Baby定番!$C$9</f>
        <v>262500</v>
      </c>
      <c r="K1223" s="142">
        <f>+Baby定番!J216</f>
        <v>0</v>
      </c>
      <c r="L1223" s="143">
        <f>IF(ISERROR(VLOOKUP(VALUE(C1223),納期ACC!$E$1:$N$3001,10,FALSE)),"",VLOOKUP(VALUE(C1223),納期ACC!$E$1:$N$3001,10,FALSE))</f>
        <v>0</v>
      </c>
    </row>
    <row r="1224" spans="1:12">
      <c r="A1224" s="137">
        <f>+Baby定番!A217</f>
        <v>0</v>
      </c>
      <c r="B1224" s="138">
        <v>1</v>
      </c>
      <c r="C1224" s="139" t="str">
        <f>TEXT(Baby定番!C217,0)</f>
        <v>0</v>
      </c>
      <c r="D1224" s="140">
        <f>+Baby定番!D217</f>
        <v>0</v>
      </c>
      <c r="E1224" s="138">
        <f>+Baby定番!E217</f>
        <v>0</v>
      </c>
      <c r="F1224" s="138">
        <f>+Baby定番!F217</f>
        <v>0</v>
      </c>
      <c r="G1224" s="140">
        <f>+Baby定番!G217</f>
        <v>0</v>
      </c>
      <c r="H1224" s="138">
        <f>+Baby定番!H217</f>
        <v>0</v>
      </c>
      <c r="I1224" s="140">
        <f>+Baby定番!I217</f>
        <v>0</v>
      </c>
      <c r="J1224" s="141">
        <f>+Baby定番!$C$9</f>
        <v>262500</v>
      </c>
      <c r="K1224" s="142">
        <f>+Baby定番!J217</f>
        <v>0</v>
      </c>
      <c r="L1224" s="143">
        <f>IF(ISERROR(VLOOKUP(VALUE(C1224),納期ACC!$E$1:$N$3001,10,FALSE)),"",VLOOKUP(VALUE(C1224),納期ACC!$E$1:$N$3001,10,FALSE))</f>
        <v>0</v>
      </c>
    </row>
    <row r="1225" spans="1:12">
      <c r="A1225" s="137">
        <f>+Baby定番!A218</f>
        <v>0</v>
      </c>
      <c r="B1225" s="138">
        <v>1</v>
      </c>
      <c r="C1225" s="139" t="str">
        <f>TEXT(Baby定番!C218,0)</f>
        <v>0</v>
      </c>
      <c r="D1225" s="140">
        <f>+Baby定番!D218</f>
        <v>0</v>
      </c>
      <c r="E1225" s="138">
        <f>+Baby定番!E218</f>
        <v>0</v>
      </c>
      <c r="F1225" s="138">
        <f>+Baby定番!F218</f>
        <v>0</v>
      </c>
      <c r="G1225" s="140">
        <f>+Baby定番!G218</f>
        <v>0</v>
      </c>
      <c r="H1225" s="138">
        <f>+Baby定番!H218</f>
        <v>0</v>
      </c>
      <c r="I1225" s="140">
        <f>+Baby定番!I218</f>
        <v>0</v>
      </c>
      <c r="J1225" s="141">
        <f>+Baby定番!$C$9</f>
        <v>262500</v>
      </c>
      <c r="K1225" s="142">
        <f>+Baby定番!J218</f>
        <v>0</v>
      </c>
      <c r="L1225" s="143">
        <f>IF(ISERROR(VLOOKUP(VALUE(C1225),納期ACC!$E$1:$N$3001,10,FALSE)),"",VLOOKUP(VALUE(C1225),納期ACC!$E$1:$N$3001,10,FALSE))</f>
        <v>0</v>
      </c>
    </row>
    <row r="1226" spans="1:12">
      <c r="A1226" s="137">
        <f>+Baby定番!A219</f>
        <v>0</v>
      </c>
      <c r="B1226" s="138">
        <v>1</v>
      </c>
      <c r="C1226" s="139" t="str">
        <f>TEXT(Baby定番!C219,0)</f>
        <v>0</v>
      </c>
      <c r="D1226" s="140">
        <f>+Baby定番!D219</f>
        <v>0</v>
      </c>
      <c r="E1226" s="138">
        <f>+Baby定番!E219</f>
        <v>0</v>
      </c>
      <c r="F1226" s="138">
        <f>+Baby定番!F219</f>
        <v>0</v>
      </c>
      <c r="G1226" s="140">
        <f>+Baby定番!G219</f>
        <v>0</v>
      </c>
      <c r="H1226" s="138">
        <f>+Baby定番!H219</f>
        <v>0</v>
      </c>
      <c r="I1226" s="140">
        <f>+Baby定番!I219</f>
        <v>0</v>
      </c>
      <c r="J1226" s="141">
        <f>+Baby定番!$C$9</f>
        <v>262500</v>
      </c>
      <c r="K1226" s="142">
        <f>+Baby定番!J219</f>
        <v>0</v>
      </c>
      <c r="L1226" s="143">
        <f>IF(ISERROR(VLOOKUP(VALUE(C1226),納期ACC!$E$1:$N$3001,10,FALSE)),"",VLOOKUP(VALUE(C1226),納期ACC!$E$1:$N$3001,10,FALSE))</f>
        <v>0</v>
      </c>
    </row>
    <row r="1227" spans="1:12">
      <c r="A1227" s="137">
        <f>+Baby定番!A220</f>
        <v>0</v>
      </c>
      <c r="B1227" s="138">
        <v>1</v>
      </c>
      <c r="C1227" s="139" t="str">
        <f>TEXT(Baby定番!C220,0)</f>
        <v>0</v>
      </c>
      <c r="D1227" s="140">
        <f>+Baby定番!D220</f>
        <v>0</v>
      </c>
      <c r="E1227" s="138">
        <f>+Baby定番!E220</f>
        <v>0</v>
      </c>
      <c r="F1227" s="138">
        <f>+Baby定番!F220</f>
        <v>0</v>
      </c>
      <c r="G1227" s="140">
        <f>+Baby定番!G220</f>
        <v>0</v>
      </c>
      <c r="H1227" s="138">
        <f>+Baby定番!H220</f>
        <v>0</v>
      </c>
      <c r="I1227" s="140">
        <f>+Baby定番!I220</f>
        <v>0</v>
      </c>
      <c r="J1227" s="141">
        <f>+Baby定番!$C$9</f>
        <v>262500</v>
      </c>
      <c r="K1227" s="142">
        <f>+Baby定番!J220</f>
        <v>0</v>
      </c>
      <c r="L1227" s="143">
        <f>IF(ISERROR(VLOOKUP(VALUE(C1227),納期ACC!$E$1:$N$3001,10,FALSE)),"",VLOOKUP(VALUE(C1227),納期ACC!$E$1:$N$3001,10,FALSE))</f>
        <v>0</v>
      </c>
    </row>
    <row r="1228" spans="1:12">
      <c r="A1228" s="137">
        <f>+Baby定番!A221</f>
        <v>0</v>
      </c>
      <c r="B1228" s="138">
        <v>1</v>
      </c>
      <c r="C1228" s="139" t="str">
        <f>TEXT(Baby定番!C221,0)</f>
        <v>0</v>
      </c>
      <c r="D1228" s="140">
        <f>+Baby定番!D221</f>
        <v>0</v>
      </c>
      <c r="E1228" s="138">
        <f>+Baby定番!E221</f>
        <v>0</v>
      </c>
      <c r="F1228" s="138">
        <f>+Baby定番!F221</f>
        <v>0</v>
      </c>
      <c r="G1228" s="140">
        <f>+Baby定番!G221</f>
        <v>0</v>
      </c>
      <c r="H1228" s="138">
        <f>+Baby定番!H221</f>
        <v>0</v>
      </c>
      <c r="I1228" s="140">
        <f>+Baby定番!I221</f>
        <v>0</v>
      </c>
      <c r="J1228" s="141">
        <f>+Baby定番!$C$9</f>
        <v>262500</v>
      </c>
      <c r="K1228" s="142">
        <f>+Baby定番!J221</f>
        <v>0</v>
      </c>
      <c r="L1228" s="143">
        <f>IF(ISERROR(VLOOKUP(VALUE(C1228),納期ACC!$E$1:$N$3001,10,FALSE)),"",VLOOKUP(VALUE(C1228),納期ACC!$E$1:$N$3001,10,FALSE))</f>
        <v>0</v>
      </c>
    </row>
    <row r="1229" spans="1:12">
      <c r="A1229" s="137">
        <f>+Baby定番!A222</f>
        <v>0</v>
      </c>
      <c r="B1229" s="138">
        <v>1</v>
      </c>
      <c r="C1229" s="139" t="str">
        <f>TEXT(Baby定番!C222,0)</f>
        <v>0</v>
      </c>
      <c r="D1229" s="140">
        <f>+Baby定番!D222</f>
        <v>0</v>
      </c>
      <c r="E1229" s="138">
        <f>+Baby定番!E222</f>
        <v>0</v>
      </c>
      <c r="F1229" s="138">
        <f>+Baby定番!F222</f>
        <v>0</v>
      </c>
      <c r="G1229" s="140">
        <f>+Baby定番!G222</f>
        <v>0</v>
      </c>
      <c r="H1229" s="138">
        <f>+Baby定番!H222</f>
        <v>0</v>
      </c>
      <c r="I1229" s="140">
        <f>+Baby定番!I222</f>
        <v>0</v>
      </c>
      <c r="J1229" s="141">
        <f>+Baby定番!$C$9</f>
        <v>262500</v>
      </c>
      <c r="K1229" s="142">
        <f>+Baby定番!J222</f>
        <v>0</v>
      </c>
      <c r="L1229" s="143">
        <f>IF(ISERROR(VLOOKUP(VALUE(C1229),納期ACC!$E$1:$N$3001,10,FALSE)),"",VLOOKUP(VALUE(C1229),納期ACC!$E$1:$N$3001,10,FALSE))</f>
        <v>0</v>
      </c>
    </row>
    <row r="1230" spans="1:12">
      <c r="A1230" s="137">
        <f>+Baby定番!A223</f>
        <v>0</v>
      </c>
      <c r="B1230" s="138">
        <v>1</v>
      </c>
      <c r="C1230" s="139" t="str">
        <f>TEXT(Baby定番!C223,0)</f>
        <v>0</v>
      </c>
      <c r="D1230" s="140">
        <f>+Baby定番!D223</f>
        <v>0</v>
      </c>
      <c r="E1230" s="138">
        <f>+Baby定番!E223</f>
        <v>0</v>
      </c>
      <c r="F1230" s="138">
        <f>+Baby定番!F223</f>
        <v>0</v>
      </c>
      <c r="G1230" s="140">
        <f>+Baby定番!G223</f>
        <v>0</v>
      </c>
      <c r="H1230" s="138">
        <f>+Baby定番!H223</f>
        <v>0</v>
      </c>
      <c r="I1230" s="140">
        <f>+Baby定番!I223</f>
        <v>0</v>
      </c>
      <c r="J1230" s="141">
        <f>+Baby定番!$C$9</f>
        <v>262500</v>
      </c>
      <c r="K1230" s="142">
        <f>+Baby定番!J223</f>
        <v>0</v>
      </c>
      <c r="L1230" s="143">
        <f>IF(ISERROR(VLOOKUP(VALUE(C1230),納期ACC!$E$1:$N$3001,10,FALSE)),"",VLOOKUP(VALUE(C1230),納期ACC!$E$1:$N$3001,10,FALSE))</f>
        <v>0</v>
      </c>
    </row>
    <row r="1231" spans="1:12">
      <c r="A1231" s="137">
        <f>+Baby定番!A224</f>
        <v>0</v>
      </c>
      <c r="B1231" s="138">
        <v>1</v>
      </c>
      <c r="C1231" s="139" t="str">
        <f>TEXT(Baby定番!C224,0)</f>
        <v>0</v>
      </c>
      <c r="D1231" s="140">
        <f>+Baby定番!D224</f>
        <v>0</v>
      </c>
      <c r="E1231" s="138">
        <f>+Baby定番!E224</f>
        <v>0</v>
      </c>
      <c r="F1231" s="138">
        <f>+Baby定番!F224</f>
        <v>0</v>
      </c>
      <c r="G1231" s="140">
        <f>+Baby定番!G224</f>
        <v>0</v>
      </c>
      <c r="H1231" s="138">
        <f>+Baby定番!H224</f>
        <v>0</v>
      </c>
      <c r="I1231" s="140">
        <f>+Baby定番!I224</f>
        <v>0</v>
      </c>
      <c r="J1231" s="141">
        <f>+Baby定番!$C$9</f>
        <v>262500</v>
      </c>
      <c r="K1231" s="142">
        <f>+Baby定番!J224</f>
        <v>0</v>
      </c>
      <c r="L1231" s="143">
        <f>IF(ISERROR(VLOOKUP(VALUE(C1231),納期ACC!$E$1:$N$3001,10,FALSE)),"",VLOOKUP(VALUE(C1231),納期ACC!$E$1:$N$3001,10,FALSE))</f>
        <v>0</v>
      </c>
    </row>
    <row r="1232" spans="1:12">
      <c r="A1232" s="137">
        <f>+Baby定番!A225</f>
        <v>0</v>
      </c>
      <c r="B1232" s="138">
        <v>1</v>
      </c>
      <c r="C1232" s="139" t="str">
        <f>TEXT(Baby定番!C225,0)</f>
        <v>0</v>
      </c>
      <c r="D1232" s="140">
        <f>+Baby定番!D225</f>
        <v>0</v>
      </c>
      <c r="E1232" s="138">
        <f>+Baby定番!E225</f>
        <v>0</v>
      </c>
      <c r="F1232" s="138">
        <f>+Baby定番!F225</f>
        <v>0</v>
      </c>
      <c r="G1232" s="140">
        <f>+Baby定番!G225</f>
        <v>0</v>
      </c>
      <c r="H1232" s="138">
        <f>+Baby定番!H225</f>
        <v>0</v>
      </c>
      <c r="I1232" s="140">
        <f>+Baby定番!I225</f>
        <v>0</v>
      </c>
      <c r="J1232" s="141">
        <f>+Baby定番!$C$9</f>
        <v>262500</v>
      </c>
      <c r="K1232" s="142">
        <f>+Baby定番!J225</f>
        <v>0</v>
      </c>
      <c r="L1232" s="143">
        <f>IF(ISERROR(VLOOKUP(VALUE(C1232),納期ACC!$E$1:$N$3001,10,FALSE)),"",VLOOKUP(VALUE(C1232),納期ACC!$E$1:$N$3001,10,FALSE))</f>
        <v>0</v>
      </c>
    </row>
    <row r="1233" spans="1:12">
      <c r="A1233" s="137">
        <f>+Baby定番!A226</f>
        <v>0</v>
      </c>
      <c r="B1233" s="138">
        <v>1</v>
      </c>
      <c r="C1233" s="139" t="str">
        <f>TEXT(Baby定番!C226,0)</f>
        <v>0</v>
      </c>
      <c r="D1233" s="140">
        <f>+Baby定番!D226</f>
        <v>0</v>
      </c>
      <c r="E1233" s="138">
        <f>+Baby定番!E226</f>
        <v>0</v>
      </c>
      <c r="F1233" s="138">
        <f>+Baby定番!F226</f>
        <v>0</v>
      </c>
      <c r="G1233" s="140">
        <f>+Baby定番!G226</f>
        <v>0</v>
      </c>
      <c r="H1233" s="138">
        <f>+Baby定番!H226</f>
        <v>0</v>
      </c>
      <c r="I1233" s="140">
        <f>+Baby定番!I226</f>
        <v>0</v>
      </c>
      <c r="J1233" s="141">
        <f>+Baby定番!$C$9</f>
        <v>262500</v>
      </c>
      <c r="K1233" s="142">
        <f>+Baby定番!J226</f>
        <v>0</v>
      </c>
      <c r="L1233" s="143">
        <f>IF(ISERROR(VLOOKUP(VALUE(C1233),納期ACC!$E$1:$N$3001,10,FALSE)),"",VLOOKUP(VALUE(C1233),納期ACC!$E$1:$N$3001,10,FALSE))</f>
        <v>0</v>
      </c>
    </row>
    <row r="1234" spans="1:12">
      <c r="A1234" s="137">
        <f>+Baby定番!A227</f>
        <v>0</v>
      </c>
      <c r="B1234" s="138">
        <v>1</v>
      </c>
      <c r="C1234" s="139" t="str">
        <f>TEXT(Baby定番!C227,0)</f>
        <v>0</v>
      </c>
      <c r="D1234" s="140">
        <f>+Baby定番!D227</f>
        <v>0</v>
      </c>
      <c r="E1234" s="138">
        <f>+Baby定番!E227</f>
        <v>0</v>
      </c>
      <c r="F1234" s="138">
        <f>+Baby定番!F227</f>
        <v>0</v>
      </c>
      <c r="G1234" s="140">
        <f>+Baby定番!G227</f>
        <v>0</v>
      </c>
      <c r="H1234" s="138">
        <f>+Baby定番!H227</f>
        <v>0</v>
      </c>
      <c r="I1234" s="140">
        <f>+Baby定番!I227</f>
        <v>0</v>
      </c>
      <c r="J1234" s="141">
        <f>+Baby定番!$C$9</f>
        <v>262500</v>
      </c>
      <c r="K1234" s="142">
        <f>+Baby定番!J227</f>
        <v>0</v>
      </c>
      <c r="L1234" s="143">
        <f>IF(ISERROR(VLOOKUP(VALUE(C1234),納期ACC!$E$1:$N$3001,10,FALSE)),"",VLOOKUP(VALUE(C1234),納期ACC!$E$1:$N$3001,10,FALSE))</f>
        <v>0</v>
      </c>
    </row>
    <row r="1235" spans="1:12">
      <c r="A1235" s="137">
        <f>+Baby定番!A228</f>
        <v>0</v>
      </c>
      <c r="B1235" s="138">
        <v>1</v>
      </c>
      <c r="C1235" s="139" t="str">
        <f>TEXT(Baby定番!C228,0)</f>
        <v>0</v>
      </c>
      <c r="D1235" s="140">
        <f>+Baby定番!D228</f>
        <v>0</v>
      </c>
      <c r="E1235" s="138">
        <f>+Baby定番!E228</f>
        <v>0</v>
      </c>
      <c r="F1235" s="138">
        <f>+Baby定番!F228</f>
        <v>0</v>
      </c>
      <c r="G1235" s="140">
        <f>+Baby定番!G228</f>
        <v>0</v>
      </c>
      <c r="H1235" s="138">
        <f>+Baby定番!H228</f>
        <v>0</v>
      </c>
      <c r="I1235" s="140">
        <f>+Baby定番!I228</f>
        <v>0</v>
      </c>
      <c r="J1235" s="141">
        <f>+Baby定番!$C$9</f>
        <v>262500</v>
      </c>
      <c r="K1235" s="142">
        <f>+Baby定番!J228</f>
        <v>0</v>
      </c>
      <c r="L1235" s="143">
        <f>IF(ISERROR(VLOOKUP(VALUE(C1235),納期ACC!$E$1:$N$3001,10,FALSE)),"",VLOOKUP(VALUE(C1235),納期ACC!$E$1:$N$3001,10,FALSE))</f>
        <v>0</v>
      </c>
    </row>
    <row r="1236" spans="1:12">
      <c r="A1236" s="137">
        <f>+Baby定番!A229</f>
        <v>0</v>
      </c>
      <c r="B1236" s="138">
        <v>1</v>
      </c>
      <c r="C1236" s="139" t="str">
        <f>TEXT(Baby定番!C229,0)</f>
        <v>0</v>
      </c>
      <c r="D1236" s="140">
        <f>+Baby定番!D229</f>
        <v>0</v>
      </c>
      <c r="E1236" s="138">
        <f>+Baby定番!E229</f>
        <v>0</v>
      </c>
      <c r="F1236" s="138">
        <f>+Baby定番!F229</f>
        <v>0</v>
      </c>
      <c r="G1236" s="140">
        <f>+Baby定番!G229</f>
        <v>0</v>
      </c>
      <c r="H1236" s="138">
        <f>+Baby定番!H229</f>
        <v>0</v>
      </c>
      <c r="I1236" s="140">
        <f>+Baby定番!I229</f>
        <v>0</v>
      </c>
      <c r="J1236" s="141">
        <f>+Baby定番!$C$9</f>
        <v>262500</v>
      </c>
      <c r="K1236" s="142">
        <f>+Baby定番!J229</f>
        <v>0</v>
      </c>
      <c r="L1236" s="143">
        <f>IF(ISERROR(VLOOKUP(VALUE(C1236),納期ACC!$E$1:$N$3001,10,FALSE)),"",VLOOKUP(VALUE(C1236),納期ACC!$E$1:$N$3001,10,FALSE))</f>
        <v>0</v>
      </c>
    </row>
    <row r="1237" spans="1:12">
      <c r="A1237" s="137">
        <f>+Baby定番!A230</f>
        <v>0</v>
      </c>
      <c r="B1237" s="138">
        <v>1</v>
      </c>
      <c r="C1237" s="139" t="str">
        <f>TEXT(Baby定番!C230,0)</f>
        <v>0</v>
      </c>
      <c r="D1237" s="140">
        <f>+Baby定番!D230</f>
        <v>0</v>
      </c>
      <c r="E1237" s="138">
        <f>+Baby定番!E230</f>
        <v>0</v>
      </c>
      <c r="F1237" s="138">
        <f>+Baby定番!F230</f>
        <v>0</v>
      </c>
      <c r="G1237" s="140">
        <f>+Baby定番!G230</f>
        <v>0</v>
      </c>
      <c r="H1237" s="138">
        <f>+Baby定番!H230</f>
        <v>0</v>
      </c>
      <c r="I1237" s="140">
        <f>+Baby定番!I230</f>
        <v>0</v>
      </c>
      <c r="J1237" s="141">
        <f>+Baby定番!$C$9</f>
        <v>262500</v>
      </c>
      <c r="K1237" s="142">
        <f>+Baby定番!J230</f>
        <v>0</v>
      </c>
      <c r="L1237" s="143">
        <f>IF(ISERROR(VLOOKUP(VALUE(C1237),納期ACC!$E$1:$N$3001,10,FALSE)),"",VLOOKUP(VALUE(C1237),納期ACC!$E$1:$N$3001,10,FALSE))</f>
        <v>0</v>
      </c>
    </row>
    <row r="1238" spans="1:12">
      <c r="A1238" s="137">
        <f>+Baby定番!A231</f>
        <v>0</v>
      </c>
      <c r="B1238" s="138">
        <v>1</v>
      </c>
      <c r="C1238" s="139" t="str">
        <f>TEXT(Baby定番!C231,0)</f>
        <v>0</v>
      </c>
      <c r="D1238" s="140">
        <f>+Baby定番!D231</f>
        <v>0</v>
      </c>
      <c r="E1238" s="138">
        <f>+Baby定番!E231</f>
        <v>0</v>
      </c>
      <c r="F1238" s="138">
        <f>+Baby定番!F231</f>
        <v>0</v>
      </c>
      <c r="G1238" s="140">
        <f>+Baby定番!G231</f>
        <v>0</v>
      </c>
      <c r="H1238" s="138">
        <f>+Baby定番!H231</f>
        <v>0</v>
      </c>
      <c r="I1238" s="140">
        <f>+Baby定番!I231</f>
        <v>0</v>
      </c>
      <c r="J1238" s="141">
        <f>+Baby定番!$C$9</f>
        <v>262500</v>
      </c>
      <c r="K1238" s="142">
        <f>+Baby定番!J231</f>
        <v>0</v>
      </c>
      <c r="L1238" s="143">
        <f>IF(ISERROR(VLOOKUP(VALUE(C1238),納期ACC!$E$1:$N$3001,10,FALSE)),"",VLOOKUP(VALUE(C1238),納期ACC!$E$1:$N$3001,10,FALSE))</f>
        <v>0</v>
      </c>
    </row>
    <row r="1239" spans="1:12">
      <c r="A1239" s="137">
        <f>+Baby定番!A232</f>
        <v>0</v>
      </c>
      <c r="B1239" s="138">
        <v>1</v>
      </c>
      <c r="C1239" s="139" t="str">
        <f>TEXT(Baby定番!C232,0)</f>
        <v>0</v>
      </c>
      <c r="D1239" s="140">
        <f>+Baby定番!D232</f>
        <v>0</v>
      </c>
      <c r="E1239" s="138">
        <f>+Baby定番!E232</f>
        <v>0</v>
      </c>
      <c r="F1239" s="138">
        <f>+Baby定番!F232</f>
        <v>0</v>
      </c>
      <c r="G1239" s="140">
        <f>+Baby定番!G232</f>
        <v>0</v>
      </c>
      <c r="H1239" s="138">
        <f>+Baby定番!H232</f>
        <v>0</v>
      </c>
      <c r="I1239" s="140">
        <f>+Baby定番!I232</f>
        <v>0</v>
      </c>
      <c r="J1239" s="141">
        <f>+Baby定番!$C$9</f>
        <v>262500</v>
      </c>
      <c r="K1239" s="142">
        <f>+Baby定番!J232</f>
        <v>0</v>
      </c>
      <c r="L1239" s="143">
        <f>IF(ISERROR(VLOOKUP(VALUE(C1239),納期ACC!$E$1:$N$3001,10,FALSE)),"",VLOOKUP(VALUE(C1239),納期ACC!$E$1:$N$3001,10,FALSE))</f>
        <v>0</v>
      </c>
    </row>
    <row r="1240" spans="1:12">
      <c r="A1240" s="137">
        <f>+Baby定番!A233</f>
        <v>0</v>
      </c>
      <c r="B1240" s="138">
        <v>1</v>
      </c>
      <c r="C1240" s="139" t="str">
        <f>TEXT(Baby定番!C233,0)</f>
        <v>0</v>
      </c>
      <c r="D1240" s="140">
        <f>+Baby定番!D233</f>
        <v>0</v>
      </c>
      <c r="E1240" s="138">
        <f>+Baby定番!E233</f>
        <v>0</v>
      </c>
      <c r="F1240" s="138">
        <f>+Baby定番!F233</f>
        <v>0</v>
      </c>
      <c r="G1240" s="140">
        <f>+Baby定番!G233</f>
        <v>0</v>
      </c>
      <c r="H1240" s="138">
        <f>+Baby定番!H233</f>
        <v>0</v>
      </c>
      <c r="I1240" s="140">
        <f>+Baby定番!I233</f>
        <v>0</v>
      </c>
      <c r="J1240" s="141">
        <f>+Baby定番!$C$9</f>
        <v>262500</v>
      </c>
      <c r="K1240" s="142">
        <f>+Baby定番!J233</f>
        <v>0</v>
      </c>
      <c r="L1240" s="143">
        <f>IF(ISERROR(VLOOKUP(VALUE(C1240),納期ACC!$E$1:$N$3001,10,FALSE)),"",VLOOKUP(VALUE(C1240),納期ACC!$E$1:$N$3001,10,FALSE))</f>
        <v>0</v>
      </c>
    </row>
    <row r="1241" spans="1:12">
      <c r="A1241" s="137">
        <f>+Baby定番!A234</f>
        <v>0</v>
      </c>
      <c r="B1241" s="138">
        <v>1</v>
      </c>
      <c r="C1241" s="139" t="str">
        <f>TEXT(Baby定番!C234,0)</f>
        <v>0</v>
      </c>
      <c r="D1241" s="140">
        <f>+Baby定番!D234</f>
        <v>0</v>
      </c>
      <c r="E1241" s="138">
        <f>+Baby定番!E234</f>
        <v>0</v>
      </c>
      <c r="F1241" s="138">
        <f>+Baby定番!F234</f>
        <v>0</v>
      </c>
      <c r="G1241" s="140">
        <f>+Baby定番!G234</f>
        <v>0</v>
      </c>
      <c r="H1241" s="138">
        <f>+Baby定番!H234</f>
        <v>0</v>
      </c>
      <c r="I1241" s="140">
        <f>+Baby定番!I234</f>
        <v>0</v>
      </c>
      <c r="J1241" s="141">
        <f>+Baby定番!$C$9</f>
        <v>262500</v>
      </c>
      <c r="K1241" s="142">
        <f>+Baby定番!J234</f>
        <v>0</v>
      </c>
      <c r="L1241" s="143">
        <f>IF(ISERROR(VLOOKUP(VALUE(C1241),納期ACC!$E$1:$N$3001,10,FALSE)),"",VLOOKUP(VALUE(C1241),納期ACC!$E$1:$N$3001,10,FALSE))</f>
        <v>0</v>
      </c>
    </row>
    <row r="1242" spans="1:12">
      <c r="A1242" s="137">
        <f>+Baby定番!A235</f>
        <v>0</v>
      </c>
      <c r="B1242" s="138">
        <v>1</v>
      </c>
      <c r="C1242" s="139" t="str">
        <f>TEXT(Baby定番!C235,0)</f>
        <v>0</v>
      </c>
      <c r="D1242" s="140">
        <f>+Baby定番!D235</f>
        <v>0</v>
      </c>
      <c r="E1242" s="138">
        <f>+Baby定番!E235</f>
        <v>0</v>
      </c>
      <c r="F1242" s="138">
        <f>+Baby定番!F235</f>
        <v>0</v>
      </c>
      <c r="G1242" s="140">
        <f>+Baby定番!G235</f>
        <v>0</v>
      </c>
      <c r="H1242" s="138">
        <f>+Baby定番!H235</f>
        <v>0</v>
      </c>
      <c r="I1242" s="140">
        <f>+Baby定番!I235</f>
        <v>0</v>
      </c>
      <c r="J1242" s="141">
        <f>+Baby定番!$C$9</f>
        <v>262500</v>
      </c>
      <c r="K1242" s="142">
        <f>+Baby定番!J235</f>
        <v>0</v>
      </c>
      <c r="L1242" s="143">
        <f>IF(ISERROR(VLOOKUP(VALUE(C1242),納期ACC!$E$1:$N$3001,10,FALSE)),"",VLOOKUP(VALUE(C1242),納期ACC!$E$1:$N$3001,10,FALSE))</f>
        <v>0</v>
      </c>
    </row>
    <row r="1243" spans="1:12">
      <c r="A1243" s="137">
        <f>+Baby定番!A236</f>
        <v>0</v>
      </c>
      <c r="B1243" s="138">
        <v>1</v>
      </c>
      <c r="C1243" s="139" t="str">
        <f>TEXT(Baby定番!C236,0)</f>
        <v>0</v>
      </c>
      <c r="D1243" s="140">
        <f>+Baby定番!D236</f>
        <v>0</v>
      </c>
      <c r="E1243" s="138">
        <f>+Baby定番!E236</f>
        <v>0</v>
      </c>
      <c r="F1243" s="138">
        <f>+Baby定番!F236</f>
        <v>0</v>
      </c>
      <c r="G1243" s="140">
        <f>+Baby定番!G236</f>
        <v>0</v>
      </c>
      <c r="H1243" s="138">
        <f>+Baby定番!H236</f>
        <v>0</v>
      </c>
      <c r="I1243" s="140">
        <f>+Baby定番!I236</f>
        <v>0</v>
      </c>
      <c r="J1243" s="141">
        <f>+Baby定番!$C$9</f>
        <v>262500</v>
      </c>
      <c r="K1243" s="142">
        <f>+Baby定番!J236</f>
        <v>0</v>
      </c>
      <c r="L1243" s="143">
        <f>IF(ISERROR(VLOOKUP(VALUE(C1243),納期ACC!$E$1:$N$3001,10,FALSE)),"",VLOOKUP(VALUE(C1243),納期ACC!$E$1:$N$3001,10,FALSE))</f>
        <v>0</v>
      </c>
    </row>
    <row r="1244" spans="1:12">
      <c r="A1244" s="137">
        <f>+Baby定番!A237</f>
        <v>0</v>
      </c>
      <c r="B1244" s="138">
        <v>1</v>
      </c>
      <c r="C1244" s="139" t="str">
        <f>TEXT(Baby定番!C237,0)</f>
        <v>0</v>
      </c>
      <c r="D1244" s="140">
        <f>+Baby定番!D237</f>
        <v>0</v>
      </c>
      <c r="E1244" s="138">
        <f>+Baby定番!E237</f>
        <v>0</v>
      </c>
      <c r="F1244" s="138">
        <f>+Baby定番!F237</f>
        <v>0</v>
      </c>
      <c r="G1244" s="140">
        <f>+Baby定番!G237</f>
        <v>0</v>
      </c>
      <c r="H1244" s="138">
        <f>+Baby定番!H237</f>
        <v>0</v>
      </c>
      <c r="I1244" s="140">
        <f>+Baby定番!I237</f>
        <v>0</v>
      </c>
      <c r="J1244" s="141">
        <f>+Baby定番!$C$9</f>
        <v>262500</v>
      </c>
      <c r="K1244" s="142">
        <f>+Baby定番!J237</f>
        <v>0</v>
      </c>
      <c r="L1244" s="143">
        <f>IF(ISERROR(VLOOKUP(VALUE(C1244),納期ACC!$E$1:$N$3001,10,FALSE)),"",VLOOKUP(VALUE(C1244),納期ACC!$E$1:$N$3001,10,FALSE))</f>
        <v>0</v>
      </c>
    </row>
    <row r="1245" spans="1:12">
      <c r="A1245" s="137">
        <f>+Baby定番!A238</f>
        <v>0</v>
      </c>
      <c r="B1245" s="138">
        <v>1</v>
      </c>
      <c r="C1245" s="139" t="str">
        <f>TEXT(Baby定番!C238,0)</f>
        <v>0</v>
      </c>
      <c r="D1245" s="140">
        <f>+Baby定番!D238</f>
        <v>0</v>
      </c>
      <c r="E1245" s="138">
        <f>+Baby定番!E238</f>
        <v>0</v>
      </c>
      <c r="F1245" s="138">
        <f>+Baby定番!F238</f>
        <v>0</v>
      </c>
      <c r="G1245" s="140">
        <f>+Baby定番!G238</f>
        <v>0</v>
      </c>
      <c r="H1245" s="138">
        <f>+Baby定番!H238</f>
        <v>0</v>
      </c>
      <c r="I1245" s="140">
        <f>+Baby定番!I238</f>
        <v>0</v>
      </c>
      <c r="J1245" s="141">
        <f>+Baby定番!$C$9</f>
        <v>262500</v>
      </c>
      <c r="K1245" s="142">
        <f>+Baby定番!J238</f>
        <v>0</v>
      </c>
      <c r="L1245" s="143">
        <f>IF(ISERROR(VLOOKUP(VALUE(C1245),納期ACC!$E$1:$N$3001,10,FALSE)),"",VLOOKUP(VALUE(C1245),納期ACC!$E$1:$N$3001,10,FALSE))</f>
        <v>0</v>
      </c>
    </row>
    <row r="1246" spans="1:12">
      <c r="A1246" s="137">
        <f>+Baby定番!A239</f>
        <v>0</v>
      </c>
      <c r="B1246" s="138">
        <v>1</v>
      </c>
      <c r="C1246" s="139" t="str">
        <f>TEXT(Baby定番!C239,0)</f>
        <v>0</v>
      </c>
      <c r="D1246" s="140">
        <f>+Baby定番!D239</f>
        <v>0</v>
      </c>
      <c r="E1246" s="138">
        <f>+Baby定番!E239</f>
        <v>0</v>
      </c>
      <c r="F1246" s="138">
        <f>+Baby定番!F239</f>
        <v>0</v>
      </c>
      <c r="G1246" s="140">
        <f>+Baby定番!G239</f>
        <v>0</v>
      </c>
      <c r="H1246" s="138">
        <f>+Baby定番!H239</f>
        <v>0</v>
      </c>
      <c r="I1246" s="140">
        <f>+Baby定番!I239</f>
        <v>0</v>
      </c>
      <c r="J1246" s="141">
        <f>+Baby定番!$C$9</f>
        <v>262500</v>
      </c>
      <c r="K1246" s="142">
        <f>+Baby定番!J239</f>
        <v>0</v>
      </c>
      <c r="L1246" s="143">
        <f>IF(ISERROR(VLOOKUP(VALUE(C1246),納期ACC!$E$1:$N$3001,10,FALSE)),"",VLOOKUP(VALUE(C1246),納期ACC!$E$1:$N$3001,10,FALSE))</f>
        <v>0</v>
      </c>
    </row>
    <row r="1247" spans="1:12">
      <c r="A1247" s="137">
        <f>+Baby定番!A240</f>
        <v>0</v>
      </c>
      <c r="B1247" s="138">
        <v>1</v>
      </c>
      <c r="C1247" s="139" t="str">
        <f>TEXT(Baby定番!C240,0)</f>
        <v>0</v>
      </c>
      <c r="D1247" s="140">
        <f>+Baby定番!D240</f>
        <v>0</v>
      </c>
      <c r="E1247" s="138">
        <f>+Baby定番!E240</f>
        <v>0</v>
      </c>
      <c r="F1247" s="138">
        <f>+Baby定番!F240</f>
        <v>0</v>
      </c>
      <c r="G1247" s="140">
        <f>+Baby定番!G240</f>
        <v>0</v>
      </c>
      <c r="H1247" s="138">
        <f>+Baby定番!H240</f>
        <v>0</v>
      </c>
      <c r="I1247" s="140">
        <f>+Baby定番!I240</f>
        <v>0</v>
      </c>
      <c r="J1247" s="141">
        <f>+Baby定番!$C$9</f>
        <v>262500</v>
      </c>
      <c r="K1247" s="142">
        <f>+Baby定番!J240</f>
        <v>0</v>
      </c>
      <c r="L1247" s="143">
        <f>IF(ISERROR(VLOOKUP(VALUE(C1247),納期ACC!$E$1:$N$3001,10,FALSE)),"",VLOOKUP(VALUE(C1247),納期ACC!$E$1:$N$3001,10,FALSE))</f>
        <v>0</v>
      </c>
    </row>
    <row r="1248" spans="1:12">
      <c r="A1248" s="137">
        <f>+Baby定番!A241</f>
        <v>0</v>
      </c>
      <c r="B1248" s="138">
        <v>1</v>
      </c>
      <c r="C1248" s="139" t="str">
        <f>TEXT(Baby定番!C241,0)</f>
        <v>0</v>
      </c>
      <c r="D1248" s="140">
        <f>+Baby定番!D241</f>
        <v>0</v>
      </c>
      <c r="E1248" s="138">
        <f>+Baby定番!E241</f>
        <v>0</v>
      </c>
      <c r="F1248" s="138">
        <f>+Baby定番!F241</f>
        <v>0</v>
      </c>
      <c r="G1248" s="140">
        <f>+Baby定番!G241</f>
        <v>0</v>
      </c>
      <c r="H1248" s="138">
        <f>+Baby定番!H241</f>
        <v>0</v>
      </c>
      <c r="I1248" s="140">
        <f>+Baby定番!I241</f>
        <v>0</v>
      </c>
      <c r="J1248" s="141">
        <f>+Baby定番!$C$9</f>
        <v>262500</v>
      </c>
      <c r="K1248" s="142">
        <f>+Baby定番!J241</f>
        <v>0</v>
      </c>
      <c r="L1248" s="143">
        <f>IF(ISERROR(VLOOKUP(VALUE(C1248),納期ACC!$E$1:$N$3001,10,FALSE)),"",VLOOKUP(VALUE(C1248),納期ACC!$E$1:$N$3001,10,FALSE))</f>
        <v>0</v>
      </c>
    </row>
    <row r="1249" spans="1:12">
      <c r="A1249" s="137">
        <f>+Baby定番!A242</f>
        <v>0</v>
      </c>
      <c r="B1249" s="138">
        <v>1</v>
      </c>
      <c r="C1249" s="139" t="str">
        <f>TEXT(Baby定番!C242,0)</f>
        <v>0</v>
      </c>
      <c r="D1249" s="140">
        <f>+Baby定番!D242</f>
        <v>0</v>
      </c>
      <c r="E1249" s="138">
        <f>+Baby定番!E242</f>
        <v>0</v>
      </c>
      <c r="F1249" s="138">
        <f>+Baby定番!F242</f>
        <v>0</v>
      </c>
      <c r="G1249" s="140">
        <f>+Baby定番!G242</f>
        <v>0</v>
      </c>
      <c r="H1249" s="138">
        <f>+Baby定番!H242</f>
        <v>0</v>
      </c>
      <c r="I1249" s="140">
        <f>+Baby定番!I242</f>
        <v>0</v>
      </c>
      <c r="J1249" s="141">
        <f>+Baby定番!$C$9</f>
        <v>262500</v>
      </c>
      <c r="K1249" s="142">
        <f>+Baby定番!J242</f>
        <v>0</v>
      </c>
      <c r="L1249" s="143">
        <f>IF(ISERROR(VLOOKUP(VALUE(C1249),納期ACC!$E$1:$N$3001,10,FALSE)),"",VLOOKUP(VALUE(C1249),納期ACC!$E$1:$N$3001,10,FALSE))</f>
        <v>0</v>
      </c>
    </row>
    <row r="1250" spans="1:12">
      <c r="A1250" s="137">
        <f>+Baby定番!A243</f>
        <v>0</v>
      </c>
      <c r="B1250" s="138">
        <v>1</v>
      </c>
      <c r="C1250" s="139" t="str">
        <f>TEXT(Baby定番!C243,0)</f>
        <v>0</v>
      </c>
      <c r="D1250" s="140">
        <f>+Baby定番!D243</f>
        <v>0</v>
      </c>
      <c r="E1250" s="138">
        <f>+Baby定番!E243</f>
        <v>0</v>
      </c>
      <c r="F1250" s="138">
        <f>+Baby定番!F243</f>
        <v>0</v>
      </c>
      <c r="G1250" s="140">
        <f>+Baby定番!G243</f>
        <v>0</v>
      </c>
      <c r="H1250" s="138">
        <f>+Baby定番!H243</f>
        <v>0</v>
      </c>
      <c r="I1250" s="140">
        <f>+Baby定番!I243</f>
        <v>0</v>
      </c>
      <c r="J1250" s="141">
        <f>+Baby定番!$C$9</f>
        <v>262500</v>
      </c>
      <c r="K1250" s="142">
        <f>+Baby定番!J243</f>
        <v>0</v>
      </c>
      <c r="L1250" s="143">
        <f>IF(ISERROR(VLOOKUP(VALUE(C1250),納期ACC!$E$1:$N$3001,10,FALSE)),"",VLOOKUP(VALUE(C1250),納期ACC!$E$1:$N$3001,10,FALSE))</f>
        <v>0</v>
      </c>
    </row>
    <row r="1251" spans="1:12">
      <c r="A1251" s="137">
        <f>+Baby定番!A244</f>
        <v>0</v>
      </c>
      <c r="B1251" s="138">
        <v>1</v>
      </c>
      <c r="C1251" s="139" t="str">
        <f>TEXT(Baby定番!C244,0)</f>
        <v>0</v>
      </c>
      <c r="D1251" s="140">
        <f>+Baby定番!D244</f>
        <v>0</v>
      </c>
      <c r="E1251" s="138">
        <f>+Baby定番!E244</f>
        <v>0</v>
      </c>
      <c r="F1251" s="138">
        <f>+Baby定番!F244</f>
        <v>0</v>
      </c>
      <c r="G1251" s="140">
        <f>+Baby定番!G244</f>
        <v>0</v>
      </c>
      <c r="H1251" s="138">
        <f>+Baby定番!H244</f>
        <v>0</v>
      </c>
      <c r="I1251" s="140">
        <f>+Baby定番!I244</f>
        <v>0</v>
      </c>
      <c r="J1251" s="141">
        <f>+Baby定番!$C$9</f>
        <v>262500</v>
      </c>
      <c r="K1251" s="142">
        <f>+Baby定番!J244</f>
        <v>0</v>
      </c>
      <c r="L1251" s="143">
        <f>IF(ISERROR(VLOOKUP(VALUE(C1251),納期ACC!$E$1:$N$3001,10,FALSE)),"",VLOOKUP(VALUE(C1251),納期ACC!$E$1:$N$3001,10,FALSE))</f>
        <v>0</v>
      </c>
    </row>
    <row r="1252" spans="1:12">
      <c r="A1252" s="137">
        <f>+Baby定番!A245</f>
        <v>0</v>
      </c>
      <c r="B1252" s="138">
        <v>1</v>
      </c>
      <c r="C1252" s="139" t="str">
        <f>TEXT(Baby定番!C245,0)</f>
        <v>0</v>
      </c>
      <c r="D1252" s="140">
        <f>+Baby定番!D245</f>
        <v>0</v>
      </c>
      <c r="E1252" s="138">
        <f>+Baby定番!E245</f>
        <v>0</v>
      </c>
      <c r="F1252" s="138">
        <f>+Baby定番!F245</f>
        <v>0</v>
      </c>
      <c r="G1252" s="140">
        <f>+Baby定番!G245</f>
        <v>0</v>
      </c>
      <c r="H1252" s="138">
        <f>+Baby定番!H245</f>
        <v>0</v>
      </c>
      <c r="I1252" s="140">
        <f>+Baby定番!I245</f>
        <v>0</v>
      </c>
      <c r="J1252" s="141">
        <f>+Baby定番!$C$9</f>
        <v>262500</v>
      </c>
      <c r="K1252" s="142">
        <f>+Baby定番!J245</f>
        <v>0</v>
      </c>
      <c r="L1252" s="143">
        <f>IF(ISERROR(VLOOKUP(VALUE(C1252),納期ACC!$E$1:$N$3001,10,FALSE)),"",VLOOKUP(VALUE(C1252),納期ACC!$E$1:$N$3001,10,FALSE))</f>
        <v>0</v>
      </c>
    </row>
    <row r="1253" spans="1:12">
      <c r="A1253" s="137">
        <f>+Baby定番!A246</f>
        <v>0</v>
      </c>
      <c r="B1253" s="138">
        <v>1</v>
      </c>
      <c r="C1253" s="139" t="str">
        <f>TEXT(Baby定番!C246,0)</f>
        <v>0</v>
      </c>
      <c r="D1253" s="140">
        <f>+Baby定番!D246</f>
        <v>0</v>
      </c>
      <c r="E1253" s="138">
        <f>+Baby定番!E246</f>
        <v>0</v>
      </c>
      <c r="F1253" s="138">
        <f>+Baby定番!F246</f>
        <v>0</v>
      </c>
      <c r="G1253" s="140">
        <f>+Baby定番!G246</f>
        <v>0</v>
      </c>
      <c r="H1253" s="138">
        <f>+Baby定番!H246</f>
        <v>0</v>
      </c>
      <c r="I1253" s="140">
        <f>+Baby定番!I246</f>
        <v>0</v>
      </c>
      <c r="J1253" s="141">
        <f>+Baby定番!$C$9</f>
        <v>262500</v>
      </c>
      <c r="K1253" s="142">
        <f>+Baby定番!J246</f>
        <v>0</v>
      </c>
      <c r="L1253" s="143">
        <f>IF(ISERROR(VLOOKUP(VALUE(C1253),納期ACC!$E$1:$N$3001,10,FALSE)),"",VLOOKUP(VALUE(C1253),納期ACC!$E$1:$N$3001,10,FALSE))</f>
        <v>0</v>
      </c>
    </row>
    <row r="1254" spans="1:12">
      <c r="A1254" s="137">
        <f>+Baby定番!A247</f>
        <v>0</v>
      </c>
      <c r="B1254" s="138">
        <v>1</v>
      </c>
      <c r="C1254" s="139" t="str">
        <f>TEXT(Baby定番!C247,0)</f>
        <v>0</v>
      </c>
      <c r="D1254" s="140">
        <f>+Baby定番!D247</f>
        <v>0</v>
      </c>
      <c r="E1254" s="138">
        <f>+Baby定番!E247</f>
        <v>0</v>
      </c>
      <c r="F1254" s="138">
        <f>+Baby定番!F247</f>
        <v>0</v>
      </c>
      <c r="G1254" s="140">
        <f>+Baby定番!G247</f>
        <v>0</v>
      </c>
      <c r="H1254" s="138">
        <f>+Baby定番!H247</f>
        <v>0</v>
      </c>
      <c r="I1254" s="140">
        <f>+Baby定番!I247</f>
        <v>0</v>
      </c>
      <c r="J1254" s="141">
        <f>+Baby定番!$C$9</f>
        <v>262500</v>
      </c>
      <c r="K1254" s="142">
        <f>+Baby定番!J247</f>
        <v>0</v>
      </c>
      <c r="L1254" s="143">
        <f>IF(ISERROR(VLOOKUP(VALUE(C1254),納期ACC!$E$1:$N$3001,10,FALSE)),"",VLOOKUP(VALUE(C1254),納期ACC!$E$1:$N$3001,10,FALSE))</f>
        <v>0</v>
      </c>
    </row>
    <row r="1255" spans="1:12">
      <c r="A1255" s="137">
        <f>+Baby定番!A248</f>
        <v>0</v>
      </c>
      <c r="B1255" s="138">
        <v>1</v>
      </c>
      <c r="C1255" s="139" t="str">
        <f>TEXT(Baby定番!C248,0)</f>
        <v>0</v>
      </c>
      <c r="D1255" s="140">
        <f>+Baby定番!D248</f>
        <v>0</v>
      </c>
      <c r="E1255" s="138">
        <f>+Baby定番!E248</f>
        <v>0</v>
      </c>
      <c r="F1255" s="138">
        <f>+Baby定番!F248</f>
        <v>0</v>
      </c>
      <c r="G1255" s="140">
        <f>+Baby定番!G248</f>
        <v>0</v>
      </c>
      <c r="H1255" s="138">
        <f>+Baby定番!H248</f>
        <v>0</v>
      </c>
      <c r="I1255" s="140">
        <f>+Baby定番!I248</f>
        <v>0</v>
      </c>
      <c r="J1255" s="141">
        <f>+Baby定番!$C$9</f>
        <v>262500</v>
      </c>
      <c r="K1255" s="142">
        <f>+Baby定番!J248</f>
        <v>0</v>
      </c>
      <c r="L1255" s="143">
        <f>IF(ISERROR(VLOOKUP(VALUE(C1255),納期ACC!$E$1:$N$3001,10,FALSE)),"",VLOOKUP(VALUE(C1255),納期ACC!$E$1:$N$3001,10,FALSE))</f>
        <v>0</v>
      </c>
    </row>
    <row r="1256" spans="1:12">
      <c r="A1256" s="137">
        <f>+Baby定番!A249</f>
        <v>0</v>
      </c>
      <c r="B1256" s="138">
        <v>1</v>
      </c>
      <c r="C1256" s="139" t="str">
        <f>TEXT(Baby定番!C249,0)</f>
        <v>0</v>
      </c>
      <c r="D1256" s="140">
        <f>+Baby定番!D249</f>
        <v>0</v>
      </c>
      <c r="E1256" s="138">
        <f>+Baby定番!E249</f>
        <v>0</v>
      </c>
      <c r="F1256" s="138">
        <f>+Baby定番!F249</f>
        <v>0</v>
      </c>
      <c r="G1256" s="140">
        <f>+Baby定番!G249</f>
        <v>0</v>
      </c>
      <c r="H1256" s="138">
        <f>+Baby定番!H249</f>
        <v>0</v>
      </c>
      <c r="I1256" s="140">
        <f>+Baby定番!I249</f>
        <v>0</v>
      </c>
      <c r="J1256" s="141">
        <f>+Baby定番!$C$9</f>
        <v>262500</v>
      </c>
      <c r="K1256" s="142">
        <f>+Baby定番!J249</f>
        <v>0</v>
      </c>
      <c r="L1256" s="143">
        <f>IF(ISERROR(VLOOKUP(VALUE(C1256),納期ACC!$E$1:$N$3001,10,FALSE)),"",VLOOKUP(VALUE(C1256),納期ACC!$E$1:$N$3001,10,FALSE))</f>
        <v>0</v>
      </c>
    </row>
    <row r="1257" spans="1:12">
      <c r="A1257" s="137">
        <f>+Baby定番!A250</f>
        <v>0</v>
      </c>
      <c r="B1257" s="138">
        <v>1</v>
      </c>
      <c r="C1257" s="139" t="str">
        <f>TEXT(Baby定番!C250,0)</f>
        <v>0</v>
      </c>
      <c r="D1257" s="140">
        <f>+Baby定番!D250</f>
        <v>0</v>
      </c>
      <c r="E1257" s="138">
        <f>+Baby定番!E250</f>
        <v>0</v>
      </c>
      <c r="F1257" s="138">
        <f>+Baby定番!F250</f>
        <v>0</v>
      </c>
      <c r="G1257" s="140">
        <f>+Baby定番!G250</f>
        <v>0</v>
      </c>
      <c r="H1257" s="138">
        <f>+Baby定番!H250</f>
        <v>0</v>
      </c>
      <c r="I1257" s="140">
        <f>+Baby定番!I250</f>
        <v>0</v>
      </c>
      <c r="J1257" s="141">
        <f>+Baby定番!$C$9</f>
        <v>262500</v>
      </c>
      <c r="K1257" s="142">
        <f>+Baby定番!J250</f>
        <v>0</v>
      </c>
      <c r="L1257" s="143">
        <f>IF(ISERROR(VLOOKUP(VALUE(C1257),納期ACC!$E$1:$N$3001,10,FALSE)),"",VLOOKUP(VALUE(C1257),納期ACC!$E$1:$N$3001,10,FALSE))</f>
        <v>0</v>
      </c>
    </row>
    <row r="1258" spans="1:12">
      <c r="A1258" s="137">
        <f>+Baby定番!A251</f>
        <v>0</v>
      </c>
      <c r="B1258" s="138">
        <v>1</v>
      </c>
      <c r="C1258" s="139" t="str">
        <f>TEXT(Baby定番!C251,0)</f>
        <v>0</v>
      </c>
      <c r="D1258" s="140">
        <f>+Baby定番!D251</f>
        <v>0</v>
      </c>
      <c r="E1258" s="138">
        <f>+Baby定番!E251</f>
        <v>0</v>
      </c>
      <c r="F1258" s="138">
        <f>+Baby定番!F251</f>
        <v>0</v>
      </c>
      <c r="G1258" s="140">
        <f>+Baby定番!G251</f>
        <v>0</v>
      </c>
      <c r="H1258" s="138">
        <f>+Baby定番!H251</f>
        <v>0</v>
      </c>
      <c r="I1258" s="140">
        <f>+Baby定番!I251</f>
        <v>0</v>
      </c>
      <c r="J1258" s="141">
        <f>+Baby定番!$C$9</f>
        <v>262500</v>
      </c>
      <c r="K1258" s="142">
        <f>+Baby定番!J251</f>
        <v>0</v>
      </c>
      <c r="L1258" s="143">
        <f>IF(ISERROR(VLOOKUP(VALUE(C1258),納期ACC!$E$1:$N$3001,10,FALSE)),"",VLOOKUP(VALUE(C1258),納期ACC!$E$1:$N$3001,10,FALSE))</f>
        <v>0</v>
      </c>
    </row>
    <row r="1259" spans="1:12">
      <c r="A1259" s="137">
        <f>+Baby定番!A252</f>
        <v>0</v>
      </c>
      <c r="B1259" s="138">
        <v>1</v>
      </c>
      <c r="C1259" s="139" t="str">
        <f>TEXT(Baby定番!C252,0)</f>
        <v>0</v>
      </c>
      <c r="D1259" s="140">
        <f>+Baby定番!D252</f>
        <v>0</v>
      </c>
      <c r="E1259" s="138">
        <f>+Baby定番!E252</f>
        <v>0</v>
      </c>
      <c r="F1259" s="138">
        <f>+Baby定番!F252</f>
        <v>0</v>
      </c>
      <c r="G1259" s="140">
        <f>+Baby定番!G252</f>
        <v>0</v>
      </c>
      <c r="H1259" s="138">
        <f>+Baby定番!H252</f>
        <v>0</v>
      </c>
      <c r="I1259" s="140">
        <f>+Baby定番!I252</f>
        <v>0</v>
      </c>
      <c r="J1259" s="141">
        <f>+Baby定番!$C$9</f>
        <v>262500</v>
      </c>
      <c r="K1259" s="142">
        <f>+Baby定番!J252</f>
        <v>0</v>
      </c>
      <c r="L1259" s="143">
        <f>IF(ISERROR(VLOOKUP(VALUE(C1259),納期ACC!$E$1:$N$3001,10,FALSE)),"",VLOOKUP(VALUE(C1259),納期ACC!$E$1:$N$3001,10,FALSE))</f>
        <v>0</v>
      </c>
    </row>
    <row r="1260" spans="1:12">
      <c r="A1260" s="137">
        <f>+Baby定番!A253</f>
        <v>0</v>
      </c>
      <c r="B1260" s="138">
        <v>1</v>
      </c>
      <c r="C1260" s="139" t="str">
        <f>TEXT(Baby定番!C253,0)</f>
        <v>0</v>
      </c>
      <c r="D1260" s="140">
        <f>+Baby定番!D253</f>
        <v>0</v>
      </c>
      <c r="E1260" s="138">
        <f>+Baby定番!E253</f>
        <v>0</v>
      </c>
      <c r="F1260" s="138">
        <f>+Baby定番!F253</f>
        <v>0</v>
      </c>
      <c r="G1260" s="140">
        <f>+Baby定番!G253</f>
        <v>0</v>
      </c>
      <c r="H1260" s="138">
        <f>+Baby定番!H253</f>
        <v>0</v>
      </c>
      <c r="I1260" s="140">
        <f>+Baby定番!I253</f>
        <v>0</v>
      </c>
      <c r="J1260" s="141">
        <f>+Baby定番!$C$9</f>
        <v>262500</v>
      </c>
      <c r="K1260" s="142">
        <f>+Baby定番!J253</f>
        <v>0</v>
      </c>
      <c r="L1260" s="143">
        <f>IF(ISERROR(VLOOKUP(VALUE(C1260),納期ACC!$E$1:$N$3001,10,FALSE)),"",VLOOKUP(VALUE(C1260),納期ACC!$E$1:$N$3001,10,FALSE))</f>
        <v>0</v>
      </c>
    </row>
    <row r="1261" spans="1:12">
      <c r="A1261" s="137">
        <f>+Baby定番!A254</f>
        <v>0</v>
      </c>
      <c r="B1261" s="138">
        <v>1</v>
      </c>
      <c r="C1261" s="139" t="str">
        <f>TEXT(Baby定番!C254,0)</f>
        <v>0</v>
      </c>
      <c r="D1261" s="140">
        <f>+Baby定番!D254</f>
        <v>0</v>
      </c>
      <c r="E1261" s="138">
        <f>+Baby定番!E254</f>
        <v>0</v>
      </c>
      <c r="F1261" s="138">
        <f>+Baby定番!F254</f>
        <v>0</v>
      </c>
      <c r="G1261" s="140">
        <f>+Baby定番!G254</f>
        <v>0</v>
      </c>
      <c r="H1261" s="138">
        <f>+Baby定番!H254</f>
        <v>0</v>
      </c>
      <c r="I1261" s="140">
        <f>+Baby定番!I254</f>
        <v>0</v>
      </c>
      <c r="J1261" s="141">
        <f>+Baby定番!$C$9</f>
        <v>262500</v>
      </c>
      <c r="K1261" s="142">
        <f>+Baby定番!J254</f>
        <v>0</v>
      </c>
      <c r="L1261" s="143">
        <f>IF(ISERROR(VLOOKUP(VALUE(C1261),納期ACC!$E$1:$N$3001,10,FALSE)),"",VLOOKUP(VALUE(C1261),納期ACC!$E$1:$N$3001,10,FALSE))</f>
        <v>0</v>
      </c>
    </row>
    <row r="1262" spans="1:12">
      <c r="A1262" s="137">
        <f>+Baby定番!A255</f>
        <v>0</v>
      </c>
      <c r="B1262" s="138">
        <v>1</v>
      </c>
      <c r="C1262" s="139" t="str">
        <f>TEXT(Baby定番!C255,0)</f>
        <v>0</v>
      </c>
      <c r="D1262" s="140">
        <f>+Baby定番!D255</f>
        <v>0</v>
      </c>
      <c r="E1262" s="138">
        <f>+Baby定番!E255</f>
        <v>0</v>
      </c>
      <c r="F1262" s="138">
        <f>+Baby定番!F255</f>
        <v>0</v>
      </c>
      <c r="G1262" s="140">
        <f>+Baby定番!G255</f>
        <v>0</v>
      </c>
      <c r="H1262" s="138">
        <f>+Baby定番!H255</f>
        <v>0</v>
      </c>
      <c r="I1262" s="140">
        <f>+Baby定番!I255</f>
        <v>0</v>
      </c>
      <c r="J1262" s="141">
        <f>+Baby定番!$C$9</f>
        <v>262500</v>
      </c>
      <c r="K1262" s="142">
        <f>+Baby定番!J255</f>
        <v>0</v>
      </c>
      <c r="L1262" s="143">
        <f>IF(ISERROR(VLOOKUP(VALUE(C1262),納期ACC!$E$1:$N$3001,10,FALSE)),"",VLOOKUP(VALUE(C1262),納期ACC!$E$1:$N$3001,10,FALSE))</f>
        <v>0</v>
      </c>
    </row>
    <row r="1263" spans="1:12">
      <c r="A1263" s="137">
        <f>+Baby定番!A256</f>
        <v>0</v>
      </c>
      <c r="B1263" s="138">
        <v>1</v>
      </c>
      <c r="C1263" s="139" t="str">
        <f>TEXT(Baby定番!C256,0)</f>
        <v>0</v>
      </c>
      <c r="D1263" s="140">
        <f>+Baby定番!D256</f>
        <v>0</v>
      </c>
      <c r="E1263" s="138">
        <f>+Baby定番!E256</f>
        <v>0</v>
      </c>
      <c r="F1263" s="138">
        <f>+Baby定番!F256</f>
        <v>0</v>
      </c>
      <c r="G1263" s="140">
        <f>+Baby定番!G256</f>
        <v>0</v>
      </c>
      <c r="H1263" s="138">
        <f>+Baby定番!H256</f>
        <v>0</v>
      </c>
      <c r="I1263" s="140">
        <f>+Baby定番!I256</f>
        <v>0</v>
      </c>
      <c r="J1263" s="141">
        <f>+Baby定番!$C$9</f>
        <v>262500</v>
      </c>
      <c r="K1263" s="142">
        <f>+Baby定番!J256</f>
        <v>0</v>
      </c>
      <c r="L1263" s="143">
        <f>IF(ISERROR(VLOOKUP(VALUE(C1263),納期ACC!$E$1:$N$3001,10,FALSE)),"",VLOOKUP(VALUE(C1263),納期ACC!$E$1:$N$3001,10,FALSE))</f>
        <v>0</v>
      </c>
    </row>
    <row r="1264" spans="1:12">
      <c r="A1264" s="137">
        <f>+Baby定番!A257</f>
        <v>0</v>
      </c>
      <c r="B1264" s="138">
        <v>1</v>
      </c>
      <c r="C1264" s="139" t="str">
        <f>TEXT(Baby定番!C257,0)</f>
        <v>0</v>
      </c>
      <c r="D1264" s="140">
        <f>+Baby定番!D257</f>
        <v>0</v>
      </c>
      <c r="E1264" s="138">
        <f>+Baby定番!E257</f>
        <v>0</v>
      </c>
      <c r="F1264" s="138">
        <f>+Baby定番!F257</f>
        <v>0</v>
      </c>
      <c r="G1264" s="140">
        <f>+Baby定番!G257</f>
        <v>0</v>
      </c>
      <c r="H1264" s="138">
        <f>+Baby定番!H257</f>
        <v>0</v>
      </c>
      <c r="I1264" s="140">
        <f>+Baby定番!I257</f>
        <v>0</v>
      </c>
      <c r="J1264" s="141">
        <f>+Baby定番!$C$9</f>
        <v>262500</v>
      </c>
      <c r="K1264" s="142">
        <f>+Baby定番!J257</f>
        <v>0</v>
      </c>
      <c r="L1264" s="143">
        <f>IF(ISERROR(VLOOKUP(VALUE(C1264),納期ACC!$E$1:$N$3001,10,FALSE)),"",VLOOKUP(VALUE(C1264),納期ACC!$E$1:$N$3001,10,FALSE))</f>
        <v>0</v>
      </c>
    </row>
    <row r="1265" spans="1:12">
      <c r="A1265" s="137">
        <f>+Baby定番!A258</f>
        <v>0</v>
      </c>
      <c r="B1265" s="138">
        <v>1</v>
      </c>
      <c r="C1265" s="139" t="str">
        <f>TEXT(Baby定番!C258,0)</f>
        <v>0</v>
      </c>
      <c r="D1265" s="140">
        <f>+Baby定番!D258</f>
        <v>0</v>
      </c>
      <c r="E1265" s="138">
        <f>+Baby定番!E258</f>
        <v>0</v>
      </c>
      <c r="F1265" s="138">
        <f>+Baby定番!F258</f>
        <v>0</v>
      </c>
      <c r="G1265" s="140">
        <f>+Baby定番!G258</f>
        <v>0</v>
      </c>
      <c r="H1265" s="138">
        <f>+Baby定番!H258</f>
        <v>0</v>
      </c>
      <c r="I1265" s="140">
        <f>+Baby定番!I258</f>
        <v>0</v>
      </c>
      <c r="J1265" s="141">
        <f>+Baby定番!$C$9</f>
        <v>262500</v>
      </c>
      <c r="K1265" s="142">
        <f>+Baby定番!J258</f>
        <v>0</v>
      </c>
      <c r="L1265" s="143">
        <f>IF(ISERROR(VLOOKUP(VALUE(C1265),納期ACC!$E$1:$N$3001,10,FALSE)),"",VLOOKUP(VALUE(C1265),納期ACC!$E$1:$N$3001,10,FALSE))</f>
        <v>0</v>
      </c>
    </row>
    <row r="1266" spans="1:12">
      <c r="A1266" s="137">
        <f>+Baby定番!A259</f>
        <v>0</v>
      </c>
      <c r="B1266" s="138">
        <v>1</v>
      </c>
      <c r="C1266" s="139" t="str">
        <f>TEXT(Baby定番!C259,0)</f>
        <v>0</v>
      </c>
      <c r="D1266" s="140">
        <f>+Baby定番!D259</f>
        <v>0</v>
      </c>
      <c r="E1266" s="138">
        <f>+Baby定番!E259</f>
        <v>0</v>
      </c>
      <c r="F1266" s="138">
        <f>+Baby定番!F259</f>
        <v>0</v>
      </c>
      <c r="G1266" s="140">
        <f>+Baby定番!G259</f>
        <v>0</v>
      </c>
      <c r="H1266" s="138">
        <f>+Baby定番!H259</f>
        <v>0</v>
      </c>
      <c r="I1266" s="140">
        <f>+Baby定番!I259</f>
        <v>0</v>
      </c>
      <c r="J1266" s="141">
        <f>+Baby定番!$C$9</f>
        <v>262500</v>
      </c>
      <c r="K1266" s="142">
        <f>+Baby定番!J259</f>
        <v>0</v>
      </c>
      <c r="L1266" s="143">
        <f>IF(ISERROR(VLOOKUP(VALUE(C1266),納期ACC!$E$1:$N$3001,10,FALSE)),"",VLOOKUP(VALUE(C1266),納期ACC!$E$1:$N$3001,10,FALSE))</f>
        <v>0</v>
      </c>
    </row>
    <row r="1267" spans="1:12">
      <c r="A1267" s="137">
        <f>+Baby定番!A260</f>
        <v>0</v>
      </c>
      <c r="B1267" s="138">
        <v>1</v>
      </c>
      <c r="C1267" s="139" t="str">
        <f>TEXT(Baby定番!C260,0)</f>
        <v>0</v>
      </c>
      <c r="D1267" s="140">
        <f>+Baby定番!D260</f>
        <v>0</v>
      </c>
      <c r="E1267" s="138">
        <f>+Baby定番!E260</f>
        <v>0</v>
      </c>
      <c r="F1267" s="138">
        <f>+Baby定番!F260</f>
        <v>0</v>
      </c>
      <c r="G1267" s="140">
        <f>+Baby定番!G260</f>
        <v>0</v>
      </c>
      <c r="H1267" s="138">
        <f>+Baby定番!H260</f>
        <v>0</v>
      </c>
      <c r="I1267" s="140">
        <f>+Baby定番!I260</f>
        <v>0</v>
      </c>
      <c r="J1267" s="141">
        <f>+Baby定番!$C$9</f>
        <v>262500</v>
      </c>
      <c r="K1267" s="142">
        <f>+Baby定番!J260</f>
        <v>0</v>
      </c>
      <c r="L1267" s="143">
        <f>IF(ISERROR(VLOOKUP(VALUE(C1267),納期ACC!$E$1:$N$3001,10,FALSE)),"",VLOOKUP(VALUE(C1267),納期ACC!$E$1:$N$3001,10,FALSE))</f>
        <v>0</v>
      </c>
    </row>
    <row r="1268" spans="1:12">
      <c r="A1268" s="137">
        <f>+Baby定番!A261</f>
        <v>0</v>
      </c>
      <c r="B1268" s="138">
        <v>1</v>
      </c>
      <c r="C1268" s="139" t="str">
        <f>TEXT(Baby定番!C261,0)</f>
        <v>0</v>
      </c>
      <c r="D1268" s="140">
        <f>+Baby定番!D261</f>
        <v>0</v>
      </c>
      <c r="E1268" s="138">
        <f>+Baby定番!E261</f>
        <v>0</v>
      </c>
      <c r="F1268" s="138">
        <f>+Baby定番!F261</f>
        <v>0</v>
      </c>
      <c r="G1268" s="140">
        <f>+Baby定番!G261</f>
        <v>0</v>
      </c>
      <c r="H1268" s="138">
        <f>+Baby定番!H261</f>
        <v>0</v>
      </c>
      <c r="I1268" s="140">
        <f>+Baby定番!I261</f>
        <v>0</v>
      </c>
      <c r="J1268" s="141">
        <f>+Baby定番!$C$9</f>
        <v>262500</v>
      </c>
      <c r="K1268" s="142">
        <f>+Baby定番!J261</f>
        <v>0</v>
      </c>
      <c r="L1268" s="143">
        <f>IF(ISERROR(VLOOKUP(VALUE(C1268),納期ACC!$E$1:$N$3001,10,FALSE)),"",VLOOKUP(VALUE(C1268),納期ACC!$E$1:$N$3001,10,FALSE))</f>
        <v>0</v>
      </c>
    </row>
    <row r="1269" spans="1:12">
      <c r="A1269" s="137">
        <f>+Baby定番!A262</f>
        <v>0</v>
      </c>
      <c r="B1269" s="138">
        <v>1</v>
      </c>
      <c r="C1269" s="139" t="str">
        <f>TEXT(Baby定番!C262,0)</f>
        <v>0</v>
      </c>
      <c r="D1269" s="140">
        <f>+Baby定番!D262</f>
        <v>0</v>
      </c>
      <c r="E1269" s="138">
        <f>+Baby定番!E262</f>
        <v>0</v>
      </c>
      <c r="F1269" s="138">
        <f>+Baby定番!F262</f>
        <v>0</v>
      </c>
      <c r="G1269" s="140">
        <f>+Baby定番!G262</f>
        <v>0</v>
      </c>
      <c r="H1269" s="138">
        <f>+Baby定番!H262</f>
        <v>0</v>
      </c>
      <c r="I1269" s="140">
        <f>+Baby定番!I262</f>
        <v>0</v>
      </c>
      <c r="J1269" s="141">
        <f>+Baby定番!$C$9</f>
        <v>262500</v>
      </c>
      <c r="K1269" s="142">
        <f>+Baby定番!J262</f>
        <v>0</v>
      </c>
      <c r="L1269" s="143">
        <f>IF(ISERROR(VLOOKUP(VALUE(C1269),納期ACC!$E$1:$N$3001,10,FALSE)),"",VLOOKUP(VALUE(C1269),納期ACC!$E$1:$N$3001,10,FALSE))</f>
        <v>0</v>
      </c>
    </row>
    <row r="1270" spans="1:12">
      <c r="A1270" s="137">
        <f>+Baby定番!A263</f>
        <v>0</v>
      </c>
      <c r="B1270" s="138">
        <v>1</v>
      </c>
      <c r="C1270" s="139" t="str">
        <f>TEXT(Baby定番!C263,0)</f>
        <v>0</v>
      </c>
      <c r="D1270" s="140">
        <f>+Baby定番!D263</f>
        <v>0</v>
      </c>
      <c r="E1270" s="138">
        <f>+Baby定番!E263</f>
        <v>0</v>
      </c>
      <c r="F1270" s="138">
        <f>+Baby定番!F263</f>
        <v>0</v>
      </c>
      <c r="G1270" s="140">
        <f>+Baby定番!G263</f>
        <v>0</v>
      </c>
      <c r="H1270" s="138">
        <f>+Baby定番!H263</f>
        <v>0</v>
      </c>
      <c r="I1270" s="140">
        <f>+Baby定番!I263</f>
        <v>0</v>
      </c>
      <c r="J1270" s="141">
        <f>+Baby定番!$C$9</f>
        <v>262500</v>
      </c>
      <c r="K1270" s="142">
        <f>+Baby定番!J263</f>
        <v>0</v>
      </c>
      <c r="L1270" s="143">
        <f>IF(ISERROR(VLOOKUP(VALUE(C1270),納期ACC!$E$1:$N$3001,10,FALSE)),"",VLOOKUP(VALUE(C1270),納期ACC!$E$1:$N$3001,10,FALSE))</f>
        <v>0</v>
      </c>
    </row>
    <row r="1271" spans="1:12">
      <c r="A1271" s="137">
        <f>+Baby定番!A264</f>
        <v>0</v>
      </c>
      <c r="B1271" s="138">
        <v>1</v>
      </c>
      <c r="C1271" s="139" t="str">
        <f>TEXT(Baby定番!C264,0)</f>
        <v>0</v>
      </c>
      <c r="D1271" s="140">
        <f>+Baby定番!D264</f>
        <v>0</v>
      </c>
      <c r="E1271" s="138">
        <f>+Baby定番!E264</f>
        <v>0</v>
      </c>
      <c r="F1271" s="138">
        <f>+Baby定番!F264</f>
        <v>0</v>
      </c>
      <c r="G1271" s="140">
        <f>+Baby定番!G264</f>
        <v>0</v>
      </c>
      <c r="H1271" s="138">
        <f>+Baby定番!H264</f>
        <v>0</v>
      </c>
      <c r="I1271" s="140">
        <f>+Baby定番!I264</f>
        <v>0</v>
      </c>
      <c r="J1271" s="141">
        <f>+Baby定番!$C$9</f>
        <v>262500</v>
      </c>
      <c r="K1271" s="142">
        <f>+Baby定番!J264</f>
        <v>0</v>
      </c>
      <c r="L1271" s="143">
        <f>IF(ISERROR(VLOOKUP(VALUE(C1271),納期ACC!$E$1:$N$3001,10,FALSE)),"",VLOOKUP(VALUE(C1271),納期ACC!$E$1:$N$3001,10,FALSE))</f>
        <v>0</v>
      </c>
    </row>
    <row r="1272" spans="1:12">
      <c r="A1272" s="137">
        <f>+Baby定番!A265</f>
        <v>0</v>
      </c>
      <c r="B1272" s="138">
        <v>1</v>
      </c>
      <c r="C1272" s="139" t="str">
        <f>TEXT(Baby定番!C265,0)</f>
        <v>0</v>
      </c>
      <c r="D1272" s="140">
        <f>+Baby定番!D265</f>
        <v>0</v>
      </c>
      <c r="E1272" s="138">
        <f>+Baby定番!E265</f>
        <v>0</v>
      </c>
      <c r="F1272" s="138">
        <f>+Baby定番!F265</f>
        <v>0</v>
      </c>
      <c r="G1272" s="140">
        <f>+Baby定番!G265</f>
        <v>0</v>
      </c>
      <c r="H1272" s="138">
        <f>+Baby定番!H265</f>
        <v>0</v>
      </c>
      <c r="I1272" s="140">
        <f>+Baby定番!I265</f>
        <v>0</v>
      </c>
      <c r="J1272" s="141">
        <f>+Baby定番!$C$9</f>
        <v>262500</v>
      </c>
      <c r="K1272" s="142">
        <f>+Baby定番!J265</f>
        <v>0</v>
      </c>
      <c r="L1272" s="143">
        <f>IF(ISERROR(VLOOKUP(VALUE(C1272),納期ACC!$E$1:$N$3001,10,FALSE)),"",VLOOKUP(VALUE(C1272),納期ACC!$E$1:$N$3001,10,FALSE))</f>
        <v>0</v>
      </c>
    </row>
    <row r="1273" spans="1:12">
      <c r="A1273" s="137">
        <f>+Baby定番!A266</f>
        <v>0</v>
      </c>
      <c r="B1273" s="138">
        <v>1</v>
      </c>
      <c r="C1273" s="139" t="str">
        <f>TEXT(Baby定番!C266,0)</f>
        <v>0</v>
      </c>
      <c r="D1273" s="140">
        <f>+Baby定番!D266</f>
        <v>0</v>
      </c>
      <c r="E1273" s="138">
        <f>+Baby定番!E266</f>
        <v>0</v>
      </c>
      <c r="F1273" s="138">
        <f>+Baby定番!F266</f>
        <v>0</v>
      </c>
      <c r="G1273" s="140">
        <f>+Baby定番!G266</f>
        <v>0</v>
      </c>
      <c r="H1273" s="138">
        <f>+Baby定番!H266</f>
        <v>0</v>
      </c>
      <c r="I1273" s="140">
        <f>+Baby定番!I266</f>
        <v>0</v>
      </c>
      <c r="J1273" s="141">
        <f>+Baby定番!$C$9</f>
        <v>262500</v>
      </c>
      <c r="K1273" s="142">
        <f>+Baby定番!J266</f>
        <v>0</v>
      </c>
      <c r="L1273" s="143">
        <f>IF(ISERROR(VLOOKUP(VALUE(C1273),納期ACC!$E$1:$N$3001,10,FALSE)),"",VLOOKUP(VALUE(C1273),納期ACC!$E$1:$N$3001,10,FALSE))</f>
        <v>0</v>
      </c>
    </row>
    <row r="1274" spans="1:12">
      <c r="A1274" s="137">
        <f>+Baby定番!A267</f>
        <v>0</v>
      </c>
      <c r="B1274" s="138">
        <v>1</v>
      </c>
      <c r="C1274" s="139" t="str">
        <f>TEXT(Baby定番!C267,0)</f>
        <v>0</v>
      </c>
      <c r="D1274" s="140">
        <f>+Baby定番!D267</f>
        <v>0</v>
      </c>
      <c r="E1274" s="138">
        <f>+Baby定番!E267</f>
        <v>0</v>
      </c>
      <c r="F1274" s="138">
        <f>+Baby定番!F267</f>
        <v>0</v>
      </c>
      <c r="G1274" s="140">
        <f>+Baby定番!G267</f>
        <v>0</v>
      </c>
      <c r="H1274" s="138">
        <f>+Baby定番!H267</f>
        <v>0</v>
      </c>
      <c r="I1274" s="140">
        <f>+Baby定番!I267</f>
        <v>0</v>
      </c>
      <c r="J1274" s="141">
        <f>+Baby定番!$C$9</f>
        <v>262500</v>
      </c>
      <c r="K1274" s="142">
        <f>+Baby定番!J267</f>
        <v>0</v>
      </c>
      <c r="L1274" s="143">
        <f>IF(ISERROR(VLOOKUP(VALUE(C1274),納期ACC!$E$1:$N$3001,10,FALSE)),"",VLOOKUP(VALUE(C1274),納期ACC!$E$1:$N$3001,10,FALSE))</f>
        <v>0</v>
      </c>
    </row>
    <row r="1275" spans="1:12">
      <c r="A1275" s="137">
        <f>+Baby定番!A268</f>
        <v>0</v>
      </c>
      <c r="B1275" s="138">
        <v>1</v>
      </c>
      <c r="C1275" s="139" t="str">
        <f>TEXT(Baby定番!C268,0)</f>
        <v>0</v>
      </c>
      <c r="D1275" s="140">
        <f>+Baby定番!D268</f>
        <v>0</v>
      </c>
      <c r="E1275" s="138">
        <f>+Baby定番!E268</f>
        <v>0</v>
      </c>
      <c r="F1275" s="138">
        <f>+Baby定番!F268</f>
        <v>0</v>
      </c>
      <c r="G1275" s="140">
        <f>+Baby定番!G268</f>
        <v>0</v>
      </c>
      <c r="H1275" s="138">
        <f>+Baby定番!H268</f>
        <v>0</v>
      </c>
      <c r="I1275" s="140">
        <f>+Baby定番!I268</f>
        <v>0</v>
      </c>
      <c r="J1275" s="141">
        <f>+Baby定番!$C$9</f>
        <v>262500</v>
      </c>
      <c r="K1275" s="142">
        <f>+Baby定番!J268</f>
        <v>0</v>
      </c>
      <c r="L1275" s="143">
        <f>IF(ISERROR(VLOOKUP(VALUE(C1275),納期ACC!$E$1:$N$3001,10,FALSE)),"",VLOOKUP(VALUE(C1275),納期ACC!$E$1:$N$3001,10,FALSE))</f>
        <v>0</v>
      </c>
    </row>
    <row r="1276" spans="1:12">
      <c r="A1276" s="137">
        <f>+Baby定番!A269</f>
        <v>0</v>
      </c>
      <c r="B1276" s="138">
        <v>1</v>
      </c>
      <c r="C1276" s="139" t="str">
        <f>TEXT(Baby定番!C269,0)</f>
        <v>0</v>
      </c>
      <c r="D1276" s="140">
        <f>+Baby定番!D269</f>
        <v>0</v>
      </c>
      <c r="E1276" s="138">
        <f>+Baby定番!E269</f>
        <v>0</v>
      </c>
      <c r="F1276" s="138">
        <f>+Baby定番!F269</f>
        <v>0</v>
      </c>
      <c r="G1276" s="140">
        <f>+Baby定番!G269</f>
        <v>0</v>
      </c>
      <c r="H1276" s="138">
        <f>+Baby定番!H269</f>
        <v>0</v>
      </c>
      <c r="I1276" s="140">
        <f>+Baby定番!I269</f>
        <v>0</v>
      </c>
      <c r="J1276" s="141">
        <f>+Baby定番!$C$9</f>
        <v>262500</v>
      </c>
      <c r="K1276" s="142">
        <f>+Baby定番!J269</f>
        <v>0</v>
      </c>
      <c r="L1276" s="143">
        <f>IF(ISERROR(VLOOKUP(VALUE(C1276),納期ACC!$E$1:$N$3001,10,FALSE)),"",VLOOKUP(VALUE(C1276),納期ACC!$E$1:$N$3001,10,FALSE))</f>
        <v>0</v>
      </c>
    </row>
    <row r="1277" spans="1:12">
      <c r="A1277" s="137">
        <f>+Baby定番!A270</f>
        <v>0</v>
      </c>
      <c r="B1277" s="138">
        <v>1</v>
      </c>
      <c r="C1277" s="139" t="str">
        <f>TEXT(Baby定番!C270,0)</f>
        <v>0</v>
      </c>
      <c r="D1277" s="140">
        <f>+Baby定番!D270</f>
        <v>0</v>
      </c>
      <c r="E1277" s="138">
        <f>+Baby定番!E270</f>
        <v>0</v>
      </c>
      <c r="F1277" s="138">
        <f>+Baby定番!F270</f>
        <v>0</v>
      </c>
      <c r="G1277" s="140">
        <f>+Baby定番!G270</f>
        <v>0</v>
      </c>
      <c r="H1277" s="138">
        <f>+Baby定番!H270</f>
        <v>0</v>
      </c>
      <c r="I1277" s="140">
        <f>+Baby定番!I270</f>
        <v>0</v>
      </c>
      <c r="J1277" s="141">
        <f>+Baby定番!$C$9</f>
        <v>262500</v>
      </c>
      <c r="K1277" s="142">
        <f>+Baby定番!J270</f>
        <v>0</v>
      </c>
      <c r="L1277" s="143">
        <f>IF(ISERROR(VLOOKUP(VALUE(C1277),納期ACC!$E$1:$N$3001,10,FALSE)),"",VLOOKUP(VALUE(C1277),納期ACC!$E$1:$N$3001,10,FALSE))</f>
        <v>0</v>
      </c>
    </row>
    <row r="1278" spans="1:12">
      <c r="A1278" s="137">
        <f>+Baby定番!A271</f>
        <v>0</v>
      </c>
      <c r="B1278" s="138">
        <v>1</v>
      </c>
      <c r="C1278" s="139" t="str">
        <f>TEXT(Baby定番!C271,0)</f>
        <v>0</v>
      </c>
      <c r="D1278" s="140">
        <f>+Baby定番!D271</f>
        <v>0</v>
      </c>
      <c r="E1278" s="138">
        <f>+Baby定番!E271</f>
        <v>0</v>
      </c>
      <c r="F1278" s="138">
        <f>+Baby定番!F271</f>
        <v>0</v>
      </c>
      <c r="G1278" s="140">
        <f>+Baby定番!G271</f>
        <v>0</v>
      </c>
      <c r="H1278" s="138">
        <f>+Baby定番!H271</f>
        <v>0</v>
      </c>
      <c r="I1278" s="140">
        <f>+Baby定番!I271</f>
        <v>0</v>
      </c>
      <c r="J1278" s="141">
        <f>+Baby定番!$C$9</f>
        <v>262500</v>
      </c>
      <c r="K1278" s="142">
        <f>+Baby定番!J271</f>
        <v>0</v>
      </c>
      <c r="L1278" s="143">
        <f>IF(ISERROR(VLOOKUP(VALUE(C1278),納期ACC!$E$1:$N$3001,10,FALSE)),"",VLOOKUP(VALUE(C1278),納期ACC!$E$1:$N$3001,10,FALSE))</f>
        <v>0</v>
      </c>
    </row>
    <row r="1279" spans="1:12">
      <c r="A1279" s="137">
        <f>+Baby定番!A272</f>
        <v>0</v>
      </c>
      <c r="B1279" s="138">
        <v>1</v>
      </c>
      <c r="C1279" s="139" t="str">
        <f>TEXT(Baby定番!C272,0)</f>
        <v>0</v>
      </c>
      <c r="D1279" s="140">
        <f>+Baby定番!D272</f>
        <v>0</v>
      </c>
      <c r="E1279" s="138">
        <f>+Baby定番!E272</f>
        <v>0</v>
      </c>
      <c r="F1279" s="138">
        <f>+Baby定番!F272</f>
        <v>0</v>
      </c>
      <c r="G1279" s="140">
        <f>+Baby定番!G272</f>
        <v>0</v>
      </c>
      <c r="H1279" s="138">
        <f>+Baby定番!H272</f>
        <v>0</v>
      </c>
      <c r="I1279" s="140">
        <f>+Baby定番!I272</f>
        <v>0</v>
      </c>
      <c r="J1279" s="141">
        <f>+Baby定番!$C$9</f>
        <v>262500</v>
      </c>
      <c r="K1279" s="142">
        <f>+Baby定番!J272</f>
        <v>0</v>
      </c>
      <c r="L1279" s="143">
        <f>IF(ISERROR(VLOOKUP(VALUE(C1279),納期ACC!$E$1:$N$3001,10,FALSE)),"",VLOOKUP(VALUE(C1279),納期ACC!$E$1:$N$3001,10,FALSE))</f>
        <v>0</v>
      </c>
    </row>
    <row r="1280" spans="1:12">
      <c r="A1280" s="137">
        <f>+Baby定番!A273</f>
        <v>0</v>
      </c>
      <c r="B1280" s="138">
        <v>1</v>
      </c>
      <c r="C1280" s="139" t="str">
        <f>TEXT(Baby定番!C273,0)</f>
        <v>0</v>
      </c>
      <c r="D1280" s="140">
        <f>+Baby定番!D273</f>
        <v>0</v>
      </c>
      <c r="E1280" s="138">
        <f>+Baby定番!E273</f>
        <v>0</v>
      </c>
      <c r="F1280" s="138">
        <f>+Baby定番!F273</f>
        <v>0</v>
      </c>
      <c r="G1280" s="140">
        <f>+Baby定番!G273</f>
        <v>0</v>
      </c>
      <c r="H1280" s="138">
        <f>+Baby定番!H273</f>
        <v>0</v>
      </c>
      <c r="I1280" s="140">
        <f>+Baby定番!I273</f>
        <v>0</v>
      </c>
      <c r="J1280" s="141">
        <f>+Baby定番!$C$9</f>
        <v>262500</v>
      </c>
      <c r="K1280" s="142">
        <f>+Baby定番!J273</f>
        <v>0</v>
      </c>
      <c r="L1280" s="143">
        <f>IF(ISERROR(VLOOKUP(VALUE(C1280),納期ACC!$E$1:$N$3001,10,FALSE)),"",VLOOKUP(VALUE(C1280),納期ACC!$E$1:$N$3001,10,FALSE))</f>
        <v>0</v>
      </c>
    </row>
    <row r="1281" spans="1:12">
      <c r="A1281" s="137">
        <f>+Baby定番!A274</f>
        <v>0</v>
      </c>
      <c r="B1281" s="138">
        <v>1</v>
      </c>
      <c r="C1281" s="139" t="str">
        <f>TEXT(Baby定番!C274,0)</f>
        <v>0</v>
      </c>
      <c r="D1281" s="140">
        <f>+Baby定番!D274</f>
        <v>0</v>
      </c>
      <c r="E1281" s="138">
        <f>+Baby定番!E274</f>
        <v>0</v>
      </c>
      <c r="F1281" s="138">
        <f>+Baby定番!F274</f>
        <v>0</v>
      </c>
      <c r="G1281" s="140">
        <f>+Baby定番!G274</f>
        <v>0</v>
      </c>
      <c r="H1281" s="138">
        <f>+Baby定番!H274</f>
        <v>0</v>
      </c>
      <c r="I1281" s="140">
        <f>+Baby定番!I274</f>
        <v>0</v>
      </c>
      <c r="J1281" s="141">
        <f>+Baby定番!$C$9</f>
        <v>262500</v>
      </c>
      <c r="K1281" s="142">
        <f>+Baby定番!J274</f>
        <v>0</v>
      </c>
      <c r="L1281" s="143">
        <f>IF(ISERROR(VLOOKUP(VALUE(C1281),納期ACC!$E$1:$N$3001,10,FALSE)),"",VLOOKUP(VALUE(C1281),納期ACC!$E$1:$N$3001,10,FALSE))</f>
        <v>0</v>
      </c>
    </row>
    <row r="1282" spans="1:12">
      <c r="A1282" s="137">
        <f>+Baby定番!A275</f>
        <v>0</v>
      </c>
      <c r="B1282" s="138">
        <v>1</v>
      </c>
      <c r="C1282" s="139" t="str">
        <f>TEXT(Baby定番!C275,0)</f>
        <v>0</v>
      </c>
      <c r="D1282" s="140">
        <f>+Baby定番!D275</f>
        <v>0</v>
      </c>
      <c r="E1282" s="138">
        <f>+Baby定番!E275</f>
        <v>0</v>
      </c>
      <c r="F1282" s="138">
        <f>+Baby定番!F275</f>
        <v>0</v>
      </c>
      <c r="G1282" s="140">
        <f>+Baby定番!G275</f>
        <v>0</v>
      </c>
      <c r="H1282" s="138">
        <f>+Baby定番!H275</f>
        <v>0</v>
      </c>
      <c r="I1282" s="140">
        <f>+Baby定番!I275</f>
        <v>0</v>
      </c>
      <c r="J1282" s="141">
        <f>+Baby定番!$C$9</f>
        <v>262500</v>
      </c>
      <c r="K1282" s="142">
        <f>+Baby定番!J275</f>
        <v>0</v>
      </c>
      <c r="L1282" s="143">
        <f>IF(ISERROR(VLOOKUP(VALUE(C1282),納期ACC!$E$1:$N$3001,10,FALSE)),"",VLOOKUP(VALUE(C1282),納期ACC!$E$1:$N$3001,10,FALSE))</f>
        <v>0</v>
      </c>
    </row>
    <row r="1283" spans="1:12">
      <c r="A1283" s="137">
        <f>+Baby定番!A276</f>
        <v>0</v>
      </c>
      <c r="B1283" s="138">
        <v>1</v>
      </c>
      <c r="C1283" s="139" t="str">
        <f>TEXT(Baby定番!C276,0)</f>
        <v>0</v>
      </c>
      <c r="D1283" s="140">
        <f>+Baby定番!D276</f>
        <v>0</v>
      </c>
      <c r="E1283" s="138">
        <f>+Baby定番!E276</f>
        <v>0</v>
      </c>
      <c r="F1283" s="138">
        <f>+Baby定番!F276</f>
        <v>0</v>
      </c>
      <c r="G1283" s="140">
        <f>+Baby定番!G276</f>
        <v>0</v>
      </c>
      <c r="H1283" s="138">
        <f>+Baby定番!H276</f>
        <v>0</v>
      </c>
      <c r="I1283" s="140">
        <f>+Baby定番!I276</f>
        <v>0</v>
      </c>
      <c r="J1283" s="141">
        <f>+Baby定番!$C$9</f>
        <v>262500</v>
      </c>
      <c r="K1283" s="142">
        <f>+Baby定番!J276</f>
        <v>0</v>
      </c>
      <c r="L1283" s="143">
        <f>IF(ISERROR(VLOOKUP(VALUE(C1283),納期ACC!$E$1:$N$3001,10,FALSE)),"",VLOOKUP(VALUE(C1283),納期ACC!$E$1:$N$3001,10,FALSE))</f>
        <v>0</v>
      </c>
    </row>
    <row r="1284" spans="1:12">
      <c r="A1284" s="137">
        <f>+Baby定番!A277</f>
        <v>0</v>
      </c>
      <c r="B1284" s="138">
        <v>1</v>
      </c>
      <c r="C1284" s="139" t="str">
        <f>TEXT(Baby定番!C277,0)</f>
        <v>0</v>
      </c>
      <c r="D1284" s="140">
        <f>+Baby定番!D277</f>
        <v>0</v>
      </c>
      <c r="E1284" s="138">
        <f>+Baby定番!E277</f>
        <v>0</v>
      </c>
      <c r="F1284" s="138">
        <f>+Baby定番!F277</f>
        <v>0</v>
      </c>
      <c r="G1284" s="140">
        <f>+Baby定番!G277</f>
        <v>0</v>
      </c>
      <c r="H1284" s="138">
        <f>+Baby定番!H277</f>
        <v>0</v>
      </c>
      <c r="I1284" s="140">
        <f>+Baby定番!I277</f>
        <v>0</v>
      </c>
      <c r="J1284" s="141">
        <f>+Baby定番!$C$9</f>
        <v>262500</v>
      </c>
      <c r="K1284" s="142">
        <f>+Baby定番!J277</f>
        <v>0</v>
      </c>
      <c r="L1284" s="143">
        <f>IF(ISERROR(VLOOKUP(VALUE(C1284),納期ACC!$E$1:$N$3001,10,FALSE)),"",VLOOKUP(VALUE(C1284),納期ACC!$E$1:$N$3001,10,FALSE))</f>
        <v>0</v>
      </c>
    </row>
    <row r="1285" spans="1:12">
      <c r="A1285" s="137">
        <f>+Baby定番!A278</f>
        <v>0</v>
      </c>
      <c r="B1285" s="138">
        <v>1</v>
      </c>
      <c r="C1285" s="139" t="str">
        <f>TEXT(Baby定番!C278,0)</f>
        <v>0</v>
      </c>
      <c r="D1285" s="140">
        <f>+Baby定番!D278</f>
        <v>0</v>
      </c>
      <c r="E1285" s="138">
        <f>+Baby定番!E278</f>
        <v>0</v>
      </c>
      <c r="F1285" s="138">
        <f>+Baby定番!F278</f>
        <v>0</v>
      </c>
      <c r="G1285" s="140">
        <f>+Baby定番!G278</f>
        <v>0</v>
      </c>
      <c r="H1285" s="138">
        <f>+Baby定番!H278</f>
        <v>0</v>
      </c>
      <c r="I1285" s="140">
        <f>+Baby定番!I278</f>
        <v>0</v>
      </c>
      <c r="J1285" s="141">
        <f>+Baby定番!$C$9</f>
        <v>262500</v>
      </c>
      <c r="K1285" s="142">
        <f>+Baby定番!J278</f>
        <v>0</v>
      </c>
      <c r="L1285" s="143">
        <f>IF(ISERROR(VLOOKUP(VALUE(C1285),納期ACC!$E$1:$N$3001,10,FALSE)),"",VLOOKUP(VALUE(C1285),納期ACC!$E$1:$N$3001,10,FALSE))</f>
        <v>0</v>
      </c>
    </row>
    <row r="1286" spans="1:12">
      <c r="A1286" s="137">
        <f>+Baby定番!A279</f>
        <v>0</v>
      </c>
      <c r="B1286" s="138">
        <v>1</v>
      </c>
      <c r="C1286" s="139" t="str">
        <f>TEXT(Baby定番!C279,0)</f>
        <v>0</v>
      </c>
      <c r="D1286" s="140">
        <f>+Baby定番!D279</f>
        <v>0</v>
      </c>
      <c r="E1286" s="138">
        <f>+Baby定番!E279</f>
        <v>0</v>
      </c>
      <c r="F1286" s="138">
        <f>+Baby定番!F279</f>
        <v>0</v>
      </c>
      <c r="G1286" s="140">
        <f>+Baby定番!G279</f>
        <v>0</v>
      </c>
      <c r="H1286" s="138">
        <f>+Baby定番!H279</f>
        <v>0</v>
      </c>
      <c r="I1286" s="140">
        <f>+Baby定番!I279</f>
        <v>0</v>
      </c>
      <c r="J1286" s="141">
        <f>+Baby定番!$C$9</f>
        <v>262500</v>
      </c>
      <c r="K1286" s="142">
        <f>+Baby定番!J279</f>
        <v>0</v>
      </c>
      <c r="L1286" s="143">
        <f>IF(ISERROR(VLOOKUP(VALUE(C1286),納期ACC!$E$1:$N$3001,10,FALSE)),"",VLOOKUP(VALUE(C1286),納期ACC!$E$1:$N$3001,10,FALSE))</f>
        <v>0</v>
      </c>
    </row>
    <row r="1287" spans="1:12">
      <c r="A1287" s="137">
        <f>+Baby定番!A280</f>
        <v>0</v>
      </c>
      <c r="B1287" s="138">
        <v>1</v>
      </c>
      <c r="C1287" s="139" t="str">
        <f>TEXT(Baby定番!C280,0)</f>
        <v>0</v>
      </c>
      <c r="D1287" s="140">
        <f>+Baby定番!D280</f>
        <v>0</v>
      </c>
      <c r="E1287" s="138">
        <f>+Baby定番!E280</f>
        <v>0</v>
      </c>
      <c r="F1287" s="138">
        <f>+Baby定番!F280</f>
        <v>0</v>
      </c>
      <c r="G1287" s="140">
        <f>+Baby定番!G280</f>
        <v>0</v>
      </c>
      <c r="H1287" s="138">
        <f>+Baby定番!H280</f>
        <v>0</v>
      </c>
      <c r="I1287" s="140">
        <f>+Baby定番!I280</f>
        <v>0</v>
      </c>
      <c r="J1287" s="141">
        <f>+Baby定番!$C$9</f>
        <v>262500</v>
      </c>
      <c r="K1287" s="142">
        <f>+Baby定番!J280</f>
        <v>0</v>
      </c>
      <c r="L1287" s="143">
        <f>IF(ISERROR(VLOOKUP(VALUE(C1287),納期ACC!$E$1:$N$3001,10,FALSE)),"",VLOOKUP(VALUE(C1287),納期ACC!$E$1:$N$3001,10,FALSE))</f>
        <v>0</v>
      </c>
    </row>
    <row r="1288" spans="1:12">
      <c r="A1288" s="137">
        <f>+Baby定番!A281</f>
        <v>0</v>
      </c>
      <c r="B1288" s="138">
        <v>1</v>
      </c>
      <c r="C1288" s="139" t="str">
        <f>TEXT(Baby定番!C281,0)</f>
        <v>0</v>
      </c>
      <c r="D1288" s="140">
        <f>+Baby定番!D281</f>
        <v>0</v>
      </c>
      <c r="E1288" s="138">
        <f>+Baby定番!E281</f>
        <v>0</v>
      </c>
      <c r="F1288" s="138">
        <f>+Baby定番!F281</f>
        <v>0</v>
      </c>
      <c r="G1288" s="140">
        <f>+Baby定番!G281</f>
        <v>0</v>
      </c>
      <c r="H1288" s="138">
        <f>+Baby定番!H281</f>
        <v>0</v>
      </c>
      <c r="I1288" s="140">
        <f>+Baby定番!I281</f>
        <v>0</v>
      </c>
      <c r="J1288" s="141">
        <f>+Baby定番!$C$9</f>
        <v>262500</v>
      </c>
      <c r="K1288" s="142">
        <f>+Baby定番!J281</f>
        <v>0</v>
      </c>
      <c r="L1288" s="143">
        <f>IF(ISERROR(VLOOKUP(VALUE(C1288),納期ACC!$E$1:$N$3001,10,FALSE)),"",VLOOKUP(VALUE(C1288),納期ACC!$E$1:$N$3001,10,FALSE))</f>
        <v>0</v>
      </c>
    </row>
    <row r="1289" spans="1:12">
      <c r="A1289" s="137">
        <f>+Baby定番!A282</f>
        <v>0</v>
      </c>
      <c r="B1289" s="138">
        <v>1</v>
      </c>
      <c r="C1289" s="139" t="str">
        <f>TEXT(Baby定番!C282,0)</f>
        <v>0</v>
      </c>
      <c r="D1289" s="140">
        <f>+Baby定番!D282</f>
        <v>0</v>
      </c>
      <c r="E1289" s="138">
        <f>+Baby定番!E282</f>
        <v>0</v>
      </c>
      <c r="F1289" s="138">
        <f>+Baby定番!F282</f>
        <v>0</v>
      </c>
      <c r="G1289" s="140">
        <f>+Baby定番!G282</f>
        <v>0</v>
      </c>
      <c r="H1289" s="138">
        <f>+Baby定番!H282</f>
        <v>0</v>
      </c>
      <c r="I1289" s="140">
        <f>+Baby定番!I282</f>
        <v>0</v>
      </c>
      <c r="J1289" s="141">
        <f>+Baby定番!$C$9</f>
        <v>262500</v>
      </c>
      <c r="K1289" s="142">
        <f>+Baby定番!J282</f>
        <v>0</v>
      </c>
      <c r="L1289" s="143">
        <f>IF(ISERROR(VLOOKUP(VALUE(C1289),納期ACC!$E$1:$N$3001,10,FALSE)),"",VLOOKUP(VALUE(C1289),納期ACC!$E$1:$N$3001,10,FALSE))</f>
        <v>0</v>
      </c>
    </row>
    <row r="1290" spans="1:12">
      <c r="A1290" s="137">
        <f>+Baby定番!A283</f>
        <v>0</v>
      </c>
      <c r="B1290" s="138">
        <v>1</v>
      </c>
      <c r="C1290" s="139" t="str">
        <f>TEXT(Baby定番!C283,0)</f>
        <v>0</v>
      </c>
      <c r="D1290" s="140">
        <f>+Baby定番!D283</f>
        <v>0</v>
      </c>
      <c r="E1290" s="138">
        <f>+Baby定番!E283</f>
        <v>0</v>
      </c>
      <c r="F1290" s="138">
        <f>+Baby定番!F283</f>
        <v>0</v>
      </c>
      <c r="G1290" s="140">
        <f>+Baby定番!G283</f>
        <v>0</v>
      </c>
      <c r="H1290" s="138">
        <f>+Baby定番!H283</f>
        <v>0</v>
      </c>
      <c r="I1290" s="140">
        <f>+Baby定番!I283</f>
        <v>0</v>
      </c>
      <c r="J1290" s="141">
        <f>+Baby定番!$C$9</f>
        <v>262500</v>
      </c>
      <c r="K1290" s="142">
        <f>+Baby定番!J283</f>
        <v>0</v>
      </c>
      <c r="L1290" s="143">
        <f>IF(ISERROR(VLOOKUP(VALUE(C1290),納期ACC!$E$1:$N$3001,10,FALSE)),"",VLOOKUP(VALUE(C1290),納期ACC!$E$1:$N$3001,10,FALSE))</f>
        <v>0</v>
      </c>
    </row>
    <row r="1291" spans="1:12">
      <c r="A1291" s="137">
        <f>+Baby定番!A284</f>
        <v>0</v>
      </c>
      <c r="B1291" s="138">
        <v>1</v>
      </c>
      <c r="C1291" s="139" t="str">
        <f>TEXT(Baby定番!C284,0)</f>
        <v>0</v>
      </c>
      <c r="D1291" s="140">
        <f>+Baby定番!D284</f>
        <v>0</v>
      </c>
      <c r="E1291" s="138">
        <f>+Baby定番!E284</f>
        <v>0</v>
      </c>
      <c r="F1291" s="138">
        <f>+Baby定番!F284</f>
        <v>0</v>
      </c>
      <c r="G1291" s="140">
        <f>+Baby定番!G284</f>
        <v>0</v>
      </c>
      <c r="H1291" s="138">
        <f>+Baby定番!H284</f>
        <v>0</v>
      </c>
      <c r="I1291" s="140">
        <f>+Baby定番!I284</f>
        <v>0</v>
      </c>
      <c r="J1291" s="141">
        <f>+Baby定番!$C$9</f>
        <v>262500</v>
      </c>
      <c r="K1291" s="142">
        <f>+Baby定番!J284</f>
        <v>0</v>
      </c>
      <c r="L1291" s="143">
        <f>IF(ISERROR(VLOOKUP(VALUE(C1291),納期ACC!$E$1:$N$3001,10,FALSE)),"",VLOOKUP(VALUE(C1291),納期ACC!$E$1:$N$3001,10,FALSE))</f>
        <v>0</v>
      </c>
    </row>
    <row r="1292" spans="1:12">
      <c r="A1292" s="137">
        <f>+Baby定番!A285</f>
        <v>0</v>
      </c>
      <c r="B1292" s="138">
        <v>1</v>
      </c>
      <c r="C1292" s="139" t="str">
        <f>TEXT(Baby定番!C285,0)</f>
        <v>0</v>
      </c>
      <c r="D1292" s="140">
        <f>+Baby定番!D285</f>
        <v>0</v>
      </c>
      <c r="E1292" s="138">
        <f>+Baby定番!E285</f>
        <v>0</v>
      </c>
      <c r="F1292" s="138">
        <f>+Baby定番!F285</f>
        <v>0</v>
      </c>
      <c r="G1292" s="140">
        <f>+Baby定番!G285</f>
        <v>0</v>
      </c>
      <c r="H1292" s="138">
        <f>+Baby定番!H285</f>
        <v>0</v>
      </c>
      <c r="I1292" s="140">
        <f>+Baby定番!I285</f>
        <v>0</v>
      </c>
      <c r="J1292" s="141">
        <f>+Baby定番!$C$9</f>
        <v>262500</v>
      </c>
      <c r="K1292" s="142">
        <f>+Baby定番!J285</f>
        <v>0</v>
      </c>
      <c r="L1292" s="143">
        <f>IF(ISERROR(VLOOKUP(VALUE(C1292),納期ACC!$E$1:$N$3001,10,FALSE)),"",VLOOKUP(VALUE(C1292),納期ACC!$E$1:$N$3001,10,FALSE))</f>
        <v>0</v>
      </c>
    </row>
    <row r="1293" spans="1:12">
      <c r="A1293" s="137">
        <f>+Baby定番!A286</f>
        <v>0</v>
      </c>
      <c r="B1293" s="138">
        <v>1</v>
      </c>
      <c r="C1293" s="139" t="str">
        <f>TEXT(Baby定番!C286,0)</f>
        <v>0</v>
      </c>
      <c r="D1293" s="140">
        <f>+Baby定番!D286</f>
        <v>0</v>
      </c>
      <c r="E1293" s="138">
        <f>+Baby定番!E286</f>
        <v>0</v>
      </c>
      <c r="F1293" s="138">
        <f>+Baby定番!F286</f>
        <v>0</v>
      </c>
      <c r="G1293" s="140">
        <f>+Baby定番!G286</f>
        <v>0</v>
      </c>
      <c r="H1293" s="138">
        <f>+Baby定番!H286</f>
        <v>0</v>
      </c>
      <c r="I1293" s="140">
        <f>+Baby定番!I286</f>
        <v>0</v>
      </c>
      <c r="J1293" s="141">
        <f>+Baby定番!$C$9</f>
        <v>262500</v>
      </c>
      <c r="K1293" s="142">
        <f>+Baby定番!J286</f>
        <v>0</v>
      </c>
      <c r="L1293" s="143">
        <f>IF(ISERROR(VLOOKUP(VALUE(C1293),納期ACC!$E$1:$N$3001,10,FALSE)),"",VLOOKUP(VALUE(C1293),納期ACC!$E$1:$N$3001,10,FALSE))</f>
        <v>0</v>
      </c>
    </row>
    <row r="1294" spans="1:12">
      <c r="A1294" s="137">
        <f>+Baby定番!A287</f>
        <v>0</v>
      </c>
      <c r="B1294" s="138">
        <v>1</v>
      </c>
      <c r="C1294" s="139" t="str">
        <f>TEXT(Baby定番!C287,0)</f>
        <v>0</v>
      </c>
      <c r="D1294" s="140">
        <f>+Baby定番!D287</f>
        <v>0</v>
      </c>
      <c r="E1294" s="138">
        <f>+Baby定番!E287</f>
        <v>0</v>
      </c>
      <c r="F1294" s="138">
        <f>+Baby定番!F287</f>
        <v>0</v>
      </c>
      <c r="G1294" s="140">
        <f>+Baby定番!G287</f>
        <v>0</v>
      </c>
      <c r="H1294" s="138">
        <f>+Baby定番!H287</f>
        <v>0</v>
      </c>
      <c r="I1294" s="140">
        <f>+Baby定番!I287</f>
        <v>0</v>
      </c>
      <c r="J1294" s="141">
        <f>+Baby定番!$C$9</f>
        <v>262500</v>
      </c>
      <c r="K1294" s="142">
        <f>+Baby定番!J287</f>
        <v>0</v>
      </c>
      <c r="L1294" s="143">
        <f>IF(ISERROR(VLOOKUP(VALUE(C1294),納期ACC!$E$1:$N$3001,10,FALSE)),"",VLOOKUP(VALUE(C1294),納期ACC!$E$1:$N$3001,10,FALSE))</f>
        <v>0</v>
      </c>
    </row>
    <row r="1295" spans="1:12">
      <c r="A1295" s="137">
        <f>+Baby定番!A288</f>
        <v>0</v>
      </c>
      <c r="B1295" s="138">
        <v>1</v>
      </c>
      <c r="C1295" s="139" t="str">
        <f>TEXT(Baby定番!C288,0)</f>
        <v>0</v>
      </c>
      <c r="D1295" s="140">
        <f>+Baby定番!D288</f>
        <v>0</v>
      </c>
      <c r="E1295" s="138">
        <f>+Baby定番!E288</f>
        <v>0</v>
      </c>
      <c r="F1295" s="138">
        <f>+Baby定番!F288</f>
        <v>0</v>
      </c>
      <c r="G1295" s="140">
        <f>+Baby定番!G288</f>
        <v>0</v>
      </c>
      <c r="H1295" s="138">
        <f>+Baby定番!H288</f>
        <v>0</v>
      </c>
      <c r="I1295" s="140">
        <f>+Baby定番!I288</f>
        <v>0</v>
      </c>
      <c r="J1295" s="141">
        <f>+Baby定番!$C$9</f>
        <v>262500</v>
      </c>
      <c r="K1295" s="142">
        <f>+Baby定番!J288</f>
        <v>0</v>
      </c>
      <c r="L1295" s="143">
        <f>IF(ISERROR(VLOOKUP(VALUE(C1295),納期ACC!$E$1:$N$3001,10,FALSE)),"",VLOOKUP(VALUE(C1295),納期ACC!$E$1:$N$3001,10,FALSE))</f>
        <v>0</v>
      </c>
    </row>
    <row r="1296" spans="1:12">
      <c r="A1296" s="137">
        <f>+Baby定番!A289</f>
        <v>0</v>
      </c>
      <c r="B1296" s="138">
        <v>1</v>
      </c>
      <c r="C1296" s="139" t="str">
        <f>TEXT(Baby定番!C289,0)</f>
        <v>0</v>
      </c>
      <c r="D1296" s="140">
        <f>+Baby定番!D289</f>
        <v>0</v>
      </c>
      <c r="E1296" s="138">
        <f>+Baby定番!E289</f>
        <v>0</v>
      </c>
      <c r="F1296" s="138">
        <f>+Baby定番!F289</f>
        <v>0</v>
      </c>
      <c r="G1296" s="140">
        <f>+Baby定番!G289</f>
        <v>0</v>
      </c>
      <c r="H1296" s="138">
        <f>+Baby定番!H289</f>
        <v>0</v>
      </c>
      <c r="I1296" s="140">
        <f>+Baby定番!I289</f>
        <v>0</v>
      </c>
      <c r="J1296" s="141">
        <f>+Baby定番!$C$9</f>
        <v>262500</v>
      </c>
      <c r="K1296" s="142">
        <f>+Baby定番!J289</f>
        <v>0</v>
      </c>
      <c r="L1296" s="143">
        <f>IF(ISERROR(VLOOKUP(VALUE(C1296),納期ACC!$E$1:$N$3001,10,FALSE)),"",VLOOKUP(VALUE(C1296),納期ACC!$E$1:$N$3001,10,FALSE))</f>
        <v>0</v>
      </c>
    </row>
    <row r="1297" spans="1:12">
      <c r="A1297" s="137">
        <f>+Baby定番!A290</f>
        <v>0</v>
      </c>
      <c r="B1297" s="138">
        <v>1</v>
      </c>
      <c r="C1297" s="139" t="str">
        <f>TEXT(Baby定番!C290,0)</f>
        <v>0</v>
      </c>
      <c r="D1297" s="140">
        <f>+Baby定番!D290</f>
        <v>0</v>
      </c>
      <c r="E1297" s="138">
        <f>+Baby定番!E290</f>
        <v>0</v>
      </c>
      <c r="F1297" s="138">
        <f>+Baby定番!F290</f>
        <v>0</v>
      </c>
      <c r="G1297" s="140">
        <f>+Baby定番!G290</f>
        <v>0</v>
      </c>
      <c r="H1297" s="138">
        <f>+Baby定番!H290</f>
        <v>0</v>
      </c>
      <c r="I1297" s="140">
        <f>+Baby定番!I290</f>
        <v>0</v>
      </c>
      <c r="J1297" s="141">
        <f>+Baby定番!$C$9</f>
        <v>262500</v>
      </c>
      <c r="K1297" s="142">
        <f>+Baby定番!J290</f>
        <v>0</v>
      </c>
      <c r="L1297" s="143">
        <f>IF(ISERROR(VLOOKUP(VALUE(C1297),納期ACC!$E$1:$N$3001,10,FALSE)),"",VLOOKUP(VALUE(C1297),納期ACC!$E$1:$N$3001,10,FALSE))</f>
        <v>0</v>
      </c>
    </row>
    <row r="1298" spans="1:12">
      <c r="A1298" s="137">
        <f>+Baby定番!A291</f>
        <v>0</v>
      </c>
      <c r="B1298" s="138">
        <v>1</v>
      </c>
      <c r="C1298" s="139" t="str">
        <f>TEXT(Baby定番!C291,0)</f>
        <v>0</v>
      </c>
      <c r="D1298" s="140">
        <f>+Baby定番!D291</f>
        <v>0</v>
      </c>
      <c r="E1298" s="138">
        <f>+Baby定番!E291</f>
        <v>0</v>
      </c>
      <c r="F1298" s="138">
        <f>+Baby定番!F291</f>
        <v>0</v>
      </c>
      <c r="G1298" s="140">
        <f>+Baby定番!G291</f>
        <v>0</v>
      </c>
      <c r="H1298" s="138">
        <f>+Baby定番!H291</f>
        <v>0</v>
      </c>
      <c r="I1298" s="140">
        <f>+Baby定番!I291</f>
        <v>0</v>
      </c>
      <c r="J1298" s="141">
        <f>+Baby定番!$C$9</f>
        <v>262500</v>
      </c>
      <c r="K1298" s="142">
        <f>+Baby定番!J291</f>
        <v>0</v>
      </c>
      <c r="L1298" s="143">
        <f>IF(ISERROR(VLOOKUP(VALUE(C1298),納期ACC!$E$1:$N$3001,10,FALSE)),"",VLOOKUP(VALUE(C1298),納期ACC!$E$1:$N$3001,10,FALSE))</f>
        <v>0</v>
      </c>
    </row>
    <row r="1299" spans="1:12">
      <c r="A1299" s="137">
        <f>+Baby定番!A292</f>
        <v>0</v>
      </c>
      <c r="B1299" s="138">
        <v>1</v>
      </c>
      <c r="C1299" s="139" t="str">
        <f>TEXT(Baby定番!C292,0)</f>
        <v>0</v>
      </c>
      <c r="D1299" s="140">
        <f>+Baby定番!D292</f>
        <v>0</v>
      </c>
      <c r="E1299" s="138">
        <f>+Baby定番!E292</f>
        <v>0</v>
      </c>
      <c r="F1299" s="138">
        <f>+Baby定番!F292</f>
        <v>0</v>
      </c>
      <c r="G1299" s="140">
        <f>+Baby定番!G292</f>
        <v>0</v>
      </c>
      <c r="H1299" s="138">
        <f>+Baby定番!H292</f>
        <v>0</v>
      </c>
      <c r="I1299" s="140">
        <f>+Baby定番!I292</f>
        <v>0</v>
      </c>
      <c r="J1299" s="141">
        <f>+Baby定番!$C$9</f>
        <v>262500</v>
      </c>
      <c r="K1299" s="142">
        <f>+Baby定番!J292</f>
        <v>0</v>
      </c>
      <c r="L1299" s="143">
        <f>IF(ISERROR(VLOOKUP(VALUE(C1299),納期ACC!$E$1:$N$3001,10,FALSE)),"",VLOOKUP(VALUE(C1299),納期ACC!$E$1:$N$3001,10,FALSE))</f>
        <v>0</v>
      </c>
    </row>
    <row r="1300" spans="1:12">
      <c r="A1300" s="137">
        <f>+Baby定番!A293</f>
        <v>0</v>
      </c>
      <c r="B1300" s="138">
        <v>1</v>
      </c>
      <c r="C1300" s="139" t="str">
        <f>TEXT(Baby定番!C293,0)</f>
        <v>0</v>
      </c>
      <c r="D1300" s="140">
        <f>+Baby定番!D293</f>
        <v>0</v>
      </c>
      <c r="E1300" s="138">
        <f>+Baby定番!E293</f>
        <v>0</v>
      </c>
      <c r="F1300" s="138">
        <f>+Baby定番!F293</f>
        <v>0</v>
      </c>
      <c r="G1300" s="140">
        <f>+Baby定番!G293</f>
        <v>0</v>
      </c>
      <c r="H1300" s="138">
        <f>+Baby定番!H293</f>
        <v>0</v>
      </c>
      <c r="I1300" s="140">
        <f>+Baby定番!I293</f>
        <v>0</v>
      </c>
      <c r="J1300" s="141">
        <f>+Baby定番!$C$9</f>
        <v>262500</v>
      </c>
      <c r="K1300" s="142">
        <f>+Baby定番!J293</f>
        <v>0</v>
      </c>
      <c r="L1300" s="143">
        <f>IF(ISERROR(VLOOKUP(VALUE(C1300),納期ACC!$E$1:$N$3001,10,FALSE)),"",VLOOKUP(VALUE(C1300),納期ACC!$E$1:$N$3001,10,FALSE))</f>
        <v>0</v>
      </c>
    </row>
    <row r="1301" spans="1:12">
      <c r="A1301" s="137">
        <f>+Baby定番!A294</f>
        <v>0</v>
      </c>
      <c r="B1301" s="138">
        <v>1</v>
      </c>
      <c r="C1301" s="139" t="str">
        <f>TEXT(Baby定番!C294,0)</f>
        <v>0</v>
      </c>
      <c r="D1301" s="140">
        <f>+Baby定番!D294</f>
        <v>0</v>
      </c>
      <c r="E1301" s="138">
        <f>+Baby定番!E294</f>
        <v>0</v>
      </c>
      <c r="F1301" s="138">
        <f>+Baby定番!F294</f>
        <v>0</v>
      </c>
      <c r="G1301" s="140">
        <f>+Baby定番!G294</f>
        <v>0</v>
      </c>
      <c r="H1301" s="138">
        <f>+Baby定番!H294</f>
        <v>0</v>
      </c>
      <c r="I1301" s="140">
        <f>+Baby定番!I294</f>
        <v>0</v>
      </c>
      <c r="J1301" s="141">
        <f>+Baby定番!$C$9</f>
        <v>262500</v>
      </c>
      <c r="K1301" s="142">
        <f>+Baby定番!J294</f>
        <v>0</v>
      </c>
      <c r="L1301" s="143">
        <f>IF(ISERROR(VLOOKUP(VALUE(C1301),納期ACC!$E$1:$N$3001,10,FALSE)),"",VLOOKUP(VALUE(C1301),納期ACC!$E$1:$N$3001,10,FALSE))</f>
        <v>0</v>
      </c>
    </row>
    <row r="1302" spans="1:12">
      <c r="A1302" s="137">
        <f>+Baby定番!A295</f>
        <v>0</v>
      </c>
      <c r="B1302" s="138">
        <v>1</v>
      </c>
      <c r="C1302" s="139" t="str">
        <f>TEXT(Baby定番!C295,0)</f>
        <v>0</v>
      </c>
      <c r="D1302" s="140">
        <f>+Baby定番!D295</f>
        <v>0</v>
      </c>
      <c r="E1302" s="138">
        <f>+Baby定番!E295</f>
        <v>0</v>
      </c>
      <c r="F1302" s="138">
        <f>+Baby定番!F295</f>
        <v>0</v>
      </c>
      <c r="G1302" s="140">
        <f>+Baby定番!G295</f>
        <v>0</v>
      </c>
      <c r="H1302" s="138">
        <f>+Baby定番!H295</f>
        <v>0</v>
      </c>
      <c r="I1302" s="140">
        <f>+Baby定番!I295</f>
        <v>0</v>
      </c>
      <c r="J1302" s="141">
        <f>+Baby定番!$C$9</f>
        <v>262500</v>
      </c>
      <c r="K1302" s="142">
        <f>+Baby定番!J295</f>
        <v>0</v>
      </c>
      <c r="L1302" s="143">
        <f>IF(ISERROR(VLOOKUP(VALUE(C1302),納期ACC!$E$1:$N$3001,10,FALSE)),"",VLOOKUP(VALUE(C1302),納期ACC!$E$1:$N$3001,10,FALSE))</f>
        <v>0</v>
      </c>
    </row>
    <row r="1303" spans="1:12">
      <c r="A1303" s="137">
        <f>+Baby定番!A296</f>
        <v>0</v>
      </c>
      <c r="B1303" s="138">
        <v>1</v>
      </c>
      <c r="C1303" s="139" t="str">
        <f>TEXT(Baby定番!C296,0)</f>
        <v>0</v>
      </c>
      <c r="D1303" s="140">
        <f>+Baby定番!D296</f>
        <v>0</v>
      </c>
      <c r="E1303" s="138">
        <f>+Baby定番!E296</f>
        <v>0</v>
      </c>
      <c r="F1303" s="138">
        <f>+Baby定番!F296</f>
        <v>0</v>
      </c>
      <c r="G1303" s="140">
        <f>+Baby定番!G296</f>
        <v>0</v>
      </c>
      <c r="H1303" s="138">
        <f>+Baby定番!H296</f>
        <v>0</v>
      </c>
      <c r="I1303" s="140">
        <f>+Baby定番!I296</f>
        <v>0</v>
      </c>
      <c r="J1303" s="141">
        <f>+Baby定番!$C$9</f>
        <v>262500</v>
      </c>
      <c r="K1303" s="142">
        <f>+Baby定番!J296</f>
        <v>0</v>
      </c>
      <c r="L1303" s="143">
        <f>IF(ISERROR(VLOOKUP(VALUE(C1303),納期ACC!$E$1:$N$3001,10,FALSE)),"",VLOOKUP(VALUE(C1303),納期ACC!$E$1:$N$3001,10,FALSE))</f>
        <v>0</v>
      </c>
    </row>
    <row r="1304" spans="1:12">
      <c r="A1304" s="137">
        <f>+Baby定番!A297</f>
        <v>0</v>
      </c>
      <c r="B1304" s="138">
        <v>1</v>
      </c>
      <c r="C1304" s="139" t="str">
        <f>TEXT(Baby定番!C297,0)</f>
        <v>0</v>
      </c>
      <c r="D1304" s="140">
        <f>+Baby定番!D297</f>
        <v>0</v>
      </c>
      <c r="E1304" s="138">
        <f>+Baby定番!E297</f>
        <v>0</v>
      </c>
      <c r="F1304" s="138">
        <f>+Baby定番!F297</f>
        <v>0</v>
      </c>
      <c r="G1304" s="140">
        <f>+Baby定番!G297</f>
        <v>0</v>
      </c>
      <c r="H1304" s="138">
        <f>+Baby定番!H297</f>
        <v>0</v>
      </c>
      <c r="I1304" s="140">
        <f>+Baby定番!I297</f>
        <v>0</v>
      </c>
      <c r="J1304" s="141">
        <f>+Baby定番!$C$9</f>
        <v>262500</v>
      </c>
      <c r="K1304" s="142">
        <f>+Baby定番!J297</f>
        <v>0</v>
      </c>
      <c r="L1304" s="143">
        <f>IF(ISERROR(VLOOKUP(VALUE(C1304),納期ACC!$E$1:$N$3001,10,FALSE)),"",VLOOKUP(VALUE(C1304),納期ACC!$E$1:$N$3001,10,FALSE))</f>
        <v>0</v>
      </c>
    </row>
    <row r="1305" spans="1:12">
      <c r="A1305" s="137">
        <f>+Baby定番!A298</f>
        <v>0</v>
      </c>
      <c r="B1305" s="138">
        <v>1</v>
      </c>
      <c r="C1305" s="139" t="str">
        <f>TEXT(Baby定番!C298,0)</f>
        <v>0</v>
      </c>
      <c r="D1305" s="140">
        <f>+Baby定番!D298</f>
        <v>0</v>
      </c>
      <c r="E1305" s="138">
        <f>+Baby定番!E298</f>
        <v>0</v>
      </c>
      <c r="F1305" s="138">
        <f>+Baby定番!F298</f>
        <v>0</v>
      </c>
      <c r="G1305" s="140">
        <f>+Baby定番!G298</f>
        <v>0</v>
      </c>
      <c r="H1305" s="138">
        <f>+Baby定番!H298</f>
        <v>0</v>
      </c>
      <c r="I1305" s="140">
        <f>+Baby定番!I298</f>
        <v>0</v>
      </c>
      <c r="J1305" s="141">
        <f>+Baby定番!$C$9</f>
        <v>262500</v>
      </c>
      <c r="K1305" s="142">
        <f>+Baby定番!J298</f>
        <v>0</v>
      </c>
      <c r="L1305" s="143">
        <f>IF(ISERROR(VLOOKUP(VALUE(C1305),納期ACC!$E$1:$N$3001,10,FALSE)),"",VLOOKUP(VALUE(C1305),納期ACC!$E$1:$N$3001,10,FALSE))</f>
        <v>0</v>
      </c>
    </row>
    <row r="1306" spans="1:12">
      <c r="A1306" s="137">
        <f>+Baby定番!A299</f>
        <v>0</v>
      </c>
      <c r="B1306" s="138">
        <v>1</v>
      </c>
      <c r="C1306" s="139" t="str">
        <f>TEXT(Baby定番!C299,0)</f>
        <v>0</v>
      </c>
      <c r="D1306" s="140">
        <f>+Baby定番!D299</f>
        <v>0</v>
      </c>
      <c r="E1306" s="138">
        <f>+Baby定番!E299</f>
        <v>0</v>
      </c>
      <c r="F1306" s="138">
        <f>+Baby定番!F299</f>
        <v>0</v>
      </c>
      <c r="G1306" s="140">
        <f>+Baby定番!G299</f>
        <v>0</v>
      </c>
      <c r="H1306" s="138">
        <f>+Baby定番!H299</f>
        <v>0</v>
      </c>
      <c r="I1306" s="140">
        <f>+Baby定番!I299</f>
        <v>0</v>
      </c>
      <c r="J1306" s="141">
        <f>+Baby定番!$C$9</f>
        <v>262500</v>
      </c>
      <c r="K1306" s="142">
        <f>+Baby定番!J299</f>
        <v>0</v>
      </c>
      <c r="L1306" s="143">
        <f>IF(ISERROR(VLOOKUP(VALUE(C1306),納期ACC!$E$1:$N$3001,10,FALSE)),"",VLOOKUP(VALUE(C1306),納期ACC!$E$1:$N$3001,10,FALSE))</f>
        <v>0</v>
      </c>
    </row>
    <row r="1307" spans="1:12">
      <c r="A1307" s="137">
        <f>+Baby定番!A300</f>
        <v>0</v>
      </c>
      <c r="B1307" s="138">
        <v>1</v>
      </c>
      <c r="C1307" s="139" t="str">
        <f>TEXT(Baby定番!C300,0)</f>
        <v>0</v>
      </c>
      <c r="D1307" s="140">
        <f>+Baby定番!D300</f>
        <v>0</v>
      </c>
      <c r="E1307" s="138">
        <f>+Baby定番!E300</f>
        <v>0</v>
      </c>
      <c r="F1307" s="138">
        <f>+Baby定番!F300</f>
        <v>0</v>
      </c>
      <c r="G1307" s="140">
        <f>+Baby定番!G300</f>
        <v>0</v>
      </c>
      <c r="H1307" s="138">
        <f>+Baby定番!H300</f>
        <v>0</v>
      </c>
      <c r="I1307" s="140">
        <f>+Baby定番!I300</f>
        <v>0</v>
      </c>
      <c r="J1307" s="141">
        <f>+Baby定番!$C$9</f>
        <v>262500</v>
      </c>
      <c r="K1307" s="142">
        <f>+Baby定番!J300</f>
        <v>0</v>
      </c>
      <c r="L1307" s="143">
        <f>IF(ISERROR(VLOOKUP(VALUE(C1307),納期ACC!$E$1:$N$3001,10,FALSE)),"",VLOOKUP(VALUE(C1307),納期ACC!$E$1:$N$3001,10,FALSE))</f>
        <v>0</v>
      </c>
    </row>
    <row r="1308" spans="1:12">
      <c r="A1308" s="137">
        <f>+Baby定番!A301</f>
        <v>0</v>
      </c>
      <c r="B1308" s="138">
        <v>1</v>
      </c>
      <c r="C1308" s="139" t="str">
        <f>TEXT(Baby定番!C301,0)</f>
        <v>0</v>
      </c>
      <c r="D1308" s="140">
        <f>+Baby定番!D301</f>
        <v>0</v>
      </c>
      <c r="E1308" s="138">
        <f>+Baby定番!E301</f>
        <v>0</v>
      </c>
      <c r="F1308" s="138">
        <f>+Baby定番!F301</f>
        <v>0</v>
      </c>
      <c r="G1308" s="140">
        <f>+Baby定番!G301</f>
        <v>0</v>
      </c>
      <c r="H1308" s="138">
        <f>+Baby定番!H301</f>
        <v>0</v>
      </c>
      <c r="I1308" s="140">
        <f>+Baby定番!I301</f>
        <v>0</v>
      </c>
      <c r="J1308" s="141">
        <f>+Baby定番!$C$9</f>
        <v>262500</v>
      </c>
      <c r="K1308" s="142">
        <f>+Baby定番!J301</f>
        <v>0</v>
      </c>
      <c r="L1308" s="143">
        <f>IF(ISERROR(VLOOKUP(VALUE(C1308),納期ACC!$E$1:$N$3001,10,FALSE)),"",VLOOKUP(VALUE(C1308),納期ACC!$E$1:$N$3001,10,FALSE))</f>
        <v>0</v>
      </c>
    </row>
    <row r="1309" spans="1:12">
      <c r="A1309" s="137">
        <f>+Baby定番!A302</f>
        <v>0</v>
      </c>
      <c r="B1309" s="138">
        <v>1</v>
      </c>
      <c r="C1309" s="139" t="str">
        <f>TEXT(Baby定番!C302,0)</f>
        <v>0</v>
      </c>
      <c r="D1309" s="140">
        <f>+Baby定番!D302</f>
        <v>0</v>
      </c>
      <c r="E1309" s="138">
        <f>+Baby定番!E302</f>
        <v>0</v>
      </c>
      <c r="F1309" s="138">
        <f>+Baby定番!F302</f>
        <v>0</v>
      </c>
      <c r="G1309" s="140">
        <f>+Baby定番!G302</f>
        <v>0</v>
      </c>
      <c r="H1309" s="138">
        <f>+Baby定番!H302</f>
        <v>0</v>
      </c>
      <c r="I1309" s="140">
        <f>+Baby定番!I302</f>
        <v>0</v>
      </c>
      <c r="J1309" s="141">
        <f>+Baby定番!$C$9</f>
        <v>262500</v>
      </c>
      <c r="K1309" s="142">
        <f>+Baby定番!J302</f>
        <v>0</v>
      </c>
      <c r="L1309" s="143">
        <f>IF(ISERROR(VLOOKUP(VALUE(C1309),納期ACC!$E$1:$N$3001,10,FALSE)),"",VLOOKUP(VALUE(C1309),納期ACC!$E$1:$N$3001,10,FALSE))</f>
        <v>0</v>
      </c>
    </row>
    <row r="1310" spans="1:12">
      <c r="A1310" s="137">
        <f>+Baby定番!A303</f>
        <v>0</v>
      </c>
      <c r="B1310" s="138">
        <v>1</v>
      </c>
      <c r="C1310" s="139" t="str">
        <f>TEXT(Baby定番!C303,0)</f>
        <v>0</v>
      </c>
      <c r="D1310" s="140">
        <f>+Baby定番!D303</f>
        <v>0</v>
      </c>
      <c r="E1310" s="138">
        <f>+Baby定番!E303</f>
        <v>0</v>
      </c>
      <c r="F1310" s="138">
        <f>+Baby定番!F303</f>
        <v>0</v>
      </c>
      <c r="G1310" s="140">
        <f>+Baby定番!G303</f>
        <v>0</v>
      </c>
      <c r="H1310" s="138">
        <f>+Baby定番!H303</f>
        <v>0</v>
      </c>
      <c r="I1310" s="140">
        <f>+Baby定番!I303</f>
        <v>0</v>
      </c>
      <c r="J1310" s="141">
        <f>+Baby定番!$C$9</f>
        <v>262500</v>
      </c>
      <c r="K1310" s="142">
        <f>+Baby定番!J303</f>
        <v>0</v>
      </c>
      <c r="L1310" s="143">
        <f>IF(ISERROR(VLOOKUP(VALUE(C1310),納期ACC!$E$1:$N$3001,10,FALSE)),"",VLOOKUP(VALUE(C1310),納期ACC!$E$1:$N$3001,10,FALSE))</f>
        <v>0</v>
      </c>
    </row>
    <row r="1311" spans="1:12">
      <c r="A1311" s="137">
        <f>+Baby定番!A304</f>
        <v>0</v>
      </c>
      <c r="B1311" s="138">
        <v>1</v>
      </c>
      <c r="C1311" s="139" t="str">
        <f>TEXT(Baby定番!C304,0)</f>
        <v>0</v>
      </c>
      <c r="D1311" s="140">
        <f>+Baby定番!D304</f>
        <v>0</v>
      </c>
      <c r="E1311" s="138">
        <f>+Baby定番!E304</f>
        <v>0</v>
      </c>
      <c r="F1311" s="138">
        <f>+Baby定番!F304</f>
        <v>0</v>
      </c>
      <c r="G1311" s="140">
        <f>+Baby定番!G304</f>
        <v>0</v>
      </c>
      <c r="H1311" s="138">
        <f>+Baby定番!H304</f>
        <v>0</v>
      </c>
      <c r="I1311" s="140">
        <f>+Baby定番!I304</f>
        <v>0</v>
      </c>
      <c r="J1311" s="141">
        <f>+Baby定番!$C$9</f>
        <v>262500</v>
      </c>
      <c r="K1311" s="142">
        <f>+Baby定番!J304</f>
        <v>0</v>
      </c>
      <c r="L1311" s="143">
        <f>IF(ISERROR(VLOOKUP(VALUE(C1311),納期ACC!$E$1:$N$3001,10,FALSE)),"",VLOOKUP(VALUE(C1311),納期ACC!$E$1:$N$3001,10,FALSE))</f>
        <v>0</v>
      </c>
    </row>
    <row r="1312" spans="1:12">
      <c r="A1312" s="137">
        <f>+Baby定番!A305</f>
        <v>0</v>
      </c>
      <c r="B1312" s="138">
        <v>1</v>
      </c>
      <c r="C1312" s="139" t="str">
        <f>TEXT(Baby定番!C305,0)</f>
        <v>0</v>
      </c>
      <c r="D1312" s="140">
        <f>+Baby定番!D305</f>
        <v>0</v>
      </c>
      <c r="E1312" s="138">
        <f>+Baby定番!E305</f>
        <v>0</v>
      </c>
      <c r="F1312" s="138">
        <f>+Baby定番!F305</f>
        <v>0</v>
      </c>
      <c r="G1312" s="140">
        <f>+Baby定番!G305</f>
        <v>0</v>
      </c>
      <c r="H1312" s="138">
        <f>+Baby定番!H305</f>
        <v>0</v>
      </c>
      <c r="I1312" s="140">
        <f>+Baby定番!I305</f>
        <v>0</v>
      </c>
      <c r="J1312" s="141">
        <f>+Baby定番!$C$9</f>
        <v>262500</v>
      </c>
      <c r="K1312" s="142">
        <f>+Baby定番!J305</f>
        <v>0</v>
      </c>
      <c r="L1312" s="143">
        <f>IF(ISERROR(VLOOKUP(VALUE(C1312),納期ACC!$E$1:$N$3001,10,FALSE)),"",VLOOKUP(VALUE(C1312),納期ACC!$E$1:$N$3001,10,FALSE))</f>
        <v>0</v>
      </c>
    </row>
    <row r="1313" spans="1:12">
      <c r="A1313" s="137">
        <f>+Baby定番!A306</f>
        <v>0</v>
      </c>
      <c r="B1313" s="138">
        <v>1</v>
      </c>
      <c r="C1313" s="139" t="str">
        <f>TEXT(Baby定番!C306,0)</f>
        <v>0</v>
      </c>
      <c r="D1313" s="140">
        <f>+Baby定番!D306</f>
        <v>0</v>
      </c>
      <c r="E1313" s="138">
        <f>+Baby定番!E306</f>
        <v>0</v>
      </c>
      <c r="F1313" s="138">
        <f>+Baby定番!F306</f>
        <v>0</v>
      </c>
      <c r="G1313" s="140">
        <f>+Baby定番!G306</f>
        <v>0</v>
      </c>
      <c r="H1313" s="138">
        <f>+Baby定番!H306</f>
        <v>0</v>
      </c>
      <c r="I1313" s="140">
        <f>+Baby定番!I306</f>
        <v>0</v>
      </c>
      <c r="J1313" s="141">
        <f>+Baby定番!$C$9</f>
        <v>262500</v>
      </c>
      <c r="K1313" s="142">
        <f>+Baby定番!J306</f>
        <v>0</v>
      </c>
      <c r="L1313" s="143">
        <f>IF(ISERROR(VLOOKUP(VALUE(C1313),納期ACC!$E$1:$N$3001,10,FALSE)),"",VLOOKUP(VALUE(C1313),納期ACC!$E$1:$N$3001,10,FALSE))</f>
        <v>0</v>
      </c>
    </row>
    <row r="1314" spans="1:12">
      <c r="A1314" s="137">
        <f>+Baby定番!A307</f>
        <v>0</v>
      </c>
      <c r="B1314" s="138">
        <v>1</v>
      </c>
      <c r="C1314" s="139" t="str">
        <f>TEXT(Baby定番!C307,0)</f>
        <v>0</v>
      </c>
      <c r="D1314" s="140">
        <f>+Baby定番!D307</f>
        <v>0</v>
      </c>
      <c r="E1314" s="138">
        <f>+Baby定番!E307</f>
        <v>0</v>
      </c>
      <c r="F1314" s="138">
        <f>+Baby定番!F307</f>
        <v>0</v>
      </c>
      <c r="G1314" s="140">
        <f>+Baby定番!G307</f>
        <v>0</v>
      </c>
      <c r="H1314" s="138">
        <f>+Baby定番!H307</f>
        <v>0</v>
      </c>
      <c r="I1314" s="140">
        <f>+Baby定番!I307</f>
        <v>0</v>
      </c>
      <c r="J1314" s="141">
        <f>+Baby定番!$C$9</f>
        <v>262500</v>
      </c>
      <c r="K1314" s="142">
        <f>+Baby定番!J307</f>
        <v>0</v>
      </c>
      <c r="L1314" s="143">
        <f>IF(ISERROR(VLOOKUP(VALUE(C1314),納期ACC!$E$1:$N$3001,10,FALSE)),"",VLOOKUP(VALUE(C1314),納期ACC!$E$1:$N$3001,10,FALSE))</f>
        <v>0</v>
      </c>
    </row>
    <row r="1315" spans="1:12">
      <c r="A1315" s="137">
        <f>+Baby定番!A308</f>
        <v>0</v>
      </c>
      <c r="B1315" s="138">
        <v>1</v>
      </c>
      <c r="C1315" s="139" t="str">
        <f>TEXT(Baby定番!C308,0)</f>
        <v>0</v>
      </c>
      <c r="D1315" s="140">
        <f>+Baby定番!D308</f>
        <v>0</v>
      </c>
      <c r="E1315" s="138">
        <f>+Baby定番!E308</f>
        <v>0</v>
      </c>
      <c r="F1315" s="138">
        <f>+Baby定番!F308</f>
        <v>0</v>
      </c>
      <c r="G1315" s="140">
        <f>+Baby定番!G308</f>
        <v>0</v>
      </c>
      <c r="H1315" s="138">
        <f>+Baby定番!H308</f>
        <v>0</v>
      </c>
      <c r="I1315" s="140">
        <f>+Baby定番!I308</f>
        <v>0</v>
      </c>
      <c r="J1315" s="141">
        <f>+Baby定番!$C$9</f>
        <v>262500</v>
      </c>
      <c r="K1315" s="142">
        <f>+Baby定番!J308</f>
        <v>0</v>
      </c>
      <c r="L1315" s="143">
        <f>IF(ISERROR(VLOOKUP(VALUE(C1315),納期ACC!$E$1:$N$3001,10,FALSE)),"",VLOOKUP(VALUE(C1315),納期ACC!$E$1:$N$3001,10,FALSE))</f>
        <v>0</v>
      </c>
    </row>
    <row r="1316" spans="1:12">
      <c r="A1316" s="137">
        <f>+Baby定番!A309</f>
        <v>0</v>
      </c>
      <c r="B1316" s="138">
        <v>1</v>
      </c>
      <c r="C1316" s="139" t="str">
        <f>TEXT(Baby定番!C309,0)</f>
        <v>0</v>
      </c>
      <c r="D1316" s="140">
        <f>+Baby定番!D309</f>
        <v>0</v>
      </c>
      <c r="E1316" s="138">
        <f>+Baby定番!E309</f>
        <v>0</v>
      </c>
      <c r="F1316" s="138">
        <f>+Baby定番!F309</f>
        <v>0</v>
      </c>
      <c r="G1316" s="140">
        <f>+Baby定番!G309</f>
        <v>0</v>
      </c>
      <c r="H1316" s="138">
        <f>+Baby定番!H309</f>
        <v>0</v>
      </c>
      <c r="I1316" s="140">
        <f>+Baby定番!I309</f>
        <v>0</v>
      </c>
      <c r="J1316" s="141">
        <f>+Baby定番!$C$9</f>
        <v>262500</v>
      </c>
      <c r="K1316" s="142">
        <f>+Baby定番!J309</f>
        <v>0</v>
      </c>
      <c r="L1316" s="143">
        <f>IF(ISERROR(VLOOKUP(VALUE(C1316),納期ACC!$E$1:$N$3001,10,FALSE)),"",VLOOKUP(VALUE(C1316),納期ACC!$E$1:$N$3001,10,FALSE))</f>
        <v>0</v>
      </c>
    </row>
    <row r="1317" spans="1:12">
      <c r="A1317" s="137">
        <f>+Baby定番!A310</f>
        <v>0</v>
      </c>
      <c r="B1317" s="138">
        <v>1</v>
      </c>
      <c r="C1317" s="139" t="str">
        <f>TEXT(Baby定番!C310,0)</f>
        <v>0</v>
      </c>
      <c r="D1317" s="140">
        <f>+Baby定番!D310</f>
        <v>0</v>
      </c>
      <c r="E1317" s="138">
        <f>+Baby定番!E310</f>
        <v>0</v>
      </c>
      <c r="F1317" s="138">
        <f>+Baby定番!F310</f>
        <v>0</v>
      </c>
      <c r="G1317" s="140">
        <f>+Baby定番!G310</f>
        <v>0</v>
      </c>
      <c r="H1317" s="138">
        <f>+Baby定番!H310</f>
        <v>0</v>
      </c>
      <c r="I1317" s="140">
        <f>+Baby定番!I310</f>
        <v>0</v>
      </c>
      <c r="J1317" s="141">
        <f>+Baby定番!$C$9</f>
        <v>262500</v>
      </c>
      <c r="K1317" s="142">
        <f>+Baby定番!J310</f>
        <v>0</v>
      </c>
      <c r="L1317" s="143">
        <f>IF(ISERROR(VLOOKUP(VALUE(C1317),納期ACC!$E$1:$N$3001,10,FALSE)),"",VLOOKUP(VALUE(C1317),納期ACC!$E$1:$N$3001,10,FALSE))</f>
        <v>0</v>
      </c>
    </row>
    <row r="1318" spans="1:12">
      <c r="A1318" s="137">
        <f>+Baby定番!A311</f>
        <v>0</v>
      </c>
      <c r="B1318" s="138">
        <v>1</v>
      </c>
      <c r="C1318" s="139" t="str">
        <f>TEXT(Baby定番!C311,0)</f>
        <v>0</v>
      </c>
      <c r="D1318" s="140">
        <f>+Baby定番!D311</f>
        <v>0</v>
      </c>
      <c r="E1318" s="138">
        <f>+Baby定番!E311</f>
        <v>0</v>
      </c>
      <c r="F1318" s="138">
        <f>+Baby定番!F311</f>
        <v>0</v>
      </c>
      <c r="G1318" s="140">
        <f>+Baby定番!G311</f>
        <v>0</v>
      </c>
      <c r="H1318" s="138">
        <f>+Baby定番!H311</f>
        <v>0</v>
      </c>
      <c r="I1318" s="140">
        <f>+Baby定番!I311</f>
        <v>0</v>
      </c>
      <c r="J1318" s="141">
        <f>+Baby定番!$C$9</f>
        <v>262500</v>
      </c>
      <c r="K1318" s="142">
        <f>+Baby定番!J311</f>
        <v>0</v>
      </c>
      <c r="L1318" s="143">
        <f>IF(ISERROR(VLOOKUP(VALUE(C1318),納期ACC!$E$1:$N$3001,10,FALSE)),"",VLOOKUP(VALUE(C1318),納期ACC!$E$1:$N$3001,10,FALSE))</f>
        <v>0</v>
      </c>
    </row>
    <row r="1319" spans="1:12">
      <c r="A1319" s="137">
        <f>+Baby定番!A312</f>
        <v>0</v>
      </c>
      <c r="B1319" s="138">
        <v>1</v>
      </c>
      <c r="C1319" s="139" t="str">
        <f>TEXT(Baby定番!C312,0)</f>
        <v>0</v>
      </c>
      <c r="D1319" s="140">
        <f>+Baby定番!D312</f>
        <v>0</v>
      </c>
      <c r="E1319" s="138">
        <f>+Baby定番!E312</f>
        <v>0</v>
      </c>
      <c r="F1319" s="138">
        <f>+Baby定番!F312</f>
        <v>0</v>
      </c>
      <c r="G1319" s="140">
        <f>+Baby定番!G312</f>
        <v>0</v>
      </c>
      <c r="H1319" s="138">
        <f>+Baby定番!H312</f>
        <v>0</v>
      </c>
      <c r="I1319" s="140">
        <f>+Baby定番!I312</f>
        <v>0</v>
      </c>
      <c r="J1319" s="141">
        <f>+Baby定番!$C$9</f>
        <v>262500</v>
      </c>
      <c r="K1319" s="142">
        <f>+Baby定番!J312</f>
        <v>0</v>
      </c>
      <c r="L1319" s="143">
        <f>IF(ISERROR(VLOOKUP(VALUE(C1319),納期ACC!$E$1:$N$3001,10,FALSE)),"",VLOOKUP(VALUE(C1319),納期ACC!$E$1:$N$3001,10,FALSE))</f>
        <v>0</v>
      </c>
    </row>
    <row r="1320" spans="1:12">
      <c r="A1320" s="137">
        <f>+Baby定番!A313</f>
        <v>0</v>
      </c>
      <c r="B1320" s="138">
        <v>1</v>
      </c>
      <c r="C1320" s="139" t="str">
        <f>TEXT(Baby定番!C313,0)</f>
        <v>0</v>
      </c>
      <c r="D1320" s="140">
        <f>+Baby定番!D313</f>
        <v>0</v>
      </c>
      <c r="E1320" s="138">
        <f>+Baby定番!E313</f>
        <v>0</v>
      </c>
      <c r="F1320" s="138">
        <f>+Baby定番!F313</f>
        <v>0</v>
      </c>
      <c r="G1320" s="140">
        <f>+Baby定番!G313</f>
        <v>0</v>
      </c>
      <c r="H1320" s="138">
        <f>+Baby定番!H313</f>
        <v>0</v>
      </c>
      <c r="I1320" s="140">
        <f>+Baby定番!I313</f>
        <v>0</v>
      </c>
      <c r="J1320" s="141">
        <f>+Baby定番!$C$9</f>
        <v>262500</v>
      </c>
      <c r="K1320" s="142">
        <f>+Baby定番!J313</f>
        <v>0</v>
      </c>
      <c r="L1320" s="143">
        <f>IF(ISERROR(VLOOKUP(VALUE(C1320),納期ACC!$E$1:$N$3001,10,FALSE)),"",VLOOKUP(VALUE(C1320),納期ACC!$E$1:$N$3001,10,FALSE))</f>
        <v>0</v>
      </c>
    </row>
    <row r="1321" spans="1:12">
      <c r="A1321" s="137">
        <f>+Baby定番!A314</f>
        <v>0</v>
      </c>
      <c r="B1321" s="138">
        <v>1</v>
      </c>
      <c r="C1321" s="139" t="str">
        <f>TEXT(Baby定番!C314,0)</f>
        <v>0</v>
      </c>
      <c r="D1321" s="140">
        <f>+Baby定番!D314</f>
        <v>0</v>
      </c>
      <c r="E1321" s="138">
        <f>+Baby定番!E314</f>
        <v>0</v>
      </c>
      <c r="F1321" s="138">
        <f>+Baby定番!F314</f>
        <v>0</v>
      </c>
      <c r="G1321" s="140">
        <f>+Baby定番!G314</f>
        <v>0</v>
      </c>
      <c r="H1321" s="138">
        <f>+Baby定番!H314</f>
        <v>0</v>
      </c>
      <c r="I1321" s="140">
        <f>+Baby定番!I314</f>
        <v>0</v>
      </c>
      <c r="J1321" s="141">
        <f>+Baby定番!$C$9</f>
        <v>262500</v>
      </c>
      <c r="K1321" s="142">
        <f>+Baby定番!J314</f>
        <v>0</v>
      </c>
      <c r="L1321" s="143">
        <f>IF(ISERROR(VLOOKUP(VALUE(C1321),納期ACC!$E$1:$N$3001,10,FALSE)),"",VLOOKUP(VALUE(C1321),納期ACC!$E$1:$N$3001,10,FALSE))</f>
        <v>0</v>
      </c>
    </row>
    <row r="1322" spans="1:12">
      <c r="A1322" s="137">
        <f>+Baby定番!A315</f>
        <v>0</v>
      </c>
      <c r="B1322" s="138">
        <v>1</v>
      </c>
      <c r="C1322" s="139" t="str">
        <f>TEXT(Baby定番!C315,0)</f>
        <v>0</v>
      </c>
      <c r="D1322" s="140">
        <f>+Baby定番!D315</f>
        <v>0</v>
      </c>
      <c r="E1322" s="138">
        <f>+Baby定番!E315</f>
        <v>0</v>
      </c>
      <c r="F1322" s="138">
        <f>+Baby定番!F315</f>
        <v>0</v>
      </c>
      <c r="G1322" s="140">
        <f>+Baby定番!G315</f>
        <v>0</v>
      </c>
      <c r="H1322" s="138">
        <f>+Baby定番!H315</f>
        <v>0</v>
      </c>
      <c r="I1322" s="140">
        <f>+Baby定番!I315</f>
        <v>0</v>
      </c>
      <c r="J1322" s="141">
        <f>+Baby定番!$C$9</f>
        <v>262500</v>
      </c>
      <c r="K1322" s="142">
        <f>+Baby定番!J315</f>
        <v>0</v>
      </c>
      <c r="L1322" s="143">
        <f>IF(ISERROR(VLOOKUP(VALUE(C1322),納期ACC!$E$1:$N$3001,10,FALSE)),"",VLOOKUP(VALUE(C1322),納期ACC!$E$1:$N$3001,10,FALSE))</f>
        <v>0</v>
      </c>
    </row>
    <row r="1323" spans="1:12">
      <c r="A1323" s="137">
        <f>+Baby定番!A316</f>
        <v>0</v>
      </c>
      <c r="B1323" s="138">
        <v>1</v>
      </c>
      <c r="C1323" s="139" t="str">
        <f>TEXT(Baby定番!C316,0)</f>
        <v>0</v>
      </c>
      <c r="D1323" s="140">
        <f>+Baby定番!D316</f>
        <v>0</v>
      </c>
      <c r="E1323" s="138">
        <f>+Baby定番!E316</f>
        <v>0</v>
      </c>
      <c r="F1323" s="138">
        <f>+Baby定番!F316</f>
        <v>0</v>
      </c>
      <c r="G1323" s="140">
        <f>+Baby定番!G316</f>
        <v>0</v>
      </c>
      <c r="H1323" s="138">
        <f>+Baby定番!H316</f>
        <v>0</v>
      </c>
      <c r="I1323" s="140">
        <f>+Baby定番!I316</f>
        <v>0</v>
      </c>
      <c r="J1323" s="141">
        <f>+Baby定番!$C$9</f>
        <v>262500</v>
      </c>
      <c r="K1323" s="142">
        <f>+Baby定番!J316</f>
        <v>0</v>
      </c>
      <c r="L1323" s="143">
        <f>IF(ISERROR(VLOOKUP(VALUE(C1323),納期ACC!$E$1:$N$3001,10,FALSE)),"",VLOOKUP(VALUE(C1323),納期ACC!$E$1:$N$3001,10,FALSE))</f>
        <v>0</v>
      </c>
    </row>
    <row r="1324" spans="1:12">
      <c r="A1324" s="137">
        <f>+Baby定番!A317</f>
        <v>0</v>
      </c>
      <c r="B1324" s="138">
        <v>1</v>
      </c>
      <c r="C1324" s="139" t="str">
        <f>TEXT(Baby定番!C317,0)</f>
        <v>0</v>
      </c>
      <c r="D1324" s="140">
        <f>+Baby定番!D317</f>
        <v>0</v>
      </c>
      <c r="E1324" s="138">
        <f>+Baby定番!E317</f>
        <v>0</v>
      </c>
      <c r="F1324" s="138">
        <f>+Baby定番!F317</f>
        <v>0</v>
      </c>
      <c r="G1324" s="140">
        <f>+Baby定番!G317</f>
        <v>0</v>
      </c>
      <c r="H1324" s="138">
        <f>+Baby定番!H317</f>
        <v>0</v>
      </c>
      <c r="I1324" s="140">
        <f>+Baby定番!I317</f>
        <v>0</v>
      </c>
      <c r="J1324" s="141">
        <f>+Baby定番!$C$9</f>
        <v>262500</v>
      </c>
      <c r="K1324" s="142">
        <f>+Baby定番!J317</f>
        <v>0</v>
      </c>
      <c r="L1324" s="143">
        <f>IF(ISERROR(VLOOKUP(VALUE(C1324),納期ACC!$E$1:$N$3001,10,FALSE)),"",VLOOKUP(VALUE(C1324),納期ACC!$E$1:$N$3001,10,FALSE))</f>
        <v>0</v>
      </c>
    </row>
    <row r="1325" spans="1:12">
      <c r="A1325" s="137">
        <f>+Baby定番!A318</f>
        <v>0</v>
      </c>
      <c r="B1325" s="138">
        <v>1</v>
      </c>
      <c r="C1325" s="139" t="str">
        <f>TEXT(Baby定番!C318,0)</f>
        <v>0</v>
      </c>
      <c r="D1325" s="140">
        <f>+Baby定番!D318</f>
        <v>0</v>
      </c>
      <c r="E1325" s="138">
        <f>+Baby定番!E318</f>
        <v>0</v>
      </c>
      <c r="F1325" s="138">
        <f>+Baby定番!F318</f>
        <v>0</v>
      </c>
      <c r="G1325" s="140">
        <f>+Baby定番!G318</f>
        <v>0</v>
      </c>
      <c r="H1325" s="138">
        <f>+Baby定番!H318</f>
        <v>0</v>
      </c>
      <c r="I1325" s="140">
        <f>+Baby定番!I318</f>
        <v>0</v>
      </c>
      <c r="J1325" s="141">
        <f>+Baby定番!$C$9</f>
        <v>262500</v>
      </c>
      <c r="K1325" s="142">
        <f>+Baby定番!J318</f>
        <v>0</v>
      </c>
      <c r="L1325" s="143">
        <f>IF(ISERROR(VLOOKUP(VALUE(C1325),納期ACC!$E$1:$N$3001,10,FALSE)),"",VLOOKUP(VALUE(C1325),納期ACC!$E$1:$N$3001,10,FALSE))</f>
        <v>0</v>
      </c>
    </row>
    <row r="1326" spans="1:12">
      <c r="A1326" s="137">
        <f>+Baby定番!A319</f>
        <v>0</v>
      </c>
      <c r="B1326" s="138">
        <v>1</v>
      </c>
      <c r="C1326" s="139" t="str">
        <f>TEXT(Baby定番!C319,0)</f>
        <v>0</v>
      </c>
      <c r="D1326" s="140">
        <f>+Baby定番!D319</f>
        <v>0</v>
      </c>
      <c r="E1326" s="138">
        <f>+Baby定番!E319</f>
        <v>0</v>
      </c>
      <c r="F1326" s="138">
        <f>+Baby定番!F319</f>
        <v>0</v>
      </c>
      <c r="G1326" s="140">
        <f>+Baby定番!G319</f>
        <v>0</v>
      </c>
      <c r="H1326" s="138">
        <f>+Baby定番!H319</f>
        <v>0</v>
      </c>
      <c r="I1326" s="140">
        <f>+Baby定番!I319</f>
        <v>0</v>
      </c>
      <c r="J1326" s="141">
        <f>+Baby定番!$C$9</f>
        <v>262500</v>
      </c>
      <c r="K1326" s="142">
        <f>+Baby定番!J319</f>
        <v>0</v>
      </c>
      <c r="L1326" s="143">
        <f>IF(ISERROR(VLOOKUP(VALUE(C1326),納期ACC!$E$1:$N$3001,10,FALSE)),"",VLOOKUP(VALUE(C1326),納期ACC!$E$1:$N$3001,10,FALSE))</f>
        <v>0</v>
      </c>
    </row>
    <row r="1327" spans="1:12">
      <c r="A1327" s="137">
        <f>+Baby定番!A320</f>
        <v>0</v>
      </c>
      <c r="B1327" s="138">
        <v>1</v>
      </c>
      <c r="C1327" s="139" t="str">
        <f>TEXT(Baby定番!C320,0)</f>
        <v>0</v>
      </c>
      <c r="D1327" s="140">
        <f>+Baby定番!D320</f>
        <v>0</v>
      </c>
      <c r="E1327" s="138">
        <f>+Baby定番!E320</f>
        <v>0</v>
      </c>
      <c r="F1327" s="138">
        <f>+Baby定番!F320</f>
        <v>0</v>
      </c>
      <c r="G1327" s="140">
        <f>+Baby定番!G320</f>
        <v>0</v>
      </c>
      <c r="H1327" s="138">
        <f>+Baby定番!H320</f>
        <v>0</v>
      </c>
      <c r="I1327" s="140">
        <f>+Baby定番!I320</f>
        <v>0</v>
      </c>
      <c r="J1327" s="141">
        <f>+Baby定番!$C$9</f>
        <v>262500</v>
      </c>
      <c r="K1327" s="142">
        <f>+Baby定番!J320</f>
        <v>0</v>
      </c>
      <c r="L1327" s="143">
        <f>IF(ISERROR(VLOOKUP(VALUE(C1327),納期ACC!$E$1:$N$3001,10,FALSE)),"",VLOOKUP(VALUE(C1327),納期ACC!$E$1:$N$3001,10,FALSE))</f>
        <v>0</v>
      </c>
    </row>
    <row r="1328" spans="1:12">
      <c r="A1328" s="137">
        <f>+Baby定番!A321</f>
        <v>0</v>
      </c>
      <c r="B1328" s="138">
        <v>1</v>
      </c>
      <c r="C1328" s="139" t="str">
        <f>TEXT(Baby定番!C321,0)</f>
        <v>0</v>
      </c>
      <c r="D1328" s="140">
        <f>+Baby定番!D321</f>
        <v>0</v>
      </c>
      <c r="E1328" s="138">
        <f>+Baby定番!E321</f>
        <v>0</v>
      </c>
      <c r="F1328" s="138">
        <f>+Baby定番!F321</f>
        <v>0</v>
      </c>
      <c r="G1328" s="140">
        <f>+Baby定番!G321</f>
        <v>0</v>
      </c>
      <c r="H1328" s="138">
        <f>+Baby定番!H321</f>
        <v>0</v>
      </c>
      <c r="I1328" s="140">
        <f>+Baby定番!I321</f>
        <v>0</v>
      </c>
      <c r="J1328" s="141">
        <f>+Baby定番!$C$9</f>
        <v>262500</v>
      </c>
      <c r="K1328" s="142">
        <f>+Baby定番!J321</f>
        <v>0</v>
      </c>
      <c r="L1328" s="143">
        <f>IF(ISERROR(VLOOKUP(VALUE(C1328),納期ACC!$E$1:$N$3001,10,FALSE)),"",VLOOKUP(VALUE(C1328),納期ACC!$E$1:$N$3001,10,FALSE))</f>
        <v>0</v>
      </c>
    </row>
    <row r="1329" spans="1:12">
      <c r="A1329" s="137">
        <f>+Baby定番!A322</f>
        <v>0</v>
      </c>
      <c r="B1329" s="138">
        <v>1</v>
      </c>
      <c r="C1329" s="139" t="str">
        <f>TEXT(Baby定番!C322,0)</f>
        <v>0</v>
      </c>
      <c r="D1329" s="140">
        <f>+Baby定番!D322</f>
        <v>0</v>
      </c>
      <c r="E1329" s="138">
        <f>+Baby定番!E322</f>
        <v>0</v>
      </c>
      <c r="F1329" s="138">
        <f>+Baby定番!F322</f>
        <v>0</v>
      </c>
      <c r="G1329" s="140">
        <f>+Baby定番!G322</f>
        <v>0</v>
      </c>
      <c r="H1329" s="138">
        <f>+Baby定番!H322</f>
        <v>0</v>
      </c>
      <c r="I1329" s="140">
        <f>+Baby定番!I322</f>
        <v>0</v>
      </c>
      <c r="J1329" s="141">
        <f>+Baby定番!$C$9</f>
        <v>262500</v>
      </c>
      <c r="K1329" s="142">
        <f>+Baby定番!J322</f>
        <v>0</v>
      </c>
      <c r="L1329" s="143">
        <f>IF(ISERROR(VLOOKUP(VALUE(C1329),納期ACC!$E$1:$N$3001,10,FALSE)),"",VLOOKUP(VALUE(C1329),納期ACC!$E$1:$N$3001,10,FALSE))</f>
        <v>0</v>
      </c>
    </row>
    <row r="1330" spans="1:12">
      <c r="A1330" s="137">
        <f>+Baby定番!A323</f>
        <v>0</v>
      </c>
      <c r="B1330" s="138">
        <v>1</v>
      </c>
      <c r="C1330" s="139" t="str">
        <f>TEXT(Baby定番!C323,0)</f>
        <v>0</v>
      </c>
      <c r="D1330" s="140">
        <f>+Baby定番!D323</f>
        <v>0</v>
      </c>
      <c r="E1330" s="138">
        <f>+Baby定番!E323</f>
        <v>0</v>
      </c>
      <c r="F1330" s="138">
        <f>+Baby定番!F323</f>
        <v>0</v>
      </c>
      <c r="G1330" s="140">
        <f>+Baby定番!G323</f>
        <v>0</v>
      </c>
      <c r="H1330" s="138">
        <f>+Baby定番!H323</f>
        <v>0</v>
      </c>
      <c r="I1330" s="140">
        <f>+Baby定番!I323</f>
        <v>0</v>
      </c>
      <c r="J1330" s="141">
        <f>+Baby定番!$C$9</f>
        <v>262500</v>
      </c>
      <c r="K1330" s="142">
        <f>+Baby定番!J323</f>
        <v>0</v>
      </c>
      <c r="L1330" s="143">
        <f>IF(ISERROR(VLOOKUP(VALUE(C1330),納期ACC!$E$1:$N$3001,10,FALSE)),"",VLOOKUP(VALUE(C1330),納期ACC!$E$1:$N$3001,10,FALSE))</f>
        <v>0</v>
      </c>
    </row>
    <row r="1331" spans="1:12">
      <c r="A1331" s="137">
        <f>+Baby定番!A324</f>
        <v>0</v>
      </c>
      <c r="B1331" s="138">
        <v>1</v>
      </c>
      <c r="C1331" s="139" t="str">
        <f>TEXT(Baby定番!C324,0)</f>
        <v>0</v>
      </c>
      <c r="D1331" s="140">
        <f>+Baby定番!D324</f>
        <v>0</v>
      </c>
      <c r="E1331" s="138">
        <f>+Baby定番!E324</f>
        <v>0</v>
      </c>
      <c r="F1331" s="138">
        <f>+Baby定番!F324</f>
        <v>0</v>
      </c>
      <c r="G1331" s="140">
        <f>+Baby定番!G324</f>
        <v>0</v>
      </c>
      <c r="H1331" s="138">
        <f>+Baby定番!H324</f>
        <v>0</v>
      </c>
      <c r="I1331" s="140">
        <f>+Baby定番!I324</f>
        <v>0</v>
      </c>
      <c r="J1331" s="141">
        <f>+Baby定番!$C$9</f>
        <v>262500</v>
      </c>
      <c r="K1331" s="142">
        <f>+Baby定番!J324</f>
        <v>0</v>
      </c>
      <c r="L1331" s="143">
        <f>IF(ISERROR(VLOOKUP(VALUE(C1331),納期ACC!$E$1:$N$3001,10,FALSE)),"",VLOOKUP(VALUE(C1331),納期ACC!$E$1:$N$3001,10,FALSE))</f>
        <v>0</v>
      </c>
    </row>
    <row r="1332" spans="1:12">
      <c r="A1332" s="137">
        <f>+Baby定番!A325</f>
        <v>0</v>
      </c>
      <c r="B1332" s="138">
        <v>1</v>
      </c>
      <c r="C1332" s="139" t="str">
        <f>TEXT(Baby定番!C325,0)</f>
        <v>0</v>
      </c>
      <c r="D1332" s="140">
        <f>+Baby定番!D325</f>
        <v>0</v>
      </c>
      <c r="E1332" s="138">
        <f>+Baby定番!E325</f>
        <v>0</v>
      </c>
      <c r="F1332" s="138">
        <f>+Baby定番!F325</f>
        <v>0</v>
      </c>
      <c r="G1332" s="140">
        <f>+Baby定番!G325</f>
        <v>0</v>
      </c>
      <c r="H1332" s="138">
        <f>+Baby定番!H325</f>
        <v>0</v>
      </c>
      <c r="I1332" s="140">
        <f>+Baby定番!I325</f>
        <v>0</v>
      </c>
      <c r="J1332" s="141">
        <f>+Baby定番!$C$9</f>
        <v>262500</v>
      </c>
      <c r="K1332" s="142">
        <f>+Baby定番!J325</f>
        <v>0</v>
      </c>
      <c r="L1332" s="143">
        <f>IF(ISERROR(VLOOKUP(VALUE(C1332),納期ACC!$E$1:$N$3001,10,FALSE)),"",VLOOKUP(VALUE(C1332),納期ACC!$E$1:$N$3001,10,FALSE))</f>
        <v>0</v>
      </c>
    </row>
    <row r="1333" spans="1:12">
      <c r="A1333" s="137">
        <f>+Baby定番!A326</f>
        <v>0</v>
      </c>
      <c r="B1333" s="138">
        <v>1</v>
      </c>
      <c r="C1333" s="139" t="str">
        <f>TEXT(Baby定番!C326,0)</f>
        <v>0</v>
      </c>
      <c r="D1333" s="140">
        <f>+Baby定番!D326</f>
        <v>0</v>
      </c>
      <c r="E1333" s="138">
        <f>+Baby定番!E326</f>
        <v>0</v>
      </c>
      <c r="F1333" s="138">
        <f>+Baby定番!F326</f>
        <v>0</v>
      </c>
      <c r="G1333" s="140">
        <f>+Baby定番!G326</f>
        <v>0</v>
      </c>
      <c r="H1333" s="138">
        <f>+Baby定番!H326</f>
        <v>0</v>
      </c>
      <c r="I1333" s="140">
        <f>+Baby定番!I326</f>
        <v>0</v>
      </c>
      <c r="J1333" s="141">
        <f>+Baby定番!$C$9</f>
        <v>262500</v>
      </c>
      <c r="K1333" s="142">
        <f>+Baby定番!J326</f>
        <v>0</v>
      </c>
      <c r="L1333" s="143">
        <f>IF(ISERROR(VLOOKUP(VALUE(C1333),納期ACC!$E$1:$N$3001,10,FALSE)),"",VLOOKUP(VALUE(C1333),納期ACC!$E$1:$N$3001,10,FALSE))</f>
        <v>0</v>
      </c>
    </row>
    <row r="1334" spans="1:12">
      <c r="A1334" s="137">
        <f>+Baby定番!A327</f>
        <v>0</v>
      </c>
      <c r="B1334" s="138">
        <v>1</v>
      </c>
      <c r="C1334" s="139" t="str">
        <f>TEXT(Baby定番!C327,0)</f>
        <v>0</v>
      </c>
      <c r="D1334" s="140">
        <f>+Baby定番!D327</f>
        <v>0</v>
      </c>
      <c r="E1334" s="138">
        <f>+Baby定番!E327</f>
        <v>0</v>
      </c>
      <c r="F1334" s="138">
        <f>+Baby定番!F327</f>
        <v>0</v>
      </c>
      <c r="G1334" s="140">
        <f>+Baby定番!G327</f>
        <v>0</v>
      </c>
      <c r="H1334" s="138">
        <f>+Baby定番!H327</f>
        <v>0</v>
      </c>
      <c r="I1334" s="140">
        <f>+Baby定番!I327</f>
        <v>0</v>
      </c>
      <c r="J1334" s="141">
        <f>+Baby定番!$C$9</f>
        <v>262500</v>
      </c>
      <c r="K1334" s="142">
        <f>+Baby定番!J327</f>
        <v>0</v>
      </c>
      <c r="L1334" s="143">
        <f>IF(ISERROR(VLOOKUP(VALUE(C1334),納期ACC!$E$1:$N$3001,10,FALSE)),"",VLOOKUP(VALUE(C1334),納期ACC!$E$1:$N$3001,10,FALSE))</f>
        <v>0</v>
      </c>
    </row>
    <row r="1335" spans="1:12">
      <c r="A1335" s="137">
        <f>+Baby定番!A328</f>
        <v>0</v>
      </c>
      <c r="B1335" s="138">
        <v>1</v>
      </c>
      <c r="C1335" s="139" t="str">
        <f>TEXT(Baby定番!C328,0)</f>
        <v>0</v>
      </c>
      <c r="D1335" s="140">
        <f>+Baby定番!D328</f>
        <v>0</v>
      </c>
      <c r="E1335" s="138">
        <f>+Baby定番!E328</f>
        <v>0</v>
      </c>
      <c r="F1335" s="138">
        <f>+Baby定番!F328</f>
        <v>0</v>
      </c>
      <c r="G1335" s="140">
        <f>+Baby定番!G328</f>
        <v>0</v>
      </c>
      <c r="H1335" s="138">
        <f>+Baby定番!H328</f>
        <v>0</v>
      </c>
      <c r="I1335" s="140">
        <f>+Baby定番!I328</f>
        <v>0</v>
      </c>
      <c r="J1335" s="141">
        <f>+Baby定番!$C$9</f>
        <v>262500</v>
      </c>
      <c r="K1335" s="142">
        <f>+Baby定番!J328</f>
        <v>0</v>
      </c>
      <c r="L1335" s="143">
        <f>IF(ISERROR(VLOOKUP(VALUE(C1335),納期ACC!$E$1:$N$3001,10,FALSE)),"",VLOOKUP(VALUE(C1335),納期ACC!$E$1:$N$3001,10,FALSE))</f>
        <v>0</v>
      </c>
    </row>
    <row r="1336" spans="1:12">
      <c r="A1336" s="137">
        <f>+Baby定番!A329</f>
        <v>0</v>
      </c>
      <c r="B1336" s="138">
        <v>1</v>
      </c>
      <c r="C1336" s="139" t="str">
        <f>TEXT(Baby定番!C329,0)</f>
        <v>0</v>
      </c>
      <c r="D1336" s="140">
        <f>+Baby定番!D329</f>
        <v>0</v>
      </c>
      <c r="E1336" s="138">
        <f>+Baby定番!E329</f>
        <v>0</v>
      </c>
      <c r="F1336" s="138">
        <f>+Baby定番!F329</f>
        <v>0</v>
      </c>
      <c r="G1336" s="140">
        <f>+Baby定番!G329</f>
        <v>0</v>
      </c>
      <c r="H1336" s="138">
        <f>+Baby定番!H329</f>
        <v>0</v>
      </c>
      <c r="I1336" s="140">
        <f>+Baby定番!I329</f>
        <v>0</v>
      </c>
      <c r="J1336" s="141">
        <f>+Baby定番!$C$9</f>
        <v>262500</v>
      </c>
      <c r="K1336" s="142">
        <f>+Baby定番!J329</f>
        <v>0</v>
      </c>
      <c r="L1336" s="143">
        <f>IF(ISERROR(VLOOKUP(VALUE(C1336),納期ACC!$E$1:$N$3001,10,FALSE)),"",VLOOKUP(VALUE(C1336),納期ACC!$E$1:$N$3001,10,FALSE))</f>
        <v>0</v>
      </c>
    </row>
    <row r="1337" spans="1:12">
      <c r="A1337" s="137">
        <f>+Baby定番!A330</f>
        <v>0</v>
      </c>
      <c r="B1337" s="138">
        <v>1</v>
      </c>
      <c r="C1337" s="139" t="str">
        <f>TEXT(Baby定番!C330,0)</f>
        <v>0</v>
      </c>
      <c r="D1337" s="140">
        <f>+Baby定番!D330</f>
        <v>0</v>
      </c>
      <c r="E1337" s="138">
        <f>+Baby定番!E330</f>
        <v>0</v>
      </c>
      <c r="F1337" s="138">
        <f>+Baby定番!F330</f>
        <v>0</v>
      </c>
      <c r="G1337" s="140">
        <f>+Baby定番!G330</f>
        <v>0</v>
      </c>
      <c r="H1337" s="138">
        <f>+Baby定番!H330</f>
        <v>0</v>
      </c>
      <c r="I1337" s="140">
        <f>+Baby定番!I330</f>
        <v>0</v>
      </c>
      <c r="J1337" s="141">
        <f>+Baby定番!$C$9</f>
        <v>262500</v>
      </c>
      <c r="K1337" s="142">
        <f>+Baby定番!J330</f>
        <v>0</v>
      </c>
      <c r="L1337" s="143">
        <f>IF(ISERROR(VLOOKUP(VALUE(C1337),納期ACC!$E$1:$N$3001,10,FALSE)),"",VLOOKUP(VALUE(C1337),納期ACC!$E$1:$N$3001,10,FALSE))</f>
        <v>0</v>
      </c>
    </row>
    <row r="1338" spans="1:12">
      <c r="A1338" s="137">
        <f>+Baby定番!A331</f>
        <v>0</v>
      </c>
      <c r="B1338" s="138">
        <v>1</v>
      </c>
      <c r="C1338" s="139" t="str">
        <f>TEXT(Baby定番!C331,0)</f>
        <v>0</v>
      </c>
      <c r="D1338" s="140">
        <f>+Baby定番!D331</f>
        <v>0</v>
      </c>
      <c r="E1338" s="138">
        <f>+Baby定番!E331</f>
        <v>0</v>
      </c>
      <c r="F1338" s="138">
        <f>+Baby定番!F331</f>
        <v>0</v>
      </c>
      <c r="G1338" s="140">
        <f>+Baby定番!G331</f>
        <v>0</v>
      </c>
      <c r="H1338" s="138">
        <f>+Baby定番!H331</f>
        <v>0</v>
      </c>
      <c r="I1338" s="140">
        <f>+Baby定番!I331</f>
        <v>0</v>
      </c>
      <c r="J1338" s="141">
        <f>+Baby定番!$C$9</f>
        <v>262500</v>
      </c>
      <c r="K1338" s="142">
        <f>+Baby定番!J331</f>
        <v>0</v>
      </c>
      <c r="L1338" s="143">
        <f>IF(ISERROR(VLOOKUP(VALUE(C1338),納期ACC!$E$1:$N$3001,10,FALSE)),"",VLOOKUP(VALUE(C1338),納期ACC!$E$1:$N$3001,10,FALSE))</f>
        <v>0</v>
      </c>
    </row>
    <row r="1339" spans="1:12">
      <c r="A1339" s="137">
        <f>+Baby定番!A332</f>
        <v>0</v>
      </c>
      <c r="B1339" s="138">
        <v>1</v>
      </c>
      <c r="C1339" s="139" t="str">
        <f>TEXT(Baby定番!C332,0)</f>
        <v>0</v>
      </c>
      <c r="D1339" s="140">
        <f>+Baby定番!D332</f>
        <v>0</v>
      </c>
      <c r="E1339" s="138">
        <f>+Baby定番!E332</f>
        <v>0</v>
      </c>
      <c r="F1339" s="138">
        <f>+Baby定番!F332</f>
        <v>0</v>
      </c>
      <c r="G1339" s="140">
        <f>+Baby定番!G332</f>
        <v>0</v>
      </c>
      <c r="H1339" s="138">
        <f>+Baby定番!H332</f>
        <v>0</v>
      </c>
      <c r="I1339" s="140">
        <f>+Baby定番!I332</f>
        <v>0</v>
      </c>
      <c r="J1339" s="141">
        <f>+Baby定番!$C$9</f>
        <v>262500</v>
      </c>
      <c r="K1339" s="142">
        <f>+Baby定番!J332</f>
        <v>0</v>
      </c>
      <c r="L1339" s="143">
        <f>IF(ISERROR(VLOOKUP(VALUE(C1339),納期ACC!$E$1:$N$3001,10,FALSE)),"",VLOOKUP(VALUE(C1339),納期ACC!$E$1:$N$3001,10,FALSE))</f>
        <v>0</v>
      </c>
    </row>
    <row r="1340" spans="1:12">
      <c r="A1340" s="137">
        <f>+Baby定番!A333</f>
        <v>0</v>
      </c>
      <c r="B1340" s="138">
        <v>1</v>
      </c>
      <c r="C1340" s="139" t="str">
        <f>TEXT(Baby定番!C333,0)</f>
        <v>0</v>
      </c>
      <c r="D1340" s="140">
        <f>+Baby定番!D333</f>
        <v>0</v>
      </c>
      <c r="E1340" s="138">
        <f>+Baby定番!E333</f>
        <v>0</v>
      </c>
      <c r="F1340" s="138">
        <f>+Baby定番!F333</f>
        <v>0</v>
      </c>
      <c r="G1340" s="140">
        <f>+Baby定番!G333</f>
        <v>0</v>
      </c>
      <c r="H1340" s="138">
        <f>+Baby定番!H333</f>
        <v>0</v>
      </c>
      <c r="I1340" s="140">
        <f>+Baby定番!I333</f>
        <v>0</v>
      </c>
      <c r="J1340" s="141">
        <f>+Baby定番!$C$9</f>
        <v>262500</v>
      </c>
      <c r="K1340" s="142">
        <f>+Baby定番!J333</f>
        <v>0</v>
      </c>
      <c r="L1340" s="143">
        <f>IF(ISERROR(VLOOKUP(VALUE(C1340),納期ACC!$E$1:$N$3001,10,FALSE)),"",VLOOKUP(VALUE(C1340),納期ACC!$E$1:$N$3001,10,FALSE))</f>
        <v>0</v>
      </c>
    </row>
    <row r="1341" spans="1:12">
      <c r="A1341" s="137">
        <f>+Baby定番!A334</f>
        <v>0</v>
      </c>
      <c r="B1341" s="138">
        <v>1</v>
      </c>
      <c r="C1341" s="139" t="str">
        <f>TEXT(Baby定番!C334,0)</f>
        <v>0</v>
      </c>
      <c r="D1341" s="140">
        <f>+Baby定番!D334</f>
        <v>0</v>
      </c>
      <c r="E1341" s="138">
        <f>+Baby定番!E334</f>
        <v>0</v>
      </c>
      <c r="F1341" s="138">
        <f>+Baby定番!F334</f>
        <v>0</v>
      </c>
      <c r="G1341" s="140">
        <f>+Baby定番!G334</f>
        <v>0</v>
      </c>
      <c r="H1341" s="138">
        <f>+Baby定番!H334</f>
        <v>0</v>
      </c>
      <c r="I1341" s="140">
        <f>+Baby定番!I334</f>
        <v>0</v>
      </c>
      <c r="J1341" s="141">
        <f>+Baby定番!$C$9</f>
        <v>262500</v>
      </c>
      <c r="K1341" s="142">
        <f>+Baby定番!J334</f>
        <v>0</v>
      </c>
      <c r="L1341" s="143">
        <f>IF(ISERROR(VLOOKUP(VALUE(C1341),納期ACC!$E$1:$N$3001,10,FALSE)),"",VLOOKUP(VALUE(C1341),納期ACC!$E$1:$N$3001,10,FALSE))</f>
        <v>0</v>
      </c>
    </row>
    <row r="1342" spans="1:12">
      <c r="A1342" s="137">
        <f>+Baby定番!A335</f>
        <v>0</v>
      </c>
      <c r="B1342" s="138">
        <v>1</v>
      </c>
      <c r="C1342" s="139" t="str">
        <f>TEXT(Baby定番!C335,0)</f>
        <v>0</v>
      </c>
      <c r="D1342" s="140">
        <f>+Baby定番!D335</f>
        <v>0</v>
      </c>
      <c r="E1342" s="138">
        <f>+Baby定番!E335</f>
        <v>0</v>
      </c>
      <c r="F1342" s="138">
        <f>+Baby定番!F335</f>
        <v>0</v>
      </c>
      <c r="G1342" s="140">
        <f>+Baby定番!G335</f>
        <v>0</v>
      </c>
      <c r="H1342" s="138">
        <f>+Baby定番!H335</f>
        <v>0</v>
      </c>
      <c r="I1342" s="140">
        <f>+Baby定番!I335</f>
        <v>0</v>
      </c>
      <c r="J1342" s="141">
        <f>+Baby定番!$C$9</f>
        <v>262500</v>
      </c>
      <c r="K1342" s="142">
        <f>+Baby定番!J335</f>
        <v>0</v>
      </c>
      <c r="L1342" s="143">
        <f>IF(ISERROR(VLOOKUP(VALUE(C1342),納期ACC!$E$1:$N$3001,10,FALSE)),"",VLOOKUP(VALUE(C1342),納期ACC!$E$1:$N$3001,10,FALSE))</f>
        <v>0</v>
      </c>
    </row>
    <row r="1343" spans="1:12">
      <c r="A1343" s="137">
        <f>+Baby定番!A336</f>
        <v>0</v>
      </c>
      <c r="B1343" s="138">
        <v>1</v>
      </c>
      <c r="C1343" s="139" t="str">
        <f>TEXT(Baby定番!C336,0)</f>
        <v>0</v>
      </c>
      <c r="D1343" s="140">
        <f>+Baby定番!D336</f>
        <v>0</v>
      </c>
      <c r="E1343" s="138">
        <f>+Baby定番!E336</f>
        <v>0</v>
      </c>
      <c r="F1343" s="138">
        <f>+Baby定番!F336</f>
        <v>0</v>
      </c>
      <c r="G1343" s="140">
        <f>+Baby定番!G336</f>
        <v>0</v>
      </c>
      <c r="H1343" s="138">
        <f>+Baby定番!H336</f>
        <v>0</v>
      </c>
      <c r="I1343" s="140">
        <f>+Baby定番!I336</f>
        <v>0</v>
      </c>
      <c r="J1343" s="141">
        <f>+Baby定番!$C$9</f>
        <v>262500</v>
      </c>
      <c r="K1343" s="142">
        <f>+Baby定番!J336</f>
        <v>0</v>
      </c>
      <c r="L1343" s="143">
        <f>IF(ISERROR(VLOOKUP(VALUE(C1343),納期ACC!$E$1:$N$3001,10,FALSE)),"",VLOOKUP(VALUE(C1343),納期ACC!$E$1:$N$3001,10,FALSE))</f>
        <v>0</v>
      </c>
    </row>
    <row r="1344" spans="1:12">
      <c r="A1344" s="137">
        <f>+Baby定番!A337</f>
        <v>0</v>
      </c>
      <c r="B1344" s="138">
        <v>1</v>
      </c>
      <c r="C1344" s="139" t="str">
        <f>TEXT(Baby定番!C337,0)</f>
        <v>0</v>
      </c>
      <c r="D1344" s="140">
        <f>+Baby定番!D337</f>
        <v>0</v>
      </c>
      <c r="E1344" s="138">
        <f>+Baby定番!E337</f>
        <v>0</v>
      </c>
      <c r="F1344" s="138">
        <f>+Baby定番!F337</f>
        <v>0</v>
      </c>
      <c r="G1344" s="140">
        <f>+Baby定番!G337</f>
        <v>0</v>
      </c>
      <c r="H1344" s="138">
        <f>+Baby定番!H337</f>
        <v>0</v>
      </c>
      <c r="I1344" s="140">
        <f>+Baby定番!I337</f>
        <v>0</v>
      </c>
      <c r="J1344" s="141">
        <f>+Baby定番!$C$9</f>
        <v>262500</v>
      </c>
      <c r="K1344" s="142">
        <f>+Baby定番!J337</f>
        <v>0</v>
      </c>
      <c r="L1344" s="143">
        <f>IF(ISERROR(VLOOKUP(VALUE(C1344),納期ACC!$E$1:$N$3001,10,FALSE)),"",VLOOKUP(VALUE(C1344),納期ACC!$E$1:$N$3001,10,FALSE))</f>
        <v>0</v>
      </c>
    </row>
    <row r="1345" spans="1:12">
      <c r="A1345" s="137">
        <f>+Baby定番!A338</f>
        <v>0</v>
      </c>
      <c r="B1345" s="138">
        <v>1</v>
      </c>
      <c r="C1345" s="139" t="str">
        <f>TEXT(Baby定番!C338,0)</f>
        <v>0</v>
      </c>
      <c r="D1345" s="140">
        <f>+Baby定番!D338</f>
        <v>0</v>
      </c>
      <c r="E1345" s="138">
        <f>+Baby定番!E338</f>
        <v>0</v>
      </c>
      <c r="F1345" s="138">
        <f>+Baby定番!F338</f>
        <v>0</v>
      </c>
      <c r="G1345" s="140">
        <f>+Baby定番!G338</f>
        <v>0</v>
      </c>
      <c r="H1345" s="138">
        <f>+Baby定番!H338</f>
        <v>0</v>
      </c>
      <c r="I1345" s="140">
        <f>+Baby定番!I338</f>
        <v>0</v>
      </c>
      <c r="J1345" s="141">
        <f>+Baby定番!$C$9</f>
        <v>262500</v>
      </c>
      <c r="K1345" s="142">
        <f>+Baby定番!J338</f>
        <v>0</v>
      </c>
      <c r="L1345" s="143">
        <f>IF(ISERROR(VLOOKUP(VALUE(C1345),納期ACC!$E$1:$N$3001,10,FALSE)),"",VLOOKUP(VALUE(C1345),納期ACC!$E$1:$N$3001,10,FALSE))</f>
        <v>0</v>
      </c>
    </row>
    <row r="1346" spans="1:12">
      <c r="A1346" s="137">
        <f>+Baby定番!A339</f>
        <v>0</v>
      </c>
      <c r="B1346" s="138">
        <v>1</v>
      </c>
      <c r="C1346" s="139" t="str">
        <f>TEXT(Baby定番!C339,0)</f>
        <v>0</v>
      </c>
      <c r="D1346" s="140">
        <f>+Baby定番!D339</f>
        <v>0</v>
      </c>
      <c r="E1346" s="138">
        <f>+Baby定番!E339</f>
        <v>0</v>
      </c>
      <c r="F1346" s="138">
        <f>+Baby定番!F339</f>
        <v>0</v>
      </c>
      <c r="G1346" s="140">
        <f>+Baby定番!G339</f>
        <v>0</v>
      </c>
      <c r="H1346" s="138">
        <f>+Baby定番!H339</f>
        <v>0</v>
      </c>
      <c r="I1346" s="140">
        <f>+Baby定番!I339</f>
        <v>0</v>
      </c>
      <c r="J1346" s="141">
        <f>+Baby定番!$C$9</f>
        <v>262500</v>
      </c>
      <c r="K1346" s="142">
        <f>+Baby定番!J339</f>
        <v>0</v>
      </c>
      <c r="L1346" s="143">
        <f>IF(ISERROR(VLOOKUP(VALUE(C1346),納期ACC!$E$1:$N$3001,10,FALSE)),"",VLOOKUP(VALUE(C1346),納期ACC!$E$1:$N$3001,10,FALSE))</f>
        <v>0</v>
      </c>
    </row>
    <row r="1347" spans="1:12">
      <c r="A1347" s="137">
        <f>+Baby定番!A340</f>
        <v>0</v>
      </c>
      <c r="B1347" s="138">
        <v>1</v>
      </c>
      <c r="C1347" s="139" t="str">
        <f>TEXT(Baby定番!C340,0)</f>
        <v>0</v>
      </c>
      <c r="D1347" s="140">
        <f>+Baby定番!D340</f>
        <v>0</v>
      </c>
      <c r="E1347" s="138">
        <f>+Baby定番!E340</f>
        <v>0</v>
      </c>
      <c r="F1347" s="138">
        <f>+Baby定番!F340</f>
        <v>0</v>
      </c>
      <c r="G1347" s="140">
        <f>+Baby定番!G340</f>
        <v>0</v>
      </c>
      <c r="H1347" s="138">
        <f>+Baby定番!H340</f>
        <v>0</v>
      </c>
      <c r="I1347" s="140">
        <f>+Baby定番!I340</f>
        <v>0</v>
      </c>
      <c r="J1347" s="141">
        <f>+Baby定番!$C$9</f>
        <v>262500</v>
      </c>
      <c r="K1347" s="142">
        <f>+Baby定番!J340</f>
        <v>0</v>
      </c>
      <c r="L1347" s="143">
        <f>IF(ISERROR(VLOOKUP(VALUE(C1347),納期ACC!$E$1:$N$3001,10,FALSE)),"",VLOOKUP(VALUE(C1347),納期ACC!$E$1:$N$3001,10,FALSE))</f>
        <v>0</v>
      </c>
    </row>
    <row r="1348" spans="1:12">
      <c r="A1348" s="137">
        <f>+Baby定番!A341</f>
        <v>0</v>
      </c>
      <c r="B1348" s="138">
        <v>1</v>
      </c>
      <c r="C1348" s="139" t="str">
        <f>TEXT(Baby定番!C341,0)</f>
        <v>0</v>
      </c>
      <c r="D1348" s="140">
        <f>+Baby定番!D341</f>
        <v>0</v>
      </c>
      <c r="E1348" s="138">
        <f>+Baby定番!E341</f>
        <v>0</v>
      </c>
      <c r="F1348" s="138">
        <f>+Baby定番!F341</f>
        <v>0</v>
      </c>
      <c r="G1348" s="140">
        <f>+Baby定番!G341</f>
        <v>0</v>
      </c>
      <c r="H1348" s="138">
        <f>+Baby定番!H341</f>
        <v>0</v>
      </c>
      <c r="I1348" s="140">
        <f>+Baby定番!I341</f>
        <v>0</v>
      </c>
      <c r="J1348" s="141">
        <f>+Baby定番!$C$9</f>
        <v>262500</v>
      </c>
      <c r="K1348" s="142">
        <f>+Baby定番!J341</f>
        <v>0</v>
      </c>
      <c r="L1348" s="143">
        <f>IF(ISERROR(VLOOKUP(VALUE(C1348),納期ACC!$E$1:$N$3001,10,FALSE)),"",VLOOKUP(VALUE(C1348),納期ACC!$E$1:$N$3001,10,FALSE))</f>
        <v>0</v>
      </c>
    </row>
    <row r="1349" spans="1:12">
      <c r="A1349" s="137">
        <f>+Baby定番!A342</f>
        <v>0</v>
      </c>
      <c r="B1349" s="138">
        <v>1</v>
      </c>
      <c r="C1349" s="139" t="str">
        <f>TEXT(Baby定番!C342,0)</f>
        <v>0</v>
      </c>
      <c r="D1349" s="140">
        <f>+Baby定番!D342</f>
        <v>0</v>
      </c>
      <c r="E1349" s="138">
        <f>+Baby定番!E342</f>
        <v>0</v>
      </c>
      <c r="F1349" s="138">
        <f>+Baby定番!F342</f>
        <v>0</v>
      </c>
      <c r="G1349" s="140">
        <f>+Baby定番!G342</f>
        <v>0</v>
      </c>
      <c r="H1349" s="138">
        <f>+Baby定番!H342</f>
        <v>0</v>
      </c>
      <c r="I1349" s="140">
        <f>+Baby定番!I342</f>
        <v>0</v>
      </c>
      <c r="J1349" s="141">
        <f>+Baby定番!$C$9</f>
        <v>262500</v>
      </c>
      <c r="K1349" s="142">
        <f>+Baby定番!J342</f>
        <v>0</v>
      </c>
      <c r="L1349" s="143">
        <f>IF(ISERROR(VLOOKUP(VALUE(C1349),納期ACC!$E$1:$N$3001,10,FALSE)),"",VLOOKUP(VALUE(C1349),納期ACC!$E$1:$N$3001,10,FALSE))</f>
        <v>0</v>
      </c>
    </row>
    <row r="1350" spans="1:12">
      <c r="A1350" s="137">
        <f>+Baby定番!A343</f>
        <v>0</v>
      </c>
      <c r="B1350" s="138">
        <v>1</v>
      </c>
      <c r="C1350" s="139" t="str">
        <f>TEXT(Baby定番!C343,0)</f>
        <v>0</v>
      </c>
      <c r="D1350" s="140">
        <f>+Baby定番!D343</f>
        <v>0</v>
      </c>
      <c r="E1350" s="138">
        <f>+Baby定番!E343</f>
        <v>0</v>
      </c>
      <c r="F1350" s="138">
        <f>+Baby定番!F343</f>
        <v>0</v>
      </c>
      <c r="G1350" s="140">
        <f>+Baby定番!G343</f>
        <v>0</v>
      </c>
      <c r="H1350" s="138">
        <f>+Baby定番!H343</f>
        <v>0</v>
      </c>
      <c r="I1350" s="140">
        <f>+Baby定番!I343</f>
        <v>0</v>
      </c>
      <c r="J1350" s="141">
        <f>+Baby定番!$C$9</f>
        <v>262500</v>
      </c>
      <c r="K1350" s="142">
        <f>+Baby定番!J343</f>
        <v>0</v>
      </c>
      <c r="L1350" s="143">
        <f>IF(ISERROR(VLOOKUP(VALUE(C1350),納期ACC!$E$1:$N$3001,10,FALSE)),"",VLOOKUP(VALUE(C1350),納期ACC!$E$1:$N$3001,10,FALSE))</f>
        <v>0</v>
      </c>
    </row>
    <row r="1351" spans="1:12">
      <c r="A1351" s="137">
        <f>+Baby定番!A344</f>
        <v>0</v>
      </c>
      <c r="B1351" s="138">
        <v>1</v>
      </c>
      <c r="C1351" s="139" t="str">
        <f>TEXT(Baby定番!C344,0)</f>
        <v>0</v>
      </c>
      <c r="D1351" s="140">
        <f>+Baby定番!D344</f>
        <v>0</v>
      </c>
      <c r="E1351" s="138">
        <f>+Baby定番!E344</f>
        <v>0</v>
      </c>
      <c r="F1351" s="138">
        <f>+Baby定番!F344</f>
        <v>0</v>
      </c>
      <c r="G1351" s="140">
        <f>+Baby定番!G344</f>
        <v>0</v>
      </c>
      <c r="H1351" s="138">
        <f>+Baby定番!H344</f>
        <v>0</v>
      </c>
      <c r="I1351" s="140">
        <f>+Baby定番!I344</f>
        <v>0</v>
      </c>
      <c r="J1351" s="141">
        <f>+Baby定番!$C$9</f>
        <v>262500</v>
      </c>
      <c r="K1351" s="142">
        <f>+Baby定番!J344</f>
        <v>0</v>
      </c>
      <c r="L1351" s="143">
        <f>IF(ISERROR(VLOOKUP(VALUE(C1351),納期ACC!$E$1:$N$3001,10,FALSE)),"",VLOOKUP(VALUE(C1351),納期ACC!$E$1:$N$3001,10,FALSE))</f>
        <v>0</v>
      </c>
    </row>
    <row r="1352" spans="1:12">
      <c r="A1352" s="137">
        <f>+Baby定番!A345</f>
        <v>0</v>
      </c>
      <c r="B1352" s="138">
        <v>1</v>
      </c>
      <c r="C1352" s="139" t="str">
        <f>TEXT(Baby定番!C345,0)</f>
        <v>0</v>
      </c>
      <c r="D1352" s="140">
        <f>+Baby定番!D345</f>
        <v>0</v>
      </c>
      <c r="E1352" s="138">
        <f>+Baby定番!E345</f>
        <v>0</v>
      </c>
      <c r="F1352" s="138">
        <f>+Baby定番!F345</f>
        <v>0</v>
      </c>
      <c r="G1352" s="140">
        <f>+Baby定番!G345</f>
        <v>0</v>
      </c>
      <c r="H1352" s="138">
        <f>+Baby定番!H345</f>
        <v>0</v>
      </c>
      <c r="I1352" s="140">
        <f>+Baby定番!I345</f>
        <v>0</v>
      </c>
      <c r="J1352" s="141">
        <f>+Baby定番!$C$9</f>
        <v>262500</v>
      </c>
      <c r="K1352" s="142">
        <f>+Baby定番!J345</f>
        <v>0</v>
      </c>
      <c r="L1352" s="143">
        <f>IF(ISERROR(VLOOKUP(VALUE(C1352),納期ACC!$E$1:$N$3001,10,FALSE)),"",VLOOKUP(VALUE(C1352),納期ACC!$E$1:$N$3001,10,FALSE))</f>
        <v>0</v>
      </c>
    </row>
    <row r="1353" spans="1:12">
      <c r="A1353" s="137">
        <f>+Baby定番!A346</f>
        <v>0</v>
      </c>
      <c r="B1353" s="138">
        <v>1</v>
      </c>
      <c r="C1353" s="139" t="str">
        <f>TEXT(Baby定番!C346,0)</f>
        <v>0</v>
      </c>
      <c r="D1353" s="140">
        <f>+Baby定番!D346</f>
        <v>0</v>
      </c>
      <c r="E1353" s="138">
        <f>+Baby定番!E346</f>
        <v>0</v>
      </c>
      <c r="F1353" s="138">
        <f>+Baby定番!F346</f>
        <v>0</v>
      </c>
      <c r="G1353" s="140">
        <f>+Baby定番!G346</f>
        <v>0</v>
      </c>
      <c r="H1353" s="138">
        <f>+Baby定番!H346</f>
        <v>0</v>
      </c>
      <c r="I1353" s="140">
        <f>+Baby定番!I346</f>
        <v>0</v>
      </c>
      <c r="J1353" s="141">
        <f>+Baby定番!$C$9</f>
        <v>262500</v>
      </c>
      <c r="K1353" s="142">
        <f>+Baby定番!J346</f>
        <v>0</v>
      </c>
      <c r="L1353" s="143">
        <f>IF(ISERROR(VLOOKUP(VALUE(C1353),納期ACC!$E$1:$N$3001,10,FALSE)),"",VLOOKUP(VALUE(C1353),納期ACC!$E$1:$N$3001,10,FALSE))</f>
        <v>0</v>
      </c>
    </row>
    <row r="1354" spans="1:12">
      <c r="A1354" s="137">
        <f>+Baby定番!A347</f>
        <v>0</v>
      </c>
      <c r="B1354" s="138">
        <v>1</v>
      </c>
      <c r="C1354" s="139" t="str">
        <f>TEXT(Baby定番!C347,0)</f>
        <v>0</v>
      </c>
      <c r="D1354" s="140">
        <f>+Baby定番!D347</f>
        <v>0</v>
      </c>
      <c r="E1354" s="138">
        <f>+Baby定番!E347</f>
        <v>0</v>
      </c>
      <c r="F1354" s="138">
        <f>+Baby定番!F347</f>
        <v>0</v>
      </c>
      <c r="G1354" s="140">
        <f>+Baby定番!G347</f>
        <v>0</v>
      </c>
      <c r="H1354" s="138">
        <f>+Baby定番!H347</f>
        <v>0</v>
      </c>
      <c r="I1354" s="140">
        <f>+Baby定番!I347</f>
        <v>0</v>
      </c>
      <c r="J1354" s="141">
        <f>+Baby定番!$C$9</f>
        <v>262500</v>
      </c>
      <c r="K1354" s="142">
        <f>+Baby定番!J347</f>
        <v>0</v>
      </c>
      <c r="L1354" s="143">
        <f>IF(ISERROR(VLOOKUP(VALUE(C1354),納期ACC!$E$1:$N$3001,10,FALSE)),"",VLOOKUP(VALUE(C1354),納期ACC!$E$1:$N$3001,10,FALSE))</f>
        <v>0</v>
      </c>
    </row>
    <row r="1355" spans="1:12">
      <c r="A1355" s="137">
        <f>+Baby定番!A348</f>
        <v>0</v>
      </c>
      <c r="B1355" s="138">
        <v>1</v>
      </c>
      <c r="C1355" s="139" t="str">
        <f>TEXT(Baby定番!C348,0)</f>
        <v>0</v>
      </c>
      <c r="D1355" s="140">
        <f>+Baby定番!D348</f>
        <v>0</v>
      </c>
      <c r="E1355" s="138">
        <f>+Baby定番!E348</f>
        <v>0</v>
      </c>
      <c r="F1355" s="138">
        <f>+Baby定番!F348</f>
        <v>0</v>
      </c>
      <c r="G1355" s="140">
        <f>+Baby定番!G348</f>
        <v>0</v>
      </c>
      <c r="H1355" s="138">
        <f>+Baby定番!H348</f>
        <v>0</v>
      </c>
      <c r="I1355" s="140">
        <f>+Baby定番!I348</f>
        <v>0</v>
      </c>
      <c r="J1355" s="141">
        <f>+Baby定番!$C$9</f>
        <v>262500</v>
      </c>
      <c r="K1355" s="142">
        <f>+Baby定番!J348</f>
        <v>0</v>
      </c>
      <c r="L1355" s="143">
        <f>IF(ISERROR(VLOOKUP(VALUE(C1355),納期ACC!$E$1:$N$3001,10,FALSE)),"",VLOOKUP(VALUE(C1355),納期ACC!$E$1:$N$3001,10,FALSE))</f>
        <v>0</v>
      </c>
    </row>
    <row r="1356" spans="1:12">
      <c r="A1356" s="137">
        <f>+Baby定番!A349</f>
        <v>0</v>
      </c>
      <c r="B1356" s="138">
        <v>1</v>
      </c>
      <c r="C1356" s="139" t="str">
        <f>TEXT(Baby定番!C349,0)</f>
        <v>0</v>
      </c>
      <c r="D1356" s="140">
        <f>+Baby定番!D349</f>
        <v>0</v>
      </c>
      <c r="E1356" s="138">
        <f>+Baby定番!E349</f>
        <v>0</v>
      </c>
      <c r="F1356" s="138">
        <f>+Baby定番!F349</f>
        <v>0</v>
      </c>
      <c r="G1356" s="140">
        <f>+Baby定番!G349</f>
        <v>0</v>
      </c>
      <c r="H1356" s="138">
        <f>+Baby定番!H349</f>
        <v>0</v>
      </c>
      <c r="I1356" s="140">
        <f>+Baby定番!I349</f>
        <v>0</v>
      </c>
      <c r="J1356" s="141">
        <f>+Baby定番!$C$9</f>
        <v>262500</v>
      </c>
      <c r="K1356" s="142">
        <f>+Baby定番!J349</f>
        <v>0</v>
      </c>
      <c r="L1356" s="143">
        <f>IF(ISERROR(VLOOKUP(VALUE(C1356),納期ACC!$E$1:$N$3001,10,FALSE)),"",VLOOKUP(VALUE(C1356),納期ACC!$E$1:$N$3001,10,FALSE))</f>
        <v>0</v>
      </c>
    </row>
    <row r="1357" spans="1:12">
      <c r="A1357" s="137">
        <f>+Baby定番!A350</f>
        <v>0</v>
      </c>
      <c r="B1357" s="138">
        <v>1</v>
      </c>
      <c r="C1357" s="139" t="str">
        <f>TEXT(Baby定番!C350,0)</f>
        <v>0</v>
      </c>
      <c r="D1357" s="140">
        <f>+Baby定番!D350</f>
        <v>0</v>
      </c>
      <c r="E1357" s="138">
        <f>+Baby定番!E350</f>
        <v>0</v>
      </c>
      <c r="F1357" s="138">
        <f>+Baby定番!F350</f>
        <v>0</v>
      </c>
      <c r="G1357" s="140">
        <f>+Baby定番!G350</f>
        <v>0</v>
      </c>
      <c r="H1357" s="138">
        <f>+Baby定番!H350</f>
        <v>0</v>
      </c>
      <c r="I1357" s="140">
        <f>+Baby定番!I350</f>
        <v>0</v>
      </c>
      <c r="J1357" s="141">
        <f>+Baby定番!$C$9</f>
        <v>262500</v>
      </c>
      <c r="K1357" s="142">
        <f>+Baby定番!J350</f>
        <v>0</v>
      </c>
      <c r="L1357" s="143">
        <f>IF(ISERROR(VLOOKUP(VALUE(C1357),納期ACC!$E$1:$N$3001,10,FALSE)),"",VLOOKUP(VALUE(C1357),納期ACC!$E$1:$N$3001,10,FALSE))</f>
        <v>0</v>
      </c>
    </row>
    <row r="1358" spans="1:12">
      <c r="A1358" s="137" t="str">
        <f>+gents新作!A12</f>
        <v/>
      </c>
      <c r="B1358" s="138">
        <v>1</v>
      </c>
      <c r="C1358" s="139" t="str">
        <f>TEXT(gents新作!C12,0)</f>
        <v/>
      </c>
      <c r="D1358" s="140" t="str">
        <f>+gents新作!D12</f>
        <v/>
      </c>
      <c r="E1358" s="138" t="str">
        <f>+gents新作!E12</f>
        <v/>
      </c>
      <c r="F1358" s="138" t="str">
        <f>+gents新作!F12</f>
        <v/>
      </c>
      <c r="G1358" s="140" t="str">
        <f>+gents新作!G12</f>
        <v/>
      </c>
      <c r="H1358" s="138" t="str">
        <f>+gents新作!H12</f>
        <v/>
      </c>
      <c r="I1358" s="140" t="str">
        <f>+gents新作!I12</f>
        <v/>
      </c>
      <c r="J1358" s="141">
        <f>+gents新作!$C$9</f>
        <v>261600</v>
      </c>
      <c r="K1358" s="142">
        <f>+gents新作!J12</f>
        <v>0</v>
      </c>
      <c r="L1358" s="143" t="str">
        <f>IF(ISERROR(VLOOKUP(VALUE(C1358),納期ACC!$E$1:$N$3001,10,FALSE)),"",VLOOKUP(VALUE(C1358),納期ACC!$E$1:$N$3001,10,FALSE))</f>
        <v/>
      </c>
    </row>
    <row r="1359" spans="1:12">
      <c r="A1359" s="137" t="str">
        <f>+gents新作!A13</f>
        <v/>
      </c>
      <c r="B1359" s="138">
        <v>1</v>
      </c>
      <c r="C1359" s="139" t="str">
        <f>TEXT(gents新作!C13,0)</f>
        <v/>
      </c>
      <c r="D1359" s="140" t="str">
        <f>+gents新作!D13</f>
        <v/>
      </c>
      <c r="E1359" s="138" t="str">
        <f>+gents新作!E13</f>
        <v/>
      </c>
      <c r="F1359" s="138" t="str">
        <f>+gents新作!F13</f>
        <v/>
      </c>
      <c r="G1359" s="140" t="str">
        <f>+gents新作!G13</f>
        <v/>
      </c>
      <c r="H1359" s="138" t="str">
        <f>+gents新作!H13</f>
        <v/>
      </c>
      <c r="I1359" s="140" t="str">
        <f>+gents新作!I13</f>
        <v/>
      </c>
      <c r="J1359" s="141">
        <f>+gents新作!$C$9</f>
        <v>261600</v>
      </c>
      <c r="K1359" s="142">
        <f>+gents新作!J13</f>
        <v>0</v>
      </c>
      <c r="L1359" s="143" t="str">
        <f>IF(ISERROR(VLOOKUP(VALUE(C1359),納期ACC!$E$1:$N$3001,10,FALSE)),"",VLOOKUP(VALUE(C1359),納期ACC!$E$1:$N$3001,10,FALSE))</f>
        <v/>
      </c>
    </row>
    <row r="1360" spans="1:12">
      <c r="A1360" s="137" t="str">
        <f>+gents新作!A14</f>
        <v/>
      </c>
      <c r="B1360" s="138">
        <v>1</v>
      </c>
      <c r="C1360" s="139" t="str">
        <f>TEXT(gents新作!C14,0)</f>
        <v/>
      </c>
      <c r="D1360" s="140" t="str">
        <f>+gents新作!D14</f>
        <v/>
      </c>
      <c r="E1360" s="138" t="str">
        <f>+gents新作!E14</f>
        <v/>
      </c>
      <c r="F1360" s="138" t="str">
        <f>+gents新作!F14</f>
        <v/>
      </c>
      <c r="G1360" s="140" t="str">
        <f>+gents新作!G14</f>
        <v/>
      </c>
      <c r="H1360" s="138" t="str">
        <f>+gents新作!H14</f>
        <v/>
      </c>
      <c r="I1360" s="140" t="str">
        <f>+gents新作!I14</f>
        <v/>
      </c>
      <c r="J1360" s="141">
        <f>+gents新作!$C$9</f>
        <v>261600</v>
      </c>
      <c r="K1360" s="142">
        <f>+gents新作!J14</f>
        <v>0</v>
      </c>
      <c r="L1360" s="143" t="str">
        <f>IF(ISERROR(VLOOKUP(VALUE(C1360),納期ACC!$E$1:$N$3001,10,FALSE)),"",VLOOKUP(VALUE(C1360),納期ACC!$E$1:$N$3001,10,FALSE))</f>
        <v/>
      </c>
    </row>
    <row r="1361" spans="1:12">
      <c r="A1361" s="137" t="str">
        <f>+gents新作!A15</f>
        <v/>
      </c>
      <c r="B1361" s="138">
        <v>1</v>
      </c>
      <c r="C1361" s="139" t="str">
        <f>TEXT(gents新作!C15,0)</f>
        <v/>
      </c>
      <c r="D1361" s="140" t="str">
        <f>+gents新作!D15</f>
        <v/>
      </c>
      <c r="E1361" s="138" t="str">
        <f>+gents新作!E15</f>
        <v/>
      </c>
      <c r="F1361" s="138" t="str">
        <f>+gents新作!F15</f>
        <v/>
      </c>
      <c r="G1361" s="140" t="str">
        <f>+gents新作!G15</f>
        <v/>
      </c>
      <c r="H1361" s="138" t="str">
        <f>+gents新作!H15</f>
        <v/>
      </c>
      <c r="I1361" s="140" t="str">
        <f>+gents新作!I15</f>
        <v/>
      </c>
      <c r="J1361" s="141">
        <f>+gents新作!$C$9</f>
        <v>261600</v>
      </c>
      <c r="K1361" s="142">
        <f>+gents新作!J15</f>
        <v>0</v>
      </c>
      <c r="L1361" s="143" t="str">
        <f>IF(ISERROR(VLOOKUP(VALUE(C1361),納期ACC!$E$1:$N$3001,10,FALSE)),"",VLOOKUP(VALUE(C1361),納期ACC!$E$1:$N$3001,10,FALSE))</f>
        <v/>
      </c>
    </row>
    <row r="1362" spans="1:12">
      <c r="A1362" s="137" t="str">
        <f>+gents新作!A16</f>
        <v/>
      </c>
      <c r="B1362" s="138">
        <v>1</v>
      </c>
      <c r="C1362" s="139" t="str">
        <f>TEXT(gents新作!C16,0)</f>
        <v/>
      </c>
      <c r="D1362" s="140" t="str">
        <f>+gents新作!D16</f>
        <v/>
      </c>
      <c r="E1362" s="138" t="str">
        <f>+gents新作!E16</f>
        <v/>
      </c>
      <c r="F1362" s="138" t="str">
        <f>+gents新作!F16</f>
        <v/>
      </c>
      <c r="G1362" s="140" t="str">
        <f>+gents新作!G16</f>
        <v/>
      </c>
      <c r="H1362" s="138" t="str">
        <f>+gents新作!H16</f>
        <v/>
      </c>
      <c r="I1362" s="140" t="str">
        <f>+gents新作!I16</f>
        <v/>
      </c>
      <c r="J1362" s="141">
        <f>+gents新作!$C$9</f>
        <v>261600</v>
      </c>
      <c r="K1362" s="142">
        <f>+gents新作!J16</f>
        <v>0</v>
      </c>
      <c r="L1362" s="143" t="str">
        <f>IF(ISERROR(VLOOKUP(VALUE(C1362),納期ACC!$E$1:$N$3001,10,FALSE)),"",VLOOKUP(VALUE(C1362),納期ACC!$E$1:$N$3001,10,FALSE))</f>
        <v/>
      </c>
    </row>
    <row r="1363" spans="1:12">
      <c r="A1363" s="137" t="str">
        <f>+gents新作!A17</f>
        <v/>
      </c>
      <c r="B1363" s="138">
        <v>1</v>
      </c>
      <c r="C1363" s="139" t="str">
        <f>TEXT(gents新作!C17,0)</f>
        <v/>
      </c>
      <c r="D1363" s="140" t="str">
        <f>+gents新作!D17</f>
        <v/>
      </c>
      <c r="E1363" s="138" t="str">
        <f>+gents新作!E17</f>
        <v/>
      </c>
      <c r="F1363" s="138" t="str">
        <f>+gents新作!F17</f>
        <v/>
      </c>
      <c r="G1363" s="140" t="str">
        <f>+gents新作!G17</f>
        <v/>
      </c>
      <c r="H1363" s="138" t="str">
        <f>+gents新作!H17</f>
        <v/>
      </c>
      <c r="I1363" s="140" t="str">
        <f>+gents新作!I17</f>
        <v/>
      </c>
      <c r="J1363" s="141">
        <f>+gents新作!$C$9</f>
        <v>261600</v>
      </c>
      <c r="K1363" s="142">
        <f>+gents新作!J17</f>
        <v>0</v>
      </c>
      <c r="L1363" s="143" t="str">
        <f>IF(ISERROR(VLOOKUP(VALUE(C1363),納期ACC!$E$1:$N$3001,10,FALSE)),"",VLOOKUP(VALUE(C1363),納期ACC!$E$1:$N$3001,10,FALSE))</f>
        <v/>
      </c>
    </row>
    <row r="1364" spans="1:12">
      <c r="A1364" s="137" t="str">
        <f>+gents新作!A18</f>
        <v/>
      </c>
      <c r="B1364" s="138">
        <v>1</v>
      </c>
      <c r="C1364" s="139" t="str">
        <f>TEXT(gents新作!C18,0)</f>
        <v/>
      </c>
      <c r="D1364" s="140" t="str">
        <f>+gents新作!D18</f>
        <v/>
      </c>
      <c r="E1364" s="138" t="str">
        <f>+gents新作!E18</f>
        <v/>
      </c>
      <c r="F1364" s="138" t="str">
        <f>+gents新作!F18</f>
        <v/>
      </c>
      <c r="G1364" s="140" t="str">
        <f>+gents新作!G18</f>
        <v/>
      </c>
      <c r="H1364" s="138" t="str">
        <f>+gents新作!H18</f>
        <v/>
      </c>
      <c r="I1364" s="140" t="str">
        <f>+gents新作!I18</f>
        <v/>
      </c>
      <c r="J1364" s="141">
        <f>+gents新作!$C$9</f>
        <v>261600</v>
      </c>
      <c r="K1364" s="142">
        <f>+gents新作!J18</f>
        <v>0</v>
      </c>
      <c r="L1364" s="143" t="str">
        <f>IF(ISERROR(VLOOKUP(VALUE(C1364),納期ACC!$E$1:$N$3001,10,FALSE)),"",VLOOKUP(VALUE(C1364),納期ACC!$E$1:$N$3001,10,FALSE))</f>
        <v/>
      </c>
    </row>
    <row r="1365" spans="1:12">
      <c r="A1365" s="137" t="str">
        <f>+gents新作!A19</f>
        <v/>
      </c>
      <c r="B1365" s="138">
        <v>1</v>
      </c>
      <c r="C1365" s="139" t="str">
        <f>TEXT(gents新作!C19,0)</f>
        <v/>
      </c>
      <c r="D1365" s="140" t="str">
        <f>+gents新作!D19</f>
        <v/>
      </c>
      <c r="E1365" s="138" t="str">
        <f>+gents新作!E19</f>
        <v/>
      </c>
      <c r="F1365" s="138" t="str">
        <f>+gents新作!F19</f>
        <v/>
      </c>
      <c r="G1365" s="140" t="str">
        <f>+gents新作!G19</f>
        <v/>
      </c>
      <c r="H1365" s="138" t="str">
        <f>+gents新作!H19</f>
        <v/>
      </c>
      <c r="I1365" s="140" t="str">
        <f>+gents新作!I19</f>
        <v/>
      </c>
      <c r="J1365" s="141">
        <f>+gents新作!$C$9</f>
        <v>261600</v>
      </c>
      <c r="K1365" s="142">
        <f>+gents新作!J19</f>
        <v>0</v>
      </c>
      <c r="L1365" s="143" t="str">
        <f>IF(ISERROR(VLOOKUP(VALUE(C1365),納期ACC!$E$1:$N$3001,10,FALSE)),"",VLOOKUP(VALUE(C1365),納期ACC!$E$1:$N$3001,10,FALSE))</f>
        <v/>
      </c>
    </row>
    <row r="1366" spans="1:12">
      <c r="A1366" s="137">
        <f>+gents新作!A20</f>
        <v>0</v>
      </c>
      <c r="B1366" s="138">
        <v>1</v>
      </c>
      <c r="C1366" s="139" t="str">
        <f>TEXT(gents新作!C20,0)</f>
        <v>0</v>
      </c>
      <c r="D1366" s="140">
        <f>+gents新作!D20</f>
        <v>0</v>
      </c>
      <c r="E1366" s="138">
        <f>+gents新作!E20</f>
        <v>0</v>
      </c>
      <c r="F1366" s="138">
        <f>+gents新作!F20</f>
        <v>0</v>
      </c>
      <c r="G1366" s="140">
        <f>+gents新作!G20</f>
        <v>0</v>
      </c>
      <c r="H1366" s="138">
        <f>+gents新作!H20</f>
        <v>0</v>
      </c>
      <c r="I1366" s="140">
        <f>+gents新作!I20</f>
        <v>0</v>
      </c>
      <c r="J1366" s="141">
        <f>+gents新作!$C$9</f>
        <v>261600</v>
      </c>
      <c r="K1366" s="142">
        <f>+gents新作!J20</f>
        <v>0</v>
      </c>
      <c r="L1366" s="143">
        <f>IF(ISERROR(VLOOKUP(VALUE(C1366),納期ACC!$E$1:$N$3001,10,FALSE)),"",VLOOKUP(VALUE(C1366),納期ACC!$E$1:$N$3001,10,FALSE))</f>
        <v>0</v>
      </c>
    </row>
    <row r="1367" spans="1:12">
      <c r="A1367" s="137">
        <f>+gents新作!A21</f>
        <v>0</v>
      </c>
      <c r="B1367" s="138">
        <v>1</v>
      </c>
      <c r="C1367" s="139" t="str">
        <f>TEXT(gents新作!C21,0)</f>
        <v>0</v>
      </c>
      <c r="D1367" s="140">
        <f>+gents新作!D21</f>
        <v>0</v>
      </c>
      <c r="E1367" s="138">
        <f>+gents新作!E21</f>
        <v>0</v>
      </c>
      <c r="F1367" s="138">
        <f>+gents新作!F21</f>
        <v>0</v>
      </c>
      <c r="G1367" s="140">
        <f>+gents新作!G21</f>
        <v>0</v>
      </c>
      <c r="H1367" s="138">
        <f>+gents新作!H21</f>
        <v>0</v>
      </c>
      <c r="I1367" s="140">
        <f>+gents新作!I21</f>
        <v>0</v>
      </c>
      <c r="J1367" s="141">
        <f>+gents新作!$C$9</f>
        <v>261600</v>
      </c>
      <c r="K1367" s="142">
        <f>+gents新作!J21</f>
        <v>0</v>
      </c>
      <c r="L1367" s="143">
        <f>IF(ISERROR(VLOOKUP(VALUE(C1367),納期ACC!$E$1:$N$3001,10,FALSE)),"",VLOOKUP(VALUE(C1367),納期ACC!$E$1:$N$3001,10,FALSE))</f>
        <v>0</v>
      </c>
    </row>
    <row r="1368" spans="1:12">
      <c r="A1368" s="137">
        <f>+gents新作!A22</f>
        <v>0</v>
      </c>
      <c r="B1368" s="138">
        <v>1</v>
      </c>
      <c r="C1368" s="139" t="str">
        <f>TEXT(gents新作!C22,0)</f>
        <v>0</v>
      </c>
      <c r="D1368" s="140">
        <f>+gents新作!D22</f>
        <v>0</v>
      </c>
      <c r="E1368" s="138">
        <f>+gents新作!E22</f>
        <v>0</v>
      </c>
      <c r="F1368" s="138">
        <f>+gents新作!F22</f>
        <v>0</v>
      </c>
      <c r="G1368" s="140">
        <f>+gents新作!G22</f>
        <v>0</v>
      </c>
      <c r="H1368" s="138">
        <f>+gents新作!H22</f>
        <v>0</v>
      </c>
      <c r="I1368" s="140">
        <f>+gents新作!I22</f>
        <v>0</v>
      </c>
      <c r="J1368" s="141">
        <f>+gents新作!$C$9</f>
        <v>261600</v>
      </c>
      <c r="K1368" s="142">
        <f>+gents新作!J22</f>
        <v>0</v>
      </c>
      <c r="L1368" s="143">
        <f>IF(ISERROR(VLOOKUP(VALUE(C1368),納期ACC!$E$1:$N$3001,10,FALSE)),"",VLOOKUP(VALUE(C1368),納期ACC!$E$1:$N$3001,10,FALSE))</f>
        <v>0</v>
      </c>
    </row>
    <row r="1369" spans="1:12">
      <c r="A1369" s="137">
        <f>+gents新作!A23</f>
        <v>0</v>
      </c>
      <c r="B1369" s="138">
        <v>1</v>
      </c>
      <c r="C1369" s="139" t="str">
        <f>TEXT(gents新作!C23,0)</f>
        <v>0</v>
      </c>
      <c r="D1369" s="140">
        <f>+gents新作!D23</f>
        <v>0</v>
      </c>
      <c r="E1369" s="138">
        <f>+gents新作!E23</f>
        <v>0</v>
      </c>
      <c r="F1369" s="138">
        <f>+gents新作!F23</f>
        <v>0</v>
      </c>
      <c r="G1369" s="140">
        <f>+gents新作!G23</f>
        <v>0</v>
      </c>
      <c r="H1369" s="138">
        <f>+gents新作!H23</f>
        <v>0</v>
      </c>
      <c r="I1369" s="140">
        <f>+gents新作!I23</f>
        <v>0</v>
      </c>
      <c r="J1369" s="141">
        <f>+gents新作!$C$9</f>
        <v>261600</v>
      </c>
      <c r="K1369" s="142">
        <f>+gents新作!J23</f>
        <v>0</v>
      </c>
      <c r="L1369" s="143">
        <f>IF(ISERROR(VLOOKUP(VALUE(C1369),納期ACC!$E$1:$N$3001,10,FALSE)),"",VLOOKUP(VALUE(C1369),納期ACC!$E$1:$N$3001,10,FALSE))</f>
        <v>0</v>
      </c>
    </row>
    <row r="1370" spans="1:12">
      <c r="A1370" s="137">
        <f>+gents新作!A24</f>
        <v>0</v>
      </c>
      <c r="B1370" s="138">
        <v>1</v>
      </c>
      <c r="C1370" s="139" t="str">
        <f>TEXT(gents新作!C24,0)</f>
        <v>0</v>
      </c>
      <c r="D1370" s="140">
        <f>+gents新作!D24</f>
        <v>0</v>
      </c>
      <c r="E1370" s="138">
        <f>+gents新作!E24</f>
        <v>0</v>
      </c>
      <c r="F1370" s="138">
        <f>+gents新作!F24</f>
        <v>0</v>
      </c>
      <c r="G1370" s="140">
        <f>+gents新作!G24</f>
        <v>0</v>
      </c>
      <c r="H1370" s="138">
        <f>+gents新作!H24</f>
        <v>0</v>
      </c>
      <c r="I1370" s="140">
        <f>+gents新作!I24</f>
        <v>0</v>
      </c>
      <c r="J1370" s="141">
        <f>+gents新作!$C$9</f>
        <v>261600</v>
      </c>
      <c r="K1370" s="142">
        <f>+gents新作!J24</f>
        <v>0</v>
      </c>
      <c r="L1370" s="143">
        <f>IF(ISERROR(VLOOKUP(VALUE(C1370),納期ACC!$E$1:$N$3001,10,FALSE)),"",VLOOKUP(VALUE(C1370),納期ACC!$E$1:$N$3001,10,FALSE))</f>
        <v>0</v>
      </c>
    </row>
    <row r="1371" spans="1:12">
      <c r="A1371" s="137">
        <f>+gents新作!A25</f>
        <v>0</v>
      </c>
      <c r="B1371" s="138">
        <v>1</v>
      </c>
      <c r="C1371" s="139" t="str">
        <f>TEXT(gents新作!C25,0)</f>
        <v>0</v>
      </c>
      <c r="D1371" s="140">
        <f>+gents新作!D25</f>
        <v>0</v>
      </c>
      <c r="E1371" s="138">
        <f>+gents新作!E25</f>
        <v>0</v>
      </c>
      <c r="F1371" s="138">
        <f>+gents新作!F25</f>
        <v>0</v>
      </c>
      <c r="G1371" s="140">
        <f>+gents新作!G25</f>
        <v>0</v>
      </c>
      <c r="H1371" s="138">
        <f>+gents新作!H25</f>
        <v>0</v>
      </c>
      <c r="I1371" s="140">
        <f>+gents新作!I25</f>
        <v>0</v>
      </c>
      <c r="J1371" s="141">
        <f>+gents新作!$C$9</f>
        <v>261600</v>
      </c>
      <c r="K1371" s="142">
        <f>+gents新作!J25</f>
        <v>0</v>
      </c>
      <c r="L1371" s="143">
        <f>IF(ISERROR(VLOOKUP(VALUE(C1371),納期ACC!$E$1:$N$3001,10,FALSE)),"",VLOOKUP(VALUE(C1371),納期ACC!$E$1:$N$3001,10,FALSE))</f>
        <v>0</v>
      </c>
    </row>
    <row r="1372" spans="1:12">
      <c r="A1372" s="137">
        <f>+gents新作!A26</f>
        <v>0</v>
      </c>
      <c r="B1372" s="138">
        <v>1</v>
      </c>
      <c r="C1372" s="139" t="str">
        <f>TEXT(gents新作!C26,0)</f>
        <v>0</v>
      </c>
      <c r="D1372" s="140">
        <f>+gents新作!D26</f>
        <v>0</v>
      </c>
      <c r="E1372" s="138">
        <f>+gents新作!E26</f>
        <v>0</v>
      </c>
      <c r="F1372" s="138">
        <f>+gents新作!F26</f>
        <v>0</v>
      </c>
      <c r="G1372" s="140">
        <f>+gents新作!G26</f>
        <v>0</v>
      </c>
      <c r="H1372" s="138">
        <f>+gents新作!H26</f>
        <v>0</v>
      </c>
      <c r="I1372" s="140">
        <f>+gents新作!I26</f>
        <v>0</v>
      </c>
      <c r="J1372" s="141">
        <f>+gents新作!$C$9</f>
        <v>261600</v>
      </c>
      <c r="K1372" s="142">
        <f>+gents新作!J26</f>
        <v>0</v>
      </c>
      <c r="L1372" s="143">
        <f>IF(ISERROR(VLOOKUP(VALUE(C1372),納期ACC!$E$1:$N$3001,10,FALSE)),"",VLOOKUP(VALUE(C1372),納期ACC!$E$1:$N$3001,10,FALSE))</f>
        <v>0</v>
      </c>
    </row>
    <row r="1373" spans="1:12">
      <c r="A1373" s="137">
        <f>+gents新作!A27</f>
        <v>0</v>
      </c>
      <c r="B1373" s="138">
        <v>1</v>
      </c>
      <c r="C1373" s="139" t="str">
        <f>TEXT(gents新作!C27,0)</f>
        <v>0</v>
      </c>
      <c r="D1373" s="140">
        <f>+gents新作!D27</f>
        <v>0</v>
      </c>
      <c r="E1373" s="138">
        <f>+gents新作!E27</f>
        <v>0</v>
      </c>
      <c r="F1373" s="138">
        <f>+gents新作!F27</f>
        <v>0</v>
      </c>
      <c r="G1373" s="140">
        <f>+gents新作!G27</f>
        <v>0</v>
      </c>
      <c r="H1373" s="138">
        <f>+gents新作!H27</f>
        <v>0</v>
      </c>
      <c r="I1373" s="140">
        <f>+gents新作!I27</f>
        <v>0</v>
      </c>
      <c r="J1373" s="141">
        <f>+gents新作!$C$9</f>
        <v>261600</v>
      </c>
      <c r="K1373" s="142">
        <f>+gents新作!J27</f>
        <v>0</v>
      </c>
      <c r="L1373" s="143">
        <f>IF(ISERROR(VLOOKUP(VALUE(C1373),納期ACC!$E$1:$N$3001,10,FALSE)),"",VLOOKUP(VALUE(C1373),納期ACC!$E$1:$N$3001,10,FALSE))</f>
        <v>0</v>
      </c>
    </row>
    <row r="1374" spans="1:12">
      <c r="A1374" s="137">
        <f>+gents新作!A28</f>
        <v>0</v>
      </c>
      <c r="B1374" s="138">
        <v>1</v>
      </c>
      <c r="C1374" s="139" t="str">
        <f>TEXT(gents新作!C28,0)</f>
        <v>0</v>
      </c>
      <c r="D1374" s="140">
        <f>+gents新作!D28</f>
        <v>0</v>
      </c>
      <c r="E1374" s="138">
        <f>+gents新作!E28</f>
        <v>0</v>
      </c>
      <c r="F1374" s="138">
        <f>+gents新作!F28</f>
        <v>0</v>
      </c>
      <c r="G1374" s="140">
        <f>+gents新作!G28</f>
        <v>0</v>
      </c>
      <c r="H1374" s="138">
        <f>+gents新作!H28</f>
        <v>0</v>
      </c>
      <c r="I1374" s="140">
        <f>+gents新作!I28</f>
        <v>0</v>
      </c>
      <c r="J1374" s="141">
        <f>+gents新作!$C$9</f>
        <v>261600</v>
      </c>
      <c r="K1374" s="142">
        <f>+gents新作!J28</f>
        <v>0</v>
      </c>
      <c r="L1374" s="143">
        <f>IF(ISERROR(VLOOKUP(VALUE(C1374),納期ACC!$E$1:$N$3001,10,FALSE)),"",VLOOKUP(VALUE(C1374),納期ACC!$E$1:$N$3001,10,FALSE))</f>
        <v>0</v>
      </c>
    </row>
    <row r="1375" spans="1:12">
      <c r="A1375" s="137">
        <f>+gents新作!A29</f>
        <v>0</v>
      </c>
      <c r="B1375" s="138">
        <v>1</v>
      </c>
      <c r="C1375" s="139" t="str">
        <f>TEXT(gents新作!C29,0)</f>
        <v>0</v>
      </c>
      <c r="D1375" s="140">
        <f>+gents新作!D29</f>
        <v>0</v>
      </c>
      <c r="E1375" s="138">
        <f>+gents新作!E29</f>
        <v>0</v>
      </c>
      <c r="F1375" s="138">
        <f>+gents新作!F29</f>
        <v>0</v>
      </c>
      <c r="G1375" s="140">
        <f>+gents新作!G29</f>
        <v>0</v>
      </c>
      <c r="H1375" s="138">
        <f>+gents新作!H29</f>
        <v>0</v>
      </c>
      <c r="I1375" s="140">
        <f>+gents新作!I29</f>
        <v>0</v>
      </c>
      <c r="J1375" s="141">
        <f>+gents新作!$C$9</f>
        <v>261600</v>
      </c>
      <c r="K1375" s="142">
        <f>+gents新作!J29</f>
        <v>0</v>
      </c>
      <c r="L1375" s="143">
        <f>IF(ISERROR(VLOOKUP(VALUE(C1375),納期ACC!$E$1:$N$3001,10,FALSE)),"",VLOOKUP(VALUE(C1375),納期ACC!$E$1:$N$3001,10,FALSE))</f>
        <v>0</v>
      </c>
    </row>
    <row r="1376" spans="1:12">
      <c r="A1376" s="137">
        <f>+gents新作!A30</f>
        <v>0</v>
      </c>
      <c r="B1376" s="138">
        <v>1</v>
      </c>
      <c r="C1376" s="139" t="str">
        <f>TEXT(gents新作!C30,0)</f>
        <v>0</v>
      </c>
      <c r="D1376" s="140">
        <f>+gents新作!D30</f>
        <v>0</v>
      </c>
      <c r="E1376" s="138">
        <f>+gents新作!E30</f>
        <v>0</v>
      </c>
      <c r="F1376" s="138">
        <f>+gents新作!F30</f>
        <v>0</v>
      </c>
      <c r="G1376" s="140">
        <f>+gents新作!G30</f>
        <v>0</v>
      </c>
      <c r="H1376" s="138">
        <f>+gents新作!H30</f>
        <v>0</v>
      </c>
      <c r="I1376" s="140">
        <f>+gents新作!I30</f>
        <v>0</v>
      </c>
      <c r="J1376" s="141">
        <f>+gents新作!$C$9</f>
        <v>261600</v>
      </c>
      <c r="K1376" s="142">
        <f>+gents新作!J30</f>
        <v>0</v>
      </c>
      <c r="L1376" s="143">
        <f>IF(ISERROR(VLOOKUP(VALUE(C1376),納期ACC!$E$1:$N$3001,10,FALSE)),"",VLOOKUP(VALUE(C1376),納期ACC!$E$1:$N$3001,10,FALSE))</f>
        <v>0</v>
      </c>
    </row>
    <row r="1377" spans="1:12">
      <c r="A1377" s="137">
        <f>+gents新作!A31</f>
        <v>0</v>
      </c>
      <c r="B1377" s="138">
        <v>1</v>
      </c>
      <c r="C1377" s="139" t="str">
        <f>TEXT(gents新作!C31,0)</f>
        <v>0</v>
      </c>
      <c r="D1377" s="140">
        <f>+gents新作!D31</f>
        <v>0</v>
      </c>
      <c r="E1377" s="138">
        <f>+gents新作!E31</f>
        <v>0</v>
      </c>
      <c r="F1377" s="138">
        <f>+gents新作!F31</f>
        <v>0</v>
      </c>
      <c r="G1377" s="140">
        <f>+gents新作!G31</f>
        <v>0</v>
      </c>
      <c r="H1377" s="138">
        <f>+gents新作!H31</f>
        <v>0</v>
      </c>
      <c r="I1377" s="140">
        <f>+gents新作!I31</f>
        <v>0</v>
      </c>
      <c r="J1377" s="141">
        <f>+gents新作!$C$9</f>
        <v>261600</v>
      </c>
      <c r="K1377" s="142">
        <f>+gents新作!J31</f>
        <v>0</v>
      </c>
      <c r="L1377" s="143">
        <f>IF(ISERROR(VLOOKUP(VALUE(C1377),納期ACC!$E$1:$N$3001,10,FALSE)),"",VLOOKUP(VALUE(C1377),納期ACC!$E$1:$N$3001,10,FALSE))</f>
        <v>0</v>
      </c>
    </row>
    <row r="1378" spans="1:12">
      <c r="A1378" s="137">
        <f>+gents新作!A32</f>
        <v>0</v>
      </c>
      <c r="B1378" s="138">
        <v>1</v>
      </c>
      <c r="C1378" s="139" t="str">
        <f>TEXT(gents新作!C32,0)</f>
        <v>0</v>
      </c>
      <c r="D1378" s="140">
        <f>+gents新作!D32</f>
        <v>0</v>
      </c>
      <c r="E1378" s="138">
        <f>+gents新作!E32</f>
        <v>0</v>
      </c>
      <c r="F1378" s="138">
        <f>+gents新作!F32</f>
        <v>0</v>
      </c>
      <c r="G1378" s="140">
        <f>+gents新作!G32</f>
        <v>0</v>
      </c>
      <c r="H1378" s="138">
        <f>+gents新作!H32</f>
        <v>0</v>
      </c>
      <c r="I1378" s="140">
        <f>+gents新作!I32</f>
        <v>0</v>
      </c>
      <c r="J1378" s="141">
        <f>+gents新作!$C$9</f>
        <v>261600</v>
      </c>
      <c r="K1378" s="142">
        <f>+gents新作!J32</f>
        <v>0</v>
      </c>
      <c r="L1378" s="143">
        <f>IF(ISERROR(VLOOKUP(VALUE(C1378),納期ACC!$E$1:$N$3001,10,FALSE)),"",VLOOKUP(VALUE(C1378),納期ACC!$E$1:$N$3001,10,FALSE))</f>
        <v>0</v>
      </c>
    </row>
    <row r="1379" spans="1:12">
      <c r="A1379" s="137">
        <f>+gents新作!A33</f>
        <v>0</v>
      </c>
      <c r="B1379" s="138">
        <v>1</v>
      </c>
      <c r="C1379" s="139" t="str">
        <f>TEXT(gents新作!C33,0)</f>
        <v>0</v>
      </c>
      <c r="D1379" s="140">
        <f>+gents新作!D33</f>
        <v>0</v>
      </c>
      <c r="E1379" s="138">
        <f>+gents新作!E33</f>
        <v>0</v>
      </c>
      <c r="F1379" s="138">
        <f>+gents新作!F33</f>
        <v>0</v>
      </c>
      <c r="G1379" s="140">
        <f>+gents新作!G33</f>
        <v>0</v>
      </c>
      <c r="H1379" s="138">
        <f>+gents新作!H33</f>
        <v>0</v>
      </c>
      <c r="I1379" s="140">
        <f>+gents新作!I33</f>
        <v>0</v>
      </c>
      <c r="J1379" s="141">
        <f>+gents新作!$C$9</f>
        <v>261600</v>
      </c>
      <c r="K1379" s="142">
        <f>+gents新作!J33</f>
        <v>0</v>
      </c>
      <c r="L1379" s="143">
        <f>IF(ISERROR(VLOOKUP(VALUE(C1379),納期ACC!$E$1:$N$3001,10,FALSE)),"",VLOOKUP(VALUE(C1379),納期ACC!$E$1:$N$3001,10,FALSE))</f>
        <v>0</v>
      </c>
    </row>
    <row r="1380" spans="1:12">
      <c r="A1380" s="137">
        <f>+gents新作!A34</f>
        <v>0</v>
      </c>
      <c r="B1380" s="138">
        <v>1</v>
      </c>
      <c r="C1380" s="139" t="str">
        <f>TEXT(gents新作!C34,0)</f>
        <v>0</v>
      </c>
      <c r="D1380" s="140">
        <f>+gents新作!D34</f>
        <v>0</v>
      </c>
      <c r="E1380" s="138">
        <f>+gents新作!E34</f>
        <v>0</v>
      </c>
      <c r="F1380" s="138">
        <f>+gents新作!F34</f>
        <v>0</v>
      </c>
      <c r="G1380" s="140">
        <f>+gents新作!G34</f>
        <v>0</v>
      </c>
      <c r="H1380" s="138">
        <f>+gents新作!H34</f>
        <v>0</v>
      </c>
      <c r="I1380" s="140">
        <f>+gents新作!I34</f>
        <v>0</v>
      </c>
      <c r="J1380" s="141">
        <f>+gents新作!$C$9</f>
        <v>261600</v>
      </c>
      <c r="K1380" s="142">
        <f>+gents新作!J34</f>
        <v>0</v>
      </c>
      <c r="L1380" s="143">
        <f>IF(ISERROR(VLOOKUP(VALUE(C1380),納期ACC!$E$1:$N$3001,10,FALSE)),"",VLOOKUP(VALUE(C1380),納期ACC!$E$1:$N$3001,10,FALSE))</f>
        <v>0</v>
      </c>
    </row>
    <row r="1381" spans="1:12">
      <c r="A1381" s="137">
        <f>+gents新作!A35</f>
        <v>0</v>
      </c>
      <c r="B1381" s="138">
        <v>1</v>
      </c>
      <c r="C1381" s="139" t="str">
        <f>TEXT(gents新作!C35,0)</f>
        <v>0</v>
      </c>
      <c r="D1381" s="140">
        <f>+gents新作!D35</f>
        <v>0</v>
      </c>
      <c r="E1381" s="138">
        <f>+gents新作!E35</f>
        <v>0</v>
      </c>
      <c r="F1381" s="138">
        <f>+gents新作!F35</f>
        <v>0</v>
      </c>
      <c r="G1381" s="140">
        <f>+gents新作!G35</f>
        <v>0</v>
      </c>
      <c r="H1381" s="138">
        <f>+gents新作!H35</f>
        <v>0</v>
      </c>
      <c r="I1381" s="140">
        <f>+gents新作!I35</f>
        <v>0</v>
      </c>
      <c r="J1381" s="141">
        <f>+gents新作!$C$9</f>
        <v>261600</v>
      </c>
      <c r="K1381" s="142">
        <f>+gents新作!J35</f>
        <v>0</v>
      </c>
      <c r="L1381" s="143">
        <f>IF(ISERROR(VLOOKUP(VALUE(C1381),納期ACC!$E$1:$N$3001,10,FALSE)),"",VLOOKUP(VALUE(C1381),納期ACC!$E$1:$N$3001,10,FALSE))</f>
        <v>0</v>
      </c>
    </row>
    <row r="1382" spans="1:12">
      <c r="A1382" s="137">
        <f>+gents新作!A36</f>
        <v>0</v>
      </c>
      <c r="B1382" s="138">
        <v>1</v>
      </c>
      <c r="C1382" s="139" t="str">
        <f>TEXT(gents新作!C36,0)</f>
        <v>0</v>
      </c>
      <c r="D1382" s="140">
        <f>+gents新作!D36</f>
        <v>0</v>
      </c>
      <c r="E1382" s="138">
        <f>+gents新作!E36</f>
        <v>0</v>
      </c>
      <c r="F1382" s="138">
        <f>+gents新作!F36</f>
        <v>0</v>
      </c>
      <c r="G1382" s="140">
        <f>+gents新作!G36</f>
        <v>0</v>
      </c>
      <c r="H1382" s="138">
        <f>+gents新作!H36</f>
        <v>0</v>
      </c>
      <c r="I1382" s="140">
        <f>+gents新作!I36</f>
        <v>0</v>
      </c>
      <c r="J1382" s="141">
        <f>+gents新作!$C$9</f>
        <v>261600</v>
      </c>
      <c r="K1382" s="142">
        <f>+gents新作!J36</f>
        <v>0</v>
      </c>
      <c r="L1382" s="143">
        <f>IF(ISERROR(VLOOKUP(VALUE(C1382),納期ACC!$E$1:$N$3001,10,FALSE)),"",VLOOKUP(VALUE(C1382),納期ACC!$E$1:$N$3001,10,FALSE))</f>
        <v>0</v>
      </c>
    </row>
    <row r="1383" spans="1:12">
      <c r="A1383" s="137">
        <f>+gents新作!A37</f>
        <v>0</v>
      </c>
      <c r="B1383" s="138">
        <v>1</v>
      </c>
      <c r="C1383" s="139" t="str">
        <f>TEXT(gents新作!C37,0)</f>
        <v>0</v>
      </c>
      <c r="D1383" s="140">
        <f>+gents新作!D37</f>
        <v>0</v>
      </c>
      <c r="E1383" s="138">
        <f>+gents新作!E37</f>
        <v>0</v>
      </c>
      <c r="F1383" s="138">
        <f>+gents新作!F37</f>
        <v>0</v>
      </c>
      <c r="G1383" s="140">
        <f>+gents新作!G37</f>
        <v>0</v>
      </c>
      <c r="H1383" s="138">
        <f>+gents新作!H37</f>
        <v>0</v>
      </c>
      <c r="I1383" s="140">
        <f>+gents新作!I37</f>
        <v>0</v>
      </c>
      <c r="J1383" s="141">
        <f>+gents新作!$C$9</f>
        <v>261600</v>
      </c>
      <c r="K1383" s="142">
        <f>+gents新作!J37</f>
        <v>0</v>
      </c>
      <c r="L1383" s="143">
        <f>IF(ISERROR(VLOOKUP(VALUE(C1383),納期ACC!$E$1:$N$3001,10,FALSE)),"",VLOOKUP(VALUE(C1383),納期ACC!$E$1:$N$3001,10,FALSE))</f>
        <v>0</v>
      </c>
    </row>
    <row r="1384" spans="1:12">
      <c r="A1384" s="137">
        <f>+gents新作!A38</f>
        <v>0</v>
      </c>
      <c r="B1384" s="138">
        <v>1</v>
      </c>
      <c r="C1384" s="139" t="str">
        <f>TEXT(gents新作!C38,0)</f>
        <v>0</v>
      </c>
      <c r="D1384" s="140">
        <f>+gents新作!D38</f>
        <v>0</v>
      </c>
      <c r="E1384" s="138">
        <f>+gents新作!E38</f>
        <v>0</v>
      </c>
      <c r="F1384" s="138">
        <f>+gents新作!F38</f>
        <v>0</v>
      </c>
      <c r="G1384" s="140">
        <f>+gents新作!G38</f>
        <v>0</v>
      </c>
      <c r="H1384" s="138">
        <f>+gents新作!H38</f>
        <v>0</v>
      </c>
      <c r="I1384" s="140">
        <f>+gents新作!I38</f>
        <v>0</v>
      </c>
      <c r="J1384" s="141">
        <f>+gents新作!$C$9</f>
        <v>261600</v>
      </c>
      <c r="K1384" s="142">
        <f>+gents新作!J38</f>
        <v>0</v>
      </c>
      <c r="L1384" s="143">
        <f>IF(ISERROR(VLOOKUP(VALUE(C1384),納期ACC!$E$1:$N$3001,10,FALSE)),"",VLOOKUP(VALUE(C1384),納期ACC!$E$1:$N$3001,10,FALSE))</f>
        <v>0</v>
      </c>
    </row>
    <row r="1385" spans="1:12">
      <c r="A1385" s="137">
        <f>+gents新作!A39</f>
        <v>0</v>
      </c>
      <c r="B1385" s="138">
        <v>1</v>
      </c>
      <c r="C1385" s="139" t="str">
        <f>TEXT(gents新作!C39,0)</f>
        <v>0</v>
      </c>
      <c r="D1385" s="140">
        <f>+gents新作!D39</f>
        <v>0</v>
      </c>
      <c r="E1385" s="138">
        <f>+gents新作!E39</f>
        <v>0</v>
      </c>
      <c r="F1385" s="138">
        <f>+gents新作!F39</f>
        <v>0</v>
      </c>
      <c r="G1385" s="140">
        <f>+gents新作!G39</f>
        <v>0</v>
      </c>
      <c r="H1385" s="138">
        <f>+gents新作!H39</f>
        <v>0</v>
      </c>
      <c r="I1385" s="140">
        <f>+gents新作!I39</f>
        <v>0</v>
      </c>
      <c r="J1385" s="141">
        <f>+gents新作!$C$9</f>
        <v>261600</v>
      </c>
      <c r="K1385" s="142">
        <f>+gents新作!J39</f>
        <v>0</v>
      </c>
      <c r="L1385" s="143">
        <f>IF(ISERROR(VLOOKUP(VALUE(C1385),納期ACC!$E$1:$N$3001,10,FALSE)),"",VLOOKUP(VALUE(C1385),納期ACC!$E$1:$N$3001,10,FALSE))</f>
        <v>0</v>
      </c>
    </row>
    <row r="1386" spans="1:12">
      <c r="A1386" s="137">
        <f>+gents新作!A40</f>
        <v>0</v>
      </c>
      <c r="B1386" s="138">
        <v>1</v>
      </c>
      <c r="C1386" s="139" t="str">
        <f>TEXT(gents新作!C40,0)</f>
        <v>0</v>
      </c>
      <c r="D1386" s="140">
        <f>+gents新作!D40</f>
        <v>0</v>
      </c>
      <c r="E1386" s="138">
        <f>+gents新作!E40</f>
        <v>0</v>
      </c>
      <c r="F1386" s="138">
        <f>+gents新作!F40</f>
        <v>0</v>
      </c>
      <c r="G1386" s="140">
        <f>+gents新作!G40</f>
        <v>0</v>
      </c>
      <c r="H1386" s="138">
        <f>+gents新作!H40</f>
        <v>0</v>
      </c>
      <c r="I1386" s="140">
        <f>+gents新作!I40</f>
        <v>0</v>
      </c>
      <c r="J1386" s="141">
        <f>+gents新作!$C$9</f>
        <v>261600</v>
      </c>
      <c r="K1386" s="142">
        <f>+gents新作!J40</f>
        <v>0</v>
      </c>
      <c r="L1386" s="143">
        <f>IF(ISERROR(VLOOKUP(VALUE(C1386),納期ACC!$E$1:$N$3001,10,FALSE)),"",VLOOKUP(VALUE(C1386),納期ACC!$E$1:$N$3001,10,FALSE))</f>
        <v>0</v>
      </c>
    </row>
    <row r="1387" spans="1:12">
      <c r="A1387" s="137">
        <f>+gents新作!A41</f>
        <v>0</v>
      </c>
      <c r="B1387" s="138">
        <v>1</v>
      </c>
      <c r="C1387" s="139" t="str">
        <f>TEXT(gents新作!C41,0)</f>
        <v>0</v>
      </c>
      <c r="D1387" s="140">
        <f>+gents新作!D41</f>
        <v>0</v>
      </c>
      <c r="E1387" s="138">
        <f>+gents新作!E41</f>
        <v>0</v>
      </c>
      <c r="F1387" s="138">
        <f>+gents新作!F41</f>
        <v>0</v>
      </c>
      <c r="G1387" s="140">
        <f>+gents新作!G41</f>
        <v>0</v>
      </c>
      <c r="H1387" s="138">
        <f>+gents新作!H41</f>
        <v>0</v>
      </c>
      <c r="I1387" s="140">
        <f>+gents新作!I41</f>
        <v>0</v>
      </c>
      <c r="J1387" s="141">
        <f>+gents新作!$C$9</f>
        <v>261600</v>
      </c>
      <c r="K1387" s="142">
        <f>+gents新作!J41</f>
        <v>0</v>
      </c>
      <c r="L1387" s="143">
        <f>IF(ISERROR(VLOOKUP(VALUE(C1387),納期ACC!$E$1:$N$3001,10,FALSE)),"",VLOOKUP(VALUE(C1387),納期ACC!$E$1:$N$3001,10,FALSE))</f>
        <v>0</v>
      </c>
    </row>
    <row r="1388" spans="1:12">
      <c r="A1388" s="137">
        <f>+gents新作!A42</f>
        <v>0</v>
      </c>
      <c r="B1388" s="138">
        <v>1</v>
      </c>
      <c r="C1388" s="139" t="str">
        <f>TEXT(gents新作!C42,0)</f>
        <v>0</v>
      </c>
      <c r="D1388" s="140">
        <f>+gents新作!D42</f>
        <v>0</v>
      </c>
      <c r="E1388" s="138">
        <f>+gents新作!E42</f>
        <v>0</v>
      </c>
      <c r="F1388" s="138">
        <f>+gents新作!F42</f>
        <v>0</v>
      </c>
      <c r="G1388" s="140">
        <f>+gents新作!G42</f>
        <v>0</v>
      </c>
      <c r="H1388" s="138">
        <f>+gents新作!H42</f>
        <v>0</v>
      </c>
      <c r="I1388" s="140">
        <f>+gents新作!I42</f>
        <v>0</v>
      </c>
      <c r="J1388" s="141">
        <f>+gents新作!$C$9</f>
        <v>261600</v>
      </c>
      <c r="K1388" s="142">
        <f>+gents新作!J42</f>
        <v>0</v>
      </c>
      <c r="L1388" s="143">
        <f>IF(ISERROR(VLOOKUP(VALUE(C1388),納期ACC!$E$1:$N$3001,10,FALSE)),"",VLOOKUP(VALUE(C1388),納期ACC!$E$1:$N$3001,10,FALSE))</f>
        <v>0</v>
      </c>
    </row>
    <row r="1389" spans="1:12">
      <c r="A1389" s="137">
        <f>+gents新作!A43</f>
        <v>0</v>
      </c>
      <c r="B1389" s="138">
        <v>1</v>
      </c>
      <c r="C1389" s="139" t="str">
        <f>TEXT(gents新作!C43,0)</f>
        <v>0</v>
      </c>
      <c r="D1389" s="140">
        <f>+gents新作!D43</f>
        <v>0</v>
      </c>
      <c r="E1389" s="138">
        <f>+gents新作!E43</f>
        <v>0</v>
      </c>
      <c r="F1389" s="138">
        <f>+gents新作!F43</f>
        <v>0</v>
      </c>
      <c r="G1389" s="140">
        <f>+gents新作!G43</f>
        <v>0</v>
      </c>
      <c r="H1389" s="138">
        <f>+gents新作!H43</f>
        <v>0</v>
      </c>
      <c r="I1389" s="140">
        <f>+gents新作!I43</f>
        <v>0</v>
      </c>
      <c r="J1389" s="141">
        <f>+gents新作!$C$9</f>
        <v>261600</v>
      </c>
      <c r="K1389" s="142">
        <f>+gents新作!J43</f>
        <v>0</v>
      </c>
      <c r="L1389" s="143">
        <f>IF(ISERROR(VLOOKUP(VALUE(C1389),納期ACC!$E$1:$N$3001,10,FALSE)),"",VLOOKUP(VALUE(C1389),納期ACC!$E$1:$N$3001,10,FALSE))</f>
        <v>0</v>
      </c>
    </row>
    <row r="1390" spans="1:12">
      <c r="A1390" s="137">
        <f>+gents新作!A44</f>
        <v>0</v>
      </c>
      <c r="B1390" s="138">
        <v>1</v>
      </c>
      <c r="C1390" s="139" t="str">
        <f>TEXT(gents新作!C44,0)</f>
        <v>0</v>
      </c>
      <c r="D1390" s="140">
        <f>+gents新作!D44</f>
        <v>0</v>
      </c>
      <c r="E1390" s="138">
        <f>+gents新作!E44</f>
        <v>0</v>
      </c>
      <c r="F1390" s="138">
        <f>+gents新作!F44</f>
        <v>0</v>
      </c>
      <c r="G1390" s="140">
        <f>+gents新作!G44</f>
        <v>0</v>
      </c>
      <c r="H1390" s="138">
        <f>+gents新作!H44</f>
        <v>0</v>
      </c>
      <c r="I1390" s="140">
        <f>+gents新作!I44</f>
        <v>0</v>
      </c>
      <c r="J1390" s="141">
        <f>+gents新作!$C$9</f>
        <v>261600</v>
      </c>
      <c r="K1390" s="142">
        <f>+gents新作!J44</f>
        <v>0</v>
      </c>
      <c r="L1390" s="143">
        <f>IF(ISERROR(VLOOKUP(VALUE(C1390),納期ACC!$E$1:$N$3001,10,FALSE)),"",VLOOKUP(VALUE(C1390),納期ACC!$E$1:$N$3001,10,FALSE))</f>
        <v>0</v>
      </c>
    </row>
    <row r="1391" spans="1:12">
      <c r="A1391" s="137">
        <f>+gents新作!A45</f>
        <v>0</v>
      </c>
      <c r="B1391" s="138">
        <v>1</v>
      </c>
      <c r="C1391" s="139" t="str">
        <f>TEXT(gents新作!C45,0)</f>
        <v>0</v>
      </c>
      <c r="D1391" s="140">
        <f>+gents新作!D45</f>
        <v>0</v>
      </c>
      <c r="E1391" s="138">
        <f>+gents新作!E45</f>
        <v>0</v>
      </c>
      <c r="F1391" s="138">
        <f>+gents新作!F45</f>
        <v>0</v>
      </c>
      <c r="G1391" s="140">
        <f>+gents新作!G45</f>
        <v>0</v>
      </c>
      <c r="H1391" s="138">
        <f>+gents新作!H45</f>
        <v>0</v>
      </c>
      <c r="I1391" s="140">
        <f>+gents新作!I45</f>
        <v>0</v>
      </c>
      <c r="J1391" s="141">
        <f>+gents新作!$C$9</f>
        <v>261600</v>
      </c>
      <c r="K1391" s="142">
        <f>+gents新作!J45</f>
        <v>0</v>
      </c>
      <c r="L1391" s="143">
        <f>IF(ISERROR(VLOOKUP(VALUE(C1391),納期ACC!$E$1:$N$3001,10,FALSE)),"",VLOOKUP(VALUE(C1391),納期ACC!$E$1:$N$3001,10,FALSE))</f>
        <v>0</v>
      </c>
    </row>
    <row r="1392" spans="1:12">
      <c r="A1392" s="137">
        <f>+gents新作!A46</f>
        <v>0</v>
      </c>
      <c r="B1392" s="138">
        <v>1</v>
      </c>
      <c r="C1392" s="139" t="str">
        <f>TEXT(gents新作!C46,0)</f>
        <v>0</v>
      </c>
      <c r="D1392" s="140">
        <f>+gents新作!D46</f>
        <v>0</v>
      </c>
      <c r="E1392" s="138">
        <f>+gents新作!E46</f>
        <v>0</v>
      </c>
      <c r="F1392" s="138">
        <f>+gents新作!F46</f>
        <v>0</v>
      </c>
      <c r="G1392" s="140">
        <f>+gents新作!G46</f>
        <v>0</v>
      </c>
      <c r="H1392" s="138">
        <f>+gents新作!H46</f>
        <v>0</v>
      </c>
      <c r="I1392" s="140">
        <f>+gents新作!I46</f>
        <v>0</v>
      </c>
      <c r="J1392" s="141">
        <f>+gents新作!$C$9</f>
        <v>261600</v>
      </c>
      <c r="K1392" s="142">
        <f>+gents新作!J46</f>
        <v>0</v>
      </c>
      <c r="L1392" s="143">
        <f>IF(ISERROR(VLOOKUP(VALUE(C1392),納期ACC!$E$1:$N$3001,10,FALSE)),"",VLOOKUP(VALUE(C1392),納期ACC!$E$1:$N$3001,10,FALSE))</f>
        <v>0</v>
      </c>
    </row>
    <row r="1393" spans="1:12">
      <c r="A1393" s="137">
        <f>+gents新作!A47</f>
        <v>0</v>
      </c>
      <c r="B1393" s="138">
        <v>1</v>
      </c>
      <c r="C1393" s="139" t="str">
        <f>TEXT(gents新作!C47,0)</f>
        <v>0</v>
      </c>
      <c r="D1393" s="140">
        <f>+gents新作!D47</f>
        <v>0</v>
      </c>
      <c r="E1393" s="138">
        <f>+gents新作!E47</f>
        <v>0</v>
      </c>
      <c r="F1393" s="138">
        <f>+gents新作!F47</f>
        <v>0</v>
      </c>
      <c r="G1393" s="140">
        <f>+gents新作!G47</f>
        <v>0</v>
      </c>
      <c r="H1393" s="138">
        <f>+gents新作!H47</f>
        <v>0</v>
      </c>
      <c r="I1393" s="140">
        <f>+gents新作!I47</f>
        <v>0</v>
      </c>
      <c r="J1393" s="141">
        <f>+gents新作!$C$9</f>
        <v>261600</v>
      </c>
      <c r="K1393" s="142">
        <f>+gents新作!J47</f>
        <v>0</v>
      </c>
      <c r="L1393" s="143">
        <f>IF(ISERROR(VLOOKUP(VALUE(C1393),納期ACC!$E$1:$N$3001,10,FALSE)),"",VLOOKUP(VALUE(C1393),納期ACC!$E$1:$N$3001,10,FALSE))</f>
        <v>0</v>
      </c>
    </row>
    <row r="1394" spans="1:12">
      <c r="A1394" s="137">
        <f>+gents新作!A48</f>
        <v>0</v>
      </c>
      <c r="B1394" s="138">
        <v>1</v>
      </c>
      <c r="C1394" s="139" t="str">
        <f>TEXT(gents新作!C48,0)</f>
        <v>0</v>
      </c>
      <c r="D1394" s="140">
        <f>+gents新作!D48</f>
        <v>0</v>
      </c>
      <c r="E1394" s="138">
        <f>+gents新作!E48</f>
        <v>0</v>
      </c>
      <c r="F1394" s="138">
        <f>+gents新作!F48</f>
        <v>0</v>
      </c>
      <c r="G1394" s="140">
        <f>+gents新作!G48</f>
        <v>0</v>
      </c>
      <c r="H1394" s="138">
        <f>+gents新作!H48</f>
        <v>0</v>
      </c>
      <c r="I1394" s="140">
        <f>+gents新作!I48</f>
        <v>0</v>
      </c>
      <c r="J1394" s="141">
        <f>+gents新作!$C$9</f>
        <v>261600</v>
      </c>
      <c r="K1394" s="142">
        <f>+gents新作!J48</f>
        <v>0</v>
      </c>
      <c r="L1394" s="143">
        <f>IF(ISERROR(VLOOKUP(VALUE(C1394),納期ACC!$E$1:$N$3001,10,FALSE)),"",VLOOKUP(VALUE(C1394),納期ACC!$E$1:$N$3001,10,FALSE))</f>
        <v>0</v>
      </c>
    </row>
    <row r="1395" spans="1:12">
      <c r="A1395" s="137">
        <f>+gents新作!A49</f>
        <v>0</v>
      </c>
      <c r="B1395" s="138">
        <v>1</v>
      </c>
      <c r="C1395" s="139" t="str">
        <f>TEXT(gents新作!C49,0)</f>
        <v>0</v>
      </c>
      <c r="D1395" s="140">
        <f>+gents新作!D49</f>
        <v>0</v>
      </c>
      <c r="E1395" s="138">
        <f>+gents新作!E49</f>
        <v>0</v>
      </c>
      <c r="F1395" s="138">
        <f>+gents新作!F49</f>
        <v>0</v>
      </c>
      <c r="G1395" s="140">
        <f>+gents新作!G49</f>
        <v>0</v>
      </c>
      <c r="H1395" s="138">
        <f>+gents新作!H49</f>
        <v>0</v>
      </c>
      <c r="I1395" s="140">
        <f>+gents新作!I49</f>
        <v>0</v>
      </c>
      <c r="J1395" s="141">
        <f>+gents新作!$C$9</f>
        <v>261600</v>
      </c>
      <c r="K1395" s="142">
        <f>+gents新作!J49</f>
        <v>0</v>
      </c>
      <c r="L1395" s="143">
        <f>IF(ISERROR(VLOOKUP(VALUE(C1395),納期ACC!$E$1:$N$3001,10,FALSE)),"",VLOOKUP(VALUE(C1395),納期ACC!$E$1:$N$3001,10,FALSE))</f>
        <v>0</v>
      </c>
    </row>
    <row r="1396" spans="1:12">
      <c r="A1396" s="137">
        <f>+gents新作!A50</f>
        <v>0</v>
      </c>
      <c r="B1396" s="138">
        <v>1</v>
      </c>
      <c r="C1396" s="139" t="str">
        <f>TEXT(gents新作!C50,0)</f>
        <v>0</v>
      </c>
      <c r="D1396" s="140">
        <f>+gents新作!D50</f>
        <v>0</v>
      </c>
      <c r="E1396" s="138">
        <f>+gents新作!E50</f>
        <v>0</v>
      </c>
      <c r="F1396" s="138">
        <f>+gents新作!F50</f>
        <v>0</v>
      </c>
      <c r="G1396" s="140">
        <f>+gents新作!G50</f>
        <v>0</v>
      </c>
      <c r="H1396" s="138">
        <f>+gents新作!H50</f>
        <v>0</v>
      </c>
      <c r="I1396" s="140">
        <f>+gents新作!I50</f>
        <v>0</v>
      </c>
      <c r="J1396" s="141">
        <f>+gents新作!$C$9</f>
        <v>261600</v>
      </c>
      <c r="K1396" s="142">
        <f>+gents新作!J50</f>
        <v>0</v>
      </c>
      <c r="L1396" s="143">
        <f>IF(ISERROR(VLOOKUP(VALUE(C1396),納期ACC!$E$1:$N$3001,10,FALSE)),"",VLOOKUP(VALUE(C1396),納期ACC!$E$1:$N$3001,10,FALSE))</f>
        <v>0</v>
      </c>
    </row>
    <row r="1397" spans="1:12">
      <c r="A1397" s="137">
        <f>+gents新作!A51</f>
        <v>0</v>
      </c>
      <c r="B1397" s="138">
        <v>1</v>
      </c>
      <c r="C1397" s="139" t="str">
        <f>TEXT(gents新作!C51,0)</f>
        <v>0</v>
      </c>
      <c r="D1397" s="140">
        <f>+gents新作!D51</f>
        <v>0</v>
      </c>
      <c r="E1397" s="138">
        <f>+gents新作!E51</f>
        <v>0</v>
      </c>
      <c r="F1397" s="138">
        <f>+gents新作!F51</f>
        <v>0</v>
      </c>
      <c r="G1397" s="140">
        <f>+gents新作!G51</f>
        <v>0</v>
      </c>
      <c r="H1397" s="138">
        <f>+gents新作!H51</f>
        <v>0</v>
      </c>
      <c r="I1397" s="140">
        <f>+gents新作!I51</f>
        <v>0</v>
      </c>
      <c r="J1397" s="141">
        <f>+gents新作!$C$9</f>
        <v>261600</v>
      </c>
      <c r="K1397" s="142">
        <f>+gents新作!J51</f>
        <v>0</v>
      </c>
      <c r="L1397" s="143">
        <f>IF(ISERROR(VLOOKUP(VALUE(C1397),納期ACC!$E$1:$N$3001,10,FALSE)),"",VLOOKUP(VALUE(C1397),納期ACC!$E$1:$N$3001,10,FALSE))</f>
        <v>0</v>
      </c>
    </row>
    <row r="1398" spans="1:12">
      <c r="A1398" s="137">
        <f>+gents新作!A52</f>
        <v>0</v>
      </c>
      <c r="B1398" s="138">
        <v>1</v>
      </c>
      <c r="C1398" s="139" t="str">
        <f>TEXT(gents新作!C52,0)</f>
        <v>0</v>
      </c>
      <c r="D1398" s="140">
        <f>+gents新作!D52</f>
        <v>0</v>
      </c>
      <c r="E1398" s="138">
        <f>+gents新作!E52</f>
        <v>0</v>
      </c>
      <c r="F1398" s="138">
        <f>+gents新作!F52</f>
        <v>0</v>
      </c>
      <c r="G1398" s="140">
        <f>+gents新作!G52</f>
        <v>0</v>
      </c>
      <c r="H1398" s="138">
        <f>+gents新作!H52</f>
        <v>0</v>
      </c>
      <c r="I1398" s="140">
        <f>+gents新作!I52</f>
        <v>0</v>
      </c>
      <c r="J1398" s="141">
        <f>+gents新作!$C$9</f>
        <v>261600</v>
      </c>
      <c r="K1398" s="142">
        <f>+gents新作!J52</f>
        <v>0</v>
      </c>
      <c r="L1398" s="143">
        <f>IF(ISERROR(VLOOKUP(VALUE(C1398),納期ACC!$E$1:$N$3001,10,FALSE)),"",VLOOKUP(VALUE(C1398),納期ACC!$E$1:$N$3001,10,FALSE))</f>
        <v>0</v>
      </c>
    </row>
    <row r="1399" spans="1:12">
      <c r="A1399" s="137">
        <f>+gents新作!A53</f>
        <v>0</v>
      </c>
      <c r="B1399" s="138">
        <v>1</v>
      </c>
      <c r="C1399" s="139" t="str">
        <f>TEXT(gents新作!C53,0)</f>
        <v>0</v>
      </c>
      <c r="D1399" s="140">
        <f>+gents新作!D53</f>
        <v>0</v>
      </c>
      <c r="E1399" s="138">
        <f>+gents新作!E53</f>
        <v>0</v>
      </c>
      <c r="F1399" s="138">
        <f>+gents新作!F53</f>
        <v>0</v>
      </c>
      <c r="G1399" s="140">
        <f>+gents新作!G53</f>
        <v>0</v>
      </c>
      <c r="H1399" s="138">
        <f>+gents新作!H53</f>
        <v>0</v>
      </c>
      <c r="I1399" s="140">
        <f>+gents新作!I53</f>
        <v>0</v>
      </c>
      <c r="J1399" s="141">
        <f>+gents新作!$C$9</f>
        <v>261600</v>
      </c>
      <c r="K1399" s="142">
        <f>+gents新作!J53</f>
        <v>0</v>
      </c>
      <c r="L1399" s="143">
        <f>IF(ISERROR(VLOOKUP(VALUE(C1399),納期ACC!$E$1:$N$3001,10,FALSE)),"",VLOOKUP(VALUE(C1399),納期ACC!$E$1:$N$3001,10,FALSE))</f>
        <v>0</v>
      </c>
    </row>
    <row r="1400" spans="1:12">
      <c r="A1400" s="137">
        <f>+gents新作!A54</f>
        <v>0</v>
      </c>
      <c r="B1400" s="138">
        <v>1</v>
      </c>
      <c r="C1400" s="139" t="str">
        <f>TEXT(gents新作!C54,0)</f>
        <v>0</v>
      </c>
      <c r="D1400" s="140">
        <f>+gents新作!D54</f>
        <v>0</v>
      </c>
      <c r="E1400" s="138">
        <f>+gents新作!E54</f>
        <v>0</v>
      </c>
      <c r="F1400" s="138">
        <f>+gents新作!F54</f>
        <v>0</v>
      </c>
      <c r="G1400" s="140">
        <f>+gents新作!G54</f>
        <v>0</v>
      </c>
      <c r="H1400" s="138">
        <f>+gents新作!H54</f>
        <v>0</v>
      </c>
      <c r="I1400" s="140">
        <f>+gents新作!I54</f>
        <v>0</v>
      </c>
      <c r="J1400" s="141">
        <f>+gents新作!$C$9</f>
        <v>261600</v>
      </c>
      <c r="K1400" s="142">
        <f>+gents新作!J54</f>
        <v>0</v>
      </c>
      <c r="L1400" s="143">
        <f>IF(ISERROR(VLOOKUP(VALUE(C1400),納期ACC!$E$1:$N$3001,10,FALSE)),"",VLOOKUP(VALUE(C1400),納期ACC!$E$1:$N$3001,10,FALSE))</f>
        <v>0</v>
      </c>
    </row>
    <row r="1401" spans="1:12">
      <c r="A1401" s="137">
        <f>+gents新作!A55</f>
        <v>0</v>
      </c>
      <c r="B1401" s="138">
        <v>1</v>
      </c>
      <c r="C1401" s="139" t="str">
        <f>TEXT(gents新作!C55,0)</f>
        <v>0</v>
      </c>
      <c r="D1401" s="140">
        <f>+gents新作!D55</f>
        <v>0</v>
      </c>
      <c r="E1401" s="138">
        <f>+gents新作!E55</f>
        <v>0</v>
      </c>
      <c r="F1401" s="138">
        <f>+gents新作!F55</f>
        <v>0</v>
      </c>
      <c r="G1401" s="140">
        <f>+gents新作!G55</f>
        <v>0</v>
      </c>
      <c r="H1401" s="138">
        <f>+gents新作!H55</f>
        <v>0</v>
      </c>
      <c r="I1401" s="140">
        <f>+gents新作!I55</f>
        <v>0</v>
      </c>
      <c r="J1401" s="141">
        <f>+gents新作!$C$9</f>
        <v>261600</v>
      </c>
      <c r="K1401" s="142">
        <f>+gents新作!J55</f>
        <v>0</v>
      </c>
      <c r="L1401" s="143">
        <f>IF(ISERROR(VLOOKUP(VALUE(C1401),納期ACC!$E$1:$N$3001,10,FALSE)),"",VLOOKUP(VALUE(C1401),納期ACC!$E$1:$N$3001,10,FALSE))</f>
        <v>0</v>
      </c>
    </row>
    <row r="1402" spans="1:12">
      <c r="A1402" s="137">
        <f>+gents新作!A56</f>
        <v>0</v>
      </c>
      <c r="B1402" s="138">
        <v>1</v>
      </c>
      <c r="C1402" s="139" t="str">
        <f>TEXT(gents新作!C56,0)</f>
        <v>0</v>
      </c>
      <c r="D1402" s="140">
        <f>+gents新作!D56</f>
        <v>0</v>
      </c>
      <c r="E1402" s="138">
        <f>+gents新作!E56</f>
        <v>0</v>
      </c>
      <c r="F1402" s="138">
        <f>+gents新作!F56</f>
        <v>0</v>
      </c>
      <c r="G1402" s="140">
        <f>+gents新作!G56</f>
        <v>0</v>
      </c>
      <c r="H1402" s="138">
        <f>+gents新作!H56</f>
        <v>0</v>
      </c>
      <c r="I1402" s="140">
        <f>+gents新作!I56</f>
        <v>0</v>
      </c>
      <c r="J1402" s="141">
        <f>+gents新作!$C$9</f>
        <v>261600</v>
      </c>
      <c r="K1402" s="142">
        <f>+gents新作!J56</f>
        <v>0</v>
      </c>
      <c r="L1402" s="143">
        <f>IF(ISERROR(VLOOKUP(VALUE(C1402),納期ACC!$E$1:$N$3001,10,FALSE)),"",VLOOKUP(VALUE(C1402),納期ACC!$E$1:$N$3001,10,FALSE))</f>
        <v>0</v>
      </c>
    </row>
    <row r="1403" spans="1:12">
      <c r="A1403" s="137">
        <f>+gents新作!A57</f>
        <v>0</v>
      </c>
      <c r="B1403" s="138">
        <v>1</v>
      </c>
      <c r="C1403" s="139" t="str">
        <f>TEXT(gents新作!C57,0)</f>
        <v>0</v>
      </c>
      <c r="D1403" s="140">
        <f>+gents新作!D57</f>
        <v>0</v>
      </c>
      <c r="E1403" s="138">
        <f>+gents新作!E57</f>
        <v>0</v>
      </c>
      <c r="F1403" s="138">
        <f>+gents新作!F57</f>
        <v>0</v>
      </c>
      <c r="G1403" s="140">
        <f>+gents新作!G57</f>
        <v>0</v>
      </c>
      <c r="H1403" s="138">
        <f>+gents新作!H57</f>
        <v>0</v>
      </c>
      <c r="I1403" s="140">
        <f>+gents新作!I57</f>
        <v>0</v>
      </c>
      <c r="J1403" s="141">
        <f>+gents新作!$C$9</f>
        <v>261600</v>
      </c>
      <c r="K1403" s="142">
        <f>+gents新作!J57</f>
        <v>0</v>
      </c>
      <c r="L1403" s="143">
        <f>IF(ISERROR(VLOOKUP(VALUE(C1403),納期ACC!$E$1:$N$3001,10,FALSE)),"",VLOOKUP(VALUE(C1403),納期ACC!$E$1:$N$3001,10,FALSE))</f>
        <v>0</v>
      </c>
    </row>
    <row r="1404" spans="1:12">
      <c r="A1404" s="137">
        <f>+gents新作!A58</f>
        <v>0</v>
      </c>
      <c r="B1404" s="138">
        <v>1</v>
      </c>
      <c r="C1404" s="139" t="str">
        <f>TEXT(gents新作!C58,0)</f>
        <v>0</v>
      </c>
      <c r="D1404" s="140">
        <f>+gents新作!D58</f>
        <v>0</v>
      </c>
      <c r="E1404" s="138">
        <f>+gents新作!E58</f>
        <v>0</v>
      </c>
      <c r="F1404" s="138">
        <f>+gents新作!F58</f>
        <v>0</v>
      </c>
      <c r="G1404" s="140">
        <f>+gents新作!G58</f>
        <v>0</v>
      </c>
      <c r="H1404" s="138">
        <f>+gents新作!H58</f>
        <v>0</v>
      </c>
      <c r="I1404" s="140">
        <f>+gents新作!I58</f>
        <v>0</v>
      </c>
      <c r="J1404" s="141">
        <f>+gents新作!$C$9</f>
        <v>261600</v>
      </c>
      <c r="K1404" s="142">
        <f>+gents新作!J58</f>
        <v>0</v>
      </c>
      <c r="L1404" s="143">
        <f>IF(ISERROR(VLOOKUP(VALUE(C1404),納期ACC!$E$1:$N$3001,10,FALSE)),"",VLOOKUP(VALUE(C1404),納期ACC!$E$1:$N$3001,10,FALSE))</f>
        <v>0</v>
      </c>
    </row>
    <row r="1405" spans="1:12">
      <c r="A1405" s="137">
        <f>+gents新作!A59</f>
        <v>0</v>
      </c>
      <c r="B1405" s="138">
        <v>1</v>
      </c>
      <c r="C1405" s="139" t="str">
        <f>TEXT(gents新作!C59,0)</f>
        <v>0</v>
      </c>
      <c r="D1405" s="140">
        <f>+gents新作!D59</f>
        <v>0</v>
      </c>
      <c r="E1405" s="138">
        <f>+gents新作!E59</f>
        <v>0</v>
      </c>
      <c r="F1405" s="138">
        <f>+gents新作!F59</f>
        <v>0</v>
      </c>
      <c r="G1405" s="140">
        <f>+gents新作!G59</f>
        <v>0</v>
      </c>
      <c r="H1405" s="138">
        <f>+gents新作!H59</f>
        <v>0</v>
      </c>
      <c r="I1405" s="140">
        <f>+gents新作!I59</f>
        <v>0</v>
      </c>
      <c r="J1405" s="141">
        <f>+gents新作!$C$9</f>
        <v>261600</v>
      </c>
      <c r="K1405" s="142">
        <f>+gents新作!J59</f>
        <v>0</v>
      </c>
      <c r="L1405" s="143">
        <f>IF(ISERROR(VLOOKUP(VALUE(C1405),納期ACC!$E$1:$N$3001,10,FALSE)),"",VLOOKUP(VALUE(C1405),納期ACC!$E$1:$N$3001,10,FALSE))</f>
        <v>0</v>
      </c>
    </row>
    <row r="1406" spans="1:12">
      <c r="A1406" s="137">
        <f>+gents新作!A60</f>
        <v>0</v>
      </c>
      <c r="B1406" s="138">
        <v>1</v>
      </c>
      <c r="C1406" s="139" t="str">
        <f>TEXT(gents新作!C60,0)</f>
        <v>0</v>
      </c>
      <c r="D1406" s="140">
        <f>+gents新作!D60</f>
        <v>0</v>
      </c>
      <c r="E1406" s="138">
        <f>+gents新作!E60</f>
        <v>0</v>
      </c>
      <c r="F1406" s="138">
        <f>+gents新作!F60</f>
        <v>0</v>
      </c>
      <c r="G1406" s="140">
        <f>+gents新作!G60</f>
        <v>0</v>
      </c>
      <c r="H1406" s="138">
        <f>+gents新作!H60</f>
        <v>0</v>
      </c>
      <c r="I1406" s="140">
        <f>+gents新作!I60</f>
        <v>0</v>
      </c>
      <c r="J1406" s="141">
        <f>+gents新作!$C$9</f>
        <v>261600</v>
      </c>
      <c r="K1406" s="142">
        <f>+gents新作!J60</f>
        <v>0</v>
      </c>
      <c r="L1406" s="143">
        <f>IF(ISERROR(VLOOKUP(VALUE(C1406),納期ACC!$E$1:$N$3001,10,FALSE)),"",VLOOKUP(VALUE(C1406),納期ACC!$E$1:$N$3001,10,FALSE))</f>
        <v>0</v>
      </c>
    </row>
    <row r="1407" spans="1:12">
      <c r="A1407" s="137">
        <f>+gents新作!A61</f>
        <v>0</v>
      </c>
      <c r="B1407" s="138">
        <v>1</v>
      </c>
      <c r="C1407" s="139" t="str">
        <f>TEXT(gents新作!C61,0)</f>
        <v>0</v>
      </c>
      <c r="D1407" s="140">
        <f>+gents新作!D61</f>
        <v>0</v>
      </c>
      <c r="E1407" s="138">
        <f>+gents新作!E61</f>
        <v>0</v>
      </c>
      <c r="F1407" s="138">
        <f>+gents新作!F61</f>
        <v>0</v>
      </c>
      <c r="G1407" s="140">
        <f>+gents新作!G61</f>
        <v>0</v>
      </c>
      <c r="H1407" s="138">
        <f>+gents新作!H61</f>
        <v>0</v>
      </c>
      <c r="I1407" s="140">
        <f>+gents新作!I61</f>
        <v>0</v>
      </c>
      <c r="J1407" s="141">
        <f>+gents新作!$C$9</f>
        <v>261600</v>
      </c>
      <c r="K1407" s="142">
        <f>+gents新作!J61</f>
        <v>0</v>
      </c>
      <c r="L1407" s="143">
        <f>IF(ISERROR(VLOOKUP(VALUE(C1407),納期ACC!$E$1:$N$3001,10,FALSE)),"",VLOOKUP(VALUE(C1407),納期ACC!$E$1:$N$3001,10,FALSE))</f>
        <v>0</v>
      </c>
    </row>
    <row r="1408" spans="1:12">
      <c r="A1408" s="137">
        <f>+gents新作!A62</f>
        <v>0</v>
      </c>
      <c r="B1408" s="138">
        <v>1</v>
      </c>
      <c r="C1408" s="139" t="str">
        <f>TEXT(gents新作!C62,0)</f>
        <v>0</v>
      </c>
      <c r="D1408" s="140">
        <f>+gents新作!D62</f>
        <v>0</v>
      </c>
      <c r="E1408" s="138">
        <f>+gents新作!E62</f>
        <v>0</v>
      </c>
      <c r="F1408" s="138">
        <f>+gents新作!F62</f>
        <v>0</v>
      </c>
      <c r="G1408" s="140">
        <f>+gents新作!G62</f>
        <v>0</v>
      </c>
      <c r="H1408" s="138">
        <f>+gents新作!H62</f>
        <v>0</v>
      </c>
      <c r="I1408" s="140">
        <f>+gents新作!I62</f>
        <v>0</v>
      </c>
      <c r="J1408" s="141">
        <f>+gents新作!$C$9</f>
        <v>261600</v>
      </c>
      <c r="K1408" s="142">
        <f>+gents新作!J62</f>
        <v>0</v>
      </c>
      <c r="L1408" s="143">
        <f>IF(ISERROR(VLOOKUP(VALUE(C1408),納期ACC!$E$1:$N$3001,10,FALSE)),"",VLOOKUP(VALUE(C1408),納期ACC!$E$1:$N$3001,10,FALSE))</f>
        <v>0</v>
      </c>
    </row>
    <row r="1409" spans="1:12">
      <c r="A1409" s="137">
        <f>+gents新作!A63</f>
        <v>0</v>
      </c>
      <c r="B1409" s="138">
        <v>1</v>
      </c>
      <c r="C1409" s="139" t="str">
        <f>TEXT(gents新作!C63,0)</f>
        <v>0</v>
      </c>
      <c r="D1409" s="140">
        <f>+gents新作!D63</f>
        <v>0</v>
      </c>
      <c r="E1409" s="138">
        <f>+gents新作!E63</f>
        <v>0</v>
      </c>
      <c r="F1409" s="138">
        <f>+gents新作!F63</f>
        <v>0</v>
      </c>
      <c r="G1409" s="140">
        <f>+gents新作!G63</f>
        <v>0</v>
      </c>
      <c r="H1409" s="138">
        <f>+gents新作!H63</f>
        <v>0</v>
      </c>
      <c r="I1409" s="140">
        <f>+gents新作!I63</f>
        <v>0</v>
      </c>
      <c r="J1409" s="141">
        <f>+gents新作!$C$9</f>
        <v>261600</v>
      </c>
      <c r="K1409" s="142">
        <f>+gents新作!J63</f>
        <v>0</v>
      </c>
      <c r="L1409" s="143">
        <f>IF(ISERROR(VLOOKUP(VALUE(C1409),納期ACC!$E$1:$N$3001,10,FALSE)),"",VLOOKUP(VALUE(C1409),納期ACC!$E$1:$N$3001,10,FALSE))</f>
        <v>0</v>
      </c>
    </row>
    <row r="1410" spans="1:12">
      <c r="A1410" s="137">
        <f>+gents新作!A64</f>
        <v>0</v>
      </c>
      <c r="B1410" s="138">
        <v>1</v>
      </c>
      <c r="C1410" s="139" t="str">
        <f>TEXT(gents新作!C64,0)</f>
        <v>0</v>
      </c>
      <c r="D1410" s="140">
        <f>+gents新作!D64</f>
        <v>0</v>
      </c>
      <c r="E1410" s="138">
        <f>+gents新作!E64</f>
        <v>0</v>
      </c>
      <c r="F1410" s="138">
        <f>+gents新作!F64</f>
        <v>0</v>
      </c>
      <c r="G1410" s="140">
        <f>+gents新作!G64</f>
        <v>0</v>
      </c>
      <c r="H1410" s="138">
        <f>+gents新作!H64</f>
        <v>0</v>
      </c>
      <c r="I1410" s="140">
        <f>+gents新作!I64</f>
        <v>0</v>
      </c>
      <c r="J1410" s="141">
        <f>+gents新作!$C$9</f>
        <v>261600</v>
      </c>
      <c r="K1410" s="142">
        <f>+gents新作!J64</f>
        <v>0</v>
      </c>
      <c r="L1410" s="143">
        <f>IF(ISERROR(VLOOKUP(VALUE(C1410),納期ACC!$E$1:$N$3001,10,FALSE)),"",VLOOKUP(VALUE(C1410),納期ACC!$E$1:$N$3001,10,FALSE))</f>
        <v>0</v>
      </c>
    </row>
    <row r="1411" spans="1:12">
      <c r="A1411" s="137">
        <f>+gents新作!A65</f>
        <v>0</v>
      </c>
      <c r="B1411" s="138">
        <v>1</v>
      </c>
      <c r="C1411" s="139" t="str">
        <f>TEXT(gents新作!C65,0)</f>
        <v>0</v>
      </c>
      <c r="D1411" s="140">
        <f>+gents新作!D65</f>
        <v>0</v>
      </c>
      <c r="E1411" s="138">
        <f>+gents新作!E65</f>
        <v>0</v>
      </c>
      <c r="F1411" s="138">
        <f>+gents新作!F65</f>
        <v>0</v>
      </c>
      <c r="G1411" s="140">
        <f>+gents新作!G65</f>
        <v>0</v>
      </c>
      <c r="H1411" s="138">
        <f>+gents新作!H65</f>
        <v>0</v>
      </c>
      <c r="I1411" s="140">
        <f>+gents新作!I65</f>
        <v>0</v>
      </c>
      <c r="J1411" s="141">
        <f>+gents新作!$C$9</f>
        <v>261600</v>
      </c>
      <c r="K1411" s="142">
        <f>+gents新作!J65</f>
        <v>0</v>
      </c>
      <c r="L1411" s="143">
        <f>IF(ISERROR(VLOOKUP(VALUE(C1411),納期ACC!$E$1:$N$3001,10,FALSE)),"",VLOOKUP(VALUE(C1411),納期ACC!$E$1:$N$3001,10,FALSE))</f>
        <v>0</v>
      </c>
    </row>
    <row r="1412" spans="1:12">
      <c r="A1412" s="137">
        <f>+gents新作!A66</f>
        <v>0</v>
      </c>
      <c r="B1412" s="138">
        <v>1</v>
      </c>
      <c r="C1412" s="139" t="str">
        <f>TEXT(gents新作!C66,0)</f>
        <v>0</v>
      </c>
      <c r="D1412" s="140">
        <f>+gents新作!D66</f>
        <v>0</v>
      </c>
      <c r="E1412" s="138">
        <f>+gents新作!E66</f>
        <v>0</v>
      </c>
      <c r="F1412" s="138">
        <f>+gents新作!F66</f>
        <v>0</v>
      </c>
      <c r="G1412" s="140">
        <f>+gents新作!G66</f>
        <v>0</v>
      </c>
      <c r="H1412" s="138">
        <f>+gents新作!H66</f>
        <v>0</v>
      </c>
      <c r="I1412" s="140">
        <f>+gents新作!I66</f>
        <v>0</v>
      </c>
      <c r="J1412" s="141">
        <f>+gents新作!$C$9</f>
        <v>261600</v>
      </c>
      <c r="K1412" s="142">
        <f>+gents新作!J66</f>
        <v>0</v>
      </c>
      <c r="L1412" s="143">
        <f>IF(ISERROR(VLOOKUP(VALUE(C1412),納期ACC!$E$1:$N$3001,10,FALSE)),"",VLOOKUP(VALUE(C1412),納期ACC!$E$1:$N$3001,10,FALSE))</f>
        <v>0</v>
      </c>
    </row>
    <row r="1413" spans="1:12">
      <c r="A1413" s="137">
        <f>+gents新作!A67</f>
        <v>0</v>
      </c>
      <c r="B1413" s="138">
        <v>1</v>
      </c>
      <c r="C1413" s="139" t="str">
        <f>TEXT(gents新作!C67,0)</f>
        <v>0</v>
      </c>
      <c r="D1413" s="140">
        <f>+gents新作!D67</f>
        <v>0</v>
      </c>
      <c r="E1413" s="138">
        <f>+gents新作!E67</f>
        <v>0</v>
      </c>
      <c r="F1413" s="138">
        <f>+gents新作!F67</f>
        <v>0</v>
      </c>
      <c r="G1413" s="140">
        <f>+gents新作!G67</f>
        <v>0</v>
      </c>
      <c r="H1413" s="138">
        <f>+gents新作!H67</f>
        <v>0</v>
      </c>
      <c r="I1413" s="140">
        <f>+gents新作!I67</f>
        <v>0</v>
      </c>
      <c r="J1413" s="141">
        <f>+gents新作!$C$9</f>
        <v>261600</v>
      </c>
      <c r="K1413" s="142">
        <f>+gents新作!J67</f>
        <v>0</v>
      </c>
      <c r="L1413" s="143">
        <f>IF(ISERROR(VLOOKUP(VALUE(C1413),納期ACC!$E$1:$N$3001,10,FALSE)),"",VLOOKUP(VALUE(C1413),納期ACC!$E$1:$N$3001,10,FALSE))</f>
        <v>0</v>
      </c>
    </row>
    <row r="1414" spans="1:12">
      <c r="A1414" s="137">
        <f>+gents新作!A68</f>
        <v>0</v>
      </c>
      <c r="B1414" s="138">
        <v>1</v>
      </c>
      <c r="C1414" s="139" t="str">
        <f>TEXT(gents新作!C68,0)</f>
        <v>0</v>
      </c>
      <c r="D1414" s="140">
        <f>+gents新作!D68</f>
        <v>0</v>
      </c>
      <c r="E1414" s="138">
        <f>+gents新作!E68</f>
        <v>0</v>
      </c>
      <c r="F1414" s="138">
        <f>+gents新作!F68</f>
        <v>0</v>
      </c>
      <c r="G1414" s="140">
        <f>+gents新作!G68</f>
        <v>0</v>
      </c>
      <c r="H1414" s="138">
        <f>+gents新作!H68</f>
        <v>0</v>
      </c>
      <c r="I1414" s="140">
        <f>+gents新作!I68</f>
        <v>0</v>
      </c>
      <c r="J1414" s="141">
        <f>+gents新作!$C$9</f>
        <v>261600</v>
      </c>
      <c r="K1414" s="142">
        <f>+gents新作!J68</f>
        <v>0</v>
      </c>
      <c r="L1414" s="143">
        <f>IF(ISERROR(VLOOKUP(VALUE(C1414),納期ACC!$E$1:$N$3001,10,FALSE)),"",VLOOKUP(VALUE(C1414),納期ACC!$E$1:$N$3001,10,FALSE))</f>
        <v>0</v>
      </c>
    </row>
    <row r="1415" spans="1:12">
      <c r="A1415" s="137">
        <f>+gents新作!A69</f>
        <v>0</v>
      </c>
      <c r="B1415" s="138">
        <v>1</v>
      </c>
      <c r="C1415" s="139" t="str">
        <f>TEXT(gents新作!C69,0)</f>
        <v>0</v>
      </c>
      <c r="D1415" s="140">
        <f>+gents新作!D69</f>
        <v>0</v>
      </c>
      <c r="E1415" s="138">
        <f>+gents新作!E69</f>
        <v>0</v>
      </c>
      <c r="F1415" s="138">
        <f>+gents新作!F69</f>
        <v>0</v>
      </c>
      <c r="G1415" s="140">
        <f>+gents新作!G69</f>
        <v>0</v>
      </c>
      <c r="H1415" s="138">
        <f>+gents新作!H69</f>
        <v>0</v>
      </c>
      <c r="I1415" s="140">
        <f>+gents新作!I69</f>
        <v>0</v>
      </c>
      <c r="J1415" s="141">
        <f>+gents新作!$C$9</f>
        <v>261600</v>
      </c>
      <c r="K1415" s="142">
        <f>+gents新作!J69</f>
        <v>0</v>
      </c>
      <c r="L1415" s="143">
        <f>IF(ISERROR(VLOOKUP(VALUE(C1415),納期ACC!$E$1:$N$3001,10,FALSE)),"",VLOOKUP(VALUE(C1415),納期ACC!$E$1:$N$3001,10,FALSE))</f>
        <v>0</v>
      </c>
    </row>
    <row r="1416" spans="1:12">
      <c r="A1416" s="137">
        <f>+gents新作!A70</f>
        <v>0</v>
      </c>
      <c r="B1416" s="138">
        <v>1</v>
      </c>
      <c r="C1416" s="139" t="str">
        <f>TEXT(gents新作!C70,0)</f>
        <v>0</v>
      </c>
      <c r="D1416" s="140">
        <f>+gents新作!D70</f>
        <v>0</v>
      </c>
      <c r="E1416" s="138">
        <f>+gents新作!E70</f>
        <v>0</v>
      </c>
      <c r="F1416" s="138">
        <f>+gents新作!F70</f>
        <v>0</v>
      </c>
      <c r="G1416" s="140">
        <f>+gents新作!G70</f>
        <v>0</v>
      </c>
      <c r="H1416" s="138">
        <f>+gents新作!H70</f>
        <v>0</v>
      </c>
      <c r="I1416" s="140">
        <f>+gents新作!I70</f>
        <v>0</v>
      </c>
      <c r="J1416" s="141">
        <f>+gents新作!$C$9</f>
        <v>261600</v>
      </c>
      <c r="K1416" s="142">
        <f>+gents新作!J70</f>
        <v>0</v>
      </c>
      <c r="L1416" s="143">
        <f>IF(ISERROR(VLOOKUP(VALUE(C1416),納期ACC!$E$1:$N$3001,10,FALSE)),"",VLOOKUP(VALUE(C1416),納期ACC!$E$1:$N$3001,10,FALSE))</f>
        <v>0</v>
      </c>
    </row>
    <row r="1417" spans="1:12">
      <c r="A1417" s="137">
        <f>+gents新作!A71</f>
        <v>0</v>
      </c>
      <c r="B1417" s="138">
        <v>1</v>
      </c>
      <c r="C1417" s="139" t="str">
        <f>TEXT(gents新作!C71,0)</f>
        <v>0</v>
      </c>
      <c r="D1417" s="140">
        <f>+gents新作!D71</f>
        <v>0</v>
      </c>
      <c r="E1417" s="138">
        <f>+gents新作!E71</f>
        <v>0</v>
      </c>
      <c r="F1417" s="138">
        <f>+gents新作!F71</f>
        <v>0</v>
      </c>
      <c r="G1417" s="140">
        <f>+gents新作!G71</f>
        <v>0</v>
      </c>
      <c r="H1417" s="138">
        <f>+gents新作!H71</f>
        <v>0</v>
      </c>
      <c r="I1417" s="140">
        <f>+gents新作!I71</f>
        <v>0</v>
      </c>
      <c r="J1417" s="141">
        <f>+gents新作!$C$9</f>
        <v>261600</v>
      </c>
      <c r="K1417" s="142">
        <f>+gents新作!J71</f>
        <v>0</v>
      </c>
      <c r="L1417" s="143">
        <f>IF(ISERROR(VLOOKUP(VALUE(C1417),納期ACC!$E$1:$N$3001,10,FALSE)),"",VLOOKUP(VALUE(C1417),納期ACC!$E$1:$N$3001,10,FALSE))</f>
        <v>0</v>
      </c>
    </row>
    <row r="1418" spans="1:12">
      <c r="A1418" s="137">
        <f>+gents新作!A72</f>
        <v>0</v>
      </c>
      <c r="B1418" s="138">
        <v>1</v>
      </c>
      <c r="C1418" s="139" t="str">
        <f>TEXT(gents新作!C72,0)</f>
        <v>0</v>
      </c>
      <c r="D1418" s="140">
        <f>+gents新作!D72</f>
        <v>0</v>
      </c>
      <c r="E1418" s="138">
        <f>+gents新作!E72</f>
        <v>0</v>
      </c>
      <c r="F1418" s="138">
        <f>+gents新作!F72</f>
        <v>0</v>
      </c>
      <c r="G1418" s="140">
        <f>+gents新作!G72</f>
        <v>0</v>
      </c>
      <c r="H1418" s="138">
        <f>+gents新作!H72</f>
        <v>0</v>
      </c>
      <c r="I1418" s="140">
        <f>+gents新作!I72</f>
        <v>0</v>
      </c>
      <c r="J1418" s="141">
        <f>+gents新作!$C$9</f>
        <v>261600</v>
      </c>
      <c r="K1418" s="142">
        <f>+gents新作!J72</f>
        <v>0</v>
      </c>
      <c r="L1418" s="143">
        <f>IF(ISERROR(VLOOKUP(VALUE(C1418),納期ACC!$E$1:$N$3001,10,FALSE)),"",VLOOKUP(VALUE(C1418),納期ACC!$E$1:$N$3001,10,FALSE))</f>
        <v>0</v>
      </c>
    </row>
    <row r="1419" spans="1:12">
      <c r="A1419" s="137">
        <f>+gents新作!A73</f>
        <v>0</v>
      </c>
      <c r="B1419" s="138">
        <v>1</v>
      </c>
      <c r="C1419" s="139" t="str">
        <f>TEXT(gents新作!C73,0)</f>
        <v>0</v>
      </c>
      <c r="D1419" s="140">
        <f>+gents新作!D73</f>
        <v>0</v>
      </c>
      <c r="E1419" s="138">
        <f>+gents新作!E73</f>
        <v>0</v>
      </c>
      <c r="F1419" s="138">
        <f>+gents新作!F73</f>
        <v>0</v>
      </c>
      <c r="G1419" s="140">
        <f>+gents新作!G73</f>
        <v>0</v>
      </c>
      <c r="H1419" s="138">
        <f>+gents新作!H73</f>
        <v>0</v>
      </c>
      <c r="I1419" s="140">
        <f>+gents新作!I73</f>
        <v>0</v>
      </c>
      <c r="J1419" s="141">
        <f>+gents新作!$C$9</f>
        <v>261600</v>
      </c>
      <c r="K1419" s="142">
        <f>+gents新作!J73</f>
        <v>0</v>
      </c>
      <c r="L1419" s="143">
        <f>IF(ISERROR(VLOOKUP(VALUE(C1419),納期ACC!$E$1:$N$3001,10,FALSE)),"",VLOOKUP(VALUE(C1419),納期ACC!$E$1:$N$3001,10,FALSE))</f>
        <v>0</v>
      </c>
    </row>
    <row r="1420" spans="1:12">
      <c r="A1420" s="137">
        <f>+gents新作!A74</f>
        <v>0</v>
      </c>
      <c r="B1420" s="138">
        <v>1</v>
      </c>
      <c r="C1420" s="139" t="str">
        <f>TEXT(gents新作!C74,0)</f>
        <v>0</v>
      </c>
      <c r="D1420" s="140">
        <f>+gents新作!D74</f>
        <v>0</v>
      </c>
      <c r="E1420" s="138">
        <f>+gents新作!E74</f>
        <v>0</v>
      </c>
      <c r="F1420" s="138">
        <f>+gents新作!F74</f>
        <v>0</v>
      </c>
      <c r="G1420" s="140">
        <f>+gents新作!G74</f>
        <v>0</v>
      </c>
      <c r="H1420" s="138">
        <f>+gents新作!H74</f>
        <v>0</v>
      </c>
      <c r="I1420" s="140">
        <f>+gents新作!I74</f>
        <v>0</v>
      </c>
      <c r="J1420" s="141">
        <f>+gents新作!$C$9</f>
        <v>261600</v>
      </c>
      <c r="K1420" s="142">
        <f>+gents新作!J74</f>
        <v>0</v>
      </c>
      <c r="L1420" s="143">
        <f>IF(ISERROR(VLOOKUP(VALUE(C1420),納期ACC!$E$1:$N$3001,10,FALSE)),"",VLOOKUP(VALUE(C1420),納期ACC!$E$1:$N$3001,10,FALSE))</f>
        <v>0</v>
      </c>
    </row>
    <row r="1421" spans="1:12">
      <c r="A1421" s="137">
        <f>+gents新作!A75</f>
        <v>0</v>
      </c>
      <c r="B1421" s="138">
        <v>1</v>
      </c>
      <c r="C1421" s="139" t="str">
        <f>TEXT(gents新作!C75,0)</f>
        <v>0</v>
      </c>
      <c r="D1421" s="140">
        <f>+gents新作!D75</f>
        <v>0</v>
      </c>
      <c r="E1421" s="138">
        <f>+gents新作!E75</f>
        <v>0</v>
      </c>
      <c r="F1421" s="138">
        <f>+gents新作!F75</f>
        <v>0</v>
      </c>
      <c r="G1421" s="140">
        <f>+gents新作!G75</f>
        <v>0</v>
      </c>
      <c r="H1421" s="138">
        <f>+gents新作!H75</f>
        <v>0</v>
      </c>
      <c r="I1421" s="140">
        <f>+gents新作!I75</f>
        <v>0</v>
      </c>
      <c r="J1421" s="141">
        <f>+gents新作!$C$9</f>
        <v>261600</v>
      </c>
      <c r="K1421" s="142">
        <f>+gents新作!J75</f>
        <v>0</v>
      </c>
      <c r="L1421" s="143">
        <f>IF(ISERROR(VLOOKUP(VALUE(C1421),納期ACC!$E$1:$N$3001,10,FALSE)),"",VLOOKUP(VALUE(C1421),納期ACC!$E$1:$N$3001,10,FALSE))</f>
        <v>0</v>
      </c>
    </row>
    <row r="1422" spans="1:12">
      <c r="A1422" s="137">
        <f>+gents新作!A76</f>
        <v>0</v>
      </c>
      <c r="B1422" s="138">
        <v>1</v>
      </c>
      <c r="C1422" s="139" t="str">
        <f>TEXT(gents新作!C76,0)</f>
        <v>0</v>
      </c>
      <c r="D1422" s="140">
        <f>+gents新作!D76</f>
        <v>0</v>
      </c>
      <c r="E1422" s="138">
        <f>+gents新作!E76</f>
        <v>0</v>
      </c>
      <c r="F1422" s="138">
        <f>+gents新作!F76</f>
        <v>0</v>
      </c>
      <c r="G1422" s="140">
        <f>+gents新作!G76</f>
        <v>0</v>
      </c>
      <c r="H1422" s="138">
        <f>+gents新作!H76</f>
        <v>0</v>
      </c>
      <c r="I1422" s="140">
        <f>+gents新作!I76</f>
        <v>0</v>
      </c>
      <c r="J1422" s="141">
        <f>+gents新作!$C$9</f>
        <v>261600</v>
      </c>
      <c r="K1422" s="142">
        <f>+gents新作!J76</f>
        <v>0</v>
      </c>
      <c r="L1422" s="143">
        <f>IF(ISERROR(VLOOKUP(VALUE(C1422),納期ACC!$E$1:$N$3001,10,FALSE)),"",VLOOKUP(VALUE(C1422),納期ACC!$E$1:$N$3001,10,FALSE))</f>
        <v>0</v>
      </c>
    </row>
    <row r="1423" spans="1:12">
      <c r="A1423" s="137">
        <f>+gents新作!A77</f>
        <v>0</v>
      </c>
      <c r="B1423" s="138">
        <v>1</v>
      </c>
      <c r="C1423" s="139" t="str">
        <f>TEXT(gents新作!C77,0)</f>
        <v>0</v>
      </c>
      <c r="D1423" s="140">
        <f>+gents新作!D77</f>
        <v>0</v>
      </c>
      <c r="E1423" s="138">
        <f>+gents新作!E77</f>
        <v>0</v>
      </c>
      <c r="F1423" s="138">
        <f>+gents新作!F77</f>
        <v>0</v>
      </c>
      <c r="G1423" s="140">
        <f>+gents新作!G77</f>
        <v>0</v>
      </c>
      <c r="H1423" s="138">
        <f>+gents新作!H77</f>
        <v>0</v>
      </c>
      <c r="I1423" s="140">
        <f>+gents新作!I77</f>
        <v>0</v>
      </c>
      <c r="J1423" s="141">
        <f>+gents新作!$C$9</f>
        <v>261600</v>
      </c>
      <c r="K1423" s="142">
        <f>+gents新作!J77</f>
        <v>0</v>
      </c>
      <c r="L1423" s="143">
        <f>IF(ISERROR(VLOOKUP(VALUE(C1423),納期ACC!$E$1:$N$3001,10,FALSE)),"",VLOOKUP(VALUE(C1423),納期ACC!$E$1:$N$3001,10,FALSE))</f>
        <v>0</v>
      </c>
    </row>
    <row r="1424" spans="1:12">
      <c r="A1424" s="137">
        <f>+gents新作!A78</f>
        <v>0</v>
      </c>
      <c r="B1424" s="138">
        <v>1</v>
      </c>
      <c r="C1424" s="139" t="str">
        <f>TEXT(gents新作!C78,0)</f>
        <v>0</v>
      </c>
      <c r="D1424" s="140">
        <f>+gents新作!D78</f>
        <v>0</v>
      </c>
      <c r="E1424" s="138">
        <f>+gents新作!E78</f>
        <v>0</v>
      </c>
      <c r="F1424" s="138">
        <f>+gents新作!F78</f>
        <v>0</v>
      </c>
      <c r="G1424" s="140">
        <f>+gents新作!G78</f>
        <v>0</v>
      </c>
      <c r="H1424" s="138">
        <f>+gents新作!H78</f>
        <v>0</v>
      </c>
      <c r="I1424" s="140">
        <f>+gents新作!I78</f>
        <v>0</v>
      </c>
      <c r="J1424" s="141">
        <f>+gents新作!$C$9</f>
        <v>261600</v>
      </c>
      <c r="K1424" s="142">
        <f>+gents新作!J78</f>
        <v>0</v>
      </c>
      <c r="L1424" s="143">
        <f>IF(ISERROR(VLOOKUP(VALUE(C1424),納期ACC!$E$1:$N$3001,10,FALSE)),"",VLOOKUP(VALUE(C1424),納期ACC!$E$1:$N$3001,10,FALSE))</f>
        <v>0</v>
      </c>
    </row>
    <row r="1425" spans="1:12">
      <c r="A1425" s="137">
        <f>+gents新作!A79</f>
        <v>0</v>
      </c>
      <c r="B1425" s="138">
        <v>1</v>
      </c>
      <c r="C1425" s="139" t="str">
        <f>TEXT(gents新作!C79,0)</f>
        <v>0</v>
      </c>
      <c r="D1425" s="140">
        <f>+gents新作!D79</f>
        <v>0</v>
      </c>
      <c r="E1425" s="138">
        <f>+gents新作!E79</f>
        <v>0</v>
      </c>
      <c r="F1425" s="138">
        <f>+gents新作!F79</f>
        <v>0</v>
      </c>
      <c r="G1425" s="140">
        <f>+gents新作!G79</f>
        <v>0</v>
      </c>
      <c r="H1425" s="138">
        <f>+gents新作!H79</f>
        <v>0</v>
      </c>
      <c r="I1425" s="140">
        <f>+gents新作!I79</f>
        <v>0</v>
      </c>
      <c r="J1425" s="141">
        <f>+gents新作!$C$9</f>
        <v>261600</v>
      </c>
      <c r="K1425" s="142">
        <f>+gents新作!J79</f>
        <v>0</v>
      </c>
      <c r="L1425" s="143">
        <f>IF(ISERROR(VLOOKUP(VALUE(C1425),納期ACC!$E$1:$N$3001,10,FALSE)),"",VLOOKUP(VALUE(C1425),納期ACC!$E$1:$N$3001,10,FALSE))</f>
        <v>0</v>
      </c>
    </row>
    <row r="1426" spans="1:12">
      <c r="A1426" s="137">
        <f>+gents新作!A80</f>
        <v>0</v>
      </c>
      <c r="B1426" s="138">
        <v>1</v>
      </c>
      <c r="C1426" s="139" t="str">
        <f>TEXT(gents新作!C80,0)</f>
        <v>0</v>
      </c>
      <c r="D1426" s="140">
        <f>+gents新作!D80</f>
        <v>0</v>
      </c>
      <c r="E1426" s="138">
        <f>+gents新作!E80</f>
        <v>0</v>
      </c>
      <c r="F1426" s="138">
        <f>+gents新作!F80</f>
        <v>0</v>
      </c>
      <c r="G1426" s="140">
        <f>+gents新作!G80</f>
        <v>0</v>
      </c>
      <c r="H1426" s="138">
        <f>+gents新作!H80</f>
        <v>0</v>
      </c>
      <c r="I1426" s="140">
        <f>+gents新作!I80</f>
        <v>0</v>
      </c>
      <c r="J1426" s="141">
        <f>+gents新作!$C$9</f>
        <v>261600</v>
      </c>
      <c r="K1426" s="142">
        <f>+gents新作!J80</f>
        <v>0</v>
      </c>
      <c r="L1426" s="143">
        <f>IF(ISERROR(VLOOKUP(VALUE(C1426),納期ACC!$E$1:$N$3001,10,FALSE)),"",VLOOKUP(VALUE(C1426),納期ACC!$E$1:$N$3001,10,FALSE))</f>
        <v>0</v>
      </c>
    </row>
    <row r="1427" spans="1:12">
      <c r="A1427" s="137">
        <f>+gents新作!A81</f>
        <v>0</v>
      </c>
      <c r="B1427" s="138">
        <v>1</v>
      </c>
      <c r="C1427" s="139" t="str">
        <f>TEXT(gents新作!C81,0)</f>
        <v>0</v>
      </c>
      <c r="D1427" s="140">
        <f>+gents新作!D81</f>
        <v>0</v>
      </c>
      <c r="E1427" s="138">
        <f>+gents新作!E81</f>
        <v>0</v>
      </c>
      <c r="F1427" s="138">
        <f>+gents新作!F81</f>
        <v>0</v>
      </c>
      <c r="G1427" s="140">
        <f>+gents新作!G81</f>
        <v>0</v>
      </c>
      <c r="H1427" s="138">
        <f>+gents新作!H81</f>
        <v>0</v>
      </c>
      <c r="I1427" s="140">
        <f>+gents新作!I81</f>
        <v>0</v>
      </c>
      <c r="J1427" s="141">
        <f>+gents新作!$C$9</f>
        <v>261600</v>
      </c>
      <c r="K1427" s="142">
        <f>+gents新作!J81</f>
        <v>0</v>
      </c>
      <c r="L1427" s="143">
        <f>IF(ISERROR(VLOOKUP(VALUE(C1427),納期ACC!$E$1:$N$3001,10,FALSE)),"",VLOOKUP(VALUE(C1427),納期ACC!$E$1:$N$3001,10,FALSE))</f>
        <v>0</v>
      </c>
    </row>
    <row r="1428" spans="1:12">
      <c r="A1428" s="137">
        <f>+gents新作!A82</f>
        <v>0</v>
      </c>
      <c r="B1428" s="138">
        <v>1</v>
      </c>
      <c r="C1428" s="139" t="str">
        <f>TEXT(gents新作!C82,0)</f>
        <v>0</v>
      </c>
      <c r="D1428" s="140">
        <f>+gents新作!D82</f>
        <v>0</v>
      </c>
      <c r="E1428" s="138">
        <f>+gents新作!E82</f>
        <v>0</v>
      </c>
      <c r="F1428" s="138">
        <f>+gents新作!F82</f>
        <v>0</v>
      </c>
      <c r="G1428" s="140">
        <f>+gents新作!G82</f>
        <v>0</v>
      </c>
      <c r="H1428" s="138">
        <f>+gents新作!H82</f>
        <v>0</v>
      </c>
      <c r="I1428" s="140">
        <f>+gents新作!I82</f>
        <v>0</v>
      </c>
      <c r="J1428" s="141">
        <f>+gents新作!$C$9</f>
        <v>261600</v>
      </c>
      <c r="K1428" s="142">
        <f>+gents新作!J82</f>
        <v>0</v>
      </c>
      <c r="L1428" s="143">
        <f>IF(ISERROR(VLOOKUP(VALUE(C1428),納期ACC!$E$1:$N$3001,10,FALSE)),"",VLOOKUP(VALUE(C1428),納期ACC!$E$1:$N$3001,10,FALSE))</f>
        <v>0</v>
      </c>
    </row>
    <row r="1429" spans="1:12">
      <c r="A1429" s="137">
        <f>+gents新作!A83</f>
        <v>0</v>
      </c>
      <c r="B1429" s="138">
        <v>1</v>
      </c>
      <c r="C1429" s="139" t="str">
        <f>TEXT(gents新作!C83,0)</f>
        <v>0</v>
      </c>
      <c r="D1429" s="140">
        <f>+gents新作!D83</f>
        <v>0</v>
      </c>
      <c r="E1429" s="138">
        <f>+gents新作!E83</f>
        <v>0</v>
      </c>
      <c r="F1429" s="138">
        <f>+gents新作!F83</f>
        <v>0</v>
      </c>
      <c r="G1429" s="140">
        <f>+gents新作!G83</f>
        <v>0</v>
      </c>
      <c r="H1429" s="138">
        <f>+gents新作!H83</f>
        <v>0</v>
      </c>
      <c r="I1429" s="140">
        <f>+gents新作!I83</f>
        <v>0</v>
      </c>
      <c r="J1429" s="141">
        <f>+gents新作!$C$9</f>
        <v>261600</v>
      </c>
      <c r="K1429" s="142">
        <f>+gents新作!J83</f>
        <v>0</v>
      </c>
      <c r="L1429" s="143">
        <f>IF(ISERROR(VLOOKUP(VALUE(C1429),納期ACC!$E$1:$N$3001,10,FALSE)),"",VLOOKUP(VALUE(C1429),納期ACC!$E$1:$N$3001,10,FALSE))</f>
        <v>0</v>
      </c>
    </row>
    <row r="1430" spans="1:12">
      <c r="A1430" s="137">
        <f>+gents新作!A84</f>
        <v>0</v>
      </c>
      <c r="B1430" s="138">
        <v>1</v>
      </c>
      <c r="C1430" s="139" t="str">
        <f>TEXT(gents新作!C84,0)</f>
        <v>0</v>
      </c>
      <c r="D1430" s="140">
        <f>+gents新作!D84</f>
        <v>0</v>
      </c>
      <c r="E1430" s="138">
        <f>+gents新作!E84</f>
        <v>0</v>
      </c>
      <c r="F1430" s="138">
        <f>+gents新作!F84</f>
        <v>0</v>
      </c>
      <c r="G1430" s="140">
        <f>+gents新作!G84</f>
        <v>0</v>
      </c>
      <c r="H1430" s="138">
        <f>+gents新作!H84</f>
        <v>0</v>
      </c>
      <c r="I1430" s="140">
        <f>+gents新作!I84</f>
        <v>0</v>
      </c>
      <c r="J1430" s="141">
        <f>+gents新作!$C$9</f>
        <v>261600</v>
      </c>
      <c r="K1430" s="142">
        <f>+gents新作!J84</f>
        <v>0</v>
      </c>
      <c r="L1430" s="143">
        <f>IF(ISERROR(VLOOKUP(VALUE(C1430),納期ACC!$E$1:$N$3001,10,FALSE)),"",VLOOKUP(VALUE(C1430),納期ACC!$E$1:$N$3001,10,FALSE))</f>
        <v>0</v>
      </c>
    </row>
    <row r="1431" spans="1:12">
      <c r="A1431" s="137">
        <f>+gents新作!A85</f>
        <v>0</v>
      </c>
      <c r="B1431" s="138">
        <v>1</v>
      </c>
      <c r="C1431" s="139" t="str">
        <f>TEXT(gents新作!C85,0)</f>
        <v>0</v>
      </c>
      <c r="D1431" s="140">
        <f>+gents新作!D85</f>
        <v>0</v>
      </c>
      <c r="E1431" s="138">
        <f>+gents新作!E85</f>
        <v>0</v>
      </c>
      <c r="F1431" s="138">
        <f>+gents新作!F85</f>
        <v>0</v>
      </c>
      <c r="G1431" s="140">
        <f>+gents新作!G85</f>
        <v>0</v>
      </c>
      <c r="H1431" s="138">
        <f>+gents新作!H85</f>
        <v>0</v>
      </c>
      <c r="I1431" s="140">
        <f>+gents新作!I85</f>
        <v>0</v>
      </c>
      <c r="J1431" s="141">
        <f>+gents新作!$C$9</f>
        <v>261600</v>
      </c>
      <c r="K1431" s="142">
        <f>+gents新作!J85</f>
        <v>0</v>
      </c>
      <c r="L1431" s="143">
        <f>IF(ISERROR(VLOOKUP(VALUE(C1431),納期ACC!$E$1:$N$3001,10,FALSE)),"",VLOOKUP(VALUE(C1431),納期ACC!$E$1:$N$3001,10,FALSE))</f>
        <v>0</v>
      </c>
    </row>
    <row r="1432" spans="1:12">
      <c r="A1432" s="137">
        <f>+gents新作!A86</f>
        <v>0</v>
      </c>
      <c r="B1432" s="138">
        <v>1</v>
      </c>
      <c r="C1432" s="139" t="str">
        <f>TEXT(gents新作!C86,0)</f>
        <v>0</v>
      </c>
      <c r="D1432" s="140">
        <f>+gents新作!D86</f>
        <v>0</v>
      </c>
      <c r="E1432" s="138">
        <f>+gents新作!E86</f>
        <v>0</v>
      </c>
      <c r="F1432" s="138">
        <f>+gents新作!F86</f>
        <v>0</v>
      </c>
      <c r="G1432" s="140">
        <f>+gents新作!G86</f>
        <v>0</v>
      </c>
      <c r="H1432" s="138">
        <f>+gents新作!H86</f>
        <v>0</v>
      </c>
      <c r="I1432" s="140">
        <f>+gents新作!I86</f>
        <v>0</v>
      </c>
      <c r="J1432" s="141">
        <f>+gents新作!$C$9</f>
        <v>261600</v>
      </c>
      <c r="K1432" s="142">
        <f>+gents新作!J86</f>
        <v>0</v>
      </c>
      <c r="L1432" s="143">
        <f>IF(ISERROR(VLOOKUP(VALUE(C1432),納期ACC!$E$1:$N$3001,10,FALSE)),"",VLOOKUP(VALUE(C1432),納期ACC!$E$1:$N$3001,10,FALSE))</f>
        <v>0</v>
      </c>
    </row>
    <row r="1433" spans="1:12">
      <c r="A1433" s="137">
        <f>+gents新作!A87</f>
        <v>0</v>
      </c>
      <c r="B1433" s="138">
        <v>1</v>
      </c>
      <c r="C1433" s="139" t="str">
        <f>TEXT(gents新作!C87,0)</f>
        <v>0</v>
      </c>
      <c r="D1433" s="140">
        <f>+gents新作!D87</f>
        <v>0</v>
      </c>
      <c r="E1433" s="138">
        <f>+gents新作!E87</f>
        <v>0</v>
      </c>
      <c r="F1433" s="138">
        <f>+gents新作!F87</f>
        <v>0</v>
      </c>
      <c r="G1433" s="140">
        <f>+gents新作!G87</f>
        <v>0</v>
      </c>
      <c r="H1433" s="138">
        <f>+gents新作!H87</f>
        <v>0</v>
      </c>
      <c r="I1433" s="140">
        <f>+gents新作!I87</f>
        <v>0</v>
      </c>
      <c r="J1433" s="141">
        <f>+gents新作!$C$9</f>
        <v>261600</v>
      </c>
      <c r="K1433" s="142">
        <f>+gents新作!J87</f>
        <v>0</v>
      </c>
      <c r="L1433" s="143">
        <f>IF(ISERROR(VLOOKUP(VALUE(C1433),納期ACC!$E$1:$N$3001,10,FALSE)),"",VLOOKUP(VALUE(C1433),納期ACC!$E$1:$N$3001,10,FALSE))</f>
        <v>0</v>
      </c>
    </row>
    <row r="1434" spans="1:12">
      <c r="A1434" s="137">
        <f>+gents新作!A88</f>
        <v>0</v>
      </c>
      <c r="B1434" s="138">
        <v>1</v>
      </c>
      <c r="C1434" s="139" t="str">
        <f>TEXT(gents新作!C88,0)</f>
        <v>0</v>
      </c>
      <c r="D1434" s="140">
        <f>+gents新作!D88</f>
        <v>0</v>
      </c>
      <c r="E1434" s="138">
        <f>+gents新作!E88</f>
        <v>0</v>
      </c>
      <c r="F1434" s="138">
        <f>+gents新作!F88</f>
        <v>0</v>
      </c>
      <c r="G1434" s="140">
        <f>+gents新作!G88</f>
        <v>0</v>
      </c>
      <c r="H1434" s="138">
        <f>+gents新作!H88</f>
        <v>0</v>
      </c>
      <c r="I1434" s="140">
        <f>+gents新作!I88</f>
        <v>0</v>
      </c>
      <c r="J1434" s="141">
        <f>+gents新作!$C$9</f>
        <v>261600</v>
      </c>
      <c r="K1434" s="142">
        <f>+gents新作!J88</f>
        <v>0</v>
      </c>
      <c r="L1434" s="143">
        <f>IF(ISERROR(VLOOKUP(VALUE(C1434),納期ACC!$E$1:$N$3001,10,FALSE)),"",VLOOKUP(VALUE(C1434),納期ACC!$E$1:$N$3001,10,FALSE))</f>
        <v>0</v>
      </c>
    </row>
    <row r="1435" spans="1:12">
      <c r="A1435" s="137">
        <f>+gents新作!A89</f>
        <v>0</v>
      </c>
      <c r="B1435" s="138">
        <v>1</v>
      </c>
      <c r="C1435" s="139" t="str">
        <f>TEXT(gents新作!C89,0)</f>
        <v>0</v>
      </c>
      <c r="D1435" s="140">
        <f>+gents新作!D89</f>
        <v>0</v>
      </c>
      <c r="E1435" s="138">
        <f>+gents新作!E89</f>
        <v>0</v>
      </c>
      <c r="F1435" s="138">
        <f>+gents新作!F89</f>
        <v>0</v>
      </c>
      <c r="G1435" s="140">
        <f>+gents新作!G89</f>
        <v>0</v>
      </c>
      <c r="H1435" s="138">
        <f>+gents新作!H89</f>
        <v>0</v>
      </c>
      <c r="I1435" s="140">
        <f>+gents新作!I89</f>
        <v>0</v>
      </c>
      <c r="J1435" s="141">
        <f>+gents新作!$C$9</f>
        <v>261600</v>
      </c>
      <c r="K1435" s="142">
        <f>+gents新作!J89</f>
        <v>0</v>
      </c>
      <c r="L1435" s="143">
        <f>IF(ISERROR(VLOOKUP(VALUE(C1435),納期ACC!$E$1:$N$3001,10,FALSE)),"",VLOOKUP(VALUE(C1435),納期ACC!$E$1:$N$3001,10,FALSE))</f>
        <v>0</v>
      </c>
    </row>
    <row r="1436" spans="1:12">
      <c r="A1436" s="137">
        <f>+gents新作!A90</f>
        <v>0</v>
      </c>
      <c r="B1436" s="138">
        <v>1</v>
      </c>
      <c r="C1436" s="139" t="str">
        <f>TEXT(gents新作!C90,0)</f>
        <v>0</v>
      </c>
      <c r="D1436" s="140">
        <f>+gents新作!D90</f>
        <v>0</v>
      </c>
      <c r="E1436" s="138">
        <f>+gents新作!E90</f>
        <v>0</v>
      </c>
      <c r="F1436" s="138">
        <f>+gents新作!F90</f>
        <v>0</v>
      </c>
      <c r="G1436" s="140">
        <f>+gents新作!G90</f>
        <v>0</v>
      </c>
      <c r="H1436" s="138">
        <f>+gents新作!H90</f>
        <v>0</v>
      </c>
      <c r="I1436" s="140">
        <f>+gents新作!I90</f>
        <v>0</v>
      </c>
      <c r="J1436" s="141">
        <f>+gents新作!$C$9</f>
        <v>261600</v>
      </c>
      <c r="K1436" s="142">
        <f>+gents新作!J90</f>
        <v>0</v>
      </c>
      <c r="L1436" s="143">
        <f>IF(ISERROR(VLOOKUP(VALUE(C1436),納期ACC!$E$1:$N$3001,10,FALSE)),"",VLOOKUP(VALUE(C1436),納期ACC!$E$1:$N$3001,10,FALSE))</f>
        <v>0</v>
      </c>
    </row>
    <row r="1437" spans="1:12">
      <c r="A1437" s="137">
        <f>+gents新作!A91</f>
        <v>0</v>
      </c>
      <c r="B1437" s="138">
        <v>1</v>
      </c>
      <c r="C1437" s="139" t="str">
        <f>TEXT(gents新作!C91,0)</f>
        <v>0</v>
      </c>
      <c r="D1437" s="140">
        <f>+gents新作!D91</f>
        <v>0</v>
      </c>
      <c r="E1437" s="138">
        <f>+gents新作!E91</f>
        <v>0</v>
      </c>
      <c r="F1437" s="138">
        <f>+gents新作!F91</f>
        <v>0</v>
      </c>
      <c r="G1437" s="140">
        <f>+gents新作!G91</f>
        <v>0</v>
      </c>
      <c r="H1437" s="138">
        <f>+gents新作!H91</f>
        <v>0</v>
      </c>
      <c r="I1437" s="140">
        <f>+gents新作!I91</f>
        <v>0</v>
      </c>
      <c r="J1437" s="141">
        <f>+gents新作!$C$9</f>
        <v>261600</v>
      </c>
      <c r="K1437" s="142">
        <f>+gents新作!J91</f>
        <v>0</v>
      </c>
      <c r="L1437" s="143">
        <f>IF(ISERROR(VLOOKUP(VALUE(C1437),納期ACC!$E$1:$N$3001,10,FALSE)),"",VLOOKUP(VALUE(C1437),納期ACC!$E$1:$N$3001,10,FALSE))</f>
        <v>0</v>
      </c>
    </row>
    <row r="1438" spans="1:12">
      <c r="A1438" s="137">
        <f>+gents新作!A92</f>
        <v>0</v>
      </c>
      <c r="B1438" s="138">
        <v>1</v>
      </c>
      <c r="C1438" s="139" t="str">
        <f>TEXT(gents新作!C92,0)</f>
        <v>0</v>
      </c>
      <c r="D1438" s="140">
        <f>+gents新作!D92</f>
        <v>0</v>
      </c>
      <c r="E1438" s="138">
        <f>+gents新作!E92</f>
        <v>0</v>
      </c>
      <c r="F1438" s="138">
        <f>+gents新作!F92</f>
        <v>0</v>
      </c>
      <c r="G1438" s="140">
        <f>+gents新作!G92</f>
        <v>0</v>
      </c>
      <c r="H1438" s="138">
        <f>+gents新作!H92</f>
        <v>0</v>
      </c>
      <c r="I1438" s="140">
        <f>+gents新作!I92</f>
        <v>0</v>
      </c>
      <c r="J1438" s="141">
        <f>+gents新作!$C$9</f>
        <v>261600</v>
      </c>
      <c r="K1438" s="142">
        <f>+gents新作!J92</f>
        <v>0</v>
      </c>
      <c r="L1438" s="143">
        <f>IF(ISERROR(VLOOKUP(VALUE(C1438),納期ACC!$E$1:$N$3001,10,FALSE)),"",VLOOKUP(VALUE(C1438),納期ACC!$E$1:$N$3001,10,FALSE))</f>
        <v>0</v>
      </c>
    </row>
    <row r="1439" spans="1:12">
      <c r="A1439" s="137">
        <f>+gents新作!A93</f>
        <v>0</v>
      </c>
      <c r="B1439" s="138">
        <v>1</v>
      </c>
      <c r="C1439" s="139" t="str">
        <f>TEXT(gents新作!C93,0)</f>
        <v>0</v>
      </c>
      <c r="D1439" s="140">
        <f>+gents新作!D93</f>
        <v>0</v>
      </c>
      <c r="E1439" s="138">
        <f>+gents新作!E93</f>
        <v>0</v>
      </c>
      <c r="F1439" s="138">
        <f>+gents新作!F93</f>
        <v>0</v>
      </c>
      <c r="G1439" s="140">
        <f>+gents新作!G93</f>
        <v>0</v>
      </c>
      <c r="H1439" s="138">
        <f>+gents新作!H93</f>
        <v>0</v>
      </c>
      <c r="I1439" s="140">
        <f>+gents新作!I93</f>
        <v>0</v>
      </c>
      <c r="J1439" s="141">
        <f>+gents新作!$C$9</f>
        <v>261600</v>
      </c>
      <c r="K1439" s="142">
        <f>+gents新作!J93</f>
        <v>0</v>
      </c>
      <c r="L1439" s="143">
        <f>IF(ISERROR(VLOOKUP(VALUE(C1439),納期ACC!$E$1:$N$3001,10,FALSE)),"",VLOOKUP(VALUE(C1439),納期ACC!$E$1:$N$3001,10,FALSE))</f>
        <v>0</v>
      </c>
    </row>
    <row r="1440" spans="1:12">
      <c r="A1440" s="137">
        <f>+gents新作!A94</f>
        <v>0</v>
      </c>
      <c r="B1440" s="138">
        <v>1</v>
      </c>
      <c r="C1440" s="139" t="str">
        <f>TEXT(gents新作!C94,0)</f>
        <v>0</v>
      </c>
      <c r="D1440" s="140">
        <f>+gents新作!D94</f>
        <v>0</v>
      </c>
      <c r="E1440" s="138">
        <f>+gents新作!E94</f>
        <v>0</v>
      </c>
      <c r="F1440" s="138">
        <f>+gents新作!F94</f>
        <v>0</v>
      </c>
      <c r="G1440" s="140">
        <f>+gents新作!G94</f>
        <v>0</v>
      </c>
      <c r="H1440" s="138">
        <f>+gents新作!H94</f>
        <v>0</v>
      </c>
      <c r="I1440" s="140">
        <f>+gents新作!I94</f>
        <v>0</v>
      </c>
      <c r="J1440" s="141">
        <f>+gents新作!$C$9</f>
        <v>261600</v>
      </c>
      <c r="K1440" s="142">
        <f>+gents新作!J94</f>
        <v>0</v>
      </c>
      <c r="L1440" s="143">
        <f>IF(ISERROR(VLOOKUP(VALUE(C1440),納期ACC!$E$1:$N$3001,10,FALSE)),"",VLOOKUP(VALUE(C1440),納期ACC!$E$1:$N$3001,10,FALSE))</f>
        <v>0</v>
      </c>
    </row>
    <row r="1441" spans="1:12">
      <c r="A1441" s="137">
        <f>+gents新作!A95</f>
        <v>0</v>
      </c>
      <c r="B1441" s="138">
        <v>1</v>
      </c>
      <c r="C1441" s="139" t="str">
        <f>TEXT(gents新作!C95,0)</f>
        <v>0</v>
      </c>
      <c r="D1441" s="140">
        <f>+gents新作!D95</f>
        <v>0</v>
      </c>
      <c r="E1441" s="138">
        <f>+gents新作!E95</f>
        <v>0</v>
      </c>
      <c r="F1441" s="138">
        <f>+gents新作!F95</f>
        <v>0</v>
      </c>
      <c r="G1441" s="140">
        <f>+gents新作!G95</f>
        <v>0</v>
      </c>
      <c r="H1441" s="138">
        <f>+gents新作!H95</f>
        <v>0</v>
      </c>
      <c r="I1441" s="140">
        <f>+gents新作!I95</f>
        <v>0</v>
      </c>
      <c r="J1441" s="141">
        <f>+gents新作!$C$9</f>
        <v>261600</v>
      </c>
      <c r="K1441" s="142">
        <f>+gents新作!J95</f>
        <v>0</v>
      </c>
      <c r="L1441" s="143">
        <f>IF(ISERROR(VLOOKUP(VALUE(C1441),納期ACC!$E$1:$N$3001,10,FALSE)),"",VLOOKUP(VALUE(C1441),納期ACC!$E$1:$N$3001,10,FALSE))</f>
        <v>0</v>
      </c>
    </row>
    <row r="1442" spans="1:12">
      <c r="A1442" s="137">
        <f>+gents新作!A96</f>
        <v>0</v>
      </c>
      <c r="B1442" s="138">
        <v>1</v>
      </c>
      <c r="C1442" s="139" t="str">
        <f>TEXT(gents新作!C96,0)</f>
        <v>0</v>
      </c>
      <c r="D1442" s="140">
        <f>+gents新作!D96</f>
        <v>0</v>
      </c>
      <c r="E1442" s="138">
        <f>+gents新作!E96</f>
        <v>0</v>
      </c>
      <c r="F1442" s="138">
        <f>+gents新作!F96</f>
        <v>0</v>
      </c>
      <c r="G1442" s="140">
        <f>+gents新作!G96</f>
        <v>0</v>
      </c>
      <c r="H1442" s="138">
        <f>+gents新作!H96</f>
        <v>0</v>
      </c>
      <c r="I1442" s="140">
        <f>+gents新作!I96</f>
        <v>0</v>
      </c>
      <c r="J1442" s="141">
        <f>+gents新作!$C$9</f>
        <v>261600</v>
      </c>
      <c r="K1442" s="142">
        <f>+gents新作!J96</f>
        <v>0</v>
      </c>
      <c r="L1442" s="143">
        <f>IF(ISERROR(VLOOKUP(VALUE(C1442),納期ACC!$E$1:$N$3001,10,FALSE)),"",VLOOKUP(VALUE(C1442),納期ACC!$E$1:$N$3001,10,FALSE))</f>
        <v>0</v>
      </c>
    </row>
    <row r="1443" spans="1:12">
      <c r="A1443" s="137">
        <f>+gents新作!A97</f>
        <v>0</v>
      </c>
      <c r="B1443" s="138">
        <v>1</v>
      </c>
      <c r="C1443" s="139" t="str">
        <f>TEXT(gents新作!C97,0)</f>
        <v>0</v>
      </c>
      <c r="D1443" s="140">
        <f>+gents新作!D97</f>
        <v>0</v>
      </c>
      <c r="E1443" s="138">
        <f>+gents新作!E97</f>
        <v>0</v>
      </c>
      <c r="F1443" s="138">
        <f>+gents新作!F97</f>
        <v>0</v>
      </c>
      <c r="G1443" s="140">
        <f>+gents新作!G97</f>
        <v>0</v>
      </c>
      <c r="H1443" s="138">
        <f>+gents新作!H97</f>
        <v>0</v>
      </c>
      <c r="I1443" s="140">
        <f>+gents新作!I97</f>
        <v>0</v>
      </c>
      <c r="J1443" s="141">
        <f>+gents新作!$C$9</f>
        <v>261600</v>
      </c>
      <c r="K1443" s="142">
        <f>+gents新作!J97</f>
        <v>0</v>
      </c>
      <c r="L1443" s="143">
        <f>IF(ISERROR(VLOOKUP(VALUE(C1443),納期ACC!$E$1:$N$3001,10,FALSE)),"",VLOOKUP(VALUE(C1443),納期ACC!$E$1:$N$3001,10,FALSE))</f>
        <v>0</v>
      </c>
    </row>
    <row r="1444" spans="1:12">
      <c r="A1444" s="137">
        <f>+gents新作!A98</f>
        <v>0</v>
      </c>
      <c r="B1444" s="138">
        <v>1</v>
      </c>
      <c r="C1444" s="139" t="str">
        <f>TEXT(gents新作!C98,0)</f>
        <v>0</v>
      </c>
      <c r="D1444" s="140">
        <f>+gents新作!D98</f>
        <v>0</v>
      </c>
      <c r="E1444" s="138">
        <f>+gents新作!E98</f>
        <v>0</v>
      </c>
      <c r="F1444" s="138">
        <f>+gents新作!F98</f>
        <v>0</v>
      </c>
      <c r="G1444" s="140">
        <f>+gents新作!G98</f>
        <v>0</v>
      </c>
      <c r="H1444" s="138">
        <f>+gents新作!H98</f>
        <v>0</v>
      </c>
      <c r="I1444" s="140">
        <f>+gents新作!I98</f>
        <v>0</v>
      </c>
      <c r="J1444" s="141">
        <f>+gents新作!$C$9</f>
        <v>261600</v>
      </c>
      <c r="K1444" s="142">
        <f>+gents新作!J98</f>
        <v>0</v>
      </c>
      <c r="L1444" s="143">
        <f>IF(ISERROR(VLOOKUP(VALUE(C1444),納期ACC!$E$1:$N$3001,10,FALSE)),"",VLOOKUP(VALUE(C1444),納期ACC!$E$1:$N$3001,10,FALSE))</f>
        <v>0</v>
      </c>
    </row>
    <row r="1445" spans="1:12">
      <c r="A1445" s="137">
        <f>+gents新作!A99</f>
        <v>0</v>
      </c>
      <c r="B1445" s="138">
        <v>1</v>
      </c>
      <c r="C1445" s="139" t="str">
        <f>TEXT(gents新作!C99,0)</f>
        <v>0</v>
      </c>
      <c r="D1445" s="140">
        <f>+gents新作!D99</f>
        <v>0</v>
      </c>
      <c r="E1445" s="138">
        <f>+gents新作!E99</f>
        <v>0</v>
      </c>
      <c r="F1445" s="138">
        <f>+gents新作!F99</f>
        <v>0</v>
      </c>
      <c r="G1445" s="140">
        <f>+gents新作!G99</f>
        <v>0</v>
      </c>
      <c r="H1445" s="138">
        <f>+gents新作!H99</f>
        <v>0</v>
      </c>
      <c r="I1445" s="140">
        <f>+gents新作!I99</f>
        <v>0</v>
      </c>
      <c r="J1445" s="141">
        <f>+gents新作!$C$9</f>
        <v>261600</v>
      </c>
      <c r="K1445" s="142">
        <f>+gents新作!J99</f>
        <v>0</v>
      </c>
      <c r="L1445" s="143">
        <f>IF(ISERROR(VLOOKUP(VALUE(C1445),納期ACC!$E$1:$N$3001,10,FALSE)),"",VLOOKUP(VALUE(C1445),納期ACC!$E$1:$N$3001,10,FALSE))</f>
        <v>0</v>
      </c>
    </row>
    <row r="1446" spans="1:12">
      <c r="A1446" s="137">
        <f>+gents新作!A100</f>
        <v>0</v>
      </c>
      <c r="B1446" s="138">
        <v>1</v>
      </c>
      <c r="C1446" s="139" t="str">
        <f>TEXT(gents新作!C100,0)</f>
        <v>0</v>
      </c>
      <c r="D1446" s="140">
        <f>+gents新作!D100</f>
        <v>0</v>
      </c>
      <c r="E1446" s="138">
        <f>+gents新作!E100</f>
        <v>0</v>
      </c>
      <c r="F1446" s="138">
        <f>+gents新作!F100</f>
        <v>0</v>
      </c>
      <c r="G1446" s="140">
        <f>+gents新作!G100</f>
        <v>0</v>
      </c>
      <c r="H1446" s="138">
        <f>+gents新作!H100</f>
        <v>0</v>
      </c>
      <c r="I1446" s="140">
        <f>+gents新作!I100</f>
        <v>0</v>
      </c>
      <c r="J1446" s="141">
        <f>+gents新作!$C$9</f>
        <v>261600</v>
      </c>
      <c r="K1446" s="142">
        <f>+gents新作!J100</f>
        <v>0</v>
      </c>
      <c r="L1446" s="143">
        <f>IF(ISERROR(VLOOKUP(VALUE(C1446),納期ACC!$E$1:$N$3001,10,FALSE)),"",VLOOKUP(VALUE(C1446),納期ACC!$E$1:$N$3001,10,FALSE))</f>
        <v>0</v>
      </c>
    </row>
    <row r="1447" spans="1:12">
      <c r="A1447" s="137">
        <f>+gents新作!A101</f>
        <v>0</v>
      </c>
      <c r="B1447" s="138">
        <v>1</v>
      </c>
      <c r="C1447" s="139" t="str">
        <f>TEXT(gents新作!C101,0)</f>
        <v>0</v>
      </c>
      <c r="D1447" s="140">
        <f>+gents新作!D101</f>
        <v>0</v>
      </c>
      <c r="E1447" s="138">
        <f>+gents新作!E101</f>
        <v>0</v>
      </c>
      <c r="F1447" s="138">
        <f>+gents新作!F101</f>
        <v>0</v>
      </c>
      <c r="G1447" s="140">
        <f>+gents新作!G101</f>
        <v>0</v>
      </c>
      <c r="H1447" s="138">
        <f>+gents新作!H101</f>
        <v>0</v>
      </c>
      <c r="I1447" s="140">
        <f>+gents新作!I101</f>
        <v>0</v>
      </c>
      <c r="J1447" s="141">
        <f>+gents新作!$C$9</f>
        <v>261600</v>
      </c>
      <c r="K1447" s="142">
        <f>+gents新作!J101</f>
        <v>0</v>
      </c>
      <c r="L1447" s="143">
        <f>IF(ISERROR(VLOOKUP(VALUE(C1447),納期ACC!$E$1:$N$3001,10,FALSE)),"",VLOOKUP(VALUE(C1447),納期ACC!$E$1:$N$3001,10,FALSE))</f>
        <v>0</v>
      </c>
    </row>
    <row r="1448" spans="1:12">
      <c r="A1448" s="137">
        <f>+gents新作!A102</f>
        <v>0</v>
      </c>
      <c r="B1448" s="138">
        <v>1</v>
      </c>
      <c r="C1448" s="139" t="str">
        <f>TEXT(gents新作!C102,0)</f>
        <v>0</v>
      </c>
      <c r="D1448" s="140">
        <f>+gents新作!D102</f>
        <v>0</v>
      </c>
      <c r="E1448" s="138">
        <f>+gents新作!E102</f>
        <v>0</v>
      </c>
      <c r="F1448" s="138">
        <f>+gents新作!F102</f>
        <v>0</v>
      </c>
      <c r="G1448" s="140">
        <f>+gents新作!G102</f>
        <v>0</v>
      </c>
      <c r="H1448" s="138">
        <f>+gents新作!H102</f>
        <v>0</v>
      </c>
      <c r="I1448" s="140">
        <f>+gents新作!I102</f>
        <v>0</v>
      </c>
      <c r="J1448" s="141">
        <f>+gents新作!$C$9</f>
        <v>261600</v>
      </c>
      <c r="K1448" s="142">
        <f>+gents新作!J102</f>
        <v>0</v>
      </c>
      <c r="L1448" s="143">
        <f>IF(ISERROR(VLOOKUP(VALUE(C1448),納期ACC!$E$1:$N$3001,10,FALSE)),"",VLOOKUP(VALUE(C1448),納期ACC!$E$1:$N$3001,10,FALSE))</f>
        <v>0</v>
      </c>
    </row>
    <row r="1449" spans="1:12">
      <c r="A1449" s="137">
        <f>+gents新作!A103</f>
        <v>0</v>
      </c>
      <c r="B1449" s="138">
        <v>1</v>
      </c>
      <c r="C1449" s="139" t="str">
        <f>TEXT(gents新作!C103,0)</f>
        <v>0</v>
      </c>
      <c r="D1449" s="140">
        <f>+gents新作!D103</f>
        <v>0</v>
      </c>
      <c r="E1449" s="138">
        <f>+gents新作!E103</f>
        <v>0</v>
      </c>
      <c r="F1449" s="138">
        <f>+gents新作!F103</f>
        <v>0</v>
      </c>
      <c r="G1449" s="140">
        <f>+gents新作!G103</f>
        <v>0</v>
      </c>
      <c r="H1449" s="138">
        <f>+gents新作!H103</f>
        <v>0</v>
      </c>
      <c r="I1449" s="140">
        <f>+gents新作!I103</f>
        <v>0</v>
      </c>
      <c r="J1449" s="141">
        <f>+gents新作!$C$9</f>
        <v>261600</v>
      </c>
      <c r="K1449" s="142">
        <f>+gents新作!J103</f>
        <v>0</v>
      </c>
      <c r="L1449" s="143">
        <f>IF(ISERROR(VLOOKUP(VALUE(C1449),納期ACC!$E$1:$N$3001,10,FALSE)),"",VLOOKUP(VALUE(C1449),納期ACC!$E$1:$N$3001,10,FALSE))</f>
        <v>0</v>
      </c>
    </row>
    <row r="1450" spans="1:12">
      <c r="A1450" s="137">
        <f>+gents新作!A104</f>
        <v>0</v>
      </c>
      <c r="B1450" s="138">
        <v>1</v>
      </c>
      <c r="C1450" s="139" t="str">
        <f>TEXT(gents新作!C104,0)</f>
        <v>0</v>
      </c>
      <c r="D1450" s="140">
        <f>+gents新作!D104</f>
        <v>0</v>
      </c>
      <c r="E1450" s="138">
        <f>+gents新作!E104</f>
        <v>0</v>
      </c>
      <c r="F1450" s="138">
        <f>+gents新作!F104</f>
        <v>0</v>
      </c>
      <c r="G1450" s="140">
        <f>+gents新作!G104</f>
        <v>0</v>
      </c>
      <c r="H1450" s="138">
        <f>+gents新作!H104</f>
        <v>0</v>
      </c>
      <c r="I1450" s="140">
        <f>+gents新作!I104</f>
        <v>0</v>
      </c>
      <c r="J1450" s="141">
        <f>+gents新作!$C$9</f>
        <v>261600</v>
      </c>
      <c r="K1450" s="142">
        <f>+gents新作!J104</f>
        <v>0</v>
      </c>
      <c r="L1450" s="143">
        <f>IF(ISERROR(VLOOKUP(VALUE(C1450),納期ACC!$E$1:$N$3001,10,FALSE)),"",VLOOKUP(VALUE(C1450),納期ACC!$E$1:$N$3001,10,FALSE))</f>
        <v>0</v>
      </c>
    </row>
    <row r="1451" spans="1:12">
      <c r="A1451" s="137">
        <f>+gents新作!A105</f>
        <v>0</v>
      </c>
      <c r="B1451" s="138">
        <v>1</v>
      </c>
      <c r="C1451" s="139" t="str">
        <f>TEXT(gents新作!C105,0)</f>
        <v>0</v>
      </c>
      <c r="D1451" s="140">
        <f>+gents新作!D105</f>
        <v>0</v>
      </c>
      <c r="E1451" s="138">
        <f>+gents新作!E105</f>
        <v>0</v>
      </c>
      <c r="F1451" s="138">
        <f>+gents新作!F105</f>
        <v>0</v>
      </c>
      <c r="G1451" s="140">
        <f>+gents新作!G105</f>
        <v>0</v>
      </c>
      <c r="H1451" s="138">
        <f>+gents新作!H105</f>
        <v>0</v>
      </c>
      <c r="I1451" s="140">
        <f>+gents新作!I105</f>
        <v>0</v>
      </c>
      <c r="J1451" s="141">
        <f>+gents新作!$C$9</f>
        <v>261600</v>
      </c>
      <c r="K1451" s="142">
        <f>+gents新作!J105</f>
        <v>0</v>
      </c>
      <c r="L1451" s="143">
        <f>IF(ISERROR(VLOOKUP(VALUE(C1451),納期ACC!$E$1:$N$3001,10,FALSE)),"",VLOOKUP(VALUE(C1451),納期ACC!$E$1:$N$3001,10,FALSE))</f>
        <v>0</v>
      </c>
    </row>
    <row r="1452" spans="1:12">
      <c r="A1452" s="137">
        <f>+gents新作!A106</f>
        <v>0</v>
      </c>
      <c r="B1452" s="138">
        <v>1</v>
      </c>
      <c r="C1452" s="139" t="str">
        <f>TEXT(gents新作!C106,0)</f>
        <v>0</v>
      </c>
      <c r="D1452" s="140">
        <f>+gents新作!D106</f>
        <v>0</v>
      </c>
      <c r="E1452" s="138">
        <f>+gents新作!E106</f>
        <v>0</v>
      </c>
      <c r="F1452" s="138">
        <f>+gents新作!F106</f>
        <v>0</v>
      </c>
      <c r="G1452" s="140">
        <f>+gents新作!G106</f>
        <v>0</v>
      </c>
      <c r="H1452" s="138">
        <f>+gents新作!H106</f>
        <v>0</v>
      </c>
      <c r="I1452" s="140">
        <f>+gents新作!I106</f>
        <v>0</v>
      </c>
      <c r="J1452" s="141">
        <f>+gents新作!$C$9</f>
        <v>261600</v>
      </c>
      <c r="K1452" s="142">
        <f>+gents新作!J106</f>
        <v>0</v>
      </c>
      <c r="L1452" s="143">
        <f>IF(ISERROR(VLOOKUP(VALUE(C1452),納期ACC!$E$1:$N$3001,10,FALSE)),"",VLOOKUP(VALUE(C1452),納期ACC!$E$1:$N$3001,10,FALSE))</f>
        <v>0</v>
      </c>
    </row>
    <row r="1453" spans="1:12">
      <c r="A1453" s="137">
        <f>+gents新作!A107</f>
        <v>0</v>
      </c>
      <c r="B1453" s="138">
        <v>1</v>
      </c>
      <c r="C1453" s="139" t="str">
        <f>TEXT(gents新作!C107,0)</f>
        <v>0</v>
      </c>
      <c r="D1453" s="140">
        <f>+gents新作!D107</f>
        <v>0</v>
      </c>
      <c r="E1453" s="138">
        <f>+gents新作!E107</f>
        <v>0</v>
      </c>
      <c r="F1453" s="138">
        <f>+gents新作!F107</f>
        <v>0</v>
      </c>
      <c r="G1453" s="140">
        <f>+gents新作!G107</f>
        <v>0</v>
      </c>
      <c r="H1453" s="138">
        <f>+gents新作!H107</f>
        <v>0</v>
      </c>
      <c r="I1453" s="140">
        <f>+gents新作!I107</f>
        <v>0</v>
      </c>
      <c r="J1453" s="141">
        <f>+gents新作!$C$9</f>
        <v>261600</v>
      </c>
      <c r="K1453" s="142">
        <f>+gents新作!J107</f>
        <v>0</v>
      </c>
      <c r="L1453" s="143">
        <f>IF(ISERROR(VLOOKUP(VALUE(C1453),納期ACC!$E$1:$N$3001,10,FALSE)),"",VLOOKUP(VALUE(C1453),納期ACC!$E$1:$N$3001,10,FALSE))</f>
        <v>0</v>
      </c>
    </row>
    <row r="1454" spans="1:12">
      <c r="A1454" s="137">
        <f>+gents新作!A108</f>
        <v>0</v>
      </c>
      <c r="B1454" s="138">
        <v>1</v>
      </c>
      <c r="C1454" s="139" t="str">
        <f>TEXT(gents新作!C108,0)</f>
        <v>0</v>
      </c>
      <c r="D1454" s="140">
        <f>+gents新作!D108</f>
        <v>0</v>
      </c>
      <c r="E1454" s="138">
        <f>+gents新作!E108</f>
        <v>0</v>
      </c>
      <c r="F1454" s="138">
        <f>+gents新作!F108</f>
        <v>0</v>
      </c>
      <c r="G1454" s="140">
        <f>+gents新作!G108</f>
        <v>0</v>
      </c>
      <c r="H1454" s="138">
        <f>+gents新作!H108</f>
        <v>0</v>
      </c>
      <c r="I1454" s="140">
        <f>+gents新作!I108</f>
        <v>0</v>
      </c>
      <c r="J1454" s="141">
        <f>+gents新作!$C$9</f>
        <v>261600</v>
      </c>
      <c r="K1454" s="142">
        <f>+gents新作!J108</f>
        <v>0</v>
      </c>
      <c r="L1454" s="143">
        <f>IF(ISERROR(VLOOKUP(VALUE(C1454),納期ACC!$E$1:$N$3001,10,FALSE)),"",VLOOKUP(VALUE(C1454),納期ACC!$E$1:$N$3001,10,FALSE))</f>
        <v>0</v>
      </c>
    </row>
    <row r="1455" spans="1:12">
      <c r="A1455" s="137">
        <f>+gents新作!A109</f>
        <v>0</v>
      </c>
      <c r="B1455" s="138">
        <v>1</v>
      </c>
      <c r="C1455" s="139" t="str">
        <f>TEXT(gents新作!C109,0)</f>
        <v>0</v>
      </c>
      <c r="D1455" s="140">
        <f>+gents新作!D109</f>
        <v>0</v>
      </c>
      <c r="E1455" s="138">
        <f>+gents新作!E109</f>
        <v>0</v>
      </c>
      <c r="F1455" s="138">
        <f>+gents新作!F109</f>
        <v>0</v>
      </c>
      <c r="G1455" s="140">
        <f>+gents新作!G109</f>
        <v>0</v>
      </c>
      <c r="H1455" s="138">
        <f>+gents新作!H109</f>
        <v>0</v>
      </c>
      <c r="I1455" s="140">
        <f>+gents新作!I109</f>
        <v>0</v>
      </c>
      <c r="J1455" s="141">
        <f>+gents新作!$C$9</f>
        <v>261600</v>
      </c>
      <c r="K1455" s="142">
        <f>+gents新作!J109</f>
        <v>0</v>
      </c>
      <c r="L1455" s="143">
        <f>IF(ISERROR(VLOOKUP(VALUE(C1455),納期ACC!$E$1:$N$3001,10,FALSE)),"",VLOOKUP(VALUE(C1455),納期ACC!$E$1:$N$3001,10,FALSE))</f>
        <v>0</v>
      </c>
    </row>
    <row r="1456" spans="1:12">
      <c r="A1456" s="137">
        <f>+gents新作!A110</f>
        <v>0</v>
      </c>
      <c r="B1456" s="138">
        <v>1</v>
      </c>
      <c r="C1456" s="139" t="str">
        <f>TEXT(gents新作!C110,0)</f>
        <v>0</v>
      </c>
      <c r="D1456" s="140">
        <f>+gents新作!D110</f>
        <v>0</v>
      </c>
      <c r="E1456" s="138">
        <f>+gents新作!E110</f>
        <v>0</v>
      </c>
      <c r="F1456" s="138">
        <f>+gents新作!F110</f>
        <v>0</v>
      </c>
      <c r="G1456" s="140">
        <f>+gents新作!G110</f>
        <v>0</v>
      </c>
      <c r="H1456" s="138">
        <f>+gents新作!H110</f>
        <v>0</v>
      </c>
      <c r="I1456" s="140">
        <f>+gents新作!I110</f>
        <v>0</v>
      </c>
      <c r="J1456" s="141">
        <f>+gents新作!$C$9</f>
        <v>261600</v>
      </c>
      <c r="K1456" s="142">
        <f>+gents新作!J110</f>
        <v>0</v>
      </c>
      <c r="L1456" s="143">
        <f>IF(ISERROR(VLOOKUP(VALUE(C1456),納期ACC!$E$1:$N$3001,10,FALSE)),"",VLOOKUP(VALUE(C1456),納期ACC!$E$1:$N$3001,10,FALSE))</f>
        <v>0</v>
      </c>
    </row>
    <row r="1457" spans="1:12">
      <c r="A1457" s="137">
        <f>+gents新作!A111</f>
        <v>0</v>
      </c>
      <c r="B1457" s="138">
        <v>1</v>
      </c>
      <c r="C1457" s="139" t="str">
        <f>TEXT(gents新作!C111,0)</f>
        <v>0</v>
      </c>
      <c r="D1457" s="140">
        <f>+gents新作!D111</f>
        <v>0</v>
      </c>
      <c r="E1457" s="138">
        <f>+gents新作!E111</f>
        <v>0</v>
      </c>
      <c r="F1457" s="138">
        <f>+gents新作!F111</f>
        <v>0</v>
      </c>
      <c r="G1457" s="140">
        <f>+gents新作!G111</f>
        <v>0</v>
      </c>
      <c r="H1457" s="138">
        <f>+gents新作!H111</f>
        <v>0</v>
      </c>
      <c r="I1457" s="140">
        <f>+gents新作!I111</f>
        <v>0</v>
      </c>
      <c r="J1457" s="141">
        <f>+gents新作!$C$9</f>
        <v>261600</v>
      </c>
      <c r="K1457" s="142">
        <f>+gents新作!J111</f>
        <v>0</v>
      </c>
      <c r="L1457" s="143">
        <f>IF(ISERROR(VLOOKUP(VALUE(C1457),納期ACC!$E$1:$N$3001,10,FALSE)),"",VLOOKUP(VALUE(C1457),納期ACC!$E$1:$N$3001,10,FALSE))</f>
        <v>0</v>
      </c>
    </row>
    <row r="1458" spans="1:12">
      <c r="A1458" s="137">
        <f>+gents新作!A112</f>
        <v>0</v>
      </c>
      <c r="B1458" s="138">
        <v>1</v>
      </c>
      <c r="C1458" s="139" t="str">
        <f>TEXT(gents新作!C112,0)</f>
        <v>0</v>
      </c>
      <c r="D1458" s="140">
        <f>+gents新作!D112</f>
        <v>0</v>
      </c>
      <c r="E1458" s="138">
        <f>+gents新作!E112</f>
        <v>0</v>
      </c>
      <c r="F1458" s="138">
        <f>+gents新作!F112</f>
        <v>0</v>
      </c>
      <c r="G1458" s="140">
        <f>+gents新作!G112</f>
        <v>0</v>
      </c>
      <c r="H1458" s="138">
        <f>+gents新作!H112</f>
        <v>0</v>
      </c>
      <c r="I1458" s="140">
        <f>+gents新作!I112</f>
        <v>0</v>
      </c>
      <c r="J1458" s="141">
        <f>+gents新作!$C$9</f>
        <v>261600</v>
      </c>
      <c r="K1458" s="142">
        <f>+gents新作!J112</f>
        <v>0</v>
      </c>
      <c r="L1458" s="143">
        <f>IF(ISERROR(VLOOKUP(VALUE(C1458),納期ACC!$E$1:$N$3001,10,FALSE)),"",VLOOKUP(VALUE(C1458),納期ACC!$E$1:$N$3001,10,FALSE))</f>
        <v>0</v>
      </c>
    </row>
    <row r="1459" spans="1:12">
      <c r="A1459" s="137">
        <f>+gents新作!A113</f>
        <v>0</v>
      </c>
      <c r="B1459" s="138">
        <v>1</v>
      </c>
      <c r="C1459" s="139" t="str">
        <f>TEXT(gents新作!C113,0)</f>
        <v>0</v>
      </c>
      <c r="D1459" s="140">
        <f>+gents新作!D113</f>
        <v>0</v>
      </c>
      <c r="E1459" s="138">
        <f>+gents新作!E113</f>
        <v>0</v>
      </c>
      <c r="F1459" s="138">
        <f>+gents新作!F113</f>
        <v>0</v>
      </c>
      <c r="G1459" s="140">
        <f>+gents新作!G113</f>
        <v>0</v>
      </c>
      <c r="H1459" s="138">
        <f>+gents新作!H113</f>
        <v>0</v>
      </c>
      <c r="I1459" s="140">
        <f>+gents新作!I113</f>
        <v>0</v>
      </c>
      <c r="J1459" s="141">
        <f>+gents新作!$C$9</f>
        <v>261600</v>
      </c>
      <c r="K1459" s="142">
        <f>+gents新作!J113</f>
        <v>0</v>
      </c>
      <c r="L1459" s="143">
        <f>IF(ISERROR(VLOOKUP(VALUE(C1459),納期ACC!$E$1:$N$3001,10,FALSE)),"",VLOOKUP(VALUE(C1459),納期ACC!$E$1:$N$3001,10,FALSE))</f>
        <v>0</v>
      </c>
    </row>
    <row r="1460" spans="1:12">
      <c r="A1460" s="137">
        <f>+gents新作!A114</f>
        <v>0</v>
      </c>
      <c r="B1460" s="138">
        <v>1</v>
      </c>
      <c r="C1460" s="139" t="str">
        <f>TEXT(gents新作!C114,0)</f>
        <v>0</v>
      </c>
      <c r="D1460" s="140">
        <f>+gents新作!D114</f>
        <v>0</v>
      </c>
      <c r="E1460" s="138">
        <f>+gents新作!E114</f>
        <v>0</v>
      </c>
      <c r="F1460" s="138">
        <f>+gents新作!F114</f>
        <v>0</v>
      </c>
      <c r="G1460" s="140">
        <f>+gents新作!G114</f>
        <v>0</v>
      </c>
      <c r="H1460" s="138">
        <f>+gents新作!H114</f>
        <v>0</v>
      </c>
      <c r="I1460" s="140">
        <f>+gents新作!I114</f>
        <v>0</v>
      </c>
      <c r="J1460" s="141">
        <f>+gents新作!$C$9</f>
        <v>261600</v>
      </c>
      <c r="K1460" s="142">
        <f>+gents新作!J114</f>
        <v>0</v>
      </c>
      <c r="L1460" s="143">
        <f>IF(ISERROR(VLOOKUP(VALUE(C1460),納期ACC!$E$1:$N$3001,10,FALSE)),"",VLOOKUP(VALUE(C1460),納期ACC!$E$1:$N$3001,10,FALSE))</f>
        <v>0</v>
      </c>
    </row>
    <row r="1461" spans="1:12">
      <c r="A1461" s="137">
        <f>+gents新作!A115</f>
        <v>0</v>
      </c>
      <c r="B1461" s="138">
        <v>1</v>
      </c>
      <c r="C1461" s="139" t="str">
        <f>TEXT(gents新作!C115,0)</f>
        <v>0</v>
      </c>
      <c r="D1461" s="140">
        <f>+gents新作!D115</f>
        <v>0</v>
      </c>
      <c r="E1461" s="138">
        <f>+gents新作!E115</f>
        <v>0</v>
      </c>
      <c r="F1461" s="138">
        <f>+gents新作!F115</f>
        <v>0</v>
      </c>
      <c r="G1461" s="140">
        <f>+gents新作!G115</f>
        <v>0</v>
      </c>
      <c r="H1461" s="138">
        <f>+gents新作!H115</f>
        <v>0</v>
      </c>
      <c r="I1461" s="140">
        <f>+gents新作!I115</f>
        <v>0</v>
      </c>
      <c r="J1461" s="141">
        <f>+gents新作!$C$9</f>
        <v>261600</v>
      </c>
      <c r="K1461" s="142">
        <f>+gents新作!J115</f>
        <v>0</v>
      </c>
      <c r="L1461" s="143">
        <f>IF(ISERROR(VLOOKUP(VALUE(C1461),納期ACC!$E$1:$N$3001,10,FALSE)),"",VLOOKUP(VALUE(C1461),納期ACC!$E$1:$N$3001,10,FALSE))</f>
        <v>0</v>
      </c>
    </row>
    <row r="1462" spans="1:12">
      <c r="A1462" s="137">
        <f>+gents新作!A116</f>
        <v>0</v>
      </c>
      <c r="B1462" s="138">
        <v>1</v>
      </c>
      <c r="C1462" s="139" t="str">
        <f>TEXT(gents新作!C116,0)</f>
        <v>0</v>
      </c>
      <c r="D1462" s="140">
        <f>+gents新作!D116</f>
        <v>0</v>
      </c>
      <c r="E1462" s="138">
        <f>+gents新作!E116</f>
        <v>0</v>
      </c>
      <c r="F1462" s="138">
        <f>+gents新作!F116</f>
        <v>0</v>
      </c>
      <c r="G1462" s="140">
        <f>+gents新作!G116</f>
        <v>0</v>
      </c>
      <c r="H1462" s="138">
        <f>+gents新作!H116</f>
        <v>0</v>
      </c>
      <c r="I1462" s="140">
        <f>+gents新作!I116</f>
        <v>0</v>
      </c>
      <c r="J1462" s="141">
        <f>+gents新作!$C$9</f>
        <v>261600</v>
      </c>
      <c r="K1462" s="142">
        <f>+gents新作!J116</f>
        <v>0</v>
      </c>
      <c r="L1462" s="143">
        <f>IF(ISERROR(VLOOKUP(VALUE(C1462),納期ACC!$E$1:$N$3001,10,FALSE)),"",VLOOKUP(VALUE(C1462),納期ACC!$E$1:$N$3001,10,FALSE))</f>
        <v>0</v>
      </c>
    </row>
    <row r="1463" spans="1:12">
      <c r="A1463" s="137">
        <f>+gents新作!A117</f>
        <v>0</v>
      </c>
      <c r="B1463" s="138">
        <v>1</v>
      </c>
      <c r="C1463" s="139" t="str">
        <f>TEXT(gents新作!C117,0)</f>
        <v>0</v>
      </c>
      <c r="D1463" s="140">
        <f>+gents新作!D117</f>
        <v>0</v>
      </c>
      <c r="E1463" s="138">
        <f>+gents新作!E117</f>
        <v>0</v>
      </c>
      <c r="F1463" s="138">
        <f>+gents新作!F117</f>
        <v>0</v>
      </c>
      <c r="G1463" s="140">
        <f>+gents新作!G117</f>
        <v>0</v>
      </c>
      <c r="H1463" s="138">
        <f>+gents新作!H117</f>
        <v>0</v>
      </c>
      <c r="I1463" s="140">
        <f>+gents新作!I117</f>
        <v>0</v>
      </c>
      <c r="J1463" s="141">
        <f>+gents新作!$C$9</f>
        <v>261600</v>
      </c>
      <c r="K1463" s="142">
        <f>+gents新作!J117</f>
        <v>0</v>
      </c>
      <c r="L1463" s="143">
        <f>IF(ISERROR(VLOOKUP(VALUE(C1463),納期ACC!$E$1:$N$3001,10,FALSE)),"",VLOOKUP(VALUE(C1463),納期ACC!$E$1:$N$3001,10,FALSE))</f>
        <v>0</v>
      </c>
    </row>
    <row r="1464" spans="1:12">
      <c r="A1464" s="137">
        <f>+gents新作!A118</f>
        <v>0</v>
      </c>
      <c r="B1464" s="138">
        <v>1</v>
      </c>
      <c r="C1464" s="139" t="str">
        <f>TEXT(gents新作!C118,0)</f>
        <v>0</v>
      </c>
      <c r="D1464" s="140">
        <f>+gents新作!D118</f>
        <v>0</v>
      </c>
      <c r="E1464" s="138">
        <f>+gents新作!E118</f>
        <v>0</v>
      </c>
      <c r="F1464" s="138">
        <f>+gents新作!F118</f>
        <v>0</v>
      </c>
      <c r="G1464" s="140">
        <f>+gents新作!G118</f>
        <v>0</v>
      </c>
      <c r="H1464" s="138">
        <f>+gents新作!H118</f>
        <v>0</v>
      </c>
      <c r="I1464" s="140">
        <f>+gents新作!I118</f>
        <v>0</v>
      </c>
      <c r="J1464" s="141">
        <f>+gents新作!$C$9</f>
        <v>261600</v>
      </c>
      <c r="K1464" s="142">
        <f>+gents新作!J118</f>
        <v>0</v>
      </c>
      <c r="L1464" s="143">
        <f>IF(ISERROR(VLOOKUP(VALUE(C1464),納期ACC!$E$1:$N$3001,10,FALSE)),"",VLOOKUP(VALUE(C1464),納期ACC!$E$1:$N$3001,10,FALSE))</f>
        <v>0</v>
      </c>
    </row>
    <row r="1465" spans="1:12">
      <c r="A1465" s="137">
        <f>+gents新作!A119</f>
        <v>0</v>
      </c>
      <c r="B1465" s="138">
        <v>1</v>
      </c>
      <c r="C1465" s="139" t="str">
        <f>TEXT(gents新作!C119,0)</f>
        <v>0</v>
      </c>
      <c r="D1465" s="140">
        <f>+gents新作!D119</f>
        <v>0</v>
      </c>
      <c r="E1465" s="138">
        <f>+gents新作!E119</f>
        <v>0</v>
      </c>
      <c r="F1465" s="138">
        <f>+gents新作!F119</f>
        <v>0</v>
      </c>
      <c r="G1465" s="140">
        <f>+gents新作!G119</f>
        <v>0</v>
      </c>
      <c r="H1465" s="138">
        <f>+gents新作!H119</f>
        <v>0</v>
      </c>
      <c r="I1465" s="140">
        <f>+gents新作!I119</f>
        <v>0</v>
      </c>
      <c r="J1465" s="141">
        <f>+gents新作!$C$9</f>
        <v>261600</v>
      </c>
      <c r="K1465" s="142">
        <f>+gents新作!J119</f>
        <v>0</v>
      </c>
      <c r="L1465" s="143">
        <f>IF(ISERROR(VLOOKUP(VALUE(C1465),納期ACC!$E$1:$N$3001,10,FALSE)),"",VLOOKUP(VALUE(C1465),納期ACC!$E$1:$N$3001,10,FALSE))</f>
        <v>0</v>
      </c>
    </row>
    <row r="1466" spans="1:12">
      <c r="A1466" s="137">
        <f>+gents新作!A120</f>
        <v>0</v>
      </c>
      <c r="B1466" s="138">
        <v>1</v>
      </c>
      <c r="C1466" s="139" t="str">
        <f>TEXT(gents新作!C120,0)</f>
        <v>0</v>
      </c>
      <c r="D1466" s="140">
        <f>+gents新作!D120</f>
        <v>0</v>
      </c>
      <c r="E1466" s="138">
        <f>+gents新作!E120</f>
        <v>0</v>
      </c>
      <c r="F1466" s="138">
        <f>+gents新作!F120</f>
        <v>0</v>
      </c>
      <c r="G1466" s="140">
        <f>+gents新作!G120</f>
        <v>0</v>
      </c>
      <c r="H1466" s="138">
        <f>+gents新作!H120</f>
        <v>0</v>
      </c>
      <c r="I1466" s="140">
        <f>+gents新作!I120</f>
        <v>0</v>
      </c>
      <c r="J1466" s="141">
        <f>+gents新作!$C$9</f>
        <v>261600</v>
      </c>
      <c r="K1466" s="142">
        <f>+gents新作!J120</f>
        <v>0</v>
      </c>
      <c r="L1466" s="143">
        <f>IF(ISERROR(VLOOKUP(VALUE(C1466),納期ACC!$E$1:$N$3001,10,FALSE)),"",VLOOKUP(VALUE(C1466),納期ACC!$E$1:$N$3001,10,FALSE))</f>
        <v>0</v>
      </c>
    </row>
    <row r="1467" spans="1:12">
      <c r="A1467" s="137">
        <f>+gents新作!A121</f>
        <v>0</v>
      </c>
      <c r="B1467" s="138">
        <v>1</v>
      </c>
      <c r="C1467" s="139" t="str">
        <f>TEXT(gents新作!C121,0)</f>
        <v>0</v>
      </c>
      <c r="D1467" s="140">
        <f>+gents新作!D121</f>
        <v>0</v>
      </c>
      <c r="E1467" s="138">
        <f>+gents新作!E121</f>
        <v>0</v>
      </c>
      <c r="F1467" s="138">
        <f>+gents新作!F121</f>
        <v>0</v>
      </c>
      <c r="G1467" s="140">
        <f>+gents新作!G121</f>
        <v>0</v>
      </c>
      <c r="H1467" s="138">
        <f>+gents新作!H121</f>
        <v>0</v>
      </c>
      <c r="I1467" s="140">
        <f>+gents新作!I121</f>
        <v>0</v>
      </c>
      <c r="J1467" s="141">
        <f>+gents新作!$C$9</f>
        <v>261600</v>
      </c>
      <c r="K1467" s="142">
        <f>+gents新作!J121</f>
        <v>0</v>
      </c>
      <c r="L1467" s="143">
        <f>IF(ISERROR(VLOOKUP(VALUE(C1467),納期ACC!$E$1:$N$3001,10,FALSE)),"",VLOOKUP(VALUE(C1467),納期ACC!$E$1:$N$3001,10,FALSE))</f>
        <v>0</v>
      </c>
    </row>
    <row r="1468" spans="1:12">
      <c r="A1468" s="137">
        <f>+gents新作!A122</f>
        <v>0</v>
      </c>
      <c r="B1468" s="138">
        <v>1</v>
      </c>
      <c r="C1468" s="139" t="str">
        <f>TEXT(gents新作!C122,0)</f>
        <v>0</v>
      </c>
      <c r="D1468" s="140">
        <f>+gents新作!D122</f>
        <v>0</v>
      </c>
      <c r="E1468" s="138">
        <f>+gents新作!E122</f>
        <v>0</v>
      </c>
      <c r="F1468" s="138">
        <f>+gents新作!F122</f>
        <v>0</v>
      </c>
      <c r="G1468" s="140">
        <f>+gents新作!G122</f>
        <v>0</v>
      </c>
      <c r="H1468" s="138">
        <f>+gents新作!H122</f>
        <v>0</v>
      </c>
      <c r="I1468" s="140">
        <f>+gents新作!I122</f>
        <v>0</v>
      </c>
      <c r="J1468" s="141">
        <f>+gents新作!$C$9</f>
        <v>261600</v>
      </c>
      <c r="K1468" s="142">
        <f>+gents新作!J122</f>
        <v>0</v>
      </c>
      <c r="L1468" s="143">
        <f>IF(ISERROR(VLOOKUP(VALUE(C1468),納期ACC!$E$1:$N$3001,10,FALSE)),"",VLOOKUP(VALUE(C1468),納期ACC!$E$1:$N$3001,10,FALSE))</f>
        <v>0</v>
      </c>
    </row>
    <row r="1469" spans="1:12">
      <c r="A1469" s="137">
        <f>+gents新作!A123</f>
        <v>0</v>
      </c>
      <c r="B1469" s="138">
        <v>1</v>
      </c>
      <c r="C1469" s="139" t="str">
        <f>TEXT(gents新作!C123,0)</f>
        <v>0</v>
      </c>
      <c r="D1469" s="140">
        <f>+gents新作!D123</f>
        <v>0</v>
      </c>
      <c r="E1469" s="138">
        <f>+gents新作!E123</f>
        <v>0</v>
      </c>
      <c r="F1469" s="138">
        <f>+gents新作!F123</f>
        <v>0</v>
      </c>
      <c r="G1469" s="140">
        <f>+gents新作!G123</f>
        <v>0</v>
      </c>
      <c r="H1469" s="138">
        <f>+gents新作!H123</f>
        <v>0</v>
      </c>
      <c r="I1469" s="140">
        <f>+gents新作!I123</f>
        <v>0</v>
      </c>
      <c r="J1469" s="141">
        <f>+gents新作!$C$9</f>
        <v>261600</v>
      </c>
      <c r="K1469" s="142">
        <f>+gents新作!J123</f>
        <v>0</v>
      </c>
      <c r="L1469" s="143">
        <f>IF(ISERROR(VLOOKUP(VALUE(C1469),納期ACC!$E$1:$N$3001,10,FALSE)),"",VLOOKUP(VALUE(C1469),納期ACC!$E$1:$N$3001,10,FALSE))</f>
        <v>0</v>
      </c>
    </row>
    <row r="1470" spans="1:12">
      <c r="A1470" s="137">
        <f>+gents新作!A124</f>
        <v>0</v>
      </c>
      <c r="B1470" s="138">
        <v>1</v>
      </c>
      <c r="C1470" s="139" t="str">
        <f>TEXT(gents新作!C124,0)</f>
        <v>0</v>
      </c>
      <c r="D1470" s="140">
        <f>+gents新作!D124</f>
        <v>0</v>
      </c>
      <c r="E1470" s="138">
        <f>+gents新作!E124</f>
        <v>0</v>
      </c>
      <c r="F1470" s="138">
        <f>+gents新作!F124</f>
        <v>0</v>
      </c>
      <c r="G1470" s="140">
        <f>+gents新作!G124</f>
        <v>0</v>
      </c>
      <c r="H1470" s="138">
        <f>+gents新作!H124</f>
        <v>0</v>
      </c>
      <c r="I1470" s="140">
        <f>+gents新作!I124</f>
        <v>0</v>
      </c>
      <c r="J1470" s="141">
        <f>+gents新作!$C$9</f>
        <v>261600</v>
      </c>
      <c r="K1470" s="142">
        <f>+gents新作!J124</f>
        <v>0</v>
      </c>
      <c r="L1470" s="143">
        <f>IF(ISERROR(VLOOKUP(VALUE(C1470),納期ACC!$E$1:$N$3001,10,FALSE)),"",VLOOKUP(VALUE(C1470),納期ACC!$E$1:$N$3001,10,FALSE))</f>
        <v>0</v>
      </c>
    </row>
    <row r="1471" spans="1:12">
      <c r="A1471" s="137">
        <f>+gents新作!A125</f>
        <v>0</v>
      </c>
      <c r="B1471" s="138">
        <v>1</v>
      </c>
      <c r="C1471" s="139" t="str">
        <f>TEXT(gents新作!C125,0)</f>
        <v>0</v>
      </c>
      <c r="D1471" s="140">
        <f>+gents新作!D125</f>
        <v>0</v>
      </c>
      <c r="E1471" s="138">
        <f>+gents新作!E125</f>
        <v>0</v>
      </c>
      <c r="F1471" s="138">
        <f>+gents新作!F125</f>
        <v>0</v>
      </c>
      <c r="G1471" s="140">
        <f>+gents新作!G125</f>
        <v>0</v>
      </c>
      <c r="H1471" s="138">
        <f>+gents新作!H125</f>
        <v>0</v>
      </c>
      <c r="I1471" s="140">
        <f>+gents新作!I125</f>
        <v>0</v>
      </c>
      <c r="J1471" s="141">
        <f>+gents新作!$C$9</f>
        <v>261600</v>
      </c>
      <c r="K1471" s="142">
        <f>+gents新作!J125</f>
        <v>0</v>
      </c>
      <c r="L1471" s="143">
        <f>IF(ISERROR(VLOOKUP(VALUE(C1471),納期ACC!$E$1:$N$3001,10,FALSE)),"",VLOOKUP(VALUE(C1471),納期ACC!$E$1:$N$3001,10,FALSE))</f>
        <v>0</v>
      </c>
    </row>
    <row r="1472" spans="1:12">
      <c r="A1472" s="137">
        <f>+gents新作!A126</f>
        <v>0</v>
      </c>
      <c r="B1472" s="138">
        <v>1</v>
      </c>
      <c r="C1472" s="139" t="str">
        <f>TEXT(gents新作!C126,0)</f>
        <v>0</v>
      </c>
      <c r="D1472" s="140">
        <f>+gents新作!D126</f>
        <v>0</v>
      </c>
      <c r="E1472" s="138">
        <f>+gents新作!E126</f>
        <v>0</v>
      </c>
      <c r="F1472" s="138">
        <f>+gents新作!F126</f>
        <v>0</v>
      </c>
      <c r="G1472" s="140">
        <f>+gents新作!G126</f>
        <v>0</v>
      </c>
      <c r="H1472" s="138">
        <f>+gents新作!H126</f>
        <v>0</v>
      </c>
      <c r="I1472" s="140">
        <f>+gents新作!I126</f>
        <v>0</v>
      </c>
      <c r="J1472" s="141">
        <f>+gents新作!$C$9</f>
        <v>261600</v>
      </c>
      <c r="K1472" s="142">
        <f>+gents新作!J126</f>
        <v>0</v>
      </c>
      <c r="L1472" s="143">
        <f>IF(ISERROR(VLOOKUP(VALUE(C1472),納期ACC!$E$1:$N$3001,10,FALSE)),"",VLOOKUP(VALUE(C1472),納期ACC!$E$1:$N$3001,10,FALSE))</f>
        <v>0</v>
      </c>
    </row>
    <row r="1473" spans="1:12">
      <c r="A1473" s="137">
        <f>+gents新作!A127</f>
        <v>0</v>
      </c>
      <c r="B1473" s="138">
        <v>1</v>
      </c>
      <c r="C1473" s="139" t="str">
        <f>TEXT(gents新作!C127,0)</f>
        <v>0</v>
      </c>
      <c r="D1473" s="140">
        <f>+gents新作!D127</f>
        <v>0</v>
      </c>
      <c r="E1473" s="138">
        <f>+gents新作!E127</f>
        <v>0</v>
      </c>
      <c r="F1473" s="138">
        <f>+gents新作!F127</f>
        <v>0</v>
      </c>
      <c r="G1473" s="140">
        <f>+gents新作!G127</f>
        <v>0</v>
      </c>
      <c r="H1473" s="138">
        <f>+gents新作!H127</f>
        <v>0</v>
      </c>
      <c r="I1473" s="140">
        <f>+gents新作!I127</f>
        <v>0</v>
      </c>
      <c r="J1473" s="141">
        <f>+gents新作!$C$9</f>
        <v>261600</v>
      </c>
      <c r="K1473" s="142">
        <f>+gents新作!J127</f>
        <v>0</v>
      </c>
      <c r="L1473" s="143">
        <f>IF(ISERROR(VLOOKUP(VALUE(C1473),納期ACC!$E$1:$N$3001,10,FALSE)),"",VLOOKUP(VALUE(C1473),納期ACC!$E$1:$N$3001,10,FALSE))</f>
        <v>0</v>
      </c>
    </row>
    <row r="1474" spans="1:12">
      <c r="A1474" s="137">
        <f>+gents新作!A128</f>
        <v>0</v>
      </c>
      <c r="B1474" s="138">
        <v>1</v>
      </c>
      <c r="C1474" s="139" t="str">
        <f>TEXT(gents新作!C128,0)</f>
        <v>0</v>
      </c>
      <c r="D1474" s="140">
        <f>+gents新作!D128</f>
        <v>0</v>
      </c>
      <c r="E1474" s="138">
        <f>+gents新作!E128</f>
        <v>0</v>
      </c>
      <c r="F1474" s="138">
        <f>+gents新作!F128</f>
        <v>0</v>
      </c>
      <c r="G1474" s="140">
        <f>+gents新作!G128</f>
        <v>0</v>
      </c>
      <c r="H1474" s="138">
        <f>+gents新作!H128</f>
        <v>0</v>
      </c>
      <c r="I1474" s="140">
        <f>+gents新作!I128</f>
        <v>0</v>
      </c>
      <c r="J1474" s="141">
        <f>+gents新作!$C$9</f>
        <v>261600</v>
      </c>
      <c r="K1474" s="142">
        <f>+gents新作!J128</f>
        <v>0</v>
      </c>
      <c r="L1474" s="143">
        <f>IF(ISERROR(VLOOKUP(VALUE(C1474),納期ACC!$E$1:$N$3001,10,FALSE)),"",VLOOKUP(VALUE(C1474),納期ACC!$E$1:$N$3001,10,FALSE))</f>
        <v>0</v>
      </c>
    </row>
    <row r="1475" spans="1:12">
      <c r="A1475" s="137">
        <f>+gents新作!A129</f>
        <v>0</v>
      </c>
      <c r="B1475" s="138">
        <v>1</v>
      </c>
      <c r="C1475" s="139" t="str">
        <f>TEXT(gents新作!C129,0)</f>
        <v>0</v>
      </c>
      <c r="D1475" s="140">
        <f>+gents新作!D129</f>
        <v>0</v>
      </c>
      <c r="E1475" s="138">
        <f>+gents新作!E129</f>
        <v>0</v>
      </c>
      <c r="F1475" s="138">
        <f>+gents新作!F129</f>
        <v>0</v>
      </c>
      <c r="G1475" s="140">
        <f>+gents新作!G129</f>
        <v>0</v>
      </c>
      <c r="H1475" s="138">
        <f>+gents新作!H129</f>
        <v>0</v>
      </c>
      <c r="I1475" s="140">
        <f>+gents新作!I129</f>
        <v>0</v>
      </c>
      <c r="J1475" s="141">
        <f>+gents新作!$C$9</f>
        <v>261600</v>
      </c>
      <c r="K1475" s="142">
        <f>+gents新作!J129</f>
        <v>0</v>
      </c>
      <c r="L1475" s="143">
        <f>IF(ISERROR(VLOOKUP(VALUE(C1475),納期ACC!$E$1:$N$3001,10,FALSE)),"",VLOOKUP(VALUE(C1475),納期ACC!$E$1:$N$3001,10,FALSE))</f>
        <v>0</v>
      </c>
    </row>
    <row r="1476" spans="1:12">
      <c r="A1476" s="137">
        <f>+gents新作!A130</f>
        <v>0</v>
      </c>
      <c r="B1476" s="138">
        <v>1</v>
      </c>
      <c r="C1476" s="139" t="str">
        <f>TEXT(gents新作!C130,0)</f>
        <v>0</v>
      </c>
      <c r="D1476" s="140">
        <f>+gents新作!D130</f>
        <v>0</v>
      </c>
      <c r="E1476" s="138">
        <f>+gents新作!E130</f>
        <v>0</v>
      </c>
      <c r="F1476" s="138">
        <f>+gents新作!F130</f>
        <v>0</v>
      </c>
      <c r="G1476" s="140">
        <f>+gents新作!G130</f>
        <v>0</v>
      </c>
      <c r="H1476" s="138">
        <f>+gents新作!H130</f>
        <v>0</v>
      </c>
      <c r="I1476" s="140">
        <f>+gents新作!I130</f>
        <v>0</v>
      </c>
      <c r="J1476" s="141">
        <f>+gents新作!$C$9</f>
        <v>261600</v>
      </c>
      <c r="K1476" s="142">
        <f>+gents新作!J130</f>
        <v>0</v>
      </c>
      <c r="L1476" s="143">
        <f>IF(ISERROR(VLOOKUP(VALUE(C1476),納期ACC!$E$1:$N$3001,10,FALSE)),"",VLOOKUP(VALUE(C1476),納期ACC!$E$1:$N$3001,10,FALSE))</f>
        <v>0</v>
      </c>
    </row>
    <row r="1477" spans="1:12">
      <c r="A1477" s="137">
        <f>+gents新作!A131</f>
        <v>0</v>
      </c>
      <c r="B1477" s="138">
        <v>1</v>
      </c>
      <c r="C1477" s="139" t="str">
        <f>TEXT(gents新作!C131,0)</f>
        <v>0</v>
      </c>
      <c r="D1477" s="140">
        <f>+gents新作!D131</f>
        <v>0</v>
      </c>
      <c r="E1477" s="138">
        <f>+gents新作!E131</f>
        <v>0</v>
      </c>
      <c r="F1477" s="138">
        <f>+gents新作!F131</f>
        <v>0</v>
      </c>
      <c r="G1477" s="140">
        <f>+gents新作!G131</f>
        <v>0</v>
      </c>
      <c r="H1477" s="138">
        <f>+gents新作!H131</f>
        <v>0</v>
      </c>
      <c r="I1477" s="140">
        <f>+gents新作!I131</f>
        <v>0</v>
      </c>
      <c r="J1477" s="141">
        <f>+gents新作!$C$9</f>
        <v>261600</v>
      </c>
      <c r="K1477" s="142">
        <f>+gents新作!J131</f>
        <v>0</v>
      </c>
      <c r="L1477" s="143">
        <f>IF(ISERROR(VLOOKUP(VALUE(C1477),納期ACC!$E$1:$N$3001,10,FALSE)),"",VLOOKUP(VALUE(C1477),納期ACC!$E$1:$N$3001,10,FALSE))</f>
        <v>0</v>
      </c>
    </row>
    <row r="1478" spans="1:12">
      <c r="A1478" s="137">
        <f>+gents新作!A132</f>
        <v>0</v>
      </c>
      <c r="B1478" s="138">
        <v>1</v>
      </c>
      <c r="C1478" s="139" t="str">
        <f>TEXT(gents新作!C132,0)</f>
        <v>0</v>
      </c>
      <c r="D1478" s="140">
        <f>+gents新作!D132</f>
        <v>0</v>
      </c>
      <c r="E1478" s="138">
        <f>+gents新作!E132</f>
        <v>0</v>
      </c>
      <c r="F1478" s="138">
        <f>+gents新作!F132</f>
        <v>0</v>
      </c>
      <c r="G1478" s="140">
        <f>+gents新作!G132</f>
        <v>0</v>
      </c>
      <c r="H1478" s="138">
        <f>+gents新作!H132</f>
        <v>0</v>
      </c>
      <c r="I1478" s="140">
        <f>+gents新作!I132</f>
        <v>0</v>
      </c>
      <c r="J1478" s="141">
        <f>+gents新作!$C$9</f>
        <v>261600</v>
      </c>
      <c r="K1478" s="142">
        <f>+gents新作!J132</f>
        <v>0</v>
      </c>
      <c r="L1478" s="143">
        <f>IF(ISERROR(VLOOKUP(VALUE(C1478),納期ACC!$E$1:$N$3001,10,FALSE)),"",VLOOKUP(VALUE(C1478),納期ACC!$E$1:$N$3001,10,FALSE))</f>
        <v>0</v>
      </c>
    </row>
    <row r="1479" spans="1:12">
      <c r="A1479" s="137">
        <f>+gents新作!A133</f>
        <v>0</v>
      </c>
      <c r="B1479" s="138">
        <v>1</v>
      </c>
      <c r="C1479" s="139" t="str">
        <f>TEXT(gents新作!C133,0)</f>
        <v>0</v>
      </c>
      <c r="D1479" s="140">
        <f>+gents新作!D133</f>
        <v>0</v>
      </c>
      <c r="E1479" s="138">
        <f>+gents新作!E133</f>
        <v>0</v>
      </c>
      <c r="F1479" s="138">
        <f>+gents新作!F133</f>
        <v>0</v>
      </c>
      <c r="G1479" s="140">
        <f>+gents新作!G133</f>
        <v>0</v>
      </c>
      <c r="H1479" s="138">
        <f>+gents新作!H133</f>
        <v>0</v>
      </c>
      <c r="I1479" s="140">
        <f>+gents新作!I133</f>
        <v>0</v>
      </c>
      <c r="J1479" s="141">
        <f>+gents新作!$C$9</f>
        <v>261600</v>
      </c>
      <c r="K1479" s="142">
        <f>+gents新作!J133</f>
        <v>0</v>
      </c>
      <c r="L1479" s="143">
        <f>IF(ISERROR(VLOOKUP(VALUE(C1479),納期ACC!$E$1:$N$3001,10,FALSE)),"",VLOOKUP(VALUE(C1479),納期ACC!$E$1:$N$3001,10,FALSE))</f>
        <v>0</v>
      </c>
    </row>
    <row r="1480" spans="1:12">
      <c r="A1480" s="137">
        <f>+gents新作!A134</f>
        <v>0</v>
      </c>
      <c r="B1480" s="138">
        <v>1</v>
      </c>
      <c r="C1480" s="139" t="str">
        <f>TEXT(gents新作!C134,0)</f>
        <v>0</v>
      </c>
      <c r="D1480" s="140">
        <f>+gents新作!D134</f>
        <v>0</v>
      </c>
      <c r="E1480" s="138">
        <f>+gents新作!E134</f>
        <v>0</v>
      </c>
      <c r="F1480" s="138">
        <f>+gents新作!F134</f>
        <v>0</v>
      </c>
      <c r="G1480" s="140">
        <f>+gents新作!G134</f>
        <v>0</v>
      </c>
      <c r="H1480" s="138">
        <f>+gents新作!H134</f>
        <v>0</v>
      </c>
      <c r="I1480" s="140">
        <f>+gents新作!I134</f>
        <v>0</v>
      </c>
      <c r="J1480" s="141">
        <f>+gents新作!$C$9</f>
        <v>261600</v>
      </c>
      <c r="K1480" s="142">
        <f>+gents新作!J134</f>
        <v>0</v>
      </c>
      <c r="L1480" s="143">
        <f>IF(ISERROR(VLOOKUP(VALUE(C1480),納期ACC!$E$1:$N$3001,10,FALSE)),"",VLOOKUP(VALUE(C1480),納期ACC!$E$1:$N$3001,10,FALSE))</f>
        <v>0</v>
      </c>
    </row>
    <row r="1481" spans="1:12">
      <c r="A1481" s="137">
        <f>+gents新作!A135</f>
        <v>0</v>
      </c>
      <c r="B1481" s="138">
        <v>1</v>
      </c>
      <c r="C1481" s="139" t="str">
        <f>TEXT(gents新作!C135,0)</f>
        <v>0</v>
      </c>
      <c r="D1481" s="140">
        <f>+gents新作!D135</f>
        <v>0</v>
      </c>
      <c r="E1481" s="138">
        <f>+gents新作!E135</f>
        <v>0</v>
      </c>
      <c r="F1481" s="138">
        <f>+gents新作!F135</f>
        <v>0</v>
      </c>
      <c r="G1481" s="140">
        <f>+gents新作!G135</f>
        <v>0</v>
      </c>
      <c r="H1481" s="138">
        <f>+gents新作!H135</f>
        <v>0</v>
      </c>
      <c r="I1481" s="140">
        <f>+gents新作!I135</f>
        <v>0</v>
      </c>
      <c r="J1481" s="141">
        <f>+gents新作!$C$9</f>
        <v>261600</v>
      </c>
      <c r="K1481" s="142">
        <f>+gents新作!J135</f>
        <v>0</v>
      </c>
      <c r="L1481" s="143">
        <f>IF(ISERROR(VLOOKUP(VALUE(C1481),納期ACC!$E$1:$N$3001,10,FALSE)),"",VLOOKUP(VALUE(C1481),納期ACC!$E$1:$N$3001,10,FALSE))</f>
        <v>0</v>
      </c>
    </row>
    <row r="1482" spans="1:12">
      <c r="A1482" s="137">
        <f>+gents新作!A136</f>
        <v>0</v>
      </c>
      <c r="B1482" s="138">
        <v>1</v>
      </c>
      <c r="C1482" s="139" t="str">
        <f>TEXT(gents新作!C136,0)</f>
        <v>0</v>
      </c>
      <c r="D1482" s="140">
        <f>+gents新作!D136</f>
        <v>0</v>
      </c>
      <c r="E1482" s="138">
        <f>+gents新作!E136</f>
        <v>0</v>
      </c>
      <c r="F1482" s="138">
        <f>+gents新作!F136</f>
        <v>0</v>
      </c>
      <c r="G1482" s="140">
        <f>+gents新作!G136</f>
        <v>0</v>
      </c>
      <c r="H1482" s="138">
        <f>+gents新作!H136</f>
        <v>0</v>
      </c>
      <c r="I1482" s="140">
        <f>+gents新作!I136</f>
        <v>0</v>
      </c>
      <c r="J1482" s="141">
        <f>+gents新作!$C$9</f>
        <v>261600</v>
      </c>
      <c r="K1482" s="142">
        <f>+gents新作!J136</f>
        <v>0</v>
      </c>
      <c r="L1482" s="143">
        <f>IF(ISERROR(VLOOKUP(VALUE(C1482),納期ACC!$E$1:$N$3001,10,FALSE)),"",VLOOKUP(VALUE(C1482),納期ACC!$E$1:$N$3001,10,FALSE))</f>
        <v>0</v>
      </c>
    </row>
    <row r="1483" spans="1:12">
      <c r="A1483" s="137">
        <f>+gents新作!A137</f>
        <v>0</v>
      </c>
      <c r="B1483" s="138">
        <v>1</v>
      </c>
      <c r="C1483" s="139" t="str">
        <f>TEXT(gents新作!C137,0)</f>
        <v>0</v>
      </c>
      <c r="D1483" s="140">
        <f>+gents新作!D137</f>
        <v>0</v>
      </c>
      <c r="E1483" s="138">
        <f>+gents新作!E137</f>
        <v>0</v>
      </c>
      <c r="F1483" s="138">
        <f>+gents新作!F137</f>
        <v>0</v>
      </c>
      <c r="G1483" s="140">
        <f>+gents新作!G137</f>
        <v>0</v>
      </c>
      <c r="H1483" s="138">
        <f>+gents新作!H137</f>
        <v>0</v>
      </c>
      <c r="I1483" s="140">
        <f>+gents新作!I137</f>
        <v>0</v>
      </c>
      <c r="J1483" s="141">
        <f>+gents新作!$C$9</f>
        <v>261600</v>
      </c>
      <c r="K1483" s="142">
        <f>+gents新作!J137</f>
        <v>0</v>
      </c>
      <c r="L1483" s="143">
        <f>IF(ISERROR(VLOOKUP(VALUE(C1483),納期ACC!$E$1:$N$3001,10,FALSE)),"",VLOOKUP(VALUE(C1483),納期ACC!$E$1:$N$3001,10,FALSE))</f>
        <v>0</v>
      </c>
    </row>
    <row r="1484" spans="1:12">
      <c r="A1484" s="137">
        <f>+gents新作!A138</f>
        <v>0</v>
      </c>
      <c r="B1484" s="138">
        <v>1</v>
      </c>
      <c r="C1484" s="139" t="str">
        <f>TEXT(gents新作!C138,0)</f>
        <v>0</v>
      </c>
      <c r="D1484" s="140">
        <f>+gents新作!D138</f>
        <v>0</v>
      </c>
      <c r="E1484" s="138">
        <f>+gents新作!E138</f>
        <v>0</v>
      </c>
      <c r="F1484" s="138">
        <f>+gents新作!F138</f>
        <v>0</v>
      </c>
      <c r="G1484" s="140">
        <f>+gents新作!G138</f>
        <v>0</v>
      </c>
      <c r="H1484" s="138">
        <f>+gents新作!H138</f>
        <v>0</v>
      </c>
      <c r="I1484" s="140">
        <f>+gents新作!I138</f>
        <v>0</v>
      </c>
      <c r="J1484" s="141">
        <f>+gents新作!$C$9</f>
        <v>261600</v>
      </c>
      <c r="K1484" s="142">
        <f>+gents新作!J138</f>
        <v>0</v>
      </c>
      <c r="L1484" s="143">
        <f>IF(ISERROR(VLOOKUP(VALUE(C1484),納期ACC!$E$1:$N$3001,10,FALSE)),"",VLOOKUP(VALUE(C1484),納期ACC!$E$1:$N$3001,10,FALSE))</f>
        <v>0</v>
      </c>
    </row>
    <row r="1485" spans="1:12">
      <c r="A1485" s="137">
        <f>+gents新作!A139</f>
        <v>0</v>
      </c>
      <c r="B1485" s="138">
        <v>1</v>
      </c>
      <c r="C1485" s="139" t="str">
        <f>TEXT(gents新作!C139,0)</f>
        <v>0</v>
      </c>
      <c r="D1485" s="140">
        <f>+gents新作!D139</f>
        <v>0</v>
      </c>
      <c r="E1485" s="138">
        <f>+gents新作!E139</f>
        <v>0</v>
      </c>
      <c r="F1485" s="138">
        <f>+gents新作!F139</f>
        <v>0</v>
      </c>
      <c r="G1485" s="140">
        <f>+gents新作!G139</f>
        <v>0</v>
      </c>
      <c r="H1485" s="138">
        <f>+gents新作!H139</f>
        <v>0</v>
      </c>
      <c r="I1485" s="140">
        <f>+gents新作!I139</f>
        <v>0</v>
      </c>
      <c r="J1485" s="141">
        <f>+gents新作!$C$9</f>
        <v>261600</v>
      </c>
      <c r="K1485" s="142">
        <f>+gents新作!J139</f>
        <v>0</v>
      </c>
      <c r="L1485" s="143">
        <f>IF(ISERROR(VLOOKUP(VALUE(C1485),納期ACC!$E$1:$N$3001,10,FALSE)),"",VLOOKUP(VALUE(C1485),納期ACC!$E$1:$N$3001,10,FALSE))</f>
        <v>0</v>
      </c>
    </row>
    <row r="1486" spans="1:12">
      <c r="A1486" s="137">
        <f>+gents新作!A140</f>
        <v>0</v>
      </c>
      <c r="B1486" s="138">
        <v>1</v>
      </c>
      <c r="C1486" s="139" t="str">
        <f>TEXT(gents新作!C140,0)</f>
        <v>0</v>
      </c>
      <c r="D1486" s="140">
        <f>+gents新作!D140</f>
        <v>0</v>
      </c>
      <c r="E1486" s="138">
        <f>+gents新作!E140</f>
        <v>0</v>
      </c>
      <c r="F1486" s="138">
        <f>+gents新作!F140</f>
        <v>0</v>
      </c>
      <c r="G1486" s="140">
        <f>+gents新作!G140</f>
        <v>0</v>
      </c>
      <c r="H1486" s="138">
        <f>+gents新作!H140</f>
        <v>0</v>
      </c>
      <c r="I1486" s="140">
        <f>+gents新作!I140</f>
        <v>0</v>
      </c>
      <c r="J1486" s="141">
        <f>+gents新作!$C$9</f>
        <v>261600</v>
      </c>
      <c r="K1486" s="142">
        <f>+gents新作!J140</f>
        <v>0</v>
      </c>
      <c r="L1486" s="143">
        <f>IF(ISERROR(VLOOKUP(VALUE(C1486),納期ACC!$E$1:$N$3001,10,FALSE)),"",VLOOKUP(VALUE(C1486),納期ACC!$E$1:$N$3001,10,FALSE))</f>
        <v>0</v>
      </c>
    </row>
    <row r="1487" spans="1:12">
      <c r="A1487" s="137">
        <f>+gents新作!A141</f>
        <v>0</v>
      </c>
      <c r="B1487" s="138">
        <v>1</v>
      </c>
      <c r="C1487" s="139" t="str">
        <f>TEXT(gents新作!C141,0)</f>
        <v>0</v>
      </c>
      <c r="D1487" s="140">
        <f>+gents新作!D141</f>
        <v>0</v>
      </c>
      <c r="E1487" s="138">
        <f>+gents新作!E141</f>
        <v>0</v>
      </c>
      <c r="F1487" s="138">
        <f>+gents新作!F141</f>
        <v>0</v>
      </c>
      <c r="G1487" s="140">
        <f>+gents新作!G141</f>
        <v>0</v>
      </c>
      <c r="H1487" s="138">
        <f>+gents新作!H141</f>
        <v>0</v>
      </c>
      <c r="I1487" s="140">
        <f>+gents新作!I141</f>
        <v>0</v>
      </c>
      <c r="J1487" s="141">
        <f>+gents新作!$C$9</f>
        <v>261600</v>
      </c>
      <c r="K1487" s="142">
        <f>+gents新作!J141</f>
        <v>0</v>
      </c>
      <c r="L1487" s="143">
        <f>IF(ISERROR(VLOOKUP(VALUE(C1487),納期ACC!$E$1:$N$3001,10,FALSE)),"",VLOOKUP(VALUE(C1487),納期ACC!$E$1:$N$3001,10,FALSE))</f>
        <v>0</v>
      </c>
    </row>
    <row r="1488" spans="1:12">
      <c r="A1488" s="137">
        <f>+gents新作!A142</f>
        <v>0</v>
      </c>
      <c r="B1488" s="138">
        <v>1</v>
      </c>
      <c r="C1488" s="139" t="str">
        <f>TEXT(gents新作!C142,0)</f>
        <v>0</v>
      </c>
      <c r="D1488" s="140">
        <f>+gents新作!D142</f>
        <v>0</v>
      </c>
      <c r="E1488" s="138">
        <f>+gents新作!E142</f>
        <v>0</v>
      </c>
      <c r="F1488" s="138">
        <f>+gents新作!F142</f>
        <v>0</v>
      </c>
      <c r="G1488" s="140">
        <f>+gents新作!G142</f>
        <v>0</v>
      </c>
      <c r="H1488" s="138">
        <f>+gents新作!H142</f>
        <v>0</v>
      </c>
      <c r="I1488" s="140">
        <f>+gents新作!I142</f>
        <v>0</v>
      </c>
      <c r="J1488" s="141">
        <f>+gents新作!$C$9</f>
        <v>261600</v>
      </c>
      <c r="K1488" s="142">
        <f>+gents新作!J142</f>
        <v>0</v>
      </c>
      <c r="L1488" s="143">
        <f>IF(ISERROR(VLOOKUP(VALUE(C1488),納期ACC!$E$1:$N$3001,10,FALSE)),"",VLOOKUP(VALUE(C1488),納期ACC!$E$1:$N$3001,10,FALSE))</f>
        <v>0</v>
      </c>
    </row>
    <row r="1489" spans="1:12">
      <c r="A1489" s="137">
        <f>+gents新作!A143</f>
        <v>0</v>
      </c>
      <c r="B1489" s="138">
        <v>1</v>
      </c>
      <c r="C1489" s="139" t="str">
        <f>TEXT(gents新作!C143,0)</f>
        <v>0</v>
      </c>
      <c r="D1489" s="140">
        <f>+gents新作!D143</f>
        <v>0</v>
      </c>
      <c r="E1489" s="138">
        <f>+gents新作!E143</f>
        <v>0</v>
      </c>
      <c r="F1489" s="138">
        <f>+gents新作!F143</f>
        <v>0</v>
      </c>
      <c r="G1489" s="140">
        <f>+gents新作!G143</f>
        <v>0</v>
      </c>
      <c r="H1489" s="138">
        <f>+gents新作!H143</f>
        <v>0</v>
      </c>
      <c r="I1489" s="140">
        <f>+gents新作!I143</f>
        <v>0</v>
      </c>
      <c r="J1489" s="141">
        <f>+gents新作!$C$9</f>
        <v>261600</v>
      </c>
      <c r="K1489" s="142">
        <f>+gents新作!J143</f>
        <v>0</v>
      </c>
      <c r="L1489" s="143">
        <f>IF(ISERROR(VLOOKUP(VALUE(C1489),納期ACC!$E$1:$N$3001,10,FALSE)),"",VLOOKUP(VALUE(C1489),納期ACC!$E$1:$N$3001,10,FALSE))</f>
        <v>0</v>
      </c>
    </row>
    <row r="1490" spans="1:12">
      <c r="A1490" s="137">
        <f>+gents新作!A144</f>
        <v>0</v>
      </c>
      <c r="B1490" s="138">
        <v>1</v>
      </c>
      <c r="C1490" s="139" t="str">
        <f>TEXT(gents新作!C144,0)</f>
        <v>0</v>
      </c>
      <c r="D1490" s="140">
        <f>+gents新作!D144</f>
        <v>0</v>
      </c>
      <c r="E1490" s="138">
        <f>+gents新作!E144</f>
        <v>0</v>
      </c>
      <c r="F1490" s="138">
        <f>+gents新作!F144</f>
        <v>0</v>
      </c>
      <c r="G1490" s="140">
        <f>+gents新作!G144</f>
        <v>0</v>
      </c>
      <c r="H1490" s="138">
        <f>+gents新作!H144</f>
        <v>0</v>
      </c>
      <c r="I1490" s="140">
        <f>+gents新作!I144</f>
        <v>0</v>
      </c>
      <c r="J1490" s="141">
        <f>+gents新作!$C$9</f>
        <v>261600</v>
      </c>
      <c r="K1490" s="142">
        <f>+gents新作!J144</f>
        <v>0</v>
      </c>
      <c r="L1490" s="143">
        <f>IF(ISERROR(VLOOKUP(VALUE(C1490),納期ACC!$E$1:$N$3001,10,FALSE)),"",VLOOKUP(VALUE(C1490),納期ACC!$E$1:$N$3001,10,FALSE))</f>
        <v>0</v>
      </c>
    </row>
    <row r="1491" spans="1:12">
      <c r="A1491" s="137">
        <f>+gents新作!A145</f>
        <v>0</v>
      </c>
      <c r="B1491" s="138">
        <v>1</v>
      </c>
      <c r="C1491" s="139" t="str">
        <f>TEXT(gents新作!C145,0)</f>
        <v>0</v>
      </c>
      <c r="D1491" s="140">
        <f>+gents新作!D145</f>
        <v>0</v>
      </c>
      <c r="E1491" s="138">
        <f>+gents新作!E145</f>
        <v>0</v>
      </c>
      <c r="F1491" s="138">
        <f>+gents新作!F145</f>
        <v>0</v>
      </c>
      <c r="G1491" s="140">
        <f>+gents新作!G145</f>
        <v>0</v>
      </c>
      <c r="H1491" s="138">
        <f>+gents新作!H145</f>
        <v>0</v>
      </c>
      <c r="I1491" s="140">
        <f>+gents新作!I145</f>
        <v>0</v>
      </c>
      <c r="J1491" s="141">
        <f>+gents新作!$C$9</f>
        <v>261600</v>
      </c>
      <c r="K1491" s="142">
        <f>+gents新作!J145</f>
        <v>0</v>
      </c>
      <c r="L1491" s="143">
        <f>IF(ISERROR(VLOOKUP(VALUE(C1491),納期ACC!$E$1:$N$3001,10,FALSE)),"",VLOOKUP(VALUE(C1491),納期ACC!$E$1:$N$3001,10,FALSE))</f>
        <v>0</v>
      </c>
    </row>
    <row r="1492" spans="1:12">
      <c r="A1492" s="137">
        <f>+gents新作!A146</f>
        <v>0</v>
      </c>
      <c r="B1492" s="138">
        <v>1</v>
      </c>
      <c r="C1492" s="139" t="str">
        <f>TEXT(gents新作!C146,0)</f>
        <v>0</v>
      </c>
      <c r="D1492" s="140">
        <f>+gents新作!D146</f>
        <v>0</v>
      </c>
      <c r="E1492" s="138">
        <f>+gents新作!E146</f>
        <v>0</v>
      </c>
      <c r="F1492" s="138">
        <f>+gents新作!F146</f>
        <v>0</v>
      </c>
      <c r="G1492" s="140">
        <f>+gents新作!G146</f>
        <v>0</v>
      </c>
      <c r="H1492" s="138">
        <f>+gents新作!H146</f>
        <v>0</v>
      </c>
      <c r="I1492" s="140">
        <f>+gents新作!I146</f>
        <v>0</v>
      </c>
      <c r="J1492" s="141">
        <f>+gents新作!$C$9</f>
        <v>261600</v>
      </c>
      <c r="K1492" s="142">
        <f>+gents新作!J146</f>
        <v>0</v>
      </c>
      <c r="L1492" s="143">
        <f>IF(ISERROR(VLOOKUP(VALUE(C1492),納期ACC!$E$1:$N$3001,10,FALSE)),"",VLOOKUP(VALUE(C1492),納期ACC!$E$1:$N$3001,10,FALSE))</f>
        <v>0</v>
      </c>
    </row>
    <row r="1493" spans="1:12">
      <c r="A1493" s="137">
        <f>+gents新作!A147</f>
        <v>0</v>
      </c>
      <c r="B1493" s="138">
        <v>1</v>
      </c>
      <c r="C1493" s="139" t="str">
        <f>TEXT(gents新作!C147,0)</f>
        <v>0</v>
      </c>
      <c r="D1493" s="140">
        <f>+gents新作!D147</f>
        <v>0</v>
      </c>
      <c r="E1493" s="138">
        <f>+gents新作!E147</f>
        <v>0</v>
      </c>
      <c r="F1493" s="138">
        <f>+gents新作!F147</f>
        <v>0</v>
      </c>
      <c r="G1493" s="140">
        <f>+gents新作!G147</f>
        <v>0</v>
      </c>
      <c r="H1493" s="138">
        <f>+gents新作!H147</f>
        <v>0</v>
      </c>
      <c r="I1493" s="140">
        <f>+gents新作!I147</f>
        <v>0</v>
      </c>
      <c r="J1493" s="141">
        <f>+gents新作!$C$9</f>
        <v>261600</v>
      </c>
      <c r="K1493" s="142">
        <f>+gents新作!J147</f>
        <v>0</v>
      </c>
      <c r="L1493" s="143">
        <f>IF(ISERROR(VLOOKUP(VALUE(C1493),納期ACC!$E$1:$N$3001,10,FALSE)),"",VLOOKUP(VALUE(C1493),納期ACC!$E$1:$N$3001,10,FALSE))</f>
        <v>0</v>
      </c>
    </row>
    <row r="1494" spans="1:12">
      <c r="A1494" s="137">
        <f>+gents新作!A148</f>
        <v>0</v>
      </c>
      <c r="B1494" s="138">
        <v>1</v>
      </c>
      <c r="C1494" s="139" t="str">
        <f>TEXT(gents新作!C148,0)</f>
        <v>0</v>
      </c>
      <c r="D1494" s="140">
        <f>+gents新作!D148</f>
        <v>0</v>
      </c>
      <c r="E1494" s="138">
        <f>+gents新作!E148</f>
        <v>0</v>
      </c>
      <c r="F1494" s="138">
        <f>+gents新作!F148</f>
        <v>0</v>
      </c>
      <c r="G1494" s="140">
        <f>+gents新作!G148</f>
        <v>0</v>
      </c>
      <c r="H1494" s="138">
        <f>+gents新作!H148</f>
        <v>0</v>
      </c>
      <c r="I1494" s="140">
        <f>+gents新作!I148</f>
        <v>0</v>
      </c>
      <c r="J1494" s="141">
        <f>+gents新作!$C$9</f>
        <v>261600</v>
      </c>
      <c r="K1494" s="142">
        <f>+gents新作!J148</f>
        <v>0</v>
      </c>
      <c r="L1494" s="143">
        <f>IF(ISERROR(VLOOKUP(VALUE(C1494),納期ACC!$E$1:$N$3001,10,FALSE)),"",VLOOKUP(VALUE(C1494),納期ACC!$E$1:$N$3001,10,FALSE))</f>
        <v>0</v>
      </c>
    </row>
    <row r="1495" spans="1:12">
      <c r="A1495" s="137">
        <f>+gents新作!A149</f>
        <v>0</v>
      </c>
      <c r="B1495" s="138">
        <v>1</v>
      </c>
      <c r="C1495" s="139" t="str">
        <f>TEXT(gents新作!C149,0)</f>
        <v>0</v>
      </c>
      <c r="D1495" s="140">
        <f>+gents新作!D149</f>
        <v>0</v>
      </c>
      <c r="E1495" s="138">
        <f>+gents新作!E149</f>
        <v>0</v>
      </c>
      <c r="F1495" s="138">
        <f>+gents新作!F149</f>
        <v>0</v>
      </c>
      <c r="G1495" s="140">
        <f>+gents新作!G149</f>
        <v>0</v>
      </c>
      <c r="H1495" s="138">
        <f>+gents新作!H149</f>
        <v>0</v>
      </c>
      <c r="I1495" s="140">
        <f>+gents新作!I149</f>
        <v>0</v>
      </c>
      <c r="J1495" s="141">
        <f>+gents新作!$C$9</f>
        <v>261600</v>
      </c>
      <c r="K1495" s="142">
        <f>+gents新作!J149</f>
        <v>0</v>
      </c>
      <c r="L1495" s="143">
        <f>IF(ISERROR(VLOOKUP(VALUE(C1495),納期ACC!$E$1:$N$3001,10,FALSE)),"",VLOOKUP(VALUE(C1495),納期ACC!$E$1:$N$3001,10,FALSE))</f>
        <v>0</v>
      </c>
    </row>
    <row r="1496" spans="1:12">
      <c r="A1496" s="137">
        <f>+gents新作!A150</f>
        <v>0</v>
      </c>
      <c r="B1496" s="138">
        <v>1</v>
      </c>
      <c r="C1496" s="139" t="str">
        <f>TEXT(gents新作!C150,0)</f>
        <v>0</v>
      </c>
      <c r="D1496" s="140">
        <f>+gents新作!D150</f>
        <v>0</v>
      </c>
      <c r="E1496" s="138">
        <f>+gents新作!E150</f>
        <v>0</v>
      </c>
      <c r="F1496" s="138">
        <f>+gents新作!F150</f>
        <v>0</v>
      </c>
      <c r="G1496" s="140">
        <f>+gents新作!G150</f>
        <v>0</v>
      </c>
      <c r="H1496" s="138">
        <f>+gents新作!H150</f>
        <v>0</v>
      </c>
      <c r="I1496" s="140">
        <f>+gents新作!I150</f>
        <v>0</v>
      </c>
      <c r="J1496" s="141">
        <f>+gents新作!$C$9</f>
        <v>261600</v>
      </c>
      <c r="K1496" s="142">
        <f>+gents新作!J150</f>
        <v>0</v>
      </c>
      <c r="L1496" s="143">
        <f>IF(ISERROR(VLOOKUP(VALUE(C1496),納期ACC!$E$1:$N$3001,10,FALSE)),"",VLOOKUP(VALUE(C1496),納期ACC!$E$1:$N$3001,10,FALSE))</f>
        <v>0</v>
      </c>
    </row>
    <row r="1497" spans="1:12">
      <c r="A1497" s="137">
        <f>+gents新作!A151</f>
        <v>0</v>
      </c>
      <c r="B1497" s="138">
        <v>1</v>
      </c>
      <c r="C1497" s="139" t="str">
        <f>TEXT(gents新作!C151,0)</f>
        <v>0</v>
      </c>
      <c r="D1497" s="140">
        <f>+gents新作!D151</f>
        <v>0</v>
      </c>
      <c r="E1497" s="138">
        <f>+gents新作!E151</f>
        <v>0</v>
      </c>
      <c r="F1497" s="138">
        <f>+gents新作!F151</f>
        <v>0</v>
      </c>
      <c r="G1497" s="140">
        <f>+gents新作!G151</f>
        <v>0</v>
      </c>
      <c r="H1497" s="138">
        <f>+gents新作!H151</f>
        <v>0</v>
      </c>
      <c r="I1497" s="140">
        <f>+gents新作!I151</f>
        <v>0</v>
      </c>
      <c r="J1497" s="141">
        <f>+gents新作!$C$9</f>
        <v>261600</v>
      </c>
      <c r="K1497" s="142">
        <f>+gents新作!J151</f>
        <v>0</v>
      </c>
      <c r="L1497" s="143">
        <f>IF(ISERROR(VLOOKUP(VALUE(C1497),納期ACC!$E$1:$N$3001,10,FALSE)),"",VLOOKUP(VALUE(C1497),納期ACC!$E$1:$N$3001,10,FALSE))</f>
        <v>0</v>
      </c>
    </row>
    <row r="1498" spans="1:12">
      <c r="A1498" s="137">
        <f>+gents新作!A152</f>
        <v>0</v>
      </c>
      <c r="B1498" s="138">
        <v>1</v>
      </c>
      <c r="C1498" s="139" t="str">
        <f>TEXT(gents新作!C152,0)</f>
        <v>0</v>
      </c>
      <c r="D1498" s="140">
        <f>+gents新作!D152</f>
        <v>0</v>
      </c>
      <c r="E1498" s="138">
        <f>+gents新作!E152</f>
        <v>0</v>
      </c>
      <c r="F1498" s="138">
        <f>+gents新作!F152</f>
        <v>0</v>
      </c>
      <c r="G1498" s="140">
        <f>+gents新作!G152</f>
        <v>0</v>
      </c>
      <c r="H1498" s="138">
        <f>+gents新作!H152</f>
        <v>0</v>
      </c>
      <c r="I1498" s="140">
        <f>+gents新作!I152</f>
        <v>0</v>
      </c>
      <c r="J1498" s="141">
        <f>+gents新作!$C$9</f>
        <v>261600</v>
      </c>
      <c r="K1498" s="142">
        <f>+gents新作!J152</f>
        <v>0</v>
      </c>
      <c r="L1498" s="143">
        <f>IF(ISERROR(VLOOKUP(VALUE(C1498),納期ACC!$E$1:$N$3001,10,FALSE)),"",VLOOKUP(VALUE(C1498),納期ACC!$E$1:$N$3001,10,FALSE))</f>
        <v>0</v>
      </c>
    </row>
    <row r="1499" spans="1:12">
      <c r="A1499" s="137">
        <f>+gents新作!A153</f>
        <v>0</v>
      </c>
      <c r="B1499" s="138">
        <v>1</v>
      </c>
      <c r="C1499" s="139" t="str">
        <f>TEXT(gents新作!C153,0)</f>
        <v>0</v>
      </c>
      <c r="D1499" s="140">
        <f>+gents新作!D153</f>
        <v>0</v>
      </c>
      <c r="E1499" s="138">
        <f>+gents新作!E153</f>
        <v>0</v>
      </c>
      <c r="F1499" s="138">
        <f>+gents新作!F153</f>
        <v>0</v>
      </c>
      <c r="G1499" s="140">
        <f>+gents新作!G153</f>
        <v>0</v>
      </c>
      <c r="H1499" s="138">
        <f>+gents新作!H153</f>
        <v>0</v>
      </c>
      <c r="I1499" s="140">
        <f>+gents新作!I153</f>
        <v>0</v>
      </c>
      <c r="J1499" s="141">
        <f>+gents新作!$C$9</f>
        <v>261600</v>
      </c>
      <c r="K1499" s="142">
        <f>+gents新作!J153</f>
        <v>0</v>
      </c>
      <c r="L1499" s="143">
        <f>IF(ISERROR(VLOOKUP(VALUE(C1499),納期ACC!$E$1:$N$3001,10,FALSE)),"",VLOOKUP(VALUE(C1499),納期ACC!$E$1:$N$3001,10,FALSE))</f>
        <v>0</v>
      </c>
    </row>
    <row r="1500" spans="1:12">
      <c r="A1500" s="137">
        <f>+gents新作!A154</f>
        <v>0</v>
      </c>
      <c r="B1500" s="138">
        <v>1</v>
      </c>
      <c r="C1500" s="139" t="str">
        <f>TEXT(gents新作!C154,0)</f>
        <v>0</v>
      </c>
      <c r="D1500" s="140">
        <f>+gents新作!D154</f>
        <v>0</v>
      </c>
      <c r="E1500" s="138">
        <f>+gents新作!E154</f>
        <v>0</v>
      </c>
      <c r="F1500" s="138">
        <f>+gents新作!F154</f>
        <v>0</v>
      </c>
      <c r="G1500" s="140">
        <f>+gents新作!G154</f>
        <v>0</v>
      </c>
      <c r="H1500" s="138">
        <f>+gents新作!H154</f>
        <v>0</v>
      </c>
      <c r="I1500" s="140">
        <f>+gents新作!I154</f>
        <v>0</v>
      </c>
      <c r="J1500" s="141">
        <f>+gents新作!$C$9</f>
        <v>261600</v>
      </c>
      <c r="K1500" s="142">
        <f>+gents新作!J154</f>
        <v>0</v>
      </c>
      <c r="L1500" s="143">
        <f>IF(ISERROR(VLOOKUP(VALUE(C1500),納期ACC!$E$1:$N$3001,10,FALSE)),"",VLOOKUP(VALUE(C1500),納期ACC!$E$1:$N$3001,10,FALSE))</f>
        <v>0</v>
      </c>
    </row>
    <row r="1501" spans="1:12">
      <c r="A1501" s="137">
        <f>+gents新作!A155</f>
        <v>0</v>
      </c>
      <c r="B1501" s="138">
        <v>1</v>
      </c>
      <c r="C1501" s="139" t="str">
        <f>TEXT(gents新作!C155,0)</f>
        <v>0</v>
      </c>
      <c r="D1501" s="140">
        <f>+gents新作!D155</f>
        <v>0</v>
      </c>
      <c r="E1501" s="138">
        <f>+gents新作!E155</f>
        <v>0</v>
      </c>
      <c r="F1501" s="138">
        <f>+gents新作!F155</f>
        <v>0</v>
      </c>
      <c r="G1501" s="140">
        <f>+gents新作!G155</f>
        <v>0</v>
      </c>
      <c r="H1501" s="138">
        <f>+gents新作!H155</f>
        <v>0</v>
      </c>
      <c r="I1501" s="140">
        <f>+gents新作!I155</f>
        <v>0</v>
      </c>
      <c r="J1501" s="141">
        <f>+gents新作!$C$9</f>
        <v>261600</v>
      </c>
      <c r="K1501" s="142">
        <f>+gents新作!J155</f>
        <v>0</v>
      </c>
      <c r="L1501" s="143">
        <f>IF(ISERROR(VLOOKUP(VALUE(C1501),納期ACC!$E$1:$N$3001,10,FALSE)),"",VLOOKUP(VALUE(C1501),納期ACC!$E$1:$N$3001,10,FALSE))</f>
        <v>0</v>
      </c>
    </row>
    <row r="1502" spans="1:12">
      <c r="A1502" s="137">
        <f>+gents新作!A156</f>
        <v>0</v>
      </c>
      <c r="B1502" s="138">
        <v>1</v>
      </c>
      <c r="C1502" s="139" t="str">
        <f>TEXT(gents新作!C156,0)</f>
        <v>0</v>
      </c>
      <c r="D1502" s="140">
        <f>+gents新作!D156</f>
        <v>0</v>
      </c>
      <c r="E1502" s="138">
        <f>+gents新作!E156</f>
        <v>0</v>
      </c>
      <c r="F1502" s="138">
        <f>+gents新作!F156</f>
        <v>0</v>
      </c>
      <c r="G1502" s="140">
        <f>+gents新作!G156</f>
        <v>0</v>
      </c>
      <c r="H1502" s="138">
        <f>+gents新作!H156</f>
        <v>0</v>
      </c>
      <c r="I1502" s="140">
        <f>+gents新作!I156</f>
        <v>0</v>
      </c>
      <c r="J1502" s="141">
        <f>+gents新作!$C$9</f>
        <v>261600</v>
      </c>
      <c r="K1502" s="142">
        <f>+gents新作!J156</f>
        <v>0</v>
      </c>
      <c r="L1502" s="143">
        <f>IF(ISERROR(VLOOKUP(VALUE(C1502),納期ACC!$E$1:$N$3001,10,FALSE)),"",VLOOKUP(VALUE(C1502),納期ACC!$E$1:$N$3001,10,FALSE))</f>
        <v>0</v>
      </c>
    </row>
    <row r="1503" spans="1:12">
      <c r="A1503" s="137">
        <f>+gents新作!A157</f>
        <v>0</v>
      </c>
      <c r="B1503" s="138">
        <v>1</v>
      </c>
      <c r="C1503" s="139" t="str">
        <f>TEXT(gents新作!C157,0)</f>
        <v>0</v>
      </c>
      <c r="D1503" s="140">
        <f>+gents新作!D157</f>
        <v>0</v>
      </c>
      <c r="E1503" s="138">
        <f>+gents新作!E157</f>
        <v>0</v>
      </c>
      <c r="F1503" s="138">
        <f>+gents新作!F157</f>
        <v>0</v>
      </c>
      <c r="G1503" s="140">
        <f>+gents新作!G157</f>
        <v>0</v>
      </c>
      <c r="H1503" s="138">
        <f>+gents新作!H157</f>
        <v>0</v>
      </c>
      <c r="I1503" s="140">
        <f>+gents新作!I157</f>
        <v>0</v>
      </c>
      <c r="J1503" s="141">
        <f>+gents新作!$C$9</f>
        <v>261600</v>
      </c>
      <c r="K1503" s="142">
        <f>+gents新作!J157</f>
        <v>0</v>
      </c>
      <c r="L1503" s="143">
        <f>IF(ISERROR(VLOOKUP(VALUE(C1503),納期ACC!$E$1:$N$3001,10,FALSE)),"",VLOOKUP(VALUE(C1503),納期ACC!$E$1:$N$3001,10,FALSE))</f>
        <v>0</v>
      </c>
    </row>
    <row r="1504" spans="1:12">
      <c r="A1504" s="137">
        <f>+gents新作!A158</f>
        <v>0</v>
      </c>
      <c r="B1504" s="138">
        <v>1</v>
      </c>
      <c r="C1504" s="139" t="str">
        <f>TEXT(gents新作!C158,0)</f>
        <v>0</v>
      </c>
      <c r="D1504" s="140">
        <f>+gents新作!D158</f>
        <v>0</v>
      </c>
      <c r="E1504" s="138">
        <f>+gents新作!E158</f>
        <v>0</v>
      </c>
      <c r="F1504" s="138">
        <f>+gents新作!F158</f>
        <v>0</v>
      </c>
      <c r="G1504" s="140">
        <f>+gents新作!G158</f>
        <v>0</v>
      </c>
      <c r="H1504" s="138">
        <f>+gents新作!H158</f>
        <v>0</v>
      </c>
      <c r="I1504" s="140">
        <f>+gents新作!I158</f>
        <v>0</v>
      </c>
      <c r="J1504" s="141">
        <f>+gents新作!$C$9</f>
        <v>261600</v>
      </c>
      <c r="K1504" s="142">
        <f>+gents新作!J158</f>
        <v>0</v>
      </c>
      <c r="L1504" s="143">
        <f>IF(ISERROR(VLOOKUP(VALUE(C1504),納期ACC!$E$1:$N$3001,10,FALSE)),"",VLOOKUP(VALUE(C1504),納期ACC!$E$1:$N$3001,10,FALSE))</f>
        <v>0</v>
      </c>
    </row>
    <row r="1505" spans="1:12">
      <c r="A1505" s="137">
        <f>+gents新作!A159</f>
        <v>0</v>
      </c>
      <c r="B1505" s="138">
        <v>1</v>
      </c>
      <c r="C1505" s="139" t="str">
        <f>TEXT(gents新作!C159,0)</f>
        <v>0</v>
      </c>
      <c r="D1505" s="140">
        <f>+gents新作!D159</f>
        <v>0</v>
      </c>
      <c r="E1505" s="138">
        <f>+gents新作!E159</f>
        <v>0</v>
      </c>
      <c r="F1505" s="138">
        <f>+gents新作!F159</f>
        <v>0</v>
      </c>
      <c r="G1505" s="140">
        <f>+gents新作!G159</f>
        <v>0</v>
      </c>
      <c r="H1505" s="138">
        <f>+gents新作!H159</f>
        <v>0</v>
      </c>
      <c r="I1505" s="140">
        <f>+gents新作!I159</f>
        <v>0</v>
      </c>
      <c r="J1505" s="141">
        <f>+gents新作!$C$9</f>
        <v>261600</v>
      </c>
      <c r="K1505" s="142">
        <f>+gents新作!J159</f>
        <v>0</v>
      </c>
      <c r="L1505" s="143">
        <f>IF(ISERROR(VLOOKUP(VALUE(C1505),納期ACC!$E$1:$N$3001,10,FALSE)),"",VLOOKUP(VALUE(C1505),納期ACC!$E$1:$N$3001,10,FALSE))</f>
        <v>0</v>
      </c>
    </row>
    <row r="1506" spans="1:12">
      <c r="A1506" s="137">
        <f>+gents新作!A160</f>
        <v>0</v>
      </c>
      <c r="B1506" s="138">
        <v>1</v>
      </c>
      <c r="C1506" s="139" t="str">
        <f>TEXT(gents新作!C160,0)</f>
        <v>0</v>
      </c>
      <c r="D1506" s="140">
        <f>+gents新作!D160</f>
        <v>0</v>
      </c>
      <c r="E1506" s="138">
        <f>+gents新作!E160</f>
        <v>0</v>
      </c>
      <c r="F1506" s="138">
        <f>+gents新作!F160</f>
        <v>0</v>
      </c>
      <c r="G1506" s="140">
        <f>+gents新作!G160</f>
        <v>0</v>
      </c>
      <c r="H1506" s="138">
        <f>+gents新作!H160</f>
        <v>0</v>
      </c>
      <c r="I1506" s="140">
        <f>+gents新作!I160</f>
        <v>0</v>
      </c>
      <c r="J1506" s="141">
        <f>+gents新作!$C$9</f>
        <v>261600</v>
      </c>
      <c r="K1506" s="142">
        <f>+gents新作!J160</f>
        <v>0</v>
      </c>
      <c r="L1506" s="143">
        <f>IF(ISERROR(VLOOKUP(VALUE(C1506),納期ACC!$E$1:$N$3001,10,FALSE)),"",VLOOKUP(VALUE(C1506),納期ACC!$E$1:$N$3001,10,FALSE))</f>
        <v>0</v>
      </c>
    </row>
    <row r="1507" spans="1:12">
      <c r="A1507" s="137">
        <f>+gents新作!A161</f>
        <v>0</v>
      </c>
      <c r="B1507" s="138">
        <v>1</v>
      </c>
      <c r="C1507" s="139" t="str">
        <f>TEXT(gents新作!C161,0)</f>
        <v>0</v>
      </c>
      <c r="D1507" s="140">
        <f>+gents新作!D161</f>
        <v>0</v>
      </c>
      <c r="E1507" s="138">
        <f>+gents新作!E161</f>
        <v>0</v>
      </c>
      <c r="F1507" s="138">
        <f>+gents新作!F161</f>
        <v>0</v>
      </c>
      <c r="G1507" s="140">
        <f>+gents新作!G161</f>
        <v>0</v>
      </c>
      <c r="H1507" s="138">
        <f>+gents新作!H161</f>
        <v>0</v>
      </c>
      <c r="I1507" s="140">
        <f>+gents新作!I161</f>
        <v>0</v>
      </c>
      <c r="J1507" s="141">
        <f>+gents新作!$C$9</f>
        <v>261600</v>
      </c>
      <c r="K1507" s="142">
        <f>+gents新作!J161</f>
        <v>0</v>
      </c>
      <c r="L1507" s="143">
        <f>IF(ISERROR(VLOOKUP(VALUE(C1507),納期ACC!$E$1:$N$3001,10,FALSE)),"",VLOOKUP(VALUE(C1507),納期ACC!$E$1:$N$3001,10,FALSE))</f>
        <v>0</v>
      </c>
    </row>
    <row r="1508" spans="1:12">
      <c r="A1508" s="137">
        <f>+gents新作!A162</f>
        <v>0</v>
      </c>
      <c r="B1508" s="138">
        <v>1</v>
      </c>
      <c r="C1508" s="139" t="str">
        <f>TEXT(gents新作!C162,0)</f>
        <v>0</v>
      </c>
      <c r="D1508" s="140">
        <f>+gents新作!D162</f>
        <v>0</v>
      </c>
      <c r="E1508" s="138">
        <f>+gents新作!E162</f>
        <v>0</v>
      </c>
      <c r="F1508" s="138">
        <f>+gents新作!F162</f>
        <v>0</v>
      </c>
      <c r="G1508" s="140">
        <f>+gents新作!G162</f>
        <v>0</v>
      </c>
      <c r="H1508" s="138">
        <f>+gents新作!H162</f>
        <v>0</v>
      </c>
      <c r="I1508" s="140">
        <f>+gents新作!I162</f>
        <v>0</v>
      </c>
      <c r="J1508" s="141">
        <f>+gents新作!$C$9</f>
        <v>261600</v>
      </c>
      <c r="K1508" s="142">
        <f>+gents新作!J162</f>
        <v>0</v>
      </c>
      <c r="L1508" s="143">
        <f>IF(ISERROR(VLOOKUP(VALUE(C1508),納期ACC!$E$1:$N$3001,10,FALSE)),"",VLOOKUP(VALUE(C1508),納期ACC!$E$1:$N$3001,10,FALSE))</f>
        <v>0</v>
      </c>
    </row>
    <row r="1509" spans="1:12">
      <c r="A1509" s="137">
        <f>+gents新作!A163</f>
        <v>0</v>
      </c>
      <c r="B1509" s="138">
        <v>1</v>
      </c>
      <c r="C1509" s="139" t="str">
        <f>TEXT(gents新作!C163,0)</f>
        <v>0</v>
      </c>
      <c r="D1509" s="140">
        <f>+gents新作!D163</f>
        <v>0</v>
      </c>
      <c r="E1509" s="138">
        <f>+gents新作!E163</f>
        <v>0</v>
      </c>
      <c r="F1509" s="138">
        <f>+gents新作!F163</f>
        <v>0</v>
      </c>
      <c r="G1509" s="140">
        <f>+gents新作!G163</f>
        <v>0</v>
      </c>
      <c r="H1509" s="138">
        <f>+gents新作!H163</f>
        <v>0</v>
      </c>
      <c r="I1509" s="140">
        <f>+gents新作!I163</f>
        <v>0</v>
      </c>
      <c r="J1509" s="141">
        <f>+gents新作!$C$9</f>
        <v>261600</v>
      </c>
      <c r="K1509" s="142">
        <f>+gents新作!J163</f>
        <v>0</v>
      </c>
      <c r="L1509" s="143">
        <f>IF(ISERROR(VLOOKUP(VALUE(C1509),納期ACC!$E$1:$N$3001,10,FALSE)),"",VLOOKUP(VALUE(C1509),納期ACC!$E$1:$N$3001,10,FALSE))</f>
        <v>0</v>
      </c>
    </row>
    <row r="1510" spans="1:12">
      <c r="A1510" s="137">
        <f>+gents新作!A164</f>
        <v>0</v>
      </c>
      <c r="B1510" s="138">
        <v>1</v>
      </c>
      <c r="C1510" s="139" t="str">
        <f>TEXT(gents新作!C164,0)</f>
        <v>0</v>
      </c>
      <c r="D1510" s="140">
        <f>+gents新作!D164</f>
        <v>0</v>
      </c>
      <c r="E1510" s="138">
        <f>+gents新作!E164</f>
        <v>0</v>
      </c>
      <c r="F1510" s="138">
        <f>+gents新作!F164</f>
        <v>0</v>
      </c>
      <c r="G1510" s="140">
        <f>+gents新作!G164</f>
        <v>0</v>
      </c>
      <c r="H1510" s="138">
        <f>+gents新作!H164</f>
        <v>0</v>
      </c>
      <c r="I1510" s="140">
        <f>+gents新作!I164</f>
        <v>0</v>
      </c>
      <c r="J1510" s="141">
        <f>+gents新作!$C$9</f>
        <v>261600</v>
      </c>
      <c r="K1510" s="142">
        <f>+gents新作!J164</f>
        <v>0</v>
      </c>
      <c r="L1510" s="143">
        <f>IF(ISERROR(VLOOKUP(VALUE(C1510),納期ACC!$E$1:$N$3001,10,FALSE)),"",VLOOKUP(VALUE(C1510),納期ACC!$E$1:$N$3001,10,FALSE))</f>
        <v>0</v>
      </c>
    </row>
    <row r="1511" spans="1:12">
      <c r="A1511" s="137">
        <f>+gents新作!A165</f>
        <v>0</v>
      </c>
      <c r="B1511" s="138">
        <v>1</v>
      </c>
      <c r="C1511" s="139" t="str">
        <f>TEXT(gents新作!C165,0)</f>
        <v>0</v>
      </c>
      <c r="D1511" s="140">
        <f>+gents新作!D165</f>
        <v>0</v>
      </c>
      <c r="E1511" s="138">
        <f>+gents新作!E165</f>
        <v>0</v>
      </c>
      <c r="F1511" s="138">
        <f>+gents新作!F165</f>
        <v>0</v>
      </c>
      <c r="G1511" s="140">
        <f>+gents新作!G165</f>
        <v>0</v>
      </c>
      <c r="H1511" s="138">
        <f>+gents新作!H165</f>
        <v>0</v>
      </c>
      <c r="I1511" s="140">
        <f>+gents新作!I165</f>
        <v>0</v>
      </c>
      <c r="J1511" s="141">
        <f>+gents新作!$C$9</f>
        <v>261600</v>
      </c>
      <c r="K1511" s="142">
        <f>+gents新作!J165</f>
        <v>0</v>
      </c>
      <c r="L1511" s="143">
        <f>IF(ISERROR(VLOOKUP(VALUE(C1511),納期ACC!$E$1:$N$3001,10,FALSE)),"",VLOOKUP(VALUE(C1511),納期ACC!$E$1:$N$3001,10,FALSE))</f>
        <v>0</v>
      </c>
    </row>
    <row r="1512" spans="1:12">
      <c r="A1512" s="137">
        <f>+gents新作!A166</f>
        <v>0</v>
      </c>
      <c r="B1512" s="138">
        <v>1</v>
      </c>
      <c r="C1512" s="139" t="str">
        <f>TEXT(gents新作!C166,0)</f>
        <v>0</v>
      </c>
      <c r="D1512" s="140">
        <f>+gents新作!D166</f>
        <v>0</v>
      </c>
      <c r="E1512" s="138">
        <f>+gents新作!E166</f>
        <v>0</v>
      </c>
      <c r="F1512" s="138">
        <f>+gents新作!F166</f>
        <v>0</v>
      </c>
      <c r="G1512" s="140">
        <f>+gents新作!G166</f>
        <v>0</v>
      </c>
      <c r="H1512" s="138">
        <f>+gents新作!H166</f>
        <v>0</v>
      </c>
      <c r="I1512" s="140">
        <f>+gents新作!I166</f>
        <v>0</v>
      </c>
      <c r="J1512" s="141">
        <f>+gents新作!$C$9</f>
        <v>261600</v>
      </c>
      <c r="K1512" s="142">
        <f>+gents新作!J166</f>
        <v>0</v>
      </c>
      <c r="L1512" s="143">
        <f>IF(ISERROR(VLOOKUP(VALUE(C1512),納期ACC!$E$1:$N$3001,10,FALSE)),"",VLOOKUP(VALUE(C1512),納期ACC!$E$1:$N$3001,10,FALSE))</f>
        <v>0</v>
      </c>
    </row>
    <row r="1513" spans="1:12">
      <c r="A1513" s="137">
        <f>+gents新作!A167</f>
        <v>0</v>
      </c>
      <c r="B1513" s="138">
        <v>1</v>
      </c>
      <c r="C1513" s="139" t="str">
        <f>TEXT(gents新作!C167,0)</f>
        <v>0</v>
      </c>
      <c r="D1513" s="140">
        <f>+gents新作!D167</f>
        <v>0</v>
      </c>
      <c r="E1513" s="138">
        <f>+gents新作!E167</f>
        <v>0</v>
      </c>
      <c r="F1513" s="138">
        <f>+gents新作!F167</f>
        <v>0</v>
      </c>
      <c r="G1513" s="140">
        <f>+gents新作!G167</f>
        <v>0</v>
      </c>
      <c r="H1513" s="138">
        <f>+gents新作!H167</f>
        <v>0</v>
      </c>
      <c r="I1513" s="140">
        <f>+gents新作!I167</f>
        <v>0</v>
      </c>
      <c r="J1513" s="141">
        <f>+gents新作!$C$9</f>
        <v>261600</v>
      </c>
      <c r="K1513" s="142">
        <f>+gents新作!J167</f>
        <v>0</v>
      </c>
      <c r="L1513" s="143">
        <f>IF(ISERROR(VLOOKUP(VALUE(C1513),納期ACC!$E$1:$N$3001,10,FALSE)),"",VLOOKUP(VALUE(C1513),納期ACC!$E$1:$N$3001,10,FALSE))</f>
        <v>0</v>
      </c>
    </row>
    <row r="1514" spans="1:12">
      <c r="A1514" s="137">
        <f>+gents新作!A168</f>
        <v>0</v>
      </c>
      <c r="B1514" s="138">
        <v>1</v>
      </c>
      <c r="C1514" s="139" t="str">
        <f>TEXT(gents新作!C168,0)</f>
        <v>0</v>
      </c>
      <c r="D1514" s="140">
        <f>+gents新作!D168</f>
        <v>0</v>
      </c>
      <c r="E1514" s="138">
        <f>+gents新作!E168</f>
        <v>0</v>
      </c>
      <c r="F1514" s="138">
        <f>+gents新作!F168</f>
        <v>0</v>
      </c>
      <c r="G1514" s="140">
        <f>+gents新作!G168</f>
        <v>0</v>
      </c>
      <c r="H1514" s="138">
        <f>+gents新作!H168</f>
        <v>0</v>
      </c>
      <c r="I1514" s="140">
        <f>+gents新作!I168</f>
        <v>0</v>
      </c>
      <c r="J1514" s="141">
        <f>+gents新作!$C$9</f>
        <v>261600</v>
      </c>
      <c r="K1514" s="142">
        <f>+gents新作!J168</f>
        <v>0</v>
      </c>
      <c r="L1514" s="143">
        <f>IF(ISERROR(VLOOKUP(VALUE(C1514),納期ACC!$E$1:$N$3001,10,FALSE)),"",VLOOKUP(VALUE(C1514),納期ACC!$E$1:$N$3001,10,FALSE))</f>
        <v>0</v>
      </c>
    </row>
    <row r="1515" spans="1:12">
      <c r="A1515" s="137">
        <f>+gents新作!A169</f>
        <v>0</v>
      </c>
      <c r="B1515" s="138">
        <v>1</v>
      </c>
      <c r="C1515" s="139" t="str">
        <f>TEXT(gents新作!C169,0)</f>
        <v>0</v>
      </c>
      <c r="D1515" s="140">
        <f>+gents新作!D169</f>
        <v>0</v>
      </c>
      <c r="E1515" s="138">
        <f>+gents新作!E169</f>
        <v>0</v>
      </c>
      <c r="F1515" s="138">
        <f>+gents新作!F169</f>
        <v>0</v>
      </c>
      <c r="G1515" s="140">
        <f>+gents新作!G169</f>
        <v>0</v>
      </c>
      <c r="H1515" s="138">
        <f>+gents新作!H169</f>
        <v>0</v>
      </c>
      <c r="I1515" s="140">
        <f>+gents新作!I169</f>
        <v>0</v>
      </c>
      <c r="J1515" s="141">
        <f>+gents新作!$C$9</f>
        <v>261600</v>
      </c>
      <c r="K1515" s="142">
        <f>+gents新作!J169</f>
        <v>0</v>
      </c>
      <c r="L1515" s="143">
        <f>IF(ISERROR(VLOOKUP(VALUE(C1515),納期ACC!$E$1:$N$3001,10,FALSE)),"",VLOOKUP(VALUE(C1515),納期ACC!$E$1:$N$3001,10,FALSE))</f>
        <v>0</v>
      </c>
    </row>
    <row r="1516" spans="1:12">
      <c r="A1516" s="137">
        <f>+gents新作!A170</f>
        <v>0</v>
      </c>
      <c r="B1516" s="138">
        <v>1</v>
      </c>
      <c r="C1516" s="139" t="str">
        <f>TEXT(gents新作!C170,0)</f>
        <v>0</v>
      </c>
      <c r="D1516" s="140">
        <f>+gents新作!D170</f>
        <v>0</v>
      </c>
      <c r="E1516" s="138">
        <f>+gents新作!E170</f>
        <v>0</v>
      </c>
      <c r="F1516" s="138">
        <f>+gents新作!F170</f>
        <v>0</v>
      </c>
      <c r="G1516" s="140">
        <f>+gents新作!G170</f>
        <v>0</v>
      </c>
      <c r="H1516" s="138">
        <f>+gents新作!H170</f>
        <v>0</v>
      </c>
      <c r="I1516" s="140">
        <f>+gents新作!I170</f>
        <v>0</v>
      </c>
      <c r="J1516" s="141">
        <f>+gents新作!$C$9</f>
        <v>261600</v>
      </c>
      <c r="K1516" s="142">
        <f>+gents新作!J170</f>
        <v>0</v>
      </c>
      <c r="L1516" s="143">
        <f>IF(ISERROR(VLOOKUP(VALUE(C1516),納期ACC!$E$1:$N$3001,10,FALSE)),"",VLOOKUP(VALUE(C1516),納期ACC!$E$1:$N$3001,10,FALSE))</f>
        <v>0</v>
      </c>
    </row>
    <row r="1517" spans="1:12">
      <c r="A1517" s="137">
        <f>+gents新作!A171</f>
        <v>0</v>
      </c>
      <c r="B1517" s="138">
        <v>1</v>
      </c>
      <c r="C1517" s="139" t="str">
        <f>TEXT(gents新作!C171,0)</f>
        <v>0</v>
      </c>
      <c r="D1517" s="140">
        <f>+gents新作!D171</f>
        <v>0</v>
      </c>
      <c r="E1517" s="138">
        <f>+gents新作!E171</f>
        <v>0</v>
      </c>
      <c r="F1517" s="138">
        <f>+gents新作!F171</f>
        <v>0</v>
      </c>
      <c r="G1517" s="140">
        <f>+gents新作!G171</f>
        <v>0</v>
      </c>
      <c r="H1517" s="138">
        <f>+gents新作!H171</f>
        <v>0</v>
      </c>
      <c r="I1517" s="140">
        <f>+gents新作!I171</f>
        <v>0</v>
      </c>
      <c r="J1517" s="141">
        <f>+gents新作!$C$9</f>
        <v>261600</v>
      </c>
      <c r="K1517" s="142">
        <f>+gents新作!J171</f>
        <v>0</v>
      </c>
      <c r="L1517" s="143">
        <f>IF(ISERROR(VLOOKUP(VALUE(C1517),納期ACC!$E$1:$N$3001,10,FALSE)),"",VLOOKUP(VALUE(C1517),納期ACC!$E$1:$N$3001,10,FALSE))</f>
        <v>0</v>
      </c>
    </row>
    <row r="1518" spans="1:12">
      <c r="A1518" s="137">
        <f>+gents新作!A172</f>
        <v>0</v>
      </c>
      <c r="B1518" s="138">
        <v>1</v>
      </c>
      <c r="C1518" s="139" t="str">
        <f>TEXT(gents新作!C172,0)</f>
        <v>0</v>
      </c>
      <c r="D1518" s="140">
        <f>+gents新作!D172</f>
        <v>0</v>
      </c>
      <c r="E1518" s="138">
        <f>+gents新作!E172</f>
        <v>0</v>
      </c>
      <c r="F1518" s="138">
        <f>+gents新作!F172</f>
        <v>0</v>
      </c>
      <c r="G1518" s="140">
        <f>+gents新作!G172</f>
        <v>0</v>
      </c>
      <c r="H1518" s="138">
        <f>+gents新作!H172</f>
        <v>0</v>
      </c>
      <c r="I1518" s="140">
        <f>+gents新作!I172</f>
        <v>0</v>
      </c>
      <c r="J1518" s="141">
        <f>+gents新作!$C$9</f>
        <v>261600</v>
      </c>
      <c r="K1518" s="142">
        <f>+gents新作!J172</f>
        <v>0</v>
      </c>
      <c r="L1518" s="143">
        <f>IF(ISERROR(VLOOKUP(VALUE(C1518),納期ACC!$E$1:$N$3001,10,FALSE)),"",VLOOKUP(VALUE(C1518),納期ACC!$E$1:$N$3001,10,FALSE))</f>
        <v>0</v>
      </c>
    </row>
    <row r="1519" spans="1:12">
      <c r="A1519" s="137">
        <f>+gents新作!A173</f>
        <v>0</v>
      </c>
      <c r="B1519" s="138">
        <v>1</v>
      </c>
      <c r="C1519" s="139" t="str">
        <f>TEXT(gents新作!C173,0)</f>
        <v>0</v>
      </c>
      <c r="D1519" s="140">
        <f>+gents新作!D173</f>
        <v>0</v>
      </c>
      <c r="E1519" s="138">
        <f>+gents新作!E173</f>
        <v>0</v>
      </c>
      <c r="F1519" s="138">
        <f>+gents新作!F173</f>
        <v>0</v>
      </c>
      <c r="G1519" s="140">
        <f>+gents新作!G173</f>
        <v>0</v>
      </c>
      <c r="H1519" s="138">
        <f>+gents新作!H173</f>
        <v>0</v>
      </c>
      <c r="I1519" s="140">
        <f>+gents新作!I173</f>
        <v>0</v>
      </c>
      <c r="J1519" s="141">
        <f>+gents新作!$C$9</f>
        <v>261600</v>
      </c>
      <c r="K1519" s="142">
        <f>+gents新作!J173</f>
        <v>0</v>
      </c>
      <c r="L1519" s="143">
        <f>IF(ISERROR(VLOOKUP(VALUE(C1519),納期ACC!$E$1:$N$3001,10,FALSE)),"",VLOOKUP(VALUE(C1519),納期ACC!$E$1:$N$3001,10,FALSE))</f>
        <v>0</v>
      </c>
    </row>
    <row r="1520" spans="1:12">
      <c r="A1520" s="137">
        <f>+gents新作!A174</f>
        <v>0</v>
      </c>
      <c r="B1520" s="138">
        <v>1</v>
      </c>
      <c r="C1520" s="139" t="str">
        <f>TEXT(gents新作!C174,0)</f>
        <v>0</v>
      </c>
      <c r="D1520" s="140">
        <f>+gents新作!D174</f>
        <v>0</v>
      </c>
      <c r="E1520" s="138">
        <f>+gents新作!E174</f>
        <v>0</v>
      </c>
      <c r="F1520" s="138">
        <f>+gents新作!F174</f>
        <v>0</v>
      </c>
      <c r="G1520" s="140">
        <f>+gents新作!G174</f>
        <v>0</v>
      </c>
      <c r="H1520" s="138">
        <f>+gents新作!H174</f>
        <v>0</v>
      </c>
      <c r="I1520" s="140">
        <f>+gents新作!I174</f>
        <v>0</v>
      </c>
      <c r="J1520" s="141">
        <f>+gents新作!$C$9</f>
        <v>261600</v>
      </c>
      <c r="K1520" s="142">
        <f>+gents新作!J174</f>
        <v>0</v>
      </c>
      <c r="L1520" s="143">
        <f>IF(ISERROR(VLOOKUP(VALUE(C1520),納期ACC!$E$1:$N$3001,10,FALSE)),"",VLOOKUP(VALUE(C1520),納期ACC!$E$1:$N$3001,10,FALSE))</f>
        <v>0</v>
      </c>
    </row>
    <row r="1521" spans="1:12">
      <c r="A1521" s="137">
        <f>+gents新作!A175</f>
        <v>0</v>
      </c>
      <c r="B1521" s="138">
        <v>1</v>
      </c>
      <c r="C1521" s="139" t="str">
        <f>TEXT(gents新作!C175,0)</f>
        <v>0</v>
      </c>
      <c r="D1521" s="140">
        <f>+gents新作!D175</f>
        <v>0</v>
      </c>
      <c r="E1521" s="138">
        <f>+gents新作!E175</f>
        <v>0</v>
      </c>
      <c r="F1521" s="138">
        <f>+gents新作!F175</f>
        <v>0</v>
      </c>
      <c r="G1521" s="140">
        <f>+gents新作!G175</f>
        <v>0</v>
      </c>
      <c r="H1521" s="138">
        <f>+gents新作!H175</f>
        <v>0</v>
      </c>
      <c r="I1521" s="140">
        <f>+gents新作!I175</f>
        <v>0</v>
      </c>
      <c r="J1521" s="141">
        <f>+gents新作!$C$9</f>
        <v>261600</v>
      </c>
      <c r="K1521" s="142">
        <f>+gents新作!J175</f>
        <v>0</v>
      </c>
      <c r="L1521" s="143">
        <f>IF(ISERROR(VLOOKUP(VALUE(C1521),納期ACC!$E$1:$N$3001,10,FALSE)),"",VLOOKUP(VALUE(C1521),納期ACC!$E$1:$N$3001,10,FALSE))</f>
        <v>0</v>
      </c>
    </row>
    <row r="1522" spans="1:12">
      <c r="A1522" s="137">
        <f>+gents新作!A176</f>
        <v>0</v>
      </c>
      <c r="B1522" s="138">
        <v>1</v>
      </c>
      <c r="C1522" s="139" t="str">
        <f>TEXT(gents新作!C176,0)</f>
        <v>0</v>
      </c>
      <c r="D1522" s="140">
        <f>+gents新作!D176</f>
        <v>0</v>
      </c>
      <c r="E1522" s="138">
        <f>+gents新作!E176</f>
        <v>0</v>
      </c>
      <c r="F1522" s="138">
        <f>+gents新作!F176</f>
        <v>0</v>
      </c>
      <c r="G1522" s="140">
        <f>+gents新作!G176</f>
        <v>0</v>
      </c>
      <c r="H1522" s="138">
        <f>+gents新作!H176</f>
        <v>0</v>
      </c>
      <c r="I1522" s="140">
        <f>+gents新作!I176</f>
        <v>0</v>
      </c>
      <c r="J1522" s="141">
        <f>+gents新作!$C$9</f>
        <v>261600</v>
      </c>
      <c r="K1522" s="142">
        <f>+gents新作!J176</f>
        <v>0</v>
      </c>
      <c r="L1522" s="143">
        <f>IF(ISERROR(VLOOKUP(VALUE(C1522),納期ACC!$E$1:$N$3001,10,FALSE)),"",VLOOKUP(VALUE(C1522),納期ACC!$E$1:$N$3001,10,FALSE))</f>
        <v>0</v>
      </c>
    </row>
    <row r="1523" spans="1:12">
      <c r="A1523" s="137">
        <f>+gents新作!A177</f>
        <v>0</v>
      </c>
      <c r="B1523" s="138">
        <v>1</v>
      </c>
      <c r="C1523" s="139" t="str">
        <f>TEXT(gents新作!C177,0)</f>
        <v>0</v>
      </c>
      <c r="D1523" s="140">
        <f>+gents新作!D177</f>
        <v>0</v>
      </c>
      <c r="E1523" s="138">
        <f>+gents新作!E177</f>
        <v>0</v>
      </c>
      <c r="F1523" s="138">
        <f>+gents新作!F177</f>
        <v>0</v>
      </c>
      <c r="G1523" s="140">
        <f>+gents新作!G177</f>
        <v>0</v>
      </c>
      <c r="H1523" s="138">
        <f>+gents新作!H177</f>
        <v>0</v>
      </c>
      <c r="I1523" s="140">
        <f>+gents新作!I177</f>
        <v>0</v>
      </c>
      <c r="J1523" s="141">
        <f>+gents新作!$C$9</f>
        <v>261600</v>
      </c>
      <c r="K1523" s="142">
        <f>+gents新作!J177</f>
        <v>0</v>
      </c>
      <c r="L1523" s="143">
        <f>IF(ISERROR(VLOOKUP(VALUE(C1523),納期ACC!$E$1:$N$3001,10,FALSE)),"",VLOOKUP(VALUE(C1523),納期ACC!$E$1:$N$3001,10,FALSE))</f>
        <v>0</v>
      </c>
    </row>
    <row r="1524" spans="1:12">
      <c r="A1524" s="137">
        <f>+gents新作!A178</f>
        <v>0</v>
      </c>
      <c r="B1524" s="138">
        <v>1</v>
      </c>
      <c r="C1524" s="139" t="str">
        <f>TEXT(gents新作!C178,0)</f>
        <v>0</v>
      </c>
      <c r="D1524" s="140">
        <f>+gents新作!D178</f>
        <v>0</v>
      </c>
      <c r="E1524" s="138">
        <f>+gents新作!E178</f>
        <v>0</v>
      </c>
      <c r="F1524" s="138">
        <f>+gents新作!F178</f>
        <v>0</v>
      </c>
      <c r="G1524" s="140">
        <f>+gents新作!G178</f>
        <v>0</v>
      </c>
      <c r="H1524" s="138">
        <f>+gents新作!H178</f>
        <v>0</v>
      </c>
      <c r="I1524" s="140">
        <f>+gents新作!I178</f>
        <v>0</v>
      </c>
      <c r="J1524" s="141">
        <f>+gents新作!$C$9</f>
        <v>261600</v>
      </c>
      <c r="K1524" s="142">
        <f>+gents新作!J178</f>
        <v>0</v>
      </c>
      <c r="L1524" s="143">
        <f>IF(ISERROR(VLOOKUP(VALUE(C1524),納期ACC!$E$1:$N$3001,10,FALSE)),"",VLOOKUP(VALUE(C1524),納期ACC!$E$1:$N$3001,10,FALSE))</f>
        <v>0</v>
      </c>
    </row>
    <row r="1525" spans="1:12">
      <c r="A1525" s="137">
        <f>+gents新作!A179</f>
        <v>0</v>
      </c>
      <c r="B1525" s="138">
        <v>1</v>
      </c>
      <c r="C1525" s="139" t="str">
        <f>TEXT(gents新作!C179,0)</f>
        <v>0</v>
      </c>
      <c r="D1525" s="140">
        <f>+gents新作!D179</f>
        <v>0</v>
      </c>
      <c r="E1525" s="138">
        <f>+gents新作!E179</f>
        <v>0</v>
      </c>
      <c r="F1525" s="138">
        <f>+gents新作!F179</f>
        <v>0</v>
      </c>
      <c r="G1525" s="140">
        <f>+gents新作!G179</f>
        <v>0</v>
      </c>
      <c r="H1525" s="138">
        <f>+gents新作!H179</f>
        <v>0</v>
      </c>
      <c r="I1525" s="140">
        <f>+gents新作!I179</f>
        <v>0</v>
      </c>
      <c r="J1525" s="141">
        <f>+gents新作!$C$9</f>
        <v>261600</v>
      </c>
      <c r="K1525" s="142">
        <f>+gents新作!J179</f>
        <v>0</v>
      </c>
      <c r="L1525" s="143">
        <f>IF(ISERROR(VLOOKUP(VALUE(C1525),納期ACC!$E$1:$N$3001,10,FALSE)),"",VLOOKUP(VALUE(C1525),納期ACC!$E$1:$N$3001,10,FALSE))</f>
        <v>0</v>
      </c>
    </row>
    <row r="1526" spans="1:12">
      <c r="A1526" s="137">
        <f>+gents新作!A180</f>
        <v>0</v>
      </c>
      <c r="B1526" s="138">
        <v>1</v>
      </c>
      <c r="C1526" s="139" t="str">
        <f>TEXT(gents新作!C180,0)</f>
        <v>0</v>
      </c>
      <c r="D1526" s="140">
        <f>+gents新作!D180</f>
        <v>0</v>
      </c>
      <c r="E1526" s="138">
        <f>+gents新作!E180</f>
        <v>0</v>
      </c>
      <c r="F1526" s="138">
        <f>+gents新作!F180</f>
        <v>0</v>
      </c>
      <c r="G1526" s="140">
        <f>+gents新作!G180</f>
        <v>0</v>
      </c>
      <c r="H1526" s="138">
        <f>+gents新作!H180</f>
        <v>0</v>
      </c>
      <c r="I1526" s="140">
        <f>+gents新作!I180</f>
        <v>0</v>
      </c>
      <c r="J1526" s="141">
        <f>+gents新作!$C$9</f>
        <v>261600</v>
      </c>
      <c r="K1526" s="142">
        <f>+gents新作!J180</f>
        <v>0</v>
      </c>
      <c r="L1526" s="143">
        <f>IF(ISERROR(VLOOKUP(VALUE(C1526),納期ACC!$E$1:$N$3001,10,FALSE)),"",VLOOKUP(VALUE(C1526),納期ACC!$E$1:$N$3001,10,FALSE))</f>
        <v>0</v>
      </c>
    </row>
    <row r="1527" spans="1:12">
      <c r="A1527" s="137">
        <f>+gents新作!A181</f>
        <v>0</v>
      </c>
      <c r="B1527" s="138">
        <v>1</v>
      </c>
      <c r="C1527" s="139" t="str">
        <f>TEXT(gents新作!C181,0)</f>
        <v>0</v>
      </c>
      <c r="D1527" s="140">
        <f>+gents新作!D181</f>
        <v>0</v>
      </c>
      <c r="E1527" s="138">
        <f>+gents新作!E181</f>
        <v>0</v>
      </c>
      <c r="F1527" s="138">
        <f>+gents新作!F181</f>
        <v>0</v>
      </c>
      <c r="G1527" s="140">
        <f>+gents新作!G181</f>
        <v>0</v>
      </c>
      <c r="H1527" s="138">
        <f>+gents新作!H181</f>
        <v>0</v>
      </c>
      <c r="I1527" s="140">
        <f>+gents新作!I181</f>
        <v>0</v>
      </c>
      <c r="J1527" s="141">
        <f>+gents新作!$C$9</f>
        <v>261600</v>
      </c>
      <c r="K1527" s="142">
        <f>+gents新作!J181</f>
        <v>0</v>
      </c>
      <c r="L1527" s="143">
        <f>IF(ISERROR(VLOOKUP(VALUE(C1527),納期ACC!$E$1:$N$3001,10,FALSE)),"",VLOOKUP(VALUE(C1527),納期ACC!$E$1:$N$3001,10,FALSE))</f>
        <v>0</v>
      </c>
    </row>
    <row r="1528" spans="1:12">
      <c r="A1528" s="137">
        <f>+gents新作!A182</f>
        <v>0</v>
      </c>
      <c r="B1528" s="138">
        <v>1</v>
      </c>
      <c r="C1528" s="139" t="str">
        <f>TEXT(gents新作!C182,0)</f>
        <v>0</v>
      </c>
      <c r="D1528" s="140">
        <f>+gents新作!D182</f>
        <v>0</v>
      </c>
      <c r="E1528" s="138">
        <f>+gents新作!E182</f>
        <v>0</v>
      </c>
      <c r="F1528" s="138">
        <f>+gents新作!F182</f>
        <v>0</v>
      </c>
      <c r="G1528" s="140">
        <f>+gents新作!G182</f>
        <v>0</v>
      </c>
      <c r="H1528" s="138">
        <f>+gents新作!H182</f>
        <v>0</v>
      </c>
      <c r="I1528" s="140">
        <f>+gents新作!I182</f>
        <v>0</v>
      </c>
      <c r="J1528" s="141">
        <f>+gents新作!$C$9</f>
        <v>261600</v>
      </c>
      <c r="K1528" s="142">
        <f>+gents新作!J182</f>
        <v>0</v>
      </c>
      <c r="L1528" s="143">
        <f>IF(ISERROR(VLOOKUP(VALUE(C1528),納期ACC!$E$1:$N$3001,10,FALSE)),"",VLOOKUP(VALUE(C1528),納期ACC!$E$1:$N$3001,10,FALSE))</f>
        <v>0</v>
      </c>
    </row>
    <row r="1529" spans="1:12">
      <c r="A1529" s="137">
        <f>+gents新作!A183</f>
        <v>0</v>
      </c>
      <c r="B1529" s="138">
        <v>1</v>
      </c>
      <c r="C1529" s="139" t="str">
        <f>TEXT(gents新作!C183,0)</f>
        <v>0</v>
      </c>
      <c r="D1529" s="140">
        <f>+gents新作!D183</f>
        <v>0</v>
      </c>
      <c r="E1529" s="138">
        <f>+gents新作!E183</f>
        <v>0</v>
      </c>
      <c r="F1529" s="138">
        <f>+gents新作!F183</f>
        <v>0</v>
      </c>
      <c r="G1529" s="140">
        <f>+gents新作!G183</f>
        <v>0</v>
      </c>
      <c r="H1529" s="138">
        <f>+gents新作!H183</f>
        <v>0</v>
      </c>
      <c r="I1529" s="140">
        <f>+gents新作!I183</f>
        <v>0</v>
      </c>
      <c r="J1529" s="141">
        <f>+gents新作!$C$9</f>
        <v>261600</v>
      </c>
      <c r="K1529" s="142">
        <f>+gents新作!J183</f>
        <v>0</v>
      </c>
      <c r="L1529" s="143">
        <f>IF(ISERROR(VLOOKUP(VALUE(C1529),納期ACC!$E$1:$N$3001,10,FALSE)),"",VLOOKUP(VALUE(C1529),納期ACC!$E$1:$N$3001,10,FALSE))</f>
        <v>0</v>
      </c>
    </row>
    <row r="1530" spans="1:12">
      <c r="A1530" s="137">
        <f>+gents新作!A184</f>
        <v>0</v>
      </c>
      <c r="B1530" s="138">
        <v>1</v>
      </c>
      <c r="C1530" s="139" t="str">
        <f>TEXT(gents新作!C184,0)</f>
        <v>0</v>
      </c>
      <c r="D1530" s="140">
        <f>+gents新作!D184</f>
        <v>0</v>
      </c>
      <c r="E1530" s="138">
        <f>+gents新作!E184</f>
        <v>0</v>
      </c>
      <c r="F1530" s="138">
        <f>+gents新作!F184</f>
        <v>0</v>
      </c>
      <c r="G1530" s="140">
        <f>+gents新作!G184</f>
        <v>0</v>
      </c>
      <c r="H1530" s="138">
        <f>+gents新作!H184</f>
        <v>0</v>
      </c>
      <c r="I1530" s="140">
        <f>+gents新作!I184</f>
        <v>0</v>
      </c>
      <c r="J1530" s="141">
        <f>+gents新作!$C$9</f>
        <v>261600</v>
      </c>
      <c r="K1530" s="142">
        <f>+gents新作!J184</f>
        <v>0</v>
      </c>
      <c r="L1530" s="143">
        <f>IF(ISERROR(VLOOKUP(VALUE(C1530),納期ACC!$E$1:$N$3001,10,FALSE)),"",VLOOKUP(VALUE(C1530),納期ACC!$E$1:$N$3001,10,FALSE))</f>
        <v>0</v>
      </c>
    </row>
    <row r="1531" spans="1:12">
      <c r="A1531" s="137">
        <f>+gents新作!A185</f>
        <v>0</v>
      </c>
      <c r="B1531" s="138">
        <v>1</v>
      </c>
      <c r="C1531" s="139" t="str">
        <f>TEXT(gents新作!C185,0)</f>
        <v>0</v>
      </c>
      <c r="D1531" s="140">
        <f>+gents新作!D185</f>
        <v>0</v>
      </c>
      <c r="E1531" s="138">
        <f>+gents新作!E185</f>
        <v>0</v>
      </c>
      <c r="F1531" s="138">
        <f>+gents新作!F185</f>
        <v>0</v>
      </c>
      <c r="G1531" s="140">
        <f>+gents新作!G185</f>
        <v>0</v>
      </c>
      <c r="H1531" s="138">
        <f>+gents新作!H185</f>
        <v>0</v>
      </c>
      <c r="I1531" s="140">
        <f>+gents新作!I185</f>
        <v>0</v>
      </c>
      <c r="J1531" s="141">
        <f>+gents新作!$C$9</f>
        <v>261600</v>
      </c>
      <c r="K1531" s="142">
        <f>+gents新作!J185</f>
        <v>0</v>
      </c>
      <c r="L1531" s="143">
        <f>IF(ISERROR(VLOOKUP(VALUE(C1531),納期ACC!$E$1:$N$3001,10,FALSE)),"",VLOOKUP(VALUE(C1531),納期ACC!$E$1:$N$3001,10,FALSE))</f>
        <v>0</v>
      </c>
    </row>
    <row r="1532" spans="1:12">
      <c r="A1532" s="137">
        <f>+gents新作!A186</f>
        <v>0</v>
      </c>
      <c r="B1532" s="138">
        <v>1</v>
      </c>
      <c r="C1532" s="139" t="str">
        <f>TEXT(gents新作!C186,0)</f>
        <v>0</v>
      </c>
      <c r="D1532" s="140">
        <f>+gents新作!D186</f>
        <v>0</v>
      </c>
      <c r="E1532" s="138">
        <f>+gents新作!E186</f>
        <v>0</v>
      </c>
      <c r="F1532" s="138">
        <f>+gents新作!F186</f>
        <v>0</v>
      </c>
      <c r="G1532" s="140">
        <f>+gents新作!G186</f>
        <v>0</v>
      </c>
      <c r="H1532" s="138">
        <f>+gents新作!H186</f>
        <v>0</v>
      </c>
      <c r="I1532" s="140">
        <f>+gents新作!I186</f>
        <v>0</v>
      </c>
      <c r="J1532" s="141">
        <f>+gents新作!$C$9</f>
        <v>261600</v>
      </c>
      <c r="K1532" s="142">
        <f>+gents新作!J186</f>
        <v>0</v>
      </c>
      <c r="L1532" s="143">
        <f>IF(ISERROR(VLOOKUP(VALUE(C1532),納期ACC!$E$1:$N$3001,10,FALSE)),"",VLOOKUP(VALUE(C1532),納期ACC!$E$1:$N$3001,10,FALSE))</f>
        <v>0</v>
      </c>
    </row>
    <row r="1533" spans="1:12">
      <c r="A1533" s="137">
        <f>+gents新作!A187</f>
        <v>0</v>
      </c>
      <c r="B1533" s="138">
        <v>1</v>
      </c>
      <c r="C1533" s="139" t="str">
        <f>TEXT(gents新作!C187,0)</f>
        <v>0</v>
      </c>
      <c r="D1533" s="140">
        <f>+gents新作!D187</f>
        <v>0</v>
      </c>
      <c r="E1533" s="138">
        <f>+gents新作!E187</f>
        <v>0</v>
      </c>
      <c r="F1533" s="138">
        <f>+gents新作!F187</f>
        <v>0</v>
      </c>
      <c r="G1533" s="140">
        <f>+gents新作!G187</f>
        <v>0</v>
      </c>
      <c r="H1533" s="138">
        <f>+gents新作!H187</f>
        <v>0</v>
      </c>
      <c r="I1533" s="140">
        <f>+gents新作!I187</f>
        <v>0</v>
      </c>
      <c r="J1533" s="141">
        <f>+gents新作!$C$9</f>
        <v>261600</v>
      </c>
      <c r="K1533" s="142">
        <f>+gents新作!J187</f>
        <v>0</v>
      </c>
      <c r="L1533" s="143">
        <f>IF(ISERROR(VLOOKUP(VALUE(C1533),納期ACC!$E$1:$N$3001,10,FALSE)),"",VLOOKUP(VALUE(C1533),納期ACC!$E$1:$N$3001,10,FALSE))</f>
        <v>0</v>
      </c>
    </row>
    <row r="1534" spans="1:12">
      <c r="A1534" s="137">
        <f>+gents新作!A188</f>
        <v>0</v>
      </c>
      <c r="B1534" s="138">
        <v>1</v>
      </c>
      <c r="C1534" s="139" t="str">
        <f>TEXT(gents新作!C188,0)</f>
        <v>0</v>
      </c>
      <c r="D1534" s="140">
        <f>+gents新作!D188</f>
        <v>0</v>
      </c>
      <c r="E1534" s="138">
        <f>+gents新作!E188</f>
        <v>0</v>
      </c>
      <c r="F1534" s="138">
        <f>+gents新作!F188</f>
        <v>0</v>
      </c>
      <c r="G1534" s="140">
        <f>+gents新作!G188</f>
        <v>0</v>
      </c>
      <c r="H1534" s="138">
        <f>+gents新作!H188</f>
        <v>0</v>
      </c>
      <c r="I1534" s="140">
        <f>+gents新作!I188</f>
        <v>0</v>
      </c>
      <c r="J1534" s="141">
        <f>+gents新作!$C$9</f>
        <v>261600</v>
      </c>
      <c r="K1534" s="142">
        <f>+gents新作!J188</f>
        <v>0</v>
      </c>
      <c r="L1534" s="143">
        <f>IF(ISERROR(VLOOKUP(VALUE(C1534),納期ACC!$E$1:$N$3001,10,FALSE)),"",VLOOKUP(VALUE(C1534),納期ACC!$E$1:$N$3001,10,FALSE))</f>
        <v>0</v>
      </c>
    </row>
    <row r="1535" spans="1:12">
      <c r="A1535" s="137">
        <f>+gents新作!A189</f>
        <v>0</v>
      </c>
      <c r="B1535" s="138">
        <v>1</v>
      </c>
      <c r="C1535" s="139" t="str">
        <f>TEXT(gents新作!C189,0)</f>
        <v>0</v>
      </c>
      <c r="D1535" s="140">
        <f>+gents新作!D189</f>
        <v>0</v>
      </c>
      <c r="E1535" s="138">
        <f>+gents新作!E189</f>
        <v>0</v>
      </c>
      <c r="F1535" s="138">
        <f>+gents新作!F189</f>
        <v>0</v>
      </c>
      <c r="G1535" s="140">
        <f>+gents新作!G189</f>
        <v>0</v>
      </c>
      <c r="H1535" s="138">
        <f>+gents新作!H189</f>
        <v>0</v>
      </c>
      <c r="I1535" s="140">
        <f>+gents新作!I189</f>
        <v>0</v>
      </c>
      <c r="J1535" s="141">
        <f>+gents新作!$C$9</f>
        <v>261600</v>
      </c>
      <c r="K1535" s="142">
        <f>+gents新作!J189</f>
        <v>0</v>
      </c>
      <c r="L1535" s="143">
        <f>IF(ISERROR(VLOOKUP(VALUE(C1535),納期ACC!$E$1:$N$3001,10,FALSE)),"",VLOOKUP(VALUE(C1535),納期ACC!$E$1:$N$3001,10,FALSE))</f>
        <v>0</v>
      </c>
    </row>
    <row r="1536" spans="1:12">
      <c r="A1536" s="137">
        <f>+gents新作!A190</f>
        <v>0</v>
      </c>
      <c r="B1536" s="138">
        <v>1</v>
      </c>
      <c r="C1536" s="139" t="str">
        <f>TEXT(gents新作!C190,0)</f>
        <v>0</v>
      </c>
      <c r="D1536" s="140">
        <f>+gents新作!D190</f>
        <v>0</v>
      </c>
      <c r="E1536" s="138">
        <f>+gents新作!E190</f>
        <v>0</v>
      </c>
      <c r="F1536" s="138">
        <f>+gents新作!F190</f>
        <v>0</v>
      </c>
      <c r="G1536" s="140">
        <f>+gents新作!G190</f>
        <v>0</v>
      </c>
      <c r="H1536" s="138">
        <f>+gents新作!H190</f>
        <v>0</v>
      </c>
      <c r="I1536" s="140">
        <f>+gents新作!I190</f>
        <v>0</v>
      </c>
      <c r="J1536" s="141">
        <f>+gents新作!$C$9</f>
        <v>261600</v>
      </c>
      <c r="K1536" s="142">
        <f>+gents新作!J190</f>
        <v>0</v>
      </c>
      <c r="L1536" s="143">
        <f>IF(ISERROR(VLOOKUP(VALUE(C1536),納期ACC!$E$1:$N$3001,10,FALSE)),"",VLOOKUP(VALUE(C1536),納期ACC!$E$1:$N$3001,10,FALSE))</f>
        <v>0</v>
      </c>
    </row>
    <row r="1537" spans="1:12">
      <c r="A1537" s="137">
        <f>+gents新作!A191</f>
        <v>0</v>
      </c>
      <c r="B1537" s="138">
        <v>1</v>
      </c>
      <c r="C1537" s="139" t="str">
        <f>TEXT(gents新作!C191,0)</f>
        <v>0</v>
      </c>
      <c r="D1537" s="140">
        <f>+gents新作!D191</f>
        <v>0</v>
      </c>
      <c r="E1537" s="138">
        <f>+gents新作!E191</f>
        <v>0</v>
      </c>
      <c r="F1537" s="138">
        <f>+gents新作!F191</f>
        <v>0</v>
      </c>
      <c r="G1537" s="140">
        <f>+gents新作!G191</f>
        <v>0</v>
      </c>
      <c r="H1537" s="138">
        <f>+gents新作!H191</f>
        <v>0</v>
      </c>
      <c r="I1537" s="140">
        <f>+gents新作!I191</f>
        <v>0</v>
      </c>
      <c r="J1537" s="141">
        <f>+gents新作!$C$9</f>
        <v>261600</v>
      </c>
      <c r="K1537" s="142">
        <f>+gents新作!J191</f>
        <v>0</v>
      </c>
      <c r="L1537" s="143">
        <f>IF(ISERROR(VLOOKUP(VALUE(C1537),納期ACC!$E$1:$N$3001,10,FALSE)),"",VLOOKUP(VALUE(C1537),納期ACC!$E$1:$N$3001,10,FALSE))</f>
        <v>0</v>
      </c>
    </row>
    <row r="1538" spans="1:12">
      <c r="A1538" s="137">
        <f>+gents新作!A192</f>
        <v>0</v>
      </c>
      <c r="B1538" s="138">
        <v>1</v>
      </c>
      <c r="C1538" s="139" t="str">
        <f>TEXT(gents新作!C192,0)</f>
        <v>0</v>
      </c>
      <c r="D1538" s="140">
        <f>+gents新作!D192</f>
        <v>0</v>
      </c>
      <c r="E1538" s="138">
        <f>+gents新作!E192</f>
        <v>0</v>
      </c>
      <c r="F1538" s="138">
        <f>+gents新作!F192</f>
        <v>0</v>
      </c>
      <c r="G1538" s="140">
        <f>+gents新作!G192</f>
        <v>0</v>
      </c>
      <c r="H1538" s="138">
        <f>+gents新作!H192</f>
        <v>0</v>
      </c>
      <c r="I1538" s="140">
        <f>+gents新作!I192</f>
        <v>0</v>
      </c>
      <c r="J1538" s="141">
        <f>+gents新作!$C$9</f>
        <v>261600</v>
      </c>
      <c r="K1538" s="142">
        <f>+gents新作!J192</f>
        <v>0</v>
      </c>
      <c r="L1538" s="143">
        <f>IF(ISERROR(VLOOKUP(VALUE(C1538),納期ACC!$E$1:$N$3001,10,FALSE)),"",VLOOKUP(VALUE(C1538),納期ACC!$E$1:$N$3001,10,FALSE))</f>
        <v>0</v>
      </c>
    </row>
    <row r="1539" spans="1:12">
      <c r="A1539" s="137">
        <f>+gents新作!A193</f>
        <v>0</v>
      </c>
      <c r="B1539" s="138">
        <v>1</v>
      </c>
      <c r="C1539" s="139" t="str">
        <f>TEXT(gents新作!C193,0)</f>
        <v>0</v>
      </c>
      <c r="D1539" s="140">
        <f>+gents新作!D193</f>
        <v>0</v>
      </c>
      <c r="E1539" s="138">
        <f>+gents新作!E193</f>
        <v>0</v>
      </c>
      <c r="F1539" s="138">
        <f>+gents新作!F193</f>
        <v>0</v>
      </c>
      <c r="G1539" s="140">
        <f>+gents新作!G193</f>
        <v>0</v>
      </c>
      <c r="H1539" s="138">
        <f>+gents新作!H193</f>
        <v>0</v>
      </c>
      <c r="I1539" s="140">
        <f>+gents新作!I193</f>
        <v>0</v>
      </c>
      <c r="J1539" s="141">
        <f>+gents新作!$C$9</f>
        <v>261600</v>
      </c>
      <c r="K1539" s="142">
        <f>+gents新作!J193</f>
        <v>0</v>
      </c>
      <c r="L1539" s="143">
        <f>IF(ISERROR(VLOOKUP(VALUE(C1539),納期ACC!$E$1:$N$3001,10,FALSE)),"",VLOOKUP(VALUE(C1539),納期ACC!$E$1:$N$3001,10,FALSE))</f>
        <v>0</v>
      </c>
    </row>
    <row r="1540" spans="1:12">
      <c r="A1540" s="137">
        <f>+gents新作!A194</f>
        <v>0</v>
      </c>
      <c r="B1540" s="138">
        <v>1</v>
      </c>
      <c r="C1540" s="139" t="str">
        <f>TEXT(gents新作!C194,0)</f>
        <v>0</v>
      </c>
      <c r="D1540" s="140">
        <f>+gents新作!D194</f>
        <v>0</v>
      </c>
      <c r="E1540" s="138">
        <f>+gents新作!E194</f>
        <v>0</v>
      </c>
      <c r="F1540" s="138">
        <f>+gents新作!F194</f>
        <v>0</v>
      </c>
      <c r="G1540" s="140">
        <f>+gents新作!G194</f>
        <v>0</v>
      </c>
      <c r="H1540" s="138">
        <f>+gents新作!H194</f>
        <v>0</v>
      </c>
      <c r="I1540" s="140">
        <f>+gents新作!I194</f>
        <v>0</v>
      </c>
      <c r="J1540" s="141">
        <f>+gents新作!$C$9</f>
        <v>261600</v>
      </c>
      <c r="K1540" s="142">
        <f>+gents新作!J194</f>
        <v>0</v>
      </c>
      <c r="L1540" s="143">
        <f>IF(ISERROR(VLOOKUP(VALUE(C1540),納期ACC!$E$1:$N$3001,10,FALSE)),"",VLOOKUP(VALUE(C1540),納期ACC!$E$1:$N$3001,10,FALSE))</f>
        <v>0</v>
      </c>
    </row>
    <row r="1541" spans="1:12">
      <c r="A1541" s="137">
        <f>+gents新作!A195</f>
        <v>0</v>
      </c>
      <c r="B1541" s="138">
        <v>1</v>
      </c>
      <c r="C1541" s="139" t="str">
        <f>TEXT(gents新作!C195,0)</f>
        <v>0</v>
      </c>
      <c r="D1541" s="140">
        <f>+gents新作!D195</f>
        <v>0</v>
      </c>
      <c r="E1541" s="138">
        <f>+gents新作!E195</f>
        <v>0</v>
      </c>
      <c r="F1541" s="138">
        <f>+gents新作!F195</f>
        <v>0</v>
      </c>
      <c r="G1541" s="140">
        <f>+gents新作!G195</f>
        <v>0</v>
      </c>
      <c r="H1541" s="138">
        <f>+gents新作!H195</f>
        <v>0</v>
      </c>
      <c r="I1541" s="140">
        <f>+gents新作!I195</f>
        <v>0</v>
      </c>
      <c r="J1541" s="141">
        <f>+gents新作!$C$9</f>
        <v>261600</v>
      </c>
      <c r="K1541" s="142">
        <f>+gents新作!J195</f>
        <v>0</v>
      </c>
      <c r="L1541" s="143">
        <f>IF(ISERROR(VLOOKUP(VALUE(C1541),納期ACC!$E$1:$N$3001,10,FALSE)),"",VLOOKUP(VALUE(C1541),納期ACC!$E$1:$N$3001,10,FALSE))</f>
        <v>0</v>
      </c>
    </row>
    <row r="1542" spans="1:12">
      <c r="A1542" s="137">
        <f>+gents新作!A196</f>
        <v>0</v>
      </c>
      <c r="B1542" s="138">
        <v>1</v>
      </c>
      <c r="C1542" s="139" t="str">
        <f>TEXT(gents新作!C196,0)</f>
        <v>0</v>
      </c>
      <c r="D1542" s="140">
        <f>+gents新作!D196</f>
        <v>0</v>
      </c>
      <c r="E1542" s="138">
        <f>+gents新作!E196</f>
        <v>0</v>
      </c>
      <c r="F1542" s="138">
        <f>+gents新作!F196</f>
        <v>0</v>
      </c>
      <c r="G1542" s="140">
        <f>+gents新作!G196</f>
        <v>0</v>
      </c>
      <c r="H1542" s="138">
        <f>+gents新作!H196</f>
        <v>0</v>
      </c>
      <c r="I1542" s="140">
        <f>+gents新作!I196</f>
        <v>0</v>
      </c>
      <c r="J1542" s="141">
        <f>+gents新作!$C$9</f>
        <v>261600</v>
      </c>
      <c r="K1542" s="142">
        <f>+gents新作!J196</f>
        <v>0</v>
      </c>
      <c r="L1542" s="143">
        <f>IF(ISERROR(VLOOKUP(VALUE(C1542),納期ACC!$E$1:$N$3001,10,FALSE)),"",VLOOKUP(VALUE(C1542),納期ACC!$E$1:$N$3001,10,FALSE))</f>
        <v>0</v>
      </c>
    </row>
    <row r="1543" spans="1:12">
      <c r="A1543" s="137">
        <f>+gents新作!A197</f>
        <v>0</v>
      </c>
      <c r="B1543" s="138">
        <v>1</v>
      </c>
      <c r="C1543" s="139" t="str">
        <f>TEXT(gents新作!C197,0)</f>
        <v>0</v>
      </c>
      <c r="D1543" s="140">
        <f>+gents新作!D197</f>
        <v>0</v>
      </c>
      <c r="E1543" s="138">
        <f>+gents新作!E197</f>
        <v>0</v>
      </c>
      <c r="F1543" s="138">
        <f>+gents新作!F197</f>
        <v>0</v>
      </c>
      <c r="G1543" s="140">
        <f>+gents新作!G197</f>
        <v>0</v>
      </c>
      <c r="H1543" s="138">
        <f>+gents新作!H197</f>
        <v>0</v>
      </c>
      <c r="I1543" s="140">
        <f>+gents新作!I197</f>
        <v>0</v>
      </c>
      <c r="J1543" s="141">
        <f>+gents新作!$C$9</f>
        <v>261600</v>
      </c>
      <c r="K1543" s="142">
        <f>+gents新作!J197</f>
        <v>0</v>
      </c>
      <c r="L1543" s="143">
        <f>IF(ISERROR(VLOOKUP(VALUE(C1543),納期ACC!$E$1:$N$3001,10,FALSE)),"",VLOOKUP(VALUE(C1543),納期ACC!$E$1:$N$3001,10,FALSE))</f>
        <v>0</v>
      </c>
    </row>
    <row r="1544" spans="1:12">
      <c r="A1544" s="137">
        <f>+gents新作!A198</f>
        <v>0</v>
      </c>
      <c r="B1544" s="138">
        <v>1</v>
      </c>
      <c r="C1544" s="139" t="str">
        <f>TEXT(gents新作!C198,0)</f>
        <v>0</v>
      </c>
      <c r="D1544" s="140">
        <f>+gents新作!D198</f>
        <v>0</v>
      </c>
      <c r="E1544" s="138">
        <f>+gents新作!E198</f>
        <v>0</v>
      </c>
      <c r="F1544" s="138">
        <f>+gents新作!F198</f>
        <v>0</v>
      </c>
      <c r="G1544" s="140">
        <f>+gents新作!G198</f>
        <v>0</v>
      </c>
      <c r="H1544" s="138">
        <f>+gents新作!H198</f>
        <v>0</v>
      </c>
      <c r="I1544" s="140">
        <f>+gents新作!I198</f>
        <v>0</v>
      </c>
      <c r="J1544" s="141">
        <f>+gents新作!$C$9</f>
        <v>261600</v>
      </c>
      <c r="K1544" s="142">
        <f>+gents新作!J198</f>
        <v>0</v>
      </c>
      <c r="L1544" s="143">
        <f>IF(ISERROR(VLOOKUP(VALUE(C1544),納期ACC!$E$1:$N$3001,10,FALSE)),"",VLOOKUP(VALUE(C1544),納期ACC!$E$1:$N$3001,10,FALSE))</f>
        <v>0</v>
      </c>
    </row>
    <row r="1545" spans="1:12">
      <c r="A1545" s="137">
        <f>+gents新作!A199</f>
        <v>0</v>
      </c>
      <c r="B1545" s="138">
        <v>1</v>
      </c>
      <c r="C1545" s="139" t="str">
        <f>TEXT(gents新作!C199,0)</f>
        <v>0</v>
      </c>
      <c r="D1545" s="140">
        <f>+gents新作!D199</f>
        <v>0</v>
      </c>
      <c r="E1545" s="138">
        <f>+gents新作!E199</f>
        <v>0</v>
      </c>
      <c r="F1545" s="138">
        <f>+gents新作!F199</f>
        <v>0</v>
      </c>
      <c r="G1545" s="140">
        <f>+gents新作!G199</f>
        <v>0</v>
      </c>
      <c r="H1545" s="138">
        <f>+gents新作!H199</f>
        <v>0</v>
      </c>
      <c r="I1545" s="140">
        <f>+gents新作!I199</f>
        <v>0</v>
      </c>
      <c r="J1545" s="141">
        <f>+gents新作!$C$9</f>
        <v>261600</v>
      </c>
      <c r="K1545" s="142">
        <f>+gents新作!J199</f>
        <v>0</v>
      </c>
      <c r="L1545" s="143">
        <f>IF(ISERROR(VLOOKUP(VALUE(C1545),納期ACC!$E$1:$N$3001,10,FALSE)),"",VLOOKUP(VALUE(C1545),納期ACC!$E$1:$N$3001,10,FALSE))</f>
        <v>0</v>
      </c>
    </row>
    <row r="1546" spans="1:12">
      <c r="A1546" s="137">
        <f>+gents新作!A200</f>
        <v>0</v>
      </c>
      <c r="B1546" s="138">
        <v>1</v>
      </c>
      <c r="C1546" s="139" t="str">
        <f>TEXT(gents新作!C200,0)</f>
        <v>0</v>
      </c>
      <c r="D1546" s="140">
        <f>+gents新作!D200</f>
        <v>0</v>
      </c>
      <c r="E1546" s="138">
        <f>+gents新作!E200</f>
        <v>0</v>
      </c>
      <c r="F1546" s="138">
        <f>+gents新作!F200</f>
        <v>0</v>
      </c>
      <c r="G1546" s="140">
        <f>+gents新作!G200</f>
        <v>0</v>
      </c>
      <c r="H1546" s="138">
        <f>+gents新作!H200</f>
        <v>0</v>
      </c>
      <c r="I1546" s="140">
        <f>+gents新作!I200</f>
        <v>0</v>
      </c>
      <c r="J1546" s="141">
        <f>+gents新作!$C$9</f>
        <v>261600</v>
      </c>
      <c r="K1546" s="142">
        <f>+gents新作!J200</f>
        <v>0</v>
      </c>
      <c r="L1546" s="143">
        <f>IF(ISERROR(VLOOKUP(VALUE(C1546),納期ACC!$E$1:$N$3001,10,FALSE)),"",VLOOKUP(VALUE(C1546),納期ACC!$E$1:$N$3001,10,FALSE))</f>
        <v>0</v>
      </c>
    </row>
    <row r="1547" spans="1:12">
      <c r="A1547" s="137">
        <f>+gents新作!A201</f>
        <v>0</v>
      </c>
      <c r="B1547" s="138">
        <v>1</v>
      </c>
      <c r="C1547" s="139" t="str">
        <f>TEXT(gents新作!C201,0)</f>
        <v>0</v>
      </c>
      <c r="D1547" s="140">
        <f>+gents新作!D201</f>
        <v>0</v>
      </c>
      <c r="E1547" s="138">
        <f>+gents新作!E201</f>
        <v>0</v>
      </c>
      <c r="F1547" s="138">
        <f>+gents新作!F201</f>
        <v>0</v>
      </c>
      <c r="G1547" s="140">
        <f>+gents新作!G201</f>
        <v>0</v>
      </c>
      <c r="H1547" s="138">
        <f>+gents新作!H201</f>
        <v>0</v>
      </c>
      <c r="I1547" s="140">
        <f>+gents新作!I201</f>
        <v>0</v>
      </c>
      <c r="J1547" s="141">
        <f>+gents新作!$C$9</f>
        <v>261600</v>
      </c>
      <c r="K1547" s="142">
        <f>+gents新作!J201</f>
        <v>0</v>
      </c>
      <c r="L1547" s="143">
        <f>IF(ISERROR(VLOOKUP(VALUE(C1547),納期ACC!$E$1:$N$3001,10,FALSE)),"",VLOOKUP(VALUE(C1547),納期ACC!$E$1:$N$3001,10,FALSE))</f>
        <v>0</v>
      </c>
    </row>
    <row r="1548" spans="1:12">
      <c r="A1548" s="137">
        <f>+gents新作!A202</f>
        <v>0</v>
      </c>
      <c r="B1548" s="138">
        <v>1</v>
      </c>
      <c r="C1548" s="139" t="str">
        <f>TEXT(gents新作!C202,0)</f>
        <v>0</v>
      </c>
      <c r="D1548" s="140">
        <f>+gents新作!D202</f>
        <v>0</v>
      </c>
      <c r="E1548" s="138">
        <f>+gents新作!E202</f>
        <v>0</v>
      </c>
      <c r="F1548" s="138">
        <f>+gents新作!F202</f>
        <v>0</v>
      </c>
      <c r="G1548" s="140">
        <f>+gents新作!G202</f>
        <v>0</v>
      </c>
      <c r="H1548" s="138">
        <f>+gents新作!H202</f>
        <v>0</v>
      </c>
      <c r="I1548" s="140">
        <f>+gents新作!I202</f>
        <v>0</v>
      </c>
      <c r="J1548" s="141">
        <f>+gents新作!$C$9</f>
        <v>261600</v>
      </c>
      <c r="K1548" s="142">
        <f>+gents新作!J202</f>
        <v>0</v>
      </c>
      <c r="L1548" s="143">
        <f>IF(ISERROR(VLOOKUP(VALUE(C1548),納期ACC!$E$1:$N$3001,10,FALSE)),"",VLOOKUP(VALUE(C1548),納期ACC!$E$1:$N$3001,10,FALSE))</f>
        <v>0</v>
      </c>
    </row>
    <row r="1549" spans="1:12">
      <c r="A1549" s="137">
        <f>+gents新作!A203</f>
        <v>0</v>
      </c>
      <c r="B1549" s="138">
        <v>1</v>
      </c>
      <c r="C1549" s="139" t="str">
        <f>TEXT(gents新作!C203,0)</f>
        <v>0</v>
      </c>
      <c r="D1549" s="140">
        <f>+gents新作!D203</f>
        <v>0</v>
      </c>
      <c r="E1549" s="138">
        <f>+gents新作!E203</f>
        <v>0</v>
      </c>
      <c r="F1549" s="138">
        <f>+gents新作!F203</f>
        <v>0</v>
      </c>
      <c r="G1549" s="140">
        <f>+gents新作!G203</f>
        <v>0</v>
      </c>
      <c r="H1549" s="138">
        <f>+gents新作!H203</f>
        <v>0</v>
      </c>
      <c r="I1549" s="140">
        <f>+gents新作!I203</f>
        <v>0</v>
      </c>
      <c r="J1549" s="141">
        <f>+gents新作!$C$9</f>
        <v>261600</v>
      </c>
      <c r="K1549" s="142">
        <f>+gents新作!J203</f>
        <v>0</v>
      </c>
      <c r="L1549" s="143">
        <f>IF(ISERROR(VLOOKUP(VALUE(C1549),納期ACC!$E$1:$N$3001,10,FALSE)),"",VLOOKUP(VALUE(C1549),納期ACC!$E$1:$N$3001,10,FALSE))</f>
        <v>0</v>
      </c>
    </row>
    <row r="1550" spans="1:12">
      <c r="A1550" s="137">
        <f>+gents新作!A204</f>
        <v>0</v>
      </c>
      <c r="B1550" s="138">
        <v>1</v>
      </c>
      <c r="C1550" s="139" t="str">
        <f>TEXT(gents新作!C204,0)</f>
        <v>0</v>
      </c>
      <c r="D1550" s="140">
        <f>+gents新作!D204</f>
        <v>0</v>
      </c>
      <c r="E1550" s="138">
        <f>+gents新作!E204</f>
        <v>0</v>
      </c>
      <c r="F1550" s="138">
        <f>+gents新作!F204</f>
        <v>0</v>
      </c>
      <c r="G1550" s="140">
        <f>+gents新作!G204</f>
        <v>0</v>
      </c>
      <c r="H1550" s="138">
        <f>+gents新作!H204</f>
        <v>0</v>
      </c>
      <c r="I1550" s="140">
        <f>+gents新作!I204</f>
        <v>0</v>
      </c>
      <c r="J1550" s="141">
        <f>+gents新作!$C$9</f>
        <v>261600</v>
      </c>
      <c r="K1550" s="142">
        <f>+gents新作!J204</f>
        <v>0</v>
      </c>
      <c r="L1550" s="143">
        <f>IF(ISERROR(VLOOKUP(VALUE(C1550),納期ACC!$E$1:$N$3001,10,FALSE)),"",VLOOKUP(VALUE(C1550),納期ACC!$E$1:$N$3001,10,FALSE))</f>
        <v>0</v>
      </c>
    </row>
    <row r="1551" spans="1:12">
      <c r="A1551" s="137">
        <f>+gents新作!A205</f>
        <v>0</v>
      </c>
      <c r="B1551" s="138">
        <v>1</v>
      </c>
      <c r="C1551" s="139" t="str">
        <f>TEXT(gents新作!C205,0)</f>
        <v>0</v>
      </c>
      <c r="D1551" s="140">
        <f>+gents新作!D205</f>
        <v>0</v>
      </c>
      <c r="E1551" s="138">
        <f>+gents新作!E205</f>
        <v>0</v>
      </c>
      <c r="F1551" s="138">
        <f>+gents新作!F205</f>
        <v>0</v>
      </c>
      <c r="G1551" s="140">
        <f>+gents新作!G205</f>
        <v>0</v>
      </c>
      <c r="H1551" s="138">
        <f>+gents新作!H205</f>
        <v>0</v>
      </c>
      <c r="I1551" s="140">
        <f>+gents新作!I205</f>
        <v>0</v>
      </c>
      <c r="J1551" s="141">
        <f>+gents新作!$C$9</f>
        <v>261600</v>
      </c>
      <c r="K1551" s="142">
        <f>+gents新作!J205</f>
        <v>0</v>
      </c>
      <c r="L1551" s="143">
        <f>IF(ISERROR(VLOOKUP(VALUE(C1551),納期ACC!$E$1:$N$3001,10,FALSE)),"",VLOOKUP(VALUE(C1551),納期ACC!$E$1:$N$3001,10,FALSE))</f>
        <v>0</v>
      </c>
    </row>
    <row r="1552" spans="1:12">
      <c r="A1552" s="137">
        <f>+gents新作!A206</f>
        <v>0</v>
      </c>
      <c r="B1552" s="138">
        <v>1</v>
      </c>
      <c r="C1552" s="139" t="str">
        <f>TEXT(gents新作!C206,0)</f>
        <v>0</v>
      </c>
      <c r="D1552" s="140">
        <f>+gents新作!D206</f>
        <v>0</v>
      </c>
      <c r="E1552" s="138">
        <f>+gents新作!E206</f>
        <v>0</v>
      </c>
      <c r="F1552" s="138">
        <f>+gents新作!F206</f>
        <v>0</v>
      </c>
      <c r="G1552" s="140">
        <f>+gents新作!G206</f>
        <v>0</v>
      </c>
      <c r="H1552" s="138">
        <f>+gents新作!H206</f>
        <v>0</v>
      </c>
      <c r="I1552" s="140">
        <f>+gents新作!I206</f>
        <v>0</v>
      </c>
      <c r="J1552" s="141">
        <f>+gents新作!$C$9</f>
        <v>261600</v>
      </c>
      <c r="K1552" s="142">
        <f>+gents新作!J206</f>
        <v>0</v>
      </c>
      <c r="L1552" s="143">
        <f>IF(ISERROR(VLOOKUP(VALUE(C1552),納期ACC!$E$1:$N$3001,10,FALSE)),"",VLOOKUP(VALUE(C1552),納期ACC!$E$1:$N$3001,10,FALSE))</f>
        <v>0</v>
      </c>
    </row>
    <row r="1553" spans="1:12">
      <c r="A1553" s="137">
        <f>+gents新作!A207</f>
        <v>0</v>
      </c>
      <c r="B1553" s="138">
        <v>1</v>
      </c>
      <c r="C1553" s="139" t="str">
        <f>TEXT(gents新作!C207,0)</f>
        <v>0</v>
      </c>
      <c r="D1553" s="140">
        <f>+gents新作!D207</f>
        <v>0</v>
      </c>
      <c r="E1553" s="138">
        <f>+gents新作!E207</f>
        <v>0</v>
      </c>
      <c r="F1553" s="138">
        <f>+gents新作!F207</f>
        <v>0</v>
      </c>
      <c r="G1553" s="140">
        <f>+gents新作!G207</f>
        <v>0</v>
      </c>
      <c r="H1553" s="138">
        <f>+gents新作!H207</f>
        <v>0</v>
      </c>
      <c r="I1553" s="140">
        <f>+gents新作!I207</f>
        <v>0</v>
      </c>
      <c r="J1553" s="141">
        <f>+gents新作!$C$9</f>
        <v>261600</v>
      </c>
      <c r="K1553" s="142">
        <f>+gents新作!J207</f>
        <v>0</v>
      </c>
      <c r="L1553" s="143">
        <f>IF(ISERROR(VLOOKUP(VALUE(C1553),納期ACC!$E$1:$N$3001,10,FALSE)),"",VLOOKUP(VALUE(C1553),納期ACC!$E$1:$N$3001,10,FALSE))</f>
        <v>0</v>
      </c>
    </row>
    <row r="1554" spans="1:12">
      <c r="A1554" s="137">
        <f>+gents新作!A208</f>
        <v>0</v>
      </c>
      <c r="B1554" s="138">
        <v>1</v>
      </c>
      <c r="C1554" s="139" t="str">
        <f>TEXT(gents新作!C208,0)</f>
        <v>0</v>
      </c>
      <c r="D1554" s="140">
        <f>+gents新作!D208</f>
        <v>0</v>
      </c>
      <c r="E1554" s="138">
        <f>+gents新作!E208</f>
        <v>0</v>
      </c>
      <c r="F1554" s="138">
        <f>+gents新作!F208</f>
        <v>0</v>
      </c>
      <c r="G1554" s="140">
        <f>+gents新作!G208</f>
        <v>0</v>
      </c>
      <c r="H1554" s="138">
        <f>+gents新作!H208</f>
        <v>0</v>
      </c>
      <c r="I1554" s="140">
        <f>+gents新作!I208</f>
        <v>0</v>
      </c>
      <c r="J1554" s="141">
        <f>+gents新作!$C$9</f>
        <v>261600</v>
      </c>
      <c r="K1554" s="142">
        <f>+gents新作!J208</f>
        <v>0</v>
      </c>
      <c r="L1554" s="143">
        <f>IF(ISERROR(VLOOKUP(VALUE(C1554),納期ACC!$E$1:$N$3001,10,FALSE)),"",VLOOKUP(VALUE(C1554),納期ACC!$E$1:$N$3001,10,FALSE))</f>
        <v>0</v>
      </c>
    </row>
    <row r="1555" spans="1:12">
      <c r="A1555" s="137">
        <f>+gents新作!A209</f>
        <v>0</v>
      </c>
      <c r="B1555" s="138">
        <v>1</v>
      </c>
      <c r="C1555" s="139" t="str">
        <f>TEXT(gents新作!C209,0)</f>
        <v>0</v>
      </c>
      <c r="D1555" s="140">
        <f>+gents新作!D209</f>
        <v>0</v>
      </c>
      <c r="E1555" s="138">
        <f>+gents新作!E209</f>
        <v>0</v>
      </c>
      <c r="F1555" s="138">
        <f>+gents新作!F209</f>
        <v>0</v>
      </c>
      <c r="G1555" s="140">
        <f>+gents新作!G209</f>
        <v>0</v>
      </c>
      <c r="H1555" s="138">
        <f>+gents新作!H209</f>
        <v>0</v>
      </c>
      <c r="I1555" s="140">
        <f>+gents新作!I209</f>
        <v>0</v>
      </c>
      <c r="J1555" s="141">
        <f>+gents新作!$C$9</f>
        <v>261600</v>
      </c>
      <c r="K1555" s="142">
        <f>+gents新作!J209</f>
        <v>0</v>
      </c>
      <c r="L1555" s="143">
        <f>IF(ISERROR(VLOOKUP(VALUE(C1555),納期ACC!$E$1:$N$3001,10,FALSE)),"",VLOOKUP(VALUE(C1555),納期ACC!$E$1:$N$3001,10,FALSE))</f>
        <v>0</v>
      </c>
    </row>
    <row r="1556" spans="1:12">
      <c r="A1556" s="137">
        <f>+gents新作!A210</f>
        <v>0</v>
      </c>
      <c r="B1556" s="138">
        <v>1</v>
      </c>
      <c r="C1556" s="139" t="str">
        <f>TEXT(gents新作!C210,0)</f>
        <v>0</v>
      </c>
      <c r="D1556" s="140">
        <f>+gents新作!D210</f>
        <v>0</v>
      </c>
      <c r="E1556" s="138">
        <f>+gents新作!E210</f>
        <v>0</v>
      </c>
      <c r="F1556" s="138">
        <f>+gents新作!F210</f>
        <v>0</v>
      </c>
      <c r="G1556" s="140">
        <f>+gents新作!G210</f>
        <v>0</v>
      </c>
      <c r="H1556" s="138">
        <f>+gents新作!H210</f>
        <v>0</v>
      </c>
      <c r="I1556" s="140">
        <f>+gents新作!I210</f>
        <v>0</v>
      </c>
      <c r="J1556" s="141">
        <f>+gents新作!$C$9</f>
        <v>261600</v>
      </c>
      <c r="K1556" s="142">
        <f>+gents新作!J210</f>
        <v>0</v>
      </c>
      <c r="L1556" s="143">
        <f>IF(ISERROR(VLOOKUP(VALUE(C1556),納期ACC!$E$1:$N$3001,10,FALSE)),"",VLOOKUP(VALUE(C1556),納期ACC!$E$1:$N$3001,10,FALSE))</f>
        <v>0</v>
      </c>
    </row>
    <row r="1557" spans="1:12">
      <c r="A1557" s="137">
        <f>+gents新作!A211</f>
        <v>0</v>
      </c>
      <c r="B1557" s="138">
        <v>1</v>
      </c>
      <c r="C1557" s="139" t="str">
        <f>TEXT(gents新作!C211,0)</f>
        <v>0</v>
      </c>
      <c r="D1557" s="140">
        <f>+gents新作!D211</f>
        <v>0</v>
      </c>
      <c r="E1557" s="138">
        <f>+gents新作!E211</f>
        <v>0</v>
      </c>
      <c r="F1557" s="138">
        <f>+gents新作!F211</f>
        <v>0</v>
      </c>
      <c r="G1557" s="140">
        <f>+gents新作!G211</f>
        <v>0</v>
      </c>
      <c r="H1557" s="138">
        <f>+gents新作!H211</f>
        <v>0</v>
      </c>
      <c r="I1557" s="140">
        <f>+gents新作!I211</f>
        <v>0</v>
      </c>
      <c r="J1557" s="141">
        <f>+gents新作!$C$9</f>
        <v>261600</v>
      </c>
      <c r="K1557" s="142">
        <f>+gents新作!J211</f>
        <v>0</v>
      </c>
      <c r="L1557" s="143">
        <f>IF(ISERROR(VLOOKUP(VALUE(C1557),納期ACC!$E$1:$N$3001,10,FALSE)),"",VLOOKUP(VALUE(C1557),納期ACC!$E$1:$N$3001,10,FALSE))</f>
        <v>0</v>
      </c>
    </row>
    <row r="1558" spans="1:12">
      <c r="A1558" s="137">
        <f>+gents新作!A212</f>
        <v>0</v>
      </c>
      <c r="B1558" s="138">
        <v>1</v>
      </c>
      <c r="C1558" s="139" t="str">
        <f>TEXT(gents新作!C212,0)</f>
        <v>0</v>
      </c>
      <c r="D1558" s="140">
        <f>+gents新作!D212</f>
        <v>0</v>
      </c>
      <c r="E1558" s="138">
        <f>+gents新作!E212</f>
        <v>0</v>
      </c>
      <c r="F1558" s="138">
        <f>+gents新作!F212</f>
        <v>0</v>
      </c>
      <c r="G1558" s="140">
        <f>+gents新作!G212</f>
        <v>0</v>
      </c>
      <c r="H1558" s="138">
        <f>+gents新作!H212</f>
        <v>0</v>
      </c>
      <c r="I1558" s="140">
        <f>+gents新作!I212</f>
        <v>0</v>
      </c>
      <c r="J1558" s="141">
        <f>+gents新作!$C$9</f>
        <v>261600</v>
      </c>
      <c r="K1558" s="142">
        <f>+gents新作!J212</f>
        <v>0</v>
      </c>
      <c r="L1558" s="143">
        <f>IF(ISERROR(VLOOKUP(VALUE(C1558),納期ACC!$E$1:$N$3001,10,FALSE)),"",VLOOKUP(VALUE(C1558),納期ACC!$E$1:$N$3001,10,FALSE))</f>
        <v>0</v>
      </c>
    </row>
    <row r="1559" spans="1:12">
      <c r="A1559" s="137">
        <f>+gents新作!A213</f>
        <v>0</v>
      </c>
      <c r="B1559" s="138">
        <v>1</v>
      </c>
      <c r="C1559" s="139" t="str">
        <f>TEXT(gents新作!C213,0)</f>
        <v>0</v>
      </c>
      <c r="D1559" s="140">
        <f>+gents新作!D213</f>
        <v>0</v>
      </c>
      <c r="E1559" s="138">
        <f>+gents新作!E213</f>
        <v>0</v>
      </c>
      <c r="F1559" s="138">
        <f>+gents新作!F213</f>
        <v>0</v>
      </c>
      <c r="G1559" s="140">
        <f>+gents新作!G213</f>
        <v>0</v>
      </c>
      <c r="H1559" s="138">
        <f>+gents新作!H213</f>
        <v>0</v>
      </c>
      <c r="I1559" s="140">
        <f>+gents新作!I213</f>
        <v>0</v>
      </c>
      <c r="J1559" s="141">
        <f>+gents新作!$C$9</f>
        <v>261600</v>
      </c>
      <c r="K1559" s="142">
        <f>+gents新作!J213</f>
        <v>0</v>
      </c>
      <c r="L1559" s="143">
        <f>IF(ISERROR(VLOOKUP(VALUE(C1559),納期ACC!$E$1:$N$3001,10,FALSE)),"",VLOOKUP(VALUE(C1559),納期ACC!$E$1:$N$3001,10,FALSE))</f>
        <v>0</v>
      </c>
    </row>
    <row r="1560" spans="1:12">
      <c r="A1560" s="137">
        <f>+gents新作!A214</f>
        <v>0</v>
      </c>
      <c r="B1560" s="138">
        <v>1</v>
      </c>
      <c r="C1560" s="139" t="str">
        <f>TEXT(gents新作!C214,0)</f>
        <v>0</v>
      </c>
      <c r="D1560" s="140">
        <f>+gents新作!D214</f>
        <v>0</v>
      </c>
      <c r="E1560" s="138">
        <f>+gents新作!E214</f>
        <v>0</v>
      </c>
      <c r="F1560" s="138">
        <f>+gents新作!F214</f>
        <v>0</v>
      </c>
      <c r="G1560" s="140">
        <f>+gents新作!G214</f>
        <v>0</v>
      </c>
      <c r="H1560" s="138">
        <f>+gents新作!H214</f>
        <v>0</v>
      </c>
      <c r="I1560" s="140">
        <f>+gents新作!I214</f>
        <v>0</v>
      </c>
      <c r="J1560" s="141">
        <f>+gents新作!$C$9</f>
        <v>261600</v>
      </c>
      <c r="K1560" s="142">
        <f>+gents新作!J214</f>
        <v>0</v>
      </c>
      <c r="L1560" s="143">
        <f>IF(ISERROR(VLOOKUP(VALUE(C1560),納期ACC!$E$1:$N$3001,10,FALSE)),"",VLOOKUP(VALUE(C1560),納期ACC!$E$1:$N$3001,10,FALSE))</f>
        <v>0</v>
      </c>
    </row>
    <row r="1561" spans="1:12">
      <c r="A1561" s="137">
        <f>+gents新作!A215</f>
        <v>0</v>
      </c>
      <c r="B1561" s="138">
        <v>1</v>
      </c>
      <c r="C1561" s="139" t="str">
        <f>TEXT(gents新作!C215,0)</f>
        <v>0</v>
      </c>
      <c r="D1561" s="140">
        <f>+gents新作!D215</f>
        <v>0</v>
      </c>
      <c r="E1561" s="138">
        <f>+gents新作!E215</f>
        <v>0</v>
      </c>
      <c r="F1561" s="138">
        <f>+gents新作!F215</f>
        <v>0</v>
      </c>
      <c r="G1561" s="140">
        <f>+gents新作!G215</f>
        <v>0</v>
      </c>
      <c r="H1561" s="138">
        <f>+gents新作!H215</f>
        <v>0</v>
      </c>
      <c r="I1561" s="140">
        <f>+gents新作!I215</f>
        <v>0</v>
      </c>
      <c r="J1561" s="141">
        <f>+gents新作!$C$9</f>
        <v>261600</v>
      </c>
      <c r="K1561" s="142">
        <f>+gents新作!J215</f>
        <v>0</v>
      </c>
      <c r="L1561" s="143">
        <f>IF(ISERROR(VLOOKUP(VALUE(C1561),納期ACC!$E$1:$N$3001,10,FALSE)),"",VLOOKUP(VALUE(C1561),納期ACC!$E$1:$N$3001,10,FALSE))</f>
        <v>0</v>
      </c>
    </row>
    <row r="1562" spans="1:12">
      <c r="A1562" s="137">
        <f>+gents新作!A216</f>
        <v>0</v>
      </c>
      <c r="B1562" s="138">
        <v>1</v>
      </c>
      <c r="C1562" s="139" t="str">
        <f>TEXT(gents新作!C216,0)</f>
        <v>0</v>
      </c>
      <c r="D1562" s="140">
        <f>+gents新作!D216</f>
        <v>0</v>
      </c>
      <c r="E1562" s="138">
        <f>+gents新作!E216</f>
        <v>0</v>
      </c>
      <c r="F1562" s="138">
        <f>+gents新作!F216</f>
        <v>0</v>
      </c>
      <c r="G1562" s="140">
        <f>+gents新作!G216</f>
        <v>0</v>
      </c>
      <c r="H1562" s="138">
        <f>+gents新作!H216</f>
        <v>0</v>
      </c>
      <c r="I1562" s="140">
        <f>+gents新作!I216</f>
        <v>0</v>
      </c>
      <c r="J1562" s="141">
        <f>+gents新作!$C$9</f>
        <v>261600</v>
      </c>
      <c r="K1562" s="142">
        <f>+gents新作!J216</f>
        <v>0</v>
      </c>
      <c r="L1562" s="143">
        <f>IF(ISERROR(VLOOKUP(VALUE(C1562),納期ACC!$E$1:$N$3001,10,FALSE)),"",VLOOKUP(VALUE(C1562),納期ACC!$E$1:$N$3001,10,FALSE))</f>
        <v>0</v>
      </c>
    </row>
    <row r="1563" spans="1:12">
      <c r="A1563" s="137">
        <f>+gents新作!A217</f>
        <v>0</v>
      </c>
      <c r="B1563" s="138">
        <v>1</v>
      </c>
      <c r="C1563" s="139" t="str">
        <f>TEXT(gents新作!C217,0)</f>
        <v>0</v>
      </c>
      <c r="D1563" s="140">
        <f>+gents新作!D217</f>
        <v>0</v>
      </c>
      <c r="E1563" s="138">
        <f>+gents新作!E217</f>
        <v>0</v>
      </c>
      <c r="F1563" s="138">
        <f>+gents新作!F217</f>
        <v>0</v>
      </c>
      <c r="G1563" s="140">
        <f>+gents新作!G217</f>
        <v>0</v>
      </c>
      <c r="H1563" s="138">
        <f>+gents新作!H217</f>
        <v>0</v>
      </c>
      <c r="I1563" s="140">
        <f>+gents新作!I217</f>
        <v>0</v>
      </c>
      <c r="J1563" s="141">
        <f>+gents新作!$C$9</f>
        <v>261600</v>
      </c>
      <c r="K1563" s="142">
        <f>+gents新作!J217</f>
        <v>0</v>
      </c>
      <c r="L1563" s="143">
        <f>IF(ISERROR(VLOOKUP(VALUE(C1563),納期ACC!$E$1:$N$3001,10,FALSE)),"",VLOOKUP(VALUE(C1563),納期ACC!$E$1:$N$3001,10,FALSE))</f>
        <v>0</v>
      </c>
    </row>
    <row r="1564" spans="1:12">
      <c r="A1564" s="137">
        <f>+gents新作!A218</f>
        <v>0</v>
      </c>
      <c r="B1564" s="138">
        <v>1</v>
      </c>
      <c r="C1564" s="139" t="str">
        <f>TEXT(gents新作!C218,0)</f>
        <v>0</v>
      </c>
      <c r="D1564" s="140">
        <f>+gents新作!D218</f>
        <v>0</v>
      </c>
      <c r="E1564" s="138">
        <f>+gents新作!E218</f>
        <v>0</v>
      </c>
      <c r="F1564" s="138">
        <f>+gents新作!F218</f>
        <v>0</v>
      </c>
      <c r="G1564" s="140">
        <f>+gents新作!G218</f>
        <v>0</v>
      </c>
      <c r="H1564" s="138">
        <f>+gents新作!H218</f>
        <v>0</v>
      </c>
      <c r="I1564" s="140">
        <f>+gents新作!I218</f>
        <v>0</v>
      </c>
      <c r="J1564" s="141">
        <f>+gents新作!$C$9</f>
        <v>261600</v>
      </c>
      <c r="K1564" s="142">
        <f>+gents新作!J218</f>
        <v>0</v>
      </c>
      <c r="L1564" s="143">
        <f>IF(ISERROR(VLOOKUP(VALUE(C1564),納期ACC!$E$1:$N$3001,10,FALSE)),"",VLOOKUP(VALUE(C1564),納期ACC!$E$1:$N$3001,10,FALSE))</f>
        <v>0</v>
      </c>
    </row>
    <row r="1565" spans="1:12">
      <c r="A1565" s="137">
        <f>+gents新作!A219</f>
        <v>0</v>
      </c>
      <c r="B1565" s="138">
        <v>1</v>
      </c>
      <c r="C1565" s="139" t="str">
        <f>TEXT(gents新作!C219,0)</f>
        <v>0</v>
      </c>
      <c r="D1565" s="140">
        <f>+gents新作!D219</f>
        <v>0</v>
      </c>
      <c r="E1565" s="138">
        <f>+gents新作!E219</f>
        <v>0</v>
      </c>
      <c r="F1565" s="138">
        <f>+gents新作!F219</f>
        <v>0</v>
      </c>
      <c r="G1565" s="140">
        <f>+gents新作!G219</f>
        <v>0</v>
      </c>
      <c r="H1565" s="138">
        <f>+gents新作!H219</f>
        <v>0</v>
      </c>
      <c r="I1565" s="140">
        <f>+gents新作!I219</f>
        <v>0</v>
      </c>
      <c r="J1565" s="141">
        <f>+gents新作!$C$9</f>
        <v>261600</v>
      </c>
      <c r="K1565" s="142">
        <f>+gents新作!J219</f>
        <v>0</v>
      </c>
      <c r="L1565" s="143">
        <f>IF(ISERROR(VLOOKUP(VALUE(C1565),納期ACC!$E$1:$N$3001,10,FALSE)),"",VLOOKUP(VALUE(C1565),納期ACC!$E$1:$N$3001,10,FALSE))</f>
        <v>0</v>
      </c>
    </row>
    <row r="1566" spans="1:12">
      <c r="A1566" s="137">
        <f>+gents新作!A220</f>
        <v>0</v>
      </c>
      <c r="B1566" s="138">
        <v>1</v>
      </c>
      <c r="C1566" s="139" t="str">
        <f>TEXT(gents新作!C220,0)</f>
        <v>0</v>
      </c>
      <c r="D1566" s="140">
        <f>+gents新作!D220</f>
        <v>0</v>
      </c>
      <c r="E1566" s="138">
        <f>+gents新作!E220</f>
        <v>0</v>
      </c>
      <c r="F1566" s="138">
        <f>+gents新作!F220</f>
        <v>0</v>
      </c>
      <c r="G1566" s="140">
        <f>+gents新作!G220</f>
        <v>0</v>
      </c>
      <c r="H1566" s="138">
        <f>+gents新作!H220</f>
        <v>0</v>
      </c>
      <c r="I1566" s="140">
        <f>+gents新作!I220</f>
        <v>0</v>
      </c>
      <c r="J1566" s="141">
        <f>+gents新作!$C$9</f>
        <v>261600</v>
      </c>
      <c r="K1566" s="142">
        <f>+gents新作!J220</f>
        <v>0</v>
      </c>
      <c r="L1566" s="143">
        <f>IF(ISERROR(VLOOKUP(VALUE(C1566),納期ACC!$E$1:$N$3001,10,FALSE)),"",VLOOKUP(VALUE(C1566),納期ACC!$E$1:$N$3001,10,FALSE))</f>
        <v>0</v>
      </c>
    </row>
    <row r="1567" spans="1:12">
      <c r="A1567" s="137">
        <f>+gents新作!A221</f>
        <v>0</v>
      </c>
      <c r="B1567" s="138">
        <v>1</v>
      </c>
      <c r="C1567" s="139" t="str">
        <f>TEXT(gents新作!C221,0)</f>
        <v>0</v>
      </c>
      <c r="D1567" s="140">
        <f>+gents新作!D221</f>
        <v>0</v>
      </c>
      <c r="E1567" s="138">
        <f>+gents新作!E221</f>
        <v>0</v>
      </c>
      <c r="F1567" s="138">
        <f>+gents新作!F221</f>
        <v>0</v>
      </c>
      <c r="G1567" s="140">
        <f>+gents新作!G221</f>
        <v>0</v>
      </c>
      <c r="H1567" s="138">
        <f>+gents新作!H221</f>
        <v>0</v>
      </c>
      <c r="I1567" s="140">
        <f>+gents新作!I221</f>
        <v>0</v>
      </c>
      <c r="J1567" s="141">
        <f>+gents新作!$C$9</f>
        <v>261600</v>
      </c>
      <c r="K1567" s="142">
        <f>+gents新作!J221</f>
        <v>0</v>
      </c>
      <c r="L1567" s="143">
        <f>IF(ISERROR(VLOOKUP(VALUE(C1567),納期ACC!$E$1:$N$3001,10,FALSE)),"",VLOOKUP(VALUE(C1567),納期ACC!$E$1:$N$3001,10,FALSE))</f>
        <v>0</v>
      </c>
    </row>
    <row r="1568" spans="1:12">
      <c r="A1568" s="137">
        <f>+gents新作!A222</f>
        <v>0</v>
      </c>
      <c r="B1568" s="138">
        <v>1</v>
      </c>
      <c r="C1568" s="139" t="str">
        <f>TEXT(gents新作!C222,0)</f>
        <v>0</v>
      </c>
      <c r="D1568" s="140">
        <f>+gents新作!D222</f>
        <v>0</v>
      </c>
      <c r="E1568" s="138">
        <f>+gents新作!E222</f>
        <v>0</v>
      </c>
      <c r="F1568" s="138">
        <f>+gents新作!F222</f>
        <v>0</v>
      </c>
      <c r="G1568" s="140">
        <f>+gents新作!G222</f>
        <v>0</v>
      </c>
      <c r="H1568" s="138">
        <f>+gents新作!H222</f>
        <v>0</v>
      </c>
      <c r="I1568" s="140">
        <f>+gents新作!I222</f>
        <v>0</v>
      </c>
      <c r="J1568" s="141">
        <f>+gents新作!$C$9</f>
        <v>261600</v>
      </c>
      <c r="K1568" s="142">
        <f>+gents新作!J222</f>
        <v>0</v>
      </c>
      <c r="L1568" s="143">
        <f>IF(ISERROR(VLOOKUP(VALUE(C1568),納期ACC!$E$1:$N$3001,10,FALSE)),"",VLOOKUP(VALUE(C1568),納期ACC!$E$1:$N$3001,10,FALSE))</f>
        <v>0</v>
      </c>
    </row>
    <row r="1569" spans="1:12">
      <c r="A1569" s="137">
        <f>+gents新作!A223</f>
        <v>0</v>
      </c>
      <c r="B1569" s="138">
        <v>1</v>
      </c>
      <c r="C1569" s="139" t="str">
        <f>TEXT(gents新作!C223,0)</f>
        <v>0</v>
      </c>
      <c r="D1569" s="140">
        <f>+gents新作!D223</f>
        <v>0</v>
      </c>
      <c r="E1569" s="138">
        <f>+gents新作!E223</f>
        <v>0</v>
      </c>
      <c r="F1569" s="138">
        <f>+gents新作!F223</f>
        <v>0</v>
      </c>
      <c r="G1569" s="140">
        <f>+gents新作!G223</f>
        <v>0</v>
      </c>
      <c r="H1569" s="138">
        <f>+gents新作!H223</f>
        <v>0</v>
      </c>
      <c r="I1569" s="140">
        <f>+gents新作!I223</f>
        <v>0</v>
      </c>
      <c r="J1569" s="141">
        <f>+gents新作!$C$9</f>
        <v>261600</v>
      </c>
      <c r="K1569" s="142">
        <f>+gents新作!J223</f>
        <v>0</v>
      </c>
      <c r="L1569" s="143">
        <f>IF(ISERROR(VLOOKUP(VALUE(C1569),納期ACC!$E$1:$N$3001,10,FALSE)),"",VLOOKUP(VALUE(C1569),納期ACC!$E$1:$N$3001,10,FALSE))</f>
        <v>0</v>
      </c>
    </row>
    <row r="1570" spans="1:12">
      <c r="A1570" s="137">
        <f>+gents新作!A224</f>
        <v>0</v>
      </c>
      <c r="B1570" s="138">
        <v>1</v>
      </c>
      <c r="C1570" s="139" t="str">
        <f>TEXT(gents新作!C224,0)</f>
        <v>0</v>
      </c>
      <c r="D1570" s="140">
        <f>+gents新作!D224</f>
        <v>0</v>
      </c>
      <c r="E1570" s="138">
        <f>+gents新作!E224</f>
        <v>0</v>
      </c>
      <c r="F1570" s="138">
        <f>+gents新作!F224</f>
        <v>0</v>
      </c>
      <c r="G1570" s="140">
        <f>+gents新作!G224</f>
        <v>0</v>
      </c>
      <c r="H1570" s="138">
        <f>+gents新作!H224</f>
        <v>0</v>
      </c>
      <c r="I1570" s="140">
        <f>+gents新作!I224</f>
        <v>0</v>
      </c>
      <c r="J1570" s="141">
        <f>+gents新作!$C$9</f>
        <v>261600</v>
      </c>
      <c r="K1570" s="142">
        <f>+gents新作!J224</f>
        <v>0</v>
      </c>
      <c r="L1570" s="143">
        <f>IF(ISERROR(VLOOKUP(VALUE(C1570),納期ACC!$E$1:$N$3001,10,FALSE)),"",VLOOKUP(VALUE(C1570),納期ACC!$E$1:$N$3001,10,FALSE))</f>
        <v>0</v>
      </c>
    </row>
    <row r="1571" spans="1:12">
      <c r="A1571" s="137">
        <f>+gents新作!A225</f>
        <v>0</v>
      </c>
      <c r="B1571" s="138">
        <v>1</v>
      </c>
      <c r="C1571" s="139" t="str">
        <f>TEXT(gents新作!C225,0)</f>
        <v>0</v>
      </c>
      <c r="D1571" s="140">
        <f>+gents新作!D225</f>
        <v>0</v>
      </c>
      <c r="E1571" s="138">
        <f>+gents新作!E225</f>
        <v>0</v>
      </c>
      <c r="F1571" s="138">
        <f>+gents新作!F225</f>
        <v>0</v>
      </c>
      <c r="G1571" s="140">
        <f>+gents新作!G225</f>
        <v>0</v>
      </c>
      <c r="H1571" s="138">
        <f>+gents新作!H225</f>
        <v>0</v>
      </c>
      <c r="I1571" s="140">
        <f>+gents新作!I225</f>
        <v>0</v>
      </c>
      <c r="J1571" s="141">
        <f>+gents新作!$C$9</f>
        <v>261600</v>
      </c>
      <c r="K1571" s="142">
        <f>+gents新作!J225</f>
        <v>0</v>
      </c>
      <c r="L1571" s="143">
        <f>IF(ISERROR(VLOOKUP(VALUE(C1571),納期ACC!$E$1:$N$3001,10,FALSE)),"",VLOOKUP(VALUE(C1571),納期ACC!$E$1:$N$3001,10,FALSE))</f>
        <v>0</v>
      </c>
    </row>
    <row r="1572" spans="1:12">
      <c r="A1572" s="137">
        <f>+gents新作!A226</f>
        <v>0</v>
      </c>
      <c r="B1572" s="138">
        <v>1</v>
      </c>
      <c r="C1572" s="139" t="str">
        <f>TEXT(gents新作!C226,0)</f>
        <v>0</v>
      </c>
      <c r="D1572" s="140">
        <f>+gents新作!D226</f>
        <v>0</v>
      </c>
      <c r="E1572" s="138">
        <f>+gents新作!E226</f>
        <v>0</v>
      </c>
      <c r="F1572" s="138">
        <f>+gents新作!F226</f>
        <v>0</v>
      </c>
      <c r="G1572" s="140">
        <f>+gents新作!G226</f>
        <v>0</v>
      </c>
      <c r="H1572" s="138">
        <f>+gents新作!H226</f>
        <v>0</v>
      </c>
      <c r="I1572" s="140">
        <f>+gents新作!I226</f>
        <v>0</v>
      </c>
      <c r="J1572" s="141">
        <f>+gents新作!$C$9</f>
        <v>261600</v>
      </c>
      <c r="K1572" s="142">
        <f>+gents新作!J226</f>
        <v>0</v>
      </c>
      <c r="L1572" s="143">
        <f>IF(ISERROR(VLOOKUP(VALUE(C1572),納期ACC!$E$1:$N$3001,10,FALSE)),"",VLOOKUP(VALUE(C1572),納期ACC!$E$1:$N$3001,10,FALSE))</f>
        <v>0</v>
      </c>
    </row>
    <row r="1573" spans="1:12">
      <c r="A1573" s="137">
        <f>+gents新作!A227</f>
        <v>0</v>
      </c>
      <c r="B1573" s="138">
        <v>1</v>
      </c>
      <c r="C1573" s="139" t="str">
        <f>TEXT(gents新作!C227,0)</f>
        <v>0</v>
      </c>
      <c r="D1573" s="140">
        <f>+gents新作!D227</f>
        <v>0</v>
      </c>
      <c r="E1573" s="138">
        <f>+gents新作!E227</f>
        <v>0</v>
      </c>
      <c r="F1573" s="138">
        <f>+gents新作!F227</f>
        <v>0</v>
      </c>
      <c r="G1573" s="140">
        <f>+gents新作!G227</f>
        <v>0</v>
      </c>
      <c r="H1573" s="138">
        <f>+gents新作!H227</f>
        <v>0</v>
      </c>
      <c r="I1573" s="140">
        <f>+gents新作!I227</f>
        <v>0</v>
      </c>
      <c r="J1573" s="141">
        <f>+gents新作!$C$9</f>
        <v>261600</v>
      </c>
      <c r="K1573" s="142">
        <f>+gents新作!J227</f>
        <v>0</v>
      </c>
      <c r="L1573" s="143">
        <f>IF(ISERROR(VLOOKUP(VALUE(C1573),納期ACC!$E$1:$N$3001,10,FALSE)),"",VLOOKUP(VALUE(C1573),納期ACC!$E$1:$N$3001,10,FALSE))</f>
        <v>0</v>
      </c>
    </row>
    <row r="1574" spans="1:12">
      <c r="A1574" s="137">
        <f>+gents新作!A228</f>
        <v>0</v>
      </c>
      <c r="B1574" s="138">
        <v>1</v>
      </c>
      <c r="C1574" s="139" t="str">
        <f>TEXT(gents新作!C228,0)</f>
        <v>0</v>
      </c>
      <c r="D1574" s="140">
        <f>+gents新作!D228</f>
        <v>0</v>
      </c>
      <c r="E1574" s="138">
        <f>+gents新作!E228</f>
        <v>0</v>
      </c>
      <c r="F1574" s="138">
        <f>+gents新作!F228</f>
        <v>0</v>
      </c>
      <c r="G1574" s="140">
        <f>+gents新作!G228</f>
        <v>0</v>
      </c>
      <c r="H1574" s="138">
        <f>+gents新作!H228</f>
        <v>0</v>
      </c>
      <c r="I1574" s="140">
        <f>+gents新作!I228</f>
        <v>0</v>
      </c>
      <c r="J1574" s="141">
        <f>+gents新作!$C$9</f>
        <v>261600</v>
      </c>
      <c r="K1574" s="142">
        <f>+gents新作!J228</f>
        <v>0</v>
      </c>
      <c r="L1574" s="143">
        <f>IF(ISERROR(VLOOKUP(VALUE(C1574),納期ACC!$E$1:$N$3001,10,FALSE)),"",VLOOKUP(VALUE(C1574),納期ACC!$E$1:$N$3001,10,FALSE))</f>
        <v>0</v>
      </c>
    </row>
    <row r="1575" spans="1:12">
      <c r="A1575" s="137">
        <f>+gents新作!A229</f>
        <v>0</v>
      </c>
      <c r="B1575" s="138">
        <v>1</v>
      </c>
      <c r="C1575" s="139" t="str">
        <f>TEXT(gents新作!C229,0)</f>
        <v>0</v>
      </c>
      <c r="D1575" s="140">
        <f>+gents新作!D229</f>
        <v>0</v>
      </c>
      <c r="E1575" s="138">
        <f>+gents新作!E229</f>
        <v>0</v>
      </c>
      <c r="F1575" s="138">
        <f>+gents新作!F229</f>
        <v>0</v>
      </c>
      <c r="G1575" s="140">
        <f>+gents新作!G229</f>
        <v>0</v>
      </c>
      <c r="H1575" s="138">
        <f>+gents新作!H229</f>
        <v>0</v>
      </c>
      <c r="I1575" s="140">
        <f>+gents新作!I229</f>
        <v>0</v>
      </c>
      <c r="J1575" s="141">
        <f>+gents新作!$C$9</f>
        <v>261600</v>
      </c>
      <c r="K1575" s="142">
        <f>+gents新作!J229</f>
        <v>0</v>
      </c>
      <c r="L1575" s="143">
        <f>IF(ISERROR(VLOOKUP(VALUE(C1575),納期ACC!$E$1:$N$3001,10,FALSE)),"",VLOOKUP(VALUE(C1575),納期ACC!$E$1:$N$3001,10,FALSE))</f>
        <v>0</v>
      </c>
    </row>
    <row r="1576" spans="1:12">
      <c r="A1576" s="137">
        <f>+gents新作!A230</f>
        <v>0</v>
      </c>
      <c r="B1576" s="138">
        <v>1</v>
      </c>
      <c r="C1576" s="139" t="str">
        <f>TEXT(gents新作!C230,0)</f>
        <v>0</v>
      </c>
      <c r="D1576" s="140">
        <f>+gents新作!D230</f>
        <v>0</v>
      </c>
      <c r="E1576" s="138">
        <f>+gents新作!E230</f>
        <v>0</v>
      </c>
      <c r="F1576" s="138">
        <f>+gents新作!F230</f>
        <v>0</v>
      </c>
      <c r="G1576" s="140">
        <f>+gents新作!G230</f>
        <v>0</v>
      </c>
      <c r="H1576" s="138">
        <f>+gents新作!H230</f>
        <v>0</v>
      </c>
      <c r="I1576" s="140">
        <f>+gents新作!I230</f>
        <v>0</v>
      </c>
      <c r="J1576" s="141">
        <f>+gents新作!$C$9</f>
        <v>261600</v>
      </c>
      <c r="K1576" s="142">
        <f>+gents新作!J230</f>
        <v>0</v>
      </c>
      <c r="L1576" s="143">
        <f>IF(ISERROR(VLOOKUP(VALUE(C1576),納期ACC!$E$1:$N$3001,10,FALSE)),"",VLOOKUP(VALUE(C1576),納期ACC!$E$1:$N$3001,10,FALSE))</f>
        <v>0</v>
      </c>
    </row>
    <row r="1577" spans="1:12">
      <c r="A1577" s="137">
        <f>+gents新作!A231</f>
        <v>0</v>
      </c>
      <c r="B1577" s="138">
        <v>1</v>
      </c>
      <c r="C1577" s="139" t="str">
        <f>TEXT(gents新作!C231,0)</f>
        <v>0</v>
      </c>
      <c r="D1577" s="140">
        <f>+gents新作!D231</f>
        <v>0</v>
      </c>
      <c r="E1577" s="138">
        <f>+gents新作!E231</f>
        <v>0</v>
      </c>
      <c r="F1577" s="138">
        <f>+gents新作!F231</f>
        <v>0</v>
      </c>
      <c r="G1577" s="140">
        <f>+gents新作!G231</f>
        <v>0</v>
      </c>
      <c r="H1577" s="138">
        <f>+gents新作!H231</f>
        <v>0</v>
      </c>
      <c r="I1577" s="140">
        <f>+gents新作!I231</f>
        <v>0</v>
      </c>
      <c r="J1577" s="141">
        <f>+gents新作!$C$9</f>
        <v>261600</v>
      </c>
      <c r="K1577" s="142">
        <f>+gents新作!J231</f>
        <v>0</v>
      </c>
      <c r="L1577" s="143">
        <f>IF(ISERROR(VLOOKUP(VALUE(C1577),納期ACC!$E$1:$N$3001,10,FALSE)),"",VLOOKUP(VALUE(C1577),納期ACC!$E$1:$N$3001,10,FALSE))</f>
        <v>0</v>
      </c>
    </row>
    <row r="1578" spans="1:12">
      <c r="A1578" s="137">
        <f>+gents新作!A232</f>
        <v>0</v>
      </c>
      <c r="B1578" s="138">
        <v>1</v>
      </c>
      <c r="C1578" s="139" t="str">
        <f>TEXT(gents新作!C232,0)</f>
        <v>0</v>
      </c>
      <c r="D1578" s="140">
        <f>+gents新作!D232</f>
        <v>0</v>
      </c>
      <c r="E1578" s="138">
        <f>+gents新作!E232</f>
        <v>0</v>
      </c>
      <c r="F1578" s="138">
        <f>+gents新作!F232</f>
        <v>0</v>
      </c>
      <c r="G1578" s="140">
        <f>+gents新作!G232</f>
        <v>0</v>
      </c>
      <c r="H1578" s="138">
        <f>+gents新作!H232</f>
        <v>0</v>
      </c>
      <c r="I1578" s="140">
        <f>+gents新作!I232</f>
        <v>0</v>
      </c>
      <c r="J1578" s="141">
        <f>+gents新作!$C$9</f>
        <v>261600</v>
      </c>
      <c r="K1578" s="142">
        <f>+gents新作!J232</f>
        <v>0</v>
      </c>
      <c r="L1578" s="143">
        <f>IF(ISERROR(VLOOKUP(VALUE(C1578),納期ACC!$E$1:$N$3001,10,FALSE)),"",VLOOKUP(VALUE(C1578),納期ACC!$E$1:$N$3001,10,FALSE))</f>
        <v>0</v>
      </c>
    </row>
    <row r="1579" spans="1:12">
      <c r="A1579" s="137">
        <f>+gents新作!A233</f>
        <v>0</v>
      </c>
      <c r="B1579" s="138">
        <v>1</v>
      </c>
      <c r="C1579" s="139" t="str">
        <f>TEXT(gents新作!C233,0)</f>
        <v>0</v>
      </c>
      <c r="D1579" s="140">
        <f>+gents新作!D233</f>
        <v>0</v>
      </c>
      <c r="E1579" s="138">
        <f>+gents新作!E233</f>
        <v>0</v>
      </c>
      <c r="F1579" s="138">
        <f>+gents新作!F233</f>
        <v>0</v>
      </c>
      <c r="G1579" s="140">
        <f>+gents新作!G233</f>
        <v>0</v>
      </c>
      <c r="H1579" s="138">
        <f>+gents新作!H233</f>
        <v>0</v>
      </c>
      <c r="I1579" s="140">
        <f>+gents新作!I233</f>
        <v>0</v>
      </c>
      <c r="J1579" s="141">
        <f>+gents新作!$C$9</f>
        <v>261600</v>
      </c>
      <c r="K1579" s="142">
        <f>+gents新作!J233</f>
        <v>0</v>
      </c>
      <c r="L1579" s="143">
        <f>IF(ISERROR(VLOOKUP(VALUE(C1579),納期ACC!$E$1:$N$3001,10,FALSE)),"",VLOOKUP(VALUE(C1579),納期ACC!$E$1:$N$3001,10,FALSE))</f>
        <v>0</v>
      </c>
    </row>
    <row r="1580" spans="1:12">
      <c r="A1580" s="137">
        <f>+gents新作!A234</f>
        <v>0</v>
      </c>
      <c r="B1580" s="138">
        <v>1</v>
      </c>
      <c r="C1580" s="139" t="str">
        <f>TEXT(gents新作!C234,0)</f>
        <v>0</v>
      </c>
      <c r="D1580" s="140">
        <f>+gents新作!D234</f>
        <v>0</v>
      </c>
      <c r="E1580" s="138">
        <f>+gents新作!E234</f>
        <v>0</v>
      </c>
      <c r="F1580" s="138">
        <f>+gents新作!F234</f>
        <v>0</v>
      </c>
      <c r="G1580" s="140">
        <f>+gents新作!G234</f>
        <v>0</v>
      </c>
      <c r="H1580" s="138">
        <f>+gents新作!H234</f>
        <v>0</v>
      </c>
      <c r="I1580" s="140">
        <f>+gents新作!I234</f>
        <v>0</v>
      </c>
      <c r="J1580" s="141">
        <f>+gents新作!$C$9</f>
        <v>261600</v>
      </c>
      <c r="K1580" s="142">
        <f>+gents新作!J234</f>
        <v>0</v>
      </c>
      <c r="L1580" s="143">
        <f>IF(ISERROR(VLOOKUP(VALUE(C1580),納期ACC!$E$1:$N$3001,10,FALSE)),"",VLOOKUP(VALUE(C1580),納期ACC!$E$1:$N$3001,10,FALSE))</f>
        <v>0</v>
      </c>
    </row>
    <row r="1581" spans="1:12">
      <c r="A1581" s="137">
        <f>+gents新作!A235</f>
        <v>0</v>
      </c>
      <c r="B1581" s="138">
        <v>1</v>
      </c>
      <c r="C1581" s="139" t="str">
        <f>TEXT(gents新作!C235,0)</f>
        <v>0</v>
      </c>
      <c r="D1581" s="140">
        <f>+gents新作!D235</f>
        <v>0</v>
      </c>
      <c r="E1581" s="138">
        <f>+gents新作!E235</f>
        <v>0</v>
      </c>
      <c r="F1581" s="138">
        <f>+gents新作!F235</f>
        <v>0</v>
      </c>
      <c r="G1581" s="140">
        <f>+gents新作!G235</f>
        <v>0</v>
      </c>
      <c r="H1581" s="138">
        <f>+gents新作!H235</f>
        <v>0</v>
      </c>
      <c r="I1581" s="140">
        <f>+gents新作!I235</f>
        <v>0</v>
      </c>
      <c r="J1581" s="141">
        <f>+gents新作!$C$9</f>
        <v>261600</v>
      </c>
      <c r="K1581" s="142">
        <f>+gents新作!J235</f>
        <v>0</v>
      </c>
      <c r="L1581" s="143">
        <f>IF(ISERROR(VLOOKUP(VALUE(C1581),納期ACC!$E$1:$N$3001,10,FALSE)),"",VLOOKUP(VALUE(C1581),納期ACC!$E$1:$N$3001,10,FALSE))</f>
        <v>0</v>
      </c>
    </row>
    <row r="1582" spans="1:12">
      <c r="A1582" s="137">
        <f>+gents新作!A236</f>
        <v>0</v>
      </c>
      <c r="B1582" s="138">
        <v>1</v>
      </c>
      <c r="C1582" s="139" t="str">
        <f>TEXT(gents新作!C236,0)</f>
        <v>0</v>
      </c>
      <c r="D1582" s="140">
        <f>+gents新作!D236</f>
        <v>0</v>
      </c>
      <c r="E1582" s="138">
        <f>+gents新作!E236</f>
        <v>0</v>
      </c>
      <c r="F1582" s="138">
        <f>+gents新作!F236</f>
        <v>0</v>
      </c>
      <c r="G1582" s="140">
        <f>+gents新作!G236</f>
        <v>0</v>
      </c>
      <c r="H1582" s="138">
        <f>+gents新作!H236</f>
        <v>0</v>
      </c>
      <c r="I1582" s="140">
        <f>+gents新作!I236</f>
        <v>0</v>
      </c>
      <c r="J1582" s="141">
        <f>+gents新作!$C$9</f>
        <v>261600</v>
      </c>
      <c r="K1582" s="142">
        <f>+gents新作!J236</f>
        <v>0</v>
      </c>
      <c r="L1582" s="143">
        <f>IF(ISERROR(VLOOKUP(VALUE(C1582),納期ACC!$E$1:$N$3001,10,FALSE)),"",VLOOKUP(VALUE(C1582),納期ACC!$E$1:$N$3001,10,FALSE))</f>
        <v>0</v>
      </c>
    </row>
    <row r="1583" spans="1:12">
      <c r="A1583" s="137">
        <f>+gents新作!A237</f>
        <v>0</v>
      </c>
      <c r="B1583" s="138">
        <v>1</v>
      </c>
      <c r="C1583" s="139" t="str">
        <f>TEXT(gents新作!C237,0)</f>
        <v>0</v>
      </c>
      <c r="D1583" s="140">
        <f>+gents新作!D237</f>
        <v>0</v>
      </c>
      <c r="E1583" s="138">
        <f>+gents新作!E237</f>
        <v>0</v>
      </c>
      <c r="F1583" s="138">
        <f>+gents新作!F237</f>
        <v>0</v>
      </c>
      <c r="G1583" s="140">
        <f>+gents新作!G237</f>
        <v>0</v>
      </c>
      <c r="H1583" s="138">
        <f>+gents新作!H237</f>
        <v>0</v>
      </c>
      <c r="I1583" s="140">
        <f>+gents新作!I237</f>
        <v>0</v>
      </c>
      <c r="J1583" s="141">
        <f>+gents新作!$C$9</f>
        <v>261600</v>
      </c>
      <c r="K1583" s="142">
        <f>+gents新作!J237</f>
        <v>0</v>
      </c>
      <c r="L1583" s="143">
        <f>IF(ISERROR(VLOOKUP(VALUE(C1583),納期ACC!$E$1:$N$3001,10,FALSE)),"",VLOOKUP(VALUE(C1583),納期ACC!$E$1:$N$3001,10,FALSE))</f>
        <v>0</v>
      </c>
    </row>
    <row r="1584" spans="1:12">
      <c r="A1584" s="137">
        <f>+gents新作!A238</f>
        <v>0</v>
      </c>
      <c r="B1584" s="138">
        <v>1</v>
      </c>
      <c r="C1584" s="139" t="str">
        <f>TEXT(gents新作!C238,0)</f>
        <v>0</v>
      </c>
      <c r="D1584" s="140">
        <f>+gents新作!D238</f>
        <v>0</v>
      </c>
      <c r="E1584" s="138">
        <f>+gents新作!E238</f>
        <v>0</v>
      </c>
      <c r="F1584" s="138">
        <f>+gents新作!F238</f>
        <v>0</v>
      </c>
      <c r="G1584" s="140">
        <f>+gents新作!G238</f>
        <v>0</v>
      </c>
      <c r="H1584" s="138">
        <f>+gents新作!H238</f>
        <v>0</v>
      </c>
      <c r="I1584" s="140">
        <f>+gents新作!I238</f>
        <v>0</v>
      </c>
      <c r="J1584" s="141">
        <f>+gents新作!$C$9</f>
        <v>261600</v>
      </c>
      <c r="K1584" s="142">
        <f>+gents新作!J238</f>
        <v>0</v>
      </c>
      <c r="L1584" s="143">
        <f>IF(ISERROR(VLOOKUP(VALUE(C1584),納期ACC!$E$1:$N$3001,10,FALSE)),"",VLOOKUP(VALUE(C1584),納期ACC!$E$1:$N$3001,10,FALSE))</f>
        <v>0</v>
      </c>
    </row>
    <row r="1585" spans="1:12">
      <c r="A1585" s="137">
        <f>+gents新作!A239</f>
        <v>0</v>
      </c>
      <c r="B1585" s="138">
        <v>1</v>
      </c>
      <c r="C1585" s="139" t="str">
        <f>TEXT(gents新作!C239,0)</f>
        <v>0</v>
      </c>
      <c r="D1585" s="140">
        <f>+gents新作!D239</f>
        <v>0</v>
      </c>
      <c r="E1585" s="138">
        <f>+gents新作!E239</f>
        <v>0</v>
      </c>
      <c r="F1585" s="138">
        <f>+gents新作!F239</f>
        <v>0</v>
      </c>
      <c r="G1585" s="140">
        <f>+gents新作!G239</f>
        <v>0</v>
      </c>
      <c r="H1585" s="138">
        <f>+gents新作!H239</f>
        <v>0</v>
      </c>
      <c r="I1585" s="140">
        <f>+gents新作!I239</f>
        <v>0</v>
      </c>
      <c r="J1585" s="141">
        <f>+gents新作!$C$9</f>
        <v>261600</v>
      </c>
      <c r="K1585" s="142">
        <f>+gents新作!J239</f>
        <v>0</v>
      </c>
      <c r="L1585" s="143">
        <f>IF(ISERROR(VLOOKUP(VALUE(C1585),納期ACC!$E$1:$N$3001,10,FALSE)),"",VLOOKUP(VALUE(C1585),納期ACC!$E$1:$N$3001,10,FALSE))</f>
        <v>0</v>
      </c>
    </row>
    <row r="1586" spans="1:12">
      <c r="A1586" s="137">
        <f>+gents新作!A240</f>
        <v>0</v>
      </c>
      <c r="B1586" s="138">
        <v>1</v>
      </c>
      <c r="C1586" s="139" t="str">
        <f>TEXT(gents新作!C240,0)</f>
        <v>0</v>
      </c>
      <c r="D1586" s="140">
        <f>+gents新作!D240</f>
        <v>0</v>
      </c>
      <c r="E1586" s="138">
        <f>+gents新作!E240</f>
        <v>0</v>
      </c>
      <c r="F1586" s="138">
        <f>+gents新作!F240</f>
        <v>0</v>
      </c>
      <c r="G1586" s="140">
        <f>+gents新作!G240</f>
        <v>0</v>
      </c>
      <c r="H1586" s="138">
        <f>+gents新作!H240</f>
        <v>0</v>
      </c>
      <c r="I1586" s="140">
        <f>+gents新作!I240</f>
        <v>0</v>
      </c>
      <c r="J1586" s="141">
        <f>+gents新作!$C$9</f>
        <v>261600</v>
      </c>
      <c r="K1586" s="142">
        <f>+gents新作!J240</f>
        <v>0</v>
      </c>
      <c r="L1586" s="143">
        <f>IF(ISERROR(VLOOKUP(VALUE(C1586),納期ACC!$E$1:$N$3001,10,FALSE)),"",VLOOKUP(VALUE(C1586),納期ACC!$E$1:$N$3001,10,FALSE))</f>
        <v>0</v>
      </c>
    </row>
    <row r="1587" spans="1:12">
      <c r="A1587" s="137">
        <f>+gents新作!A241</f>
        <v>0</v>
      </c>
      <c r="B1587" s="138">
        <v>1</v>
      </c>
      <c r="C1587" s="139" t="str">
        <f>TEXT(gents新作!C241,0)</f>
        <v>0</v>
      </c>
      <c r="D1587" s="140">
        <f>+gents新作!D241</f>
        <v>0</v>
      </c>
      <c r="E1587" s="138">
        <f>+gents新作!E241</f>
        <v>0</v>
      </c>
      <c r="F1587" s="138">
        <f>+gents新作!F241</f>
        <v>0</v>
      </c>
      <c r="G1587" s="140">
        <f>+gents新作!G241</f>
        <v>0</v>
      </c>
      <c r="H1587" s="138">
        <f>+gents新作!H241</f>
        <v>0</v>
      </c>
      <c r="I1587" s="140">
        <f>+gents新作!I241</f>
        <v>0</v>
      </c>
      <c r="J1587" s="141">
        <f>+gents新作!$C$9</f>
        <v>261600</v>
      </c>
      <c r="K1587" s="142">
        <f>+gents新作!J241</f>
        <v>0</v>
      </c>
      <c r="L1587" s="143">
        <f>IF(ISERROR(VLOOKUP(VALUE(C1587),納期ACC!$E$1:$N$3001,10,FALSE)),"",VLOOKUP(VALUE(C1587),納期ACC!$E$1:$N$3001,10,FALSE))</f>
        <v>0</v>
      </c>
    </row>
    <row r="1588" spans="1:12">
      <c r="A1588" s="137">
        <f>+gents新作!A242</f>
        <v>0</v>
      </c>
      <c r="B1588" s="138">
        <v>1</v>
      </c>
      <c r="C1588" s="139" t="str">
        <f>TEXT(gents新作!C242,0)</f>
        <v>0</v>
      </c>
      <c r="D1588" s="140">
        <f>+gents新作!D242</f>
        <v>0</v>
      </c>
      <c r="E1588" s="138">
        <f>+gents新作!E242</f>
        <v>0</v>
      </c>
      <c r="F1588" s="138">
        <f>+gents新作!F242</f>
        <v>0</v>
      </c>
      <c r="G1588" s="140">
        <f>+gents新作!G242</f>
        <v>0</v>
      </c>
      <c r="H1588" s="138">
        <f>+gents新作!H242</f>
        <v>0</v>
      </c>
      <c r="I1588" s="140">
        <f>+gents新作!I242</f>
        <v>0</v>
      </c>
      <c r="J1588" s="141">
        <f>+gents新作!$C$9</f>
        <v>261600</v>
      </c>
      <c r="K1588" s="142">
        <f>+gents新作!J242</f>
        <v>0</v>
      </c>
      <c r="L1588" s="143">
        <f>IF(ISERROR(VLOOKUP(VALUE(C1588),納期ACC!$E$1:$N$3001,10,FALSE)),"",VLOOKUP(VALUE(C1588),納期ACC!$E$1:$N$3001,10,FALSE))</f>
        <v>0</v>
      </c>
    </row>
    <row r="1589" spans="1:12">
      <c r="A1589" s="137">
        <f>+gents新作!A243</f>
        <v>0</v>
      </c>
      <c r="B1589" s="138">
        <v>1</v>
      </c>
      <c r="C1589" s="139" t="str">
        <f>TEXT(gents新作!C243,0)</f>
        <v>0</v>
      </c>
      <c r="D1589" s="140">
        <f>+gents新作!D243</f>
        <v>0</v>
      </c>
      <c r="E1589" s="138">
        <f>+gents新作!E243</f>
        <v>0</v>
      </c>
      <c r="F1589" s="138">
        <f>+gents新作!F243</f>
        <v>0</v>
      </c>
      <c r="G1589" s="140">
        <f>+gents新作!G243</f>
        <v>0</v>
      </c>
      <c r="H1589" s="138">
        <f>+gents新作!H243</f>
        <v>0</v>
      </c>
      <c r="I1589" s="140">
        <f>+gents新作!I243</f>
        <v>0</v>
      </c>
      <c r="J1589" s="141">
        <f>+gents新作!$C$9</f>
        <v>261600</v>
      </c>
      <c r="K1589" s="142">
        <f>+gents新作!J243</f>
        <v>0</v>
      </c>
      <c r="L1589" s="143">
        <f>IF(ISERROR(VLOOKUP(VALUE(C1589),納期ACC!$E$1:$N$3001,10,FALSE)),"",VLOOKUP(VALUE(C1589),納期ACC!$E$1:$N$3001,10,FALSE))</f>
        <v>0</v>
      </c>
    </row>
    <row r="1590" spans="1:12">
      <c r="A1590" s="137">
        <f>+gents新作!A244</f>
        <v>0</v>
      </c>
      <c r="B1590" s="138">
        <v>1</v>
      </c>
      <c r="C1590" s="139" t="str">
        <f>TEXT(gents新作!C244,0)</f>
        <v>0</v>
      </c>
      <c r="D1590" s="140">
        <f>+gents新作!D244</f>
        <v>0</v>
      </c>
      <c r="E1590" s="138">
        <f>+gents新作!E244</f>
        <v>0</v>
      </c>
      <c r="F1590" s="138">
        <f>+gents新作!F244</f>
        <v>0</v>
      </c>
      <c r="G1590" s="140">
        <f>+gents新作!G244</f>
        <v>0</v>
      </c>
      <c r="H1590" s="138">
        <f>+gents新作!H244</f>
        <v>0</v>
      </c>
      <c r="I1590" s="140">
        <f>+gents新作!I244</f>
        <v>0</v>
      </c>
      <c r="J1590" s="141">
        <f>+gents新作!$C$9</f>
        <v>261600</v>
      </c>
      <c r="K1590" s="142">
        <f>+gents新作!J244</f>
        <v>0</v>
      </c>
      <c r="L1590" s="143">
        <f>IF(ISERROR(VLOOKUP(VALUE(C1590),納期ACC!$E$1:$N$3001,10,FALSE)),"",VLOOKUP(VALUE(C1590),納期ACC!$E$1:$N$3001,10,FALSE))</f>
        <v>0</v>
      </c>
    </row>
    <row r="1591" spans="1:12">
      <c r="A1591" s="137">
        <f>+gents新作!A245</f>
        <v>0</v>
      </c>
      <c r="B1591" s="138">
        <v>1</v>
      </c>
      <c r="C1591" s="139" t="str">
        <f>TEXT(gents新作!C245,0)</f>
        <v>0</v>
      </c>
      <c r="D1591" s="140">
        <f>+gents新作!D245</f>
        <v>0</v>
      </c>
      <c r="E1591" s="138">
        <f>+gents新作!E245</f>
        <v>0</v>
      </c>
      <c r="F1591" s="138">
        <f>+gents新作!F245</f>
        <v>0</v>
      </c>
      <c r="G1591" s="140">
        <f>+gents新作!G245</f>
        <v>0</v>
      </c>
      <c r="H1591" s="138">
        <f>+gents新作!H245</f>
        <v>0</v>
      </c>
      <c r="I1591" s="140">
        <f>+gents新作!I245</f>
        <v>0</v>
      </c>
      <c r="J1591" s="141">
        <f>+gents新作!$C$9</f>
        <v>261600</v>
      </c>
      <c r="K1591" s="142">
        <f>+gents新作!J245</f>
        <v>0</v>
      </c>
      <c r="L1591" s="143">
        <f>IF(ISERROR(VLOOKUP(VALUE(C1591),納期ACC!$E$1:$N$3001,10,FALSE)),"",VLOOKUP(VALUE(C1591),納期ACC!$E$1:$N$3001,10,FALSE))</f>
        <v>0</v>
      </c>
    </row>
    <row r="1592" spans="1:12">
      <c r="A1592" s="137">
        <f>+gents新作!A246</f>
        <v>0</v>
      </c>
      <c r="B1592" s="138">
        <v>1</v>
      </c>
      <c r="C1592" s="139" t="str">
        <f>TEXT(gents新作!C246,0)</f>
        <v>0</v>
      </c>
      <c r="D1592" s="140">
        <f>+gents新作!D246</f>
        <v>0</v>
      </c>
      <c r="E1592" s="138">
        <f>+gents新作!E246</f>
        <v>0</v>
      </c>
      <c r="F1592" s="138">
        <f>+gents新作!F246</f>
        <v>0</v>
      </c>
      <c r="G1592" s="140">
        <f>+gents新作!G246</f>
        <v>0</v>
      </c>
      <c r="H1592" s="138">
        <f>+gents新作!H246</f>
        <v>0</v>
      </c>
      <c r="I1592" s="140">
        <f>+gents新作!I246</f>
        <v>0</v>
      </c>
      <c r="J1592" s="141">
        <f>+gents新作!$C$9</f>
        <v>261600</v>
      </c>
      <c r="K1592" s="142">
        <f>+gents新作!J246</f>
        <v>0</v>
      </c>
      <c r="L1592" s="143">
        <f>IF(ISERROR(VLOOKUP(VALUE(C1592),納期ACC!$E$1:$N$3001,10,FALSE)),"",VLOOKUP(VALUE(C1592),納期ACC!$E$1:$N$3001,10,FALSE))</f>
        <v>0</v>
      </c>
    </row>
    <row r="1593" spans="1:12">
      <c r="A1593" s="137">
        <f>+gents新作!A247</f>
        <v>0</v>
      </c>
      <c r="B1593" s="138">
        <v>1</v>
      </c>
      <c r="C1593" s="139" t="str">
        <f>TEXT(gents新作!C247,0)</f>
        <v>0</v>
      </c>
      <c r="D1593" s="140">
        <f>+gents新作!D247</f>
        <v>0</v>
      </c>
      <c r="E1593" s="138">
        <f>+gents新作!E247</f>
        <v>0</v>
      </c>
      <c r="F1593" s="138">
        <f>+gents新作!F247</f>
        <v>0</v>
      </c>
      <c r="G1593" s="140">
        <f>+gents新作!G247</f>
        <v>0</v>
      </c>
      <c r="H1593" s="138">
        <f>+gents新作!H247</f>
        <v>0</v>
      </c>
      <c r="I1593" s="140">
        <f>+gents新作!I247</f>
        <v>0</v>
      </c>
      <c r="J1593" s="141">
        <f>+gents新作!$C$9</f>
        <v>261600</v>
      </c>
      <c r="K1593" s="142">
        <f>+gents新作!J247</f>
        <v>0</v>
      </c>
      <c r="L1593" s="143">
        <f>IF(ISERROR(VLOOKUP(VALUE(C1593),納期ACC!$E$1:$N$3001,10,FALSE)),"",VLOOKUP(VALUE(C1593),納期ACC!$E$1:$N$3001,10,FALSE))</f>
        <v>0</v>
      </c>
    </row>
    <row r="1594" spans="1:12">
      <c r="A1594" s="137">
        <f>+gents新作!A248</f>
        <v>0</v>
      </c>
      <c r="B1594" s="138">
        <v>1</v>
      </c>
      <c r="C1594" s="139" t="str">
        <f>TEXT(gents新作!C248,0)</f>
        <v>0</v>
      </c>
      <c r="D1594" s="140">
        <f>+gents新作!D248</f>
        <v>0</v>
      </c>
      <c r="E1594" s="138">
        <f>+gents新作!E248</f>
        <v>0</v>
      </c>
      <c r="F1594" s="138">
        <f>+gents新作!F248</f>
        <v>0</v>
      </c>
      <c r="G1594" s="140">
        <f>+gents新作!G248</f>
        <v>0</v>
      </c>
      <c r="H1594" s="138">
        <f>+gents新作!H248</f>
        <v>0</v>
      </c>
      <c r="I1594" s="140">
        <f>+gents新作!I248</f>
        <v>0</v>
      </c>
      <c r="J1594" s="141">
        <f>+gents新作!$C$9</f>
        <v>261600</v>
      </c>
      <c r="K1594" s="142">
        <f>+gents新作!J248</f>
        <v>0</v>
      </c>
      <c r="L1594" s="143">
        <f>IF(ISERROR(VLOOKUP(VALUE(C1594),納期ACC!$E$1:$N$3001,10,FALSE)),"",VLOOKUP(VALUE(C1594),納期ACC!$E$1:$N$3001,10,FALSE))</f>
        <v>0</v>
      </c>
    </row>
    <row r="1595" spans="1:12">
      <c r="A1595" s="137">
        <f>+gents新作!A249</f>
        <v>0</v>
      </c>
      <c r="B1595" s="138">
        <v>1</v>
      </c>
      <c r="C1595" s="139" t="str">
        <f>TEXT(gents新作!C249,0)</f>
        <v>0</v>
      </c>
      <c r="D1595" s="140">
        <f>+gents新作!D249</f>
        <v>0</v>
      </c>
      <c r="E1595" s="138">
        <f>+gents新作!E249</f>
        <v>0</v>
      </c>
      <c r="F1595" s="138">
        <f>+gents新作!F249</f>
        <v>0</v>
      </c>
      <c r="G1595" s="140">
        <f>+gents新作!G249</f>
        <v>0</v>
      </c>
      <c r="H1595" s="138">
        <f>+gents新作!H249</f>
        <v>0</v>
      </c>
      <c r="I1595" s="140">
        <f>+gents新作!I249</f>
        <v>0</v>
      </c>
      <c r="J1595" s="141">
        <f>+gents新作!$C$9</f>
        <v>261600</v>
      </c>
      <c r="K1595" s="142">
        <f>+gents新作!J249</f>
        <v>0</v>
      </c>
      <c r="L1595" s="143">
        <f>IF(ISERROR(VLOOKUP(VALUE(C1595),納期ACC!$E$1:$N$3001,10,FALSE)),"",VLOOKUP(VALUE(C1595),納期ACC!$E$1:$N$3001,10,FALSE))</f>
        <v>0</v>
      </c>
    </row>
    <row r="1596" spans="1:12">
      <c r="A1596" s="137">
        <f>+gents新作!A250</f>
        <v>0</v>
      </c>
      <c r="B1596" s="138">
        <v>1</v>
      </c>
      <c r="C1596" s="139" t="str">
        <f>TEXT(gents新作!C250,0)</f>
        <v>0</v>
      </c>
      <c r="D1596" s="140">
        <f>+gents新作!D250</f>
        <v>0</v>
      </c>
      <c r="E1596" s="138">
        <f>+gents新作!E250</f>
        <v>0</v>
      </c>
      <c r="F1596" s="138">
        <f>+gents新作!F250</f>
        <v>0</v>
      </c>
      <c r="G1596" s="140">
        <f>+gents新作!G250</f>
        <v>0</v>
      </c>
      <c r="H1596" s="138">
        <f>+gents新作!H250</f>
        <v>0</v>
      </c>
      <c r="I1596" s="140">
        <f>+gents新作!I250</f>
        <v>0</v>
      </c>
      <c r="J1596" s="141">
        <f>+gents新作!$C$9</f>
        <v>261600</v>
      </c>
      <c r="K1596" s="142">
        <f>+gents新作!J250</f>
        <v>0</v>
      </c>
      <c r="L1596" s="143">
        <f>IF(ISERROR(VLOOKUP(VALUE(C1596),納期ACC!$E$1:$N$3001,10,FALSE)),"",VLOOKUP(VALUE(C1596),納期ACC!$E$1:$N$3001,10,FALSE))</f>
        <v>0</v>
      </c>
    </row>
    <row r="1597" spans="1:12">
      <c r="A1597" s="137">
        <f>+gents新作!A251</f>
        <v>0</v>
      </c>
      <c r="B1597" s="138">
        <v>1</v>
      </c>
      <c r="C1597" s="139" t="str">
        <f>TEXT(gents新作!C251,0)</f>
        <v>0</v>
      </c>
      <c r="D1597" s="140">
        <f>+gents新作!D251</f>
        <v>0</v>
      </c>
      <c r="E1597" s="138">
        <f>+gents新作!E251</f>
        <v>0</v>
      </c>
      <c r="F1597" s="138">
        <f>+gents新作!F251</f>
        <v>0</v>
      </c>
      <c r="G1597" s="140">
        <f>+gents新作!G251</f>
        <v>0</v>
      </c>
      <c r="H1597" s="138">
        <f>+gents新作!H251</f>
        <v>0</v>
      </c>
      <c r="I1597" s="140">
        <f>+gents新作!I251</f>
        <v>0</v>
      </c>
      <c r="J1597" s="141">
        <f>+gents新作!$C$9</f>
        <v>261600</v>
      </c>
      <c r="K1597" s="142">
        <f>+gents新作!J251</f>
        <v>0</v>
      </c>
      <c r="L1597" s="143">
        <f>IF(ISERROR(VLOOKUP(VALUE(C1597),納期ACC!$E$1:$N$3001,10,FALSE)),"",VLOOKUP(VALUE(C1597),納期ACC!$E$1:$N$3001,10,FALSE))</f>
        <v>0</v>
      </c>
    </row>
    <row r="1598" spans="1:12">
      <c r="A1598" s="137">
        <f>+gents新作!A252</f>
        <v>0</v>
      </c>
      <c r="B1598" s="138">
        <v>1</v>
      </c>
      <c r="C1598" s="139" t="str">
        <f>TEXT(gents新作!C252,0)</f>
        <v>0</v>
      </c>
      <c r="D1598" s="140">
        <f>+gents新作!D252</f>
        <v>0</v>
      </c>
      <c r="E1598" s="138">
        <f>+gents新作!E252</f>
        <v>0</v>
      </c>
      <c r="F1598" s="138">
        <f>+gents新作!F252</f>
        <v>0</v>
      </c>
      <c r="G1598" s="140">
        <f>+gents新作!G252</f>
        <v>0</v>
      </c>
      <c r="H1598" s="138">
        <f>+gents新作!H252</f>
        <v>0</v>
      </c>
      <c r="I1598" s="140">
        <f>+gents新作!I252</f>
        <v>0</v>
      </c>
      <c r="J1598" s="141">
        <f>+gents新作!$C$9</f>
        <v>261600</v>
      </c>
      <c r="K1598" s="142">
        <f>+gents新作!J252</f>
        <v>0</v>
      </c>
      <c r="L1598" s="143">
        <f>IF(ISERROR(VLOOKUP(VALUE(C1598),納期ACC!$E$1:$N$3001,10,FALSE)),"",VLOOKUP(VALUE(C1598),納期ACC!$E$1:$N$3001,10,FALSE))</f>
        <v>0</v>
      </c>
    </row>
    <row r="1599" spans="1:12">
      <c r="A1599" s="137">
        <f>+gents新作!A253</f>
        <v>0</v>
      </c>
      <c r="B1599" s="138">
        <v>1</v>
      </c>
      <c r="C1599" s="139" t="str">
        <f>TEXT(gents新作!C253,0)</f>
        <v>0</v>
      </c>
      <c r="D1599" s="140">
        <f>+gents新作!D253</f>
        <v>0</v>
      </c>
      <c r="E1599" s="138">
        <f>+gents新作!E253</f>
        <v>0</v>
      </c>
      <c r="F1599" s="138">
        <f>+gents新作!F253</f>
        <v>0</v>
      </c>
      <c r="G1599" s="140">
        <f>+gents新作!G253</f>
        <v>0</v>
      </c>
      <c r="H1599" s="138">
        <f>+gents新作!H253</f>
        <v>0</v>
      </c>
      <c r="I1599" s="140">
        <f>+gents新作!I253</f>
        <v>0</v>
      </c>
      <c r="J1599" s="141">
        <f>+gents新作!$C$9</f>
        <v>261600</v>
      </c>
      <c r="K1599" s="142">
        <f>+gents新作!J253</f>
        <v>0</v>
      </c>
      <c r="L1599" s="143">
        <f>IF(ISERROR(VLOOKUP(VALUE(C1599),納期ACC!$E$1:$N$3001,10,FALSE)),"",VLOOKUP(VALUE(C1599),納期ACC!$E$1:$N$3001,10,FALSE))</f>
        <v>0</v>
      </c>
    </row>
    <row r="1600" spans="1:12">
      <c r="A1600" s="137">
        <f>+gents新作!A254</f>
        <v>0</v>
      </c>
      <c r="B1600" s="138">
        <v>1</v>
      </c>
      <c r="C1600" s="139" t="str">
        <f>TEXT(gents新作!C254,0)</f>
        <v>0</v>
      </c>
      <c r="D1600" s="140">
        <f>+gents新作!D254</f>
        <v>0</v>
      </c>
      <c r="E1600" s="138">
        <f>+gents新作!E254</f>
        <v>0</v>
      </c>
      <c r="F1600" s="138">
        <f>+gents新作!F254</f>
        <v>0</v>
      </c>
      <c r="G1600" s="140">
        <f>+gents新作!G254</f>
        <v>0</v>
      </c>
      <c r="H1600" s="138">
        <f>+gents新作!H254</f>
        <v>0</v>
      </c>
      <c r="I1600" s="140">
        <f>+gents新作!I254</f>
        <v>0</v>
      </c>
      <c r="J1600" s="141">
        <f>+gents新作!$C$9</f>
        <v>261600</v>
      </c>
      <c r="K1600" s="142">
        <f>+gents新作!J254</f>
        <v>0</v>
      </c>
      <c r="L1600" s="143">
        <f>IF(ISERROR(VLOOKUP(VALUE(C1600),納期ACC!$E$1:$N$3001,10,FALSE)),"",VLOOKUP(VALUE(C1600),納期ACC!$E$1:$N$3001,10,FALSE))</f>
        <v>0</v>
      </c>
    </row>
    <row r="1601" spans="1:12">
      <c r="A1601" s="137">
        <f>+gents新作!A255</f>
        <v>0</v>
      </c>
      <c r="B1601" s="138">
        <v>1</v>
      </c>
      <c r="C1601" s="139" t="str">
        <f>TEXT(gents新作!C255,0)</f>
        <v>0</v>
      </c>
      <c r="D1601" s="140">
        <f>+gents新作!D255</f>
        <v>0</v>
      </c>
      <c r="E1601" s="138">
        <f>+gents新作!E255</f>
        <v>0</v>
      </c>
      <c r="F1601" s="138">
        <f>+gents新作!F255</f>
        <v>0</v>
      </c>
      <c r="G1601" s="140">
        <f>+gents新作!G255</f>
        <v>0</v>
      </c>
      <c r="H1601" s="138">
        <f>+gents新作!H255</f>
        <v>0</v>
      </c>
      <c r="I1601" s="140">
        <f>+gents新作!I255</f>
        <v>0</v>
      </c>
      <c r="J1601" s="141">
        <f>+gents新作!$C$9</f>
        <v>261600</v>
      </c>
      <c r="K1601" s="142">
        <f>+gents新作!J255</f>
        <v>0</v>
      </c>
      <c r="L1601" s="143">
        <f>IF(ISERROR(VLOOKUP(VALUE(C1601),納期ACC!$E$1:$N$3001,10,FALSE)),"",VLOOKUP(VALUE(C1601),納期ACC!$E$1:$N$3001,10,FALSE))</f>
        <v>0</v>
      </c>
    </row>
    <row r="1602" spans="1:12">
      <c r="A1602" s="137">
        <f>+gents新作!A256</f>
        <v>0</v>
      </c>
      <c r="B1602" s="138">
        <v>1</v>
      </c>
      <c r="C1602" s="139" t="str">
        <f>TEXT(gents新作!C256,0)</f>
        <v>0</v>
      </c>
      <c r="D1602" s="140">
        <f>+gents新作!D256</f>
        <v>0</v>
      </c>
      <c r="E1602" s="138">
        <f>+gents新作!E256</f>
        <v>0</v>
      </c>
      <c r="F1602" s="138">
        <f>+gents新作!F256</f>
        <v>0</v>
      </c>
      <c r="G1602" s="140">
        <f>+gents新作!G256</f>
        <v>0</v>
      </c>
      <c r="H1602" s="138">
        <f>+gents新作!H256</f>
        <v>0</v>
      </c>
      <c r="I1602" s="140">
        <f>+gents新作!I256</f>
        <v>0</v>
      </c>
      <c r="J1602" s="141">
        <f>+gents新作!$C$9</f>
        <v>261600</v>
      </c>
      <c r="K1602" s="142">
        <f>+gents新作!J256</f>
        <v>0</v>
      </c>
      <c r="L1602" s="143">
        <f>IF(ISERROR(VLOOKUP(VALUE(C1602),納期ACC!$E$1:$N$3001,10,FALSE)),"",VLOOKUP(VALUE(C1602),納期ACC!$E$1:$N$3001,10,FALSE))</f>
        <v>0</v>
      </c>
    </row>
    <row r="1603" spans="1:12">
      <c r="A1603" s="137">
        <f>+gents新作!A257</f>
        <v>0</v>
      </c>
      <c r="B1603" s="138">
        <v>1</v>
      </c>
      <c r="C1603" s="139" t="str">
        <f>TEXT(gents新作!C257,0)</f>
        <v>0</v>
      </c>
      <c r="D1603" s="140">
        <f>+gents新作!D257</f>
        <v>0</v>
      </c>
      <c r="E1603" s="138">
        <f>+gents新作!E257</f>
        <v>0</v>
      </c>
      <c r="F1603" s="138">
        <f>+gents新作!F257</f>
        <v>0</v>
      </c>
      <c r="G1603" s="140">
        <f>+gents新作!G257</f>
        <v>0</v>
      </c>
      <c r="H1603" s="138">
        <f>+gents新作!H257</f>
        <v>0</v>
      </c>
      <c r="I1603" s="140">
        <f>+gents新作!I257</f>
        <v>0</v>
      </c>
      <c r="J1603" s="141">
        <f>+gents新作!$C$9</f>
        <v>261600</v>
      </c>
      <c r="K1603" s="142">
        <f>+gents新作!J257</f>
        <v>0</v>
      </c>
      <c r="L1603" s="143">
        <f>IF(ISERROR(VLOOKUP(VALUE(C1603),納期ACC!$E$1:$N$3001,10,FALSE)),"",VLOOKUP(VALUE(C1603),納期ACC!$E$1:$N$3001,10,FALSE))</f>
        <v>0</v>
      </c>
    </row>
    <row r="1604" spans="1:12">
      <c r="A1604" s="137">
        <f>+gents新作!A258</f>
        <v>0</v>
      </c>
      <c r="B1604" s="138">
        <v>1</v>
      </c>
      <c r="C1604" s="139" t="str">
        <f>TEXT(gents新作!C258,0)</f>
        <v>0</v>
      </c>
      <c r="D1604" s="140">
        <f>+gents新作!D258</f>
        <v>0</v>
      </c>
      <c r="E1604" s="138">
        <f>+gents新作!E258</f>
        <v>0</v>
      </c>
      <c r="F1604" s="138">
        <f>+gents新作!F258</f>
        <v>0</v>
      </c>
      <c r="G1604" s="140">
        <f>+gents新作!G258</f>
        <v>0</v>
      </c>
      <c r="H1604" s="138">
        <f>+gents新作!H258</f>
        <v>0</v>
      </c>
      <c r="I1604" s="140">
        <f>+gents新作!I258</f>
        <v>0</v>
      </c>
      <c r="J1604" s="141">
        <f>+gents新作!$C$9</f>
        <v>261600</v>
      </c>
      <c r="K1604" s="142">
        <f>+gents新作!J258</f>
        <v>0</v>
      </c>
      <c r="L1604" s="143">
        <f>IF(ISERROR(VLOOKUP(VALUE(C1604),納期ACC!$E$1:$N$3001,10,FALSE)),"",VLOOKUP(VALUE(C1604),納期ACC!$E$1:$N$3001,10,FALSE))</f>
        <v>0</v>
      </c>
    </row>
    <row r="1605" spans="1:12">
      <c r="A1605" s="137">
        <f>+gents新作!A259</f>
        <v>0</v>
      </c>
      <c r="B1605" s="138">
        <v>1</v>
      </c>
      <c r="C1605" s="139" t="str">
        <f>TEXT(gents新作!C259,0)</f>
        <v>0</v>
      </c>
      <c r="D1605" s="140">
        <f>+gents新作!D259</f>
        <v>0</v>
      </c>
      <c r="E1605" s="138">
        <f>+gents新作!E259</f>
        <v>0</v>
      </c>
      <c r="F1605" s="138">
        <f>+gents新作!F259</f>
        <v>0</v>
      </c>
      <c r="G1605" s="140">
        <f>+gents新作!G259</f>
        <v>0</v>
      </c>
      <c r="H1605" s="138">
        <f>+gents新作!H259</f>
        <v>0</v>
      </c>
      <c r="I1605" s="140">
        <f>+gents新作!I259</f>
        <v>0</v>
      </c>
      <c r="J1605" s="141">
        <f>+gents新作!$C$9</f>
        <v>261600</v>
      </c>
      <c r="K1605" s="142">
        <f>+gents新作!J259</f>
        <v>0</v>
      </c>
      <c r="L1605" s="143">
        <f>IF(ISERROR(VLOOKUP(VALUE(C1605),納期ACC!$E$1:$N$3001,10,FALSE)),"",VLOOKUP(VALUE(C1605),納期ACC!$E$1:$N$3001,10,FALSE))</f>
        <v>0</v>
      </c>
    </row>
    <row r="1606" spans="1:12">
      <c r="A1606" s="137">
        <f>+gents新作!A260</f>
        <v>0</v>
      </c>
      <c r="B1606" s="138">
        <v>1</v>
      </c>
      <c r="C1606" s="139" t="str">
        <f>TEXT(gents新作!C260,0)</f>
        <v>0</v>
      </c>
      <c r="D1606" s="140">
        <f>+gents新作!D260</f>
        <v>0</v>
      </c>
      <c r="E1606" s="138">
        <f>+gents新作!E260</f>
        <v>0</v>
      </c>
      <c r="F1606" s="138">
        <f>+gents新作!F260</f>
        <v>0</v>
      </c>
      <c r="G1606" s="140">
        <f>+gents新作!G260</f>
        <v>0</v>
      </c>
      <c r="H1606" s="138">
        <f>+gents新作!H260</f>
        <v>0</v>
      </c>
      <c r="I1606" s="140">
        <f>+gents新作!I260</f>
        <v>0</v>
      </c>
      <c r="J1606" s="141">
        <f>+gents新作!$C$9</f>
        <v>261600</v>
      </c>
      <c r="K1606" s="142">
        <f>+gents新作!J260</f>
        <v>0</v>
      </c>
      <c r="L1606" s="143">
        <f>IF(ISERROR(VLOOKUP(VALUE(C1606),納期ACC!$E$1:$N$3001,10,FALSE)),"",VLOOKUP(VALUE(C1606),納期ACC!$E$1:$N$3001,10,FALSE))</f>
        <v>0</v>
      </c>
    </row>
    <row r="1607" spans="1:12">
      <c r="A1607" s="137">
        <f>+gents新作!A261</f>
        <v>0</v>
      </c>
      <c r="B1607" s="138">
        <v>1</v>
      </c>
      <c r="C1607" s="139" t="str">
        <f>TEXT(gents新作!C261,0)</f>
        <v>0</v>
      </c>
      <c r="D1607" s="140">
        <f>+gents新作!D261</f>
        <v>0</v>
      </c>
      <c r="E1607" s="138">
        <f>+gents新作!E261</f>
        <v>0</v>
      </c>
      <c r="F1607" s="138">
        <f>+gents新作!F261</f>
        <v>0</v>
      </c>
      <c r="G1607" s="140">
        <f>+gents新作!G261</f>
        <v>0</v>
      </c>
      <c r="H1607" s="138">
        <f>+gents新作!H261</f>
        <v>0</v>
      </c>
      <c r="I1607" s="140">
        <f>+gents新作!I261</f>
        <v>0</v>
      </c>
      <c r="J1607" s="141">
        <f>+gents新作!$C$9</f>
        <v>261600</v>
      </c>
      <c r="K1607" s="142">
        <f>+gents新作!J261</f>
        <v>0</v>
      </c>
      <c r="L1607" s="143">
        <f>IF(ISERROR(VLOOKUP(VALUE(C1607),納期ACC!$E$1:$N$3001,10,FALSE)),"",VLOOKUP(VALUE(C1607),納期ACC!$E$1:$N$3001,10,FALSE))</f>
        <v>0</v>
      </c>
    </row>
    <row r="1608" spans="1:12">
      <c r="A1608" s="137">
        <f>+gents新作!A262</f>
        <v>0</v>
      </c>
      <c r="B1608" s="138">
        <v>1</v>
      </c>
      <c r="C1608" s="139" t="str">
        <f>TEXT(gents新作!C262,0)</f>
        <v>0</v>
      </c>
      <c r="D1608" s="140">
        <f>+gents新作!D262</f>
        <v>0</v>
      </c>
      <c r="E1608" s="138">
        <f>+gents新作!E262</f>
        <v>0</v>
      </c>
      <c r="F1608" s="138">
        <f>+gents新作!F262</f>
        <v>0</v>
      </c>
      <c r="G1608" s="140">
        <f>+gents新作!G262</f>
        <v>0</v>
      </c>
      <c r="H1608" s="138">
        <f>+gents新作!H262</f>
        <v>0</v>
      </c>
      <c r="I1608" s="140">
        <f>+gents新作!I262</f>
        <v>0</v>
      </c>
      <c r="J1608" s="141">
        <f>+gents新作!$C$9</f>
        <v>261600</v>
      </c>
      <c r="K1608" s="142">
        <f>+gents新作!J262</f>
        <v>0</v>
      </c>
      <c r="L1608" s="143">
        <f>IF(ISERROR(VLOOKUP(VALUE(C1608),納期ACC!$E$1:$N$3001,10,FALSE)),"",VLOOKUP(VALUE(C1608),納期ACC!$E$1:$N$3001,10,FALSE))</f>
        <v>0</v>
      </c>
    </row>
    <row r="1609" spans="1:12">
      <c r="A1609" s="137">
        <f>+gents新作!A263</f>
        <v>0</v>
      </c>
      <c r="B1609" s="138">
        <v>1</v>
      </c>
      <c r="C1609" s="139" t="str">
        <f>TEXT(gents新作!C263,0)</f>
        <v>0</v>
      </c>
      <c r="D1609" s="140">
        <f>+gents新作!D263</f>
        <v>0</v>
      </c>
      <c r="E1609" s="138">
        <f>+gents新作!E263</f>
        <v>0</v>
      </c>
      <c r="F1609" s="138">
        <f>+gents新作!F263</f>
        <v>0</v>
      </c>
      <c r="G1609" s="140">
        <f>+gents新作!G263</f>
        <v>0</v>
      </c>
      <c r="H1609" s="138">
        <f>+gents新作!H263</f>
        <v>0</v>
      </c>
      <c r="I1609" s="140">
        <f>+gents新作!I263</f>
        <v>0</v>
      </c>
      <c r="J1609" s="141">
        <f>+gents新作!$C$9</f>
        <v>261600</v>
      </c>
      <c r="K1609" s="142">
        <f>+gents新作!J263</f>
        <v>0</v>
      </c>
      <c r="L1609" s="143">
        <f>IF(ISERROR(VLOOKUP(VALUE(C1609),納期ACC!$E$1:$N$3001,10,FALSE)),"",VLOOKUP(VALUE(C1609),納期ACC!$E$1:$N$3001,10,FALSE))</f>
        <v>0</v>
      </c>
    </row>
    <row r="1610" spans="1:12">
      <c r="A1610" s="137">
        <f>+gents新作!A264</f>
        <v>0</v>
      </c>
      <c r="B1610" s="138">
        <v>1</v>
      </c>
      <c r="C1610" s="139" t="str">
        <f>TEXT(gents新作!C264,0)</f>
        <v>0</v>
      </c>
      <c r="D1610" s="140">
        <f>+gents新作!D264</f>
        <v>0</v>
      </c>
      <c r="E1610" s="138">
        <f>+gents新作!E264</f>
        <v>0</v>
      </c>
      <c r="F1610" s="138">
        <f>+gents新作!F264</f>
        <v>0</v>
      </c>
      <c r="G1610" s="140">
        <f>+gents新作!G264</f>
        <v>0</v>
      </c>
      <c r="H1610" s="138">
        <f>+gents新作!H264</f>
        <v>0</v>
      </c>
      <c r="I1610" s="140">
        <f>+gents新作!I264</f>
        <v>0</v>
      </c>
      <c r="J1610" s="141">
        <f>+gents新作!$C$9</f>
        <v>261600</v>
      </c>
      <c r="K1610" s="142">
        <f>+gents新作!J264</f>
        <v>0</v>
      </c>
      <c r="L1610" s="143">
        <f>IF(ISERROR(VLOOKUP(VALUE(C1610),納期ACC!$E$1:$N$3001,10,FALSE)),"",VLOOKUP(VALUE(C1610),納期ACC!$E$1:$N$3001,10,FALSE))</f>
        <v>0</v>
      </c>
    </row>
    <row r="1611" spans="1:12">
      <c r="A1611" s="137">
        <f>+gents新作!A265</f>
        <v>0</v>
      </c>
      <c r="B1611" s="138">
        <v>1</v>
      </c>
      <c r="C1611" s="139" t="str">
        <f>TEXT(gents新作!C265,0)</f>
        <v>0</v>
      </c>
      <c r="D1611" s="140">
        <f>+gents新作!D265</f>
        <v>0</v>
      </c>
      <c r="E1611" s="138">
        <f>+gents新作!E265</f>
        <v>0</v>
      </c>
      <c r="F1611" s="138">
        <f>+gents新作!F265</f>
        <v>0</v>
      </c>
      <c r="G1611" s="140">
        <f>+gents新作!G265</f>
        <v>0</v>
      </c>
      <c r="H1611" s="138">
        <f>+gents新作!H265</f>
        <v>0</v>
      </c>
      <c r="I1611" s="140">
        <f>+gents新作!I265</f>
        <v>0</v>
      </c>
      <c r="J1611" s="141">
        <f>+gents新作!$C$9</f>
        <v>261600</v>
      </c>
      <c r="K1611" s="142">
        <f>+gents新作!J265</f>
        <v>0</v>
      </c>
      <c r="L1611" s="143">
        <f>IF(ISERROR(VLOOKUP(VALUE(C1611),納期ACC!$E$1:$N$3001,10,FALSE)),"",VLOOKUP(VALUE(C1611),納期ACC!$E$1:$N$3001,10,FALSE))</f>
        <v>0</v>
      </c>
    </row>
    <row r="1612" spans="1:12">
      <c r="A1612" s="137">
        <f>+gents新作!A266</f>
        <v>0</v>
      </c>
      <c r="B1612" s="138">
        <v>1</v>
      </c>
      <c r="C1612" s="139" t="str">
        <f>TEXT(gents新作!C266,0)</f>
        <v>0</v>
      </c>
      <c r="D1612" s="140">
        <f>+gents新作!D266</f>
        <v>0</v>
      </c>
      <c r="E1612" s="138">
        <f>+gents新作!E266</f>
        <v>0</v>
      </c>
      <c r="F1612" s="138">
        <f>+gents新作!F266</f>
        <v>0</v>
      </c>
      <c r="G1612" s="140">
        <f>+gents新作!G266</f>
        <v>0</v>
      </c>
      <c r="H1612" s="138">
        <f>+gents新作!H266</f>
        <v>0</v>
      </c>
      <c r="I1612" s="140">
        <f>+gents新作!I266</f>
        <v>0</v>
      </c>
      <c r="J1612" s="141">
        <f>+gents新作!$C$9</f>
        <v>261600</v>
      </c>
      <c r="K1612" s="142">
        <f>+gents新作!J266</f>
        <v>0</v>
      </c>
      <c r="L1612" s="143">
        <f>IF(ISERROR(VLOOKUP(VALUE(C1612),納期ACC!$E$1:$N$3001,10,FALSE)),"",VLOOKUP(VALUE(C1612),納期ACC!$E$1:$N$3001,10,FALSE))</f>
        <v>0</v>
      </c>
    </row>
    <row r="1613" spans="1:12">
      <c r="A1613" s="137">
        <f>+gents新作!A267</f>
        <v>0</v>
      </c>
      <c r="B1613" s="138">
        <v>1</v>
      </c>
      <c r="C1613" s="139" t="str">
        <f>TEXT(gents新作!C267,0)</f>
        <v>0</v>
      </c>
      <c r="D1613" s="140">
        <f>+gents新作!D267</f>
        <v>0</v>
      </c>
      <c r="E1613" s="138">
        <f>+gents新作!E267</f>
        <v>0</v>
      </c>
      <c r="F1613" s="138">
        <f>+gents新作!F267</f>
        <v>0</v>
      </c>
      <c r="G1613" s="140">
        <f>+gents新作!G267</f>
        <v>0</v>
      </c>
      <c r="H1613" s="138">
        <f>+gents新作!H267</f>
        <v>0</v>
      </c>
      <c r="I1613" s="140">
        <f>+gents新作!I267</f>
        <v>0</v>
      </c>
      <c r="J1613" s="141">
        <f>+gents新作!$C$9</f>
        <v>261600</v>
      </c>
      <c r="K1613" s="142">
        <f>+gents新作!J267</f>
        <v>0</v>
      </c>
      <c r="L1613" s="143">
        <f>IF(ISERROR(VLOOKUP(VALUE(C1613),納期ACC!$E$1:$N$3001,10,FALSE)),"",VLOOKUP(VALUE(C1613),納期ACC!$E$1:$N$3001,10,FALSE))</f>
        <v>0</v>
      </c>
    </row>
    <row r="1614" spans="1:12">
      <c r="A1614" s="137">
        <f>+gents新作!A268</f>
        <v>0</v>
      </c>
      <c r="B1614" s="138">
        <v>1</v>
      </c>
      <c r="C1614" s="139" t="str">
        <f>TEXT(gents新作!C268,0)</f>
        <v>0</v>
      </c>
      <c r="D1614" s="140">
        <f>+gents新作!D268</f>
        <v>0</v>
      </c>
      <c r="E1614" s="138">
        <f>+gents新作!E268</f>
        <v>0</v>
      </c>
      <c r="F1614" s="138">
        <f>+gents新作!F268</f>
        <v>0</v>
      </c>
      <c r="G1614" s="140">
        <f>+gents新作!G268</f>
        <v>0</v>
      </c>
      <c r="H1614" s="138">
        <f>+gents新作!H268</f>
        <v>0</v>
      </c>
      <c r="I1614" s="140">
        <f>+gents新作!I268</f>
        <v>0</v>
      </c>
      <c r="J1614" s="141">
        <f>+gents新作!$C$9</f>
        <v>261600</v>
      </c>
      <c r="K1614" s="142">
        <f>+gents新作!J268</f>
        <v>0</v>
      </c>
      <c r="L1614" s="143">
        <f>IF(ISERROR(VLOOKUP(VALUE(C1614),納期ACC!$E$1:$N$3001,10,FALSE)),"",VLOOKUP(VALUE(C1614),納期ACC!$E$1:$N$3001,10,FALSE))</f>
        <v>0</v>
      </c>
    </row>
    <row r="1615" spans="1:12">
      <c r="A1615" s="137">
        <f>+gents新作!A269</f>
        <v>0</v>
      </c>
      <c r="B1615" s="138">
        <v>1</v>
      </c>
      <c r="C1615" s="139" t="str">
        <f>TEXT(gents新作!C269,0)</f>
        <v>0</v>
      </c>
      <c r="D1615" s="140">
        <f>+gents新作!D269</f>
        <v>0</v>
      </c>
      <c r="E1615" s="138">
        <f>+gents新作!E269</f>
        <v>0</v>
      </c>
      <c r="F1615" s="138">
        <f>+gents新作!F269</f>
        <v>0</v>
      </c>
      <c r="G1615" s="140">
        <f>+gents新作!G269</f>
        <v>0</v>
      </c>
      <c r="H1615" s="138">
        <f>+gents新作!H269</f>
        <v>0</v>
      </c>
      <c r="I1615" s="140">
        <f>+gents新作!I269</f>
        <v>0</v>
      </c>
      <c r="J1615" s="141">
        <f>+gents新作!$C$9</f>
        <v>261600</v>
      </c>
      <c r="K1615" s="142">
        <f>+gents新作!J269</f>
        <v>0</v>
      </c>
      <c r="L1615" s="143">
        <f>IF(ISERROR(VLOOKUP(VALUE(C1615),納期ACC!$E$1:$N$3001,10,FALSE)),"",VLOOKUP(VALUE(C1615),納期ACC!$E$1:$N$3001,10,FALSE))</f>
        <v>0</v>
      </c>
    </row>
    <row r="1616" spans="1:12">
      <c r="A1616" s="137">
        <f>+gents新作!A270</f>
        <v>0</v>
      </c>
      <c r="B1616" s="138">
        <v>1</v>
      </c>
      <c r="C1616" s="139" t="str">
        <f>TEXT(gents新作!C270,0)</f>
        <v>0</v>
      </c>
      <c r="D1616" s="140">
        <f>+gents新作!D270</f>
        <v>0</v>
      </c>
      <c r="E1616" s="138">
        <f>+gents新作!E270</f>
        <v>0</v>
      </c>
      <c r="F1616" s="138">
        <f>+gents新作!F270</f>
        <v>0</v>
      </c>
      <c r="G1616" s="140">
        <f>+gents新作!G270</f>
        <v>0</v>
      </c>
      <c r="H1616" s="138">
        <f>+gents新作!H270</f>
        <v>0</v>
      </c>
      <c r="I1616" s="140">
        <f>+gents新作!I270</f>
        <v>0</v>
      </c>
      <c r="J1616" s="141">
        <f>+gents新作!$C$9</f>
        <v>261600</v>
      </c>
      <c r="K1616" s="142">
        <f>+gents新作!J270</f>
        <v>0</v>
      </c>
      <c r="L1616" s="143">
        <f>IF(ISERROR(VLOOKUP(VALUE(C1616),納期ACC!$E$1:$N$3001,10,FALSE)),"",VLOOKUP(VALUE(C1616),納期ACC!$E$1:$N$3001,10,FALSE))</f>
        <v>0</v>
      </c>
    </row>
    <row r="1617" spans="1:12">
      <c r="A1617" s="137">
        <f>+gents新作!A271</f>
        <v>0</v>
      </c>
      <c r="B1617" s="138">
        <v>1</v>
      </c>
      <c r="C1617" s="139" t="str">
        <f>TEXT(gents新作!C271,0)</f>
        <v>0</v>
      </c>
      <c r="D1617" s="140">
        <f>+gents新作!D271</f>
        <v>0</v>
      </c>
      <c r="E1617" s="138">
        <f>+gents新作!E271</f>
        <v>0</v>
      </c>
      <c r="F1617" s="138">
        <f>+gents新作!F271</f>
        <v>0</v>
      </c>
      <c r="G1617" s="140">
        <f>+gents新作!G271</f>
        <v>0</v>
      </c>
      <c r="H1617" s="138">
        <f>+gents新作!H271</f>
        <v>0</v>
      </c>
      <c r="I1617" s="140">
        <f>+gents新作!I271</f>
        <v>0</v>
      </c>
      <c r="J1617" s="141">
        <f>+gents新作!$C$9</f>
        <v>261600</v>
      </c>
      <c r="K1617" s="142">
        <f>+gents新作!J271</f>
        <v>0</v>
      </c>
      <c r="L1617" s="143">
        <f>IF(ISERROR(VLOOKUP(VALUE(C1617),納期ACC!$E$1:$N$3001,10,FALSE)),"",VLOOKUP(VALUE(C1617),納期ACC!$E$1:$N$3001,10,FALSE))</f>
        <v>0</v>
      </c>
    </row>
    <row r="1618" spans="1:12">
      <c r="A1618" s="137">
        <f>+gents新作!A272</f>
        <v>0</v>
      </c>
      <c r="B1618" s="138">
        <v>1</v>
      </c>
      <c r="C1618" s="139" t="str">
        <f>TEXT(gents新作!C272,0)</f>
        <v>0</v>
      </c>
      <c r="D1618" s="140">
        <f>+gents新作!D272</f>
        <v>0</v>
      </c>
      <c r="E1618" s="138">
        <f>+gents新作!E272</f>
        <v>0</v>
      </c>
      <c r="F1618" s="138">
        <f>+gents新作!F272</f>
        <v>0</v>
      </c>
      <c r="G1618" s="140">
        <f>+gents新作!G272</f>
        <v>0</v>
      </c>
      <c r="H1618" s="138">
        <f>+gents新作!H272</f>
        <v>0</v>
      </c>
      <c r="I1618" s="140">
        <f>+gents新作!I272</f>
        <v>0</v>
      </c>
      <c r="J1618" s="141">
        <f>+gents新作!$C$9</f>
        <v>261600</v>
      </c>
      <c r="K1618" s="142">
        <f>+gents新作!J272</f>
        <v>0</v>
      </c>
      <c r="L1618" s="143">
        <f>IF(ISERROR(VLOOKUP(VALUE(C1618),納期ACC!$E$1:$N$3001,10,FALSE)),"",VLOOKUP(VALUE(C1618),納期ACC!$E$1:$N$3001,10,FALSE))</f>
        <v>0</v>
      </c>
    </row>
    <row r="1619" spans="1:12">
      <c r="A1619" s="137">
        <f>+gents新作!A273</f>
        <v>0</v>
      </c>
      <c r="B1619" s="138">
        <v>1</v>
      </c>
      <c r="C1619" s="139" t="str">
        <f>TEXT(gents新作!C273,0)</f>
        <v>0</v>
      </c>
      <c r="D1619" s="140">
        <f>+gents新作!D273</f>
        <v>0</v>
      </c>
      <c r="E1619" s="138">
        <f>+gents新作!E273</f>
        <v>0</v>
      </c>
      <c r="F1619" s="138">
        <f>+gents新作!F273</f>
        <v>0</v>
      </c>
      <c r="G1619" s="140">
        <f>+gents新作!G273</f>
        <v>0</v>
      </c>
      <c r="H1619" s="138">
        <f>+gents新作!H273</f>
        <v>0</v>
      </c>
      <c r="I1619" s="140">
        <f>+gents新作!I273</f>
        <v>0</v>
      </c>
      <c r="J1619" s="141">
        <f>+gents新作!$C$9</f>
        <v>261600</v>
      </c>
      <c r="K1619" s="142">
        <f>+gents新作!J273</f>
        <v>0</v>
      </c>
      <c r="L1619" s="143">
        <f>IF(ISERROR(VLOOKUP(VALUE(C1619),納期ACC!$E$1:$N$3001,10,FALSE)),"",VLOOKUP(VALUE(C1619),納期ACC!$E$1:$N$3001,10,FALSE))</f>
        <v>0</v>
      </c>
    </row>
    <row r="1620" spans="1:12">
      <c r="A1620" s="137">
        <f>+gents新作!A274</f>
        <v>0</v>
      </c>
      <c r="B1620" s="138">
        <v>1</v>
      </c>
      <c r="C1620" s="139" t="str">
        <f>TEXT(gents新作!C274,0)</f>
        <v>0</v>
      </c>
      <c r="D1620" s="140">
        <f>+gents新作!D274</f>
        <v>0</v>
      </c>
      <c r="E1620" s="138">
        <f>+gents新作!E274</f>
        <v>0</v>
      </c>
      <c r="F1620" s="138">
        <f>+gents新作!F274</f>
        <v>0</v>
      </c>
      <c r="G1620" s="140">
        <f>+gents新作!G274</f>
        <v>0</v>
      </c>
      <c r="H1620" s="138">
        <f>+gents新作!H274</f>
        <v>0</v>
      </c>
      <c r="I1620" s="140">
        <f>+gents新作!I274</f>
        <v>0</v>
      </c>
      <c r="J1620" s="141">
        <f>+gents新作!$C$9</f>
        <v>261600</v>
      </c>
      <c r="K1620" s="142">
        <f>+gents新作!J274</f>
        <v>0</v>
      </c>
      <c r="L1620" s="143">
        <f>IF(ISERROR(VLOOKUP(VALUE(C1620),納期ACC!$E$1:$N$3001,10,FALSE)),"",VLOOKUP(VALUE(C1620),納期ACC!$E$1:$N$3001,10,FALSE))</f>
        <v>0</v>
      </c>
    </row>
    <row r="1621" spans="1:12">
      <c r="A1621" s="137">
        <f>+gents新作!A275</f>
        <v>0</v>
      </c>
      <c r="B1621" s="138">
        <v>1</v>
      </c>
      <c r="C1621" s="139" t="str">
        <f>TEXT(gents新作!C275,0)</f>
        <v>0</v>
      </c>
      <c r="D1621" s="140">
        <f>+gents新作!D275</f>
        <v>0</v>
      </c>
      <c r="E1621" s="138">
        <f>+gents新作!E275</f>
        <v>0</v>
      </c>
      <c r="F1621" s="138">
        <f>+gents新作!F275</f>
        <v>0</v>
      </c>
      <c r="G1621" s="140">
        <f>+gents新作!G275</f>
        <v>0</v>
      </c>
      <c r="H1621" s="138">
        <f>+gents新作!H275</f>
        <v>0</v>
      </c>
      <c r="I1621" s="140">
        <f>+gents新作!I275</f>
        <v>0</v>
      </c>
      <c r="J1621" s="141">
        <f>+gents新作!$C$9</f>
        <v>261600</v>
      </c>
      <c r="K1621" s="142">
        <f>+gents新作!J275</f>
        <v>0</v>
      </c>
      <c r="L1621" s="143">
        <f>IF(ISERROR(VLOOKUP(VALUE(C1621),納期ACC!$E$1:$N$3001,10,FALSE)),"",VLOOKUP(VALUE(C1621),納期ACC!$E$1:$N$3001,10,FALSE))</f>
        <v>0</v>
      </c>
    </row>
    <row r="1622" spans="1:12">
      <c r="A1622" s="137">
        <f>+gents新作!A276</f>
        <v>0</v>
      </c>
      <c r="B1622" s="138">
        <v>1</v>
      </c>
      <c r="C1622" s="139" t="str">
        <f>TEXT(gents新作!C276,0)</f>
        <v>0</v>
      </c>
      <c r="D1622" s="140">
        <f>+gents新作!D276</f>
        <v>0</v>
      </c>
      <c r="E1622" s="138">
        <f>+gents新作!E276</f>
        <v>0</v>
      </c>
      <c r="F1622" s="138">
        <f>+gents新作!F276</f>
        <v>0</v>
      </c>
      <c r="G1622" s="140">
        <f>+gents新作!G276</f>
        <v>0</v>
      </c>
      <c r="H1622" s="138">
        <f>+gents新作!H276</f>
        <v>0</v>
      </c>
      <c r="I1622" s="140">
        <f>+gents新作!I276</f>
        <v>0</v>
      </c>
      <c r="J1622" s="141">
        <f>+gents新作!$C$9</f>
        <v>261600</v>
      </c>
      <c r="K1622" s="142">
        <f>+gents新作!J276</f>
        <v>0</v>
      </c>
      <c r="L1622" s="143">
        <f>IF(ISERROR(VLOOKUP(VALUE(C1622),納期ACC!$E$1:$N$3001,10,FALSE)),"",VLOOKUP(VALUE(C1622),納期ACC!$E$1:$N$3001,10,FALSE))</f>
        <v>0</v>
      </c>
    </row>
    <row r="1623" spans="1:12">
      <c r="A1623" s="137">
        <f>+gents新作!A277</f>
        <v>0</v>
      </c>
      <c r="B1623" s="138">
        <v>1</v>
      </c>
      <c r="C1623" s="139" t="str">
        <f>TEXT(gents新作!C277,0)</f>
        <v>0</v>
      </c>
      <c r="D1623" s="140">
        <f>+gents新作!D277</f>
        <v>0</v>
      </c>
      <c r="E1623" s="138">
        <f>+gents新作!E277</f>
        <v>0</v>
      </c>
      <c r="F1623" s="138">
        <f>+gents新作!F277</f>
        <v>0</v>
      </c>
      <c r="G1623" s="140">
        <f>+gents新作!G277</f>
        <v>0</v>
      </c>
      <c r="H1623" s="138">
        <f>+gents新作!H277</f>
        <v>0</v>
      </c>
      <c r="I1623" s="140">
        <f>+gents新作!I277</f>
        <v>0</v>
      </c>
      <c r="J1623" s="141">
        <f>+gents新作!$C$9</f>
        <v>261600</v>
      </c>
      <c r="K1623" s="142">
        <f>+gents新作!J277</f>
        <v>0</v>
      </c>
      <c r="L1623" s="143">
        <f>IF(ISERROR(VLOOKUP(VALUE(C1623),納期ACC!$E$1:$N$3001,10,FALSE)),"",VLOOKUP(VALUE(C1623),納期ACC!$E$1:$N$3001,10,FALSE))</f>
        <v>0</v>
      </c>
    </row>
    <row r="1624" spans="1:12">
      <c r="A1624" s="137">
        <f>+gents新作!A278</f>
        <v>0</v>
      </c>
      <c r="B1624" s="138">
        <v>1</v>
      </c>
      <c r="C1624" s="139" t="str">
        <f>TEXT(gents新作!C278,0)</f>
        <v>0</v>
      </c>
      <c r="D1624" s="140">
        <f>+gents新作!D278</f>
        <v>0</v>
      </c>
      <c r="E1624" s="138">
        <f>+gents新作!E278</f>
        <v>0</v>
      </c>
      <c r="F1624" s="138">
        <f>+gents新作!F278</f>
        <v>0</v>
      </c>
      <c r="G1624" s="140">
        <f>+gents新作!G278</f>
        <v>0</v>
      </c>
      <c r="H1624" s="138">
        <f>+gents新作!H278</f>
        <v>0</v>
      </c>
      <c r="I1624" s="140">
        <f>+gents新作!I278</f>
        <v>0</v>
      </c>
      <c r="J1624" s="141">
        <f>+gents新作!$C$9</f>
        <v>261600</v>
      </c>
      <c r="K1624" s="142">
        <f>+gents新作!J278</f>
        <v>0</v>
      </c>
      <c r="L1624" s="143">
        <f>IF(ISERROR(VLOOKUP(VALUE(C1624),納期ACC!$E$1:$N$3001,10,FALSE)),"",VLOOKUP(VALUE(C1624),納期ACC!$E$1:$N$3001,10,FALSE))</f>
        <v>0</v>
      </c>
    </row>
    <row r="1625" spans="1:12">
      <c r="A1625" s="137">
        <f>+gents新作!A279</f>
        <v>0</v>
      </c>
      <c r="B1625" s="138">
        <v>1</v>
      </c>
      <c r="C1625" s="139" t="str">
        <f>TEXT(gents新作!C279,0)</f>
        <v>0</v>
      </c>
      <c r="D1625" s="140">
        <f>+gents新作!D279</f>
        <v>0</v>
      </c>
      <c r="E1625" s="138">
        <f>+gents新作!E279</f>
        <v>0</v>
      </c>
      <c r="F1625" s="138">
        <f>+gents新作!F279</f>
        <v>0</v>
      </c>
      <c r="G1625" s="140">
        <f>+gents新作!G279</f>
        <v>0</v>
      </c>
      <c r="H1625" s="138">
        <f>+gents新作!H279</f>
        <v>0</v>
      </c>
      <c r="I1625" s="140">
        <f>+gents新作!I279</f>
        <v>0</v>
      </c>
      <c r="J1625" s="141">
        <f>+gents新作!$C$9</f>
        <v>261600</v>
      </c>
      <c r="K1625" s="142">
        <f>+gents新作!J279</f>
        <v>0</v>
      </c>
      <c r="L1625" s="143">
        <f>IF(ISERROR(VLOOKUP(VALUE(C1625),納期ACC!$E$1:$N$3001,10,FALSE)),"",VLOOKUP(VALUE(C1625),納期ACC!$E$1:$N$3001,10,FALSE))</f>
        <v>0</v>
      </c>
    </row>
    <row r="1626" spans="1:12">
      <c r="A1626" s="137">
        <f>+gents新作!A280</f>
        <v>0</v>
      </c>
      <c r="B1626" s="138">
        <v>1</v>
      </c>
      <c r="C1626" s="139" t="str">
        <f>TEXT(gents新作!C280,0)</f>
        <v>0</v>
      </c>
      <c r="D1626" s="140">
        <f>+gents新作!D280</f>
        <v>0</v>
      </c>
      <c r="E1626" s="138">
        <f>+gents新作!E280</f>
        <v>0</v>
      </c>
      <c r="F1626" s="138">
        <f>+gents新作!F280</f>
        <v>0</v>
      </c>
      <c r="G1626" s="140">
        <f>+gents新作!G280</f>
        <v>0</v>
      </c>
      <c r="H1626" s="138">
        <f>+gents新作!H280</f>
        <v>0</v>
      </c>
      <c r="I1626" s="140">
        <f>+gents新作!I280</f>
        <v>0</v>
      </c>
      <c r="J1626" s="141">
        <f>+gents新作!$C$9</f>
        <v>261600</v>
      </c>
      <c r="K1626" s="142">
        <f>+gents新作!J280</f>
        <v>0</v>
      </c>
      <c r="L1626" s="143">
        <f>IF(ISERROR(VLOOKUP(VALUE(C1626),納期ACC!$E$1:$N$3001,10,FALSE)),"",VLOOKUP(VALUE(C1626),納期ACC!$E$1:$N$3001,10,FALSE))</f>
        <v>0</v>
      </c>
    </row>
    <row r="1627" spans="1:12">
      <c r="A1627" s="137">
        <f>+gents新作!A281</f>
        <v>0</v>
      </c>
      <c r="B1627" s="138">
        <v>1</v>
      </c>
      <c r="C1627" s="139" t="str">
        <f>TEXT(gents新作!C281,0)</f>
        <v>0</v>
      </c>
      <c r="D1627" s="140">
        <f>+gents新作!D281</f>
        <v>0</v>
      </c>
      <c r="E1627" s="138">
        <f>+gents新作!E281</f>
        <v>0</v>
      </c>
      <c r="F1627" s="138">
        <f>+gents新作!F281</f>
        <v>0</v>
      </c>
      <c r="G1627" s="140">
        <f>+gents新作!G281</f>
        <v>0</v>
      </c>
      <c r="H1627" s="138">
        <f>+gents新作!H281</f>
        <v>0</v>
      </c>
      <c r="I1627" s="140">
        <f>+gents新作!I281</f>
        <v>0</v>
      </c>
      <c r="J1627" s="141">
        <f>+gents新作!$C$9</f>
        <v>261600</v>
      </c>
      <c r="K1627" s="142">
        <f>+gents新作!J281</f>
        <v>0</v>
      </c>
      <c r="L1627" s="143">
        <f>IF(ISERROR(VLOOKUP(VALUE(C1627),納期ACC!$E$1:$N$3001,10,FALSE)),"",VLOOKUP(VALUE(C1627),納期ACC!$E$1:$N$3001,10,FALSE))</f>
        <v>0</v>
      </c>
    </row>
    <row r="1628" spans="1:12">
      <c r="A1628" s="137">
        <f>+gents新作!A282</f>
        <v>0</v>
      </c>
      <c r="B1628" s="138">
        <v>1</v>
      </c>
      <c r="C1628" s="139" t="str">
        <f>TEXT(gents新作!C282,0)</f>
        <v>0</v>
      </c>
      <c r="D1628" s="140">
        <f>+gents新作!D282</f>
        <v>0</v>
      </c>
      <c r="E1628" s="138">
        <f>+gents新作!E282</f>
        <v>0</v>
      </c>
      <c r="F1628" s="138">
        <f>+gents新作!F282</f>
        <v>0</v>
      </c>
      <c r="G1628" s="140">
        <f>+gents新作!G282</f>
        <v>0</v>
      </c>
      <c r="H1628" s="138">
        <f>+gents新作!H282</f>
        <v>0</v>
      </c>
      <c r="I1628" s="140">
        <f>+gents新作!I282</f>
        <v>0</v>
      </c>
      <c r="J1628" s="141">
        <f>+gents新作!$C$9</f>
        <v>261600</v>
      </c>
      <c r="K1628" s="142">
        <f>+gents新作!J282</f>
        <v>0</v>
      </c>
      <c r="L1628" s="143">
        <f>IF(ISERROR(VLOOKUP(VALUE(C1628),納期ACC!$E$1:$N$3001,10,FALSE)),"",VLOOKUP(VALUE(C1628),納期ACC!$E$1:$N$3001,10,FALSE))</f>
        <v>0</v>
      </c>
    </row>
    <row r="1629" spans="1:12">
      <c r="A1629" s="137">
        <f>+gents新作!A283</f>
        <v>0</v>
      </c>
      <c r="B1629" s="138">
        <v>1</v>
      </c>
      <c r="C1629" s="139" t="str">
        <f>TEXT(gents新作!C283,0)</f>
        <v>0</v>
      </c>
      <c r="D1629" s="140">
        <f>+gents新作!D283</f>
        <v>0</v>
      </c>
      <c r="E1629" s="138">
        <f>+gents新作!E283</f>
        <v>0</v>
      </c>
      <c r="F1629" s="138">
        <f>+gents新作!F283</f>
        <v>0</v>
      </c>
      <c r="G1629" s="140">
        <f>+gents新作!G283</f>
        <v>0</v>
      </c>
      <c r="H1629" s="138">
        <f>+gents新作!H283</f>
        <v>0</v>
      </c>
      <c r="I1629" s="140">
        <f>+gents新作!I283</f>
        <v>0</v>
      </c>
      <c r="J1629" s="141">
        <f>+gents新作!$C$9</f>
        <v>261600</v>
      </c>
      <c r="K1629" s="142">
        <f>+gents新作!J283</f>
        <v>0</v>
      </c>
      <c r="L1629" s="143">
        <f>IF(ISERROR(VLOOKUP(VALUE(C1629),納期ACC!$E$1:$N$3001,10,FALSE)),"",VLOOKUP(VALUE(C1629),納期ACC!$E$1:$N$3001,10,FALSE))</f>
        <v>0</v>
      </c>
    </row>
    <row r="1630" spans="1:12">
      <c r="A1630" s="137">
        <f>+gents新作!A284</f>
        <v>0</v>
      </c>
      <c r="B1630" s="138">
        <v>1</v>
      </c>
      <c r="C1630" s="139" t="str">
        <f>TEXT(gents新作!C284,0)</f>
        <v>0</v>
      </c>
      <c r="D1630" s="140">
        <f>+gents新作!D284</f>
        <v>0</v>
      </c>
      <c r="E1630" s="138">
        <f>+gents新作!E284</f>
        <v>0</v>
      </c>
      <c r="F1630" s="138">
        <f>+gents新作!F284</f>
        <v>0</v>
      </c>
      <c r="G1630" s="140">
        <f>+gents新作!G284</f>
        <v>0</v>
      </c>
      <c r="H1630" s="138">
        <f>+gents新作!H284</f>
        <v>0</v>
      </c>
      <c r="I1630" s="140">
        <f>+gents新作!I284</f>
        <v>0</v>
      </c>
      <c r="J1630" s="141">
        <f>+gents新作!$C$9</f>
        <v>261600</v>
      </c>
      <c r="K1630" s="142">
        <f>+gents新作!J284</f>
        <v>0</v>
      </c>
      <c r="L1630" s="143">
        <f>IF(ISERROR(VLOOKUP(VALUE(C1630),納期ACC!$E$1:$N$3001,10,FALSE)),"",VLOOKUP(VALUE(C1630),納期ACC!$E$1:$N$3001,10,FALSE))</f>
        <v>0</v>
      </c>
    </row>
    <row r="1631" spans="1:12">
      <c r="A1631" s="137">
        <f>+gents新作!A285</f>
        <v>0</v>
      </c>
      <c r="B1631" s="138">
        <v>1</v>
      </c>
      <c r="C1631" s="139" t="str">
        <f>TEXT(gents新作!C285,0)</f>
        <v>0</v>
      </c>
      <c r="D1631" s="140">
        <f>+gents新作!D285</f>
        <v>0</v>
      </c>
      <c r="E1631" s="138">
        <f>+gents新作!E285</f>
        <v>0</v>
      </c>
      <c r="F1631" s="138">
        <f>+gents新作!F285</f>
        <v>0</v>
      </c>
      <c r="G1631" s="140">
        <f>+gents新作!G285</f>
        <v>0</v>
      </c>
      <c r="H1631" s="138">
        <f>+gents新作!H285</f>
        <v>0</v>
      </c>
      <c r="I1631" s="140">
        <f>+gents新作!I285</f>
        <v>0</v>
      </c>
      <c r="J1631" s="141">
        <f>+gents新作!$C$9</f>
        <v>261600</v>
      </c>
      <c r="K1631" s="142">
        <f>+gents新作!J285</f>
        <v>0</v>
      </c>
      <c r="L1631" s="143">
        <f>IF(ISERROR(VLOOKUP(VALUE(C1631),納期ACC!$E$1:$N$3001,10,FALSE)),"",VLOOKUP(VALUE(C1631),納期ACC!$E$1:$N$3001,10,FALSE))</f>
        <v>0</v>
      </c>
    </row>
    <row r="1632" spans="1:12">
      <c r="A1632" s="137">
        <f>+gents新作!A286</f>
        <v>0</v>
      </c>
      <c r="B1632" s="138">
        <v>1</v>
      </c>
      <c r="C1632" s="139" t="str">
        <f>TEXT(gents新作!C286,0)</f>
        <v>0</v>
      </c>
      <c r="D1632" s="140">
        <f>+gents新作!D286</f>
        <v>0</v>
      </c>
      <c r="E1632" s="138">
        <f>+gents新作!E286</f>
        <v>0</v>
      </c>
      <c r="F1632" s="138">
        <f>+gents新作!F286</f>
        <v>0</v>
      </c>
      <c r="G1632" s="140">
        <f>+gents新作!G286</f>
        <v>0</v>
      </c>
      <c r="H1632" s="138">
        <f>+gents新作!H286</f>
        <v>0</v>
      </c>
      <c r="I1632" s="140">
        <f>+gents新作!I286</f>
        <v>0</v>
      </c>
      <c r="J1632" s="141">
        <f>+gents新作!$C$9</f>
        <v>261600</v>
      </c>
      <c r="K1632" s="142">
        <f>+gents新作!J286</f>
        <v>0</v>
      </c>
      <c r="L1632" s="143">
        <f>IF(ISERROR(VLOOKUP(VALUE(C1632),納期ACC!$E$1:$N$3001,10,FALSE)),"",VLOOKUP(VALUE(C1632),納期ACC!$E$1:$N$3001,10,FALSE))</f>
        <v>0</v>
      </c>
    </row>
    <row r="1633" spans="1:12">
      <c r="A1633" s="137">
        <f>+gents新作!A287</f>
        <v>0</v>
      </c>
      <c r="B1633" s="138">
        <v>1</v>
      </c>
      <c r="C1633" s="139" t="str">
        <f>TEXT(gents新作!C287,0)</f>
        <v>0</v>
      </c>
      <c r="D1633" s="140">
        <f>+gents新作!D287</f>
        <v>0</v>
      </c>
      <c r="E1633" s="138">
        <f>+gents新作!E287</f>
        <v>0</v>
      </c>
      <c r="F1633" s="138">
        <f>+gents新作!F287</f>
        <v>0</v>
      </c>
      <c r="G1633" s="140">
        <f>+gents新作!G287</f>
        <v>0</v>
      </c>
      <c r="H1633" s="138">
        <f>+gents新作!H287</f>
        <v>0</v>
      </c>
      <c r="I1633" s="140">
        <f>+gents新作!I287</f>
        <v>0</v>
      </c>
      <c r="J1633" s="141">
        <f>+gents新作!$C$9</f>
        <v>261600</v>
      </c>
      <c r="K1633" s="142">
        <f>+gents新作!J287</f>
        <v>0</v>
      </c>
      <c r="L1633" s="143">
        <f>IF(ISERROR(VLOOKUP(VALUE(C1633),納期ACC!$E$1:$N$3001,10,FALSE)),"",VLOOKUP(VALUE(C1633),納期ACC!$E$1:$N$3001,10,FALSE))</f>
        <v>0</v>
      </c>
    </row>
    <row r="1634" spans="1:12">
      <c r="A1634" s="137">
        <f>+gents新作!A288</f>
        <v>0</v>
      </c>
      <c r="B1634" s="138">
        <v>1</v>
      </c>
      <c r="C1634" s="139" t="str">
        <f>TEXT(gents新作!C288,0)</f>
        <v>0</v>
      </c>
      <c r="D1634" s="140">
        <f>+gents新作!D288</f>
        <v>0</v>
      </c>
      <c r="E1634" s="138">
        <f>+gents新作!E288</f>
        <v>0</v>
      </c>
      <c r="F1634" s="138">
        <f>+gents新作!F288</f>
        <v>0</v>
      </c>
      <c r="G1634" s="140">
        <f>+gents新作!G288</f>
        <v>0</v>
      </c>
      <c r="H1634" s="138">
        <f>+gents新作!H288</f>
        <v>0</v>
      </c>
      <c r="I1634" s="140">
        <f>+gents新作!I288</f>
        <v>0</v>
      </c>
      <c r="J1634" s="141">
        <f>+gents新作!$C$9</f>
        <v>261600</v>
      </c>
      <c r="K1634" s="142">
        <f>+gents新作!J288</f>
        <v>0</v>
      </c>
      <c r="L1634" s="143">
        <f>IF(ISERROR(VLOOKUP(VALUE(C1634),納期ACC!$E$1:$N$3001,10,FALSE)),"",VLOOKUP(VALUE(C1634),納期ACC!$E$1:$N$3001,10,FALSE))</f>
        <v>0</v>
      </c>
    </row>
    <row r="1635" spans="1:12">
      <c r="A1635" s="137">
        <f>+gents新作!A289</f>
        <v>0</v>
      </c>
      <c r="B1635" s="138">
        <v>1</v>
      </c>
      <c r="C1635" s="139" t="str">
        <f>TEXT(gents新作!C289,0)</f>
        <v>0</v>
      </c>
      <c r="D1635" s="140">
        <f>+gents新作!D289</f>
        <v>0</v>
      </c>
      <c r="E1635" s="138">
        <f>+gents新作!E289</f>
        <v>0</v>
      </c>
      <c r="F1635" s="138">
        <f>+gents新作!F289</f>
        <v>0</v>
      </c>
      <c r="G1635" s="140">
        <f>+gents新作!G289</f>
        <v>0</v>
      </c>
      <c r="H1635" s="138">
        <f>+gents新作!H289</f>
        <v>0</v>
      </c>
      <c r="I1635" s="140">
        <f>+gents新作!I289</f>
        <v>0</v>
      </c>
      <c r="J1635" s="141">
        <f>+gents新作!$C$9</f>
        <v>261600</v>
      </c>
      <c r="K1635" s="142">
        <f>+gents新作!J289</f>
        <v>0</v>
      </c>
      <c r="L1635" s="143">
        <f>IF(ISERROR(VLOOKUP(VALUE(C1635),納期ACC!$E$1:$N$3001,10,FALSE)),"",VLOOKUP(VALUE(C1635),納期ACC!$E$1:$N$3001,10,FALSE))</f>
        <v>0</v>
      </c>
    </row>
    <row r="1636" spans="1:12">
      <c r="A1636" s="137">
        <f>+gents新作!A290</f>
        <v>0</v>
      </c>
      <c r="B1636" s="138">
        <v>1</v>
      </c>
      <c r="C1636" s="139" t="str">
        <f>TEXT(gents新作!C290,0)</f>
        <v>0</v>
      </c>
      <c r="D1636" s="140">
        <f>+gents新作!D290</f>
        <v>0</v>
      </c>
      <c r="E1636" s="138">
        <f>+gents新作!E290</f>
        <v>0</v>
      </c>
      <c r="F1636" s="138">
        <f>+gents新作!F290</f>
        <v>0</v>
      </c>
      <c r="G1636" s="140">
        <f>+gents新作!G290</f>
        <v>0</v>
      </c>
      <c r="H1636" s="138">
        <f>+gents新作!H290</f>
        <v>0</v>
      </c>
      <c r="I1636" s="140">
        <f>+gents新作!I290</f>
        <v>0</v>
      </c>
      <c r="J1636" s="141">
        <f>+gents新作!$C$9</f>
        <v>261600</v>
      </c>
      <c r="K1636" s="142">
        <f>+gents新作!J290</f>
        <v>0</v>
      </c>
      <c r="L1636" s="143">
        <f>IF(ISERROR(VLOOKUP(VALUE(C1636),納期ACC!$E$1:$N$3001,10,FALSE)),"",VLOOKUP(VALUE(C1636),納期ACC!$E$1:$N$3001,10,FALSE))</f>
        <v>0</v>
      </c>
    </row>
    <row r="1637" spans="1:12">
      <c r="A1637" s="137">
        <f>+gents新作!A291</f>
        <v>0</v>
      </c>
      <c r="B1637" s="138">
        <v>1</v>
      </c>
      <c r="C1637" s="139" t="str">
        <f>TEXT(gents新作!C291,0)</f>
        <v>0</v>
      </c>
      <c r="D1637" s="140">
        <f>+gents新作!D291</f>
        <v>0</v>
      </c>
      <c r="E1637" s="138">
        <f>+gents新作!E291</f>
        <v>0</v>
      </c>
      <c r="F1637" s="138">
        <f>+gents新作!F291</f>
        <v>0</v>
      </c>
      <c r="G1637" s="140">
        <f>+gents新作!G291</f>
        <v>0</v>
      </c>
      <c r="H1637" s="138">
        <f>+gents新作!H291</f>
        <v>0</v>
      </c>
      <c r="I1637" s="140">
        <f>+gents新作!I291</f>
        <v>0</v>
      </c>
      <c r="J1637" s="141">
        <f>+gents新作!$C$9</f>
        <v>261600</v>
      </c>
      <c r="K1637" s="142">
        <f>+gents新作!J291</f>
        <v>0</v>
      </c>
      <c r="L1637" s="143">
        <f>IF(ISERROR(VLOOKUP(VALUE(C1637),納期ACC!$E$1:$N$3001,10,FALSE)),"",VLOOKUP(VALUE(C1637),納期ACC!$E$1:$N$3001,10,FALSE))</f>
        <v>0</v>
      </c>
    </row>
    <row r="1638" spans="1:12">
      <c r="A1638" s="137">
        <f>+gents新作!A292</f>
        <v>0</v>
      </c>
      <c r="B1638" s="138">
        <v>1</v>
      </c>
      <c r="C1638" s="139" t="str">
        <f>TEXT(gents新作!C292,0)</f>
        <v>0</v>
      </c>
      <c r="D1638" s="140">
        <f>+gents新作!D292</f>
        <v>0</v>
      </c>
      <c r="E1638" s="138">
        <f>+gents新作!E292</f>
        <v>0</v>
      </c>
      <c r="F1638" s="138">
        <f>+gents新作!F292</f>
        <v>0</v>
      </c>
      <c r="G1638" s="140">
        <f>+gents新作!G292</f>
        <v>0</v>
      </c>
      <c r="H1638" s="138">
        <f>+gents新作!H292</f>
        <v>0</v>
      </c>
      <c r="I1638" s="140">
        <f>+gents新作!I292</f>
        <v>0</v>
      </c>
      <c r="J1638" s="141">
        <f>+gents新作!$C$9</f>
        <v>261600</v>
      </c>
      <c r="K1638" s="142">
        <f>+gents新作!J292</f>
        <v>0</v>
      </c>
      <c r="L1638" s="143">
        <f>IF(ISERROR(VLOOKUP(VALUE(C1638),納期ACC!$E$1:$N$3001,10,FALSE)),"",VLOOKUP(VALUE(C1638),納期ACC!$E$1:$N$3001,10,FALSE))</f>
        <v>0</v>
      </c>
    </row>
    <row r="1639" spans="1:12">
      <c r="A1639" s="137">
        <f>+gents新作!A293</f>
        <v>0</v>
      </c>
      <c r="B1639" s="138">
        <v>1</v>
      </c>
      <c r="C1639" s="139" t="str">
        <f>TEXT(gents新作!C293,0)</f>
        <v>0</v>
      </c>
      <c r="D1639" s="140">
        <f>+gents新作!D293</f>
        <v>0</v>
      </c>
      <c r="E1639" s="138">
        <f>+gents新作!E293</f>
        <v>0</v>
      </c>
      <c r="F1639" s="138">
        <f>+gents新作!F293</f>
        <v>0</v>
      </c>
      <c r="G1639" s="140">
        <f>+gents新作!G293</f>
        <v>0</v>
      </c>
      <c r="H1639" s="138">
        <f>+gents新作!H293</f>
        <v>0</v>
      </c>
      <c r="I1639" s="140">
        <f>+gents新作!I293</f>
        <v>0</v>
      </c>
      <c r="J1639" s="141">
        <f>+gents新作!$C$9</f>
        <v>261600</v>
      </c>
      <c r="K1639" s="142">
        <f>+gents新作!J293</f>
        <v>0</v>
      </c>
      <c r="L1639" s="143">
        <f>IF(ISERROR(VLOOKUP(VALUE(C1639),納期ACC!$E$1:$N$3001,10,FALSE)),"",VLOOKUP(VALUE(C1639),納期ACC!$E$1:$N$3001,10,FALSE))</f>
        <v>0</v>
      </c>
    </row>
    <row r="1640" spans="1:12">
      <c r="A1640" s="137">
        <f>+gents新作!A294</f>
        <v>0</v>
      </c>
      <c r="B1640" s="138">
        <v>1</v>
      </c>
      <c r="C1640" s="139" t="str">
        <f>TEXT(gents新作!C294,0)</f>
        <v>0</v>
      </c>
      <c r="D1640" s="140">
        <f>+gents新作!D294</f>
        <v>0</v>
      </c>
      <c r="E1640" s="138">
        <f>+gents新作!E294</f>
        <v>0</v>
      </c>
      <c r="F1640" s="138">
        <f>+gents新作!F294</f>
        <v>0</v>
      </c>
      <c r="G1640" s="140">
        <f>+gents新作!G294</f>
        <v>0</v>
      </c>
      <c r="H1640" s="138">
        <f>+gents新作!H294</f>
        <v>0</v>
      </c>
      <c r="I1640" s="140">
        <f>+gents新作!I294</f>
        <v>0</v>
      </c>
      <c r="J1640" s="141">
        <f>+gents新作!$C$9</f>
        <v>261600</v>
      </c>
      <c r="K1640" s="142">
        <f>+gents新作!J294</f>
        <v>0</v>
      </c>
      <c r="L1640" s="143">
        <f>IF(ISERROR(VLOOKUP(VALUE(C1640),納期ACC!$E$1:$N$3001,10,FALSE)),"",VLOOKUP(VALUE(C1640),納期ACC!$E$1:$N$3001,10,FALSE))</f>
        <v>0</v>
      </c>
    </row>
    <row r="1641" spans="1:12">
      <c r="A1641" s="137">
        <f>+gents新作!A295</f>
        <v>0</v>
      </c>
      <c r="B1641" s="138">
        <v>1</v>
      </c>
      <c r="C1641" s="139" t="str">
        <f>TEXT(gents新作!C295,0)</f>
        <v>0</v>
      </c>
      <c r="D1641" s="140">
        <f>+gents新作!D295</f>
        <v>0</v>
      </c>
      <c r="E1641" s="138">
        <f>+gents新作!E295</f>
        <v>0</v>
      </c>
      <c r="F1641" s="138">
        <f>+gents新作!F295</f>
        <v>0</v>
      </c>
      <c r="G1641" s="140">
        <f>+gents新作!G295</f>
        <v>0</v>
      </c>
      <c r="H1641" s="138">
        <f>+gents新作!H295</f>
        <v>0</v>
      </c>
      <c r="I1641" s="140">
        <f>+gents新作!I295</f>
        <v>0</v>
      </c>
      <c r="J1641" s="141">
        <f>+gents新作!$C$9</f>
        <v>261600</v>
      </c>
      <c r="K1641" s="142">
        <f>+gents新作!J295</f>
        <v>0</v>
      </c>
      <c r="L1641" s="143">
        <f>IF(ISERROR(VLOOKUP(VALUE(C1641),納期ACC!$E$1:$N$3001,10,FALSE)),"",VLOOKUP(VALUE(C1641),納期ACC!$E$1:$N$3001,10,FALSE))</f>
        <v>0</v>
      </c>
    </row>
    <row r="1642" spans="1:12">
      <c r="A1642" s="137">
        <f>+gents新作!A296</f>
        <v>0</v>
      </c>
      <c r="B1642" s="138">
        <v>1</v>
      </c>
      <c r="C1642" s="139" t="str">
        <f>TEXT(gents新作!C296,0)</f>
        <v>0</v>
      </c>
      <c r="D1642" s="140">
        <f>+gents新作!D296</f>
        <v>0</v>
      </c>
      <c r="E1642" s="138">
        <f>+gents新作!E296</f>
        <v>0</v>
      </c>
      <c r="F1642" s="138">
        <f>+gents新作!F296</f>
        <v>0</v>
      </c>
      <c r="G1642" s="140">
        <f>+gents新作!G296</f>
        <v>0</v>
      </c>
      <c r="H1642" s="138">
        <f>+gents新作!H296</f>
        <v>0</v>
      </c>
      <c r="I1642" s="140">
        <f>+gents新作!I296</f>
        <v>0</v>
      </c>
      <c r="J1642" s="141">
        <f>+gents新作!$C$9</f>
        <v>261600</v>
      </c>
      <c r="K1642" s="142">
        <f>+gents新作!J296</f>
        <v>0</v>
      </c>
      <c r="L1642" s="143">
        <f>IF(ISERROR(VLOOKUP(VALUE(C1642),納期ACC!$E$1:$N$3001,10,FALSE)),"",VLOOKUP(VALUE(C1642),納期ACC!$E$1:$N$3001,10,FALSE))</f>
        <v>0</v>
      </c>
    </row>
    <row r="1643" spans="1:12">
      <c r="A1643" s="137">
        <f>+gents新作!A297</f>
        <v>0</v>
      </c>
      <c r="B1643" s="138">
        <v>1</v>
      </c>
      <c r="C1643" s="139" t="str">
        <f>TEXT(gents新作!C297,0)</f>
        <v>0</v>
      </c>
      <c r="D1643" s="140">
        <f>+gents新作!D297</f>
        <v>0</v>
      </c>
      <c r="E1643" s="138">
        <f>+gents新作!E297</f>
        <v>0</v>
      </c>
      <c r="F1643" s="138">
        <f>+gents新作!F297</f>
        <v>0</v>
      </c>
      <c r="G1643" s="140">
        <f>+gents新作!G297</f>
        <v>0</v>
      </c>
      <c r="H1643" s="138">
        <f>+gents新作!H297</f>
        <v>0</v>
      </c>
      <c r="I1643" s="140">
        <f>+gents新作!I297</f>
        <v>0</v>
      </c>
      <c r="J1643" s="141">
        <f>+gents新作!$C$9</f>
        <v>261600</v>
      </c>
      <c r="K1643" s="142">
        <f>+gents新作!J297</f>
        <v>0</v>
      </c>
      <c r="L1643" s="143">
        <f>IF(ISERROR(VLOOKUP(VALUE(C1643),納期ACC!$E$1:$N$3001,10,FALSE)),"",VLOOKUP(VALUE(C1643),納期ACC!$E$1:$N$3001,10,FALSE))</f>
        <v>0</v>
      </c>
    </row>
    <row r="1644" spans="1:12">
      <c r="A1644" s="137">
        <f>+gents新作!A298</f>
        <v>0</v>
      </c>
      <c r="B1644" s="138">
        <v>1</v>
      </c>
      <c r="C1644" s="139" t="str">
        <f>TEXT(gents新作!C298,0)</f>
        <v>0</v>
      </c>
      <c r="D1644" s="140">
        <f>+gents新作!D298</f>
        <v>0</v>
      </c>
      <c r="E1644" s="138">
        <f>+gents新作!E298</f>
        <v>0</v>
      </c>
      <c r="F1644" s="138">
        <f>+gents新作!F298</f>
        <v>0</v>
      </c>
      <c r="G1644" s="140">
        <f>+gents新作!G298</f>
        <v>0</v>
      </c>
      <c r="H1644" s="138">
        <f>+gents新作!H298</f>
        <v>0</v>
      </c>
      <c r="I1644" s="140">
        <f>+gents新作!I298</f>
        <v>0</v>
      </c>
      <c r="J1644" s="141">
        <f>+gents新作!$C$9</f>
        <v>261600</v>
      </c>
      <c r="K1644" s="142">
        <f>+gents新作!J298</f>
        <v>0</v>
      </c>
      <c r="L1644" s="143">
        <f>IF(ISERROR(VLOOKUP(VALUE(C1644),納期ACC!$E$1:$N$3001,10,FALSE)),"",VLOOKUP(VALUE(C1644),納期ACC!$E$1:$N$3001,10,FALSE))</f>
        <v>0</v>
      </c>
    </row>
    <row r="1645" spans="1:12">
      <c r="A1645" s="137">
        <f>+gents新作!A299</f>
        <v>0</v>
      </c>
      <c r="B1645" s="138">
        <v>1</v>
      </c>
      <c r="C1645" s="139" t="str">
        <f>TEXT(gents新作!C299,0)</f>
        <v>0</v>
      </c>
      <c r="D1645" s="140">
        <f>+gents新作!D299</f>
        <v>0</v>
      </c>
      <c r="E1645" s="138">
        <f>+gents新作!E299</f>
        <v>0</v>
      </c>
      <c r="F1645" s="138">
        <f>+gents新作!F299</f>
        <v>0</v>
      </c>
      <c r="G1645" s="140">
        <f>+gents新作!G299</f>
        <v>0</v>
      </c>
      <c r="H1645" s="138">
        <f>+gents新作!H299</f>
        <v>0</v>
      </c>
      <c r="I1645" s="140">
        <f>+gents新作!I299</f>
        <v>0</v>
      </c>
      <c r="J1645" s="141">
        <f>+gents新作!$C$9</f>
        <v>261600</v>
      </c>
      <c r="K1645" s="142">
        <f>+gents新作!J299</f>
        <v>0</v>
      </c>
      <c r="L1645" s="143">
        <f>IF(ISERROR(VLOOKUP(VALUE(C1645),納期ACC!$E$1:$N$3001,10,FALSE)),"",VLOOKUP(VALUE(C1645),納期ACC!$E$1:$N$3001,10,FALSE))</f>
        <v>0</v>
      </c>
    </row>
    <row r="1646" spans="1:12">
      <c r="A1646" s="137">
        <f>+gents新作!A300</f>
        <v>0</v>
      </c>
      <c r="B1646" s="138">
        <v>1</v>
      </c>
      <c r="C1646" s="139" t="str">
        <f>TEXT(gents新作!C300,0)</f>
        <v>0</v>
      </c>
      <c r="D1646" s="140">
        <f>+gents新作!D300</f>
        <v>0</v>
      </c>
      <c r="E1646" s="138">
        <f>+gents新作!E300</f>
        <v>0</v>
      </c>
      <c r="F1646" s="138">
        <f>+gents新作!F300</f>
        <v>0</v>
      </c>
      <c r="G1646" s="140">
        <f>+gents新作!G300</f>
        <v>0</v>
      </c>
      <c r="H1646" s="138">
        <f>+gents新作!H300</f>
        <v>0</v>
      </c>
      <c r="I1646" s="140">
        <f>+gents新作!I300</f>
        <v>0</v>
      </c>
      <c r="J1646" s="141">
        <f>+gents新作!$C$9</f>
        <v>261600</v>
      </c>
      <c r="K1646" s="142">
        <f>+gents新作!J300</f>
        <v>0</v>
      </c>
      <c r="L1646" s="143">
        <f>IF(ISERROR(VLOOKUP(VALUE(C1646),納期ACC!$E$1:$N$3001,10,FALSE)),"",VLOOKUP(VALUE(C1646),納期ACC!$E$1:$N$3001,10,FALSE))</f>
        <v>0</v>
      </c>
    </row>
    <row r="1647" spans="1:12">
      <c r="A1647" s="137">
        <f>+gents新作!A301</f>
        <v>0</v>
      </c>
      <c r="B1647" s="138">
        <v>1</v>
      </c>
      <c r="C1647" s="139" t="str">
        <f>TEXT(gents新作!C301,0)</f>
        <v>0</v>
      </c>
      <c r="D1647" s="140">
        <f>+gents新作!D301</f>
        <v>0</v>
      </c>
      <c r="E1647" s="138">
        <f>+gents新作!E301</f>
        <v>0</v>
      </c>
      <c r="F1647" s="138">
        <f>+gents新作!F301</f>
        <v>0</v>
      </c>
      <c r="G1647" s="140">
        <f>+gents新作!G301</f>
        <v>0</v>
      </c>
      <c r="H1647" s="138">
        <f>+gents新作!H301</f>
        <v>0</v>
      </c>
      <c r="I1647" s="140">
        <f>+gents新作!I301</f>
        <v>0</v>
      </c>
      <c r="J1647" s="141">
        <f>+gents新作!$C$9</f>
        <v>261600</v>
      </c>
      <c r="K1647" s="142">
        <f>+gents新作!J301</f>
        <v>0</v>
      </c>
      <c r="L1647" s="143">
        <f>IF(ISERROR(VLOOKUP(VALUE(C1647),納期ACC!$E$1:$N$3001,10,FALSE)),"",VLOOKUP(VALUE(C1647),納期ACC!$E$1:$N$3001,10,FALSE))</f>
        <v>0</v>
      </c>
    </row>
    <row r="1648" spans="1:12">
      <c r="A1648" s="137">
        <f>+gents新作!A302</f>
        <v>0</v>
      </c>
      <c r="B1648" s="138">
        <v>1</v>
      </c>
      <c r="C1648" s="139" t="str">
        <f>TEXT(gents新作!C302,0)</f>
        <v>0</v>
      </c>
      <c r="D1648" s="140">
        <f>+gents新作!D302</f>
        <v>0</v>
      </c>
      <c r="E1648" s="138">
        <f>+gents新作!E302</f>
        <v>0</v>
      </c>
      <c r="F1648" s="138">
        <f>+gents新作!F302</f>
        <v>0</v>
      </c>
      <c r="G1648" s="140">
        <f>+gents新作!G302</f>
        <v>0</v>
      </c>
      <c r="H1648" s="138">
        <f>+gents新作!H302</f>
        <v>0</v>
      </c>
      <c r="I1648" s="140">
        <f>+gents新作!I302</f>
        <v>0</v>
      </c>
      <c r="J1648" s="141">
        <f>+gents新作!$C$9</f>
        <v>261600</v>
      </c>
      <c r="K1648" s="142">
        <f>+gents新作!J302</f>
        <v>0</v>
      </c>
      <c r="L1648" s="143">
        <f>IF(ISERROR(VLOOKUP(VALUE(C1648),納期ACC!$E$1:$N$3001,10,FALSE)),"",VLOOKUP(VALUE(C1648),納期ACC!$E$1:$N$3001,10,FALSE))</f>
        <v>0</v>
      </c>
    </row>
    <row r="1649" spans="1:12">
      <c r="A1649" s="137">
        <f>+gents新作!A303</f>
        <v>0</v>
      </c>
      <c r="B1649" s="138">
        <v>1</v>
      </c>
      <c r="C1649" s="139" t="str">
        <f>TEXT(gents新作!C303,0)</f>
        <v>0</v>
      </c>
      <c r="D1649" s="140">
        <f>+gents新作!D303</f>
        <v>0</v>
      </c>
      <c r="E1649" s="138">
        <f>+gents新作!E303</f>
        <v>0</v>
      </c>
      <c r="F1649" s="138">
        <f>+gents新作!F303</f>
        <v>0</v>
      </c>
      <c r="G1649" s="140">
        <f>+gents新作!G303</f>
        <v>0</v>
      </c>
      <c r="H1649" s="138">
        <f>+gents新作!H303</f>
        <v>0</v>
      </c>
      <c r="I1649" s="140">
        <f>+gents新作!I303</f>
        <v>0</v>
      </c>
      <c r="J1649" s="141">
        <f>+gents新作!$C$9</f>
        <v>261600</v>
      </c>
      <c r="K1649" s="142">
        <f>+gents新作!J303</f>
        <v>0</v>
      </c>
      <c r="L1649" s="143">
        <f>IF(ISERROR(VLOOKUP(VALUE(C1649),納期ACC!$E$1:$N$3001,10,FALSE)),"",VLOOKUP(VALUE(C1649),納期ACC!$E$1:$N$3001,10,FALSE))</f>
        <v>0</v>
      </c>
    </row>
    <row r="1650" spans="1:12">
      <c r="A1650" s="137">
        <f>+gents新作!A304</f>
        <v>0</v>
      </c>
      <c r="B1650" s="138">
        <v>1</v>
      </c>
      <c r="C1650" s="139" t="str">
        <f>TEXT(gents新作!C304,0)</f>
        <v>0</v>
      </c>
      <c r="D1650" s="140">
        <f>+gents新作!D304</f>
        <v>0</v>
      </c>
      <c r="E1650" s="138">
        <f>+gents新作!E304</f>
        <v>0</v>
      </c>
      <c r="F1650" s="138">
        <f>+gents新作!F304</f>
        <v>0</v>
      </c>
      <c r="G1650" s="140">
        <f>+gents新作!G304</f>
        <v>0</v>
      </c>
      <c r="H1650" s="138">
        <f>+gents新作!H304</f>
        <v>0</v>
      </c>
      <c r="I1650" s="140">
        <f>+gents新作!I304</f>
        <v>0</v>
      </c>
      <c r="J1650" s="141">
        <f>+gents新作!$C$9</f>
        <v>261600</v>
      </c>
      <c r="K1650" s="142">
        <f>+gents新作!J304</f>
        <v>0</v>
      </c>
      <c r="L1650" s="143">
        <f>IF(ISERROR(VLOOKUP(VALUE(C1650),納期ACC!$E$1:$N$3001,10,FALSE)),"",VLOOKUP(VALUE(C1650),納期ACC!$E$1:$N$3001,10,FALSE))</f>
        <v>0</v>
      </c>
    </row>
    <row r="1651" spans="1:12">
      <c r="A1651" s="137">
        <f>+gents新作!A305</f>
        <v>0</v>
      </c>
      <c r="B1651" s="138">
        <v>1</v>
      </c>
      <c r="C1651" s="139" t="str">
        <f>TEXT(gents新作!C305,0)</f>
        <v>0</v>
      </c>
      <c r="D1651" s="140">
        <f>+gents新作!D305</f>
        <v>0</v>
      </c>
      <c r="E1651" s="138">
        <f>+gents新作!E305</f>
        <v>0</v>
      </c>
      <c r="F1651" s="138">
        <f>+gents新作!F305</f>
        <v>0</v>
      </c>
      <c r="G1651" s="140">
        <f>+gents新作!G305</f>
        <v>0</v>
      </c>
      <c r="H1651" s="138">
        <f>+gents新作!H305</f>
        <v>0</v>
      </c>
      <c r="I1651" s="140">
        <f>+gents新作!I305</f>
        <v>0</v>
      </c>
      <c r="J1651" s="141">
        <f>+gents新作!$C$9</f>
        <v>261600</v>
      </c>
      <c r="K1651" s="142">
        <f>+gents新作!J305</f>
        <v>0</v>
      </c>
      <c r="L1651" s="143">
        <f>IF(ISERROR(VLOOKUP(VALUE(C1651),納期ACC!$E$1:$N$3001,10,FALSE)),"",VLOOKUP(VALUE(C1651),納期ACC!$E$1:$N$3001,10,FALSE))</f>
        <v>0</v>
      </c>
    </row>
    <row r="1652" spans="1:12">
      <c r="A1652" s="137">
        <f>+gents新作!A306</f>
        <v>0</v>
      </c>
      <c r="B1652" s="138">
        <v>1</v>
      </c>
      <c r="C1652" s="139" t="str">
        <f>TEXT(gents新作!C306,0)</f>
        <v>0</v>
      </c>
      <c r="D1652" s="140">
        <f>+gents新作!D306</f>
        <v>0</v>
      </c>
      <c r="E1652" s="138">
        <f>+gents新作!E306</f>
        <v>0</v>
      </c>
      <c r="F1652" s="138">
        <f>+gents新作!F306</f>
        <v>0</v>
      </c>
      <c r="G1652" s="140">
        <f>+gents新作!G306</f>
        <v>0</v>
      </c>
      <c r="H1652" s="138">
        <f>+gents新作!H306</f>
        <v>0</v>
      </c>
      <c r="I1652" s="140">
        <f>+gents新作!I306</f>
        <v>0</v>
      </c>
      <c r="J1652" s="141">
        <f>+gents新作!$C$9</f>
        <v>261600</v>
      </c>
      <c r="K1652" s="142">
        <f>+gents新作!J306</f>
        <v>0</v>
      </c>
      <c r="L1652" s="143">
        <f>IF(ISERROR(VLOOKUP(VALUE(C1652),納期ACC!$E$1:$N$3001,10,FALSE)),"",VLOOKUP(VALUE(C1652),納期ACC!$E$1:$N$3001,10,FALSE))</f>
        <v>0</v>
      </c>
    </row>
    <row r="1653" spans="1:12">
      <c r="A1653" s="137">
        <f>+gents新作!A307</f>
        <v>0</v>
      </c>
      <c r="B1653" s="138">
        <v>1</v>
      </c>
      <c r="C1653" s="139" t="str">
        <f>TEXT(gents新作!C307,0)</f>
        <v>0</v>
      </c>
      <c r="D1653" s="140">
        <f>+gents新作!D307</f>
        <v>0</v>
      </c>
      <c r="E1653" s="138">
        <f>+gents新作!E307</f>
        <v>0</v>
      </c>
      <c r="F1653" s="138">
        <f>+gents新作!F307</f>
        <v>0</v>
      </c>
      <c r="G1653" s="140">
        <f>+gents新作!G307</f>
        <v>0</v>
      </c>
      <c r="H1653" s="138">
        <f>+gents新作!H307</f>
        <v>0</v>
      </c>
      <c r="I1653" s="140">
        <f>+gents新作!I307</f>
        <v>0</v>
      </c>
      <c r="J1653" s="141">
        <f>+gents新作!$C$9</f>
        <v>261600</v>
      </c>
      <c r="K1653" s="142">
        <f>+gents新作!J307</f>
        <v>0</v>
      </c>
      <c r="L1653" s="143">
        <f>IF(ISERROR(VLOOKUP(VALUE(C1653),納期ACC!$E$1:$N$3001,10,FALSE)),"",VLOOKUP(VALUE(C1653),納期ACC!$E$1:$N$3001,10,FALSE))</f>
        <v>0</v>
      </c>
    </row>
    <row r="1654" spans="1:12">
      <c r="A1654" s="137">
        <f>+gents新作!A308</f>
        <v>0</v>
      </c>
      <c r="B1654" s="138">
        <v>1</v>
      </c>
      <c r="C1654" s="139" t="str">
        <f>TEXT(gents新作!C308,0)</f>
        <v>0</v>
      </c>
      <c r="D1654" s="140">
        <f>+gents新作!D308</f>
        <v>0</v>
      </c>
      <c r="E1654" s="138">
        <f>+gents新作!E308</f>
        <v>0</v>
      </c>
      <c r="F1654" s="138">
        <f>+gents新作!F308</f>
        <v>0</v>
      </c>
      <c r="G1654" s="140">
        <f>+gents新作!G308</f>
        <v>0</v>
      </c>
      <c r="H1654" s="138">
        <f>+gents新作!H308</f>
        <v>0</v>
      </c>
      <c r="I1654" s="140">
        <f>+gents新作!I308</f>
        <v>0</v>
      </c>
      <c r="J1654" s="141">
        <f>+gents新作!$C$9</f>
        <v>261600</v>
      </c>
      <c r="K1654" s="142">
        <f>+gents新作!J308</f>
        <v>0</v>
      </c>
      <c r="L1654" s="143">
        <f>IF(ISERROR(VLOOKUP(VALUE(C1654),納期ACC!$E$1:$N$3001,10,FALSE)),"",VLOOKUP(VALUE(C1654),納期ACC!$E$1:$N$3001,10,FALSE))</f>
        <v>0</v>
      </c>
    </row>
    <row r="1655" spans="1:12">
      <c r="A1655" s="137">
        <f>+gents新作!A309</f>
        <v>0</v>
      </c>
      <c r="B1655" s="138">
        <v>1</v>
      </c>
      <c r="C1655" s="139" t="str">
        <f>TEXT(gents新作!C309,0)</f>
        <v>0</v>
      </c>
      <c r="D1655" s="140">
        <f>+gents新作!D309</f>
        <v>0</v>
      </c>
      <c r="E1655" s="138">
        <f>+gents新作!E309</f>
        <v>0</v>
      </c>
      <c r="F1655" s="138">
        <f>+gents新作!F309</f>
        <v>0</v>
      </c>
      <c r="G1655" s="140">
        <f>+gents新作!G309</f>
        <v>0</v>
      </c>
      <c r="H1655" s="138">
        <f>+gents新作!H309</f>
        <v>0</v>
      </c>
      <c r="I1655" s="140">
        <f>+gents新作!I309</f>
        <v>0</v>
      </c>
      <c r="J1655" s="141">
        <f>+gents新作!$C$9</f>
        <v>261600</v>
      </c>
      <c r="K1655" s="142">
        <f>+gents新作!J309</f>
        <v>0</v>
      </c>
      <c r="L1655" s="143">
        <f>IF(ISERROR(VLOOKUP(VALUE(C1655),納期ACC!$E$1:$N$3001,10,FALSE)),"",VLOOKUP(VALUE(C1655),納期ACC!$E$1:$N$3001,10,FALSE))</f>
        <v>0</v>
      </c>
    </row>
    <row r="1656" spans="1:12">
      <c r="A1656" s="137">
        <f>+gents新作!A310</f>
        <v>0</v>
      </c>
      <c r="B1656" s="138">
        <v>1</v>
      </c>
      <c r="C1656" s="139" t="str">
        <f>TEXT(gents新作!C310,0)</f>
        <v>0</v>
      </c>
      <c r="D1656" s="140">
        <f>+gents新作!D310</f>
        <v>0</v>
      </c>
      <c r="E1656" s="138">
        <f>+gents新作!E310</f>
        <v>0</v>
      </c>
      <c r="F1656" s="138">
        <f>+gents新作!F310</f>
        <v>0</v>
      </c>
      <c r="G1656" s="140">
        <f>+gents新作!G310</f>
        <v>0</v>
      </c>
      <c r="H1656" s="138">
        <f>+gents新作!H310</f>
        <v>0</v>
      </c>
      <c r="I1656" s="140">
        <f>+gents新作!I310</f>
        <v>0</v>
      </c>
      <c r="J1656" s="141">
        <f>+gents新作!$C$9</f>
        <v>261600</v>
      </c>
      <c r="K1656" s="142">
        <f>+gents新作!J310</f>
        <v>0</v>
      </c>
      <c r="L1656" s="143">
        <f>IF(ISERROR(VLOOKUP(VALUE(C1656),納期ACC!$E$1:$N$3001,10,FALSE)),"",VLOOKUP(VALUE(C1656),納期ACC!$E$1:$N$3001,10,FALSE))</f>
        <v>0</v>
      </c>
    </row>
    <row r="1657" spans="1:12">
      <c r="A1657" s="137">
        <f>+gents新作!A311</f>
        <v>0</v>
      </c>
      <c r="B1657" s="138">
        <v>1</v>
      </c>
      <c r="C1657" s="139" t="str">
        <f>TEXT(gents新作!C311,0)</f>
        <v>0</v>
      </c>
      <c r="D1657" s="140">
        <f>+gents新作!D311</f>
        <v>0</v>
      </c>
      <c r="E1657" s="138">
        <f>+gents新作!E311</f>
        <v>0</v>
      </c>
      <c r="F1657" s="138">
        <f>+gents新作!F311</f>
        <v>0</v>
      </c>
      <c r="G1657" s="140">
        <f>+gents新作!G311</f>
        <v>0</v>
      </c>
      <c r="H1657" s="138">
        <f>+gents新作!H311</f>
        <v>0</v>
      </c>
      <c r="I1657" s="140">
        <f>+gents新作!I311</f>
        <v>0</v>
      </c>
      <c r="J1657" s="141">
        <f>+gents新作!$C$9</f>
        <v>261600</v>
      </c>
      <c r="K1657" s="142">
        <f>+gents新作!J311</f>
        <v>0</v>
      </c>
      <c r="L1657" s="143">
        <f>IF(ISERROR(VLOOKUP(VALUE(C1657),納期ACC!$E$1:$N$3001,10,FALSE)),"",VLOOKUP(VALUE(C1657),納期ACC!$E$1:$N$3001,10,FALSE))</f>
        <v>0</v>
      </c>
    </row>
    <row r="1658" spans="1:12">
      <c r="A1658" s="137">
        <f>+gents新作!A312</f>
        <v>0</v>
      </c>
      <c r="B1658" s="138">
        <v>1</v>
      </c>
      <c r="C1658" s="139" t="str">
        <f>TEXT(gents新作!C312,0)</f>
        <v>0</v>
      </c>
      <c r="D1658" s="140">
        <f>+gents新作!D312</f>
        <v>0</v>
      </c>
      <c r="E1658" s="138">
        <f>+gents新作!E312</f>
        <v>0</v>
      </c>
      <c r="F1658" s="138">
        <f>+gents新作!F312</f>
        <v>0</v>
      </c>
      <c r="G1658" s="140">
        <f>+gents新作!G312</f>
        <v>0</v>
      </c>
      <c r="H1658" s="138">
        <f>+gents新作!H312</f>
        <v>0</v>
      </c>
      <c r="I1658" s="140">
        <f>+gents新作!I312</f>
        <v>0</v>
      </c>
      <c r="J1658" s="141">
        <f>+gents新作!$C$9</f>
        <v>261600</v>
      </c>
      <c r="K1658" s="142">
        <f>+gents新作!J312</f>
        <v>0</v>
      </c>
      <c r="L1658" s="143">
        <f>IF(ISERROR(VLOOKUP(VALUE(C1658),納期ACC!$E$1:$N$3001,10,FALSE)),"",VLOOKUP(VALUE(C1658),納期ACC!$E$1:$N$3001,10,FALSE))</f>
        <v>0</v>
      </c>
    </row>
    <row r="1659" spans="1:12">
      <c r="A1659" s="137">
        <f>+gents新作!A313</f>
        <v>0</v>
      </c>
      <c r="B1659" s="138">
        <v>1</v>
      </c>
      <c r="C1659" s="139" t="str">
        <f>TEXT(gents新作!C313,0)</f>
        <v>0</v>
      </c>
      <c r="D1659" s="140">
        <f>+gents新作!D313</f>
        <v>0</v>
      </c>
      <c r="E1659" s="138">
        <f>+gents新作!E313</f>
        <v>0</v>
      </c>
      <c r="F1659" s="138">
        <f>+gents新作!F313</f>
        <v>0</v>
      </c>
      <c r="G1659" s="140">
        <f>+gents新作!G313</f>
        <v>0</v>
      </c>
      <c r="H1659" s="138">
        <f>+gents新作!H313</f>
        <v>0</v>
      </c>
      <c r="I1659" s="140">
        <f>+gents新作!I313</f>
        <v>0</v>
      </c>
      <c r="J1659" s="141">
        <f>+gents新作!$C$9</f>
        <v>261600</v>
      </c>
      <c r="K1659" s="142">
        <f>+gents新作!J313</f>
        <v>0</v>
      </c>
      <c r="L1659" s="143">
        <f>IF(ISERROR(VLOOKUP(VALUE(C1659),納期ACC!$E$1:$N$3001,10,FALSE)),"",VLOOKUP(VALUE(C1659),納期ACC!$E$1:$N$3001,10,FALSE))</f>
        <v>0</v>
      </c>
    </row>
    <row r="1660" spans="1:12">
      <c r="A1660" s="137">
        <f>+gents新作!A314</f>
        <v>0</v>
      </c>
      <c r="B1660" s="138">
        <v>1</v>
      </c>
      <c r="C1660" s="139" t="str">
        <f>TEXT(gents新作!C314,0)</f>
        <v>0</v>
      </c>
      <c r="D1660" s="140">
        <f>+gents新作!D314</f>
        <v>0</v>
      </c>
      <c r="E1660" s="138">
        <f>+gents新作!E314</f>
        <v>0</v>
      </c>
      <c r="F1660" s="138">
        <f>+gents新作!F314</f>
        <v>0</v>
      </c>
      <c r="G1660" s="140">
        <f>+gents新作!G314</f>
        <v>0</v>
      </c>
      <c r="H1660" s="138">
        <f>+gents新作!H314</f>
        <v>0</v>
      </c>
      <c r="I1660" s="140">
        <f>+gents新作!I314</f>
        <v>0</v>
      </c>
      <c r="J1660" s="141">
        <f>+gents新作!$C$9</f>
        <v>261600</v>
      </c>
      <c r="K1660" s="142">
        <f>+gents新作!J314</f>
        <v>0</v>
      </c>
      <c r="L1660" s="143">
        <f>IF(ISERROR(VLOOKUP(VALUE(C1660),納期ACC!$E$1:$N$3001,10,FALSE)),"",VLOOKUP(VALUE(C1660),納期ACC!$E$1:$N$3001,10,FALSE))</f>
        <v>0</v>
      </c>
    </row>
    <row r="1661" spans="1:12">
      <c r="A1661" s="137">
        <f>+gents新作!A315</f>
        <v>0</v>
      </c>
      <c r="B1661" s="138">
        <v>1</v>
      </c>
      <c r="C1661" s="139" t="str">
        <f>TEXT(gents新作!C315,0)</f>
        <v>0</v>
      </c>
      <c r="D1661" s="140">
        <f>+gents新作!D315</f>
        <v>0</v>
      </c>
      <c r="E1661" s="138">
        <f>+gents新作!E315</f>
        <v>0</v>
      </c>
      <c r="F1661" s="138">
        <f>+gents新作!F315</f>
        <v>0</v>
      </c>
      <c r="G1661" s="140">
        <f>+gents新作!G315</f>
        <v>0</v>
      </c>
      <c r="H1661" s="138">
        <f>+gents新作!H315</f>
        <v>0</v>
      </c>
      <c r="I1661" s="140">
        <f>+gents新作!I315</f>
        <v>0</v>
      </c>
      <c r="J1661" s="141">
        <f>+gents新作!$C$9</f>
        <v>261600</v>
      </c>
      <c r="K1661" s="142">
        <f>+gents新作!J315</f>
        <v>0</v>
      </c>
      <c r="L1661" s="143">
        <f>IF(ISERROR(VLOOKUP(VALUE(C1661),納期ACC!$E$1:$N$3001,10,FALSE)),"",VLOOKUP(VALUE(C1661),納期ACC!$E$1:$N$3001,10,FALSE))</f>
        <v>0</v>
      </c>
    </row>
    <row r="1662" spans="1:12">
      <c r="A1662" s="137">
        <f>+gents新作!A316</f>
        <v>0</v>
      </c>
      <c r="B1662" s="138">
        <v>1</v>
      </c>
      <c r="C1662" s="139" t="str">
        <f>TEXT(gents新作!C316,0)</f>
        <v>0</v>
      </c>
      <c r="D1662" s="140">
        <f>+gents新作!D316</f>
        <v>0</v>
      </c>
      <c r="E1662" s="138">
        <f>+gents新作!E316</f>
        <v>0</v>
      </c>
      <c r="F1662" s="138">
        <f>+gents新作!F316</f>
        <v>0</v>
      </c>
      <c r="G1662" s="140">
        <f>+gents新作!G316</f>
        <v>0</v>
      </c>
      <c r="H1662" s="138">
        <f>+gents新作!H316</f>
        <v>0</v>
      </c>
      <c r="I1662" s="140">
        <f>+gents新作!I316</f>
        <v>0</v>
      </c>
      <c r="J1662" s="141">
        <f>+gents新作!$C$9</f>
        <v>261600</v>
      </c>
      <c r="K1662" s="142">
        <f>+gents新作!J316</f>
        <v>0</v>
      </c>
      <c r="L1662" s="143">
        <f>IF(ISERROR(VLOOKUP(VALUE(C1662),納期ACC!$E$1:$N$3001,10,FALSE)),"",VLOOKUP(VALUE(C1662),納期ACC!$E$1:$N$3001,10,FALSE))</f>
        <v>0</v>
      </c>
    </row>
    <row r="1663" spans="1:12">
      <c r="A1663" s="137">
        <f>+gents新作!A317</f>
        <v>0</v>
      </c>
      <c r="B1663" s="138">
        <v>1</v>
      </c>
      <c r="C1663" s="139" t="str">
        <f>TEXT(gents新作!C317,0)</f>
        <v>0</v>
      </c>
      <c r="D1663" s="140">
        <f>+gents新作!D317</f>
        <v>0</v>
      </c>
      <c r="E1663" s="138">
        <f>+gents新作!E317</f>
        <v>0</v>
      </c>
      <c r="F1663" s="138">
        <f>+gents新作!F317</f>
        <v>0</v>
      </c>
      <c r="G1663" s="140">
        <f>+gents新作!G317</f>
        <v>0</v>
      </c>
      <c r="H1663" s="138">
        <f>+gents新作!H317</f>
        <v>0</v>
      </c>
      <c r="I1663" s="140">
        <f>+gents新作!I317</f>
        <v>0</v>
      </c>
      <c r="J1663" s="141">
        <f>+gents新作!$C$9</f>
        <v>261600</v>
      </c>
      <c r="K1663" s="142">
        <f>+gents新作!J317</f>
        <v>0</v>
      </c>
      <c r="L1663" s="143">
        <f>IF(ISERROR(VLOOKUP(VALUE(C1663),納期ACC!$E$1:$N$3001,10,FALSE)),"",VLOOKUP(VALUE(C1663),納期ACC!$E$1:$N$3001,10,FALSE))</f>
        <v>0</v>
      </c>
    </row>
    <row r="1664" spans="1:12">
      <c r="A1664" s="137">
        <f>+gents新作!A318</f>
        <v>0</v>
      </c>
      <c r="B1664" s="138">
        <v>1</v>
      </c>
      <c r="C1664" s="139" t="str">
        <f>TEXT(gents新作!C318,0)</f>
        <v>0</v>
      </c>
      <c r="D1664" s="140">
        <f>+gents新作!D318</f>
        <v>0</v>
      </c>
      <c r="E1664" s="138">
        <f>+gents新作!E318</f>
        <v>0</v>
      </c>
      <c r="F1664" s="138">
        <f>+gents新作!F318</f>
        <v>0</v>
      </c>
      <c r="G1664" s="140">
        <f>+gents新作!G318</f>
        <v>0</v>
      </c>
      <c r="H1664" s="138">
        <f>+gents新作!H318</f>
        <v>0</v>
      </c>
      <c r="I1664" s="140">
        <f>+gents新作!I318</f>
        <v>0</v>
      </c>
      <c r="J1664" s="141">
        <f>+gents新作!$C$9</f>
        <v>261600</v>
      </c>
      <c r="K1664" s="142">
        <f>+gents新作!J318</f>
        <v>0</v>
      </c>
      <c r="L1664" s="143">
        <f>IF(ISERROR(VLOOKUP(VALUE(C1664),納期ACC!$E$1:$N$3001,10,FALSE)),"",VLOOKUP(VALUE(C1664),納期ACC!$E$1:$N$3001,10,FALSE))</f>
        <v>0</v>
      </c>
    </row>
    <row r="1665" spans="1:12">
      <c r="A1665" s="137">
        <f>+gents新作!A319</f>
        <v>0</v>
      </c>
      <c r="B1665" s="138">
        <v>1</v>
      </c>
      <c r="C1665" s="139" t="str">
        <f>TEXT(gents新作!C319,0)</f>
        <v>0</v>
      </c>
      <c r="D1665" s="140">
        <f>+gents新作!D319</f>
        <v>0</v>
      </c>
      <c r="E1665" s="138">
        <f>+gents新作!E319</f>
        <v>0</v>
      </c>
      <c r="F1665" s="138">
        <f>+gents新作!F319</f>
        <v>0</v>
      </c>
      <c r="G1665" s="140">
        <f>+gents新作!G319</f>
        <v>0</v>
      </c>
      <c r="H1665" s="138">
        <f>+gents新作!H319</f>
        <v>0</v>
      </c>
      <c r="I1665" s="140">
        <f>+gents新作!I319</f>
        <v>0</v>
      </c>
      <c r="J1665" s="141">
        <f>+gents新作!$C$9</f>
        <v>261600</v>
      </c>
      <c r="K1665" s="142">
        <f>+gents新作!J319</f>
        <v>0</v>
      </c>
      <c r="L1665" s="143">
        <f>IF(ISERROR(VLOOKUP(VALUE(C1665),納期ACC!$E$1:$N$3001,10,FALSE)),"",VLOOKUP(VALUE(C1665),納期ACC!$E$1:$N$3001,10,FALSE))</f>
        <v>0</v>
      </c>
    </row>
    <row r="1666" spans="1:12">
      <c r="A1666" s="137">
        <f>+gents新作!A320</f>
        <v>0</v>
      </c>
      <c r="B1666" s="138">
        <v>1</v>
      </c>
      <c r="C1666" s="139" t="str">
        <f>TEXT(gents新作!C320,0)</f>
        <v>0</v>
      </c>
      <c r="D1666" s="140">
        <f>+gents新作!D320</f>
        <v>0</v>
      </c>
      <c r="E1666" s="138">
        <f>+gents新作!E320</f>
        <v>0</v>
      </c>
      <c r="F1666" s="138">
        <f>+gents新作!F320</f>
        <v>0</v>
      </c>
      <c r="G1666" s="140">
        <f>+gents新作!G320</f>
        <v>0</v>
      </c>
      <c r="H1666" s="138">
        <f>+gents新作!H320</f>
        <v>0</v>
      </c>
      <c r="I1666" s="140">
        <f>+gents新作!I320</f>
        <v>0</v>
      </c>
      <c r="J1666" s="141">
        <f>+gents新作!$C$9</f>
        <v>261600</v>
      </c>
      <c r="K1666" s="142">
        <f>+gents新作!J320</f>
        <v>0</v>
      </c>
      <c r="L1666" s="143">
        <f>IF(ISERROR(VLOOKUP(VALUE(C1666),納期ACC!$E$1:$N$3001,10,FALSE)),"",VLOOKUP(VALUE(C1666),納期ACC!$E$1:$N$3001,10,FALSE))</f>
        <v>0</v>
      </c>
    </row>
    <row r="1667" spans="1:12">
      <c r="A1667" s="137">
        <f>+gents新作!A321</f>
        <v>0</v>
      </c>
      <c r="B1667" s="138">
        <v>1</v>
      </c>
      <c r="C1667" s="139" t="str">
        <f>TEXT(gents新作!C321,0)</f>
        <v>0</v>
      </c>
      <c r="D1667" s="140">
        <f>+gents新作!D321</f>
        <v>0</v>
      </c>
      <c r="E1667" s="138">
        <f>+gents新作!E321</f>
        <v>0</v>
      </c>
      <c r="F1667" s="138">
        <f>+gents新作!F321</f>
        <v>0</v>
      </c>
      <c r="G1667" s="140">
        <f>+gents新作!G321</f>
        <v>0</v>
      </c>
      <c r="H1667" s="138">
        <f>+gents新作!H321</f>
        <v>0</v>
      </c>
      <c r="I1667" s="140">
        <f>+gents新作!I321</f>
        <v>0</v>
      </c>
      <c r="J1667" s="141">
        <f>+gents新作!$C$9</f>
        <v>261600</v>
      </c>
      <c r="K1667" s="142">
        <f>+gents新作!J321</f>
        <v>0</v>
      </c>
      <c r="L1667" s="143">
        <f>IF(ISERROR(VLOOKUP(VALUE(C1667),納期ACC!$E$1:$N$3001,10,FALSE)),"",VLOOKUP(VALUE(C1667),納期ACC!$E$1:$N$3001,10,FALSE))</f>
        <v>0</v>
      </c>
    </row>
    <row r="1668" spans="1:12">
      <c r="A1668" s="137">
        <f>+gents新作!A322</f>
        <v>0</v>
      </c>
      <c r="B1668" s="138">
        <v>1</v>
      </c>
      <c r="C1668" s="139" t="str">
        <f>TEXT(gents新作!C322,0)</f>
        <v>0</v>
      </c>
      <c r="D1668" s="140">
        <f>+gents新作!D322</f>
        <v>0</v>
      </c>
      <c r="E1668" s="138">
        <f>+gents新作!E322</f>
        <v>0</v>
      </c>
      <c r="F1668" s="138">
        <f>+gents新作!F322</f>
        <v>0</v>
      </c>
      <c r="G1668" s="140">
        <f>+gents新作!G322</f>
        <v>0</v>
      </c>
      <c r="H1668" s="138">
        <f>+gents新作!H322</f>
        <v>0</v>
      </c>
      <c r="I1668" s="140">
        <f>+gents新作!I322</f>
        <v>0</v>
      </c>
      <c r="J1668" s="141">
        <f>+gents新作!$C$9</f>
        <v>261600</v>
      </c>
      <c r="K1668" s="142">
        <f>+gents新作!J322</f>
        <v>0</v>
      </c>
      <c r="L1668" s="143">
        <f>IF(ISERROR(VLOOKUP(VALUE(C1668),納期ACC!$E$1:$N$3001,10,FALSE)),"",VLOOKUP(VALUE(C1668),納期ACC!$E$1:$N$3001,10,FALSE))</f>
        <v>0</v>
      </c>
    </row>
    <row r="1669" spans="1:12">
      <c r="A1669" s="137">
        <f>+gents新作!A323</f>
        <v>0</v>
      </c>
      <c r="B1669" s="138">
        <v>1</v>
      </c>
      <c r="C1669" s="139" t="str">
        <f>TEXT(gents新作!C323,0)</f>
        <v>0</v>
      </c>
      <c r="D1669" s="140">
        <f>+gents新作!D323</f>
        <v>0</v>
      </c>
      <c r="E1669" s="138">
        <f>+gents新作!E323</f>
        <v>0</v>
      </c>
      <c r="F1669" s="138">
        <f>+gents新作!F323</f>
        <v>0</v>
      </c>
      <c r="G1669" s="140">
        <f>+gents新作!G323</f>
        <v>0</v>
      </c>
      <c r="H1669" s="138">
        <f>+gents新作!H323</f>
        <v>0</v>
      </c>
      <c r="I1669" s="140">
        <f>+gents新作!I323</f>
        <v>0</v>
      </c>
      <c r="J1669" s="141">
        <f>+gents新作!$C$9</f>
        <v>261600</v>
      </c>
      <c r="K1669" s="142">
        <f>+gents新作!J323</f>
        <v>0</v>
      </c>
      <c r="L1669" s="143">
        <f>IF(ISERROR(VLOOKUP(VALUE(C1669),納期ACC!$E$1:$N$3001,10,FALSE)),"",VLOOKUP(VALUE(C1669),納期ACC!$E$1:$N$3001,10,FALSE))</f>
        <v>0</v>
      </c>
    </row>
    <row r="1670" spans="1:12">
      <c r="A1670" s="137">
        <f>+gents新作!A324</f>
        <v>0</v>
      </c>
      <c r="B1670" s="138">
        <v>1</v>
      </c>
      <c r="C1670" s="139" t="str">
        <f>TEXT(gents新作!C324,0)</f>
        <v>0</v>
      </c>
      <c r="D1670" s="140">
        <f>+gents新作!D324</f>
        <v>0</v>
      </c>
      <c r="E1670" s="138">
        <f>+gents新作!E324</f>
        <v>0</v>
      </c>
      <c r="F1670" s="138">
        <f>+gents新作!F324</f>
        <v>0</v>
      </c>
      <c r="G1670" s="140">
        <f>+gents新作!G324</f>
        <v>0</v>
      </c>
      <c r="H1670" s="138">
        <f>+gents新作!H324</f>
        <v>0</v>
      </c>
      <c r="I1670" s="140">
        <f>+gents新作!I324</f>
        <v>0</v>
      </c>
      <c r="J1670" s="141">
        <f>+gents新作!$C$9</f>
        <v>261600</v>
      </c>
      <c r="K1670" s="142">
        <f>+gents新作!J324</f>
        <v>0</v>
      </c>
      <c r="L1670" s="143">
        <f>IF(ISERROR(VLOOKUP(VALUE(C1670),納期ACC!$E$1:$N$3001,10,FALSE)),"",VLOOKUP(VALUE(C1670),納期ACC!$E$1:$N$3001,10,FALSE))</f>
        <v>0</v>
      </c>
    </row>
    <row r="1671" spans="1:12">
      <c r="A1671" s="137">
        <f>+gents新作!A325</f>
        <v>0</v>
      </c>
      <c r="B1671" s="138">
        <v>1</v>
      </c>
      <c r="C1671" s="139" t="str">
        <f>TEXT(gents新作!C325,0)</f>
        <v>0</v>
      </c>
      <c r="D1671" s="140">
        <f>+gents新作!D325</f>
        <v>0</v>
      </c>
      <c r="E1671" s="138">
        <f>+gents新作!E325</f>
        <v>0</v>
      </c>
      <c r="F1671" s="138">
        <f>+gents新作!F325</f>
        <v>0</v>
      </c>
      <c r="G1671" s="140">
        <f>+gents新作!G325</f>
        <v>0</v>
      </c>
      <c r="H1671" s="138">
        <f>+gents新作!H325</f>
        <v>0</v>
      </c>
      <c r="I1671" s="140">
        <f>+gents新作!I325</f>
        <v>0</v>
      </c>
      <c r="J1671" s="141">
        <f>+gents新作!$C$9</f>
        <v>261600</v>
      </c>
      <c r="K1671" s="142">
        <f>+gents新作!J325</f>
        <v>0</v>
      </c>
      <c r="L1671" s="143">
        <f>IF(ISERROR(VLOOKUP(VALUE(C1671),納期ACC!$E$1:$N$3001,10,FALSE)),"",VLOOKUP(VALUE(C1671),納期ACC!$E$1:$N$3001,10,FALSE))</f>
        <v>0</v>
      </c>
    </row>
    <row r="1672" spans="1:12">
      <c r="A1672" s="137">
        <f>+gents新作!A326</f>
        <v>0</v>
      </c>
      <c r="B1672" s="138">
        <v>1</v>
      </c>
      <c r="C1672" s="139" t="str">
        <f>TEXT(gents新作!C326,0)</f>
        <v>0</v>
      </c>
      <c r="D1672" s="140">
        <f>+gents新作!D326</f>
        <v>0</v>
      </c>
      <c r="E1672" s="138">
        <f>+gents新作!E326</f>
        <v>0</v>
      </c>
      <c r="F1672" s="138">
        <f>+gents新作!F326</f>
        <v>0</v>
      </c>
      <c r="G1672" s="140">
        <f>+gents新作!G326</f>
        <v>0</v>
      </c>
      <c r="H1672" s="138">
        <f>+gents新作!H326</f>
        <v>0</v>
      </c>
      <c r="I1672" s="140">
        <f>+gents新作!I326</f>
        <v>0</v>
      </c>
      <c r="J1672" s="141">
        <f>+gents新作!$C$9</f>
        <v>261600</v>
      </c>
      <c r="K1672" s="142">
        <f>+gents新作!J326</f>
        <v>0</v>
      </c>
      <c r="L1672" s="143">
        <f>IF(ISERROR(VLOOKUP(VALUE(C1672),納期ACC!$E$1:$N$3001,10,FALSE)),"",VLOOKUP(VALUE(C1672),納期ACC!$E$1:$N$3001,10,FALSE))</f>
        <v>0</v>
      </c>
    </row>
    <row r="1673" spans="1:12">
      <c r="A1673" s="137">
        <f>+gents新作!A327</f>
        <v>0</v>
      </c>
      <c r="B1673" s="138">
        <v>1</v>
      </c>
      <c r="C1673" s="139" t="str">
        <f>TEXT(gents新作!C327,0)</f>
        <v>0</v>
      </c>
      <c r="D1673" s="140">
        <f>+gents新作!D327</f>
        <v>0</v>
      </c>
      <c r="E1673" s="138">
        <f>+gents新作!E327</f>
        <v>0</v>
      </c>
      <c r="F1673" s="138">
        <f>+gents新作!F327</f>
        <v>0</v>
      </c>
      <c r="G1673" s="140">
        <f>+gents新作!G327</f>
        <v>0</v>
      </c>
      <c r="H1673" s="138">
        <f>+gents新作!H327</f>
        <v>0</v>
      </c>
      <c r="I1673" s="140">
        <f>+gents新作!I327</f>
        <v>0</v>
      </c>
      <c r="J1673" s="141">
        <f>+gents新作!$C$9</f>
        <v>261600</v>
      </c>
      <c r="K1673" s="142">
        <f>+gents新作!J327</f>
        <v>0</v>
      </c>
      <c r="L1673" s="143">
        <f>IF(ISERROR(VLOOKUP(VALUE(C1673),納期ACC!$E$1:$N$3001,10,FALSE)),"",VLOOKUP(VALUE(C1673),納期ACC!$E$1:$N$3001,10,FALSE))</f>
        <v>0</v>
      </c>
    </row>
    <row r="1674" spans="1:12">
      <c r="A1674" s="137">
        <f>+gents新作!A328</f>
        <v>0</v>
      </c>
      <c r="B1674" s="138">
        <v>1</v>
      </c>
      <c r="C1674" s="139" t="str">
        <f>TEXT(gents新作!C328,0)</f>
        <v>0</v>
      </c>
      <c r="D1674" s="140">
        <f>+gents新作!D328</f>
        <v>0</v>
      </c>
      <c r="E1674" s="138">
        <f>+gents新作!E328</f>
        <v>0</v>
      </c>
      <c r="F1674" s="138">
        <f>+gents新作!F328</f>
        <v>0</v>
      </c>
      <c r="G1674" s="140">
        <f>+gents新作!G328</f>
        <v>0</v>
      </c>
      <c r="H1674" s="138">
        <f>+gents新作!H328</f>
        <v>0</v>
      </c>
      <c r="I1674" s="140">
        <f>+gents新作!I328</f>
        <v>0</v>
      </c>
      <c r="J1674" s="141">
        <f>+gents新作!$C$9</f>
        <v>261600</v>
      </c>
      <c r="K1674" s="142">
        <f>+gents新作!J328</f>
        <v>0</v>
      </c>
      <c r="L1674" s="143">
        <f>IF(ISERROR(VLOOKUP(VALUE(C1674),納期ACC!$E$1:$N$3001,10,FALSE)),"",VLOOKUP(VALUE(C1674),納期ACC!$E$1:$N$3001,10,FALSE))</f>
        <v>0</v>
      </c>
    </row>
    <row r="1675" spans="1:12">
      <c r="A1675" s="137">
        <f>+gents新作!A329</f>
        <v>0</v>
      </c>
      <c r="B1675" s="138">
        <v>1</v>
      </c>
      <c r="C1675" s="139" t="str">
        <f>TEXT(gents新作!C329,0)</f>
        <v>0</v>
      </c>
      <c r="D1675" s="140">
        <f>+gents新作!D329</f>
        <v>0</v>
      </c>
      <c r="E1675" s="138">
        <f>+gents新作!E329</f>
        <v>0</v>
      </c>
      <c r="F1675" s="138">
        <f>+gents新作!F329</f>
        <v>0</v>
      </c>
      <c r="G1675" s="140">
        <f>+gents新作!G329</f>
        <v>0</v>
      </c>
      <c r="H1675" s="138">
        <f>+gents新作!H329</f>
        <v>0</v>
      </c>
      <c r="I1675" s="140">
        <f>+gents新作!I329</f>
        <v>0</v>
      </c>
      <c r="J1675" s="141">
        <f>+gents新作!$C$9</f>
        <v>261600</v>
      </c>
      <c r="K1675" s="142">
        <f>+gents新作!J329</f>
        <v>0</v>
      </c>
      <c r="L1675" s="143">
        <f>IF(ISERROR(VLOOKUP(VALUE(C1675),納期ACC!$E$1:$N$3001,10,FALSE)),"",VLOOKUP(VALUE(C1675),納期ACC!$E$1:$N$3001,10,FALSE))</f>
        <v>0</v>
      </c>
    </row>
    <row r="1676" spans="1:12">
      <c r="A1676" s="137">
        <f>+gents新作!A330</f>
        <v>0</v>
      </c>
      <c r="B1676" s="138">
        <v>1</v>
      </c>
      <c r="C1676" s="139" t="str">
        <f>TEXT(gents新作!C330,0)</f>
        <v>0</v>
      </c>
      <c r="D1676" s="140">
        <f>+gents新作!D330</f>
        <v>0</v>
      </c>
      <c r="E1676" s="138">
        <f>+gents新作!E330</f>
        <v>0</v>
      </c>
      <c r="F1676" s="138">
        <f>+gents新作!F330</f>
        <v>0</v>
      </c>
      <c r="G1676" s="140">
        <f>+gents新作!G330</f>
        <v>0</v>
      </c>
      <c r="H1676" s="138">
        <f>+gents新作!H330</f>
        <v>0</v>
      </c>
      <c r="I1676" s="140">
        <f>+gents新作!I330</f>
        <v>0</v>
      </c>
      <c r="J1676" s="141">
        <f>+gents新作!$C$9</f>
        <v>261600</v>
      </c>
      <c r="K1676" s="142">
        <f>+gents新作!J330</f>
        <v>0</v>
      </c>
      <c r="L1676" s="143">
        <f>IF(ISERROR(VLOOKUP(VALUE(C1676),納期ACC!$E$1:$N$3001,10,FALSE)),"",VLOOKUP(VALUE(C1676),納期ACC!$E$1:$N$3001,10,FALSE))</f>
        <v>0</v>
      </c>
    </row>
    <row r="1677" spans="1:12">
      <c r="A1677" s="137">
        <f>+gents新作!A331</f>
        <v>0</v>
      </c>
      <c r="B1677" s="138">
        <v>1</v>
      </c>
      <c r="C1677" s="139" t="str">
        <f>TEXT(gents新作!C331,0)</f>
        <v>0</v>
      </c>
      <c r="D1677" s="140">
        <f>+gents新作!D331</f>
        <v>0</v>
      </c>
      <c r="E1677" s="138">
        <f>+gents新作!E331</f>
        <v>0</v>
      </c>
      <c r="F1677" s="138">
        <f>+gents新作!F331</f>
        <v>0</v>
      </c>
      <c r="G1677" s="140">
        <f>+gents新作!G331</f>
        <v>0</v>
      </c>
      <c r="H1677" s="138">
        <f>+gents新作!H331</f>
        <v>0</v>
      </c>
      <c r="I1677" s="140">
        <f>+gents新作!I331</f>
        <v>0</v>
      </c>
      <c r="J1677" s="141">
        <f>+gents新作!$C$9</f>
        <v>261600</v>
      </c>
      <c r="K1677" s="142">
        <f>+gents新作!J331</f>
        <v>0</v>
      </c>
      <c r="L1677" s="143">
        <f>IF(ISERROR(VLOOKUP(VALUE(C1677),納期ACC!$E$1:$N$3001,10,FALSE)),"",VLOOKUP(VALUE(C1677),納期ACC!$E$1:$N$3001,10,FALSE))</f>
        <v>0</v>
      </c>
    </row>
    <row r="1678" spans="1:12">
      <c r="A1678" s="137">
        <f>+gents新作!A332</f>
        <v>0</v>
      </c>
      <c r="B1678" s="138">
        <v>1</v>
      </c>
      <c r="C1678" s="139" t="str">
        <f>TEXT(gents新作!C332,0)</f>
        <v>0</v>
      </c>
      <c r="D1678" s="140">
        <f>+gents新作!D332</f>
        <v>0</v>
      </c>
      <c r="E1678" s="138">
        <f>+gents新作!E332</f>
        <v>0</v>
      </c>
      <c r="F1678" s="138">
        <f>+gents新作!F332</f>
        <v>0</v>
      </c>
      <c r="G1678" s="140">
        <f>+gents新作!G332</f>
        <v>0</v>
      </c>
      <c r="H1678" s="138">
        <f>+gents新作!H332</f>
        <v>0</v>
      </c>
      <c r="I1678" s="140">
        <f>+gents新作!I332</f>
        <v>0</v>
      </c>
      <c r="J1678" s="141">
        <f>+gents新作!$C$9</f>
        <v>261600</v>
      </c>
      <c r="K1678" s="142">
        <f>+gents新作!J332</f>
        <v>0</v>
      </c>
      <c r="L1678" s="143">
        <f>IF(ISERROR(VLOOKUP(VALUE(C1678),納期ACC!$E$1:$N$3001,10,FALSE)),"",VLOOKUP(VALUE(C1678),納期ACC!$E$1:$N$3001,10,FALSE))</f>
        <v>0</v>
      </c>
    </row>
    <row r="1679" spans="1:12">
      <c r="A1679" s="137">
        <f>+gents新作!A333</f>
        <v>0</v>
      </c>
      <c r="B1679" s="138">
        <v>1</v>
      </c>
      <c r="C1679" s="139" t="str">
        <f>TEXT(gents新作!C333,0)</f>
        <v>0</v>
      </c>
      <c r="D1679" s="140">
        <f>+gents新作!D333</f>
        <v>0</v>
      </c>
      <c r="E1679" s="138">
        <f>+gents新作!E333</f>
        <v>0</v>
      </c>
      <c r="F1679" s="138">
        <f>+gents新作!F333</f>
        <v>0</v>
      </c>
      <c r="G1679" s="140">
        <f>+gents新作!G333</f>
        <v>0</v>
      </c>
      <c r="H1679" s="138">
        <f>+gents新作!H333</f>
        <v>0</v>
      </c>
      <c r="I1679" s="140">
        <f>+gents新作!I333</f>
        <v>0</v>
      </c>
      <c r="J1679" s="141">
        <f>+gents新作!$C$9</f>
        <v>261600</v>
      </c>
      <c r="K1679" s="142">
        <f>+gents新作!J333</f>
        <v>0</v>
      </c>
      <c r="L1679" s="143">
        <f>IF(ISERROR(VLOOKUP(VALUE(C1679),納期ACC!$E$1:$N$3001,10,FALSE)),"",VLOOKUP(VALUE(C1679),納期ACC!$E$1:$N$3001,10,FALSE))</f>
        <v>0</v>
      </c>
    </row>
    <row r="1680" spans="1:12">
      <c r="A1680" s="137">
        <f>+gents新作!A334</f>
        <v>0</v>
      </c>
      <c r="B1680" s="138">
        <v>1</v>
      </c>
      <c r="C1680" s="139" t="str">
        <f>TEXT(gents新作!C334,0)</f>
        <v>0</v>
      </c>
      <c r="D1680" s="140">
        <f>+gents新作!D334</f>
        <v>0</v>
      </c>
      <c r="E1680" s="138">
        <f>+gents新作!E334</f>
        <v>0</v>
      </c>
      <c r="F1680" s="138">
        <f>+gents新作!F334</f>
        <v>0</v>
      </c>
      <c r="G1680" s="140">
        <f>+gents新作!G334</f>
        <v>0</v>
      </c>
      <c r="H1680" s="138">
        <f>+gents新作!H334</f>
        <v>0</v>
      </c>
      <c r="I1680" s="140">
        <f>+gents新作!I334</f>
        <v>0</v>
      </c>
      <c r="J1680" s="141">
        <f>+gents新作!$C$9</f>
        <v>261600</v>
      </c>
      <c r="K1680" s="142">
        <f>+gents新作!J334</f>
        <v>0</v>
      </c>
      <c r="L1680" s="143">
        <f>IF(ISERROR(VLOOKUP(VALUE(C1680),納期ACC!$E$1:$N$3001,10,FALSE)),"",VLOOKUP(VALUE(C1680),納期ACC!$E$1:$N$3001,10,FALSE))</f>
        <v>0</v>
      </c>
    </row>
    <row r="1681" spans="1:12">
      <c r="A1681" s="137">
        <f>+gents新作!A335</f>
        <v>0</v>
      </c>
      <c r="B1681" s="138">
        <v>1</v>
      </c>
      <c r="C1681" s="139" t="str">
        <f>TEXT(gents新作!C335,0)</f>
        <v>0</v>
      </c>
      <c r="D1681" s="140">
        <f>+gents新作!D335</f>
        <v>0</v>
      </c>
      <c r="E1681" s="138">
        <f>+gents新作!E335</f>
        <v>0</v>
      </c>
      <c r="F1681" s="138">
        <f>+gents新作!F335</f>
        <v>0</v>
      </c>
      <c r="G1681" s="140">
        <f>+gents新作!G335</f>
        <v>0</v>
      </c>
      <c r="H1681" s="138">
        <f>+gents新作!H335</f>
        <v>0</v>
      </c>
      <c r="I1681" s="140">
        <f>+gents新作!I335</f>
        <v>0</v>
      </c>
      <c r="J1681" s="141">
        <f>+gents新作!$C$9</f>
        <v>261600</v>
      </c>
      <c r="K1681" s="142">
        <f>+gents新作!J335</f>
        <v>0</v>
      </c>
      <c r="L1681" s="143">
        <f>IF(ISERROR(VLOOKUP(VALUE(C1681),納期ACC!$E$1:$N$3001,10,FALSE)),"",VLOOKUP(VALUE(C1681),納期ACC!$E$1:$N$3001,10,FALSE))</f>
        <v>0</v>
      </c>
    </row>
    <row r="1682" spans="1:12">
      <c r="A1682" s="137">
        <f>+gents新作!A336</f>
        <v>0</v>
      </c>
      <c r="B1682" s="138">
        <v>1</v>
      </c>
      <c r="C1682" s="139" t="str">
        <f>TEXT(gents新作!C336,0)</f>
        <v>0</v>
      </c>
      <c r="D1682" s="140">
        <f>+gents新作!D336</f>
        <v>0</v>
      </c>
      <c r="E1682" s="138">
        <f>+gents新作!E336</f>
        <v>0</v>
      </c>
      <c r="F1682" s="138">
        <f>+gents新作!F336</f>
        <v>0</v>
      </c>
      <c r="G1682" s="140">
        <f>+gents新作!G336</f>
        <v>0</v>
      </c>
      <c r="H1682" s="138">
        <f>+gents新作!H336</f>
        <v>0</v>
      </c>
      <c r="I1682" s="140">
        <f>+gents新作!I336</f>
        <v>0</v>
      </c>
      <c r="J1682" s="141">
        <f>+gents新作!$C$9</f>
        <v>261600</v>
      </c>
      <c r="K1682" s="142">
        <f>+gents新作!J336</f>
        <v>0</v>
      </c>
      <c r="L1682" s="143">
        <f>IF(ISERROR(VLOOKUP(VALUE(C1682),納期ACC!$E$1:$N$3001,10,FALSE)),"",VLOOKUP(VALUE(C1682),納期ACC!$E$1:$N$3001,10,FALSE))</f>
        <v>0</v>
      </c>
    </row>
    <row r="1683" spans="1:12">
      <c r="A1683" s="137">
        <f>+gents新作!A337</f>
        <v>0</v>
      </c>
      <c r="B1683" s="138">
        <v>1</v>
      </c>
      <c r="C1683" s="139" t="str">
        <f>TEXT(gents新作!C337,0)</f>
        <v>0</v>
      </c>
      <c r="D1683" s="140">
        <f>+gents新作!D337</f>
        <v>0</v>
      </c>
      <c r="E1683" s="138">
        <f>+gents新作!E337</f>
        <v>0</v>
      </c>
      <c r="F1683" s="138">
        <f>+gents新作!F337</f>
        <v>0</v>
      </c>
      <c r="G1683" s="140">
        <f>+gents新作!G337</f>
        <v>0</v>
      </c>
      <c r="H1683" s="138">
        <f>+gents新作!H337</f>
        <v>0</v>
      </c>
      <c r="I1683" s="140">
        <f>+gents新作!I337</f>
        <v>0</v>
      </c>
      <c r="J1683" s="141">
        <f>+gents新作!$C$9</f>
        <v>261600</v>
      </c>
      <c r="K1683" s="142">
        <f>+gents新作!J337</f>
        <v>0</v>
      </c>
      <c r="L1683" s="143">
        <f>IF(ISERROR(VLOOKUP(VALUE(C1683),納期ACC!$E$1:$N$3001,10,FALSE)),"",VLOOKUP(VALUE(C1683),納期ACC!$E$1:$N$3001,10,FALSE))</f>
        <v>0</v>
      </c>
    </row>
    <row r="1684" spans="1:12">
      <c r="A1684" s="137">
        <f>+gents新作!A338</f>
        <v>0</v>
      </c>
      <c r="B1684" s="138">
        <v>1</v>
      </c>
      <c r="C1684" s="139" t="str">
        <f>TEXT(gents新作!C338,0)</f>
        <v>0</v>
      </c>
      <c r="D1684" s="140">
        <f>+gents新作!D338</f>
        <v>0</v>
      </c>
      <c r="E1684" s="138">
        <f>+gents新作!E338</f>
        <v>0</v>
      </c>
      <c r="F1684" s="138">
        <f>+gents新作!F338</f>
        <v>0</v>
      </c>
      <c r="G1684" s="140">
        <f>+gents新作!G338</f>
        <v>0</v>
      </c>
      <c r="H1684" s="138">
        <f>+gents新作!H338</f>
        <v>0</v>
      </c>
      <c r="I1684" s="140">
        <f>+gents新作!I338</f>
        <v>0</v>
      </c>
      <c r="J1684" s="141">
        <f>+gents新作!$C$9</f>
        <v>261600</v>
      </c>
      <c r="K1684" s="142">
        <f>+gents新作!J338</f>
        <v>0</v>
      </c>
      <c r="L1684" s="143">
        <f>IF(ISERROR(VLOOKUP(VALUE(C1684),納期ACC!$E$1:$N$3001,10,FALSE)),"",VLOOKUP(VALUE(C1684),納期ACC!$E$1:$N$3001,10,FALSE))</f>
        <v>0</v>
      </c>
    </row>
    <row r="1685" spans="1:12">
      <c r="A1685" s="137">
        <f>+gents新作!A339</f>
        <v>0</v>
      </c>
      <c r="B1685" s="138">
        <v>1</v>
      </c>
      <c r="C1685" s="139" t="str">
        <f>TEXT(gents新作!C339,0)</f>
        <v>0</v>
      </c>
      <c r="D1685" s="140">
        <f>+gents新作!D339</f>
        <v>0</v>
      </c>
      <c r="E1685" s="138">
        <f>+gents新作!E339</f>
        <v>0</v>
      </c>
      <c r="F1685" s="138">
        <f>+gents新作!F339</f>
        <v>0</v>
      </c>
      <c r="G1685" s="140">
        <f>+gents新作!G339</f>
        <v>0</v>
      </c>
      <c r="H1685" s="138">
        <f>+gents新作!H339</f>
        <v>0</v>
      </c>
      <c r="I1685" s="140">
        <f>+gents新作!I339</f>
        <v>0</v>
      </c>
      <c r="J1685" s="141">
        <f>+gents新作!$C$9</f>
        <v>261600</v>
      </c>
      <c r="K1685" s="142">
        <f>+gents新作!J339</f>
        <v>0</v>
      </c>
      <c r="L1685" s="143">
        <f>IF(ISERROR(VLOOKUP(VALUE(C1685),納期ACC!$E$1:$N$3001,10,FALSE)),"",VLOOKUP(VALUE(C1685),納期ACC!$E$1:$N$3001,10,FALSE))</f>
        <v>0</v>
      </c>
    </row>
    <row r="1686" spans="1:12">
      <c r="A1686" s="137">
        <f>+gents新作!A340</f>
        <v>0</v>
      </c>
      <c r="B1686" s="138">
        <v>1</v>
      </c>
      <c r="C1686" s="139" t="str">
        <f>TEXT(gents新作!C340,0)</f>
        <v>0</v>
      </c>
      <c r="D1686" s="140">
        <f>+gents新作!D340</f>
        <v>0</v>
      </c>
      <c r="E1686" s="138">
        <f>+gents新作!E340</f>
        <v>0</v>
      </c>
      <c r="F1686" s="138">
        <f>+gents新作!F340</f>
        <v>0</v>
      </c>
      <c r="G1686" s="140">
        <f>+gents新作!G340</f>
        <v>0</v>
      </c>
      <c r="H1686" s="138">
        <f>+gents新作!H340</f>
        <v>0</v>
      </c>
      <c r="I1686" s="140">
        <f>+gents新作!I340</f>
        <v>0</v>
      </c>
      <c r="J1686" s="141">
        <f>+gents新作!$C$9</f>
        <v>261600</v>
      </c>
      <c r="K1686" s="142">
        <f>+gents新作!J340</f>
        <v>0</v>
      </c>
      <c r="L1686" s="143">
        <f>IF(ISERROR(VLOOKUP(VALUE(C1686),納期ACC!$E$1:$N$3001,10,FALSE)),"",VLOOKUP(VALUE(C1686),納期ACC!$E$1:$N$3001,10,FALSE))</f>
        <v>0</v>
      </c>
    </row>
    <row r="1687" spans="1:12">
      <c r="A1687" s="137">
        <f>+gents新作!A341</f>
        <v>0</v>
      </c>
      <c r="B1687" s="138">
        <v>1</v>
      </c>
      <c r="C1687" s="139" t="str">
        <f>TEXT(gents新作!C341,0)</f>
        <v>0</v>
      </c>
      <c r="D1687" s="140">
        <f>+gents新作!D341</f>
        <v>0</v>
      </c>
      <c r="E1687" s="138">
        <f>+gents新作!E341</f>
        <v>0</v>
      </c>
      <c r="F1687" s="138">
        <f>+gents新作!F341</f>
        <v>0</v>
      </c>
      <c r="G1687" s="140">
        <f>+gents新作!G341</f>
        <v>0</v>
      </c>
      <c r="H1687" s="138">
        <f>+gents新作!H341</f>
        <v>0</v>
      </c>
      <c r="I1687" s="140">
        <f>+gents新作!I341</f>
        <v>0</v>
      </c>
      <c r="J1687" s="141">
        <f>+gents新作!$C$9</f>
        <v>261600</v>
      </c>
      <c r="K1687" s="142">
        <f>+gents新作!J341</f>
        <v>0</v>
      </c>
      <c r="L1687" s="143">
        <f>IF(ISERROR(VLOOKUP(VALUE(C1687),納期ACC!$E$1:$N$3001,10,FALSE)),"",VLOOKUP(VALUE(C1687),納期ACC!$E$1:$N$3001,10,FALSE))</f>
        <v>0</v>
      </c>
    </row>
    <row r="1688" spans="1:12">
      <c r="A1688" s="137">
        <f>+gents新作!A342</f>
        <v>0</v>
      </c>
      <c r="B1688" s="138">
        <v>1</v>
      </c>
      <c r="C1688" s="139" t="str">
        <f>TEXT(gents新作!C342,0)</f>
        <v>0</v>
      </c>
      <c r="D1688" s="140">
        <f>+gents新作!D342</f>
        <v>0</v>
      </c>
      <c r="E1688" s="138">
        <f>+gents新作!E342</f>
        <v>0</v>
      </c>
      <c r="F1688" s="138">
        <f>+gents新作!F342</f>
        <v>0</v>
      </c>
      <c r="G1688" s="140">
        <f>+gents新作!G342</f>
        <v>0</v>
      </c>
      <c r="H1688" s="138">
        <f>+gents新作!H342</f>
        <v>0</v>
      </c>
      <c r="I1688" s="140">
        <f>+gents新作!I342</f>
        <v>0</v>
      </c>
      <c r="J1688" s="141">
        <f>+gents新作!$C$9</f>
        <v>261600</v>
      </c>
      <c r="K1688" s="142">
        <f>+gents新作!J342</f>
        <v>0</v>
      </c>
      <c r="L1688" s="143">
        <f>IF(ISERROR(VLOOKUP(VALUE(C1688),納期ACC!$E$1:$N$3001,10,FALSE)),"",VLOOKUP(VALUE(C1688),納期ACC!$E$1:$N$3001,10,FALSE))</f>
        <v>0</v>
      </c>
    </row>
    <row r="1689" spans="1:12">
      <c r="A1689" s="137">
        <f>+gents新作!A343</f>
        <v>0</v>
      </c>
      <c r="B1689" s="138">
        <v>1</v>
      </c>
      <c r="C1689" s="139" t="str">
        <f>TEXT(gents新作!C343,0)</f>
        <v>0</v>
      </c>
      <c r="D1689" s="140">
        <f>+gents新作!D343</f>
        <v>0</v>
      </c>
      <c r="E1689" s="138">
        <f>+gents新作!E343</f>
        <v>0</v>
      </c>
      <c r="F1689" s="138">
        <f>+gents新作!F343</f>
        <v>0</v>
      </c>
      <c r="G1689" s="140">
        <f>+gents新作!G343</f>
        <v>0</v>
      </c>
      <c r="H1689" s="138">
        <f>+gents新作!H343</f>
        <v>0</v>
      </c>
      <c r="I1689" s="140">
        <f>+gents新作!I343</f>
        <v>0</v>
      </c>
      <c r="J1689" s="141">
        <f>+gents新作!$C$9</f>
        <v>261600</v>
      </c>
      <c r="K1689" s="142">
        <f>+gents新作!J343</f>
        <v>0</v>
      </c>
      <c r="L1689" s="143">
        <f>IF(ISERROR(VLOOKUP(VALUE(C1689),納期ACC!$E$1:$N$3001,10,FALSE)),"",VLOOKUP(VALUE(C1689),納期ACC!$E$1:$N$3001,10,FALSE))</f>
        <v>0</v>
      </c>
    </row>
    <row r="1690" spans="1:12">
      <c r="A1690" s="137">
        <f>+gents新作!A344</f>
        <v>0</v>
      </c>
      <c r="B1690" s="138">
        <v>1</v>
      </c>
      <c r="C1690" s="139" t="str">
        <f>TEXT(gents新作!C344,0)</f>
        <v>0</v>
      </c>
      <c r="D1690" s="140">
        <f>+gents新作!D344</f>
        <v>0</v>
      </c>
      <c r="E1690" s="138">
        <f>+gents新作!E344</f>
        <v>0</v>
      </c>
      <c r="F1690" s="138">
        <f>+gents新作!F344</f>
        <v>0</v>
      </c>
      <c r="G1690" s="140">
        <f>+gents新作!G344</f>
        <v>0</v>
      </c>
      <c r="H1690" s="138">
        <f>+gents新作!H344</f>
        <v>0</v>
      </c>
      <c r="I1690" s="140">
        <f>+gents新作!I344</f>
        <v>0</v>
      </c>
      <c r="J1690" s="141">
        <f>+gents新作!$C$9</f>
        <v>261600</v>
      </c>
      <c r="K1690" s="142">
        <f>+gents新作!J344</f>
        <v>0</v>
      </c>
      <c r="L1690" s="143">
        <f>IF(ISERROR(VLOOKUP(VALUE(C1690),納期ACC!$E$1:$N$3001,10,FALSE)),"",VLOOKUP(VALUE(C1690),納期ACC!$E$1:$N$3001,10,FALSE))</f>
        <v>0</v>
      </c>
    </row>
    <row r="1691" spans="1:12">
      <c r="A1691" s="137">
        <f>+gents新作!A345</f>
        <v>0</v>
      </c>
      <c r="B1691" s="138">
        <v>1</v>
      </c>
      <c r="C1691" s="139" t="str">
        <f>TEXT(gents新作!C345,0)</f>
        <v>0</v>
      </c>
      <c r="D1691" s="140">
        <f>+gents新作!D345</f>
        <v>0</v>
      </c>
      <c r="E1691" s="138">
        <f>+gents新作!E345</f>
        <v>0</v>
      </c>
      <c r="F1691" s="138">
        <f>+gents新作!F345</f>
        <v>0</v>
      </c>
      <c r="G1691" s="140">
        <f>+gents新作!G345</f>
        <v>0</v>
      </c>
      <c r="H1691" s="138">
        <f>+gents新作!H345</f>
        <v>0</v>
      </c>
      <c r="I1691" s="140">
        <f>+gents新作!I345</f>
        <v>0</v>
      </c>
      <c r="J1691" s="141">
        <f>+gents新作!$C$9</f>
        <v>261600</v>
      </c>
      <c r="K1691" s="142">
        <f>+gents新作!J345</f>
        <v>0</v>
      </c>
      <c r="L1691" s="143">
        <f>IF(ISERROR(VLOOKUP(VALUE(C1691),納期ACC!$E$1:$N$3001,10,FALSE)),"",VLOOKUP(VALUE(C1691),納期ACC!$E$1:$N$3001,10,FALSE))</f>
        <v>0</v>
      </c>
    </row>
    <row r="1692" spans="1:12">
      <c r="A1692" s="137">
        <f>+gents新作!A346</f>
        <v>0</v>
      </c>
      <c r="B1692" s="138">
        <v>1</v>
      </c>
      <c r="C1692" s="139" t="str">
        <f>TEXT(gents新作!C346,0)</f>
        <v>0</v>
      </c>
      <c r="D1692" s="140">
        <f>+gents新作!D346</f>
        <v>0</v>
      </c>
      <c r="E1692" s="138">
        <f>+gents新作!E346</f>
        <v>0</v>
      </c>
      <c r="F1692" s="138">
        <f>+gents新作!F346</f>
        <v>0</v>
      </c>
      <c r="G1692" s="140">
        <f>+gents新作!G346</f>
        <v>0</v>
      </c>
      <c r="H1692" s="138">
        <f>+gents新作!H346</f>
        <v>0</v>
      </c>
      <c r="I1692" s="140">
        <f>+gents新作!I346</f>
        <v>0</v>
      </c>
      <c r="J1692" s="141">
        <f>+gents新作!$C$9</f>
        <v>261600</v>
      </c>
      <c r="K1692" s="142">
        <f>+gents新作!J346</f>
        <v>0</v>
      </c>
      <c r="L1692" s="143">
        <f>IF(ISERROR(VLOOKUP(VALUE(C1692),納期ACC!$E$1:$N$3001,10,FALSE)),"",VLOOKUP(VALUE(C1692),納期ACC!$E$1:$N$3001,10,FALSE))</f>
        <v>0</v>
      </c>
    </row>
    <row r="1693" spans="1:12">
      <c r="A1693" s="137">
        <f>+gents新作!A347</f>
        <v>0</v>
      </c>
      <c r="B1693" s="138">
        <v>1</v>
      </c>
      <c r="C1693" s="139" t="str">
        <f>TEXT(gents新作!C347,0)</f>
        <v>0</v>
      </c>
      <c r="D1693" s="140">
        <f>+gents新作!D347</f>
        <v>0</v>
      </c>
      <c r="E1693" s="138">
        <f>+gents新作!E347</f>
        <v>0</v>
      </c>
      <c r="F1693" s="138">
        <f>+gents新作!F347</f>
        <v>0</v>
      </c>
      <c r="G1693" s="140">
        <f>+gents新作!G347</f>
        <v>0</v>
      </c>
      <c r="H1693" s="138">
        <f>+gents新作!H347</f>
        <v>0</v>
      </c>
      <c r="I1693" s="140">
        <f>+gents新作!I347</f>
        <v>0</v>
      </c>
      <c r="J1693" s="141">
        <f>+gents新作!$C$9</f>
        <v>261600</v>
      </c>
      <c r="K1693" s="142">
        <f>+gents新作!J347</f>
        <v>0</v>
      </c>
      <c r="L1693" s="143">
        <f>IF(ISERROR(VLOOKUP(VALUE(C1693),納期ACC!$E$1:$N$3001,10,FALSE)),"",VLOOKUP(VALUE(C1693),納期ACC!$E$1:$N$3001,10,FALSE))</f>
        <v>0</v>
      </c>
    </row>
    <row r="1694" spans="1:12">
      <c r="A1694" s="137">
        <f>+gents新作!A348</f>
        <v>0</v>
      </c>
      <c r="B1694" s="138">
        <v>1</v>
      </c>
      <c r="C1694" s="139" t="str">
        <f>TEXT(gents新作!C348,0)</f>
        <v>0</v>
      </c>
      <c r="D1694" s="140">
        <f>+gents新作!D348</f>
        <v>0</v>
      </c>
      <c r="E1694" s="138">
        <f>+gents新作!E348</f>
        <v>0</v>
      </c>
      <c r="F1694" s="138">
        <f>+gents新作!F348</f>
        <v>0</v>
      </c>
      <c r="G1694" s="140">
        <f>+gents新作!G348</f>
        <v>0</v>
      </c>
      <c r="H1694" s="138">
        <f>+gents新作!H348</f>
        <v>0</v>
      </c>
      <c r="I1694" s="140">
        <f>+gents新作!I348</f>
        <v>0</v>
      </c>
      <c r="J1694" s="141">
        <f>+gents新作!$C$9</f>
        <v>261600</v>
      </c>
      <c r="K1694" s="142">
        <f>+gents新作!J348</f>
        <v>0</v>
      </c>
      <c r="L1694" s="143">
        <f>IF(ISERROR(VLOOKUP(VALUE(C1694),納期ACC!$E$1:$N$3001,10,FALSE)),"",VLOOKUP(VALUE(C1694),納期ACC!$E$1:$N$3001,10,FALSE))</f>
        <v>0</v>
      </c>
    </row>
    <row r="1695" spans="1:12">
      <c r="A1695" s="137">
        <f>+gents新作!A349</f>
        <v>0</v>
      </c>
      <c r="B1695" s="138">
        <v>1</v>
      </c>
      <c r="C1695" s="139" t="str">
        <f>TEXT(gents新作!C349,0)</f>
        <v>0</v>
      </c>
      <c r="D1695" s="140">
        <f>+gents新作!D349</f>
        <v>0</v>
      </c>
      <c r="E1695" s="138">
        <f>+gents新作!E349</f>
        <v>0</v>
      </c>
      <c r="F1695" s="138">
        <f>+gents新作!F349</f>
        <v>0</v>
      </c>
      <c r="G1695" s="140">
        <f>+gents新作!G349</f>
        <v>0</v>
      </c>
      <c r="H1695" s="138">
        <f>+gents新作!H349</f>
        <v>0</v>
      </c>
      <c r="I1695" s="140">
        <f>+gents新作!I349</f>
        <v>0</v>
      </c>
      <c r="J1695" s="141">
        <f>+gents新作!$C$9</f>
        <v>261600</v>
      </c>
      <c r="K1695" s="142">
        <f>+gents新作!J349</f>
        <v>0</v>
      </c>
      <c r="L1695" s="143">
        <f>IF(ISERROR(VLOOKUP(VALUE(C1695),納期ACC!$E$1:$N$3001,10,FALSE)),"",VLOOKUP(VALUE(C1695),納期ACC!$E$1:$N$3001,10,FALSE))</f>
        <v>0</v>
      </c>
    </row>
    <row r="1696" spans="1:12">
      <c r="A1696" s="137">
        <f>+gents新作!A350</f>
        <v>0</v>
      </c>
      <c r="B1696" s="138">
        <v>1</v>
      </c>
      <c r="C1696" s="139" t="str">
        <f>TEXT(gents新作!C350,0)</f>
        <v>0</v>
      </c>
      <c r="D1696" s="140">
        <f>+gents新作!D350</f>
        <v>0</v>
      </c>
      <c r="E1696" s="138">
        <f>+gents新作!E350</f>
        <v>0</v>
      </c>
      <c r="F1696" s="138">
        <f>+gents新作!F350</f>
        <v>0</v>
      </c>
      <c r="G1696" s="140">
        <f>+gents新作!G350</f>
        <v>0</v>
      </c>
      <c r="H1696" s="138">
        <f>+gents新作!H350</f>
        <v>0</v>
      </c>
      <c r="I1696" s="140">
        <f>+gents新作!I350</f>
        <v>0</v>
      </c>
      <c r="J1696" s="141">
        <f>+gents新作!$C$9</f>
        <v>261600</v>
      </c>
      <c r="K1696" s="142">
        <f>+gents新作!J350</f>
        <v>0</v>
      </c>
      <c r="L1696" s="143">
        <f>IF(ISERROR(VLOOKUP(VALUE(C1696),納期ACC!$E$1:$N$3001,10,FALSE)),"",VLOOKUP(VALUE(C1696),納期ACC!$E$1:$N$3001,10,FALSE))</f>
        <v>0</v>
      </c>
    </row>
    <row r="1697" spans="1:12">
      <c r="A1697" s="137" t="str">
        <f>+gents定番!A12</f>
        <v xml:space="preserve">846503N       M       </v>
      </c>
      <c r="B1697" s="138">
        <v>1</v>
      </c>
      <c r="C1697" s="139" t="str">
        <f>TEXT(gents定番!C12,0)</f>
        <v>846503</v>
      </c>
      <c r="D1697" s="140" t="str">
        <f>+gents定番!D12</f>
        <v>ﾌﾗｲｽ半袖UﾈｯｸTｼｬﾂ</v>
      </c>
      <c r="E1697" s="138">
        <f>+gents定番!E12</f>
        <v>8000</v>
      </c>
      <c r="F1697" s="138">
        <f>+gents定番!F12</f>
        <v>1</v>
      </c>
      <c r="G1697" s="140" t="str">
        <f>+gents定番!G12</f>
        <v xml:space="preserve">N       </v>
      </c>
      <c r="H1697" s="138">
        <f>+gents定番!H12</f>
        <v>3</v>
      </c>
      <c r="I1697" s="140" t="str">
        <f>+gents定番!I12</f>
        <v xml:space="preserve">M       </v>
      </c>
      <c r="J1697" s="141">
        <f>+gents定番!$C$9</f>
        <v>262600</v>
      </c>
      <c r="K1697" s="142">
        <f>+gents定番!J12</f>
        <v>0</v>
      </c>
      <c r="L1697" s="143">
        <f>IF(ISERROR(VLOOKUP(VALUE(C1697),納期ACC!$E$1:$N$3001,10,FALSE)),"",VLOOKUP(VALUE(C1697),納期ACC!$E$1:$N$3001,10,FALSE))</f>
        <v>46234</v>
      </c>
    </row>
    <row r="1698" spans="1:12">
      <c r="A1698" s="137" t="str">
        <f>+gents定番!A13</f>
        <v xml:space="preserve">846503N       L       </v>
      </c>
      <c r="B1698" s="138">
        <v>1</v>
      </c>
      <c r="C1698" s="139" t="str">
        <f>TEXT(gents定番!C13,0)</f>
        <v>846503</v>
      </c>
      <c r="D1698" s="140" t="str">
        <f>+gents定番!D13</f>
        <v>ﾌﾗｲｽ半袖UﾈｯｸTｼｬﾂ</v>
      </c>
      <c r="E1698" s="138">
        <f>+gents定番!E13</f>
        <v>8000</v>
      </c>
      <c r="F1698" s="138">
        <f>+gents定番!F13</f>
        <v>1</v>
      </c>
      <c r="G1698" s="140" t="str">
        <f>+gents定番!G13</f>
        <v xml:space="preserve">N       </v>
      </c>
      <c r="H1698" s="138">
        <f>+gents定番!H13</f>
        <v>4</v>
      </c>
      <c r="I1698" s="140" t="str">
        <f>+gents定番!I13</f>
        <v xml:space="preserve">L       </v>
      </c>
      <c r="J1698" s="141">
        <f>+gents定番!$C$9</f>
        <v>262600</v>
      </c>
      <c r="K1698" s="142">
        <f>+gents定番!J13</f>
        <v>0</v>
      </c>
      <c r="L1698" s="143">
        <f>IF(ISERROR(VLOOKUP(VALUE(C1698),納期ACC!$E$1:$N$3001,10,FALSE)),"",VLOOKUP(VALUE(C1698),納期ACC!$E$1:$N$3001,10,FALSE))</f>
        <v>46234</v>
      </c>
    </row>
    <row r="1699" spans="1:12">
      <c r="A1699" s="137" t="str">
        <f>+gents定番!A14</f>
        <v xml:space="preserve">849501N       M       </v>
      </c>
      <c r="B1699" s="138">
        <v>1</v>
      </c>
      <c r="C1699" s="139" t="str">
        <f>TEXT(gents定番!C14,0)</f>
        <v>849501</v>
      </c>
      <c r="D1699" s="140" t="str">
        <f>+gents定番!D14</f>
        <v>ﾌﾗｲｽﾎﾞｸｻｰｼｮｰﾂ</v>
      </c>
      <c r="E1699" s="138">
        <f>+gents定番!E14</f>
        <v>7600</v>
      </c>
      <c r="F1699" s="138">
        <f>+gents定番!F14</f>
        <v>1</v>
      </c>
      <c r="G1699" s="140" t="str">
        <f>+gents定番!G14</f>
        <v xml:space="preserve">N       </v>
      </c>
      <c r="H1699" s="138">
        <f>+gents定番!H14</f>
        <v>3</v>
      </c>
      <c r="I1699" s="140" t="str">
        <f>+gents定番!I14</f>
        <v xml:space="preserve">M       </v>
      </c>
      <c r="J1699" s="141">
        <f>+gents定番!$C$9</f>
        <v>262600</v>
      </c>
      <c r="K1699" s="142">
        <f>+gents定番!J14</f>
        <v>0</v>
      </c>
      <c r="L1699" s="143">
        <f>IF(ISERROR(VLOOKUP(VALUE(C1699),納期ACC!$E$1:$N$3001,10,FALSE)),"",VLOOKUP(VALUE(C1699),納期ACC!$E$1:$N$3001,10,FALSE))</f>
        <v>46234</v>
      </c>
    </row>
    <row r="1700" spans="1:12">
      <c r="A1700" s="137" t="str">
        <f>+gents定番!A15</f>
        <v xml:space="preserve">849501N       L       </v>
      </c>
      <c r="B1700" s="138">
        <v>1</v>
      </c>
      <c r="C1700" s="139" t="str">
        <f>TEXT(gents定番!C15,0)</f>
        <v>849501</v>
      </c>
      <c r="D1700" s="140" t="str">
        <f>+gents定番!D15</f>
        <v>ﾌﾗｲｽﾎﾞｸｻｰｼｮｰﾂ</v>
      </c>
      <c r="E1700" s="138">
        <f>+gents定番!E15</f>
        <v>7600</v>
      </c>
      <c r="F1700" s="138">
        <f>+gents定番!F15</f>
        <v>1</v>
      </c>
      <c r="G1700" s="140" t="str">
        <f>+gents定番!G15</f>
        <v xml:space="preserve">N       </v>
      </c>
      <c r="H1700" s="138">
        <f>+gents定番!H15</f>
        <v>4</v>
      </c>
      <c r="I1700" s="140" t="str">
        <f>+gents定番!I15</f>
        <v xml:space="preserve">L       </v>
      </c>
      <c r="J1700" s="141">
        <f>+gents定番!$C$9</f>
        <v>262600</v>
      </c>
      <c r="K1700" s="142">
        <f>+gents定番!J15</f>
        <v>0</v>
      </c>
      <c r="L1700" s="143">
        <f>IF(ISERROR(VLOOKUP(VALUE(C1700),納期ACC!$E$1:$N$3001,10,FALSE)),"",VLOOKUP(VALUE(C1700),納期ACC!$E$1:$N$3001,10,FALSE))</f>
        <v>46234</v>
      </c>
    </row>
    <row r="1701" spans="1:12">
      <c r="A1701" s="137" t="str">
        <f>+gents定番!A16</f>
        <v xml:space="preserve">845001W       M       </v>
      </c>
      <c r="B1701" s="138">
        <v>1</v>
      </c>
      <c r="C1701" s="139" t="str">
        <f>TEXT(gents定番!C16,0)</f>
        <v>845001</v>
      </c>
      <c r="D1701" s="140" t="str">
        <f>+gents定番!D16</f>
        <v>追撚ｶﾞｽ焼ﾁｭｰﾌﾞﾌﾗｲｽUﾈｯｸﾀﾝｸﾄｯﾌﾟ</v>
      </c>
      <c r="E1701" s="138">
        <f>+gents定番!E16</f>
        <v>7000</v>
      </c>
      <c r="F1701" s="138">
        <f>+gents定番!F16</f>
        <v>537</v>
      </c>
      <c r="G1701" s="140" t="str">
        <f>+gents定番!G16</f>
        <v xml:space="preserve">W       </v>
      </c>
      <c r="H1701" s="138">
        <f>+gents定番!H16</f>
        <v>3</v>
      </c>
      <c r="I1701" s="140" t="str">
        <f>+gents定番!I16</f>
        <v xml:space="preserve">M       </v>
      </c>
      <c r="J1701" s="141">
        <f>+gents定番!$C$9</f>
        <v>262600</v>
      </c>
      <c r="K1701" s="142">
        <f>+gents定番!J16</f>
        <v>0</v>
      </c>
      <c r="L1701" s="143">
        <f>IF(ISERROR(VLOOKUP(VALUE(C1701),納期ACC!$E$1:$N$3001,10,FALSE)),"",VLOOKUP(VALUE(C1701),納期ACC!$E$1:$N$3001,10,FALSE))</f>
        <v>46234</v>
      </c>
    </row>
    <row r="1702" spans="1:12">
      <c r="A1702" s="137" t="str">
        <f>+gents定番!A17</f>
        <v xml:space="preserve">845001W       L       </v>
      </c>
      <c r="B1702" s="138">
        <v>1</v>
      </c>
      <c r="C1702" s="139" t="str">
        <f>TEXT(gents定番!C17,0)</f>
        <v>845001</v>
      </c>
      <c r="D1702" s="140" t="str">
        <f>+gents定番!D17</f>
        <v>追撚ｶﾞｽ焼ﾁｭｰﾌﾞﾌﾗｲｽUﾈｯｸﾀﾝｸﾄｯﾌﾟ</v>
      </c>
      <c r="E1702" s="138">
        <f>+gents定番!E17</f>
        <v>7000</v>
      </c>
      <c r="F1702" s="138">
        <f>+gents定番!F17</f>
        <v>537</v>
      </c>
      <c r="G1702" s="140" t="str">
        <f>+gents定番!G17</f>
        <v xml:space="preserve">W       </v>
      </c>
      <c r="H1702" s="138">
        <f>+gents定番!H17</f>
        <v>4</v>
      </c>
      <c r="I1702" s="140" t="str">
        <f>+gents定番!I17</f>
        <v xml:space="preserve">L       </v>
      </c>
      <c r="J1702" s="141">
        <f>+gents定番!$C$9</f>
        <v>262600</v>
      </c>
      <c r="K1702" s="142">
        <f>+gents定番!J17</f>
        <v>0</v>
      </c>
      <c r="L1702" s="143">
        <f>IF(ISERROR(VLOOKUP(VALUE(C1702),納期ACC!$E$1:$N$3001,10,FALSE)),"",VLOOKUP(VALUE(C1702),納期ACC!$E$1:$N$3001,10,FALSE))</f>
        <v>46234</v>
      </c>
    </row>
    <row r="1703" spans="1:12">
      <c r="A1703" s="137" t="str">
        <f>+gents定番!A18</f>
        <v xml:space="preserve">845002W       M       </v>
      </c>
      <c r="B1703" s="138">
        <v>1</v>
      </c>
      <c r="C1703" s="139" t="str">
        <f>TEXT(gents定番!C18,0)</f>
        <v>845002</v>
      </c>
      <c r="D1703" s="140" t="str">
        <f>+gents定番!D18</f>
        <v>追撚ｶﾞｽ焼ﾁｭｰﾌﾞﾌﾗｲｽUﾈｯｸTｼｬﾂ</v>
      </c>
      <c r="E1703" s="138">
        <f>+gents定番!E18</f>
        <v>8000</v>
      </c>
      <c r="F1703" s="138">
        <f>+gents定番!F18</f>
        <v>537</v>
      </c>
      <c r="G1703" s="140" t="str">
        <f>+gents定番!G18</f>
        <v xml:space="preserve">W       </v>
      </c>
      <c r="H1703" s="138">
        <f>+gents定番!H18</f>
        <v>3</v>
      </c>
      <c r="I1703" s="140" t="str">
        <f>+gents定番!I18</f>
        <v xml:space="preserve">M       </v>
      </c>
      <c r="J1703" s="141">
        <f>+gents定番!$C$9</f>
        <v>262600</v>
      </c>
      <c r="K1703" s="142">
        <f>+gents定番!J18</f>
        <v>0</v>
      </c>
      <c r="L1703" s="143">
        <f>IF(ISERROR(VLOOKUP(VALUE(C1703),納期ACC!$E$1:$N$3001,10,FALSE)),"",VLOOKUP(VALUE(C1703),納期ACC!$E$1:$N$3001,10,FALSE))</f>
        <v>46234</v>
      </c>
    </row>
    <row r="1704" spans="1:12">
      <c r="A1704" s="137" t="str">
        <f>+gents定番!A19</f>
        <v xml:space="preserve">845002W       L       </v>
      </c>
      <c r="B1704" s="138">
        <v>1</v>
      </c>
      <c r="C1704" s="139" t="str">
        <f>TEXT(gents定番!C19,0)</f>
        <v>845002</v>
      </c>
      <c r="D1704" s="140" t="str">
        <f>+gents定番!D19</f>
        <v>追撚ｶﾞｽ焼ﾁｭｰﾌﾞﾌﾗｲｽUﾈｯｸTｼｬﾂ</v>
      </c>
      <c r="E1704" s="138">
        <f>+gents定番!E19</f>
        <v>8000</v>
      </c>
      <c r="F1704" s="138">
        <f>+gents定番!F19</f>
        <v>537</v>
      </c>
      <c r="G1704" s="140" t="str">
        <f>+gents定番!G19</f>
        <v xml:space="preserve">W       </v>
      </c>
      <c r="H1704" s="138">
        <f>+gents定番!H19</f>
        <v>4</v>
      </c>
      <c r="I1704" s="140" t="str">
        <f>+gents定番!I19</f>
        <v xml:space="preserve">L       </v>
      </c>
      <c r="J1704" s="141">
        <f>+gents定番!$C$9</f>
        <v>262600</v>
      </c>
      <c r="K1704" s="142">
        <f>+gents定番!J19</f>
        <v>0</v>
      </c>
      <c r="L1704" s="143">
        <f>IF(ISERROR(VLOOKUP(VALUE(C1704),納期ACC!$E$1:$N$3001,10,FALSE)),"",VLOOKUP(VALUE(C1704),納期ACC!$E$1:$N$3001,10,FALSE))</f>
        <v>46234</v>
      </c>
    </row>
    <row r="1705" spans="1:12">
      <c r="A1705" s="137" t="str">
        <f>+gents定番!A20</f>
        <v xml:space="preserve">845003W       M       </v>
      </c>
      <c r="B1705" s="138">
        <v>1</v>
      </c>
      <c r="C1705" s="139" t="str">
        <f>TEXT(gents定番!C20,0)</f>
        <v>845003</v>
      </c>
      <c r="D1705" s="140" t="str">
        <f>+gents定番!D20</f>
        <v>追撚ｶﾞｽ焼ﾁｭｰﾌﾞﾌﾗｲｽﾎﾞｸｻｰｼｮｰﾂ</v>
      </c>
      <c r="E1705" s="138">
        <f>+gents定番!E20</f>
        <v>7000</v>
      </c>
      <c r="F1705" s="138">
        <f>+gents定番!F20</f>
        <v>537</v>
      </c>
      <c r="G1705" s="140" t="str">
        <f>+gents定番!G20</f>
        <v xml:space="preserve">W       </v>
      </c>
      <c r="H1705" s="138">
        <f>+gents定番!H20</f>
        <v>3</v>
      </c>
      <c r="I1705" s="140" t="str">
        <f>+gents定番!I20</f>
        <v xml:space="preserve">M       </v>
      </c>
      <c r="J1705" s="141">
        <f>+gents定番!$C$9</f>
        <v>262600</v>
      </c>
      <c r="K1705" s="142">
        <f>+gents定番!J20</f>
        <v>0</v>
      </c>
      <c r="L1705" s="143">
        <f>IF(ISERROR(VLOOKUP(VALUE(C1705),納期ACC!$E$1:$N$3001,10,FALSE)),"",VLOOKUP(VALUE(C1705),納期ACC!$E$1:$N$3001,10,FALSE))</f>
        <v>46234</v>
      </c>
    </row>
    <row r="1706" spans="1:12">
      <c r="A1706" s="137" t="str">
        <f>+gents定番!A21</f>
        <v xml:space="preserve">845003W       L       </v>
      </c>
      <c r="B1706" s="138">
        <v>1</v>
      </c>
      <c r="C1706" s="139" t="str">
        <f>TEXT(gents定番!C21,0)</f>
        <v>845003</v>
      </c>
      <c r="D1706" s="140" t="str">
        <f>+gents定番!D21</f>
        <v>追撚ｶﾞｽ焼ﾁｭｰﾌﾞﾌﾗｲｽﾎﾞｸｻｰｼｮｰﾂ</v>
      </c>
      <c r="E1706" s="138">
        <f>+gents定番!E21</f>
        <v>7000</v>
      </c>
      <c r="F1706" s="138">
        <f>+gents定番!F21</f>
        <v>537</v>
      </c>
      <c r="G1706" s="140" t="str">
        <f>+gents定番!G21</f>
        <v xml:space="preserve">W       </v>
      </c>
      <c r="H1706" s="138">
        <f>+gents定番!H21</f>
        <v>4</v>
      </c>
      <c r="I1706" s="140" t="str">
        <f>+gents定番!I21</f>
        <v xml:space="preserve">L       </v>
      </c>
      <c r="J1706" s="141">
        <f>+gents定番!$C$9</f>
        <v>262600</v>
      </c>
      <c r="K1706" s="142">
        <f>+gents定番!J21</f>
        <v>0</v>
      </c>
      <c r="L1706" s="143">
        <f>IF(ISERROR(VLOOKUP(VALUE(C1706),納期ACC!$E$1:$N$3001,10,FALSE)),"",VLOOKUP(VALUE(C1706),納期ACC!$E$1:$N$3001,10,FALSE))</f>
        <v>46234</v>
      </c>
    </row>
    <row r="1707" spans="1:12">
      <c r="A1707" s="137" t="str">
        <f>+gents定番!A22</f>
        <v xml:space="preserve">843000N       M       </v>
      </c>
      <c r="B1707" s="138">
        <v>1</v>
      </c>
      <c r="C1707" s="139" t="str">
        <f>TEXT(gents定番!C22,0)</f>
        <v>843000</v>
      </c>
      <c r="D1707" s="140" t="str">
        <f>+gents定番!D22</f>
        <v>ｵｰﾙｵｰｶﾞﾆｯｸ綾織ﾄﾗﾝｸｽ</v>
      </c>
      <c r="E1707" s="138">
        <f>+gents定番!E22</f>
        <v>7000</v>
      </c>
      <c r="F1707" s="138">
        <f>+gents定番!F22</f>
        <v>900</v>
      </c>
      <c r="G1707" s="140" t="str">
        <f>+gents定番!G22</f>
        <v xml:space="preserve">N       </v>
      </c>
      <c r="H1707" s="138">
        <f>+gents定番!H22</f>
        <v>3</v>
      </c>
      <c r="I1707" s="140" t="str">
        <f>+gents定番!I22</f>
        <v xml:space="preserve">M       </v>
      </c>
      <c r="J1707" s="141">
        <f>+gents定番!$C$9</f>
        <v>262600</v>
      </c>
      <c r="K1707" s="142">
        <f>+gents定番!J22</f>
        <v>0</v>
      </c>
      <c r="L1707" s="143">
        <f>IF(ISERROR(VLOOKUP(VALUE(C1707),納期ACC!$E$1:$N$3001,10,FALSE)),"",VLOOKUP(VALUE(C1707),納期ACC!$E$1:$N$3001,10,FALSE))</f>
        <v>46234</v>
      </c>
    </row>
    <row r="1708" spans="1:12">
      <c r="A1708" s="137" t="str">
        <f>+gents定番!A23</f>
        <v xml:space="preserve">843000N       L       </v>
      </c>
      <c r="B1708" s="138">
        <v>1</v>
      </c>
      <c r="C1708" s="139" t="str">
        <f>TEXT(gents定番!C23,0)</f>
        <v>843000</v>
      </c>
      <c r="D1708" s="140" t="str">
        <f>+gents定番!D23</f>
        <v>ｵｰﾙｵｰｶﾞﾆｯｸ綾織ﾄﾗﾝｸｽ</v>
      </c>
      <c r="E1708" s="138">
        <f>+gents定番!E23</f>
        <v>7000</v>
      </c>
      <c r="F1708" s="138">
        <f>+gents定番!F23</f>
        <v>900</v>
      </c>
      <c r="G1708" s="140" t="str">
        <f>+gents定番!G23</f>
        <v xml:space="preserve">N       </v>
      </c>
      <c r="H1708" s="138">
        <f>+gents定番!H23</f>
        <v>4</v>
      </c>
      <c r="I1708" s="140" t="str">
        <f>+gents定番!I23</f>
        <v xml:space="preserve">L       </v>
      </c>
      <c r="J1708" s="141">
        <f>+gents定番!$C$9</f>
        <v>262600</v>
      </c>
      <c r="K1708" s="142">
        <f>+gents定番!J23</f>
        <v>0</v>
      </c>
      <c r="L1708" s="143">
        <f>IF(ISERROR(VLOOKUP(VALUE(C1708),納期ACC!$E$1:$N$3001,10,FALSE)),"",VLOOKUP(VALUE(C1708),納期ACC!$E$1:$N$3001,10,FALSE))</f>
        <v>46234</v>
      </c>
    </row>
    <row r="1709" spans="1:12">
      <c r="A1709" s="137" t="str">
        <f>+gents定番!A24</f>
        <v xml:space="preserve">846501W       M       </v>
      </c>
      <c r="B1709" s="138">
        <v>1</v>
      </c>
      <c r="C1709" s="139" t="str">
        <f>TEXT(gents定番!C24,0)</f>
        <v>846501</v>
      </c>
      <c r="D1709" s="140" t="str">
        <f>+gents定番!D24</f>
        <v xml:space="preserve">無縫製薄手半袖Ｖﾈｯｸｼｬﾂ              </v>
      </c>
      <c r="E1709" s="138">
        <f>+gents定番!E24</f>
        <v>16000</v>
      </c>
      <c r="F1709" s="138">
        <f>+gents定番!F24</f>
        <v>537</v>
      </c>
      <c r="G1709" s="140" t="str">
        <f>+gents定番!G24</f>
        <v xml:space="preserve">W       </v>
      </c>
      <c r="H1709" s="138">
        <f>+gents定番!H24</f>
        <v>3</v>
      </c>
      <c r="I1709" s="140" t="str">
        <f>+gents定番!I24</f>
        <v xml:space="preserve">M       </v>
      </c>
      <c r="J1709" s="141">
        <f>+gents定番!$C$9</f>
        <v>262600</v>
      </c>
      <c r="K1709" s="142">
        <f>+gents定番!J24</f>
        <v>0</v>
      </c>
      <c r="L1709" s="143">
        <f>IF(ISERROR(VLOOKUP(VALUE(C1709),納期ACC!$E$1:$N$3001,10,FALSE)),"",VLOOKUP(VALUE(C1709),納期ACC!$E$1:$N$3001,10,FALSE))</f>
        <v>46234</v>
      </c>
    </row>
    <row r="1710" spans="1:12">
      <c r="A1710" s="137" t="str">
        <f>+gents定番!A25</f>
        <v xml:space="preserve">846501W       L       </v>
      </c>
      <c r="B1710" s="138">
        <v>1</v>
      </c>
      <c r="C1710" s="139" t="str">
        <f>TEXT(gents定番!C25,0)</f>
        <v>846501</v>
      </c>
      <c r="D1710" s="140" t="str">
        <f>+gents定番!D25</f>
        <v xml:space="preserve">無縫製薄手半袖Ｖﾈｯｸｼｬﾂ              </v>
      </c>
      <c r="E1710" s="138">
        <f>+gents定番!E25</f>
        <v>16000</v>
      </c>
      <c r="F1710" s="138">
        <f>+gents定番!F25</f>
        <v>537</v>
      </c>
      <c r="G1710" s="140" t="str">
        <f>+gents定番!G25</f>
        <v xml:space="preserve">W       </v>
      </c>
      <c r="H1710" s="138">
        <f>+gents定番!H25</f>
        <v>4</v>
      </c>
      <c r="I1710" s="140" t="str">
        <f>+gents定番!I25</f>
        <v xml:space="preserve">L       </v>
      </c>
      <c r="J1710" s="141">
        <f>+gents定番!$C$9</f>
        <v>262600</v>
      </c>
      <c r="K1710" s="142">
        <f>+gents定番!J25</f>
        <v>0</v>
      </c>
      <c r="L1710" s="143">
        <f>IF(ISERROR(VLOOKUP(VALUE(C1710),納期ACC!$E$1:$N$3001,10,FALSE)),"",VLOOKUP(VALUE(C1710),納期ACC!$E$1:$N$3001,10,FALSE))</f>
        <v>46234</v>
      </c>
    </row>
    <row r="1711" spans="1:12">
      <c r="A1711" s="137" t="str">
        <f>+gents定番!A26</f>
        <v xml:space="preserve">846500W       M       </v>
      </c>
      <c r="B1711" s="138">
        <v>1</v>
      </c>
      <c r="C1711" s="139" t="str">
        <f>TEXT(gents定番!C26,0)</f>
        <v>846500</v>
      </c>
      <c r="D1711" s="140" t="str">
        <f>+gents定番!D26</f>
        <v xml:space="preserve">無縫製薄手ｼｮｰﾂ                      </v>
      </c>
      <c r="E1711" s="138">
        <f>+gents定番!E26</f>
        <v>12000</v>
      </c>
      <c r="F1711" s="138">
        <f>+gents定番!F26</f>
        <v>537</v>
      </c>
      <c r="G1711" s="140" t="str">
        <f>+gents定番!G26</f>
        <v xml:space="preserve">W       </v>
      </c>
      <c r="H1711" s="138">
        <f>+gents定番!H26</f>
        <v>3</v>
      </c>
      <c r="I1711" s="140" t="str">
        <f>+gents定番!I26</f>
        <v xml:space="preserve">M       </v>
      </c>
      <c r="J1711" s="141">
        <f>+gents定番!$C$9</f>
        <v>262600</v>
      </c>
      <c r="K1711" s="142">
        <f>+gents定番!J26</f>
        <v>0</v>
      </c>
      <c r="L1711" s="143">
        <f>IF(ISERROR(VLOOKUP(VALUE(C1711),納期ACC!$E$1:$N$3001,10,FALSE)),"",VLOOKUP(VALUE(C1711),納期ACC!$E$1:$N$3001,10,FALSE))</f>
        <v>46234</v>
      </c>
    </row>
    <row r="1712" spans="1:12">
      <c r="A1712" s="137" t="str">
        <f>+gents定番!A27</f>
        <v xml:space="preserve">847008W       M       </v>
      </c>
      <c r="B1712" s="138">
        <v>1</v>
      </c>
      <c r="C1712" s="139" t="str">
        <f>TEXT(gents定番!C27,0)</f>
        <v>847008</v>
      </c>
      <c r="D1712" s="140" t="str">
        <f>+gents定番!D27</f>
        <v xml:space="preserve">無縫製薄手半袖Ｖﾈｯｸｼｬﾂ（箱なし）    </v>
      </c>
      <c r="E1712" s="138">
        <f>+gents定番!E27</f>
        <v>15000</v>
      </c>
      <c r="F1712" s="138">
        <f>+gents定番!F27</f>
        <v>537</v>
      </c>
      <c r="G1712" s="140" t="str">
        <f>+gents定番!G27</f>
        <v xml:space="preserve">W       </v>
      </c>
      <c r="H1712" s="138">
        <f>+gents定番!H27</f>
        <v>3</v>
      </c>
      <c r="I1712" s="140" t="str">
        <f>+gents定番!I27</f>
        <v xml:space="preserve">M       </v>
      </c>
      <c r="J1712" s="141">
        <f>+gents定番!$C$9</f>
        <v>262600</v>
      </c>
      <c r="K1712" s="142">
        <f>+gents定番!J27</f>
        <v>0</v>
      </c>
      <c r="L1712" s="143">
        <f>IF(ISERROR(VLOOKUP(VALUE(C1712),納期ACC!$E$1:$N$3001,10,FALSE)),"",VLOOKUP(VALUE(C1712),納期ACC!$E$1:$N$3001,10,FALSE))</f>
        <v>46234</v>
      </c>
    </row>
    <row r="1713" spans="1:12">
      <c r="A1713" s="137" t="str">
        <f>+gents定番!A28</f>
        <v xml:space="preserve">847009W       M       </v>
      </c>
      <c r="B1713" s="138">
        <v>1</v>
      </c>
      <c r="C1713" s="139" t="str">
        <f>TEXT(gents定番!C28,0)</f>
        <v>847009</v>
      </c>
      <c r="D1713" s="140" t="str">
        <f>+gents定番!D28</f>
        <v xml:space="preserve">無縫製薄手ｼｮｰﾂ（箱なし）            </v>
      </c>
      <c r="E1713" s="138">
        <f>+gents定番!E28</f>
        <v>11500</v>
      </c>
      <c r="F1713" s="138">
        <f>+gents定番!F28</f>
        <v>537</v>
      </c>
      <c r="G1713" s="140" t="str">
        <f>+gents定番!G28</f>
        <v xml:space="preserve">W       </v>
      </c>
      <c r="H1713" s="138">
        <f>+gents定番!H28</f>
        <v>3</v>
      </c>
      <c r="I1713" s="140" t="str">
        <f>+gents定番!I28</f>
        <v xml:space="preserve">M       </v>
      </c>
      <c r="J1713" s="141">
        <f>+gents定番!$C$9</f>
        <v>262600</v>
      </c>
      <c r="K1713" s="142">
        <f>+gents定番!J28</f>
        <v>0</v>
      </c>
      <c r="L1713" s="143">
        <f>IF(ISERROR(VLOOKUP(VALUE(C1713),納期ACC!$E$1:$N$3001,10,FALSE)),"",VLOOKUP(VALUE(C1713),納期ACC!$E$1:$N$3001,10,FALSE))</f>
        <v>46234</v>
      </c>
    </row>
    <row r="1714" spans="1:12">
      <c r="A1714" s="137" t="str">
        <f>+gents定番!A29</f>
        <v xml:space="preserve">816506N       M       </v>
      </c>
      <c r="B1714" s="138">
        <v>1</v>
      </c>
      <c r="C1714" s="139" t="str">
        <f>TEXT(gents定番!C29,0)</f>
        <v>816506</v>
      </c>
      <c r="D1714" s="140" t="str">
        <f>+gents定番!D29</f>
        <v>綾Wガーゼメンズパジャマ</v>
      </c>
      <c r="E1714" s="138">
        <f>+gents定番!E29</f>
        <v>31000</v>
      </c>
      <c r="F1714" s="138">
        <f>+gents定番!F29</f>
        <v>1</v>
      </c>
      <c r="G1714" s="140" t="str">
        <f>+gents定番!G29</f>
        <v xml:space="preserve">N       </v>
      </c>
      <c r="H1714" s="138">
        <f>+gents定番!H29</f>
        <v>3</v>
      </c>
      <c r="I1714" s="140" t="str">
        <f>+gents定番!I29</f>
        <v xml:space="preserve">M       </v>
      </c>
      <c r="J1714" s="141">
        <f>+gents定番!$C$9</f>
        <v>262600</v>
      </c>
      <c r="K1714" s="142">
        <f>+gents定番!J29</f>
        <v>0</v>
      </c>
      <c r="L1714" s="143">
        <f>IF(ISERROR(VLOOKUP(VALUE(C1714),納期ACC!$E$1:$N$3001,10,FALSE)),"",VLOOKUP(VALUE(C1714),納期ACC!$E$1:$N$3001,10,FALSE))</f>
        <v>46234</v>
      </c>
    </row>
    <row r="1715" spans="1:12">
      <c r="A1715" s="137" t="str">
        <f>+gents定番!A30</f>
        <v xml:space="preserve">816506N       L       </v>
      </c>
      <c r="B1715" s="138">
        <v>1</v>
      </c>
      <c r="C1715" s="139" t="str">
        <f>TEXT(gents定番!C30,0)</f>
        <v>816506</v>
      </c>
      <c r="D1715" s="140" t="str">
        <f>+gents定番!D30</f>
        <v>綾Wガーゼメンズパジャマ</v>
      </c>
      <c r="E1715" s="138">
        <f>+gents定番!E30</f>
        <v>31000</v>
      </c>
      <c r="F1715" s="138">
        <f>+gents定番!F30</f>
        <v>1</v>
      </c>
      <c r="G1715" s="140" t="str">
        <f>+gents定番!G30</f>
        <v xml:space="preserve">N       </v>
      </c>
      <c r="H1715" s="138">
        <f>+gents定番!H30</f>
        <v>4</v>
      </c>
      <c r="I1715" s="140" t="str">
        <f>+gents定番!I30</f>
        <v xml:space="preserve">L       </v>
      </c>
      <c r="J1715" s="141">
        <f>+gents定番!$C$9</f>
        <v>262600</v>
      </c>
      <c r="K1715" s="142">
        <f>+gents定番!J30</f>
        <v>0</v>
      </c>
      <c r="L1715" s="143">
        <f>IF(ISERROR(VLOOKUP(VALUE(C1715),納期ACC!$E$1:$N$3001,10,FALSE)),"",VLOOKUP(VALUE(C1715),納期ACC!$E$1:$N$3001,10,FALSE))</f>
        <v>46234</v>
      </c>
    </row>
    <row r="1716" spans="1:12">
      <c r="A1716" s="137" t="str">
        <f>+gents定番!A31</f>
        <v xml:space="preserve">817011N       M       </v>
      </c>
      <c r="B1716" s="138">
        <v>1</v>
      </c>
      <c r="C1716" s="139" t="str">
        <f>TEXT(gents定番!C31,0)</f>
        <v>817011</v>
      </c>
      <c r="D1716" s="140" t="str">
        <f>+gents定番!D31</f>
        <v>ﾍﾘﾝﾎﾞﾝﾒﾝｽﾞﾊﾟｼﾞｬﾏ</v>
      </c>
      <c r="E1716" s="138">
        <f>+gents定番!E31</f>
        <v>28000</v>
      </c>
      <c r="F1716" s="138">
        <f>+gents定番!F31</f>
        <v>1</v>
      </c>
      <c r="G1716" s="140" t="str">
        <f>+gents定番!G31</f>
        <v xml:space="preserve">N       </v>
      </c>
      <c r="H1716" s="138">
        <f>+gents定番!H31</f>
        <v>3</v>
      </c>
      <c r="I1716" s="140" t="str">
        <f>+gents定番!I31</f>
        <v xml:space="preserve">M       </v>
      </c>
      <c r="J1716" s="141">
        <f>+gents定番!$C$9</f>
        <v>262600</v>
      </c>
      <c r="K1716" s="142">
        <f>+gents定番!J31</f>
        <v>0</v>
      </c>
      <c r="L1716" s="143">
        <f>IF(ISERROR(VLOOKUP(VALUE(C1716),納期ACC!$E$1:$N$3001,10,FALSE)),"",VLOOKUP(VALUE(C1716),納期ACC!$E$1:$N$3001,10,FALSE))</f>
        <v>46234</v>
      </c>
    </row>
    <row r="1717" spans="1:12">
      <c r="A1717" s="137" t="str">
        <f>+gents定番!A32</f>
        <v xml:space="preserve">817011N       L       </v>
      </c>
      <c r="B1717" s="138">
        <v>1</v>
      </c>
      <c r="C1717" s="139" t="str">
        <f>TEXT(gents定番!C32,0)</f>
        <v>817011</v>
      </c>
      <c r="D1717" s="140" t="str">
        <f>+gents定番!D32</f>
        <v>ﾍﾘﾝﾎﾞﾝﾒﾝｽﾞﾊﾟｼﾞｬﾏ</v>
      </c>
      <c r="E1717" s="138">
        <f>+gents定番!E32</f>
        <v>28000</v>
      </c>
      <c r="F1717" s="138">
        <f>+gents定番!F32</f>
        <v>1</v>
      </c>
      <c r="G1717" s="140" t="str">
        <f>+gents定番!G32</f>
        <v xml:space="preserve">N       </v>
      </c>
      <c r="H1717" s="138">
        <f>+gents定番!H32</f>
        <v>4</v>
      </c>
      <c r="I1717" s="140" t="str">
        <f>+gents定番!I32</f>
        <v xml:space="preserve">L       </v>
      </c>
      <c r="J1717" s="141">
        <f>+gents定番!$C$9</f>
        <v>262600</v>
      </c>
      <c r="K1717" s="142">
        <f>+gents定番!J32</f>
        <v>0</v>
      </c>
      <c r="L1717" s="143">
        <f>IF(ISERROR(VLOOKUP(VALUE(C1717),納期ACC!$E$1:$N$3001,10,FALSE)),"",VLOOKUP(VALUE(C1717),納期ACC!$E$1:$N$3001,10,FALSE))</f>
        <v>46234</v>
      </c>
    </row>
    <row r="1718" spans="1:12">
      <c r="A1718" s="137" t="str">
        <f>+gents定番!A33</f>
        <v xml:space="preserve">815002W       M       </v>
      </c>
      <c r="B1718" s="138">
        <v>1</v>
      </c>
      <c r="C1718" s="139" t="str">
        <f>TEXT(gents定番!C33,0)</f>
        <v>815002</v>
      </c>
      <c r="D1718" s="140" t="str">
        <f>+gents定番!D33</f>
        <v>さらさらﾒﾝｽﾞﾊﾟｼﾞｬﾏ</v>
      </c>
      <c r="E1718" s="138">
        <f>+gents定番!E33</f>
        <v>35000</v>
      </c>
      <c r="F1718" s="138">
        <f>+gents定番!F33</f>
        <v>901</v>
      </c>
      <c r="G1718" s="140" t="str">
        <f>+gents定番!G33</f>
        <v xml:space="preserve">W       </v>
      </c>
      <c r="H1718" s="138">
        <f>+gents定番!H33</f>
        <v>3</v>
      </c>
      <c r="I1718" s="140" t="str">
        <f>+gents定番!I33</f>
        <v xml:space="preserve">M       </v>
      </c>
      <c r="J1718" s="141">
        <f>+gents定番!$C$9</f>
        <v>262600</v>
      </c>
      <c r="K1718" s="142">
        <f>+gents定番!J33</f>
        <v>0</v>
      </c>
      <c r="L1718" s="143">
        <f>IF(ISERROR(VLOOKUP(VALUE(C1718),納期ACC!$E$1:$N$3001,10,FALSE)),"",VLOOKUP(VALUE(C1718),納期ACC!$E$1:$N$3001,10,FALSE))</f>
        <v>46114</v>
      </c>
    </row>
    <row r="1719" spans="1:12">
      <c r="A1719" s="137" t="str">
        <f>+gents定番!A34</f>
        <v xml:space="preserve">815002W       L       </v>
      </c>
      <c r="B1719" s="138">
        <v>1</v>
      </c>
      <c r="C1719" s="139" t="str">
        <f>TEXT(gents定番!C34,0)</f>
        <v>815002</v>
      </c>
      <c r="D1719" s="140" t="str">
        <f>+gents定番!D34</f>
        <v>さらさらﾒﾝｽﾞﾊﾟｼﾞｬﾏ</v>
      </c>
      <c r="E1719" s="138">
        <f>+gents定番!E34</f>
        <v>35000</v>
      </c>
      <c r="F1719" s="138">
        <f>+gents定番!F34</f>
        <v>901</v>
      </c>
      <c r="G1719" s="140" t="str">
        <f>+gents定番!G34</f>
        <v xml:space="preserve">W       </v>
      </c>
      <c r="H1719" s="138">
        <f>+gents定番!H34</f>
        <v>4</v>
      </c>
      <c r="I1719" s="140" t="str">
        <f>+gents定番!I34</f>
        <v xml:space="preserve">L       </v>
      </c>
      <c r="J1719" s="141">
        <f>+gents定番!$C$9</f>
        <v>262600</v>
      </c>
      <c r="K1719" s="142">
        <f>+gents定番!J34</f>
        <v>0</v>
      </c>
      <c r="L1719" s="143">
        <f>IF(ISERROR(VLOOKUP(VALUE(C1719),納期ACC!$E$1:$N$3001,10,FALSE)),"",VLOOKUP(VALUE(C1719),納期ACC!$E$1:$N$3001,10,FALSE))</f>
        <v>46114</v>
      </c>
    </row>
    <row r="1720" spans="1:12">
      <c r="A1720" s="137" t="str">
        <f>+gents定番!A35</f>
        <v xml:space="preserve">813002N       M       </v>
      </c>
      <c r="B1720" s="138">
        <v>1</v>
      </c>
      <c r="C1720" s="139" t="str">
        <f>TEXT(gents定番!C35,0)</f>
        <v>813002</v>
      </c>
      <c r="D1720" s="140" t="str">
        <f>+gents定番!D35</f>
        <v>ｷｰﾈｯｸﾒﾝｽﾞﾊﾟｼﾞｬﾏ</v>
      </c>
      <c r="E1720" s="138">
        <f>+gents定番!E35</f>
        <v>29000</v>
      </c>
      <c r="F1720" s="138">
        <f>+gents定番!F35</f>
        <v>900</v>
      </c>
      <c r="G1720" s="140" t="str">
        <f>+gents定番!G35</f>
        <v xml:space="preserve">N       </v>
      </c>
      <c r="H1720" s="138">
        <f>+gents定番!H35</f>
        <v>3</v>
      </c>
      <c r="I1720" s="140" t="str">
        <f>+gents定番!I35</f>
        <v xml:space="preserve">M       </v>
      </c>
      <c r="J1720" s="141">
        <f>+gents定番!$C$9</f>
        <v>262600</v>
      </c>
      <c r="K1720" s="142">
        <f>+gents定番!J35</f>
        <v>0</v>
      </c>
      <c r="L1720" s="143">
        <f>IF(ISERROR(VLOOKUP(VALUE(C1720),納期ACC!$E$1:$N$3001,10,FALSE)),"",VLOOKUP(VALUE(C1720),納期ACC!$E$1:$N$3001,10,FALSE))</f>
        <v>46114</v>
      </c>
    </row>
    <row r="1721" spans="1:12">
      <c r="A1721" s="137" t="str">
        <f>+gents定番!A36</f>
        <v xml:space="preserve">813002N       L       </v>
      </c>
      <c r="B1721" s="138">
        <v>1</v>
      </c>
      <c r="C1721" s="139" t="str">
        <f>TEXT(gents定番!C36,0)</f>
        <v>813002</v>
      </c>
      <c r="D1721" s="140" t="str">
        <f>+gents定番!D36</f>
        <v>ｷｰﾈｯｸﾒﾝｽﾞﾊﾟｼﾞｬﾏ</v>
      </c>
      <c r="E1721" s="138">
        <f>+gents定番!E36</f>
        <v>29000</v>
      </c>
      <c r="F1721" s="138">
        <f>+gents定番!F36</f>
        <v>900</v>
      </c>
      <c r="G1721" s="140" t="str">
        <f>+gents定番!G36</f>
        <v xml:space="preserve">N       </v>
      </c>
      <c r="H1721" s="138">
        <f>+gents定番!H36</f>
        <v>4</v>
      </c>
      <c r="I1721" s="140" t="str">
        <f>+gents定番!I36</f>
        <v xml:space="preserve">L       </v>
      </c>
      <c r="J1721" s="141">
        <f>+gents定番!$C$9</f>
        <v>262600</v>
      </c>
      <c r="K1721" s="142">
        <f>+gents定番!J36</f>
        <v>0</v>
      </c>
      <c r="L1721" s="143">
        <f>IF(ISERROR(VLOOKUP(VALUE(C1721),納期ACC!$E$1:$N$3001,10,FALSE)),"",VLOOKUP(VALUE(C1721),納期ACC!$E$1:$N$3001,10,FALSE))</f>
        <v>46114</v>
      </c>
    </row>
    <row r="1722" spans="1:12">
      <c r="A1722" s="137" t="str">
        <f>+gents定番!A37</f>
        <v xml:space="preserve">815001N       M       </v>
      </c>
      <c r="B1722" s="138">
        <v>1</v>
      </c>
      <c r="C1722" s="139" t="str">
        <f>TEXT(gents定番!C37,0)</f>
        <v>815001</v>
      </c>
      <c r="D1722" s="140" t="str">
        <f>+gents定番!D37</f>
        <v>変わりｶﾞｰｾﾞｽｷｯﾊﾟｰﾊﾟｼﾞｬﾏ</v>
      </c>
      <c r="E1722" s="138">
        <f>+gents定番!E37</f>
        <v>27000</v>
      </c>
      <c r="F1722" s="138">
        <f>+gents定番!F37</f>
        <v>900</v>
      </c>
      <c r="G1722" s="140" t="str">
        <f>+gents定番!G37</f>
        <v xml:space="preserve">N       </v>
      </c>
      <c r="H1722" s="138">
        <f>+gents定番!H37</f>
        <v>3</v>
      </c>
      <c r="I1722" s="140" t="str">
        <f>+gents定番!I37</f>
        <v xml:space="preserve">M       </v>
      </c>
      <c r="J1722" s="141">
        <f>+gents定番!$C$9</f>
        <v>262600</v>
      </c>
      <c r="K1722" s="142">
        <f>+gents定番!J37</f>
        <v>0</v>
      </c>
      <c r="L1722" s="143">
        <f>IF(ISERROR(VLOOKUP(VALUE(C1722),納期ACC!$E$1:$N$3001,10,FALSE)),"",VLOOKUP(VALUE(C1722),納期ACC!$E$1:$N$3001,10,FALSE))</f>
        <v>46234</v>
      </c>
    </row>
    <row r="1723" spans="1:12">
      <c r="A1723" s="137" t="str">
        <f>+gents定番!A38</f>
        <v xml:space="preserve">815001N       L       </v>
      </c>
      <c r="B1723" s="138">
        <v>1</v>
      </c>
      <c r="C1723" s="139" t="str">
        <f>TEXT(gents定番!C38,0)</f>
        <v>815001</v>
      </c>
      <c r="D1723" s="140" t="str">
        <f>+gents定番!D38</f>
        <v>変わりｶﾞｰｾﾞｽｷｯﾊﾟｰﾊﾟｼﾞｬﾏ</v>
      </c>
      <c r="E1723" s="138">
        <f>+gents定番!E38</f>
        <v>27000</v>
      </c>
      <c r="F1723" s="138">
        <f>+gents定番!F38</f>
        <v>900</v>
      </c>
      <c r="G1723" s="140" t="str">
        <f>+gents定番!G38</f>
        <v xml:space="preserve">N       </v>
      </c>
      <c r="H1723" s="138">
        <f>+gents定番!H38</f>
        <v>4</v>
      </c>
      <c r="I1723" s="140" t="str">
        <f>+gents定番!I38</f>
        <v xml:space="preserve">L       </v>
      </c>
      <c r="J1723" s="141">
        <f>+gents定番!$C$9</f>
        <v>262600</v>
      </c>
      <c r="K1723" s="142">
        <f>+gents定番!J38</f>
        <v>0</v>
      </c>
      <c r="L1723" s="143">
        <f>IF(ISERROR(VLOOKUP(VALUE(C1723),納期ACC!$E$1:$N$3001,10,FALSE)),"",VLOOKUP(VALUE(C1723),納期ACC!$E$1:$N$3001,10,FALSE))</f>
        <v>46234</v>
      </c>
    </row>
    <row r="1724" spans="1:12">
      <c r="A1724" s="137" t="str">
        <f>+gents定番!A39</f>
        <v xml:space="preserve">813000G       M-L     </v>
      </c>
      <c r="B1724" s="138">
        <v>1</v>
      </c>
      <c r="C1724" s="139" t="str">
        <f>TEXT(gents定番!C39,0)</f>
        <v>813000</v>
      </c>
      <c r="D1724" s="140" t="str">
        <f>+gents定番!D39</f>
        <v>ﾒﾝｽﾞCL平ﾀﾞﾌﾞﾙｶﾞｰｾﾞ8分袖ｼｬﾂ</v>
      </c>
      <c r="E1724" s="138">
        <f>+gents定番!E39</f>
        <v>20000</v>
      </c>
      <c r="F1724" s="138">
        <f>+gents定番!F39</f>
        <v>902</v>
      </c>
      <c r="G1724" s="140" t="str">
        <f>+gents定番!G39</f>
        <v xml:space="preserve">G       </v>
      </c>
      <c r="H1724" s="138">
        <f>+gents定番!H39</f>
        <v>7</v>
      </c>
      <c r="I1724" s="140" t="str">
        <f>+gents定番!I39</f>
        <v xml:space="preserve">M-L     </v>
      </c>
      <c r="J1724" s="141">
        <f>+gents定番!$C$9</f>
        <v>262600</v>
      </c>
      <c r="K1724" s="142">
        <f>+gents定番!J39</f>
        <v>0</v>
      </c>
      <c r="L1724" s="143">
        <f>IF(ISERROR(VLOOKUP(VALUE(C1724),納期ACC!$E$1:$N$3001,10,FALSE)),"",VLOOKUP(VALUE(C1724),納期ACC!$E$1:$N$3001,10,FALSE))</f>
        <v>46114</v>
      </c>
    </row>
    <row r="1725" spans="1:12">
      <c r="A1725" s="137" t="str">
        <f>+gents定番!A40</f>
        <v xml:space="preserve">813001G       M-L     </v>
      </c>
      <c r="B1725" s="138">
        <v>1</v>
      </c>
      <c r="C1725" s="139" t="str">
        <f>TEXT(gents定番!C40,0)</f>
        <v>813001</v>
      </c>
      <c r="D1725" s="140" t="str">
        <f>+gents定番!D40</f>
        <v>ﾒﾝｽﾞﾘﾈﾝWｶﾞｰｾﾞｽﾗｳﾁﾊﾟﾝﾂ</v>
      </c>
      <c r="E1725" s="138">
        <f>+gents定番!E40</f>
        <v>25000</v>
      </c>
      <c r="F1725" s="138">
        <f>+gents定番!F40</f>
        <v>902</v>
      </c>
      <c r="G1725" s="140" t="str">
        <f>+gents定番!G40</f>
        <v xml:space="preserve">G       </v>
      </c>
      <c r="H1725" s="138">
        <f>+gents定番!H40</f>
        <v>7</v>
      </c>
      <c r="I1725" s="140" t="str">
        <f>+gents定番!I40</f>
        <v xml:space="preserve">M-L     </v>
      </c>
      <c r="J1725" s="141">
        <f>+gents定番!$C$9</f>
        <v>262600</v>
      </c>
      <c r="K1725" s="142">
        <f>+gents定番!J40</f>
        <v>0</v>
      </c>
      <c r="L1725" s="143">
        <f>IF(ISERROR(VLOOKUP(VALUE(C1725),納期ACC!$E$1:$N$3001,10,FALSE)),"",VLOOKUP(VALUE(C1725),納期ACC!$E$1:$N$3001,10,FALSE))</f>
        <v>46114</v>
      </c>
    </row>
    <row r="1726" spans="1:12">
      <c r="A1726" s="137" t="str">
        <f>+gents定番!A41</f>
        <v xml:space="preserve">816001W       M-L     </v>
      </c>
      <c r="B1726" s="138">
        <v>1</v>
      </c>
      <c r="C1726" s="139" t="str">
        <f>TEXT(gents定番!C41,0)</f>
        <v>816001</v>
      </c>
      <c r="D1726" s="140" t="str">
        <f>+gents定番!D41</f>
        <v>強撚天竺Tｼｬﾂ</v>
      </c>
      <c r="E1726" s="138">
        <f>+gents定番!E41</f>
        <v>20000</v>
      </c>
      <c r="F1726" s="138">
        <f>+gents定番!F41</f>
        <v>901</v>
      </c>
      <c r="G1726" s="140" t="str">
        <f>+gents定番!G41</f>
        <v xml:space="preserve">W       </v>
      </c>
      <c r="H1726" s="138">
        <f>+gents定番!H41</f>
        <v>7</v>
      </c>
      <c r="I1726" s="140" t="str">
        <f>+gents定番!I41</f>
        <v xml:space="preserve">M-L     </v>
      </c>
      <c r="J1726" s="141">
        <f>+gents定番!$C$9</f>
        <v>262600</v>
      </c>
      <c r="K1726" s="142">
        <f>+gents定番!J41</f>
        <v>0</v>
      </c>
      <c r="L1726" s="143">
        <f>IF(ISERROR(VLOOKUP(VALUE(C1726),納期ACC!$E$1:$N$3001,10,FALSE)),"",VLOOKUP(VALUE(C1726),納期ACC!$E$1:$N$3001,10,FALSE))</f>
        <v>46149</v>
      </c>
    </row>
    <row r="1727" spans="1:12">
      <c r="A1727" s="137" t="str">
        <f>+gents定番!A42</f>
        <v xml:space="preserve">867001G       25-27   </v>
      </c>
      <c r="B1727" s="138">
        <v>1</v>
      </c>
      <c r="C1727" s="139" t="str">
        <f>TEXT(gents定番!C42,0)</f>
        <v>867001</v>
      </c>
      <c r="D1727" s="140" t="str">
        <f>+gents定番!D42</f>
        <v>ﾘﾈﾝ混ﾒｯｼｭｿｯｸｽ</v>
      </c>
      <c r="E1727" s="138">
        <f>+gents定番!E42</f>
        <v>1800</v>
      </c>
      <c r="F1727" s="138">
        <f>+gents定番!F42</f>
        <v>51</v>
      </c>
      <c r="G1727" s="140" t="str">
        <f>+gents定番!G42</f>
        <v xml:space="preserve">G       </v>
      </c>
      <c r="H1727" s="138">
        <f>+gents定番!H42</f>
        <v>101</v>
      </c>
      <c r="I1727" s="140" t="str">
        <f>+gents定番!I42</f>
        <v xml:space="preserve">25-27   </v>
      </c>
      <c r="J1727" s="141">
        <f>+gents定番!$C$9</f>
        <v>262600</v>
      </c>
      <c r="K1727" s="142">
        <f>+gents定番!J42</f>
        <v>0</v>
      </c>
      <c r="L1727" s="143">
        <f>IF(ISERROR(VLOOKUP(VALUE(C1727),納期ACC!$E$1:$N$3001,10,FALSE)),"",VLOOKUP(VALUE(C1727),納期ACC!$E$1:$N$3001,10,FALSE))</f>
        <v>46084</v>
      </c>
    </row>
    <row r="1728" spans="1:12">
      <c r="A1728" s="137" t="str">
        <f>+gents定番!A43</f>
        <v xml:space="preserve">867000N       25-27   </v>
      </c>
      <c r="B1728" s="138">
        <v>1</v>
      </c>
      <c r="C1728" s="139" t="str">
        <f>TEXT(gents定番!C43,0)</f>
        <v>867000</v>
      </c>
      <c r="D1728" s="140" t="str">
        <f>+gents定番!D43</f>
        <v>ｱﾝｸﾙﾒｯｼｭｿｯｸｽ</v>
      </c>
      <c r="E1728" s="138">
        <f>+gents定番!E43</f>
        <v>1800</v>
      </c>
      <c r="F1728" s="138">
        <f>+gents定番!F43</f>
        <v>1</v>
      </c>
      <c r="G1728" s="140" t="str">
        <f>+gents定番!G43</f>
        <v xml:space="preserve">N       </v>
      </c>
      <c r="H1728" s="138">
        <f>+gents定番!H43</f>
        <v>101</v>
      </c>
      <c r="I1728" s="140" t="str">
        <f>+gents定番!I43</f>
        <v xml:space="preserve">25-27   </v>
      </c>
      <c r="J1728" s="141">
        <f>+gents定番!$C$9</f>
        <v>262600</v>
      </c>
      <c r="K1728" s="142">
        <f>+gents定番!J43</f>
        <v>0</v>
      </c>
      <c r="L1728" s="143">
        <f>IF(ISERROR(VLOOKUP(VALUE(C1728),納期ACC!$E$1:$N$3001,10,FALSE)),"",VLOOKUP(VALUE(C1728),納期ACC!$E$1:$N$3001,10,FALSE))</f>
        <v>46084</v>
      </c>
    </row>
    <row r="1729" spans="1:12">
      <c r="A1729" s="137" t="str">
        <f>+gents定番!A44</f>
        <v xml:space="preserve">863500G       25-27   </v>
      </c>
      <c r="B1729" s="138">
        <v>1</v>
      </c>
      <c r="C1729" s="139" t="str">
        <f>TEXT(gents定番!C44,0)</f>
        <v>863500</v>
      </c>
      <c r="D1729" s="140" t="str">
        <f>+gents定番!D44</f>
        <v>ﾔｸｺｯﾄﾝﾘﾌﾞﾊｲｿｯｸｽ</v>
      </c>
      <c r="E1729" s="138">
        <f>+gents定番!E44</f>
        <v>3000</v>
      </c>
      <c r="F1729" s="138">
        <f>+gents定番!F44</f>
        <v>902</v>
      </c>
      <c r="G1729" s="140" t="str">
        <f>+gents定番!G44</f>
        <v xml:space="preserve">G       </v>
      </c>
      <c r="H1729" s="138">
        <f>+gents定番!H44</f>
        <v>101</v>
      </c>
      <c r="I1729" s="140" t="str">
        <f>+gents定番!I44</f>
        <v xml:space="preserve">25-27   </v>
      </c>
      <c r="J1729" s="141">
        <f>+gents定番!$C$9</f>
        <v>262600</v>
      </c>
      <c r="K1729" s="142">
        <f>+gents定番!J44</f>
        <v>0</v>
      </c>
      <c r="L1729" s="143">
        <f>IF(ISERROR(VLOOKUP(VALUE(C1729),納期ACC!$E$1:$N$3001,10,FALSE)),"",VLOOKUP(VALUE(C1729),納期ACC!$E$1:$N$3001,10,FALSE))</f>
        <v>46234</v>
      </c>
    </row>
    <row r="1730" spans="1:12">
      <c r="A1730" s="137" t="str">
        <f>+gents定番!A45</f>
        <v xml:space="preserve">866505N       25-27   </v>
      </c>
      <c r="B1730" s="138">
        <v>1</v>
      </c>
      <c r="C1730" s="139" t="str">
        <f>TEXT(gents定番!C45,0)</f>
        <v>866505</v>
      </c>
      <c r="D1730" s="140" t="str">
        <f>+gents定番!D45</f>
        <v xml:space="preserve">プレーンソックス                    </v>
      </c>
      <c r="E1730" s="138">
        <f>+gents定番!E45</f>
        <v>1600</v>
      </c>
      <c r="F1730" s="138">
        <f>+gents定番!F45</f>
        <v>1</v>
      </c>
      <c r="G1730" s="140" t="str">
        <f>+gents定番!G45</f>
        <v xml:space="preserve">N       </v>
      </c>
      <c r="H1730" s="138">
        <f>+gents定番!H45</f>
        <v>101</v>
      </c>
      <c r="I1730" s="140" t="str">
        <f>+gents定番!I45</f>
        <v xml:space="preserve">25-27   </v>
      </c>
      <c r="J1730" s="141">
        <f>+gents定番!$C$9</f>
        <v>262600</v>
      </c>
      <c r="K1730" s="142">
        <f>+gents定番!J45</f>
        <v>0</v>
      </c>
      <c r="L1730" s="143">
        <f>IF(ISERROR(VLOOKUP(VALUE(C1730),納期ACC!$E$1:$N$3001,10,FALSE)),"",VLOOKUP(VALUE(C1730),納期ACC!$E$1:$N$3001,10,FALSE))</f>
        <v>46234</v>
      </c>
    </row>
    <row r="1731" spans="1:12">
      <c r="A1731" s="137" t="str">
        <f>+gents定番!A46</f>
        <v xml:space="preserve">866505N       27-28   </v>
      </c>
      <c r="B1731" s="138">
        <v>1</v>
      </c>
      <c r="C1731" s="139" t="str">
        <f>TEXT(gents定番!C46,0)</f>
        <v>866505</v>
      </c>
      <c r="D1731" s="140" t="str">
        <f>+gents定番!D46</f>
        <v xml:space="preserve">プレーンソックス                    </v>
      </c>
      <c r="E1731" s="138">
        <f>+gents定番!E46</f>
        <v>1600</v>
      </c>
      <c r="F1731" s="138">
        <f>+gents定番!F46</f>
        <v>1</v>
      </c>
      <c r="G1731" s="140" t="str">
        <f>+gents定番!G46</f>
        <v xml:space="preserve">N       </v>
      </c>
      <c r="H1731" s="138">
        <f>+gents定番!H46</f>
        <v>120</v>
      </c>
      <c r="I1731" s="140" t="str">
        <f>+gents定番!I46</f>
        <v xml:space="preserve">27-28   </v>
      </c>
      <c r="J1731" s="141">
        <f>+gents定番!$C$9</f>
        <v>262600</v>
      </c>
      <c r="K1731" s="142">
        <f>+gents定番!J46</f>
        <v>0</v>
      </c>
      <c r="L1731" s="143">
        <f>IF(ISERROR(VLOOKUP(VALUE(C1731),納期ACC!$E$1:$N$3001,10,FALSE)),"",VLOOKUP(VALUE(C1731),納期ACC!$E$1:$N$3001,10,FALSE))</f>
        <v>46234</v>
      </c>
    </row>
    <row r="1732" spans="1:12">
      <c r="A1732" s="137" t="str">
        <f>+gents定番!A47</f>
        <v xml:space="preserve">866506G       25-27   </v>
      </c>
      <c r="B1732" s="138">
        <v>1</v>
      </c>
      <c r="C1732" s="139" t="str">
        <f>TEXT(gents定番!C47,0)</f>
        <v>866506</v>
      </c>
      <c r="D1732" s="140" t="str">
        <f>+gents定番!D47</f>
        <v>ヤク厚手おやすみソックス</v>
      </c>
      <c r="E1732" s="138">
        <f>+gents定番!E47</f>
        <v>2800</v>
      </c>
      <c r="F1732" s="138">
        <f>+gents定番!F47</f>
        <v>51</v>
      </c>
      <c r="G1732" s="140" t="str">
        <f>+gents定番!G47</f>
        <v xml:space="preserve">G       </v>
      </c>
      <c r="H1732" s="138">
        <f>+gents定番!H47</f>
        <v>101</v>
      </c>
      <c r="I1732" s="140" t="str">
        <f>+gents定番!I47</f>
        <v xml:space="preserve">25-27   </v>
      </c>
      <c r="J1732" s="141">
        <f>+gents定番!$C$9</f>
        <v>262600</v>
      </c>
      <c r="K1732" s="142">
        <f>+gents定番!J47</f>
        <v>0</v>
      </c>
      <c r="L1732" s="143">
        <f>IF(ISERROR(VLOOKUP(VALUE(C1732),納期ACC!$E$1:$N$3001,10,FALSE)),"",VLOOKUP(VALUE(C1732),納期ACC!$E$1:$N$3001,10,FALSE))</f>
        <v>46234</v>
      </c>
    </row>
    <row r="1733" spans="1:12">
      <c r="A1733" s="137" t="str">
        <f>+gents定番!A48</f>
        <v xml:space="preserve">866506G       27-28   </v>
      </c>
      <c r="B1733" s="138">
        <v>1</v>
      </c>
      <c r="C1733" s="139" t="str">
        <f>TEXT(gents定番!C48,0)</f>
        <v>866506</v>
      </c>
      <c r="D1733" s="140" t="str">
        <f>+gents定番!D48</f>
        <v>ヤク厚手おやすみソックス</v>
      </c>
      <c r="E1733" s="138">
        <f>+gents定番!E48</f>
        <v>2800</v>
      </c>
      <c r="F1733" s="138">
        <f>+gents定番!F48</f>
        <v>51</v>
      </c>
      <c r="G1733" s="140" t="str">
        <f>+gents定番!G48</f>
        <v xml:space="preserve">G       </v>
      </c>
      <c r="H1733" s="138">
        <f>+gents定番!H48</f>
        <v>120</v>
      </c>
      <c r="I1733" s="140" t="str">
        <f>+gents定番!I48</f>
        <v xml:space="preserve">27-28   </v>
      </c>
      <c r="J1733" s="141">
        <f>+gents定番!$C$9</f>
        <v>262600</v>
      </c>
      <c r="K1733" s="142">
        <f>+gents定番!J48</f>
        <v>0</v>
      </c>
      <c r="L1733" s="143">
        <f>IF(ISERROR(VLOOKUP(VALUE(C1733),納期ACC!$E$1:$N$3001,10,FALSE)),"",VLOOKUP(VALUE(C1733),納期ACC!$E$1:$N$3001,10,FALSE))</f>
        <v>46234</v>
      </c>
    </row>
    <row r="1734" spans="1:12">
      <c r="A1734" s="137" t="str">
        <f>+gents定番!A49</f>
        <v xml:space="preserve">869501G       25-27   </v>
      </c>
      <c r="B1734" s="138">
        <v>1</v>
      </c>
      <c r="C1734" s="139" t="str">
        <f>TEXT(gents定番!C49,0)</f>
        <v>869501</v>
      </c>
      <c r="D1734" s="140" t="str">
        <f>+gents定番!D49</f>
        <v>ﾔｸ混5本指ｿｯｸｽ</v>
      </c>
      <c r="E1734" s="138">
        <f>+gents定番!E49</f>
        <v>3000</v>
      </c>
      <c r="F1734" s="138">
        <f>+gents定番!F49</f>
        <v>902</v>
      </c>
      <c r="G1734" s="140" t="str">
        <f>+gents定番!G49</f>
        <v xml:space="preserve">G       </v>
      </c>
      <c r="H1734" s="138">
        <f>+gents定番!H49</f>
        <v>101</v>
      </c>
      <c r="I1734" s="140" t="str">
        <f>+gents定番!I49</f>
        <v xml:space="preserve">25-27   </v>
      </c>
      <c r="J1734" s="141">
        <f>+gents定番!$C$9</f>
        <v>262600</v>
      </c>
      <c r="K1734" s="142">
        <f>+gents定番!J49</f>
        <v>0</v>
      </c>
      <c r="L1734" s="143">
        <f>IF(ISERROR(VLOOKUP(VALUE(C1734),納期ACC!$E$1:$N$3001,10,FALSE)),"",VLOOKUP(VALUE(C1734),納期ACC!$E$1:$N$3001,10,FALSE))</f>
        <v>46234</v>
      </c>
    </row>
    <row r="1735" spans="1:12">
      <c r="A1735" s="137" t="str">
        <f>+gents定番!A50</f>
        <v xml:space="preserve">869501G       27-28   </v>
      </c>
      <c r="B1735" s="138">
        <v>1</v>
      </c>
      <c r="C1735" s="139" t="str">
        <f>TEXT(gents定番!C50,0)</f>
        <v>869501</v>
      </c>
      <c r="D1735" s="140" t="str">
        <f>+gents定番!D50</f>
        <v>ﾔｸ混5本指ｿｯｸｽ</v>
      </c>
      <c r="E1735" s="138">
        <f>+gents定番!E50</f>
        <v>3000</v>
      </c>
      <c r="F1735" s="138">
        <f>+gents定番!F50</f>
        <v>902</v>
      </c>
      <c r="G1735" s="140" t="str">
        <f>+gents定番!G50</f>
        <v xml:space="preserve">G       </v>
      </c>
      <c r="H1735" s="138">
        <f>+gents定番!H50</f>
        <v>120</v>
      </c>
      <c r="I1735" s="140" t="str">
        <f>+gents定番!I50</f>
        <v xml:space="preserve">27-28   </v>
      </c>
      <c r="J1735" s="141">
        <f>+gents定番!$C$9</f>
        <v>262600</v>
      </c>
      <c r="K1735" s="142">
        <f>+gents定番!J50</f>
        <v>0</v>
      </c>
      <c r="L1735" s="143">
        <f>IF(ISERROR(VLOOKUP(VALUE(C1735),納期ACC!$E$1:$N$3001,10,FALSE)),"",VLOOKUP(VALUE(C1735),納期ACC!$E$1:$N$3001,10,FALSE))</f>
        <v>46234</v>
      </c>
    </row>
    <row r="1736" spans="1:12">
      <c r="A1736" s="137">
        <f>+gents定番!A51</f>
        <v>0</v>
      </c>
      <c r="B1736" s="138">
        <v>1</v>
      </c>
      <c r="C1736" s="139" t="str">
        <f>TEXT(gents定番!C51,0)</f>
        <v>0</v>
      </c>
      <c r="D1736" s="140">
        <f>+gents定番!D51</f>
        <v>0</v>
      </c>
      <c r="E1736" s="138">
        <f>+gents定番!E51</f>
        <v>0</v>
      </c>
      <c r="F1736" s="138">
        <f>+gents定番!F51</f>
        <v>0</v>
      </c>
      <c r="G1736" s="140">
        <f>+gents定番!G51</f>
        <v>0</v>
      </c>
      <c r="H1736" s="138">
        <f>+gents定番!H51</f>
        <v>0</v>
      </c>
      <c r="I1736" s="140">
        <f>+gents定番!I51</f>
        <v>0</v>
      </c>
      <c r="J1736" s="141">
        <f>+gents定番!$C$9</f>
        <v>262600</v>
      </c>
      <c r="K1736" s="142">
        <f>+gents定番!J51</f>
        <v>0</v>
      </c>
      <c r="L1736" s="143">
        <f>IF(ISERROR(VLOOKUP(VALUE(C1736),納期ACC!$E$1:$N$3001,10,FALSE)),"",VLOOKUP(VALUE(C1736),納期ACC!$E$1:$N$3001,10,FALSE))</f>
        <v>0</v>
      </c>
    </row>
    <row r="1737" spans="1:12">
      <c r="A1737" s="137">
        <f>+gents定番!A52</f>
        <v>0</v>
      </c>
      <c r="B1737" s="138">
        <v>1</v>
      </c>
      <c r="C1737" s="139" t="str">
        <f>TEXT(gents定番!C52,0)</f>
        <v>0</v>
      </c>
      <c r="D1737" s="140">
        <f>+gents定番!D52</f>
        <v>0</v>
      </c>
      <c r="E1737" s="138">
        <f>+gents定番!E52</f>
        <v>0</v>
      </c>
      <c r="F1737" s="138">
        <f>+gents定番!F52</f>
        <v>0</v>
      </c>
      <c r="G1737" s="140">
        <f>+gents定番!G52</f>
        <v>0</v>
      </c>
      <c r="H1737" s="138">
        <f>+gents定番!H52</f>
        <v>0</v>
      </c>
      <c r="I1737" s="140">
        <f>+gents定番!I52</f>
        <v>0</v>
      </c>
      <c r="J1737" s="141">
        <f>+gents定番!$C$9</f>
        <v>262600</v>
      </c>
      <c r="K1737" s="142">
        <f>+gents定番!J52</f>
        <v>0</v>
      </c>
      <c r="L1737" s="143">
        <f>IF(ISERROR(VLOOKUP(VALUE(C1737),納期ACC!$E$1:$N$3001,10,FALSE)),"",VLOOKUP(VALUE(C1737),納期ACC!$E$1:$N$3001,10,FALSE))</f>
        <v>0</v>
      </c>
    </row>
    <row r="1738" spans="1:12">
      <c r="A1738" s="137">
        <f>+gents定番!A53</f>
        <v>0</v>
      </c>
      <c r="B1738" s="138">
        <v>1</v>
      </c>
      <c r="C1738" s="139" t="str">
        <f>TEXT(gents定番!C53,0)</f>
        <v>0</v>
      </c>
      <c r="D1738" s="140">
        <f>+gents定番!D53</f>
        <v>0</v>
      </c>
      <c r="E1738" s="138">
        <f>+gents定番!E53</f>
        <v>0</v>
      </c>
      <c r="F1738" s="138">
        <f>+gents定番!F53</f>
        <v>0</v>
      </c>
      <c r="G1738" s="140">
        <f>+gents定番!G53</f>
        <v>0</v>
      </c>
      <c r="H1738" s="138">
        <f>+gents定番!H53</f>
        <v>0</v>
      </c>
      <c r="I1738" s="140">
        <f>+gents定番!I53</f>
        <v>0</v>
      </c>
      <c r="J1738" s="141">
        <f>+gents定番!$C$9</f>
        <v>262600</v>
      </c>
      <c r="K1738" s="142">
        <f>+gents定番!J53</f>
        <v>0</v>
      </c>
      <c r="L1738" s="143">
        <f>IF(ISERROR(VLOOKUP(VALUE(C1738),納期ACC!$E$1:$N$3001,10,FALSE)),"",VLOOKUP(VALUE(C1738),納期ACC!$E$1:$N$3001,10,FALSE))</f>
        <v>0</v>
      </c>
    </row>
    <row r="1739" spans="1:12">
      <c r="A1739" s="137">
        <f>+gents定番!A54</f>
        <v>0</v>
      </c>
      <c r="B1739" s="138">
        <v>1</v>
      </c>
      <c r="C1739" s="139" t="str">
        <f>TEXT(gents定番!C54,0)</f>
        <v>0</v>
      </c>
      <c r="D1739" s="140">
        <f>+gents定番!D54</f>
        <v>0</v>
      </c>
      <c r="E1739" s="138">
        <f>+gents定番!E54</f>
        <v>0</v>
      </c>
      <c r="F1739" s="138">
        <f>+gents定番!F54</f>
        <v>0</v>
      </c>
      <c r="G1739" s="140">
        <f>+gents定番!G54</f>
        <v>0</v>
      </c>
      <c r="H1739" s="138">
        <f>+gents定番!H54</f>
        <v>0</v>
      </c>
      <c r="I1739" s="140">
        <f>+gents定番!I54</f>
        <v>0</v>
      </c>
      <c r="J1739" s="141">
        <f>+gents定番!$C$9</f>
        <v>262600</v>
      </c>
      <c r="K1739" s="142">
        <f>+gents定番!J54</f>
        <v>0</v>
      </c>
      <c r="L1739" s="143">
        <f>IF(ISERROR(VLOOKUP(VALUE(C1739),納期ACC!$E$1:$N$3001,10,FALSE)),"",VLOOKUP(VALUE(C1739),納期ACC!$E$1:$N$3001,10,FALSE))</f>
        <v>0</v>
      </c>
    </row>
    <row r="1740" spans="1:12">
      <c r="A1740" s="137">
        <f>+gents定番!A55</f>
        <v>0</v>
      </c>
      <c r="B1740" s="138">
        <v>1</v>
      </c>
      <c r="C1740" s="139" t="str">
        <f>TEXT(gents定番!C55,0)</f>
        <v>0</v>
      </c>
      <c r="D1740" s="140">
        <f>+gents定番!D55</f>
        <v>0</v>
      </c>
      <c r="E1740" s="138">
        <f>+gents定番!E55</f>
        <v>0</v>
      </c>
      <c r="F1740" s="138">
        <f>+gents定番!F55</f>
        <v>0</v>
      </c>
      <c r="G1740" s="140">
        <f>+gents定番!G55</f>
        <v>0</v>
      </c>
      <c r="H1740" s="138">
        <f>+gents定番!H55</f>
        <v>0</v>
      </c>
      <c r="I1740" s="140">
        <f>+gents定番!I55</f>
        <v>0</v>
      </c>
      <c r="J1740" s="141">
        <f>+gents定番!$C$9</f>
        <v>262600</v>
      </c>
      <c r="K1740" s="142">
        <f>+gents定番!J55</f>
        <v>0</v>
      </c>
      <c r="L1740" s="143">
        <f>IF(ISERROR(VLOOKUP(VALUE(C1740),納期ACC!$E$1:$N$3001,10,FALSE)),"",VLOOKUP(VALUE(C1740),納期ACC!$E$1:$N$3001,10,FALSE))</f>
        <v>0</v>
      </c>
    </row>
    <row r="1741" spans="1:12">
      <c r="A1741" s="137">
        <f>+gents定番!A56</f>
        <v>0</v>
      </c>
      <c r="B1741" s="138">
        <v>1</v>
      </c>
      <c r="C1741" s="139" t="str">
        <f>TEXT(gents定番!C56,0)</f>
        <v>0</v>
      </c>
      <c r="D1741" s="140">
        <f>+gents定番!D56</f>
        <v>0</v>
      </c>
      <c r="E1741" s="138">
        <f>+gents定番!E56</f>
        <v>0</v>
      </c>
      <c r="F1741" s="138">
        <f>+gents定番!F56</f>
        <v>0</v>
      </c>
      <c r="G1741" s="140">
        <f>+gents定番!G56</f>
        <v>0</v>
      </c>
      <c r="H1741" s="138">
        <f>+gents定番!H56</f>
        <v>0</v>
      </c>
      <c r="I1741" s="140">
        <f>+gents定番!I56</f>
        <v>0</v>
      </c>
      <c r="J1741" s="141">
        <f>+gents定番!$C$9</f>
        <v>262600</v>
      </c>
      <c r="K1741" s="142">
        <f>+gents定番!J56</f>
        <v>0</v>
      </c>
      <c r="L1741" s="143">
        <f>IF(ISERROR(VLOOKUP(VALUE(C1741),納期ACC!$E$1:$N$3001,10,FALSE)),"",VLOOKUP(VALUE(C1741),納期ACC!$E$1:$N$3001,10,FALSE))</f>
        <v>0</v>
      </c>
    </row>
    <row r="1742" spans="1:12">
      <c r="A1742" s="137">
        <f>+gents定番!A57</f>
        <v>0</v>
      </c>
      <c r="B1742" s="138">
        <v>1</v>
      </c>
      <c r="C1742" s="139" t="str">
        <f>TEXT(gents定番!C57,0)</f>
        <v>0</v>
      </c>
      <c r="D1742" s="140">
        <f>+gents定番!D57</f>
        <v>0</v>
      </c>
      <c r="E1742" s="138">
        <f>+gents定番!E57</f>
        <v>0</v>
      </c>
      <c r="F1742" s="138">
        <f>+gents定番!F57</f>
        <v>0</v>
      </c>
      <c r="G1742" s="140">
        <f>+gents定番!G57</f>
        <v>0</v>
      </c>
      <c r="H1742" s="138">
        <f>+gents定番!H57</f>
        <v>0</v>
      </c>
      <c r="I1742" s="140">
        <f>+gents定番!I57</f>
        <v>0</v>
      </c>
      <c r="J1742" s="141">
        <f>+gents定番!$C$9</f>
        <v>262600</v>
      </c>
      <c r="K1742" s="142">
        <f>+gents定番!J57</f>
        <v>0</v>
      </c>
      <c r="L1742" s="143">
        <f>IF(ISERROR(VLOOKUP(VALUE(C1742),納期ACC!$E$1:$N$3001,10,FALSE)),"",VLOOKUP(VALUE(C1742),納期ACC!$E$1:$N$3001,10,FALSE))</f>
        <v>0</v>
      </c>
    </row>
    <row r="1743" spans="1:12">
      <c r="A1743" s="137">
        <f>+gents定番!A58</f>
        <v>0</v>
      </c>
      <c r="B1743" s="138">
        <v>1</v>
      </c>
      <c r="C1743" s="139" t="str">
        <f>TEXT(gents定番!C58,0)</f>
        <v>0</v>
      </c>
      <c r="D1743" s="140">
        <f>+gents定番!D58</f>
        <v>0</v>
      </c>
      <c r="E1743" s="138">
        <f>+gents定番!E58</f>
        <v>0</v>
      </c>
      <c r="F1743" s="138">
        <f>+gents定番!F58</f>
        <v>0</v>
      </c>
      <c r="G1743" s="140">
        <f>+gents定番!G58</f>
        <v>0</v>
      </c>
      <c r="H1743" s="138">
        <f>+gents定番!H58</f>
        <v>0</v>
      </c>
      <c r="I1743" s="140">
        <f>+gents定番!I58</f>
        <v>0</v>
      </c>
      <c r="J1743" s="141">
        <f>+gents定番!$C$9</f>
        <v>262600</v>
      </c>
      <c r="K1743" s="142">
        <f>+gents定番!J58</f>
        <v>0</v>
      </c>
      <c r="L1743" s="143">
        <f>IF(ISERROR(VLOOKUP(VALUE(C1743),納期ACC!$E$1:$N$3001,10,FALSE)),"",VLOOKUP(VALUE(C1743),納期ACC!$E$1:$N$3001,10,FALSE))</f>
        <v>0</v>
      </c>
    </row>
    <row r="1744" spans="1:12">
      <c r="A1744" s="137">
        <f>+gents定番!A59</f>
        <v>0</v>
      </c>
      <c r="B1744" s="138">
        <v>1</v>
      </c>
      <c r="C1744" s="139" t="str">
        <f>TEXT(gents定番!C59,0)</f>
        <v>0</v>
      </c>
      <c r="D1744" s="140">
        <f>+gents定番!D59</f>
        <v>0</v>
      </c>
      <c r="E1744" s="138">
        <f>+gents定番!E59</f>
        <v>0</v>
      </c>
      <c r="F1744" s="138">
        <f>+gents定番!F59</f>
        <v>0</v>
      </c>
      <c r="G1744" s="140">
        <f>+gents定番!G59</f>
        <v>0</v>
      </c>
      <c r="H1744" s="138">
        <f>+gents定番!H59</f>
        <v>0</v>
      </c>
      <c r="I1744" s="140">
        <f>+gents定番!I59</f>
        <v>0</v>
      </c>
      <c r="J1744" s="141">
        <f>+gents定番!$C$9</f>
        <v>262600</v>
      </c>
      <c r="K1744" s="142">
        <f>+gents定番!J59</f>
        <v>0</v>
      </c>
      <c r="L1744" s="143">
        <f>IF(ISERROR(VLOOKUP(VALUE(C1744),納期ACC!$E$1:$N$3001,10,FALSE)),"",VLOOKUP(VALUE(C1744),納期ACC!$E$1:$N$3001,10,FALSE))</f>
        <v>0</v>
      </c>
    </row>
    <row r="1745" spans="1:12">
      <c r="A1745" s="137">
        <f>+gents定番!A60</f>
        <v>0</v>
      </c>
      <c r="B1745" s="138">
        <v>1</v>
      </c>
      <c r="C1745" s="139" t="str">
        <f>TEXT(gents定番!C60,0)</f>
        <v>0</v>
      </c>
      <c r="D1745" s="140">
        <f>+gents定番!D60</f>
        <v>0</v>
      </c>
      <c r="E1745" s="138">
        <f>+gents定番!E60</f>
        <v>0</v>
      </c>
      <c r="F1745" s="138">
        <f>+gents定番!F60</f>
        <v>0</v>
      </c>
      <c r="G1745" s="140">
        <f>+gents定番!G60</f>
        <v>0</v>
      </c>
      <c r="H1745" s="138">
        <f>+gents定番!H60</f>
        <v>0</v>
      </c>
      <c r="I1745" s="140">
        <f>+gents定番!I60</f>
        <v>0</v>
      </c>
      <c r="J1745" s="141">
        <f>+gents定番!$C$9</f>
        <v>262600</v>
      </c>
      <c r="K1745" s="142">
        <f>+gents定番!J60</f>
        <v>0</v>
      </c>
      <c r="L1745" s="143">
        <f>IF(ISERROR(VLOOKUP(VALUE(C1745),納期ACC!$E$1:$N$3001,10,FALSE)),"",VLOOKUP(VALUE(C1745),納期ACC!$E$1:$N$3001,10,FALSE))</f>
        <v>0</v>
      </c>
    </row>
    <row r="1746" spans="1:12">
      <c r="A1746" s="137">
        <f>+gents定番!A61</f>
        <v>0</v>
      </c>
      <c r="B1746" s="138">
        <v>1</v>
      </c>
      <c r="C1746" s="139" t="str">
        <f>TEXT(gents定番!C61,0)</f>
        <v>0</v>
      </c>
      <c r="D1746" s="140">
        <f>+gents定番!D61</f>
        <v>0</v>
      </c>
      <c r="E1746" s="138">
        <f>+gents定番!E61</f>
        <v>0</v>
      </c>
      <c r="F1746" s="138">
        <f>+gents定番!F61</f>
        <v>0</v>
      </c>
      <c r="G1746" s="140">
        <f>+gents定番!G61</f>
        <v>0</v>
      </c>
      <c r="H1746" s="138">
        <f>+gents定番!H61</f>
        <v>0</v>
      </c>
      <c r="I1746" s="140">
        <f>+gents定番!I61</f>
        <v>0</v>
      </c>
      <c r="J1746" s="141">
        <f>+gents定番!$C$9</f>
        <v>262600</v>
      </c>
      <c r="K1746" s="142">
        <f>+gents定番!J61</f>
        <v>0</v>
      </c>
      <c r="L1746" s="143">
        <f>IF(ISERROR(VLOOKUP(VALUE(C1746),納期ACC!$E$1:$N$3001,10,FALSE)),"",VLOOKUP(VALUE(C1746),納期ACC!$E$1:$N$3001,10,FALSE))</f>
        <v>0</v>
      </c>
    </row>
    <row r="1747" spans="1:12">
      <c r="A1747" s="137">
        <f>+gents定番!A62</f>
        <v>0</v>
      </c>
      <c r="B1747" s="138">
        <v>1</v>
      </c>
      <c r="C1747" s="139" t="str">
        <f>TEXT(gents定番!C62,0)</f>
        <v>0</v>
      </c>
      <c r="D1747" s="140">
        <f>+gents定番!D62</f>
        <v>0</v>
      </c>
      <c r="E1747" s="138">
        <f>+gents定番!E62</f>
        <v>0</v>
      </c>
      <c r="F1747" s="138">
        <f>+gents定番!F62</f>
        <v>0</v>
      </c>
      <c r="G1747" s="140">
        <f>+gents定番!G62</f>
        <v>0</v>
      </c>
      <c r="H1747" s="138">
        <f>+gents定番!H62</f>
        <v>0</v>
      </c>
      <c r="I1747" s="140">
        <f>+gents定番!I62</f>
        <v>0</v>
      </c>
      <c r="J1747" s="141">
        <f>+gents定番!$C$9</f>
        <v>262600</v>
      </c>
      <c r="K1747" s="142">
        <f>+gents定番!J62</f>
        <v>0</v>
      </c>
      <c r="L1747" s="143">
        <f>IF(ISERROR(VLOOKUP(VALUE(C1747),納期ACC!$E$1:$N$3001,10,FALSE)),"",VLOOKUP(VALUE(C1747),納期ACC!$E$1:$N$3001,10,FALSE))</f>
        <v>0</v>
      </c>
    </row>
    <row r="1748" spans="1:12">
      <c r="A1748" s="137">
        <f>+gents定番!A63</f>
        <v>0</v>
      </c>
      <c r="B1748" s="138">
        <v>1</v>
      </c>
      <c r="C1748" s="139" t="str">
        <f>TEXT(gents定番!C63,0)</f>
        <v>0</v>
      </c>
      <c r="D1748" s="140">
        <f>+gents定番!D63</f>
        <v>0</v>
      </c>
      <c r="E1748" s="138">
        <f>+gents定番!E63</f>
        <v>0</v>
      </c>
      <c r="F1748" s="138">
        <f>+gents定番!F63</f>
        <v>0</v>
      </c>
      <c r="G1748" s="140">
        <f>+gents定番!G63</f>
        <v>0</v>
      </c>
      <c r="H1748" s="138">
        <f>+gents定番!H63</f>
        <v>0</v>
      </c>
      <c r="I1748" s="140">
        <f>+gents定番!I63</f>
        <v>0</v>
      </c>
      <c r="J1748" s="141">
        <f>+gents定番!$C$9</f>
        <v>262600</v>
      </c>
      <c r="K1748" s="142">
        <f>+gents定番!J63</f>
        <v>0</v>
      </c>
      <c r="L1748" s="143">
        <f>IF(ISERROR(VLOOKUP(VALUE(C1748),納期ACC!$E$1:$N$3001,10,FALSE)),"",VLOOKUP(VALUE(C1748),納期ACC!$E$1:$N$3001,10,FALSE))</f>
        <v>0</v>
      </c>
    </row>
    <row r="1749" spans="1:12">
      <c r="A1749" s="137">
        <f>+gents定番!A64</f>
        <v>0</v>
      </c>
      <c r="B1749" s="138">
        <v>1</v>
      </c>
      <c r="C1749" s="139" t="str">
        <f>TEXT(gents定番!C64,0)</f>
        <v>0</v>
      </c>
      <c r="D1749" s="140">
        <f>+gents定番!D64</f>
        <v>0</v>
      </c>
      <c r="E1749" s="138">
        <f>+gents定番!E64</f>
        <v>0</v>
      </c>
      <c r="F1749" s="138">
        <f>+gents定番!F64</f>
        <v>0</v>
      </c>
      <c r="G1749" s="140">
        <f>+gents定番!G64</f>
        <v>0</v>
      </c>
      <c r="H1749" s="138">
        <f>+gents定番!H64</f>
        <v>0</v>
      </c>
      <c r="I1749" s="140">
        <f>+gents定番!I64</f>
        <v>0</v>
      </c>
      <c r="J1749" s="141">
        <f>+gents定番!$C$9</f>
        <v>262600</v>
      </c>
      <c r="K1749" s="142">
        <f>+gents定番!J64</f>
        <v>0</v>
      </c>
      <c r="L1749" s="143">
        <f>IF(ISERROR(VLOOKUP(VALUE(C1749),納期ACC!$E$1:$N$3001,10,FALSE)),"",VLOOKUP(VALUE(C1749),納期ACC!$E$1:$N$3001,10,FALSE))</f>
        <v>0</v>
      </c>
    </row>
    <row r="1750" spans="1:12">
      <c r="A1750" s="137">
        <f>+gents定番!A65</f>
        <v>0</v>
      </c>
      <c r="B1750" s="138">
        <v>1</v>
      </c>
      <c r="C1750" s="139" t="str">
        <f>TEXT(gents定番!C65,0)</f>
        <v>0</v>
      </c>
      <c r="D1750" s="140">
        <f>+gents定番!D65</f>
        <v>0</v>
      </c>
      <c r="E1750" s="138">
        <f>+gents定番!E65</f>
        <v>0</v>
      </c>
      <c r="F1750" s="138">
        <f>+gents定番!F65</f>
        <v>0</v>
      </c>
      <c r="G1750" s="140">
        <f>+gents定番!G65</f>
        <v>0</v>
      </c>
      <c r="H1750" s="138">
        <f>+gents定番!H65</f>
        <v>0</v>
      </c>
      <c r="I1750" s="140">
        <f>+gents定番!I65</f>
        <v>0</v>
      </c>
      <c r="J1750" s="141">
        <f>+gents定番!$C$9</f>
        <v>262600</v>
      </c>
      <c r="K1750" s="142">
        <f>+gents定番!J65</f>
        <v>0</v>
      </c>
      <c r="L1750" s="143">
        <f>IF(ISERROR(VLOOKUP(VALUE(C1750),納期ACC!$E$1:$N$3001,10,FALSE)),"",VLOOKUP(VALUE(C1750),納期ACC!$E$1:$N$3001,10,FALSE))</f>
        <v>0</v>
      </c>
    </row>
    <row r="1751" spans="1:12">
      <c r="A1751" s="137">
        <f>+gents定番!A66</f>
        <v>0</v>
      </c>
      <c r="B1751" s="138">
        <v>1</v>
      </c>
      <c r="C1751" s="139" t="str">
        <f>TEXT(gents定番!C66,0)</f>
        <v>0</v>
      </c>
      <c r="D1751" s="140">
        <f>+gents定番!D66</f>
        <v>0</v>
      </c>
      <c r="E1751" s="138">
        <f>+gents定番!E66</f>
        <v>0</v>
      </c>
      <c r="F1751" s="138">
        <f>+gents定番!F66</f>
        <v>0</v>
      </c>
      <c r="G1751" s="140">
        <f>+gents定番!G66</f>
        <v>0</v>
      </c>
      <c r="H1751" s="138">
        <f>+gents定番!H66</f>
        <v>0</v>
      </c>
      <c r="I1751" s="140">
        <f>+gents定番!I66</f>
        <v>0</v>
      </c>
      <c r="J1751" s="141">
        <f>+gents定番!$C$9</f>
        <v>262600</v>
      </c>
      <c r="K1751" s="142">
        <f>+gents定番!J66</f>
        <v>0</v>
      </c>
      <c r="L1751" s="143">
        <f>IF(ISERROR(VLOOKUP(VALUE(C1751),納期ACC!$E$1:$N$3001,10,FALSE)),"",VLOOKUP(VALUE(C1751),納期ACC!$E$1:$N$3001,10,FALSE))</f>
        <v>0</v>
      </c>
    </row>
    <row r="1752" spans="1:12">
      <c r="A1752" s="137">
        <f>+gents定番!A67</f>
        <v>0</v>
      </c>
      <c r="B1752" s="138">
        <v>1</v>
      </c>
      <c r="C1752" s="139" t="str">
        <f>TEXT(gents定番!C67,0)</f>
        <v>0</v>
      </c>
      <c r="D1752" s="140">
        <f>+gents定番!D67</f>
        <v>0</v>
      </c>
      <c r="E1752" s="138">
        <f>+gents定番!E67</f>
        <v>0</v>
      </c>
      <c r="F1752" s="138">
        <f>+gents定番!F67</f>
        <v>0</v>
      </c>
      <c r="G1752" s="140">
        <f>+gents定番!G67</f>
        <v>0</v>
      </c>
      <c r="H1752" s="138">
        <f>+gents定番!H67</f>
        <v>0</v>
      </c>
      <c r="I1752" s="140">
        <f>+gents定番!I67</f>
        <v>0</v>
      </c>
      <c r="J1752" s="141">
        <f>+gents定番!$C$9</f>
        <v>262600</v>
      </c>
      <c r="K1752" s="142">
        <f>+gents定番!J67</f>
        <v>0</v>
      </c>
      <c r="L1752" s="143">
        <f>IF(ISERROR(VLOOKUP(VALUE(C1752),納期ACC!$E$1:$N$3001,10,FALSE)),"",VLOOKUP(VALUE(C1752),納期ACC!$E$1:$N$3001,10,FALSE))</f>
        <v>0</v>
      </c>
    </row>
    <row r="1753" spans="1:12">
      <c r="A1753" s="137">
        <f>+gents定番!A68</f>
        <v>0</v>
      </c>
      <c r="B1753" s="138">
        <v>1</v>
      </c>
      <c r="C1753" s="139" t="str">
        <f>TEXT(gents定番!C68,0)</f>
        <v>0</v>
      </c>
      <c r="D1753" s="140">
        <f>+gents定番!D68</f>
        <v>0</v>
      </c>
      <c r="E1753" s="138">
        <f>+gents定番!E68</f>
        <v>0</v>
      </c>
      <c r="F1753" s="138">
        <f>+gents定番!F68</f>
        <v>0</v>
      </c>
      <c r="G1753" s="140">
        <f>+gents定番!G68</f>
        <v>0</v>
      </c>
      <c r="H1753" s="138">
        <f>+gents定番!H68</f>
        <v>0</v>
      </c>
      <c r="I1753" s="140">
        <f>+gents定番!I68</f>
        <v>0</v>
      </c>
      <c r="J1753" s="141">
        <f>+gents定番!$C$9</f>
        <v>262600</v>
      </c>
      <c r="K1753" s="142">
        <f>+gents定番!J68</f>
        <v>0</v>
      </c>
      <c r="L1753" s="143">
        <f>IF(ISERROR(VLOOKUP(VALUE(C1753),納期ACC!$E$1:$N$3001,10,FALSE)),"",VLOOKUP(VALUE(C1753),納期ACC!$E$1:$N$3001,10,FALSE))</f>
        <v>0</v>
      </c>
    </row>
    <row r="1754" spans="1:12">
      <c r="A1754" s="137">
        <f>+gents定番!A69</f>
        <v>0</v>
      </c>
      <c r="B1754" s="138">
        <v>1</v>
      </c>
      <c r="C1754" s="139" t="str">
        <f>TEXT(gents定番!C69,0)</f>
        <v>0</v>
      </c>
      <c r="D1754" s="140">
        <f>+gents定番!D69</f>
        <v>0</v>
      </c>
      <c r="E1754" s="138">
        <f>+gents定番!E69</f>
        <v>0</v>
      </c>
      <c r="F1754" s="138">
        <f>+gents定番!F69</f>
        <v>0</v>
      </c>
      <c r="G1754" s="140">
        <f>+gents定番!G69</f>
        <v>0</v>
      </c>
      <c r="H1754" s="138">
        <f>+gents定番!H69</f>
        <v>0</v>
      </c>
      <c r="I1754" s="140">
        <f>+gents定番!I69</f>
        <v>0</v>
      </c>
      <c r="J1754" s="141">
        <f>+gents定番!$C$9</f>
        <v>262600</v>
      </c>
      <c r="K1754" s="142">
        <f>+gents定番!J69</f>
        <v>0</v>
      </c>
      <c r="L1754" s="143">
        <f>IF(ISERROR(VLOOKUP(VALUE(C1754),納期ACC!$E$1:$N$3001,10,FALSE)),"",VLOOKUP(VALUE(C1754),納期ACC!$E$1:$N$3001,10,FALSE))</f>
        <v>0</v>
      </c>
    </row>
    <row r="1755" spans="1:12">
      <c r="A1755" s="137">
        <f>+gents定番!A70</f>
        <v>0</v>
      </c>
      <c r="B1755" s="138">
        <v>1</v>
      </c>
      <c r="C1755" s="139" t="str">
        <f>TEXT(gents定番!C70,0)</f>
        <v>0</v>
      </c>
      <c r="D1755" s="140">
        <f>+gents定番!D70</f>
        <v>0</v>
      </c>
      <c r="E1755" s="138">
        <f>+gents定番!E70</f>
        <v>0</v>
      </c>
      <c r="F1755" s="138">
        <f>+gents定番!F70</f>
        <v>0</v>
      </c>
      <c r="G1755" s="140">
        <f>+gents定番!G70</f>
        <v>0</v>
      </c>
      <c r="H1755" s="138">
        <f>+gents定番!H70</f>
        <v>0</v>
      </c>
      <c r="I1755" s="140">
        <f>+gents定番!I70</f>
        <v>0</v>
      </c>
      <c r="J1755" s="141">
        <f>+gents定番!$C$9</f>
        <v>262600</v>
      </c>
      <c r="K1755" s="142">
        <f>+gents定番!J70</f>
        <v>0</v>
      </c>
      <c r="L1755" s="143">
        <f>IF(ISERROR(VLOOKUP(VALUE(C1755),納期ACC!$E$1:$N$3001,10,FALSE)),"",VLOOKUP(VALUE(C1755),納期ACC!$E$1:$N$3001,10,FALSE))</f>
        <v>0</v>
      </c>
    </row>
    <row r="1756" spans="1:12">
      <c r="A1756" s="137">
        <f>+gents定番!A71</f>
        <v>0</v>
      </c>
      <c r="B1756" s="138">
        <v>1</v>
      </c>
      <c r="C1756" s="139" t="str">
        <f>TEXT(gents定番!C71,0)</f>
        <v>0</v>
      </c>
      <c r="D1756" s="140">
        <f>+gents定番!D71</f>
        <v>0</v>
      </c>
      <c r="E1756" s="138">
        <f>+gents定番!E71</f>
        <v>0</v>
      </c>
      <c r="F1756" s="138">
        <f>+gents定番!F71</f>
        <v>0</v>
      </c>
      <c r="G1756" s="140">
        <f>+gents定番!G71</f>
        <v>0</v>
      </c>
      <c r="H1756" s="138">
        <f>+gents定番!H71</f>
        <v>0</v>
      </c>
      <c r="I1756" s="140">
        <f>+gents定番!I71</f>
        <v>0</v>
      </c>
      <c r="J1756" s="141">
        <f>+gents定番!$C$9</f>
        <v>262600</v>
      </c>
      <c r="K1756" s="142">
        <f>+gents定番!J71</f>
        <v>0</v>
      </c>
      <c r="L1756" s="143">
        <f>IF(ISERROR(VLOOKUP(VALUE(C1756),納期ACC!$E$1:$N$3001,10,FALSE)),"",VLOOKUP(VALUE(C1756),納期ACC!$E$1:$N$3001,10,FALSE))</f>
        <v>0</v>
      </c>
    </row>
    <row r="1757" spans="1:12">
      <c r="A1757" s="137">
        <f>+gents定番!A72</f>
        <v>0</v>
      </c>
      <c r="B1757" s="138">
        <v>1</v>
      </c>
      <c r="C1757" s="139" t="str">
        <f>TEXT(gents定番!C72,0)</f>
        <v>0</v>
      </c>
      <c r="D1757" s="140">
        <f>+gents定番!D72</f>
        <v>0</v>
      </c>
      <c r="E1757" s="138">
        <f>+gents定番!E72</f>
        <v>0</v>
      </c>
      <c r="F1757" s="138">
        <f>+gents定番!F72</f>
        <v>0</v>
      </c>
      <c r="G1757" s="140">
        <f>+gents定番!G72</f>
        <v>0</v>
      </c>
      <c r="H1757" s="138">
        <f>+gents定番!H72</f>
        <v>0</v>
      </c>
      <c r="I1757" s="140">
        <f>+gents定番!I72</f>
        <v>0</v>
      </c>
      <c r="J1757" s="141">
        <f>+gents定番!$C$9</f>
        <v>262600</v>
      </c>
      <c r="K1757" s="142">
        <f>+gents定番!J72</f>
        <v>0</v>
      </c>
      <c r="L1757" s="143">
        <f>IF(ISERROR(VLOOKUP(VALUE(C1757),納期ACC!$E$1:$N$3001,10,FALSE)),"",VLOOKUP(VALUE(C1757),納期ACC!$E$1:$N$3001,10,FALSE))</f>
        <v>0</v>
      </c>
    </row>
    <row r="1758" spans="1:12">
      <c r="A1758" s="137">
        <f>+gents定番!A73</f>
        <v>0</v>
      </c>
      <c r="B1758" s="138">
        <v>1</v>
      </c>
      <c r="C1758" s="139" t="str">
        <f>TEXT(gents定番!C73,0)</f>
        <v>0</v>
      </c>
      <c r="D1758" s="140">
        <f>+gents定番!D73</f>
        <v>0</v>
      </c>
      <c r="E1758" s="138">
        <f>+gents定番!E73</f>
        <v>0</v>
      </c>
      <c r="F1758" s="138">
        <f>+gents定番!F73</f>
        <v>0</v>
      </c>
      <c r="G1758" s="140">
        <f>+gents定番!G73</f>
        <v>0</v>
      </c>
      <c r="H1758" s="138">
        <f>+gents定番!H73</f>
        <v>0</v>
      </c>
      <c r="I1758" s="140">
        <f>+gents定番!I73</f>
        <v>0</v>
      </c>
      <c r="J1758" s="141">
        <f>+gents定番!$C$9</f>
        <v>262600</v>
      </c>
      <c r="K1758" s="142">
        <f>+gents定番!J73</f>
        <v>0</v>
      </c>
      <c r="L1758" s="143">
        <f>IF(ISERROR(VLOOKUP(VALUE(C1758),納期ACC!$E$1:$N$3001,10,FALSE)),"",VLOOKUP(VALUE(C1758),納期ACC!$E$1:$N$3001,10,FALSE))</f>
        <v>0</v>
      </c>
    </row>
    <row r="1759" spans="1:12">
      <c r="A1759" s="137">
        <f>+gents定番!A74</f>
        <v>0</v>
      </c>
      <c r="B1759" s="138">
        <v>1</v>
      </c>
      <c r="C1759" s="139" t="str">
        <f>TEXT(gents定番!C74,0)</f>
        <v>0</v>
      </c>
      <c r="D1759" s="140">
        <f>+gents定番!D74</f>
        <v>0</v>
      </c>
      <c r="E1759" s="138">
        <f>+gents定番!E74</f>
        <v>0</v>
      </c>
      <c r="F1759" s="138">
        <f>+gents定番!F74</f>
        <v>0</v>
      </c>
      <c r="G1759" s="140">
        <f>+gents定番!G74</f>
        <v>0</v>
      </c>
      <c r="H1759" s="138">
        <f>+gents定番!H74</f>
        <v>0</v>
      </c>
      <c r="I1759" s="140">
        <f>+gents定番!I74</f>
        <v>0</v>
      </c>
      <c r="J1759" s="141">
        <f>+gents定番!$C$9</f>
        <v>262600</v>
      </c>
      <c r="K1759" s="142">
        <f>+gents定番!J74</f>
        <v>0</v>
      </c>
      <c r="L1759" s="143">
        <f>IF(ISERROR(VLOOKUP(VALUE(C1759),納期ACC!$E$1:$N$3001,10,FALSE)),"",VLOOKUP(VALUE(C1759),納期ACC!$E$1:$N$3001,10,FALSE))</f>
        <v>0</v>
      </c>
    </row>
    <row r="1760" spans="1:12">
      <c r="A1760" s="137">
        <f>+gents定番!A75</f>
        <v>0</v>
      </c>
      <c r="B1760" s="138">
        <v>1</v>
      </c>
      <c r="C1760" s="139" t="str">
        <f>TEXT(gents定番!C75,0)</f>
        <v>0</v>
      </c>
      <c r="D1760" s="140">
        <f>+gents定番!D75</f>
        <v>0</v>
      </c>
      <c r="E1760" s="138">
        <f>+gents定番!E75</f>
        <v>0</v>
      </c>
      <c r="F1760" s="138">
        <f>+gents定番!F75</f>
        <v>0</v>
      </c>
      <c r="G1760" s="140">
        <f>+gents定番!G75</f>
        <v>0</v>
      </c>
      <c r="H1760" s="138">
        <f>+gents定番!H75</f>
        <v>0</v>
      </c>
      <c r="I1760" s="140">
        <f>+gents定番!I75</f>
        <v>0</v>
      </c>
      <c r="J1760" s="141">
        <f>+gents定番!$C$9</f>
        <v>262600</v>
      </c>
      <c r="K1760" s="142">
        <f>+gents定番!J75</f>
        <v>0</v>
      </c>
      <c r="L1760" s="143">
        <f>IF(ISERROR(VLOOKUP(VALUE(C1760),納期ACC!$E$1:$N$3001,10,FALSE)),"",VLOOKUP(VALUE(C1760),納期ACC!$E$1:$N$3001,10,FALSE))</f>
        <v>0</v>
      </c>
    </row>
    <row r="1761" spans="1:12">
      <c r="A1761" s="137">
        <f>+gents定番!A76</f>
        <v>0</v>
      </c>
      <c r="B1761" s="138">
        <v>1</v>
      </c>
      <c r="C1761" s="139" t="str">
        <f>TEXT(gents定番!C76,0)</f>
        <v>0</v>
      </c>
      <c r="D1761" s="140">
        <f>+gents定番!D76</f>
        <v>0</v>
      </c>
      <c r="E1761" s="138">
        <f>+gents定番!E76</f>
        <v>0</v>
      </c>
      <c r="F1761" s="138">
        <f>+gents定番!F76</f>
        <v>0</v>
      </c>
      <c r="G1761" s="140">
        <f>+gents定番!G76</f>
        <v>0</v>
      </c>
      <c r="H1761" s="138">
        <f>+gents定番!H76</f>
        <v>0</v>
      </c>
      <c r="I1761" s="140">
        <f>+gents定番!I76</f>
        <v>0</v>
      </c>
      <c r="J1761" s="141">
        <f>+gents定番!$C$9</f>
        <v>262600</v>
      </c>
      <c r="K1761" s="142">
        <f>+gents定番!J76</f>
        <v>0</v>
      </c>
      <c r="L1761" s="143">
        <f>IF(ISERROR(VLOOKUP(VALUE(C1761),納期ACC!$E$1:$N$3001,10,FALSE)),"",VLOOKUP(VALUE(C1761),納期ACC!$E$1:$N$3001,10,FALSE))</f>
        <v>0</v>
      </c>
    </row>
    <row r="1762" spans="1:12">
      <c r="A1762" s="137">
        <f>+gents定番!A77</f>
        <v>0</v>
      </c>
      <c r="B1762" s="138">
        <v>1</v>
      </c>
      <c r="C1762" s="139" t="str">
        <f>TEXT(gents定番!C77,0)</f>
        <v>0</v>
      </c>
      <c r="D1762" s="140">
        <f>+gents定番!D77</f>
        <v>0</v>
      </c>
      <c r="E1762" s="138">
        <f>+gents定番!E77</f>
        <v>0</v>
      </c>
      <c r="F1762" s="138">
        <f>+gents定番!F77</f>
        <v>0</v>
      </c>
      <c r="G1762" s="140">
        <f>+gents定番!G77</f>
        <v>0</v>
      </c>
      <c r="H1762" s="138">
        <f>+gents定番!H77</f>
        <v>0</v>
      </c>
      <c r="I1762" s="140">
        <f>+gents定番!I77</f>
        <v>0</v>
      </c>
      <c r="J1762" s="141">
        <f>+gents定番!$C$9</f>
        <v>262600</v>
      </c>
      <c r="K1762" s="142">
        <f>+gents定番!J77</f>
        <v>0</v>
      </c>
      <c r="L1762" s="143">
        <f>IF(ISERROR(VLOOKUP(VALUE(C1762),納期ACC!$E$1:$N$3001,10,FALSE)),"",VLOOKUP(VALUE(C1762),納期ACC!$E$1:$N$3001,10,FALSE))</f>
        <v>0</v>
      </c>
    </row>
    <row r="1763" spans="1:12">
      <c r="A1763" s="137">
        <f>+gents定番!A78</f>
        <v>0</v>
      </c>
      <c r="B1763" s="138">
        <v>1</v>
      </c>
      <c r="C1763" s="139" t="str">
        <f>TEXT(gents定番!C78,0)</f>
        <v>0</v>
      </c>
      <c r="D1763" s="140">
        <f>+gents定番!D78</f>
        <v>0</v>
      </c>
      <c r="E1763" s="138">
        <f>+gents定番!E78</f>
        <v>0</v>
      </c>
      <c r="F1763" s="138">
        <f>+gents定番!F78</f>
        <v>0</v>
      </c>
      <c r="G1763" s="140">
        <f>+gents定番!G78</f>
        <v>0</v>
      </c>
      <c r="H1763" s="138">
        <f>+gents定番!H78</f>
        <v>0</v>
      </c>
      <c r="I1763" s="140">
        <f>+gents定番!I78</f>
        <v>0</v>
      </c>
      <c r="J1763" s="141">
        <f>+gents定番!$C$9</f>
        <v>262600</v>
      </c>
      <c r="K1763" s="142">
        <f>+gents定番!J78</f>
        <v>0</v>
      </c>
      <c r="L1763" s="143">
        <f>IF(ISERROR(VLOOKUP(VALUE(C1763),納期ACC!$E$1:$N$3001,10,FALSE)),"",VLOOKUP(VALUE(C1763),納期ACC!$E$1:$N$3001,10,FALSE))</f>
        <v>0</v>
      </c>
    </row>
    <row r="1764" spans="1:12">
      <c r="A1764" s="137">
        <f>+gents定番!A79</f>
        <v>0</v>
      </c>
      <c r="B1764" s="138">
        <v>1</v>
      </c>
      <c r="C1764" s="139" t="str">
        <f>TEXT(gents定番!C79,0)</f>
        <v>0</v>
      </c>
      <c r="D1764" s="140">
        <f>+gents定番!D79</f>
        <v>0</v>
      </c>
      <c r="E1764" s="138">
        <f>+gents定番!E79</f>
        <v>0</v>
      </c>
      <c r="F1764" s="138">
        <f>+gents定番!F79</f>
        <v>0</v>
      </c>
      <c r="G1764" s="140">
        <f>+gents定番!G79</f>
        <v>0</v>
      </c>
      <c r="H1764" s="138">
        <f>+gents定番!H79</f>
        <v>0</v>
      </c>
      <c r="I1764" s="140">
        <f>+gents定番!I79</f>
        <v>0</v>
      </c>
      <c r="J1764" s="141">
        <f>+gents定番!$C$9</f>
        <v>262600</v>
      </c>
      <c r="K1764" s="142">
        <f>+gents定番!J79</f>
        <v>0</v>
      </c>
      <c r="L1764" s="143">
        <f>IF(ISERROR(VLOOKUP(VALUE(C1764),納期ACC!$E$1:$N$3001,10,FALSE)),"",VLOOKUP(VALUE(C1764),納期ACC!$E$1:$N$3001,10,FALSE))</f>
        <v>0</v>
      </c>
    </row>
    <row r="1765" spans="1:12">
      <c r="A1765" s="137">
        <f>+gents定番!A80</f>
        <v>0</v>
      </c>
      <c r="B1765" s="138">
        <v>1</v>
      </c>
      <c r="C1765" s="139" t="str">
        <f>TEXT(gents定番!C80,0)</f>
        <v>0</v>
      </c>
      <c r="D1765" s="140">
        <f>+gents定番!D80</f>
        <v>0</v>
      </c>
      <c r="E1765" s="138">
        <f>+gents定番!E80</f>
        <v>0</v>
      </c>
      <c r="F1765" s="138">
        <f>+gents定番!F80</f>
        <v>0</v>
      </c>
      <c r="G1765" s="140">
        <f>+gents定番!G80</f>
        <v>0</v>
      </c>
      <c r="H1765" s="138">
        <f>+gents定番!H80</f>
        <v>0</v>
      </c>
      <c r="I1765" s="140">
        <f>+gents定番!I80</f>
        <v>0</v>
      </c>
      <c r="J1765" s="141">
        <f>+gents定番!$C$9</f>
        <v>262600</v>
      </c>
      <c r="K1765" s="142">
        <f>+gents定番!J80</f>
        <v>0</v>
      </c>
      <c r="L1765" s="143">
        <f>IF(ISERROR(VLOOKUP(VALUE(C1765),納期ACC!$E$1:$N$3001,10,FALSE)),"",VLOOKUP(VALUE(C1765),納期ACC!$E$1:$N$3001,10,FALSE))</f>
        <v>0</v>
      </c>
    </row>
    <row r="1766" spans="1:12">
      <c r="A1766" s="137">
        <f>+gents定番!A81</f>
        <v>0</v>
      </c>
      <c r="B1766" s="138">
        <v>1</v>
      </c>
      <c r="C1766" s="139" t="str">
        <f>TEXT(gents定番!C81,0)</f>
        <v>0</v>
      </c>
      <c r="D1766" s="140">
        <f>+gents定番!D81</f>
        <v>0</v>
      </c>
      <c r="E1766" s="138">
        <f>+gents定番!E81</f>
        <v>0</v>
      </c>
      <c r="F1766" s="138">
        <f>+gents定番!F81</f>
        <v>0</v>
      </c>
      <c r="G1766" s="140">
        <f>+gents定番!G81</f>
        <v>0</v>
      </c>
      <c r="H1766" s="138">
        <f>+gents定番!H81</f>
        <v>0</v>
      </c>
      <c r="I1766" s="140">
        <f>+gents定番!I81</f>
        <v>0</v>
      </c>
      <c r="J1766" s="141">
        <f>+gents定番!$C$9</f>
        <v>262600</v>
      </c>
      <c r="K1766" s="142">
        <f>+gents定番!J81</f>
        <v>0</v>
      </c>
      <c r="L1766" s="143">
        <f>IF(ISERROR(VLOOKUP(VALUE(C1766),納期ACC!$E$1:$N$3001,10,FALSE)),"",VLOOKUP(VALUE(C1766),納期ACC!$E$1:$N$3001,10,FALSE))</f>
        <v>0</v>
      </c>
    </row>
    <row r="1767" spans="1:12">
      <c r="A1767" s="137">
        <f>+gents定番!A82</f>
        <v>0</v>
      </c>
      <c r="B1767" s="138">
        <v>1</v>
      </c>
      <c r="C1767" s="139" t="str">
        <f>TEXT(gents定番!C82,0)</f>
        <v>0</v>
      </c>
      <c r="D1767" s="140">
        <f>+gents定番!D82</f>
        <v>0</v>
      </c>
      <c r="E1767" s="138">
        <f>+gents定番!E82</f>
        <v>0</v>
      </c>
      <c r="F1767" s="138">
        <f>+gents定番!F82</f>
        <v>0</v>
      </c>
      <c r="G1767" s="140">
        <f>+gents定番!G82</f>
        <v>0</v>
      </c>
      <c r="H1767" s="138">
        <f>+gents定番!H82</f>
        <v>0</v>
      </c>
      <c r="I1767" s="140">
        <f>+gents定番!I82</f>
        <v>0</v>
      </c>
      <c r="J1767" s="141">
        <f>+gents定番!$C$9</f>
        <v>262600</v>
      </c>
      <c r="K1767" s="142">
        <f>+gents定番!J82</f>
        <v>0</v>
      </c>
      <c r="L1767" s="143">
        <f>IF(ISERROR(VLOOKUP(VALUE(C1767),納期ACC!$E$1:$N$3001,10,FALSE)),"",VLOOKUP(VALUE(C1767),納期ACC!$E$1:$N$3001,10,FALSE))</f>
        <v>0</v>
      </c>
    </row>
    <row r="1768" spans="1:12">
      <c r="A1768" s="137">
        <f>+gents定番!A83</f>
        <v>0</v>
      </c>
      <c r="B1768" s="138">
        <v>1</v>
      </c>
      <c r="C1768" s="139" t="str">
        <f>TEXT(gents定番!C83,0)</f>
        <v>0</v>
      </c>
      <c r="D1768" s="140">
        <f>+gents定番!D83</f>
        <v>0</v>
      </c>
      <c r="E1768" s="138">
        <f>+gents定番!E83</f>
        <v>0</v>
      </c>
      <c r="F1768" s="138">
        <f>+gents定番!F83</f>
        <v>0</v>
      </c>
      <c r="G1768" s="140">
        <f>+gents定番!G83</f>
        <v>0</v>
      </c>
      <c r="H1768" s="138">
        <f>+gents定番!H83</f>
        <v>0</v>
      </c>
      <c r="I1768" s="140">
        <f>+gents定番!I83</f>
        <v>0</v>
      </c>
      <c r="J1768" s="141">
        <f>+gents定番!$C$9</f>
        <v>262600</v>
      </c>
      <c r="K1768" s="142">
        <f>+gents定番!J83</f>
        <v>0</v>
      </c>
      <c r="L1768" s="143">
        <f>IF(ISERROR(VLOOKUP(VALUE(C1768),納期ACC!$E$1:$N$3001,10,FALSE)),"",VLOOKUP(VALUE(C1768),納期ACC!$E$1:$N$3001,10,FALSE))</f>
        <v>0</v>
      </c>
    </row>
    <row r="1769" spans="1:12">
      <c r="A1769" s="137">
        <f>+gents定番!A84</f>
        <v>0</v>
      </c>
      <c r="B1769" s="138">
        <v>1</v>
      </c>
      <c r="C1769" s="139" t="str">
        <f>TEXT(gents定番!C84,0)</f>
        <v>0</v>
      </c>
      <c r="D1769" s="140">
        <f>+gents定番!D84</f>
        <v>0</v>
      </c>
      <c r="E1769" s="138">
        <f>+gents定番!E84</f>
        <v>0</v>
      </c>
      <c r="F1769" s="138">
        <f>+gents定番!F84</f>
        <v>0</v>
      </c>
      <c r="G1769" s="140">
        <f>+gents定番!G84</f>
        <v>0</v>
      </c>
      <c r="H1769" s="138">
        <f>+gents定番!H84</f>
        <v>0</v>
      </c>
      <c r="I1769" s="140">
        <f>+gents定番!I84</f>
        <v>0</v>
      </c>
      <c r="J1769" s="141">
        <f>+gents定番!$C$9</f>
        <v>262600</v>
      </c>
      <c r="K1769" s="142">
        <f>+gents定番!J84</f>
        <v>0</v>
      </c>
      <c r="L1769" s="143">
        <f>IF(ISERROR(VLOOKUP(VALUE(C1769),納期ACC!$E$1:$N$3001,10,FALSE)),"",VLOOKUP(VALUE(C1769),納期ACC!$E$1:$N$3001,10,FALSE))</f>
        <v>0</v>
      </c>
    </row>
    <row r="1770" spans="1:12">
      <c r="A1770" s="137">
        <f>+gents定番!A85</f>
        <v>0</v>
      </c>
      <c r="B1770" s="138">
        <v>1</v>
      </c>
      <c r="C1770" s="139" t="str">
        <f>TEXT(gents定番!C85,0)</f>
        <v>0</v>
      </c>
      <c r="D1770" s="140">
        <f>+gents定番!D85</f>
        <v>0</v>
      </c>
      <c r="E1770" s="138">
        <f>+gents定番!E85</f>
        <v>0</v>
      </c>
      <c r="F1770" s="138">
        <f>+gents定番!F85</f>
        <v>0</v>
      </c>
      <c r="G1770" s="140">
        <f>+gents定番!G85</f>
        <v>0</v>
      </c>
      <c r="H1770" s="138">
        <f>+gents定番!H85</f>
        <v>0</v>
      </c>
      <c r="I1770" s="140">
        <f>+gents定番!I85</f>
        <v>0</v>
      </c>
      <c r="J1770" s="141">
        <f>+gents定番!$C$9</f>
        <v>262600</v>
      </c>
      <c r="K1770" s="142">
        <f>+gents定番!J85</f>
        <v>0</v>
      </c>
      <c r="L1770" s="143">
        <f>IF(ISERROR(VLOOKUP(VALUE(C1770),納期ACC!$E$1:$N$3001,10,FALSE)),"",VLOOKUP(VALUE(C1770),納期ACC!$E$1:$N$3001,10,FALSE))</f>
        <v>0</v>
      </c>
    </row>
    <row r="1771" spans="1:12">
      <c r="A1771" s="137">
        <f>+gents定番!A86</f>
        <v>0</v>
      </c>
      <c r="B1771" s="138">
        <v>1</v>
      </c>
      <c r="C1771" s="139" t="str">
        <f>TEXT(gents定番!C86,0)</f>
        <v>0</v>
      </c>
      <c r="D1771" s="140">
        <f>+gents定番!D86</f>
        <v>0</v>
      </c>
      <c r="E1771" s="138">
        <f>+gents定番!E86</f>
        <v>0</v>
      </c>
      <c r="F1771" s="138">
        <f>+gents定番!F86</f>
        <v>0</v>
      </c>
      <c r="G1771" s="140">
        <f>+gents定番!G86</f>
        <v>0</v>
      </c>
      <c r="H1771" s="138">
        <f>+gents定番!H86</f>
        <v>0</v>
      </c>
      <c r="I1771" s="140">
        <f>+gents定番!I86</f>
        <v>0</v>
      </c>
      <c r="J1771" s="141">
        <f>+gents定番!$C$9</f>
        <v>262600</v>
      </c>
      <c r="K1771" s="142">
        <f>+gents定番!J86</f>
        <v>0</v>
      </c>
      <c r="L1771" s="143">
        <f>IF(ISERROR(VLOOKUP(VALUE(C1771),納期ACC!$E$1:$N$3001,10,FALSE)),"",VLOOKUP(VALUE(C1771),納期ACC!$E$1:$N$3001,10,FALSE))</f>
        <v>0</v>
      </c>
    </row>
    <row r="1772" spans="1:12">
      <c r="A1772" s="137">
        <f>+gents定番!A87</f>
        <v>0</v>
      </c>
      <c r="B1772" s="138">
        <v>1</v>
      </c>
      <c r="C1772" s="139" t="str">
        <f>TEXT(gents定番!C87,0)</f>
        <v>0</v>
      </c>
      <c r="D1772" s="140">
        <f>+gents定番!D87</f>
        <v>0</v>
      </c>
      <c r="E1772" s="138">
        <f>+gents定番!E87</f>
        <v>0</v>
      </c>
      <c r="F1772" s="138">
        <f>+gents定番!F87</f>
        <v>0</v>
      </c>
      <c r="G1772" s="140">
        <f>+gents定番!G87</f>
        <v>0</v>
      </c>
      <c r="H1772" s="138">
        <f>+gents定番!H87</f>
        <v>0</v>
      </c>
      <c r="I1772" s="140">
        <f>+gents定番!I87</f>
        <v>0</v>
      </c>
      <c r="J1772" s="141">
        <f>+gents定番!$C$9</f>
        <v>262600</v>
      </c>
      <c r="K1772" s="142">
        <f>+gents定番!J87</f>
        <v>0</v>
      </c>
      <c r="L1772" s="143">
        <f>IF(ISERROR(VLOOKUP(VALUE(C1772),納期ACC!$E$1:$N$3001,10,FALSE)),"",VLOOKUP(VALUE(C1772),納期ACC!$E$1:$N$3001,10,FALSE))</f>
        <v>0</v>
      </c>
    </row>
    <row r="1773" spans="1:12">
      <c r="A1773" s="137">
        <f>+gents定番!A88</f>
        <v>0</v>
      </c>
      <c r="B1773" s="138">
        <v>1</v>
      </c>
      <c r="C1773" s="139" t="str">
        <f>TEXT(gents定番!C88,0)</f>
        <v>0</v>
      </c>
      <c r="D1773" s="140">
        <f>+gents定番!D88</f>
        <v>0</v>
      </c>
      <c r="E1773" s="138">
        <f>+gents定番!E88</f>
        <v>0</v>
      </c>
      <c r="F1773" s="138">
        <f>+gents定番!F88</f>
        <v>0</v>
      </c>
      <c r="G1773" s="140">
        <f>+gents定番!G88</f>
        <v>0</v>
      </c>
      <c r="H1773" s="138">
        <f>+gents定番!H88</f>
        <v>0</v>
      </c>
      <c r="I1773" s="140">
        <f>+gents定番!I88</f>
        <v>0</v>
      </c>
      <c r="J1773" s="141">
        <f>+gents定番!$C$9</f>
        <v>262600</v>
      </c>
      <c r="K1773" s="142">
        <f>+gents定番!J88</f>
        <v>0</v>
      </c>
      <c r="L1773" s="143">
        <f>IF(ISERROR(VLOOKUP(VALUE(C1773),納期ACC!$E$1:$N$3001,10,FALSE)),"",VLOOKUP(VALUE(C1773),納期ACC!$E$1:$N$3001,10,FALSE))</f>
        <v>0</v>
      </c>
    </row>
    <row r="1774" spans="1:12">
      <c r="A1774" s="137">
        <f>+gents定番!A89</f>
        <v>0</v>
      </c>
      <c r="B1774" s="138">
        <v>1</v>
      </c>
      <c r="C1774" s="139" t="str">
        <f>TEXT(gents定番!C89,0)</f>
        <v>0</v>
      </c>
      <c r="D1774" s="140">
        <f>+gents定番!D89</f>
        <v>0</v>
      </c>
      <c r="E1774" s="138">
        <f>+gents定番!E89</f>
        <v>0</v>
      </c>
      <c r="F1774" s="138">
        <f>+gents定番!F89</f>
        <v>0</v>
      </c>
      <c r="G1774" s="140">
        <f>+gents定番!G89</f>
        <v>0</v>
      </c>
      <c r="H1774" s="138">
        <f>+gents定番!H89</f>
        <v>0</v>
      </c>
      <c r="I1774" s="140">
        <f>+gents定番!I89</f>
        <v>0</v>
      </c>
      <c r="J1774" s="141">
        <f>+gents定番!$C$9</f>
        <v>262600</v>
      </c>
      <c r="K1774" s="142">
        <f>+gents定番!J89</f>
        <v>0</v>
      </c>
      <c r="L1774" s="143">
        <f>IF(ISERROR(VLOOKUP(VALUE(C1774),納期ACC!$E$1:$N$3001,10,FALSE)),"",VLOOKUP(VALUE(C1774),納期ACC!$E$1:$N$3001,10,FALSE))</f>
        <v>0</v>
      </c>
    </row>
    <row r="1775" spans="1:12">
      <c r="A1775" s="137">
        <f>+gents定番!A90</f>
        <v>0</v>
      </c>
      <c r="B1775" s="138">
        <v>1</v>
      </c>
      <c r="C1775" s="139" t="str">
        <f>TEXT(gents定番!C90,0)</f>
        <v>0</v>
      </c>
      <c r="D1775" s="140">
        <f>+gents定番!D90</f>
        <v>0</v>
      </c>
      <c r="E1775" s="138">
        <f>+gents定番!E90</f>
        <v>0</v>
      </c>
      <c r="F1775" s="138">
        <f>+gents定番!F90</f>
        <v>0</v>
      </c>
      <c r="G1775" s="140">
        <f>+gents定番!G90</f>
        <v>0</v>
      </c>
      <c r="H1775" s="138">
        <f>+gents定番!H90</f>
        <v>0</v>
      </c>
      <c r="I1775" s="140">
        <f>+gents定番!I90</f>
        <v>0</v>
      </c>
      <c r="J1775" s="141">
        <f>+gents定番!$C$9</f>
        <v>262600</v>
      </c>
      <c r="K1775" s="142">
        <f>+gents定番!J90</f>
        <v>0</v>
      </c>
      <c r="L1775" s="143">
        <f>IF(ISERROR(VLOOKUP(VALUE(C1775),納期ACC!$E$1:$N$3001,10,FALSE)),"",VLOOKUP(VALUE(C1775),納期ACC!$E$1:$N$3001,10,FALSE))</f>
        <v>0</v>
      </c>
    </row>
    <row r="1776" spans="1:12">
      <c r="A1776" s="137">
        <f>+gents定番!A91</f>
        <v>0</v>
      </c>
      <c r="B1776" s="138">
        <v>1</v>
      </c>
      <c r="C1776" s="139" t="str">
        <f>TEXT(gents定番!C91,0)</f>
        <v>0</v>
      </c>
      <c r="D1776" s="140">
        <f>+gents定番!D91</f>
        <v>0</v>
      </c>
      <c r="E1776" s="138">
        <f>+gents定番!E91</f>
        <v>0</v>
      </c>
      <c r="F1776" s="138">
        <f>+gents定番!F91</f>
        <v>0</v>
      </c>
      <c r="G1776" s="140">
        <f>+gents定番!G91</f>
        <v>0</v>
      </c>
      <c r="H1776" s="138">
        <f>+gents定番!H91</f>
        <v>0</v>
      </c>
      <c r="I1776" s="140">
        <f>+gents定番!I91</f>
        <v>0</v>
      </c>
      <c r="J1776" s="141">
        <f>+gents定番!$C$9</f>
        <v>262600</v>
      </c>
      <c r="K1776" s="142">
        <f>+gents定番!J91</f>
        <v>0</v>
      </c>
      <c r="L1776" s="143">
        <f>IF(ISERROR(VLOOKUP(VALUE(C1776),納期ACC!$E$1:$N$3001,10,FALSE)),"",VLOOKUP(VALUE(C1776),納期ACC!$E$1:$N$3001,10,FALSE))</f>
        <v>0</v>
      </c>
    </row>
    <row r="1777" spans="1:12">
      <c r="A1777" s="137">
        <f>+gents定番!A92</f>
        <v>0</v>
      </c>
      <c r="B1777" s="138">
        <v>1</v>
      </c>
      <c r="C1777" s="139" t="str">
        <f>TEXT(gents定番!C92,0)</f>
        <v>0</v>
      </c>
      <c r="D1777" s="140">
        <f>+gents定番!D92</f>
        <v>0</v>
      </c>
      <c r="E1777" s="138">
        <f>+gents定番!E92</f>
        <v>0</v>
      </c>
      <c r="F1777" s="138">
        <f>+gents定番!F92</f>
        <v>0</v>
      </c>
      <c r="G1777" s="140">
        <f>+gents定番!G92</f>
        <v>0</v>
      </c>
      <c r="H1777" s="138">
        <f>+gents定番!H92</f>
        <v>0</v>
      </c>
      <c r="I1777" s="140">
        <f>+gents定番!I92</f>
        <v>0</v>
      </c>
      <c r="J1777" s="141">
        <f>+gents定番!$C$9</f>
        <v>262600</v>
      </c>
      <c r="K1777" s="142">
        <f>+gents定番!J92</f>
        <v>0</v>
      </c>
      <c r="L1777" s="143">
        <f>IF(ISERROR(VLOOKUP(VALUE(C1777),納期ACC!$E$1:$N$3001,10,FALSE)),"",VLOOKUP(VALUE(C1777),納期ACC!$E$1:$N$3001,10,FALSE))</f>
        <v>0</v>
      </c>
    </row>
    <row r="1778" spans="1:12">
      <c r="A1778" s="137">
        <f>+gents定番!A93</f>
        <v>0</v>
      </c>
      <c r="B1778" s="138">
        <v>1</v>
      </c>
      <c r="C1778" s="139" t="str">
        <f>TEXT(gents定番!C93,0)</f>
        <v>0</v>
      </c>
      <c r="D1778" s="140">
        <f>+gents定番!D93</f>
        <v>0</v>
      </c>
      <c r="E1778" s="138">
        <f>+gents定番!E93</f>
        <v>0</v>
      </c>
      <c r="F1778" s="138">
        <f>+gents定番!F93</f>
        <v>0</v>
      </c>
      <c r="G1778" s="140">
        <f>+gents定番!G93</f>
        <v>0</v>
      </c>
      <c r="H1778" s="138">
        <f>+gents定番!H93</f>
        <v>0</v>
      </c>
      <c r="I1778" s="140">
        <f>+gents定番!I93</f>
        <v>0</v>
      </c>
      <c r="J1778" s="141">
        <f>+gents定番!$C$9</f>
        <v>262600</v>
      </c>
      <c r="K1778" s="142">
        <f>+gents定番!J93</f>
        <v>0</v>
      </c>
      <c r="L1778" s="143">
        <f>IF(ISERROR(VLOOKUP(VALUE(C1778),納期ACC!$E$1:$N$3001,10,FALSE)),"",VLOOKUP(VALUE(C1778),納期ACC!$E$1:$N$3001,10,FALSE))</f>
        <v>0</v>
      </c>
    </row>
    <row r="1779" spans="1:12">
      <c r="A1779" s="137">
        <f>+gents定番!A94</f>
        <v>0</v>
      </c>
      <c r="B1779" s="138">
        <v>1</v>
      </c>
      <c r="C1779" s="139" t="str">
        <f>TEXT(gents定番!C94,0)</f>
        <v>0</v>
      </c>
      <c r="D1779" s="140">
        <f>+gents定番!D94</f>
        <v>0</v>
      </c>
      <c r="E1779" s="138">
        <f>+gents定番!E94</f>
        <v>0</v>
      </c>
      <c r="F1779" s="138">
        <f>+gents定番!F94</f>
        <v>0</v>
      </c>
      <c r="G1779" s="140">
        <f>+gents定番!G94</f>
        <v>0</v>
      </c>
      <c r="H1779" s="138">
        <f>+gents定番!H94</f>
        <v>0</v>
      </c>
      <c r="I1779" s="140">
        <f>+gents定番!I94</f>
        <v>0</v>
      </c>
      <c r="J1779" s="141">
        <f>+gents定番!$C$9</f>
        <v>262600</v>
      </c>
      <c r="K1779" s="142">
        <f>+gents定番!J94</f>
        <v>0</v>
      </c>
      <c r="L1779" s="143">
        <f>IF(ISERROR(VLOOKUP(VALUE(C1779),納期ACC!$E$1:$N$3001,10,FALSE)),"",VLOOKUP(VALUE(C1779),納期ACC!$E$1:$N$3001,10,FALSE))</f>
        <v>0</v>
      </c>
    </row>
    <row r="1780" spans="1:12">
      <c r="A1780" s="137">
        <f>+gents定番!A95</f>
        <v>0</v>
      </c>
      <c r="B1780" s="138">
        <v>1</v>
      </c>
      <c r="C1780" s="139" t="str">
        <f>TEXT(gents定番!C95,0)</f>
        <v>0</v>
      </c>
      <c r="D1780" s="140">
        <f>+gents定番!D95</f>
        <v>0</v>
      </c>
      <c r="E1780" s="138">
        <f>+gents定番!E95</f>
        <v>0</v>
      </c>
      <c r="F1780" s="138">
        <f>+gents定番!F95</f>
        <v>0</v>
      </c>
      <c r="G1780" s="140">
        <f>+gents定番!G95</f>
        <v>0</v>
      </c>
      <c r="H1780" s="138">
        <f>+gents定番!H95</f>
        <v>0</v>
      </c>
      <c r="I1780" s="140">
        <f>+gents定番!I95</f>
        <v>0</v>
      </c>
      <c r="J1780" s="141">
        <f>+gents定番!$C$9</f>
        <v>262600</v>
      </c>
      <c r="K1780" s="142">
        <f>+gents定番!J95</f>
        <v>0</v>
      </c>
      <c r="L1780" s="143">
        <f>IF(ISERROR(VLOOKUP(VALUE(C1780),納期ACC!$E$1:$N$3001,10,FALSE)),"",VLOOKUP(VALUE(C1780),納期ACC!$E$1:$N$3001,10,FALSE))</f>
        <v>0</v>
      </c>
    </row>
    <row r="1781" spans="1:12">
      <c r="A1781" s="137">
        <f>+gents定番!A96</f>
        <v>0</v>
      </c>
      <c r="B1781" s="138">
        <v>1</v>
      </c>
      <c r="C1781" s="139" t="str">
        <f>TEXT(gents定番!C96,0)</f>
        <v>0</v>
      </c>
      <c r="D1781" s="140">
        <f>+gents定番!D96</f>
        <v>0</v>
      </c>
      <c r="E1781" s="138">
        <f>+gents定番!E96</f>
        <v>0</v>
      </c>
      <c r="F1781" s="138">
        <f>+gents定番!F96</f>
        <v>0</v>
      </c>
      <c r="G1781" s="140">
        <f>+gents定番!G96</f>
        <v>0</v>
      </c>
      <c r="H1781" s="138">
        <f>+gents定番!H96</f>
        <v>0</v>
      </c>
      <c r="I1781" s="140">
        <f>+gents定番!I96</f>
        <v>0</v>
      </c>
      <c r="J1781" s="141">
        <f>+gents定番!$C$9</f>
        <v>262600</v>
      </c>
      <c r="K1781" s="142">
        <f>+gents定番!J96</f>
        <v>0</v>
      </c>
      <c r="L1781" s="143">
        <f>IF(ISERROR(VLOOKUP(VALUE(C1781),納期ACC!$E$1:$N$3001,10,FALSE)),"",VLOOKUP(VALUE(C1781),納期ACC!$E$1:$N$3001,10,FALSE))</f>
        <v>0</v>
      </c>
    </row>
    <row r="1782" spans="1:12">
      <c r="A1782" s="137">
        <f>+gents定番!A97</f>
        <v>0</v>
      </c>
      <c r="B1782" s="138">
        <v>1</v>
      </c>
      <c r="C1782" s="139" t="str">
        <f>TEXT(gents定番!C97,0)</f>
        <v>0</v>
      </c>
      <c r="D1782" s="140">
        <f>+gents定番!D97</f>
        <v>0</v>
      </c>
      <c r="E1782" s="138">
        <f>+gents定番!E97</f>
        <v>0</v>
      </c>
      <c r="F1782" s="138">
        <f>+gents定番!F97</f>
        <v>0</v>
      </c>
      <c r="G1782" s="140">
        <f>+gents定番!G97</f>
        <v>0</v>
      </c>
      <c r="H1782" s="138">
        <f>+gents定番!H97</f>
        <v>0</v>
      </c>
      <c r="I1782" s="140">
        <f>+gents定番!I97</f>
        <v>0</v>
      </c>
      <c r="J1782" s="141">
        <f>+gents定番!$C$9</f>
        <v>262600</v>
      </c>
      <c r="K1782" s="142">
        <f>+gents定番!J97</f>
        <v>0</v>
      </c>
      <c r="L1782" s="143">
        <f>IF(ISERROR(VLOOKUP(VALUE(C1782),納期ACC!$E$1:$N$3001,10,FALSE)),"",VLOOKUP(VALUE(C1782),納期ACC!$E$1:$N$3001,10,FALSE))</f>
        <v>0</v>
      </c>
    </row>
    <row r="1783" spans="1:12">
      <c r="A1783" s="137">
        <f>+gents定番!A98</f>
        <v>0</v>
      </c>
      <c r="B1783" s="138">
        <v>1</v>
      </c>
      <c r="C1783" s="139" t="str">
        <f>TEXT(gents定番!C98,0)</f>
        <v>0</v>
      </c>
      <c r="D1783" s="140">
        <f>+gents定番!D98</f>
        <v>0</v>
      </c>
      <c r="E1783" s="138">
        <f>+gents定番!E98</f>
        <v>0</v>
      </c>
      <c r="F1783" s="138">
        <f>+gents定番!F98</f>
        <v>0</v>
      </c>
      <c r="G1783" s="140">
        <f>+gents定番!G98</f>
        <v>0</v>
      </c>
      <c r="H1783" s="138">
        <f>+gents定番!H98</f>
        <v>0</v>
      </c>
      <c r="I1783" s="140">
        <f>+gents定番!I98</f>
        <v>0</v>
      </c>
      <c r="J1783" s="141">
        <f>+gents定番!$C$9</f>
        <v>262600</v>
      </c>
      <c r="K1783" s="142">
        <f>+gents定番!J98</f>
        <v>0</v>
      </c>
      <c r="L1783" s="143">
        <f>IF(ISERROR(VLOOKUP(VALUE(C1783),納期ACC!$E$1:$N$3001,10,FALSE)),"",VLOOKUP(VALUE(C1783),納期ACC!$E$1:$N$3001,10,FALSE))</f>
        <v>0</v>
      </c>
    </row>
    <row r="1784" spans="1:12">
      <c r="A1784" s="137">
        <f>+gents定番!A99</f>
        <v>0</v>
      </c>
      <c r="B1784" s="138">
        <v>1</v>
      </c>
      <c r="C1784" s="139" t="str">
        <f>TEXT(gents定番!C99,0)</f>
        <v>0</v>
      </c>
      <c r="D1784" s="140">
        <f>+gents定番!D99</f>
        <v>0</v>
      </c>
      <c r="E1784" s="138">
        <f>+gents定番!E99</f>
        <v>0</v>
      </c>
      <c r="F1784" s="138">
        <f>+gents定番!F99</f>
        <v>0</v>
      </c>
      <c r="G1784" s="140">
        <f>+gents定番!G99</f>
        <v>0</v>
      </c>
      <c r="H1784" s="138">
        <f>+gents定番!H99</f>
        <v>0</v>
      </c>
      <c r="I1784" s="140">
        <f>+gents定番!I99</f>
        <v>0</v>
      </c>
      <c r="J1784" s="141">
        <f>+gents定番!$C$9</f>
        <v>262600</v>
      </c>
      <c r="K1784" s="142">
        <f>+gents定番!J99</f>
        <v>0</v>
      </c>
      <c r="L1784" s="143">
        <f>IF(ISERROR(VLOOKUP(VALUE(C1784),納期ACC!$E$1:$N$3001,10,FALSE)),"",VLOOKUP(VALUE(C1784),納期ACC!$E$1:$N$3001,10,FALSE))</f>
        <v>0</v>
      </c>
    </row>
    <row r="1785" spans="1:12">
      <c r="A1785" s="137">
        <f>+gents定番!A100</f>
        <v>0</v>
      </c>
      <c r="B1785" s="138">
        <v>1</v>
      </c>
      <c r="C1785" s="139" t="str">
        <f>TEXT(gents定番!C100,0)</f>
        <v>0</v>
      </c>
      <c r="D1785" s="140">
        <f>+gents定番!D100</f>
        <v>0</v>
      </c>
      <c r="E1785" s="138">
        <f>+gents定番!E100</f>
        <v>0</v>
      </c>
      <c r="F1785" s="138">
        <f>+gents定番!F100</f>
        <v>0</v>
      </c>
      <c r="G1785" s="140">
        <f>+gents定番!G100</f>
        <v>0</v>
      </c>
      <c r="H1785" s="138">
        <f>+gents定番!H100</f>
        <v>0</v>
      </c>
      <c r="I1785" s="140">
        <f>+gents定番!I100</f>
        <v>0</v>
      </c>
      <c r="J1785" s="141">
        <f>+gents定番!$C$9</f>
        <v>262600</v>
      </c>
      <c r="K1785" s="142">
        <f>+gents定番!J100</f>
        <v>0</v>
      </c>
      <c r="L1785" s="143">
        <f>IF(ISERROR(VLOOKUP(VALUE(C1785),納期ACC!$E$1:$N$3001,10,FALSE)),"",VLOOKUP(VALUE(C1785),納期ACC!$E$1:$N$3001,10,FALSE))</f>
        <v>0</v>
      </c>
    </row>
    <row r="1786" spans="1:12">
      <c r="A1786" s="137">
        <f>+gents定番!A101</f>
        <v>0</v>
      </c>
      <c r="B1786" s="138">
        <v>1</v>
      </c>
      <c r="C1786" s="139" t="str">
        <f>TEXT(gents定番!C101,0)</f>
        <v>0</v>
      </c>
      <c r="D1786" s="140">
        <f>+gents定番!D101</f>
        <v>0</v>
      </c>
      <c r="E1786" s="138">
        <f>+gents定番!E101</f>
        <v>0</v>
      </c>
      <c r="F1786" s="138">
        <f>+gents定番!F101</f>
        <v>0</v>
      </c>
      <c r="G1786" s="140">
        <f>+gents定番!G101</f>
        <v>0</v>
      </c>
      <c r="H1786" s="138">
        <f>+gents定番!H101</f>
        <v>0</v>
      </c>
      <c r="I1786" s="140">
        <f>+gents定番!I101</f>
        <v>0</v>
      </c>
      <c r="J1786" s="141">
        <f>+gents定番!$C$9</f>
        <v>262600</v>
      </c>
      <c r="K1786" s="142">
        <f>+gents定番!J101</f>
        <v>0</v>
      </c>
      <c r="L1786" s="143">
        <f>IF(ISERROR(VLOOKUP(VALUE(C1786),納期ACC!$E$1:$N$3001,10,FALSE)),"",VLOOKUP(VALUE(C1786),納期ACC!$E$1:$N$3001,10,FALSE))</f>
        <v>0</v>
      </c>
    </row>
    <row r="1787" spans="1:12">
      <c r="A1787" s="137">
        <f>+gents定番!A102</f>
        <v>0</v>
      </c>
      <c r="B1787" s="138">
        <v>1</v>
      </c>
      <c r="C1787" s="139" t="str">
        <f>TEXT(gents定番!C102,0)</f>
        <v>0</v>
      </c>
      <c r="D1787" s="140">
        <f>+gents定番!D102</f>
        <v>0</v>
      </c>
      <c r="E1787" s="138">
        <f>+gents定番!E102</f>
        <v>0</v>
      </c>
      <c r="F1787" s="138">
        <f>+gents定番!F102</f>
        <v>0</v>
      </c>
      <c r="G1787" s="140">
        <f>+gents定番!G102</f>
        <v>0</v>
      </c>
      <c r="H1787" s="138">
        <f>+gents定番!H102</f>
        <v>0</v>
      </c>
      <c r="I1787" s="140">
        <f>+gents定番!I102</f>
        <v>0</v>
      </c>
      <c r="J1787" s="141">
        <f>+gents定番!$C$9</f>
        <v>262600</v>
      </c>
      <c r="K1787" s="142">
        <f>+gents定番!J102</f>
        <v>0</v>
      </c>
      <c r="L1787" s="143">
        <f>IF(ISERROR(VLOOKUP(VALUE(C1787),納期ACC!$E$1:$N$3001,10,FALSE)),"",VLOOKUP(VALUE(C1787),納期ACC!$E$1:$N$3001,10,FALSE))</f>
        <v>0</v>
      </c>
    </row>
    <row r="1788" spans="1:12">
      <c r="A1788" s="137">
        <f>+gents定番!A103</f>
        <v>0</v>
      </c>
      <c r="B1788" s="138">
        <v>1</v>
      </c>
      <c r="C1788" s="139" t="str">
        <f>TEXT(gents定番!C103,0)</f>
        <v>0</v>
      </c>
      <c r="D1788" s="140">
        <f>+gents定番!D103</f>
        <v>0</v>
      </c>
      <c r="E1788" s="138">
        <f>+gents定番!E103</f>
        <v>0</v>
      </c>
      <c r="F1788" s="138">
        <f>+gents定番!F103</f>
        <v>0</v>
      </c>
      <c r="G1788" s="140">
        <f>+gents定番!G103</f>
        <v>0</v>
      </c>
      <c r="H1788" s="138">
        <f>+gents定番!H103</f>
        <v>0</v>
      </c>
      <c r="I1788" s="140">
        <f>+gents定番!I103</f>
        <v>0</v>
      </c>
      <c r="J1788" s="141">
        <f>+gents定番!$C$9</f>
        <v>262600</v>
      </c>
      <c r="K1788" s="142">
        <f>+gents定番!J103</f>
        <v>0</v>
      </c>
      <c r="L1788" s="143">
        <f>IF(ISERROR(VLOOKUP(VALUE(C1788),納期ACC!$E$1:$N$3001,10,FALSE)),"",VLOOKUP(VALUE(C1788),納期ACC!$E$1:$N$3001,10,FALSE))</f>
        <v>0</v>
      </c>
    </row>
    <row r="1789" spans="1:12">
      <c r="A1789" s="137">
        <f>+gents定番!A104</f>
        <v>0</v>
      </c>
      <c r="B1789" s="138">
        <v>1</v>
      </c>
      <c r="C1789" s="139" t="str">
        <f>TEXT(gents定番!C104,0)</f>
        <v>0</v>
      </c>
      <c r="D1789" s="140">
        <f>+gents定番!D104</f>
        <v>0</v>
      </c>
      <c r="E1789" s="138">
        <f>+gents定番!E104</f>
        <v>0</v>
      </c>
      <c r="F1789" s="138">
        <f>+gents定番!F104</f>
        <v>0</v>
      </c>
      <c r="G1789" s="140">
        <f>+gents定番!G104</f>
        <v>0</v>
      </c>
      <c r="H1789" s="138">
        <f>+gents定番!H104</f>
        <v>0</v>
      </c>
      <c r="I1789" s="140">
        <f>+gents定番!I104</f>
        <v>0</v>
      </c>
      <c r="J1789" s="141">
        <f>+gents定番!$C$9</f>
        <v>262600</v>
      </c>
      <c r="K1789" s="142">
        <f>+gents定番!J104</f>
        <v>0</v>
      </c>
      <c r="L1789" s="143">
        <f>IF(ISERROR(VLOOKUP(VALUE(C1789),納期ACC!$E$1:$N$3001,10,FALSE)),"",VLOOKUP(VALUE(C1789),納期ACC!$E$1:$N$3001,10,FALSE))</f>
        <v>0</v>
      </c>
    </row>
    <row r="1790" spans="1:12">
      <c r="A1790" s="137">
        <f>+gents定番!A105</f>
        <v>0</v>
      </c>
      <c r="B1790" s="138">
        <v>1</v>
      </c>
      <c r="C1790" s="139" t="str">
        <f>TEXT(gents定番!C105,0)</f>
        <v>0</v>
      </c>
      <c r="D1790" s="140">
        <f>+gents定番!D105</f>
        <v>0</v>
      </c>
      <c r="E1790" s="138">
        <f>+gents定番!E105</f>
        <v>0</v>
      </c>
      <c r="F1790" s="138">
        <f>+gents定番!F105</f>
        <v>0</v>
      </c>
      <c r="G1790" s="140">
        <f>+gents定番!G105</f>
        <v>0</v>
      </c>
      <c r="H1790" s="138">
        <f>+gents定番!H105</f>
        <v>0</v>
      </c>
      <c r="I1790" s="140">
        <f>+gents定番!I105</f>
        <v>0</v>
      </c>
      <c r="J1790" s="141">
        <f>+gents定番!$C$9</f>
        <v>262600</v>
      </c>
      <c r="K1790" s="142">
        <f>+gents定番!J105</f>
        <v>0</v>
      </c>
      <c r="L1790" s="143">
        <f>IF(ISERROR(VLOOKUP(VALUE(C1790),納期ACC!$E$1:$N$3001,10,FALSE)),"",VLOOKUP(VALUE(C1790),納期ACC!$E$1:$N$3001,10,FALSE))</f>
        <v>0</v>
      </c>
    </row>
    <row r="1791" spans="1:12">
      <c r="A1791" s="137">
        <f>+gents定番!A106</f>
        <v>0</v>
      </c>
      <c r="B1791" s="138">
        <v>1</v>
      </c>
      <c r="C1791" s="139" t="str">
        <f>TEXT(gents定番!C106,0)</f>
        <v>0</v>
      </c>
      <c r="D1791" s="140">
        <f>+gents定番!D106</f>
        <v>0</v>
      </c>
      <c r="E1791" s="138">
        <f>+gents定番!E106</f>
        <v>0</v>
      </c>
      <c r="F1791" s="138">
        <f>+gents定番!F106</f>
        <v>0</v>
      </c>
      <c r="G1791" s="140">
        <f>+gents定番!G106</f>
        <v>0</v>
      </c>
      <c r="H1791" s="138">
        <f>+gents定番!H106</f>
        <v>0</v>
      </c>
      <c r="I1791" s="140">
        <f>+gents定番!I106</f>
        <v>0</v>
      </c>
      <c r="J1791" s="141">
        <f>+gents定番!$C$9</f>
        <v>262600</v>
      </c>
      <c r="K1791" s="142">
        <f>+gents定番!J106</f>
        <v>0</v>
      </c>
      <c r="L1791" s="143">
        <f>IF(ISERROR(VLOOKUP(VALUE(C1791),納期ACC!$E$1:$N$3001,10,FALSE)),"",VLOOKUP(VALUE(C1791),納期ACC!$E$1:$N$3001,10,FALSE))</f>
        <v>0</v>
      </c>
    </row>
    <row r="1792" spans="1:12">
      <c r="A1792" s="137">
        <f>+gents定番!A107</f>
        <v>0</v>
      </c>
      <c r="B1792" s="138">
        <v>1</v>
      </c>
      <c r="C1792" s="139" t="str">
        <f>TEXT(gents定番!C107,0)</f>
        <v>0</v>
      </c>
      <c r="D1792" s="140">
        <f>+gents定番!D107</f>
        <v>0</v>
      </c>
      <c r="E1792" s="138">
        <f>+gents定番!E107</f>
        <v>0</v>
      </c>
      <c r="F1792" s="138">
        <f>+gents定番!F107</f>
        <v>0</v>
      </c>
      <c r="G1792" s="140">
        <f>+gents定番!G107</f>
        <v>0</v>
      </c>
      <c r="H1792" s="138">
        <f>+gents定番!H107</f>
        <v>0</v>
      </c>
      <c r="I1792" s="140">
        <f>+gents定番!I107</f>
        <v>0</v>
      </c>
      <c r="J1792" s="141">
        <f>+gents定番!$C$9</f>
        <v>262600</v>
      </c>
      <c r="K1792" s="142">
        <f>+gents定番!J107</f>
        <v>0</v>
      </c>
      <c r="L1792" s="143">
        <f>IF(ISERROR(VLOOKUP(VALUE(C1792),納期ACC!$E$1:$N$3001,10,FALSE)),"",VLOOKUP(VALUE(C1792),納期ACC!$E$1:$N$3001,10,FALSE))</f>
        <v>0</v>
      </c>
    </row>
    <row r="1793" spans="1:12">
      <c r="A1793" s="137">
        <f>+gents定番!A108</f>
        <v>0</v>
      </c>
      <c r="B1793" s="138">
        <v>1</v>
      </c>
      <c r="C1793" s="139" t="str">
        <f>TEXT(gents定番!C108,0)</f>
        <v>0</v>
      </c>
      <c r="D1793" s="140">
        <f>+gents定番!D108</f>
        <v>0</v>
      </c>
      <c r="E1793" s="138">
        <f>+gents定番!E108</f>
        <v>0</v>
      </c>
      <c r="F1793" s="138">
        <f>+gents定番!F108</f>
        <v>0</v>
      </c>
      <c r="G1793" s="140">
        <f>+gents定番!G108</f>
        <v>0</v>
      </c>
      <c r="H1793" s="138">
        <f>+gents定番!H108</f>
        <v>0</v>
      </c>
      <c r="I1793" s="140">
        <f>+gents定番!I108</f>
        <v>0</v>
      </c>
      <c r="J1793" s="141">
        <f>+gents定番!$C$9</f>
        <v>262600</v>
      </c>
      <c r="K1793" s="142">
        <f>+gents定番!J108</f>
        <v>0</v>
      </c>
      <c r="L1793" s="143">
        <f>IF(ISERROR(VLOOKUP(VALUE(C1793),納期ACC!$E$1:$N$3001,10,FALSE)),"",VLOOKUP(VALUE(C1793),納期ACC!$E$1:$N$3001,10,FALSE))</f>
        <v>0</v>
      </c>
    </row>
    <row r="1794" spans="1:12">
      <c r="A1794" s="137">
        <f>+gents定番!A109</f>
        <v>0</v>
      </c>
      <c r="B1794" s="138">
        <v>1</v>
      </c>
      <c r="C1794" s="139" t="str">
        <f>TEXT(gents定番!C109,0)</f>
        <v>0</v>
      </c>
      <c r="D1794" s="140">
        <f>+gents定番!D109</f>
        <v>0</v>
      </c>
      <c r="E1794" s="138">
        <f>+gents定番!E109</f>
        <v>0</v>
      </c>
      <c r="F1794" s="138">
        <f>+gents定番!F109</f>
        <v>0</v>
      </c>
      <c r="G1794" s="140">
        <f>+gents定番!G109</f>
        <v>0</v>
      </c>
      <c r="H1794" s="138">
        <f>+gents定番!H109</f>
        <v>0</v>
      </c>
      <c r="I1794" s="140">
        <f>+gents定番!I109</f>
        <v>0</v>
      </c>
      <c r="J1794" s="141">
        <f>+gents定番!$C$9</f>
        <v>262600</v>
      </c>
      <c r="K1794" s="142">
        <f>+gents定番!J109</f>
        <v>0</v>
      </c>
      <c r="L1794" s="143">
        <f>IF(ISERROR(VLOOKUP(VALUE(C1794),納期ACC!$E$1:$N$3001,10,FALSE)),"",VLOOKUP(VALUE(C1794),納期ACC!$E$1:$N$3001,10,FALSE))</f>
        <v>0</v>
      </c>
    </row>
    <row r="1795" spans="1:12">
      <c r="A1795" s="137">
        <f>+gents定番!A110</f>
        <v>0</v>
      </c>
      <c r="B1795" s="138">
        <v>1</v>
      </c>
      <c r="C1795" s="139" t="str">
        <f>TEXT(gents定番!C110,0)</f>
        <v>0</v>
      </c>
      <c r="D1795" s="140">
        <f>+gents定番!D110</f>
        <v>0</v>
      </c>
      <c r="E1795" s="138">
        <f>+gents定番!E110</f>
        <v>0</v>
      </c>
      <c r="F1795" s="138">
        <f>+gents定番!F110</f>
        <v>0</v>
      </c>
      <c r="G1795" s="140">
        <f>+gents定番!G110</f>
        <v>0</v>
      </c>
      <c r="H1795" s="138">
        <f>+gents定番!H110</f>
        <v>0</v>
      </c>
      <c r="I1795" s="140">
        <f>+gents定番!I110</f>
        <v>0</v>
      </c>
      <c r="J1795" s="141">
        <f>+gents定番!$C$9</f>
        <v>262600</v>
      </c>
      <c r="K1795" s="142">
        <f>+gents定番!J110</f>
        <v>0</v>
      </c>
      <c r="L1795" s="143">
        <f>IF(ISERROR(VLOOKUP(VALUE(C1795),納期ACC!$E$1:$N$3001,10,FALSE)),"",VLOOKUP(VALUE(C1795),納期ACC!$E$1:$N$3001,10,FALSE))</f>
        <v>0</v>
      </c>
    </row>
    <row r="1796" spans="1:12">
      <c r="A1796" s="137">
        <f>+gents定番!A111</f>
        <v>0</v>
      </c>
      <c r="B1796" s="138">
        <v>1</v>
      </c>
      <c r="C1796" s="139" t="str">
        <f>TEXT(gents定番!C111,0)</f>
        <v>0</v>
      </c>
      <c r="D1796" s="140">
        <f>+gents定番!D111</f>
        <v>0</v>
      </c>
      <c r="E1796" s="138">
        <f>+gents定番!E111</f>
        <v>0</v>
      </c>
      <c r="F1796" s="138">
        <f>+gents定番!F111</f>
        <v>0</v>
      </c>
      <c r="G1796" s="140">
        <f>+gents定番!G111</f>
        <v>0</v>
      </c>
      <c r="H1796" s="138">
        <f>+gents定番!H111</f>
        <v>0</v>
      </c>
      <c r="I1796" s="140">
        <f>+gents定番!I111</f>
        <v>0</v>
      </c>
      <c r="J1796" s="141">
        <f>+gents定番!$C$9</f>
        <v>262600</v>
      </c>
      <c r="K1796" s="142">
        <f>+gents定番!J111</f>
        <v>0</v>
      </c>
      <c r="L1796" s="143">
        <f>IF(ISERROR(VLOOKUP(VALUE(C1796),納期ACC!$E$1:$N$3001,10,FALSE)),"",VLOOKUP(VALUE(C1796),納期ACC!$E$1:$N$3001,10,FALSE))</f>
        <v>0</v>
      </c>
    </row>
    <row r="1797" spans="1:12">
      <c r="A1797" s="137">
        <f>+gents定番!A112</f>
        <v>0</v>
      </c>
      <c r="B1797" s="138">
        <v>1</v>
      </c>
      <c r="C1797" s="139" t="str">
        <f>TEXT(gents定番!C112,0)</f>
        <v>0</v>
      </c>
      <c r="D1797" s="140">
        <f>+gents定番!D112</f>
        <v>0</v>
      </c>
      <c r="E1797" s="138">
        <f>+gents定番!E112</f>
        <v>0</v>
      </c>
      <c r="F1797" s="138">
        <f>+gents定番!F112</f>
        <v>0</v>
      </c>
      <c r="G1797" s="140">
        <f>+gents定番!G112</f>
        <v>0</v>
      </c>
      <c r="H1797" s="138">
        <f>+gents定番!H112</f>
        <v>0</v>
      </c>
      <c r="I1797" s="140">
        <f>+gents定番!I112</f>
        <v>0</v>
      </c>
      <c r="J1797" s="141">
        <f>+gents定番!$C$9</f>
        <v>262600</v>
      </c>
      <c r="K1797" s="142">
        <f>+gents定番!J112</f>
        <v>0</v>
      </c>
      <c r="L1797" s="143">
        <f>IF(ISERROR(VLOOKUP(VALUE(C1797),納期ACC!$E$1:$N$3001,10,FALSE)),"",VLOOKUP(VALUE(C1797),納期ACC!$E$1:$N$3001,10,FALSE))</f>
        <v>0</v>
      </c>
    </row>
    <row r="1798" spans="1:12">
      <c r="A1798" s="137">
        <f>+gents定番!A113</f>
        <v>0</v>
      </c>
      <c r="B1798" s="138">
        <v>1</v>
      </c>
      <c r="C1798" s="139" t="str">
        <f>TEXT(gents定番!C113,0)</f>
        <v>0</v>
      </c>
      <c r="D1798" s="140">
        <f>+gents定番!D113</f>
        <v>0</v>
      </c>
      <c r="E1798" s="138">
        <f>+gents定番!E113</f>
        <v>0</v>
      </c>
      <c r="F1798" s="138">
        <f>+gents定番!F113</f>
        <v>0</v>
      </c>
      <c r="G1798" s="140">
        <f>+gents定番!G113</f>
        <v>0</v>
      </c>
      <c r="H1798" s="138">
        <f>+gents定番!H113</f>
        <v>0</v>
      </c>
      <c r="I1798" s="140">
        <f>+gents定番!I113</f>
        <v>0</v>
      </c>
      <c r="J1798" s="141">
        <f>+gents定番!$C$9</f>
        <v>262600</v>
      </c>
      <c r="K1798" s="142">
        <f>+gents定番!J113</f>
        <v>0</v>
      </c>
      <c r="L1798" s="143">
        <f>IF(ISERROR(VLOOKUP(VALUE(C1798),納期ACC!$E$1:$N$3001,10,FALSE)),"",VLOOKUP(VALUE(C1798),納期ACC!$E$1:$N$3001,10,FALSE))</f>
        <v>0</v>
      </c>
    </row>
    <row r="1799" spans="1:12">
      <c r="A1799" s="137">
        <f>+gents定番!A114</f>
        <v>0</v>
      </c>
      <c r="B1799" s="138">
        <v>1</v>
      </c>
      <c r="C1799" s="139" t="str">
        <f>TEXT(gents定番!C114,0)</f>
        <v>0</v>
      </c>
      <c r="D1799" s="140">
        <f>+gents定番!D114</f>
        <v>0</v>
      </c>
      <c r="E1799" s="138">
        <f>+gents定番!E114</f>
        <v>0</v>
      </c>
      <c r="F1799" s="138">
        <f>+gents定番!F114</f>
        <v>0</v>
      </c>
      <c r="G1799" s="140">
        <f>+gents定番!G114</f>
        <v>0</v>
      </c>
      <c r="H1799" s="138">
        <f>+gents定番!H114</f>
        <v>0</v>
      </c>
      <c r="I1799" s="140">
        <f>+gents定番!I114</f>
        <v>0</v>
      </c>
      <c r="J1799" s="141">
        <f>+gents定番!$C$9</f>
        <v>262600</v>
      </c>
      <c r="K1799" s="142">
        <f>+gents定番!J114</f>
        <v>0</v>
      </c>
      <c r="L1799" s="143">
        <f>IF(ISERROR(VLOOKUP(VALUE(C1799),納期ACC!$E$1:$N$3001,10,FALSE)),"",VLOOKUP(VALUE(C1799),納期ACC!$E$1:$N$3001,10,FALSE))</f>
        <v>0</v>
      </c>
    </row>
    <row r="1800" spans="1:12">
      <c r="A1800" s="137">
        <f>+gents定番!A115</f>
        <v>0</v>
      </c>
      <c r="B1800" s="138">
        <v>1</v>
      </c>
      <c r="C1800" s="139" t="str">
        <f>TEXT(gents定番!C115,0)</f>
        <v>0</v>
      </c>
      <c r="D1800" s="140">
        <f>+gents定番!D115</f>
        <v>0</v>
      </c>
      <c r="E1800" s="138">
        <f>+gents定番!E115</f>
        <v>0</v>
      </c>
      <c r="F1800" s="138">
        <f>+gents定番!F115</f>
        <v>0</v>
      </c>
      <c r="G1800" s="140">
        <f>+gents定番!G115</f>
        <v>0</v>
      </c>
      <c r="H1800" s="138">
        <f>+gents定番!H115</f>
        <v>0</v>
      </c>
      <c r="I1800" s="140">
        <f>+gents定番!I115</f>
        <v>0</v>
      </c>
      <c r="J1800" s="141">
        <f>+gents定番!$C$9</f>
        <v>262600</v>
      </c>
      <c r="K1800" s="142">
        <f>+gents定番!J115</f>
        <v>0</v>
      </c>
      <c r="L1800" s="143">
        <f>IF(ISERROR(VLOOKUP(VALUE(C1800),納期ACC!$E$1:$N$3001,10,FALSE)),"",VLOOKUP(VALUE(C1800),納期ACC!$E$1:$N$3001,10,FALSE))</f>
        <v>0</v>
      </c>
    </row>
    <row r="1801" spans="1:12">
      <c r="A1801" s="137">
        <f>+gents定番!A116</f>
        <v>0</v>
      </c>
      <c r="B1801" s="138">
        <v>1</v>
      </c>
      <c r="C1801" s="139" t="str">
        <f>TEXT(gents定番!C116,0)</f>
        <v>0</v>
      </c>
      <c r="D1801" s="140">
        <f>+gents定番!D116</f>
        <v>0</v>
      </c>
      <c r="E1801" s="138">
        <f>+gents定番!E116</f>
        <v>0</v>
      </c>
      <c r="F1801" s="138">
        <f>+gents定番!F116</f>
        <v>0</v>
      </c>
      <c r="G1801" s="140">
        <f>+gents定番!G116</f>
        <v>0</v>
      </c>
      <c r="H1801" s="138">
        <f>+gents定番!H116</f>
        <v>0</v>
      </c>
      <c r="I1801" s="140">
        <f>+gents定番!I116</f>
        <v>0</v>
      </c>
      <c r="J1801" s="141">
        <f>+gents定番!$C$9</f>
        <v>262600</v>
      </c>
      <c r="K1801" s="142">
        <f>+gents定番!J116</f>
        <v>0</v>
      </c>
      <c r="L1801" s="143">
        <f>IF(ISERROR(VLOOKUP(VALUE(C1801),納期ACC!$E$1:$N$3001,10,FALSE)),"",VLOOKUP(VALUE(C1801),納期ACC!$E$1:$N$3001,10,FALSE))</f>
        <v>0</v>
      </c>
    </row>
    <row r="1802" spans="1:12">
      <c r="A1802" s="137">
        <f>+gents定番!A117</f>
        <v>0</v>
      </c>
      <c r="B1802" s="138">
        <v>1</v>
      </c>
      <c r="C1802" s="139" t="str">
        <f>TEXT(gents定番!C117,0)</f>
        <v>0</v>
      </c>
      <c r="D1802" s="140">
        <f>+gents定番!D117</f>
        <v>0</v>
      </c>
      <c r="E1802" s="138">
        <f>+gents定番!E117</f>
        <v>0</v>
      </c>
      <c r="F1802" s="138">
        <f>+gents定番!F117</f>
        <v>0</v>
      </c>
      <c r="G1802" s="140">
        <f>+gents定番!G117</f>
        <v>0</v>
      </c>
      <c r="H1802" s="138">
        <f>+gents定番!H117</f>
        <v>0</v>
      </c>
      <c r="I1802" s="140">
        <f>+gents定番!I117</f>
        <v>0</v>
      </c>
      <c r="J1802" s="141">
        <f>+gents定番!$C$9</f>
        <v>262600</v>
      </c>
      <c r="K1802" s="142">
        <f>+gents定番!J117</f>
        <v>0</v>
      </c>
      <c r="L1802" s="143">
        <f>IF(ISERROR(VLOOKUP(VALUE(C1802),納期ACC!$E$1:$N$3001,10,FALSE)),"",VLOOKUP(VALUE(C1802),納期ACC!$E$1:$N$3001,10,FALSE))</f>
        <v>0</v>
      </c>
    </row>
    <row r="1803" spans="1:12">
      <c r="A1803" s="137">
        <f>+gents定番!A118</f>
        <v>0</v>
      </c>
      <c r="B1803" s="138">
        <v>1</v>
      </c>
      <c r="C1803" s="139" t="str">
        <f>TEXT(gents定番!C118,0)</f>
        <v>0</v>
      </c>
      <c r="D1803" s="140">
        <f>+gents定番!D118</f>
        <v>0</v>
      </c>
      <c r="E1803" s="138">
        <f>+gents定番!E118</f>
        <v>0</v>
      </c>
      <c r="F1803" s="138">
        <f>+gents定番!F118</f>
        <v>0</v>
      </c>
      <c r="G1803" s="140">
        <f>+gents定番!G118</f>
        <v>0</v>
      </c>
      <c r="H1803" s="138">
        <f>+gents定番!H118</f>
        <v>0</v>
      </c>
      <c r="I1803" s="140">
        <f>+gents定番!I118</f>
        <v>0</v>
      </c>
      <c r="J1803" s="141">
        <f>+gents定番!$C$9</f>
        <v>262600</v>
      </c>
      <c r="K1803" s="142">
        <f>+gents定番!J118</f>
        <v>0</v>
      </c>
      <c r="L1803" s="143">
        <f>IF(ISERROR(VLOOKUP(VALUE(C1803),納期ACC!$E$1:$N$3001,10,FALSE)),"",VLOOKUP(VALUE(C1803),納期ACC!$E$1:$N$3001,10,FALSE))</f>
        <v>0</v>
      </c>
    </row>
    <row r="1804" spans="1:12">
      <c r="A1804" s="137">
        <f>+gents定番!A119</f>
        <v>0</v>
      </c>
      <c r="B1804" s="138">
        <v>1</v>
      </c>
      <c r="C1804" s="139" t="str">
        <f>TEXT(gents定番!C119,0)</f>
        <v>0</v>
      </c>
      <c r="D1804" s="140">
        <f>+gents定番!D119</f>
        <v>0</v>
      </c>
      <c r="E1804" s="138">
        <f>+gents定番!E119</f>
        <v>0</v>
      </c>
      <c r="F1804" s="138">
        <f>+gents定番!F119</f>
        <v>0</v>
      </c>
      <c r="G1804" s="140">
        <f>+gents定番!G119</f>
        <v>0</v>
      </c>
      <c r="H1804" s="138">
        <f>+gents定番!H119</f>
        <v>0</v>
      </c>
      <c r="I1804" s="140">
        <f>+gents定番!I119</f>
        <v>0</v>
      </c>
      <c r="J1804" s="141">
        <f>+gents定番!$C$9</f>
        <v>262600</v>
      </c>
      <c r="K1804" s="142">
        <f>+gents定番!J119</f>
        <v>0</v>
      </c>
      <c r="L1804" s="143">
        <f>IF(ISERROR(VLOOKUP(VALUE(C1804),納期ACC!$E$1:$N$3001,10,FALSE)),"",VLOOKUP(VALUE(C1804),納期ACC!$E$1:$N$3001,10,FALSE))</f>
        <v>0</v>
      </c>
    </row>
    <row r="1805" spans="1:12">
      <c r="A1805" s="137">
        <f>+gents定番!A120</f>
        <v>0</v>
      </c>
      <c r="B1805" s="138">
        <v>1</v>
      </c>
      <c r="C1805" s="139" t="str">
        <f>TEXT(gents定番!C120,0)</f>
        <v>0</v>
      </c>
      <c r="D1805" s="140">
        <f>+gents定番!D120</f>
        <v>0</v>
      </c>
      <c r="E1805" s="138">
        <f>+gents定番!E120</f>
        <v>0</v>
      </c>
      <c r="F1805" s="138">
        <f>+gents定番!F120</f>
        <v>0</v>
      </c>
      <c r="G1805" s="140">
        <f>+gents定番!G120</f>
        <v>0</v>
      </c>
      <c r="H1805" s="138">
        <f>+gents定番!H120</f>
        <v>0</v>
      </c>
      <c r="I1805" s="140">
        <f>+gents定番!I120</f>
        <v>0</v>
      </c>
      <c r="J1805" s="141">
        <f>+gents定番!$C$9</f>
        <v>262600</v>
      </c>
      <c r="K1805" s="142">
        <f>+gents定番!J120</f>
        <v>0</v>
      </c>
      <c r="L1805" s="143">
        <f>IF(ISERROR(VLOOKUP(VALUE(C1805),納期ACC!$E$1:$N$3001,10,FALSE)),"",VLOOKUP(VALUE(C1805),納期ACC!$E$1:$N$3001,10,FALSE))</f>
        <v>0</v>
      </c>
    </row>
    <row r="1806" spans="1:12">
      <c r="A1806" s="137">
        <f>+gents定番!A121</f>
        <v>0</v>
      </c>
      <c r="B1806" s="138">
        <v>1</v>
      </c>
      <c r="C1806" s="139" t="str">
        <f>TEXT(gents定番!C121,0)</f>
        <v>0</v>
      </c>
      <c r="D1806" s="140">
        <f>+gents定番!D121</f>
        <v>0</v>
      </c>
      <c r="E1806" s="138">
        <f>+gents定番!E121</f>
        <v>0</v>
      </c>
      <c r="F1806" s="138">
        <f>+gents定番!F121</f>
        <v>0</v>
      </c>
      <c r="G1806" s="140">
        <f>+gents定番!G121</f>
        <v>0</v>
      </c>
      <c r="H1806" s="138">
        <f>+gents定番!H121</f>
        <v>0</v>
      </c>
      <c r="I1806" s="140">
        <f>+gents定番!I121</f>
        <v>0</v>
      </c>
      <c r="J1806" s="141">
        <f>+gents定番!$C$9</f>
        <v>262600</v>
      </c>
      <c r="K1806" s="142">
        <f>+gents定番!J121</f>
        <v>0</v>
      </c>
      <c r="L1806" s="143">
        <f>IF(ISERROR(VLOOKUP(VALUE(C1806),納期ACC!$E$1:$N$3001,10,FALSE)),"",VLOOKUP(VALUE(C1806),納期ACC!$E$1:$N$3001,10,FALSE))</f>
        <v>0</v>
      </c>
    </row>
    <row r="1807" spans="1:12">
      <c r="A1807" s="137">
        <f>+gents定番!A122</f>
        <v>0</v>
      </c>
      <c r="B1807" s="138">
        <v>1</v>
      </c>
      <c r="C1807" s="139" t="str">
        <f>TEXT(gents定番!C122,0)</f>
        <v>0</v>
      </c>
      <c r="D1807" s="140">
        <f>+gents定番!D122</f>
        <v>0</v>
      </c>
      <c r="E1807" s="138">
        <f>+gents定番!E122</f>
        <v>0</v>
      </c>
      <c r="F1807" s="138">
        <f>+gents定番!F122</f>
        <v>0</v>
      </c>
      <c r="G1807" s="140">
        <f>+gents定番!G122</f>
        <v>0</v>
      </c>
      <c r="H1807" s="138">
        <f>+gents定番!H122</f>
        <v>0</v>
      </c>
      <c r="I1807" s="140">
        <f>+gents定番!I122</f>
        <v>0</v>
      </c>
      <c r="J1807" s="141">
        <f>+gents定番!$C$9</f>
        <v>262600</v>
      </c>
      <c r="K1807" s="142">
        <f>+gents定番!J122</f>
        <v>0</v>
      </c>
      <c r="L1807" s="143">
        <f>IF(ISERROR(VLOOKUP(VALUE(C1807),納期ACC!$E$1:$N$3001,10,FALSE)),"",VLOOKUP(VALUE(C1807),納期ACC!$E$1:$N$3001,10,FALSE))</f>
        <v>0</v>
      </c>
    </row>
    <row r="1808" spans="1:12">
      <c r="A1808" s="137">
        <f>+gents定番!A123</f>
        <v>0</v>
      </c>
      <c r="B1808" s="138">
        <v>1</v>
      </c>
      <c r="C1808" s="139" t="str">
        <f>TEXT(gents定番!C123,0)</f>
        <v>0</v>
      </c>
      <c r="D1808" s="140">
        <f>+gents定番!D123</f>
        <v>0</v>
      </c>
      <c r="E1808" s="138">
        <f>+gents定番!E123</f>
        <v>0</v>
      </c>
      <c r="F1808" s="138">
        <f>+gents定番!F123</f>
        <v>0</v>
      </c>
      <c r="G1808" s="140">
        <f>+gents定番!G123</f>
        <v>0</v>
      </c>
      <c r="H1808" s="138">
        <f>+gents定番!H123</f>
        <v>0</v>
      </c>
      <c r="I1808" s="140">
        <f>+gents定番!I123</f>
        <v>0</v>
      </c>
      <c r="J1808" s="141">
        <f>+gents定番!$C$9</f>
        <v>262600</v>
      </c>
      <c r="K1808" s="142">
        <f>+gents定番!J123</f>
        <v>0</v>
      </c>
      <c r="L1808" s="143">
        <f>IF(ISERROR(VLOOKUP(VALUE(C1808),納期ACC!$E$1:$N$3001,10,FALSE)),"",VLOOKUP(VALUE(C1808),納期ACC!$E$1:$N$3001,10,FALSE))</f>
        <v>0</v>
      </c>
    </row>
    <row r="1809" spans="1:12">
      <c r="A1809" s="137">
        <f>+gents定番!A124</f>
        <v>0</v>
      </c>
      <c r="B1809" s="138">
        <v>1</v>
      </c>
      <c r="C1809" s="139" t="str">
        <f>TEXT(gents定番!C124,0)</f>
        <v>0</v>
      </c>
      <c r="D1809" s="140">
        <f>+gents定番!D124</f>
        <v>0</v>
      </c>
      <c r="E1809" s="138">
        <f>+gents定番!E124</f>
        <v>0</v>
      </c>
      <c r="F1809" s="138">
        <f>+gents定番!F124</f>
        <v>0</v>
      </c>
      <c r="G1809" s="140">
        <f>+gents定番!G124</f>
        <v>0</v>
      </c>
      <c r="H1809" s="138">
        <f>+gents定番!H124</f>
        <v>0</v>
      </c>
      <c r="I1809" s="140">
        <f>+gents定番!I124</f>
        <v>0</v>
      </c>
      <c r="J1809" s="141">
        <f>+gents定番!$C$9</f>
        <v>262600</v>
      </c>
      <c r="K1809" s="142">
        <f>+gents定番!J124</f>
        <v>0</v>
      </c>
      <c r="L1809" s="143">
        <f>IF(ISERROR(VLOOKUP(VALUE(C1809),納期ACC!$E$1:$N$3001,10,FALSE)),"",VLOOKUP(VALUE(C1809),納期ACC!$E$1:$N$3001,10,FALSE))</f>
        <v>0</v>
      </c>
    </row>
    <row r="1810" spans="1:12">
      <c r="A1810" s="137">
        <f>+gents定番!A125</f>
        <v>0</v>
      </c>
      <c r="B1810" s="138">
        <v>1</v>
      </c>
      <c r="C1810" s="139" t="str">
        <f>TEXT(gents定番!C125,0)</f>
        <v>0</v>
      </c>
      <c r="D1810" s="140">
        <f>+gents定番!D125</f>
        <v>0</v>
      </c>
      <c r="E1810" s="138">
        <f>+gents定番!E125</f>
        <v>0</v>
      </c>
      <c r="F1810" s="138">
        <f>+gents定番!F125</f>
        <v>0</v>
      </c>
      <c r="G1810" s="140">
        <f>+gents定番!G125</f>
        <v>0</v>
      </c>
      <c r="H1810" s="138">
        <f>+gents定番!H125</f>
        <v>0</v>
      </c>
      <c r="I1810" s="140">
        <f>+gents定番!I125</f>
        <v>0</v>
      </c>
      <c r="J1810" s="141">
        <f>+gents定番!$C$9</f>
        <v>262600</v>
      </c>
      <c r="K1810" s="142">
        <f>+gents定番!J125</f>
        <v>0</v>
      </c>
      <c r="L1810" s="143">
        <f>IF(ISERROR(VLOOKUP(VALUE(C1810),納期ACC!$E$1:$N$3001,10,FALSE)),"",VLOOKUP(VALUE(C1810),納期ACC!$E$1:$N$3001,10,FALSE))</f>
        <v>0</v>
      </c>
    </row>
    <row r="1811" spans="1:12">
      <c r="A1811" s="137">
        <f>+gents定番!A126</f>
        <v>0</v>
      </c>
      <c r="B1811" s="138">
        <v>1</v>
      </c>
      <c r="C1811" s="139" t="str">
        <f>TEXT(gents定番!C126,0)</f>
        <v>0</v>
      </c>
      <c r="D1811" s="140">
        <f>+gents定番!D126</f>
        <v>0</v>
      </c>
      <c r="E1811" s="138">
        <f>+gents定番!E126</f>
        <v>0</v>
      </c>
      <c r="F1811" s="138">
        <f>+gents定番!F126</f>
        <v>0</v>
      </c>
      <c r="G1811" s="140">
        <f>+gents定番!G126</f>
        <v>0</v>
      </c>
      <c r="H1811" s="138">
        <f>+gents定番!H126</f>
        <v>0</v>
      </c>
      <c r="I1811" s="140">
        <f>+gents定番!I126</f>
        <v>0</v>
      </c>
      <c r="J1811" s="141">
        <f>+gents定番!$C$9</f>
        <v>262600</v>
      </c>
      <c r="K1811" s="142">
        <f>+gents定番!J126</f>
        <v>0</v>
      </c>
      <c r="L1811" s="143">
        <f>IF(ISERROR(VLOOKUP(VALUE(C1811),納期ACC!$E$1:$N$3001,10,FALSE)),"",VLOOKUP(VALUE(C1811),納期ACC!$E$1:$N$3001,10,FALSE))</f>
        <v>0</v>
      </c>
    </row>
    <row r="1812" spans="1:12">
      <c r="A1812" s="137">
        <f>+gents定番!A127</f>
        <v>0</v>
      </c>
      <c r="B1812" s="138">
        <v>1</v>
      </c>
      <c r="C1812" s="139" t="str">
        <f>TEXT(gents定番!C127,0)</f>
        <v>0</v>
      </c>
      <c r="D1812" s="140">
        <f>+gents定番!D127</f>
        <v>0</v>
      </c>
      <c r="E1812" s="138">
        <f>+gents定番!E127</f>
        <v>0</v>
      </c>
      <c r="F1812" s="138">
        <f>+gents定番!F127</f>
        <v>0</v>
      </c>
      <c r="G1812" s="140">
        <f>+gents定番!G127</f>
        <v>0</v>
      </c>
      <c r="H1812" s="138">
        <f>+gents定番!H127</f>
        <v>0</v>
      </c>
      <c r="I1812" s="140">
        <f>+gents定番!I127</f>
        <v>0</v>
      </c>
      <c r="J1812" s="141">
        <f>+gents定番!$C$9</f>
        <v>262600</v>
      </c>
      <c r="K1812" s="142">
        <f>+gents定番!J127</f>
        <v>0</v>
      </c>
      <c r="L1812" s="143">
        <f>IF(ISERROR(VLOOKUP(VALUE(C1812),納期ACC!$E$1:$N$3001,10,FALSE)),"",VLOOKUP(VALUE(C1812),納期ACC!$E$1:$N$3001,10,FALSE))</f>
        <v>0</v>
      </c>
    </row>
    <row r="1813" spans="1:12">
      <c r="A1813" s="137">
        <f>+gents定番!A128</f>
        <v>0</v>
      </c>
      <c r="B1813" s="138">
        <v>1</v>
      </c>
      <c r="C1813" s="139" t="str">
        <f>TEXT(gents定番!C128,0)</f>
        <v>0</v>
      </c>
      <c r="D1813" s="140">
        <f>+gents定番!D128</f>
        <v>0</v>
      </c>
      <c r="E1813" s="138">
        <f>+gents定番!E128</f>
        <v>0</v>
      </c>
      <c r="F1813" s="138">
        <f>+gents定番!F128</f>
        <v>0</v>
      </c>
      <c r="G1813" s="140">
        <f>+gents定番!G128</f>
        <v>0</v>
      </c>
      <c r="H1813" s="138">
        <f>+gents定番!H128</f>
        <v>0</v>
      </c>
      <c r="I1813" s="140">
        <f>+gents定番!I128</f>
        <v>0</v>
      </c>
      <c r="J1813" s="141">
        <f>+gents定番!$C$9</f>
        <v>262600</v>
      </c>
      <c r="K1813" s="142">
        <f>+gents定番!J128</f>
        <v>0</v>
      </c>
      <c r="L1813" s="143">
        <f>IF(ISERROR(VLOOKUP(VALUE(C1813),納期ACC!$E$1:$N$3001,10,FALSE)),"",VLOOKUP(VALUE(C1813),納期ACC!$E$1:$N$3001,10,FALSE))</f>
        <v>0</v>
      </c>
    </row>
    <row r="1814" spans="1:12">
      <c r="A1814" s="137">
        <f>+gents定番!A129</f>
        <v>0</v>
      </c>
      <c r="B1814" s="138">
        <v>1</v>
      </c>
      <c r="C1814" s="139" t="str">
        <f>TEXT(gents定番!C129,0)</f>
        <v>0</v>
      </c>
      <c r="D1814" s="140">
        <f>+gents定番!D129</f>
        <v>0</v>
      </c>
      <c r="E1814" s="138">
        <f>+gents定番!E129</f>
        <v>0</v>
      </c>
      <c r="F1814" s="138">
        <f>+gents定番!F129</f>
        <v>0</v>
      </c>
      <c r="G1814" s="140">
        <f>+gents定番!G129</f>
        <v>0</v>
      </c>
      <c r="H1814" s="138">
        <f>+gents定番!H129</f>
        <v>0</v>
      </c>
      <c r="I1814" s="140">
        <f>+gents定番!I129</f>
        <v>0</v>
      </c>
      <c r="J1814" s="141">
        <f>+gents定番!$C$9</f>
        <v>262600</v>
      </c>
      <c r="K1814" s="142">
        <f>+gents定番!J129</f>
        <v>0</v>
      </c>
      <c r="L1814" s="143">
        <f>IF(ISERROR(VLOOKUP(VALUE(C1814),納期ACC!$E$1:$N$3001,10,FALSE)),"",VLOOKUP(VALUE(C1814),納期ACC!$E$1:$N$3001,10,FALSE))</f>
        <v>0</v>
      </c>
    </row>
    <row r="1815" spans="1:12">
      <c r="A1815" s="137">
        <f>+gents定番!A130</f>
        <v>0</v>
      </c>
      <c r="B1815" s="138">
        <v>1</v>
      </c>
      <c r="C1815" s="139" t="str">
        <f>TEXT(gents定番!C130,0)</f>
        <v>0</v>
      </c>
      <c r="D1815" s="140">
        <f>+gents定番!D130</f>
        <v>0</v>
      </c>
      <c r="E1815" s="138">
        <f>+gents定番!E130</f>
        <v>0</v>
      </c>
      <c r="F1815" s="138">
        <f>+gents定番!F130</f>
        <v>0</v>
      </c>
      <c r="G1815" s="140">
        <f>+gents定番!G130</f>
        <v>0</v>
      </c>
      <c r="H1815" s="138">
        <f>+gents定番!H130</f>
        <v>0</v>
      </c>
      <c r="I1815" s="140">
        <f>+gents定番!I130</f>
        <v>0</v>
      </c>
      <c r="J1815" s="141">
        <f>+gents定番!$C$9</f>
        <v>262600</v>
      </c>
      <c r="K1815" s="142">
        <f>+gents定番!J130</f>
        <v>0</v>
      </c>
      <c r="L1815" s="143">
        <f>IF(ISERROR(VLOOKUP(VALUE(C1815),納期ACC!$E$1:$N$3001,10,FALSE)),"",VLOOKUP(VALUE(C1815),納期ACC!$E$1:$N$3001,10,FALSE))</f>
        <v>0</v>
      </c>
    </row>
    <row r="1816" spans="1:12">
      <c r="A1816" s="137">
        <f>+gents定番!A131</f>
        <v>0</v>
      </c>
      <c r="B1816" s="138">
        <v>1</v>
      </c>
      <c r="C1816" s="139" t="str">
        <f>TEXT(gents定番!C131,0)</f>
        <v>0</v>
      </c>
      <c r="D1816" s="140">
        <f>+gents定番!D131</f>
        <v>0</v>
      </c>
      <c r="E1816" s="138">
        <f>+gents定番!E131</f>
        <v>0</v>
      </c>
      <c r="F1816" s="138">
        <f>+gents定番!F131</f>
        <v>0</v>
      </c>
      <c r="G1816" s="140">
        <f>+gents定番!G131</f>
        <v>0</v>
      </c>
      <c r="H1816" s="138">
        <f>+gents定番!H131</f>
        <v>0</v>
      </c>
      <c r="I1816" s="140">
        <f>+gents定番!I131</f>
        <v>0</v>
      </c>
      <c r="J1816" s="141">
        <f>+gents定番!$C$9</f>
        <v>262600</v>
      </c>
      <c r="K1816" s="142">
        <f>+gents定番!J131</f>
        <v>0</v>
      </c>
      <c r="L1816" s="143">
        <f>IF(ISERROR(VLOOKUP(VALUE(C1816),納期ACC!$E$1:$N$3001,10,FALSE)),"",VLOOKUP(VALUE(C1816),納期ACC!$E$1:$N$3001,10,FALSE))</f>
        <v>0</v>
      </c>
    </row>
    <row r="1817" spans="1:12">
      <c r="A1817" s="137">
        <f>+gents定番!A132</f>
        <v>0</v>
      </c>
      <c r="B1817" s="138">
        <v>1</v>
      </c>
      <c r="C1817" s="139" t="str">
        <f>TEXT(gents定番!C132,0)</f>
        <v>0</v>
      </c>
      <c r="D1817" s="140">
        <f>+gents定番!D132</f>
        <v>0</v>
      </c>
      <c r="E1817" s="138">
        <f>+gents定番!E132</f>
        <v>0</v>
      </c>
      <c r="F1817" s="138">
        <f>+gents定番!F132</f>
        <v>0</v>
      </c>
      <c r="G1817" s="140">
        <f>+gents定番!G132</f>
        <v>0</v>
      </c>
      <c r="H1817" s="138">
        <f>+gents定番!H132</f>
        <v>0</v>
      </c>
      <c r="I1817" s="140">
        <f>+gents定番!I132</f>
        <v>0</v>
      </c>
      <c r="J1817" s="141">
        <f>+gents定番!$C$9</f>
        <v>262600</v>
      </c>
      <c r="K1817" s="142">
        <f>+gents定番!J132</f>
        <v>0</v>
      </c>
      <c r="L1817" s="143">
        <f>IF(ISERROR(VLOOKUP(VALUE(C1817),納期ACC!$E$1:$N$3001,10,FALSE)),"",VLOOKUP(VALUE(C1817),納期ACC!$E$1:$N$3001,10,FALSE))</f>
        <v>0</v>
      </c>
    </row>
    <row r="1818" spans="1:12">
      <c r="A1818" s="137">
        <f>+gents定番!A133</f>
        <v>0</v>
      </c>
      <c r="B1818" s="138">
        <v>1</v>
      </c>
      <c r="C1818" s="139" t="str">
        <f>TEXT(gents定番!C133,0)</f>
        <v>0</v>
      </c>
      <c r="D1818" s="140">
        <f>+gents定番!D133</f>
        <v>0</v>
      </c>
      <c r="E1818" s="138">
        <f>+gents定番!E133</f>
        <v>0</v>
      </c>
      <c r="F1818" s="138">
        <f>+gents定番!F133</f>
        <v>0</v>
      </c>
      <c r="G1818" s="140">
        <f>+gents定番!G133</f>
        <v>0</v>
      </c>
      <c r="H1818" s="138">
        <f>+gents定番!H133</f>
        <v>0</v>
      </c>
      <c r="I1818" s="140">
        <f>+gents定番!I133</f>
        <v>0</v>
      </c>
      <c r="J1818" s="141">
        <f>+gents定番!$C$9</f>
        <v>262600</v>
      </c>
      <c r="K1818" s="142">
        <f>+gents定番!J133</f>
        <v>0</v>
      </c>
      <c r="L1818" s="143">
        <f>IF(ISERROR(VLOOKUP(VALUE(C1818),納期ACC!$E$1:$N$3001,10,FALSE)),"",VLOOKUP(VALUE(C1818),納期ACC!$E$1:$N$3001,10,FALSE))</f>
        <v>0</v>
      </c>
    </row>
    <row r="1819" spans="1:12">
      <c r="A1819" s="137">
        <f>+gents定番!A134</f>
        <v>0</v>
      </c>
      <c r="B1819" s="138">
        <v>1</v>
      </c>
      <c r="C1819" s="139" t="str">
        <f>TEXT(gents定番!C134,0)</f>
        <v>0</v>
      </c>
      <c r="D1819" s="140">
        <f>+gents定番!D134</f>
        <v>0</v>
      </c>
      <c r="E1819" s="138">
        <f>+gents定番!E134</f>
        <v>0</v>
      </c>
      <c r="F1819" s="138">
        <f>+gents定番!F134</f>
        <v>0</v>
      </c>
      <c r="G1819" s="140">
        <f>+gents定番!G134</f>
        <v>0</v>
      </c>
      <c r="H1819" s="138">
        <f>+gents定番!H134</f>
        <v>0</v>
      </c>
      <c r="I1819" s="140">
        <f>+gents定番!I134</f>
        <v>0</v>
      </c>
      <c r="J1819" s="141">
        <f>+gents定番!$C$9</f>
        <v>262600</v>
      </c>
      <c r="K1819" s="142">
        <f>+gents定番!J134</f>
        <v>0</v>
      </c>
      <c r="L1819" s="143">
        <f>IF(ISERROR(VLOOKUP(VALUE(C1819),納期ACC!$E$1:$N$3001,10,FALSE)),"",VLOOKUP(VALUE(C1819),納期ACC!$E$1:$N$3001,10,FALSE))</f>
        <v>0</v>
      </c>
    </row>
    <row r="1820" spans="1:12">
      <c r="A1820" s="137">
        <f>+gents定番!A135</f>
        <v>0</v>
      </c>
      <c r="B1820" s="138">
        <v>1</v>
      </c>
      <c r="C1820" s="139" t="str">
        <f>TEXT(gents定番!C135,0)</f>
        <v>0</v>
      </c>
      <c r="D1820" s="140">
        <f>+gents定番!D135</f>
        <v>0</v>
      </c>
      <c r="E1820" s="138">
        <f>+gents定番!E135</f>
        <v>0</v>
      </c>
      <c r="F1820" s="138">
        <f>+gents定番!F135</f>
        <v>0</v>
      </c>
      <c r="G1820" s="140">
        <f>+gents定番!G135</f>
        <v>0</v>
      </c>
      <c r="H1820" s="138">
        <f>+gents定番!H135</f>
        <v>0</v>
      </c>
      <c r="I1820" s="140">
        <f>+gents定番!I135</f>
        <v>0</v>
      </c>
      <c r="J1820" s="141">
        <f>+gents定番!$C$9</f>
        <v>262600</v>
      </c>
      <c r="K1820" s="142">
        <f>+gents定番!J135</f>
        <v>0</v>
      </c>
      <c r="L1820" s="143">
        <f>IF(ISERROR(VLOOKUP(VALUE(C1820),納期ACC!$E$1:$N$3001,10,FALSE)),"",VLOOKUP(VALUE(C1820),納期ACC!$E$1:$N$3001,10,FALSE))</f>
        <v>0</v>
      </c>
    </row>
    <row r="1821" spans="1:12">
      <c r="A1821" s="137">
        <f>+gents定番!A136</f>
        <v>0</v>
      </c>
      <c r="B1821" s="138">
        <v>1</v>
      </c>
      <c r="C1821" s="139" t="str">
        <f>TEXT(gents定番!C136,0)</f>
        <v>0</v>
      </c>
      <c r="D1821" s="140">
        <f>+gents定番!D136</f>
        <v>0</v>
      </c>
      <c r="E1821" s="138">
        <f>+gents定番!E136</f>
        <v>0</v>
      </c>
      <c r="F1821" s="138">
        <f>+gents定番!F136</f>
        <v>0</v>
      </c>
      <c r="G1821" s="140">
        <f>+gents定番!G136</f>
        <v>0</v>
      </c>
      <c r="H1821" s="138">
        <f>+gents定番!H136</f>
        <v>0</v>
      </c>
      <c r="I1821" s="140">
        <f>+gents定番!I136</f>
        <v>0</v>
      </c>
      <c r="J1821" s="141">
        <f>+gents定番!$C$9</f>
        <v>262600</v>
      </c>
      <c r="K1821" s="142">
        <f>+gents定番!J136</f>
        <v>0</v>
      </c>
      <c r="L1821" s="143">
        <f>IF(ISERROR(VLOOKUP(VALUE(C1821),納期ACC!$E$1:$N$3001,10,FALSE)),"",VLOOKUP(VALUE(C1821),納期ACC!$E$1:$N$3001,10,FALSE))</f>
        <v>0</v>
      </c>
    </row>
    <row r="1822" spans="1:12">
      <c r="A1822" s="137">
        <f>+gents定番!A137</f>
        <v>0</v>
      </c>
      <c r="B1822" s="138">
        <v>1</v>
      </c>
      <c r="C1822" s="139" t="str">
        <f>TEXT(gents定番!C137,0)</f>
        <v>0</v>
      </c>
      <c r="D1822" s="140">
        <f>+gents定番!D137</f>
        <v>0</v>
      </c>
      <c r="E1822" s="138">
        <f>+gents定番!E137</f>
        <v>0</v>
      </c>
      <c r="F1822" s="138">
        <f>+gents定番!F137</f>
        <v>0</v>
      </c>
      <c r="G1822" s="140">
        <f>+gents定番!G137</f>
        <v>0</v>
      </c>
      <c r="H1822" s="138">
        <f>+gents定番!H137</f>
        <v>0</v>
      </c>
      <c r="I1822" s="140">
        <f>+gents定番!I137</f>
        <v>0</v>
      </c>
      <c r="J1822" s="141">
        <f>+gents定番!$C$9</f>
        <v>262600</v>
      </c>
      <c r="K1822" s="142">
        <f>+gents定番!J137</f>
        <v>0</v>
      </c>
      <c r="L1822" s="143">
        <f>IF(ISERROR(VLOOKUP(VALUE(C1822),納期ACC!$E$1:$N$3001,10,FALSE)),"",VLOOKUP(VALUE(C1822),納期ACC!$E$1:$N$3001,10,FALSE))</f>
        <v>0</v>
      </c>
    </row>
    <row r="1823" spans="1:12">
      <c r="A1823" s="137">
        <f>+gents定番!A138</f>
        <v>0</v>
      </c>
      <c r="B1823" s="138">
        <v>1</v>
      </c>
      <c r="C1823" s="139" t="str">
        <f>TEXT(gents定番!C138,0)</f>
        <v>0</v>
      </c>
      <c r="D1823" s="140">
        <f>+gents定番!D138</f>
        <v>0</v>
      </c>
      <c r="E1823" s="138">
        <f>+gents定番!E138</f>
        <v>0</v>
      </c>
      <c r="F1823" s="138">
        <f>+gents定番!F138</f>
        <v>0</v>
      </c>
      <c r="G1823" s="140">
        <f>+gents定番!G138</f>
        <v>0</v>
      </c>
      <c r="H1823" s="138">
        <f>+gents定番!H138</f>
        <v>0</v>
      </c>
      <c r="I1823" s="140">
        <f>+gents定番!I138</f>
        <v>0</v>
      </c>
      <c r="J1823" s="141">
        <f>+gents定番!$C$9</f>
        <v>262600</v>
      </c>
      <c r="K1823" s="142">
        <f>+gents定番!J138</f>
        <v>0</v>
      </c>
      <c r="L1823" s="143">
        <f>IF(ISERROR(VLOOKUP(VALUE(C1823),納期ACC!$E$1:$N$3001,10,FALSE)),"",VLOOKUP(VALUE(C1823),納期ACC!$E$1:$N$3001,10,FALSE))</f>
        <v>0</v>
      </c>
    </row>
    <row r="1824" spans="1:12">
      <c r="A1824" s="137">
        <f>+gents定番!A139</f>
        <v>0</v>
      </c>
      <c r="B1824" s="138">
        <v>1</v>
      </c>
      <c r="C1824" s="139" t="str">
        <f>TEXT(gents定番!C139,0)</f>
        <v>0</v>
      </c>
      <c r="D1824" s="140">
        <f>+gents定番!D139</f>
        <v>0</v>
      </c>
      <c r="E1824" s="138">
        <f>+gents定番!E139</f>
        <v>0</v>
      </c>
      <c r="F1824" s="138">
        <f>+gents定番!F139</f>
        <v>0</v>
      </c>
      <c r="G1824" s="140">
        <f>+gents定番!G139</f>
        <v>0</v>
      </c>
      <c r="H1824" s="138">
        <f>+gents定番!H139</f>
        <v>0</v>
      </c>
      <c r="I1824" s="140">
        <f>+gents定番!I139</f>
        <v>0</v>
      </c>
      <c r="J1824" s="141">
        <f>+gents定番!$C$9</f>
        <v>262600</v>
      </c>
      <c r="K1824" s="142">
        <f>+gents定番!J139</f>
        <v>0</v>
      </c>
      <c r="L1824" s="143">
        <f>IF(ISERROR(VLOOKUP(VALUE(C1824),納期ACC!$E$1:$N$3001,10,FALSE)),"",VLOOKUP(VALUE(C1824),納期ACC!$E$1:$N$3001,10,FALSE))</f>
        <v>0</v>
      </c>
    </row>
    <row r="1825" spans="1:12">
      <c r="A1825" s="137">
        <f>+gents定番!A140</f>
        <v>0</v>
      </c>
      <c r="B1825" s="138">
        <v>1</v>
      </c>
      <c r="C1825" s="139" t="str">
        <f>TEXT(gents定番!C140,0)</f>
        <v>0</v>
      </c>
      <c r="D1825" s="140">
        <f>+gents定番!D140</f>
        <v>0</v>
      </c>
      <c r="E1825" s="138">
        <f>+gents定番!E140</f>
        <v>0</v>
      </c>
      <c r="F1825" s="138">
        <f>+gents定番!F140</f>
        <v>0</v>
      </c>
      <c r="G1825" s="140">
        <f>+gents定番!G140</f>
        <v>0</v>
      </c>
      <c r="H1825" s="138">
        <f>+gents定番!H140</f>
        <v>0</v>
      </c>
      <c r="I1825" s="140">
        <f>+gents定番!I140</f>
        <v>0</v>
      </c>
      <c r="J1825" s="141">
        <f>+gents定番!$C$9</f>
        <v>262600</v>
      </c>
      <c r="K1825" s="142">
        <f>+gents定番!J140</f>
        <v>0</v>
      </c>
      <c r="L1825" s="143">
        <f>IF(ISERROR(VLOOKUP(VALUE(C1825),納期ACC!$E$1:$N$3001,10,FALSE)),"",VLOOKUP(VALUE(C1825),納期ACC!$E$1:$N$3001,10,FALSE))</f>
        <v>0</v>
      </c>
    </row>
    <row r="1826" spans="1:12">
      <c r="A1826" s="137">
        <f>+gents定番!A141</f>
        <v>0</v>
      </c>
      <c r="B1826" s="138">
        <v>1</v>
      </c>
      <c r="C1826" s="139" t="str">
        <f>TEXT(gents定番!C141,0)</f>
        <v>0</v>
      </c>
      <c r="D1826" s="140">
        <f>+gents定番!D141</f>
        <v>0</v>
      </c>
      <c r="E1826" s="138">
        <f>+gents定番!E141</f>
        <v>0</v>
      </c>
      <c r="F1826" s="138">
        <f>+gents定番!F141</f>
        <v>0</v>
      </c>
      <c r="G1826" s="140">
        <f>+gents定番!G141</f>
        <v>0</v>
      </c>
      <c r="H1826" s="138">
        <f>+gents定番!H141</f>
        <v>0</v>
      </c>
      <c r="I1826" s="140">
        <f>+gents定番!I141</f>
        <v>0</v>
      </c>
      <c r="J1826" s="141">
        <f>+gents定番!$C$9</f>
        <v>262600</v>
      </c>
      <c r="K1826" s="142">
        <f>+gents定番!J141</f>
        <v>0</v>
      </c>
      <c r="L1826" s="143">
        <f>IF(ISERROR(VLOOKUP(VALUE(C1826),納期ACC!$E$1:$N$3001,10,FALSE)),"",VLOOKUP(VALUE(C1826),納期ACC!$E$1:$N$3001,10,FALSE))</f>
        <v>0</v>
      </c>
    </row>
    <row r="1827" spans="1:12">
      <c r="A1827" s="137">
        <f>+gents定番!A142</f>
        <v>0</v>
      </c>
      <c r="B1827" s="138">
        <v>1</v>
      </c>
      <c r="C1827" s="139" t="str">
        <f>TEXT(gents定番!C142,0)</f>
        <v>0</v>
      </c>
      <c r="D1827" s="140">
        <f>+gents定番!D142</f>
        <v>0</v>
      </c>
      <c r="E1827" s="138">
        <f>+gents定番!E142</f>
        <v>0</v>
      </c>
      <c r="F1827" s="138">
        <f>+gents定番!F142</f>
        <v>0</v>
      </c>
      <c r="G1827" s="140">
        <f>+gents定番!G142</f>
        <v>0</v>
      </c>
      <c r="H1827" s="138">
        <f>+gents定番!H142</f>
        <v>0</v>
      </c>
      <c r="I1827" s="140">
        <f>+gents定番!I142</f>
        <v>0</v>
      </c>
      <c r="J1827" s="141">
        <f>+gents定番!$C$9</f>
        <v>262600</v>
      </c>
      <c r="K1827" s="142">
        <f>+gents定番!J142</f>
        <v>0</v>
      </c>
      <c r="L1827" s="143">
        <f>IF(ISERROR(VLOOKUP(VALUE(C1827),納期ACC!$E$1:$N$3001,10,FALSE)),"",VLOOKUP(VALUE(C1827),納期ACC!$E$1:$N$3001,10,FALSE))</f>
        <v>0</v>
      </c>
    </row>
    <row r="1828" spans="1:12">
      <c r="A1828" s="137">
        <f>+gents定番!A143</f>
        <v>0</v>
      </c>
      <c r="B1828" s="138">
        <v>1</v>
      </c>
      <c r="C1828" s="139" t="str">
        <f>TEXT(gents定番!C143,0)</f>
        <v>0</v>
      </c>
      <c r="D1828" s="140">
        <f>+gents定番!D143</f>
        <v>0</v>
      </c>
      <c r="E1828" s="138">
        <f>+gents定番!E143</f>
        <v>0</v>
      </c>
      <c r="F1828" s="138">
        <f>+gents定番!F143</f>
        <v>0</v>
      </c>
      <c r="G1828" s="140">
        <f>+gents定番!G143</f>
        <v>0</v>
      </c>
      <c r="H1828" s="138">
        <f>+gents定番!H143</f>
        <v>0</v>
      </c>
      <c r="I1828" s="140">
        <f>+gents定番!I143</f>
        <v>0</v>
      </c>
      <c r="J1828" s="141">
        <f>+gents定番!$C$9</f>
        <v>262600</v>
      </c>
      <c r="K1828" s="142">
        <f>+gents定番!J143</f>
        <v>0</v>
      </c>
      <c r="L1828" s="143">
        <f>IF(ISERROR(VLOOKUP(VALUE(C1828),納期ACC!$E$1:$N$3001,10,FALSE)),"",VLOOKUP(VALUE(C1828),納期ACC!$E$1:$N$3001,10,FALSE))</f>
        <v>0</v>
      </c>
    </row>
    <row r="1829" spans="1:12">
      <c r="A1829" s="137">
        <f>+gents定番!A144</f>
        <v>0</v>
      </c>
      <c r="B1829" s="138">
        <v>1</v>
      </c>
      <c r="C1829" s="139" t="str">
        <f>TEXT(gents定番!C144,0)</f>
        <v>0</v>
      </c>
      <c r="D1829" s="140">
        <f>+gents定番!D144</f>
        <v>0</v>
      </c>
      <c r="E1829" s="138">
        <f>+gents定番!E144</f>
        <v>0</v>
      </c>
      <c r="F1829" s="138">
        <f>+gents定番!F144</f>
        <v>0</v>
      </c>
      <c r="G1829" s="140">
        <f>+gents定番!G144</f>
        <v>0</v>
      </c>
      <c r="H1829" s="138">
        <f>+gents定番!H144</f>
        <v>0</v>
      </c>
      <c r="I1829" s="140">
        <f>+gents定番!I144</f>
        <v>0</v>
      </c>
      <c r="J1829" s="141">
        <f>+gents定番!$C$9</f>
        <v>262600</v>
      </c>
      <c r="K1829" s="142">
        <f>+gents定番!J144</f>
        <v>0</v>
      </c>
      <c r="L1829" s="143">
        <f>IF(ISERROR(VLOOKUP(VALUE(C1829),納期ACC!$E$1:$N$3001,10,FALSE)),"",VLOOKUP(VALUE(C1829),納期ACC!$E$1:$N$3001,10,FALSE))</f>
        <v>0</v>
      </c>
    </row>
    <row r="1830" spans="1:12">
      <c r="A1830" s="137">
        <f>+gents定番!A145</f>
        <v>0</v>
      </c>
      <c r="B1830" s="138">
        <v>1</v>
      </c>
      <c r="C1830" s="139" t="str">
        <f>TEXT(gents定番!C145,0)</f>
        <v>0</v>
      </c>
      <c r="D1830" s="140">
        <f>+gents定番!D145</f>
        <v>0</v>
      </c>
      <c r="E1830" s="138">
        <f>+gents定番!E145</f>
        <v>0</v>
      </c>
      <c r="F1830" s="138">
        <f>+gents定番!F145</f>
        <v>0</v>
      </c>
      <c r="G1830" s="140">
        <f>+gents定番!G145</f>
        <v>0</v>
      </c>
      <c r="H1830" s="138">
        <f>+gents定番!H145</f>
        <v>0</v>
      </c>
      <c r="I1830" s="140">
        <f>+gents定番!I145</f>
        <v>0</v>
      </c>
      <c r="J1830" s="141">
        <f>+gents定番!$C$9</f>
        <v>262600</v>
      </c>
      <c r="K1830" s="142">
        <f>+gents定番!J145</f>
        <v>0</v>
      </c>
      <c r="L1830" s="143">
        <f>IF(ISERROR(VLOOKUP(VALUE(C1830),納期ACC!$E$1:$N$3001,10,FALSE)),"",VLOOKUP(VALUE(C1830),納期ACC!$E$1:$N$3001,10,FALSE))</f>
        <v>0</v>
      </c>
    </row>
    <row r="1831" spans="1:12">
      <c r="A1831" s="137">
        <f>+gents定番!A146</f>
        <v>0</v>
      </c>
      <c r="B1831" s="138">
        <v>1</v>
      </c>
      <c r="C1831" s="139" t="str">
        <f>TEXT(gents定番!C146,0)</f>
        <v>0</v>
      </c>
      <c r="D1831" s="140">
        <f>+gents定番!D146</f>
        <v>0</v>
      </c>
      <c r="E1831" s="138">
        <f>+gents定番!E146</f>
        <v>0</v>
      </c>
      <c r="F1831" s="138">
        <f>+gents定番!F146</f>
        <v>0</v>
      </c>
      <c r="G1831" s="140">
        <f>+gents定番!G146</f>
        <v>0</v>
      </c>
      <c r="H1831" s="138">
        <f>+gents定番!H146</f>
        <v>0</v>
      </c>
      <c r="I1831" s="140">
        <f>+gents定番!I146</f>
        <v>0</v>
      </c>
      <c r="J1831" s="141">
        <f>+gents定番!$C$9</f>
        <v>262600</v>
      </c>
      <c r="K1831" s="142">
        <f>+gents定番!J146</f>
        <v>0</v>
      </c>
      <c r="L1831" s="143">
        <f>IF(ISERROR(VLOOKUP(VALUE(C1831),納期ACC!$E$1:$N$3001,10,FALSE)),"",VLOOKUP(VALUE(C1831),納期ACC!$E$1:$N$3001,10,FALSE))</f>
        <v>0</v>
      </c>
    </row>
    <row r="1832" spans="1:12">
      <c r="A1832" s="137">
        <f>+gents定番!A147</f>
        <v>0</v>
      </c>
      <c r="B1832" s="138">
        <v>1</v>
      </c>
      <c r="C1832" s="139" t="str">
        <f>TEXT(gents定番!C147,0)</f>
        <v>0</v>
      </c>
      <c r="D1832" s="140">
        <f>+gents定番!D147</f>
        <v>0</v>
      </c>
      <c r="E1832" s="138">
        <f>+gents定番!E147</f>
        <v>0</v>
      </c>
      <c r="F1832" s="138">
        <f>+gents定番!F147</f>
        <v>0</v>
      </c>
      <c r="G1832" s="140">
        <f>+gents定番!G147</f>
        <v>0</v>
      </c>
      <c r="H1832" s="138">
        <f>+gents定番!H147</f>
        <v>0</v>
      </c>
      <c r="I1832" s="140">
        <f>+gents定番!I147</f>
        <v>0</v>
      </c>
      <c r="J1832" s="141">
        <f>+gents定番!$C$9</f>
        <v>262600</v>
      </c>
      <c r="K1832" s="142">
        <f>+gents定番!J147</f>
        <v>0</v>
      </c>
      <c r="L1832" s="143">
        <f>IF(ISERROR(VLOOKUP(VALUE(C1832),納期ACC!$E$1:$N$3001,10,FALSE)),"",VLOOKUP(VALUE(C1832),納期ACC!$E$1:$N$3001,10,FALSE))</f>
        <v>0</v>
      </c>
    </row>
    <row r="1833" spans="1:12">
      <c r="A1833" s="137">
        <f>+gents定番!A148</f>
        <v>0</v>
      </c>
      <c r="B1833" s="138">
        <v>1</v>
      </c>
      <c r="C1833" s="139" t="str">
        <f>TEXT(gents定番!C148,0)</f>
        <v>0</v>
      </c>
      <c r="D1833" s="140">
        <f>+gents定番!D148</f>
        <v>0</v>
      </c>
      <c r="E1833" s="138">
        <f>+gents定番!E148</f>
        <v>0</v>
      </c>
      <c r="F1833" s="138">
        <f>+gents定番!F148</f>
        <v>0</v>
      </c>
      <c r="G1833" s="140">
        <f>+gents定番!G148</f>
        <v>0</v>
      </c>
      <c r="H1833" s="138">
        <f>+gents定番!H148</f>
        <v>0</v>
      </c>
      <c r="I1833" s="140">
        <f>+gents定番!I148</f>
        <v>0</v>
      </c>
      <c r="J1833" s="141">
        <f>+gents定番!$C$9</f>
        <v>262600</v>
      </c>
      <c r="K1833" s="142">
        <f>+gents定番!J148</f>
        <v>0</v>
      </c>
      <c r="L1833" s="143">
        <f>IF(ISERROR(VLOOKUP(VALUE(C1833),納期ACC!$E$1:$N$3001,10,FALSE)),"",VLOOKUP(VALUE(C1833),納期ACC!$E$1:$N$3001,10,FALSE))</f>
        <v>0</v>
      </c>
    </row>
    <row r="1834" spans="1:12">
      <c r="A1834" s="137">
        <f>+gents定番!A149</f>
        <v>0</v>
      </c>
      <c r="B1834" s="138">
        <v>1</v>
      </c>
      <c r="C1834" s="139" t="str">
        <f>TEXT(gents定番!C149,0)</f>
        <v>0</v>
      </c>
      <c r="D1834" s="140">
        <f>+gents定番!D149</f>
        <v>0</v>
      </c>
      <c r="E1834" s="138">
        <f>+gents定番!E149</f>
        <v>0</v>
      </c>
      <c r="F1834" s="138">
        <f>+gents定番!F149</f>
        <v>0</v>
      </c>
      <c r="G1834" s="140">
        <f>+gents定番!G149</f>
        <v>0</v>
      </c>
      <c r="H1834" s="138">
        <f>+gents定番!H149</f>
        <v>0</v>
      </c>
      <c r="I1834" s="140">
        <f>+gents定番!I149</f>
        <v>0</v>
      </c>
      <c r="J1834" s="141">
        <f>+gents定番!$C$9</f>
        <v>262600</v>
      </c>
      <c r="K1834" s="142">
        <f>+gents定番!J149</f>
        <v>0</v>
      </c>
      <c r="L1834" s="143">
        <f>IF(ISERROR(VLOOKUP(VALUE(C1834),納期ACC!$E$1:$N$3001,10,FALSE)),"",VLOOKUP(VALUE(C1834),納期ACC!$E$1:$N$3001,10,FALSE))</f>
        <v>0</v>
      </c>
    </row>
    <row r="1835" spans="1:12">
      <c r="A1835" s="137">
        <f>+gents定番!A150</f>
        <v>0</v>
      </c>
      <c r="B1835" s="138">
        <v>1</v>
      </c>
      <c r="C1835" s="139" t="str">
        <f>TEXT(gents定番!C150,0)</f>
        <v>0</v>
      </c>
      <c r="D1835" s="140">
        <f>+gents定番!D150</f>
        <v>0</v>
      </c>
      <c r="E1835" s="138">
        <f>+gents定番!E150</f>
        <v>0</v>
      </c>
      <c r="F1835" s="138">
        <f>+gents定番!F150</f>
        <v>0</v>
      </c>
      <c r="G1835" s="140">
        <f>+gents定番!G150</f>
        <v>0</v>
      </c>
      <c r="H1835" s="138">
        <f>+gents定番!H150</f>
        <v>0</v>
      </c>
      <c r="I1835" s="140">
        <f>+gents定番!I150</f>
        <v>0</v>
      </c>
      <c r="J1835" s="141">
        <f>+gents定番!$C$9</f>
        <v>262600</v>
      </c>
      <c r="K1835" s="142">
        <f>+gents定番!J150</f>
        <v>0</v>
      </c>
      <c r="L1835" s="143">
        <f>IF(ISERROR(VLOOKUP(VALUE(C1835),納期ACC!$E$1:$N$3001,10,FALSE)),"",VLOOKUP(VALUE(C1835),納期ACC!$E$1:$N$3001,10,FALSE))</f>
        <v>0</v>
      </c>
    </row>
    <row r="1836" spans="1:12">
      <c r="A1836" s="137">
        <f>+gents定番!A151</f>
        <v>0</v>
      </c>
      <c r="B1836" s="138">
        <v>1</v>
      </c>
      <c r="C1836" s="139" t="str">
        <f>TEXT(gents定番!C151,0)</f>
        <v>0</v>
      </c>
      <c r="D1836" s="140">
        <f>+gents定番!D151</f>
        <v>0</v>
      </c>
      <c r="E1836" s="138">
        <f>+gents定番!E151</f>
        <v>0</v>
      </c>
      <c r="F1836" s="138">
        <f>+gents定番!F151</f>
        <v>0</v>
      </c>
      <c r="G1836" s="140">
        <f>+gents定番!G151</f>
        <v>0</v>
      </c>
      <c r="H1836" s="138">
        <f>+gents定番!H151</f>
        <v>0</v>
      </c>
      <c r="I1836" s="140">
        <f>+gents定番!I151</f>
        <v>0</v>
      </c>
      <c r="J1836" s="141">
        <f>+gents定番!$C$9</f>
        <v>262600</v>
      </c>
      <c r="K1836" s="142">
        <f>+gents定番!J151</f>
        <v>0</v>
      </c>
      <c r="L1836" s="143">
        <f>IF(ISERROR(VLOOKUP(VALUE(C1836),納期ACC!$E$1:$N$3001,10,FALSE)),"",VLOOKUP(VALUE(C1836),納期ACC!$E$1:$N$3001,10,FALSE))</f>
        <v>0</v>
      </c>
    </row>
    <row r="1837" spans="1:12">
      <c r="A1837" s="137">
        <f>+gents定番!A152</f>
        <v>0</v>
      </c>
      <c r="B1837" s="138">
        <v>1</v>
      </c>
      <c r="C1837" s="139" t="str">
        <f>TEXT(gents定番!C152,0)</f>
        <v>0</v>
      </c>
      <c r="D1837" s="140">
        <f>+gents定番!D152</f>
        <v>0</v>
      </c>
      <c r="E1837" s="138">
        <f>+gents定番!E152</f>
        <v>0</v>
      </c>
      <c r="F1837" s="138">
        <f>+gents定番!F152</f>
        <v>0</v>
      </c>
      <c r="G1837" s="140">
        <f>+gents定番!G152</f>
        <v>0</v>
      </c>
      <c r="H1837" s="138">
        <f>+gents定番!H152</f>
        <v>0</v>
      </c>
      <c r="I1837" s="140">
        <f>+gents定番!I152</f>
        <v>0</v>
      </c>
      <c r="J1837" s="141">
        <f>+gents定番!$C$9</f>
        <v>262600</v>
      </c>
      <c r="K1837" s="142">
        <f>+gents定番!J152</f>
        <v>0</v>
      </c>
      <c r="L1837" s="143">
        <f>IF(ISERROR(VLOOKUP(VALUE(C1837),納期ACC!$E$1:$N$3001,10,FALSE)),"",VLOOKUP(VALUE(C1837),納期ACC!$E$1:$N$3001,10,FALSE))</f>
        <v>0</v>
      </c>
    </row>
    <row r="1838" spans="1:12">
      <c r="A1838" s="137">
        <f>+gents定番!A153</f>
        <v>0</v>
      </c>
      <c r="B1838" s="138">
        <v>1</v>
      </c>
      <c r="C1838" s="139" t="str">
        <f>TEXT(gents定番!C153,0)</f>
        <v>0</v>
      </c>
      <c r="D1838" s="140">
        <f>+gents定番!D153</f>
        <v>0</v>
      </c>
      <c r="E1838" s="138">
        <f>+gents定番!E153</f>
        <v>0</v>
      </c>
      <c r="F1838" s="138">
        <f>+gents定番!F153</f>
        <v>0</v>
      </c>
      <c r="G1838" s="140">
        <f>+gents定番!G153</f>
        <v>0</v>
      </c>
      <c r="H1838" s="138">
        <f>+gents定番!H153</f>
        <v>0</v>
      </c>
      <c r="I1838" s="140">
        <f>+gents定番!I153</f>
        <v>0</v>
      </c>
      <c r="J1838" s="141">
        <f>+gents定番!$C$9</f>
        <v>262600</v>
      </c>
      <c r="K1838" s="142">
        <f>+gents定番!J153</f>
        <v>0</v>
      </c>
      <c r="L1838" s="143">
        <f>IF(ISERROR(VLOOKUP(VALUE(C1838),納期ACC!$E$1:$N$3001,10,FALSE)),"",VLOOKUP(VALUE(C1838),納期ACC!$E$1:$N$3001,10,FALSE))</f>
        <v>0</v>
      </c>
    </row>
    <row r="1839" spans="1:12">
      <c r="A1839" s="137">
        <f>+gents定番!A154</f>
        <v>0</v>
      </c>
      <c r="B1839" s="138">
        <v>1</v>
      </c>
      <c r="C1839" s="139" t="str">
        <f>TEXT(gents定番!C154,0)</f>
        <v>0</v>
      </c>
      <c r="D1839" s="140">
        <f>+gents定番!D154</f>
        <v>0</v>
      </c>
      <c r="E1839" s="138">
        <f>+gents定番!E154</f>
        <v>0</v>
      </c>
      <c r="F1839" s="138">
        <f>+gents定番!F154</f>
        <v>0</v>
      </c>
      <c r="G1839" s="140">
        <f>+gents定番!G154</f>
        <v>0</v>
      </c>
      <c r="H1839" s="138">
        <f>+gents定番!H154</f>
        <v>0</v>
      </c>
      <c r="I1839" s="140">
        <f>+gents定番!I154</f>
        <v>0</v>
      </c>
      <c r="J1839" s="141">
        <f>+gents定番!$C$9</f>
        <v>262600</v>
      </c>
      <c r="K1839" s="142">
        <f>+gents定番!J154</f>
        <v>0</v>
      </c>
      <c r="L1839" s="143">
        <f>IF(ISERROR(VLOOKUP(VALUE(C1839),納期ACC!$E$1:$N$3001,10,FALSE)),"",VLOOKUP(VALUE(C1839),納期ACC!$E$1:$N$3001,10,FALSE))</f>
        <v>0</v>
      </c>
    </row>
    <row r="1840" spans="1:12">
      <c r="A1840" s="137">
        <f>+gents定番!A155</f>
        <v>0</v>
      </c>
      <c r="B1840" s="138">
        <v>1</v>
      </c>
      <c r="C1840" s="139" t="str">
        <f>TEXT(gents定番!C155,0)</f>
        <v>0</v>
      </c>
      <c r="D1840" s="140">
        <f>+gents定番!D155</f>
        <v>0</v>
      </c>
      <c r="E1840" s="138">
        <f>+gents定番!E155</f>
        <v>0</v>
      </c>
      <c r="F1840" s="138">
        <f>+gents定番!F155</f>
        <v>0</v>
      </c>
      <c r="G1840" s="140">
        <f>+gents定番!G155</f>
        <v>0</v>
      </c>
      <c r="H1840" s="138">
        <f>+gents定番!H155</f>
        <v>0</v>
      </c>
      <c r="I1840" s="140">
        <f>+gents定番!I155</f>
        <v>0</v>
      </c>
      <c r="J1840" s="141">
        <f>+gents定番!$C$9</f>
        <v>262600</v>
      </c>
      <c r="K1840" s="142">
        <f>+gents定番!J155</f>
        <v>0</v>
      </c>
      <c r="L1840" s="143">
        <f>IF(ISERROR(VLOOKUP(VALUE(C1840),納期ACC!$E$1:$N$3001,10,FALSE)),"",VLOOKUP(VALUE(C1840),納期ACC!$E$1:$N$3001,10,FALSE))</f>
        <v>0</v>
      </c>
    </row>
    <row r="1841" spans="1:12">
      <c r="A1841" s="137">
        <f>+gents定番!A156</f>
        <v>0</v>
      </c>
      <c r="B1841" s="138">
        <v>1</v>
      </c>
      <c r="C1841" s="139" t="str">
        <f>TEXT(gents定番!C156,0)</f>
        <v>0</v>
      </c>
      <c r="D1841" s="140">
        <f>+gents定番!D156</f>
        <v>0</v>
      </c>
      <c r="E1841" s="138">
        <f>+gents定番!E156</f>
        <v>0</v>
      </c>
      <c r="F1841" s="138">
        <f>+gents定番!F156</f>
        <v>0</v>
      </c>
      <c r="G1841" s="140">
        <f>+gents定番!G156</f>
        <v>0</v>
      </c>
      <c r="H1841" s="138">
        <f>+gents定番!H156</f>
        <v>0</v>
      </c>
      <c r="I1841" s="140">
        <f>+gents定番!I156</f>
        <v>0</v>
      </c>
      <c r="J1841" s="141">
        <f>+gents定番!$C$9</f>
        <v>262600</v>
      </c>
      <c r="K1841" s="142">
        <f>+gents定番!J156</f>
        <v>0</v>
      </c>
      <c r="L1841" s="143">
        <f>IF(ISERROR(VLOOKUP(VALUE(C1841),納期ACC!$E$1:$N$3001,10,FALSE)),"",VLOOKUP(VALUE(C1841),納期ACC!$E$1:$N$3001,10,FALSE))</f>
        <v>0</v>
      </c>
    </row>
    <row r="1842" spans="1:12">
      <c r="A1842" s="137">
        <f>+gents定番!A157</f>
        <v>0</v>
      </c>
      <c r="B1842" s="138">
        <v>1</v>
      </c>
      <c r="C1842" s="139" t="str">
        <f>TEXT(gents定番!C157,0)</f>
        <v>0</v>
      </c>
      <c r="D1842" s="140">
        <f>+gents定番!D157</f>
        <v>0</v>
      </c>
      <c r="E1842" s="138">
        <f>+gents定番!E157</f>
        <v>0</v>
      </c>
      <c r="F1842" s="138">
        <f>+gents定番!F157</f>
        <v>0</v>
      </c>
      <c r="G1842" s="140">
        <f>+gents定番!G157</f>
        <v>0</v>
      </c>
      <c r="H1842" s="138">
        <f>+gents定番!H157</f>
        <v>0</v>
      </c>
      <c r="I1842" s="140">
        <f>+gents定番!I157</f>
        <v>0</v>
      </c>
      <c r="J1842" s="141">
        <f>+gents定番!$C$9</f>
        <v>262600</v>
      </c>
      <c r="K1842" s="142">
        <f>+gents定番!J157</f>
        <v>0</v>
      </c>
      <c r="L1842" s="143">
        <f>IF(ISERROR(VLOOKUP(VALUE(C1842),納期ACC!$E$1:$N$3001,10,FALSE)),"",VLOOKUP(VALUE(C1842),納期ACC!$E$1:$N$3001,10,FALSE))</f>
        <v>0</v>
      </c>
    </row>
    <row r="1843" spans="1:12">
      <c r="A1843" s="137">
        <f>+gents定番!A158</f>
        <v>0</v>
      </c>
      <c r="B1843" s="138">
        <v>1</v>
      </c>
      <c r="C1843" s="139" t="str">
        <f>TEXT(gents定番!C158,0)</f>
        <v>0</v>
      </c>
      <c r="D1843" s="140">
        <f>+gents定番!D158</f>
        <v>0</v>
      </c>
      <c r="E1843" s="138">
        <f>+gents定番!E158</f>
        <v>0</v>
      </c>
      <c r="F1843" s="138">
        <f>+gents定番!F158</f>
        <v>0</v>
      </c>
      <c r="G1843" s="140">
        <f>+gents定番!G158</f>
        <v>0</v>
      </c>
      <c r="H1843" s="138">
        <f>+gents定番!H158</f>
        <v>0</v>
      </c>
      <c r="I1843" s="140">
        <f>+gents定番!I158</f>
        <v>0</v>
      </c>
      <c r="J1843" s="141">
        <f>+gents定番!$C$9</f>
        <v>262600</v>
      </c>
      <c r="K1843" s="142">
        <f>+gents定番!J158</f>
        <v>0</v>
      </c>
      <c r="L1843" s="143">
        <f>IF(ISERROR(VLOOKUP(VALUE(C1843),納期ACC!$E$1:$N$3001,10,FALSE)),"",VLOOKUP(VALUE(C1843),納期ACC!$E$1:$N$3001,10,FALSE))</f>
        <v>0</v>
      </c>
    </row>
    <row r="1844" spans="1:12">
      <c r="A1844" s="137">
        <f>+gents定番!A159</f>
        <v>0</v>
      </c>
      <c r="B1844" s="138">
        <v>1</v>
      </c>
      <c r="C1844" s="139" t="str">
        <f>TEXT(gents定番!C159,0)</f>
        <v>0</v>
      </c>
      <c r="D1844" s="140">
        <f>+gents定番!D159</f>
        <v>0</v>
      </c>
      <c r="E1844" s="138">
        <f>+gents定番!E159</f>
        <v>0</v>
      </c>
      <c r="F1844" s="138">
        <f>+gents定番!F159</f>
        <v>0</v>
      </c>
      <c r="G1844" s="140">
        <f>+gents定番!G159</f>
        <v>0</v>
      </c>
      <c r="H1844" s="138">
        <f>+gents定番!H159</f>
        <v>0</v>
      </c>
      <c r="I1844" s="140">
        <f>+gents定番!I159</f>
        <v>0</v>
      </c>
      <c r="J1844" s="141">
        <f>+gents定番!$C$9</f>
        <v>262600</v>
      </c>
      <c r="K1844" s="142">
        <f>+gents定番!J159</f>
        <v>0</v>
      </c>
      <c r="L1844" s="143">
        <f>IF(ISERROR(VLOOKUP(VALUE(C1844),納期ACC!$E$1:$N$3001,10,FALSE)),"",VLOOKUP(VALUE(C1844),納期ACC!$E$1:$N$3001,10,FALSE))</f>
        <v>0</v>
      </c>
    </row>
    <row r="1845" spans="1:12">
      <c r="A1845" s="137">
        <f>+gents定番!A160</f>
        <v>0</v>
      </c>
      <c r="B1845" s="138">
        <v>1</v>
      </c>
      <c r="C1845" s="139" t="str">
        <f>TEXT(gents定番!C160,0)</f>
        <v>0</v>
      </c>
      <c r="D1845" s="140">
        <f>+gents定番!D160</f>
        <v>0</v>
      </c>
      <c r="E1845" s="138">
        <f>+gents定番!E160</f>
        <v>0</v>
      </c>
      <c r="F1845" s="138">
        <f>+gents定番!F160</f>
        <v>0</v>
      </c>
      <c r="G1845" s="140">
        <f>+gents定番!G160</f>
        <v>0</v>
      </c>
      <c r="H1845" s="138">
        <f>+gents定番!H160</f>
        <v>0</v>
      </c>
      <c r="I1845" s="140">
        <f>+gents定番!I160</f>
        <v>0</v>
      </c>
      <c r="J1845" s="141">
        <f>+gents定番!$C$9</f>
        <v>262600</v>
      </c>
      <c r="K1845" s="142">
        <f>+gents定番!J160</f>
        <v>0</v>
      </c>
      <c r="L1845" s="143">
        <f>IF(ISERROR(VLOOKUP(VALUE(C1845),納期ACC!$E$1:$N$3001,10,FALSE)),"",VLOOKUP(VALUE(C1845),納期ACC!$E$1:$N$3001,10,FALSE))</f>
        <v>0</v>
      </c>
    </row>
    <row r="1846" spans="1:12">
      <c r="A1846" s="137">
        <f>+gents定番!A161</f>
        <v>0</v>
      </c>
      <c r="B1846" s="138">
        <v>1</v>
      </c>
      <c r="C1846" s="139" t="str">
        <f>TEXT(gents定番!C161,0)</f>
        <v>0</v>
      </c>
      <c r="D1846" s="140">
        <f>+gents定番!D161</f>
        <v>0</v>
      </c>
      <c r="E1846" s="138">
        <f>+gents定番!E161</f>
        <v>0</v>
      </c>
      <c r="F1846" s="138">
        <f>+gents定番!F161</f>
        <v>0</v>
      </c>
      <c r="G1846" s="140">
        <f>+gents定番!G161</f>
        <v>0</v>
      </c>
      <c r="H1846" s="138">
        <f>+gents定番!H161</f>
        <v>0</v>
      </c>
      <c r="I1846" s="140">
        <f>+gents定番!I161</f>
        <v>0</v>
      </c>
      <c r="J1846" s="141">
        <f>+gents定番!$C$9</f>
        <v>262600</v>
      </c>
      <c r="K1846" s="142">
        <f>+gents定番!J161</f>
        <v>0</v>
      </c>
      <c r="L1846" s="143">
        <f>IF(ISERROR(VLOOKUP(VALUE(C1846),納期ACC!$E$1:$N$3001,10,FALSE)),"",VLOOKUP(VALUE(C1846),納期ACC!$E$1:$N$3001,10,FALSE))</f>
        <v>0</v>
      </c>
    </row>
    <row r="1847" spans="1:12">
      <c r="A1847" s="137">
        <f>+gents定番!A162</f>
        <v>0</v>
      </c>
      <c r="B1847" s="138">
        <v>1</v>
      </c>
      <c r="C1847" s="139" t="str">
        <f>TEXT(gents定番!C162,0)</f>
        <v>0</v>
      </c>
      <c r="D1847" s="140">
        <f>+gents定番!D162</f>
        <v>0</v>
      </c>
      <c r="E1847" s="138">
        <f>+gents定番!E162</f>
        <v>0</v>
      </c>
      <c r="F1847" s="138">
        <f>+gents定番!F162</f>
        <v>0</v>
      </c>
      <c r="G1847" s="140">
        <f>+gents定番!G162</f>
        <v>0</v>
      </c>
      <c r="H1847" s="138">
        <f>+gents定番!H162</f>
        <v>0</v>
      </c>
      <c r="I1847" s="140">
        <f>+gents定番!I162</f>
        <v>0</v>
      </c>
      <c r="J1847" s="141">
        <f>+gents定番!$C$9</f>
        <v>262600</v>
      </c>
      <c r="K1847" s="142">
        <f>+gents定番!J162</f>
        <v>0</v>
      </c>
      <c r="L1847" s="143">
        <f>IF(ISERROR(VLOOKUP(VALUE(C1847),納期ACC!$E$1:$N$3001,10,FALSE)),"",VLOOKUP(VALUE(C1847),納期ACC!$E$1:$N$3001,10,FALSE))</f>
        <v>0</v>
      </c>
    </row>
    <row r="1848" spans="1:12">
      <c r="A1848" s="137">
        <f>+gents定番!A163</f>
        <v>0</v>
      </c>
      <c r="B1848" s="138">
        <v>1</v>
      </c>
      <c r="C1848" s="139" t="str">
        <f>TEXT(gents定番!C163,0)</f>
        <v>0</v>
      </c>
      <c r="D1848" s="140">
        <f>+gents定番!D163</f>
        <v>0</v>
      </c>
      <c r="E1848" s="138">
        <f>+gents定番!E163</f>
        <v>0</v>
      </c>
      <c r="F1848" s="138">
        <f>+gents定番!F163</f>
        <v>0</v>
      </c>
      <c r="G1848" s="140">
        <f>+gents定番!G163</f>
        <v>0</v>
      </c>
      <c r="H1848" s="138">
        <f>+gents定番!H163</f>
        <v>0</v>
      </c>
      <c r="I1848" s="140">
        <f>+gents定番!I163</f>
        <v>0</v>
      </c>
      <c r="J1848" s="141">
        <f>+gents定番!$C$9</f>
        <v>262600</v>
      </c>
      <c r="K1848" s="142">
        <f>+gents定番!J163</f>
        <v>0</v>
      </c>
      <c r="L1848" s="143">
        <f>IF(ISERROR(VLOOKUP(VALUE(C1848),納期ACC!$E$1:$N$3001,10,FALSE)),"",VLOOKUP(VALUE(C1848),納期ACC!$E$1:$N$3001,10,FALSE))</f>
        <v>0</v>
      </c>
    </row>
    <row r="1849" spans="1:12">
      <c r="A1849" s="137">
        <f>+gents定番!A164</f>
        <v>0</v>
      </c>
      <c r="B1849" s="138">
        <v>1</v>
      </c>
      <c r="C1849" s="139" t="str">
        <f>TEXT(gents定番!C164,0)</f>
        <v>0</v>
      </c>
      <c r="D1849" s="140">
        <f>+gents定番!D164</f>
        <v>0</v>
      </c>
      <c r="E1849" s="138">
        <f>+gents定番!E164</f>
        <v>0</v>
      </c>
      <c r="F1849" s="138">
        <f>+gents定番!F164</f>
        <v>0</v>
      </c>
      <c r="G1849" s="140">
        <f>+gents定番!G164</f>
        <v>0</v>
      </c>
      <c r="H1849" s="138">
        <f>+gents定番!H164</f>
        <v>0</v>
      </c>
      <c r="I1849" s="140">
        <f>+gents定番!I164</f>
        <v>0</v>
      </c>
      <c r="J1849" s="141">
        <f>+gents定番!$C$9</f>
        <v>262600</v>
      </c>
      <c r="K1849" s="142">
        <f>+gents定番!J164</f>
        <v>0</v>
      </c>
      <c r="L1849" s="143">
        <f>IF(ISERROR(VLOOKUP(VALUE(C1849),納期ACC!$E$1:$N$3001,10,FALSE)),"",VLOOKUP(VALUE(C1849),納期ACC!$E$1:$N$3001,10,FALSE))</f>
        <v>0</v>
      </c>
    </row>
    <row r="1850" spans="1:12">
      <c r="A1850" s="137">
        <f>+gents定番!A165</f>
        <v>0</v>
      </c>
      <c r="B1850" s="138">
        <v>1</v>
      </c>
      <c r="C1850" s="139" t="str">
        <f>TEXT(gents定番!C165,0)</f>
        <v>0</v>
      </c>
      <c r="D1850" s="140">
        <f>+gents定番!D165</f>
        <v>0</v>
      </c>
      <c r="E1850" s="138">
        <f>+gents定番!E165</f>
        <v>0</v>
      </c>
      <c r="F1850" s="138">
        <f>+gents定番!F165</f>
        <v>0</v>
      </c>
      <c r="G1850" s="140">
        <f>+gents定番!G165</f>
        <v>0</v>
      </c>
      <c r="H1850" s="138">
        <f>+gents定番!H165</f>
        <v>0</v>
      </c>
      <c r="I1850" s="140">
        <f>+gents定番!I165</f>
        <v>0</v>
      </c>
      <c r="J1850" s="141">
        <f>+gents定番!$C$9</f>
        <v>262600</v>
      </c>
      <c r="K1850" s="142">
        <f>+gents定番!J165</f>
        <v>0</v>
      </c>
      <c r="L1850" s="143">
        <f>IF(ISERROR(VLOOKUP(VALUE(C1850),納期ACC!$E$1:$N$3001,10,FALSE)),"",VLOOKUP(VALUE(C1850),納期ACC!$E$1:$N$3001,10,FALSE))</f>
        <v>0</v>
      </c>
    </row>
    <row r="1851" spans="1:12">
      <c r="A1851" s="137">
        <f>+gents定番!A166</f>
        <v>0</v>
      </c>
      <c r="B1851" s="138">
        <v>1</v>
      </c>
      <c r="C1851" s="139" t="str">
        <f>TEXT(gents定番!C166,0)</f>
        <v>0</v>
      </c>
      <c r="D1851" s="140">
        <f>+gents定番!D166</f>
        <v>0</v>
      </c>
      <c r="E1851" s="138">
        <f>+gents定番!E166</f>
        <v>0</v>
      </c>
      <c r="F1851" s="138">
        <f>+gents定番!F166</f>
        <v>0</v>
      </c>
      <c r="G1851" s="140">
        <f>+gents定番!G166</f>
        <v>0</v>
      </c>
      <c r="H1851" s="138">
        <f>+gents定番!H166</f>
        <v>0</v>
      </c>
      <c r="I1851" s="140">
        <f>+gents定番!I166</f>
        <v>0</v>
      </c>
      <c r="J1851" s="141">
        <f>+gents定番!$C$9</f>
        <v>262600</v>
      </c>
      <c r="K1851" s="142">
        <f>+gents定番!J166</f>
        <v>0</v>
      </c>
      <c r="L1851" s="143">
        <f>IF(ISERROR(VLOOKUP(VALUE(C1851),納期ACC!$E$1:$N$3001,10,FALSE)),"",VLOOKUP(VALUE(C1851),納期ACC!$E$1:$N$3001,10,FALSE))</f>
        <v>0</v>
      </c>
    </row>
    <row r="1852" spans="1:12">
      <c r="A1852" s="137">
        <f>+gents定番!A167</f>
        <v>0</v>
      </c>
      <c r="B1852" s="138">
        <v>1</v>
      </c>
      <c r="C1852" s="139" t="str">
        <f>TEXT(gents定番!C167,0)</f>
        <v>0</v>
      </c>
      <c r="D1852" s="140">
        <f>+gents定番!D167</f>
        <v>0</v>
      </c>
      <c r="E1852" s="138">
        <f>+gents定番!E167</f>
        <v>0</v>
      </c>
      <c r="F1852" s="138">
        <f>+gents定番!F167</f>
        <v>0</v>
      </c>
      <c r="G1852" s="140">
        <f>+gents定番!G167</f>
        <v>0</v>
      </c>
      <c r="H1852" s="138">
        <f>+gents定番!H167</f>
        <v>0</v>
      </c>
      <c r="I1852" s="140">
        <f>+gents定番!I167</f>
        <v>0</v>
      </c>
      <c r="J1852" s="141">
        <f>+gents定番!$C$9</f>
        <v>262600</v>
      </c>
      <c r="K1852" s="142">
        <f>+gents定番!J167</f>
        <v>0</v>
      </c>
      <c r="L1852" s="143">
        <f>IF(ISERROR(VLOOKUP(VALUE(C1852),納期ACC!$E$1:$N$3001,10,FALSE)),"",VLOOKUP(VALUE(C1852),納期ACC!$E$1:$N$3001,10,FALSE))</f>
        <v>0</v>
      </c>
    </row>
    <row r="1853" spans="1:12">
      <c r="A1853" s="137">
        <f>+gents定番!A168</f>
        <v>0</v>
      </c>
      <c r="B1853" s="138">
        <v>1</v>
      </c>
      <c r="C1853" s="139" t="str">
        <f>TEXT(gents定番!C168,0)</f>
        <v>0</v>
      </c>
      <c r="D1853" s="140">
        <f>+gents定番!D168</f>
        <v>0</v>
      </c>
      <c r="E1853" s="138">
        <f>+gents定番!E168</f>
        <v>0</v>
      </c>
      <c r="F1853" s="138">
        <f>+gents定番!F168</f>
        <v>0</v>
      </c>
      <c r="G1853" s="140">
        <f>+gents定番!G168</f>
        <v>0</v>
      </c>
      <c r="H1853" s="138">
        <f>+gents定番!H168</f>
        <v>0</v>
      </c>
      <c r="I1853" s="140">
        <f>+gents定番!I168</f>
        <v>0</v>
      </c>
      <c r="J1853" s="141">
        <f>+gents定番!$C$9</f>
        <v>262600</v>
      </c>
      <c r="K1853" s="142">
        <f>+gents定番!J168</f>
        <v>0</v>
      </c>
      <c r="L1853" s="143">
        <f>IF(ISERROR(VLOOKUP(VALUE(C1853),納期ACC!$E$1:$N$3001,10,FALSE)),"",VLOOKUP(VALUE(C1853),納期ACC!$E$1:$N$3001,10,FALSE))</f>
        <v>0</v>
      </c>
    </row>
    <row r="1854" spans="1:12">
      <c r="A1854" s="137">
        <f>+gents定番!A169</f>
        <v>0</v>
      </c>
      <c r="B1854" s="138">
        <v>1</v>
      </c>
      <c r="C1854" s="139" t="str">
        <f>TEXT(gents定番!C169,0)</f>
        <v>0</v>
      </c>
      <c r="D1854" s="140">
        <f>+gents定番!D169</f>
        <v>0</v>
      </c>
      <c r="E1854" s="138">
        <f>+gents定番!E169</f>
        <v>0</v>
      </c>
      <c r="F1854" s="138">
        <f>+gents定番!F169</f>
        <v>0</v>
      </c>
      <c r="G1854" s="140">
        <f>+gents定番!G169</f>
        <v>0</v>
      </c>
      <c r="H1854" s="138">
        <f>+gents定番!H169</f>
        <v>0</v>
      </c>
      <c r="I1854" s="140">
        <f>+gents定番!I169</f>
        <v>0</v>
      </c>
      <c r="J1854" s="141">
        <f>+gents定番!$C$9</f>
        <v>262600</v>
      </c>
      <c r="K1854" s="142">
        <f>+gents定番!J169</f>
        <v>0</v>
      </c>
      <c r="L1854" s="143">
        <f>IF(ISERROR(VLOOKUP(VALUE(C1854),納期ACC!$E$1:$N$3001,10,FALSE)),"",VLOOKUP(VALUE(C1854),納期ACC!$E$1:$N$3001,10,FALSE))</f>
        <v>0</v>
      </c>
    </row>
    <row r="1855" spans="1:12">
      <c r="A1855" s="137">
        <f>+gents定番!A170</f>
        <v>0</v>
      </c>
      <c r="B1855" s="138">
        <v>1</v>
      </c>
      <c r="C1855" s="139" t="str">
        <f>TEXT(gents定番!C170,0)</f>
        <v>0</v>
      </c>
      <c r="D1855" s="140">
        <f>+gents定番!D170</f>
        <v>0</v>
      </c>
      <c r="E1855" s="138">
        <f>+gents定番!E170</f>
        <v>0</v>
      </c>
      <c r="F1855" s="138">
        <f>+gents定番!F170</f>
        <v>0</v>
      </c>
      <c r="G1855" s="140">
        <f>+gents定番!G170</f>
        <v>0</v>
      </c>
      <c r="H1855" s="138">
        <f>+gents定番!H170</f>
        <v>0</v>
      </c>
      <c r="I1855" s="140">
        <f>+gents定番!I170</f>
        <v>0</v>
      </c>
      <c r="J1855" s="141">
        <f>+gents定番!$C$9</f>
        <v>262600</v>
      </c>
      <c r="K1855" s="142">
        <f>+gents定番!J170</f>
        <v>0</v>
      </c>
      <c r="L1855" s="143">
        <f>IF(ISERROR(VLOOKUP(VALUE(C1855),納期ACC!$E$1:$N$3001,10,FALSE)),"",VLOOKUP(VALUE(C1855),納期ACC!$E$1:$N$3001,10,FALSE))</f>
        <v>0</v>
      </c>
    </row>
    <row r="1856" spans="1:12">
      <c r="A1856" s="137">
        <f>+gents定番!A171</f>
        <v>0</v>
      </c>
      <c r="B1856" s="138">
        <v>1</v>
      </c>
      <c r="C1856" s="139" t="str">
        <f>TEXT(gents定番!C171,0)</f>
        <v>0</v>
      </c>
      <c r="D1856" s="140">
        <f>+gents定番!D171</f>
        <v>0</v>
      </c>
      <c r="E1856" s="138">
        <f>+gents定番!E171</f>
        <v>0</v>
      </c>
      <c r="F1856" s="138">
        <f>+gents定番!F171</f>
        <v>0</v>
      </c>
      <c r="G1856" s="140">
        <f>+gents定番!G171</f>
        <v>0</v>
      </c>
      <c r="H1856" s="138">
        <f>+gents定番!H171</f>
        <v>0</v>
      </c>
      <c r="I1856" s="140">
        <f>+gents定番!I171</f>
        <v>0</v>
      </c>
      <c r="J1856" s="141">
        <f>+gents定番!$C$9</f>
        <v>262600</v>
      </c>
      <c r="K1856" s="142">
        <f>+gents定番!J171</f>
        <v>0</v>
      </c>
      <c r="L1856" s="143">
        <f>IF(ISERROR(VLOOKUP(VALUE(C1856),納期ACC!$E$1:$N$3001,10,FALSE)),"",VLOOKUP(VALUE(C1856),納期ACC!$E$1:$N$3001,10,FALSE))</f>
        <v>0</v>
      </c>
    </row>
    <row r="1857" spans="1:12">
      <c r="A1857" s="137">
        <f>+gents定番!A172</f>
        <v>0</v>
      </c>
      <c r="B1857" s="138">
        <v>1</v>
      </c>
      <c r="C1857" s="139" t="str">
        <f>TEXT(gents定番!C172,0)</f>
        <v>0</v>
      </c>
      <c r="D1857" s="140">
        <f>+gents定番!D172</f>
        <v>0</v>
      </c>
      <c r="E1857" s="138">
        <f>+gents定番!E172</f>
        <v>0</v>
      </c>
      <c r="F1857" s="138">
        <f>+gents定番!F172</f>
        <v>0</v>
      </c>
      <c r="G1857" s="140">
        <f>+gents定番!G172</f>
        <v>0</v>
      </c>
      <c r="H1857" s="138">
        <f>+gents定番!H172</f>
        <v>0</v>
      </c>
      <c r="I1857" s="140">
        <f>+gents定番!I172</f>
        <v>0</v>
      </c>
      <c r="J1857" s="141">
        <f>+gents定番!$C$9</f>
        <v>262600</v>
      </c>
      <c r="K1857" s="142">
        <f>+gents定番!J172</f>
        <v>0</v>
      </c>
      <c r="L1857" s="143">
        <f>IF(ISERROR(VLOOKUP(VALUE(C1857),納期ACC!$E$1:$N$3001,10,FALSE)),"",VLOOKUP(VALUE(C1857),納期ACC!$E$1:$N$3001,10,FALSE))</f>
        <v>0</v>
      </c>
    </row>
    <row r="1858" spans="1:12">
      <c r="A1858" s="137">
        <f>+gents定番!A173</f>
        <v>0</v>
      </c>
      <c r="B1858" s="138">
        <v>1</v>
      </c>
      <c r="C1858" s="139" t="str">
        <f>TEXT(gents定番!C173,0)</f>
        <v>0</v>
      </c>
      <c r="D1858" s="140">
        <f>+gents定番!D173</f>
        <v>0</v>
      </c>
      <c r="E1858" s="138">
        <f>+gents定番!E173</f>
        <v>0</v>
      </c>
      <c r="F1858" s="138">
        <f>+gents定番!F173</f>
        <v>0</v>
      </c>
      <c r="G1858" s="140">
        <f>+gents定番!G173</f>
        <v>0</v>
      </c>
      <c r="H1858" s="138">
        <f>+gents定番!H173</f>
        <v>0</v>
      </c>
      <c r="I1858" s="140">
        <f>+gents定番!I173</f>
        <v>0</v>
      </c>
      <c r="J1858" s="141">
        <f>+gents定番!$C$9</f>
        <v>262600</v>
      </c>
      <c r="K1858" s="142">
        <f>+gents定番!J173</f>
        <v>0</v>
      </c>
      <c r="L1858" s="143">
        <f>IF(ISERROR(VLOOKUP(VALUE(C1858),納期ACC!$E$1:$N$3001,10,FALSE)),"",VLOOKUP(VALUE(C1858),納期ACC!$E$1:$N$3001,10,FALSE))</f>
        <v>0</v>
      </c>
    </row>
    <row r="1859" spans="1:12">
      <c r="A1859" s="137">
        <f>+gents定番!A174</f>
        <v>0</v>
      </c>
      <c r="B1859" s="138">
        <v>1</v>
      </c>
      <c r="C1859" s="139" t="str">
        <f>TEXT(gents定番!C174,0)</f>
        <v>0</v>
      </c>
      <c r="D1859" s="140">
        <f>+gents定番!D174</f>
        <v>0</v>
      </c>
      <c r="E1859" s="138">
        <f>+gents定番!E174</f>
        <v>0</v>
      </c>
      <c r="F1859" s="138">
        <f>+gents定番!F174</f>
        <v>0</v>
      </c>
      <c r="G1859" s="140">
        <f>+gents定番!G174</f>
        <v>0</v>
      </c>
      <c r="H1859" s="138">
        <f>+gents定番!H174</f>
        <v>0</v>
      </c>
      <c r="I1859" s="140">
        <f>+gents定番!I174</f>
        <v>0</v>
      </c>
      <c r="J1859" s="141">
        <f>+gents定番!$C$9</f>
        <v>262600</v>
      </c>
      <c r="K1859" s="142">
        <f>+gents定番!J174</f>
        <v>0</v>
      </c>
      <c r="L1859" s="143">
        <f>IF(ISERROR(VLOOKUP(VALUE(C1859),納期ACC!$E$1:$N$3001,10,FALSE)),"",VLOOKUP(VALUE(C1859),納期ACC!$E$1:$N$3001,10,FALSE))</f>
        <v>0</v>
      </c>
    </row>
    <row r="1860" spans="1:12">
      <c r="A1860" s="137">
        <f>+gents定番!A175</f>
        <v>0</v>
      </c>
      <c r="B1860" s="138">
        <v>1</v>
      </c>
      <c r="C1860" s="139" t="str">
        <f>TEXT(gents定番!C175,0)</f>
        <v>0</v>
      </c>
      <c r="D1860" s="140">
        <f>+gents定番!D175</f>
        <v>0</v>
      </c>
      <c r="E1860" s="138">
        <f>+gents定番!E175</f>
        <v>0</v>
      </c>
      <c r="F1860" s="138">
        <f>+gents定番!F175</f>
        <v>0</v>
      </c>
      <c r="G1860" s="140">
        <f>+gents定番!G175</f>
        <v>0</v>
      </c>
      <c r="H1860" s="138">
        <f>+gents定番!H175</f>
        <v>0</v>
      </c>
      <c r="I1860" s="140">
        <f>+gents定番!I175</f>
        <v>0</v>
      </c>
      <c r="J1860" s="141">
        <f>+gents定番!$C$9</f>
        <v>262600</v>
      </c>
      <c r="K1860" s="142">
        <f>+gents定番!J175</f>
        <v>0</v>
      </c>
      <c r="L1860" s="143">
        <f>IF(ISERROR(VLOOKUP(VALUE(C1860),納期ACC!$E$1:$N$3001,10,FALSE)),"",VLOOKUP(VALUE(C1860),納期ACC!$E$1:$N$3001,10,FALSE))</f>
        <v>0</v>
      </c>
    </row>
    <row r="1861" spans="1:12">
      <c r="A1861" s="137">
        <f>+gents定番!A176</f>
        <v>0</v>
      </c>
      <c r="B1861" s="138">
        <v>1</v>
      </c>
      <c r="C1861" s="139" t="str">
        <f>TEXT(gents定番!C176,0)</f>
        <v>0</v>
      </c>
      <c r="D1861" s="140">
        <f>+gents定番!D176</f>
        <v>0</v>
      </c>
      <c r="E1861" s="138">
        <f>+gents定番!E176</f>
        <v>0</v>
      </c>
      <c r="F1861" s="138">
        <f>+gents定番!F176</f>
        <v>0</v>
      </c>
      <c r="G1861" s="140">
        <f>+gents定番!G176</f>
        <v>0</v>
      </c>
      <c r="H1861" s="138">
        <f>+gents定番!H176</f>
        <v>0</v>
      </c>
      <c r="I1861" s="140">
        <f>+gents定番!I176</f>
        <v>0</v>
      </c>
      <c r="J1861" s="141">
        <f>+gents定番!$C$9</f>
        <v>262600</v>
      </c>
      <c r="K1861" s="142">
        <f>+gents定番!J176</f>
        <v>0</v>
      </c>
      <c r="L1861" s="143">
        <f>IF(ISERROR(VLOOKUP(VALUE(C1861),納期ACC!$E$1:$N$3001,10,FALSE)),"",VLOOKUP(VALUE(C1861),納期ACC!$E$1:$N$3001,10,FALSE))</f>
        <v>0</v>
      </c>
    </row>
    <row r="1862" spans="1:12">
      <c r="A1862" s="137">
        <f>+gents定番!A177</f>
        <v>0</v>
      </c>
      <c r="B1862" s="138">
        <v>1</v>
      </c>
      <c r="C1862" s="139" t="str">
        <f>TEXT(gents定番!C177,0)</f>
        <v>0</v>
      </c>
      <c r="D1862" s="140">
        <f>+gents定番!D177</f>
        <v>0</v>
      </c>
      <c r="E1862" s="138">
        <f>+gents定番!E177</f>
        <v>0</v>
      </c>
      <c r="F1862" s="138">
        <f>+gents定番!F177</f>
        <v>0</v>
      </c>
      <c r="G1862" s="140">
        <f>+gents定番!G177</f>
        <v>0</v>
      </c>
      <c r="H1862" s="138">
        <f>+gents定番!H177</f>
        <v>0</v>
      </c>
      <c r="I1862" s="140">
        <f>+gents定番!I177</f>
        <v>0</v>
      </c>
      <c r="J1862" s="141">
        <f>+gents定番!$C$9</f>
        <v>262600</v>
      </c>
      <c r="K1862" s="142">
        <f>+gents定番!J177</f>
        <v>0</v>
      </c>
      <c r="L1862" s="143">
        <f>IF(ISERROR(VLOOKUP(VALUE(C1862),納期ACC!$E$1:$N$3001,10,FALSE)),"",VLOOKUP(VALUE(C1862),納期ACC!$E$1:$N$3001,10,FALSE))</f>
        <v>0</v>
      </c>
    </row>
    <row r="1863" spans="1:12">
      <c r="A1863" s="137">
        <f>+gents定番!A178</f>
        <v>0</v>
      </c>
      <c r="B1863" s="138">
        <v>1</v>
      </c>
      <c r="C1863" s="139" t="str">
        <f>TEXT(gents定番!C178,0)</f>
        <v>0</v>
      </c>
      <c r="D1863" s="140">
        <f>+gents定番!D178</f>
        <v>0</v>
      </c>
      <c r="E1863" s="138">
        <f>+gents定番!E178</f>
        <v>0</v>
      </c>
      <c r="F1863" s="138">
        <f>+gents定番!F178</f>
        <v>0</v>
      </c>
      <c r="G1863" s="140">
        <f>+gents定番!G178</f>
        <v>0</v>
      </c>
      <c r="H1863" s="138">
        <f>+gents定番!H178</f>
        <v>0</v>
      </c>
      <c r="I1863" s="140">
        <f>+gents定番!I178</f>
        <v>0</v>
      </c>
      <c r="J1863" s="141">
        <f>+gents定番!$C$9</f>
        <v>262600</v>
      </c>
      <c r="K1863" s="142">
        <f>+gents定番!J178</f>
        <v>0</v>
      </c>
      <c r="L1863" s="143">
        <f>IF(ISERROR(VLOOKUP(VALUE(C1863),納期ACC!$E$1:$N$3001,10,FALSE)),"",VLOOKUP(VALUE(C1863),納期ACC!$E$1:$N$3001,10,FALSE))</f>
        <v>0</v>
      </c>
    </row>
    <row r="1864" spans="1:12">
      <c r="A1864" s="137">
        <f>+gents定番!A179</f>
        <v>0</v>
      </c>
      <c r="B1864" s="138">
        <v>1</v>
      </c>
      <c r="C1864" s="139" t="str">
        <f>TEXT(gents定番!C179,0)</f>
        <v>0</v>
      </c>
      <c r="D1864" s="140">
        <f>+gents定番!D179</f>
        <v>0</v>
      </c>
      <c r="E1864" s="138">
        <f>+gents定番!E179</f>
        <v>0</v>
      </c>
      <c r="F1864" s="138">
        <f>+gents定番!F179</f>
        <v>0</v>
      </c>
      <c r="G1864" s="140">
        <f>+gents定番!G179</f>
        <v>0</v>
      </c>
      <c r="H1864" s="138">
        <f>+gents定番!H179</f>
        <v>0</v>
      </c>
      <c r="I1864" s="140">
        <f>+gents定番!I179</f>
        <v>0</v>
      </c>
      <c r="J1864" s="141">
        <f>+gents定番!$C$9</f>
        <v>262600</v>
      </c>
      <c r="K1864" s="142">
        <f>+gents定番!J179</f>
        <v>0</v>
      </c>
      <c r="L1864" s="143">
        <f>IF(ISERROR(VLOOKUP(VALUE(C1864),納期ACC!$E$1:$N$3001,10,FALSE)),"",VLOOKUP(VALUE(C1864),納期ACC!$E$1:$N$3001,10,FALSE))</f>
        <v>0</v>
      </c>
    </row>
    <row r="1865" spans="1:12">
      <c r="A1865" s="137">
        <f>+gents定番!A180</f>
        <v>0</v>
      </c>
      <c r="B1865" s="138">
        <v>1</v>
      </c>
      <c r="C1865" s="139" t="str">
        <f>TEXT(gents定番!C180,0)</f>
        <v>0</v>
      </c>
      <c r="D1865" s="140">
        <f>+gents定番!D180</f>
        <v>0</v>
      </c>
      <c r="E1865" s="138">
        <f>+gents定番!E180</f>
        <v>0</v>
      </c>
      <c r="F1865" s="138">
        <f>+gents定番!F180</f>
        <v>0</v>
      </c>
      <c r="G1865" s="140">
        <f>+gents定番!G180</f>
        <v>0</v>
      </c>
      <c r="H1865" s="138">
        <f>+gents定番!H180</f>
        <v>0</v>
      </c>
      <c r="I1865" s="140">
        <f>+gents定番!I180</f>
        <v>0</v>
      </c>
      <c r="J1865" s="141">
        <f>+gents定番!$C$9</f>
        <v>262600</v>
      </c>
      <c r="K1865" s="142">
        <f>+gents定番!J180</f>
        <v>0</v>
      </c>
      <c r="L1865" s="143">
        <f>IF(ISERROR(VLOOKUP(VALUE(C1865),納期ACC!$E$1:$N$3001,10,FALSE)),"",VLOOKUP(VALUE(C1865),納期ACC!$E$1:$N$3001,10,FALSE))</f>
        <v>0</v>
      </c>
    </row>
    <row r="1866" spans="1:12">
      <c r="A1866" s="137">
        <f>+gents定番!A181</f>
        <v>0</v>
      </c>
      <c r="B1866" s="138">
        <v>1</v>
      </c>
      <c r="C1866" s="139" t="str">
        <f>TEXT(gents定番!C181,0)</f>
        <v>0</v>
      </c>
      <c r="D1866" s="140">
        <f>+gents定番!D181</f>
        <v>0</v>
      </c>
      <c r="E1866" s="138">
        <f>+gents定番!E181</f>
        <v>0</v>
      </c>
      <c r="F1866" s="138">
        <f>+gents定番!F181</f>
        <v>0</v>
      </c>
      <c r="G1866" s="140">
        <f>+gents定番!G181</f>
        <v>0</v>
      </c>
      <c r="H1866" s="138">
        <f>+gents定番!H181</f>
        <v>0</v>
      </c>
      <c r="I1866" s="140">
        <f>+gents定番!I181</f>
        <v>0</v>
      </c>
      <c r="J1866" s="141">
        <f>+gents定番!$C$9</f>
        <v>262600</v>
      </c>
      <c r="K1866" s="142">
        <f>+gents定番!J181</f>
        <v>0</v>
      </c>
      <c r="L1866" s="143">
        <f>IF(ISERROR(VLOOKUP(VALUE(C1866),納期ACC!$E$1:$N$3001,10,FALSE)),"",VLOOKUP(VALUE(C1866),納期ACC!$E$1:$N$3001,10,FALSE))</f>
        <v>0</v>
      </c>
    </row>
    <row r="1867" spans="1:12">
      <c r="A1867" s="137">
        <f>+gents定番!A182</f>
        <v>0</v>
      </c>
      <c r="B1867" s="138">
        <v>1</v>
      </c>
      <c r="C1867" s="139" t="str">
        <f>TEXT(gents定番!C182,0)</f>
        <v>0</v>
      </c>
      <c r="D1867" s="140">
        <f>+gents定番!D182</f>
        <v>0</v>
      </c>
      <c r="E1867" s="138">
        <f>+gents定番!E182</f>
        <v>0</v>
      </c>
      <c r="F1867" s="138">
        <f>+gents定番!F182</f>
        <v>0</v>
      </c>
      <c r="G1867" s="140">
        <f>+gents定番!G182</f>
        <v>0</v>
      </c>
      <c r="H1867" s="138">
        <f>+gents定番!H182</f>
        <v>0</v>
      </c>
      <c r="I1867" s="140">
        <f>+gents定番!I182</f>
        <v>0</v>
      </c>
      <c r="J1867" s="141">
        <f>+gents定番!$C$9</f>
        <v>262600</v>
      </c>
      <c r="K1867" s="142">
        <f>+gents定番!J182</f>
        <v>0</v>
      </c>
      <c r="L1867" s="143">
        <f>IF(ISERROR(VLOOKUP(VALUE(C1867),納期ACC!$E$1:$N$3001,10,FALSE)),"",VLOOKUP(VALUE(C1867),納期ACC!$E$1:$N$3001,10,FALSE))</f>
        <v>0</v>
      </c>
    </row>
    <row r="1868" spans="1:12">
      <c r="A1868" s="137">
        <f>+gents定番!A183</f>
        <v>0</v>
      </c>
      <c r="B1868" s="138">
        <v>1</v>
      </c>
      <c r="C1868" s="139" t="str">
        <f>TEXT(gents定番!C183,0)</f>
        <v>0</v>
      </c>
      <c r="D1868" s="140">
        <f>+gents定番!D183</f>
        <v>0</v>
      </c>
      <c r="E1868" s="138">
        <f>+gents定番!E183</f>
        <v>0</v>
      </c>
      <c r="F1868" s="138">
        <f>+gents定番!F183</f>
        <v>0</v>
      </c>
      <c r="G1868" s="140">
        <f>+gents定番!G183</f>
        <v>0</v>
      </c>
      <c r="H1868" s="138">
        <f>+gents定番!H183</f>
        <v>0</v>
      </c>
      <c r="I1868" s="140">
        <f>+gents定番!I183</f>
        <v>0</v>
      </c>
      <c r="J1868" s="141">
        <f>+gents定番!$C$9</f>
        <v>262600</v>
      </c>
      <c r="K1868" s="142">
        <f>+gents定番!J183</f>
        <v>0</v>
      </c>
      <c r="L1868" s="143">
        <f>IF(ISERROR(VLOOKUP(VALUE(C1868),納期ACC!$E$1:$N$3001,10,FALSE)),"",VLOOKUP(VALUE(C1868),納期ACC!$E$1:$N$3001,10,FALSE))</f>
        <v>0</v>
      </c>
    </row>
    <row r="1869" spans="1:12">
      <c r="A1869" s="137">
        <f>+gents定番!A184</f>
        <v>0</v>
      </c>
      <c r="B1869" s="138">
        <v>1</v>
      </c>
      <c r="C1869" s="139" t="str">
        <f>TEXT(gents定番!C184,0)</f>
        <v>0</v>
      </c>
      <c r="D1869" s="140">
        <f>+gents定番!D184</f>
        <v>0</v>
      </c>
      <c r="E1869" s="138">
        <f>+gents定番!E184</f>
        <v>0</v>
      </c>
      <c r="F1869" s="138">
        <f>+gents定番!F184</f>
        <v>0</v>
      </c>
      <c r="G1869" s="140">
        <f>+gents定番!G184</f>
        <v>0</v>
      </c>
      <c r="H1869" s="138">
        <f>+gents定番!H184</f>
        <v>0</v>
      </c>
      <c r="I1869" s="140">
        <f>+gents定番!I184</f>
        <v>0</v>
      </c>
      <c r="J1869" s="141">
        <f>+gents定番!$C$9</f>
        <v>262600</v>
      </c>
      <c r="K1869" s="142">
        <f>+gents定番!J184</f>
        <v>0</v>
      </c>
      <c r="L1869" s="143">
        <f>IF(ISERROR(VLOOKUP(VALUE(C1869),納期ACC!$E$1:$N$3001,10,FALSE)),"",VLOOKUP(VALUE(C1869),納期ACC!$E$1:$N$3001,10,FALSE))</f>
        <v>0</v>
      </c>
    </row>
    <row r="1870" spans="1:12">
      <c r="A1870" s="137">
        <f>+gents定番!A185</f>
        <v>0</v>
      </c>
      <c r="B1870" s="138">
        <v>1</v>
      </c>
      <c r="C1870" s="139" t="str">
        <f>TEXT(gents定番!C185,0)</f>
        <v>0</v>
      </c>
      <c r="D1870" s="140">
        <f>+gents定番!D185</f>
        <v>0</v>
      </c>
      <c r="E1870" s="138">
        <f>+gents定番!E185</f>
        <v>0</v>
      </c>
      <c r="F1870" s="138">
        <f>+gents定番!F185</f>
        <v>0</v>
      </c>
      <c r="G1870" s="140">
        <f>+gents定番!G185</f>
        <v>0</v>
      </c>
      <c r="H1870" s="138">
        <f>+gents定番!H185</f>
        <v>0</v>
      </c>
      <c r="I1870" s="140">
        <f>+gents定番!I185</f>
        <v>0</v>
      </c>
      <c r="J1870" s="141">
        <f>+gents定番!$C$9</f>
        <v>262600</v>
      </c>
      <c r="K1870" s="142">
        <f>+gents定番!J185</f>
        <v>0</v>
      </c>
      <c r="L1870" s="143">
        <f>IF(ISERROR(VLOOKUP(VALUE(C1870),納期ACC!$E$1:$N$3001,10,FALSE)),"",VLOOKUP(VALUE(C1870),納期ACC!$E$1:$N$3001,10,FALSE))</f>
        <v>0</v>
      </c>
    </row>
    <row r="1871" spans="1:12">
      <c r="A1871" s="137">
        <f>+gents定番!A186</f>
        <v>0</v>
      </c>
      <c r="B1871" s="138">
        <v>1</v>
      </c>
      <c r="C1871" s="139" t="str">
        <f>TEXT(gents定番!C186,0)</f>
        <v>0</v>
      </c>
      <c r="D1871" s="140">
        <f>+gents定番!D186</f>
        <v>0</v>
      </c>
      <c r="E1871" s="138">
        <f>+gents定番!E186</f>
        <v>0</v>
      </c>
      <c r="F1871" s="138">
        <f>+gents定番!F186</f>
        <v>0</v>
      </c>
      <c r="G1871" s="140">
        <f>+gents定番!G186</f>
        <v>0</v>
      </c>
      <c r="H1871" s="138">
        <f>+gents定番!H186</f>
        <v>0</v>
      </c>
      <c r="I1871" s="140">
        <f>+gents定番!I186</f>
        <v>0</v>
      </c>
      <c r="J1871" s="141">
        <f>+gents定番!$C$9</f>
        <v>262600</v>
      </c>
      <c r="K1871" s="142">
        <f>+gents定番!J186</f>
        <v>0</v>
      </c>
      <c r="L1871" s="143">
        <f>IF(ISERROR(VLOOKUP(VALUE(C1871),納期ACC!$E$1:$N$3001,10,FALSE)),"",VLOOKUP(VALUE(C1871),納期ACC!$E$1:$N$3001,10,FALSE))</f>
        <v>0</v>
      </c>
    </row>
    <row r="1872" spans="1:12">
      <c r="A1872" s="137">
        <f>+gents定番!A187</f>
        <v>0</v>
      </c>
      <c r="B1872" s="138">
        <v>1</v>
      </c>
      <c r="C1872" s="139" t="str">
        <f>TEXT(gents定番!C187,0)</f>
        <v>0</v>
      </c>
      <c r="D1872" s="140">
        <f>+gents定番!D187</f>
        <v>0</v>
      </c>
      <c r="E1872" s="138">
        <f>+gents定番!E187</f>
        <v>0</v>
      </c>
      <c r="F1872" s="138">
        <f>+gents定番!F187</f>
        <v>0</v>
      </c>
      <c r="G1872" s="140">
        <f>+gents定番!G187</f>
        <v>0</v>
      </c>
      <c r="H1872" s="138">
        <f>+gents定番!H187</f>
        <v>0</v>
      </c>
      <c r="I1872" s="140">
        <f>+gents定番!I187</f>
        <v>0</v>
      </c>
      <c r="J1872" s="141">
        <f>+gents定番!$C$9</f>
        <v>262600</v>
      </c>
      <c r="K1872" s="142">
        <f>+gents定番!J187</f>
        <v>0</v>
      </c>
      <c r="L1872" s="143">
        <f>IF(ISERROR(VLOOKUP(VALUE(C1872),納期ACC!$E$1:$N$3001,10,FALSE)),"",VLOOKUP(VALUE(C1872),納期ACC!$E$1:$N$3001,10,FALSE))</f>
        <v>0</v>
      </c>
    </row>
    <row r="1873" spans="1:12">
      <c r="A1873" s="137">
        <f>+gents定番!A188</f>
        <v>0</v>
      </c>
      <c r="B1873" s="138">
        <v>1</v>
      </c>
      <c r="C1873" s="139" t="str">
        <f>TEXT(gents定番!C188,0)</f>
        <v>0</v>
      </c>
      <c r="D1873" s="140">
        <f>+gents定番!D188</f>
        <v>0</v>
      </c>
      <c r="E1873" s="138">
        <f>+gents定番!E188</f>
        <v>0</v>
      </c>
      <c r="F1873" s="138">
        <f>+gents定番!F188</f>
        <v>0</v>
      </c>
      <c r="G1873" s="140">
        <f>+gents定番!G188</f>
        <v>0</v>
      </c>
      <c r="H1873" s="138">
        <f>+gents定番!H188</f>
        <v>0</v>
      </c>
      <c r="I1873" s="140">
        <f>+gents定番!I188</f>
        <v>0</v>
      </c>
      <c r="J1873" s="141">
        <f>+gents定番!$C$9</f>
        <v>262600</v>
      </c>
      <c r="K1873" s="142">
        <f>+gents定番!J188</f>
        <v>0</v>
      </c>
      <c r="L1873" s="143">
        <f>IF(ISERROR(VLOOKUP(VALUE(C1873),納期ACC!$E$1:$N$3001,10,FALSE)),"",VLOOKUP(VALUE(C1873),納期ACC!$E$1:$N$3001,10,FALSE))</f>
        <v>0</v>
      </c>
    </row>
    <row r="1874" spans="1:12">
      <c r="A1874" s="137">
        <f>+gents定番!A189</f>
        <v>0</v>
      </c>
      <c r="B1874" s="138">
        <v>1</v>
      </c>
      <c r="C1874" s="139" t="str">
        <f>TEXT(gents定番!C189,0)</f>
        <v>0</v>
      </c>
      <c r="D1874" s="140">
        <f>+gents定番!D189</f>
        <v>0</v>
      </c>
      <c r="E1874" s="138">
        <f>+gents定番!E189</f>
        <v>0</v>
      </c>
      <c r="F1874" s="138">
        <f>+gents定番!F189</f>
        <v>0</v>
      </c>
      <c r="G1874" s="140">
        <f>+gents定番!G189</f>
        <v>0</v>
      </c>
      <c r="H1874" s="138">
        <f>+gents定番!H189</f>
        <v>0</v>
      </c>
      <c r="I1874" s="140">
        <f>+gents定番!I189</f>
        <v>0</v>
      </c>
      <c r="J1874" s="141">
        <f>+gents定番!$C$9</f>
        <v>262600</v>
      </c>
      <c r="K1874" s="142">
        <f>+gents定番!J189</f>
        <v>0</v>
      </c>
      <c r="L1874" s="143">
        <f>IF(ISERROR(VLOOKUP(VALUE(C1874),納期ACC!$E$1:$N$3001,10,FALSE)),"",VLOOKUP(VALUE(C1874),納期ACC!$E$1:$N$3001,10,FALSE))</f>
        <v>0</v>
      </c>
    </row>
    <row r="1875" spans="1:12">
      <c r="A1875" s="137">
        <f>+gents定番!A190</f>
        <v>0</v>
      </c>
      <c r="B1875" s="138">
        <v>1</v>
      </c>
      <c r="C1875" s="139" t="str">
        <f>TEXT(gents定番!C190,0)</f>
        <v>0</v>
      </c>
      <c r="D1875" s="140">
        <f>+gents定番!D190</f>
        <v>0</v>
      </c>
      <c r="E1875" s="138">
        <f>+gents定番!E190</f>
        <v>0</v>
      </c>
      <c r="F1875" s="138">
        <f>+gents定番!F190</f>
        <v>0</v>
      </c>
      <c r="G1875" s="140">
        <f>+gents定番!G190</f>
        <v>0</v>
      </c>
      <c r="H1875" s="138">
        <f>+gents定番!H190</f>
        <v>0</v>
      </c>
      <c r="I1875" s="140">
        <f>+gents定番!I190</f>
        <v>0</v>
      </c>
      <c r="J1875" s="141">
        <f>+gents定番!$C$9</f>
        <v>262600</v>
      </c>
      <c r="K1875" s="142">
        <f>+gents定番!J190</f>
        <v>0</v>
      </c>
      <c r="L1875" s="143">
        <f>IF(ISERROR(VLOOKUP(VALUE(C1875),納期ACC!$E$1:$N$3001,10,FALSE)),"",VLOOKUP(VALUE(C1875),納期ACC!$E$1:$N$3001,10,FALSE))</f>
        <v>0</v>
      </c>
    </row>
    <row r="1876" spans="1:12">
      <c r="A1876" s="137">
        <f>+gents定番!A191</f>
        <v>0</v>
      </c>
      <c r="B1876" s="138">
        <v>1</v>
      </c>
      <c r="C1876" s="139" t="str">
        <f>TEXT(gents定番!C191,0)</f>
        <v>0</v>
      </c>
      <c r="D1876" s="140">
        <f>+gents定番!D191</f>
        <v>0</v>
      </c>
      <c r="E1876" s="138">
        <f>+gents定番!E191</f>
        <v>0</v>
      </c>
      <c r="F1876" s="138">
        <f>+gents定番!F191</f>
        <v>0</v>
      </c>
      <c r="G1876" s="140">
        <f>+gents定番!G191</f>
        <v>0</v>
      </c>
      <c r="H1876" s="138">
        <f>+gents定番!H191</f>
        <v>0</v>
      </c>
      <c r="I1876" s="140">
        <f>+gents定番!I191</f>
        <v>0</v>
      </c>
      <c r="J1876" s="141">
        <f>+gents定番!$C$9</f>
        <v>262600</v>
      </c>
      <c r="K1876" s="142">
        <f>+gents定番!J191</f>
        <v>0</v>
      </c>
      <c r="L1876" s="143">
        <f>IF(ISERROR(VLOOKUP(VALUE(C1876),納期ACC!$E$1:$N$3001,10,FALSE)),"",VLOOKUP(VALUE(C1876),納期ACC!$E$1:$N$3001,10,FALSE))</f>
        <v>0</v>
      </c>
    </row>
    <row r="1877" spans="1:12">
      <c r="A1877" s="137">
        <f>+gents定番!A192</f>
        <v>0</v>
      </c>
      <c r="B1877" s="138">
        <v>1</v>
      </c>
      <c r="C1877" s="139" t="str">
        <f>TEXT(gents定番!C192,0)</f>
        <v>0</v>
      </c>
      <c r="D1877" s="140">
        <f>+gents定番!D192</f>
        <v>0</v>
      </c>
      <c r="E1877" s="138">
        <f>+gents定番!E192</f>
        <v>0</v>
      </c>
      <c r="F1877" s="138">
        <f>+gents定番!F192</f>
        <v>0</v>
      </c>
      <c r="G1877" s="140">
        <f>+gents定番!G192</f>
        <v>0</v>
      </c>
      <c r="H1877" s="138">
        <f>+gents定番!H192</f>
        <v>0</v>
      </c>
      <c r="I1877" s="140">
        <f>+gents定番!I192</f>
        <v>0</v>
      </c>
      <c r="J1877" s="141">
        <f>+gents定番!$C$9</f>
        <v>262600</v>
      </c>
      <c r="K1877" s="142">
        <f>+gents定番!J192</f>
        <v>0</v>
      </c>
      <c r="L1877" s="143">
        <f>IF(ISERROR(VLOOKUP(VALUE(C1877),納期ACC!$E$1:$N$3001,10,FALSE)),"",VLOOKUP(VALUE(C1877),納期ACC!$E$1:$N$3001,10,FALSE))</f>
        <v>0</v>
      </c>
    </row>
    <row r="1878" spans="1:12">
      <c r="A1878" s="137">
        <f>+gents定番!A193</f>
        <v>0</v>
      </c>
      <c r="B1878" s="138">
        <v>1</v>
      </c>
      <c r="C1878" s="139" t="str">
        <f>TEXT(gents定番!C193,0)</f>
        <v>0</v>
      </c>
      <c r="D1878" s="140">
        <f>+gents定番!D193</f>
        <v>0</v>
      </c>
      <c r="E1878" s="138">
        <f>+gents定番!E193</f>
        <v>0</v>
      </c>
      <c r="F1878" s="138">
        <f>+gents定番!F193</f>
        <v>0</v>
      </c>
      <c r="G1878" s="140">
        <f>+gents定番!G193</f>
        <v>0</v>
      </c>
      <c r="H1878" s="138">
        <f>+gents定番!H193</f>
        <v>0</v>
      </c>
      <c r="I1878" s="140">
        <f>+gents定番!I193</f>
        <v>0</v>
      </c>
      <c r="J1878" s="141">
        <f>+gents定番!$C$9</f>
        <v>262600</v>
      </c>
      <c r="K1878" s="142">
        <f>+gents定番!J193</f>
        <v>0</v>
      </c>
      <c r="L1878" s="143">
        <f>IF(ISERROR(VLOOKUP(VALUE(C1878),納期ACC!$E$1:$N$3001,10,FALSE)),"",VLOOKUP(VALUE(C1878),納期ACC!$E$1:$N$3001,10,FALSE))</f>
        <v>0</v>
      </c>
    </row>
    <row r="1879" spans="1:12">
      <c r="A1879" s="137">
        <f>+gents定番!A194</f>
        <v>0</v>
      </c>
      <c r="B1879" s="138">
        <v>1</v>
      </c>
      <c r="C1879" s="139" t="str">
        <f>TEXT(gents定番!C194,0)</f>
        <v>0</v>
      </c>
      <c r="D1879" s="140">
        <f>+gents定番!D194</f>
        <v>0</v>
      </c>
      <c r="E1879" s="138">
        <f>+gents定番!E194</f>
        <v>0</v>
      </c>
      <c r="F1879" s="138">
        <f>+gents定番!F194</f>
        <v>0</v>
      </c>
      <c r="G1879" s="140">
        <f>+gents定番!G194</f>
        <v>0</v>
      </c>
      <c r="H1879" s="138">
        <f>+gents定番!H194</f>
        <v>0</v>
      </c>
      <c r="I1879" s="140">
        <f>+gents定番!I194</f>
        <v>0</v>
      </c>
      <c r="J1879" s="141">
        <f>+gents定番!$C$9</f>
        <v>262600</v>
      </c>
      <c r="K1879" s="142">
        <f>+gents定番!J194</f>
        <v>0</v>
      </c>
      <c r="L1879" s="143">
        <f>IF(ISERROR(VLOOKUP(VALUE(C1879),納期ACC!$E$1:$N$3001,10,FALSE)),"",VLOOKUP(VALUE(C1879),納期ACC!$E$1:$N$3001,10,FALSE))</f>
        <v>0</v>
      </c>
    </row>
    <row r="1880" spans="1:12">
      <c r="A1880" s="137">
        <f>+gents定番!A195</f>
        <v>0</v>
      </c>
      <c r="B1880" s="138">
        <v>1</v>
      </c>
      <c r="C1880" s="139" t="str">
        <f>TEXT(gents定番!C195,0)</f>
        <v>0</v>
      </c>
      <c r="D1880" s="140">
        <f>+gents定番!D195</f>
        <v>0</v>
      </c>
      <c r="E1880" s="138">
        <f>+gents定番!E195</f>
        <v>0</v>
      </c>
      <c r="F1880" s="138">
        <f>+gents定番!F195</f>
        <v>0</v>
      </c>
      <c r="G1880" s="140">
        <f>+gents定番!G195</f>
        <v>0</v>
      </c>
      <c r="H1880" s="138">
        <f>+gents定番!H195</f>
        <v>0</v>
      </c>
      <c r="I1880" s="140">
        <f>+gents定番!I195</f>
        <v>0</v>
      </c>
      <c r="J1880" s="141">
        <f>+gents定番!$C$9</f>
        <v>262600</v>
      </c>
      <c r="K1880" s="142">
        <f>+gents定番!J195</f>
        <v>0</v>
      </c>
      <c r="L1880" s="143">
        <f>IF(ISERROR(VLOOKUP(VALUE(C1880),納期ACC!$E$1:$N$3001,10,FALSE)),"",VLOOKUP(VALUE(C1880),納期ACC!$E$1:$N$3001,10,FALSE))</f>
        <v>0</v>
      </c>
    </row>
    <row r="1881" spans="1:12">
      <c r="A1881" s="137">
        <f>+gents定番!A196</f>
        <v>0</v>
      </c>
      <c r="B1881" s="138">
        <v>1</v>
      </c>
      <c r="C1881" s="139" t="str">
        <f>TEXT(gents定番!C196,0)</f>
        <v>0</v>
      </c>
      <c r="D1881" s="140">
        <f>+gents定番!D196</f>
        <v>0</v>
      </c>
      <c r="E1881" s="138">
        <f>+gents定番!E196</f>
        <v>0</v>
      </c>
      <c r="F1881" s="138">
        <f>+gents定番!F196</f>
        <v>0</v>
      </c>
      <c r="G1881" s="140">
        <f>+gents定番!G196</f>
        <v>0</v>
      </c>
      <c r="H1881" s="138">
        <f>+gents定番!H196</f>
        <v>0</v>
      </c>
      <c r="I1881" s="140">
        <f>+gents定番!I196</f>
        <v>0</v>
      </c>
      <c r="J1881" s="141">
        <f>+gents定番!$C$9</f>
        <v>262600</v>
      </c>
      <c r="K1881" s="142">
        <f>+gents定番!J196</f>
        <v>0</v>
      </c>
      <c r="L1881" s="143">
        <f>IF(ISERROR(VLOOKUP(VALUE(C1881),納期ACC!$E$1:$N$3001,10,FALSE)),"",VLOOKUP(VALUE(C1881),納期ACC!$E$1:$N$3001,10,FALSE))</f>
        <v>0</v>
      </c>
    </row>
    <row r="1882" spans="1:12">
      <c r="A1882" s="137">
        <f>+gents定番!A197</f>
        <v>0</v>
      </c>
      <c r="B1882" s="138">
        <v>1</v>
      </c>
      <c r="C1882" s="139" t="str">
        <f>TEXT(gents定番!C197,0)</f>
        <v>0</v>
      </c>
      <c r="D1882" s="140">
        <f>+gents定番!D197</f>
        <v>0</v>
      </c>
      <c r="E1882" s="138">
        <f>+gents定番!E197</f>
        <v>0</v>
      </c>
      <c r="F1882" s="138">
        <f>+gents定番!F197</f>
        <v>0</v>
      </c>
      <c r="G1882" s="140">
        <f>+gents定番!G197</f>
        <v>0</v>
      </c>
      <c r="H1882" s="138">
        <f>+gents定番!H197</f>
        <v>0</v>
      </c>
      <c r="I1882" s="140">
        <f>+gents定番!I197</f>
        <v>0</v>
      </c>
      <c r="J1882" s="141">
        <f>+gents定番!$C$9</f>
        <v>262600</v>
      </c>
      <c r="K1882" s="142">
        <f>+gents定番!J197</f>
        <v>0</v>
      </c>
      <c r="L1882" s="143">
        <f>IF(ISERROR(VLOOKUP(VALUE(C1882),納期ACC!$E$1:$N$3001,10,FALSE)),"",VLOOKUP(VALUE(C1882),納期ACC!$E$1:$N$3001,10,FALSE))</f>
        <v>0</v>
      </c>
    </row>
    <row r="1883" spans="1:12">
      <c r="A1883" s="137">
        <f>+gents定番!A198</f>
        <v>0</v>
      </c>
      <c r="B1883" s="138">
        <v>1</v>
      </c>
      <c r="C1883" s="139" t="str">
        <f>TEXT(gents定番!C198,0)</f>
        <v>0</v>
      </c>
      <c r="D1883" s="140">
        <f>+gents定番!D198</f>
        <v>0</v>
      </c>
      <c r="E1883" s="138">
        <f>+gents定番!E198</f>
        <v>0</v>
      </c>
      <c r="F1883" s="138">
        <f>+gents定番!F198</f>
        <v>0</v>
      </c>
      <c r="G1883" s="140">
        <f>+gents定番!G198</f>
        <v>0</v>
      </c>
      <c r="H1883" s="138">
        <f>+gents定番!H198</f>
        <v>0</v>
      </c>
      <c r="I1883" s="140">
        <f>+gents定番!I198</f>
        <v>0</v>
      </c>
      <c r="J1883" s="141">
        <f>+gents定番!$C$9</f>
        <v>262600</v>
      </c>
      <c r="K1883" s="142">
        <f>+gents定番!J198</f>
        <v>0</v>
      </c>
      <c r="L1883" s="143">
        <f>IF(ISERROR(VLOOKUP(VALUE(C1883),納期ACC!$E$1:$N$3001,10,FALSE)),"",VLOOKUP(VALUE(C1883),納期ACC!$E$1:$N$3001,10,FALSE))</f>
        <v>0</v>
      </c>
    </row>
    <row r="1884" spans="1:12">
      <c r="A1884" s="137">
        <f>+gents定番!A199</f>
        <v>0</v>
      </c>
      <c r="B1884" s="138">
        <v>1</v>
      </c>
      <c r="C1884" s="139" t="str">
        <f>TEXT(gents定番!C199,0)</f>
        <v>0</v>
      </c>
      <c r="D1884" s="140">
        <f>+gents定番!D199</f>
        <v>0</v>
      </c>
      <c r="E1884" s="138">
        <f>+gents定番!E199</f>
        <v>0</v>
      </c>
      <c r="F1884" s="138">
        <f>+gents定番!F199</f>
        <v>0</v>
      </c>
      <c r="G1884" s="140">
        <f>+gents定番!G199</f>
        <v>0</v>
      </c>
      <c r="H1884" s="138">
        <f>+gents定番!H199</f>
        <v>0</v>
      </c>
      <c r="I1884" s="140">
        <f>+gents定番!I199</f>
        <v>0</v>
      </c>
      <c r="J1884" s="141">
        <f>+gents定番!$C$9</f>
        <v>262600</v>
      </c>
      <c r="K1884" s="142">
        <f>+gents定番!J199</f>
        <v>0</v>
      </c>
      <c r="L1884" s="143">
        <f>IF(ISERROR(VLOOKUP(VALUE(C1884),納期ACC!$E$1:$N$3001,10,FALSE)),"",VLOOKUP(VALUE(C1884),納期ACC!$E$1:$N$3001,10,FALSE))</f>
        <v>0</v>
      </c>
    </row>
    <row r="1885" spans="1:12">
      <c r="A1885" s="137">
        <f>+gents定番!A200</f>
        <v>0</v>
      </c>
      <c r="B1885" s="138">
        <v>1</v>
      </c>
      <c r="C1885" s="139" t="str">
        <f>TEXT(gents定番!C200,0)</f>
        <v>0</v>
      </c>
      <c r="D1885" s="140">
        <f>+gents定番!D200</f>
        <v>0</v>
      </c>
      <c r="E1885" s="138">
        <f>+gents定番!E200</f>
        <v>0</v>
      </c>
      <c r="F1885" s="138">
        <f>+gents定番!F200</f>
        <v>0</v>
      </c>
      <c r="G1885" s="140">
        <f>+gents定番!G200</f>
        <v>0</v>
      </c>
      <c r="H1885" s="138">
        <f>+gents定番!H200</f>
        <v>0</v>
      </c>
      <c r="I1885" s="140">
        <f>+gents定番!I200</f>
        <v>0</v>
      </c>
      <c r="J1885" s="141">
        <f>+gents定番!$C$9</f>
        <v>262600</v>
      </c>
      <c r="K1885" s="142">
        <f>+gents定番!J200</f>
        <v>0</v>
      </c>
      <c r="L1885" s="143">
        <f>IF(ISERROR(VLOOKUP(VALUE(C1885),納期ACC!$E$1:$N$3001,10,FALSE)),"",VLOOKUP(VALUE(C1885),納期ACC!$E$1:$N$3001,10,FALSE))</f>
        <v>0</v>
      </c>
    </row>
    <row r="1886" spans="1:12">
      <c r="A1886" s="137">
        <f>+gents定番!A201</f>
        <v>0</v>
      </c>
      <c r="B1886" s="138">
        <v>1</v>
      </c>
      <c r="C1886" s="139" t="str">
        <f>TEXT(gents定番!C201,0)</f>
        <v>0</v>
      </c>
      <c r="D1886" s="140">
        <f>+gents定番!D201</f>
        <v>0</v>
      </c>
      <c r="E1886" s="138">
        <f>+gents定番!E201</f>
        <v>0</v>
      </c>
      <c r="F1886" s="138">
        <f>+gents定番!F201</f>
        <v>0</v>
      </c>
      <c r="G1886" s="140">
        <f>+gents定番!G201</f>
        <v>0</v>
      </c>
      <c r="H1886" s="138">
        <f>+gents定番!H201</f>
        <v>0</v>
      </c>
      <c r="I1886" s="140">
        <f>+gents定番!I201</f>
        <v>0</v>
      </c>
      <c r="J1886" s="141">
        <f>+gents定番!$C$9</f>
        <v>262600</v>
      </c>
      <c r="K1886" s="142">
        <f>+gents定番!J201</f>
        <v>0</v>
      </c>
      <c r="L1886" s="143">
        <f>IF(ISERROR(VLOOKUP(VALUE(C1886),納期ACC!$E$1:$N$3001,10,FALSE)),"",VLOOKUP(VALUE(C1886),納期ACC!$E$1:$N$3001,10,FALSE))</f>
        <v>0</v>
      </c>
    </row>
    <row r="1887" spans="1:12">
      <c r="A1887" s="137">
        <f>+gents定番!A202</f>
        <v>0</v>
      </c>
      <c r="B1887" s="138">
        <v>1</v>
      </c>
      <c r="C1887" s="139" t="str">
        <f>TEXT(gents定番!C202,0)</f>
        <v>0</v>
      </c>
      <c r="D1887" s="140">
        <f>+gents定番!D202</f>
        <v>0</v>
      </c>
      <c r="E1887" s="138">
        <f>+gents定番!E202</f>
        <v>0</v>
      </c>
      <c r="F1887" s="138">
        <f>+gents定番!F202</f>
        <v>0</v>
      </c>
      <c r="G1887" s="140">
        <f>+gents定番!G202</f>
        <v>0</v>
      </c>
      <c r="H1887" s="138">
        <f>+gents定番!H202</f>
        <v>0</v>
      </c>
      <c r="I1887" s="140">
        <f>+gents定番!I202</f>
        <v>0</v>
      </c>
      <c r="J1887" s="141">
        <f>+gents定番!$C$9</f>
        <v>262600</v>
      </c>
      <c r="K1887" s="142">
        <f>+gents定番!J202</f>
        <v>0</v>
      </c>
      <c r="L1887" s="143">
        <f>IF(ISERROR(VLOOKUP(VALUE(C1887),納期ACC!$E$1:$N$3001,10,FALSE)),"",VLOOKUP(VALUE(C1887),納期ACC!$E$1:$N$3001,10,FALSE))</f>
        <v>0</v>
      </c>
    </row>
    <row r="1888" spans="1:12">
      <c r="A1888" s="137">
        <f>+gents定番!A203</f>
        <v>0</v>
      </c>
      <c r="B1888" s="138">
        <v>1</v>
      </c>
      <c r="C1888" s="139" t="str">
        <f>TEXT(gents定番!C203,0)</f>
        <v>0</v>
      </c>
      <c r="D1888" s="140">
        <f>+gents定番!D203</f>
        <v>0</v>
      </c>
      <c r="E1888" s="138">
        <f>+gents定番!E203</f>
        <v>0</v>
      </c>
      <c r="F1888" s="138">
        <f>+gents定番!F203</f>
        <v>0</v>
      </c>
      <c r="G1888" s="140">
        <f>+gents定番!G203</f>
        <v>0</v>
      </c>
      <c r="H1888" s="138">
        <f>+gents定番!H203</f>
        <v>0</v>
      </c>
      <c r="I1888" s="140">
        <f>+gents定番!I203</f>
        <v>0</v>
      </c>
      <c r="J1888" s="141">
        <f>+gents定番!$C$9</f>
        <v>262600</v>
      </c>
      <c r="K1888" s="142">
        <f>+gents定番!J203</f>
        <v>0</v>
      </c>
      <c r="L1888" s="143">
        <f>IF(ISERROR(VLOOKUP(VALUE(C1888),納期ACC!$E$1:$N$3001,10,FALSE)),"",VLOOKUP(VALUE(C1888),納期ACC!$E$1:$N$3001,10,FALSE))</f>
        <v>0</v>
      </c>
    </row>
    <row r="1889" spans="1:12">
      <c r="A1889" s="137">
        <f>+gents定番!A204</f>
        <v>0</v>
      </c>
      <c r="B1889" s="138">
        <v>1</v>
      </c>
      <c r="C1889" s="139" t="str">
        <f>TEXT(gents定番!C204,0)</f>
        <v>0</v>
      </c>
      <c r="D1889" s="140">
        <f>+gents定番!D204</f>
        <v>0</v>
      </c>
      <c r="E1889" s="138">
        <f>+gents定番!E204</f>
        <v>0</v>
      </c>
      <c r="F1889" s="138">
        <f>+gents定番!F204</f>
        <v>0</v>
      </c>
      <c r="G1889" s="140">
        <f>+gents定番!G204</f>
        <v>0</v>
      </c>
      <c r="H1889" s="138">
        <f>+gents定番!H204</f>
        <v>0</v>
      </c>
      <c r="I1889" s="140">
        <f>+gents定番!I204</f>
        <v>0</v>
      </c>
      <c r="J1889" s="141">
        <f>+gents定番!$C$9</f>
        <v>262600</v>
      </c>
      <c r="K1889" s="142">
        <f>+gents定番!J204</f>
        <v>0</v>
      </c>
      <c r="L1889" s="143">
        <f>IF(ISERROR(VLOOKUP(VALUE(C1889),納期ACC!$E$1:$N$3001,10,FALSE)),"",VLOOKUP(VALUE(C1889),納期ACC!$E$1:$N$3001,10,FALSE))</f>
        <v>0</v>
      </c>
    </row>
    <row r="1890" spans="1:12">
      <c r="A1890" s="137">
        <f>+gents定番!A205</f>
        <v>0</v>
      </c>
      <c r="B1890" s="138">
        <v>1</v>
      </c>
      <c r="C1890" s="139" t="str">
        <f>TEXT(gents定番!C205,0)</f>
        <v>0</v>
      </c>
      <c r="D1890" s="140">
        <f>+gents定番!D205</f>
        <v>0</v>
      </c>
      <c r="E1890" s="138">
        <f>+gents定番!E205</f>
        <v>0</v>
      </c>
      <c r="F1890" s="138">
        <f>+gents定番!F205</f>
        <v>0</v>
      </c>
      <c r="G1890" s="140">
        <f>+gents定番!G205</f>
        <v>0</v>
      </c>
      <c r="H1890" s="138">
        <f>+gents定番!H205</f>
        <v>0</v>
      </c>
      <c r="I1890" s="140">
        <f>+gents定番!I205</f>
        <v>0</v>
      </c>
      <c r="J1890" s="141">
        <f>+gents定番!$C$9</f>
        <v>262600</v>
      </c>
      <c r="K1890" s="142">
        <f>+gents定番!J205</f>
        <v>0</v>
      </c>
      <c r="L1890" s="143">
        <f>IF(ISERROR(VLOOKUP(VALUE(C1890),納期ACC!$E$1:$N$3001,10,FALSE)),"",VLOOKUP(VALUE(C1890),納期ACC!$E$1:$N$3001,10,FALSE))</f>
        <v>0</v>
      </c>
    </row>
    <row r="1891" spans="1:12">
      <c r="A1891" s="137">
        <f>+gents定番!A206</f>
        <v>0</v>
      </c>
      <c r="B1891" s="138">
        <v>1</v>
      </c>
      <c r="C1891" s="139" t="str">
        <f>TEXT(gents定番!C206,0)</f>
        <v>0</v>
      </c>
      <c r="D1891" s="140">
        <f>+gents定番!D206</f>
        <v>0</v>
      </c>
      <c r="E1891" s="138">
        <f>+gents定番!E206</f>
        <v>0</v>
      </c>
      <c r="F1891" s="138">
        <f>+gents定番!F206</f>
        <v>0</v>
      </c>
      <c r="G1891" s="140">
        <f>+gents定番!G206</f>
        <v>0</v>
      </c>
      <c r="H1891" s="138">
        <f>+gents定番!H206</f>
        <v>0</v>
      </c>
      <c r="I1891" s="140">
        <f>+gents定番!I206</f>
        <v>0</v>
      </c>
      <c r="J1891" s="141">
        <f>+gents定番!$C$9</f>
        <v>262600</v>
      </c>
      <c r="K1891" s="142">
        <f>+gents定番!J206</f>
        <v>0</v>
      </c>
      <c r="L1891" s="143">
        <f>IF(ISERROR(VLOOKUP(VALUE(C1891),納期ACC!$E$1:$N$3001,10,FALSE)),"",VLOOKUP(VALUE(C1891),納期ACC!$E$1:$N$3001,10,FALSE))</f>
        <v>0</v>
      </c>
    </row>
    <row r="1892" spans="1:12">
      <c r="A1892" s="137">
        <f>+gents定番!A207</f>
        <v>0</v>
      </c>
      <c r="B1892" s="138">
        <v>1</v>
      </c>
      <c r="C1892" s="139" t="str">
        <f>TEXT(gents定番!C207,0)</f>
        <v>0</v>
      </c>
      <c r="D1892" s="140">
        <f>+gents定番!D207</f>
        <v>0</v>
      </c>
      <c r="E1892" s="138">
        <f>+gents定番!E207</f>
        <v>0</v>
      </c>
      <c r="F1892" s="138">
        <f>+gents定番!F207</f>
        <v>0</v>
      </c>
      <c r="G1892" s="140">
        <f>+gents定番!G207</f>
        <v>0</v>
      </c>
      <c r="H1892" s="138">
        <f>+gents定番!H207</f>
        <v>0</v>
      </c>
      <c r="I1892" s="140">
        <f>+gents定番!I207</f>
        <v>0</v>
      </c>
      <c r="J1892" s="141">
        <f>+gents定番!$C$9</f>
        <v>262600</v>
      </c>
      <c r="K1892" s="142">
        <f>+gents定番!J207</f>
        <v>0</v>
      </c>
      <c r="L1892" s="143">
        <f>IF(ISERROR(VLOOKUP(VALUE(C1892),納期ACC!$E$1:$N$3001,10,FALSE)),"",VLOOKUP(VALUE(C1892),納期ACC!$E$1:$N$3001,10,FALSE))</f>
        <v>0</v>
      </c>
    </row>
    <row r="1893" spans="1:12">
      <c r="A1893" s="137">
        <f>+gents定番!A208</f>
        <v>0</v>
      </c>
      <c r="B1893" s="138">
        <v>1</v>
      </c>
      <c r="C1893" s="139" t="str">
        <f>TEXT(gents定番!C208,0)</f>
        <v>0</v>
      </c>
      <c r="D1893" s="140">
        <f>+gents定番!D208</f>
        <v>0</v>
      </c>
      <c r="E1893" s="138">
        <f>+gents定番!E208</f>
        <v>0</v>
      </c>
      <c r="F1893" s="138">
        <f>+gents定番!F208</f>
        <v>0</v>
      </c>
      <c r="G1893" s="140">
        <f>+gents定番!G208</f>
        <v>0</v>
      </c>
      <c r="H1893" s="138">
        <f>+gents定番!H208</f>
        <v>0</v>
      </c>
      <c r="I1893" s="140">
        <f>+gents定番!I208</f>
        <v>0</v>
      </c>
      <c r="J1893" s="141">
        <f>+gents定番!$C$9</f>
        <v>262600</v>
      </c>
      <c r="K1893" s="142">
        <f>+gents定番!J208</f>
        <v>0</v>
      </c>
      <c r="L1893" s="143">
        <f>IF(ISERROR(VLOOKUP(VALUE(C1893),納期ACC!$E$1:$N$3001,10,FALSE)),"",VLOOKUP(VALUE(C1893),納期ACC!$E$1:$N$3001,10,FALSE))</f>
        <v>0</v>
      </c>
    </row>
    <row r="1894" spans="1:12">
      <c r="A1894" s="137">
        <f>+gents定番!A209</f>
        <v>0</v>
      </c>
      <c r="B1894" s="138">
        <v>1</v>
      </c>
      <c r="C1894" s="139" t="str">
        <f>TEXT(gents定番!C209,0)</f>
        <v>0</v>
      </c>
      <c r="D1894" s="140">
        <f>+gents定番!D209</f>
        <v>0</v>
      </c>
      <c r="E1894" s="138">
        <f>+gents定番!E209</f>
        <v>0</v>
      </c>
      <c r="F1894" s="138">
        <f>+gents定番!F209</f>
        <v>0</v>
      </c>
      <c r="G1894" s="140">
        <f>+gents定番!G209</f>
        <v>0</v>
      </c>
      <c r="H1894" s="138">
        <f>+gents定番!H209</f>
        <v>0</v>
      </c>
      <c r="I1894" s="140">
        <f>+gents定番!I209</f>
        <v>0</v>
      </c>
      <c r="J1894" s="141">
        <f>+gents定番!$C$9</f>
        <v>262600</v>
      </c>
      <c r="K1894" s="142">
        <f>+gents定番!J209</f>
        <v>0</v>
      </c>
      <c r="L1894" s="143">
        <f>IF(ISERROR(VLOOKUP(VALUE(C1894),納期ACC!$E$1:$N$3001,10,FALSE)),"",VLOOKUP(VALUE(C1894),納期ACC!$E$1:$N$3001,10,FALSE))</f>
        <v>0</v>
      </c>
    </row>
    <row r="1895" spans="1:12">
      <c r="A1895" s="137">
        <f>+gents定番!A210</f>
        <v>0</v>
      </c>
      <c r="B1895" s="138">
        <v>1</v>
      </c>
      <c r="C1895" s="139" t="str">
        <f>TEXT(gents定番!C210,0)</f>
        <v>0</v>
      </c>
      <c r="D1895" s="140">
        <f>+gents定番!D210</f>
        <v>0</v>
      </c>
      <c r="E1895" s="138">
        <f>+gents定番!E210</f>
        <v>0</v>
      </c>
      <c r="F1895" s="138">
        <f>+gents定番!F210</f>
        <v>0</v>
      </c>
      <c r="G1895" s="140">
        <f>+gents定番!G210</f>
        <v>0</v>
      </c>
      <c r="H1895" s="138">
        <f>+gents定番!H210</f>
        <v>0</v>
      </c>
      <c r="I1895" s="140">
        <f>+gents定番!I210</f>
        <v>0</v>
      </c>
      <c r="J1895" s="141">
        <f>+gents定番!$C$9</f>
        <v>262600</v>
      </c>
      <c r="K1895" s="142">
        <f>+gents定番!J210</f>
        <v>0</v>
      </c>
      <c r="L1895" s="143">
        <f>IF(ISERROR(VLOOKUP(VALUE(C1895),納期ACC!$E$1:$N$3001,10,FALSE)),"",VLOOKUP(VALUE(C1895),納期ACC!$E$1:$N$3001,10,FALSE))</f>
        <v>0</v>
      </c>
    </row>
    <row r="1896" spans="1:12">
      <c r="A1896" s="137">
        <f>+gents定番!A211</f>
        <v>0</v>
      </c>
      <c r="B1896" s="138">
        <v>1</v>
      </c>
      <c r="C1896" s="139" t="str">
        <f>TEXT(gents定番!C211,0)</f>
        <v>0</v>
      </c>
      <c r="D1896" s="140">
        <f>+gents定番!D211</f>
        <v>0</v>
      </c>
      <c r="E1896" s="138">
        <f>+gents定番!E211</f>
        <v>0</v>
      </c>
      <c r="F1896" s="138">
        <f>+gents定番!F211</f>
        <v>0</v>
      </c>
      <c r="G1896" s="140">
        <f>+gents定番!G211</f>
        <v>0</v>
      </c>
      <c r="H1896" s="138">
        <f>+gents定番!H211</f>
        <v>0</v>
      </c>
      <c r="I1896" s="140">
        <f>+gents定番!I211</f>
        <v>0</v>
      </c>
      <c r="J1896" s="141">
        <f>+gents定番!$C$9</f>
        <v>262600</v>
      </c>
      <c r="K1896" s="142">
        <f>+gents定番!J211</f>
        <v>0</v>
      </c>
      <c r="L1896" s="143">
        <f>IF(ISERROR(VLOOKUP(VALUE(C1896),納期ACC!$E$1:$N$3001,10,FALSE)),"",VLOOKUP(VALUE(C1896),納期ACC!$E$1:$N$3001,10,FALSE))</f>
        <v>0</v>
      </c>
    </row>
    <row r="1897" spans="1:12">
      <c r="A1897" s="137">
        <f>+gents定番!A212</f>
        <v>0</v>
      </c>
      <c r="B1897" s="138">
        <v>1</v>
      </c>
      <c r="C1897" s="139" t="str">
        <f>TEXT(gents定番!C212,0)</f>
        <v>0</v>
      </c>
      <c r="D1897" s="140">
        <f>+gents定番!D212</f>
        <v>0</v>
      </c>
      <c r="E1897" s="138">
        <f>+gents定番!E212</f>
        <v>0</v>
      </c>
      <c r="F1897" s="138">
        <f>+gents定番!F212</f>
        <v>0</v>
      </c>
      <c r="G1897" s="140">
        <f>+gents定番!G212</f>
        <v>0</v>
      </c>
      <c r="H1897" s="138">
        <f>+gents定番!H212</f>
        <v>0</v>
      </c>
      <c r="I1897" s="140">
        <f>+gents定番!I212</f>
        <v>0</v>
      </c>
      <c r="J1897" s="141">
        <f>+gents定番!$C$9</f>
        <v>262600</v>
      </c>
      <c r="K1897" s="142">
        <f>+gents定番!J212</f>
        <v>0</v>
      </c>
      <c r="L1897" s="143">
        <f>IF(ISERROR(VLOOKUP(VALUE(C1897),納期ACC!$E$1:$N$3001,10,FALSE)),"",VLOOKUP(VALUE(C1897),納期ACC!$E$1:$N$3001,10,FALSE))</f>
        <v>0</v>
      </c>
    </row>
    <row r="1898" spans="1:12">
      <c r="A1898" s="137">
        <f>+gents定番!A213</f>
        <v>0</v>
      </c>
      <c r="B1898" s="138">
        <v>1</v>
      </c>
      <c r="C1898" s="139" t="str">
        <f>TEXT(gents定番!C213,0)</f>
        <v>0</v>
      </c>
      <c r="D1898" s="140">
        <f>+gents定番!D213</f>
        <v>0</v>
      </c>
      <c r="E1898" s="138">
        <f>+gents定番!E213</f>
        <v>0</v>
      </c>
      <c r="F1898" s="138">
        <f>+gents定番!F213</f>
        <v>0</v>
      </c>
      <c r="G1898" s="140">
        <f>+gents定番!G213</f>
        <v>0</v>
      </c>
      <c r="H1898" s="138">
        <f>+gents定番!H213</f>
        <v>0</v>
      </c>
      <c r="I1898" s="140">
        <f>+gents定番!I213</f>
        <v>0</v>
      </c>
      <c r="J1898" s="141">
        <f>+gents定番!$C$9</f>
        <v>262600</v>
      </c>
      <c r="K1898" s="142">
        <f>+gents定番!J213</f>
        <v>0</v>
      </c>
      <c r="L1898" s="143">
        <f>IF(ISERROR(VLOOKUP(VALUE(C1898),納期ACC!$E$1:$N$3001,10,FALSE)),"",VLOOKUP(VALUE(C1898),納期ACC!$E$1:$N$3001,10,FALSE))</f>
        <v>0</v>
      </c>
    </row>
    <row r="1899" spans="1:12">
      <c r="A1899" s="137">
        <f>+gents定番!A214</f>
        <v>0</v>
      </c>
      <c r="B1899" s="138">
        <v>1</v>
      </c>
      <c r="C1899" s="139" t="str">
        <f>TEXT(gents定番!C214,0)</f>
        <v>0</v>
      </c>
      <c r="D1899" s="140">
        <f>+gents定番!D214</f>
        <v>0</v>
      </c>
      <c r="E1899" s="138">
        <f>+gents定番!E214</f>
        <v>0</v>
      </c>
      <c r="F1899" s="138">
        <f>+gents定番!F214</f>
        <v>0</v>
      </c>
      <c r="G1899" s="140">
        <f>+gents定番!G214</f>
        <v>0</v>
      </c>
      <c r="H1899" s="138">
        <f>+gents定番!H214</f>
        <v>0</v>
      </c>
      <c r="I1899" s="140">
        <f>+gents定番!I214</f>
        <v>0</v>
      </c>
      <c r="J1899" s="141">
        <f>+gents定番!$C$9</f>
        <v>262600</v>
      </c>
      <c r="K1899" s="142">
        <f>+gents定番!J214</f>
        <v>0</v>
      </c>
      <c r="L1899" s="143">
        <f>IF(ISERROR(VLOOKUP(VALUE(C1899),納期ACC!$E$1:$N$3001,10,FALSE)),"",VLOOKUP(VALUE(C1899),納期ACC!$E$1:$N$3001,10,FALSE))</f>
        <v>0</v>
      </c>
    </row>
    <row r="1900" spans="1:12">
      <c r="A1900" s="137">
        <f>+gents定番!A215</f>
        <v>0</v>
      </c>
      <c r="B1900" s="138">
        <v>1</v>
      </c>
      <c r="C1900" s="139" t="str">
        <f>TEXT(gents定番!C215,0)</f>
        <v>0</v>
      </c>
      <c r="D1900" s="140">
        <f>+gents定番!D215</f>
        <v>0</v>
      </c>
      <c r="E1900" s="138">
        <f>+gents定番!E215</f>
        <v>0</v>
      </c>
      <c r="F1900" s="138">
        <f>+gents定番!F215</f>
        <v>0</v>
      </c>
      <c r="G1900" s="140">
        <f>+gents定番!G215</f>
        <v>0</v>
      </c>
      <c r="H1900" s="138">
        <f>+gents定番!H215</f>
        <v>0</v>
      </c>
      <c r="I1900" s="140">
        <f>+gents定番!I215</f>
        <v>0</v>
      </c>
      <c r="J1900" s="141">
        <f>+gents定番!$C$9</f>
        <v>262600</v>
      </c>
      <c r="K1900" s="142">
        <f>+gents定番!J215</f>
        <v>0</v>
      </c>
      <c r="L1900" s="143">
        <f>IF(ISERROR(VLOOKUP(VALUE(C1900),納期ACC!$E$1:$N$3001,10,FALSE)),"",VLOOKUP(VALUE(C1900),納期ACC!$E$1:$N$3001,10,FALSE))</f>
        <v>0</v>
      </c>
    </row>
    <row r="1901" spans="1:12">
      <c r="A1901" s="137">
        <f>+gents定番!A216</f>
        <v>0</v>
      </c>
      <c r="B1901" s="138">
        <v>1</v>
      </c>
      <c r="C1901" s="139" t="str">
        <f>TEXT(gents定番!C216,0)</f>
        <v>0</v>
      </c>
      <c r="D1901" s="140">
        <f>+gents定番!D216</f>
        <v>0</v>
      </c>
      <c r="E1901" s="138">
        <f>+gents定番!E216</f>
        <v>0</v>
      </c>
      <c r="F1901" s="138">
        <f>+gents定番!F216</f>
        <v>0</v>
      </c>
      <c r="G1901" s="140">
        <f>+gents定番!G216</f>
        <v>0</v>
      </c>
      <c r="H1901" s="138">
        <f>+gents定番!H216</f>
        <v>0</v>
      </c>
      <c r="I1901" s="140">
        <f>+gents定番!I216</f>
        <v>0</v>
      </c>
      <c r="J1901" s="141">
        <f>+gents定番!$C$9</f>
        <v>262600</v>
      </c>
      <c r="K1901" s="142">
        <f>+gents定番!J216</f>
        <v>0</v>
      </c>
      <c r="L1901" s="143">
        <f>IF(ISERROR(VLOOKUP(VALUE(C1901),納期ACC!$E$1:$N$3001,10,FALSE)),"",VLOOKUP(VALUE(C1901),納期ACC!$E$1:$N$3001,10,FALSE))</f>
        <v>0</v>
      </c>
    </row>
    <row r="1902" spans="1:12">
      <c r="A1902" s="137">
        <f>+gents定番!A217</f>
        <v>0</v>
      </c>
      <c r="B1902" s="138">
        <v>1</v>
      </c>
      <c r="C1902" s="139" t="str">
        <f>TEXT(gents定番!C217,0)</f>
        <v>0</v>
      </c>
      <c r="D1902" s="140">
        <f>+gents定番!D217</f>
        <v>0</v>
      </c>
      <c r="E1902" s="138">
        <f>+gents定番!E217</f>
        <v>0</v>
      </c>
      <c r="F1902" s="138">
        <f>+gents定番!F217</f>
        <v>0</v>
      </c>
      <c r="G1902" s="140">
        <f>+gents定番!G217</f>
        <v>0</v>
      </c>
      <c r="H1902" s="138">
        <f>+gents定番!H217</f>
        <v>0</v>
      </c>
      <c r="I1902" s="140">
        <f>+gents定番!I217</f>
        <v>0</v>
      </c>
      <c r="J1902" s="141">
        <f>+gents定番!$C$9</f>
        <v>262600</v>
      </c>
      <c r="K1902" s="142">
        <f>+gents定番!J217</f>
        <v>0</v>
      </c>
      <c r="L1902" s="143">
        <f>IF(ISERROR(VLOOKUP(VALUE(C1902),納期ACC!$E$1:$N$3001,10,FALSE)),"",VLOOKUP(VALUE(C1902),納期ACC!$E$1:$N$3001,10,FALSE))</f>
        <v>0</v>
      </c>
    </row>
    <row r="1903" spans="1:12">
      <c r="A1903" s="137">
        <f>+gents定番!A218</f>
        <v>0</v>
      </c>
      <c r="B1903" s="138">
        <v>1</v>
      </c>
      <c r="C1903" s="139" t="str">
        <f>TEXT(gents定番!C218,0)</f>
        <v>0</v>
      </c>
      <c r="D1903" s="140">
        <f>+gents定番!D218</f>
        <v>0</v>
      </c>
      <c r="E1903" s="138">
        <f>+gents定番!E218</f>
        <v>0</v>
      </c>
      <c r="F1903" s="138">
        <f>+gents定番!F218</f>
        <v>0</v>
      </c>
      <c r="G1903" s="140">
        <f>+gents定番!G218</f>
        <v>0</v>
      </c>
      <c r="H1903" s="138">
        <f>+gents定番!H218</f>
        <v>0</v>
      </c>
      <c r="I1903" s="140">
        <f>+gents定番!I218</f>
        <v>0</v>
      </c>
      <c r="J1903" s="141">
        <f>+gents定番!$C$9</f>
        <v>262600</v>
      </c>
      <c r="K1903" s="142">
        <f>+gents定番!J218</f>
        <v>0</v>
      </c>
      <c r="L1903" s="143">
        <f>IF(ISERROR(VLOOKUP(VALUE(C1903),納期ACC!$E$1:$N$3001,10,FALSE)),"",VLOOKUP(VALUE(C1903),納期ACC!$E$1:$N$3001,10,FALSE))</f>
        <v>0</v>
      </c>
    </row>
    <row r="1904" spans="1:12">
      <c r="A1904" s="137">
        <f>+gents定番!A219</f>
        <v>0</v>
      </c>
      <c r="B1904" s="138">
        <v>1</v>
      </c>
      <c r="C1904" s="139" t="str">
        <f>TEXT(gents定番!C219,0)</f>
        <v>0</v>
      </c>
      <c r="D1904" s="140">
        <f>+gents定番!D219</f>
        <v>0</v>
      </c>
      <c r="E1904" s="138">
        <f>+gents定番!E219</f>
        <v>0</v>
      </c>
      <c r="F1904" s="138">
        <f>+gents定番!F219</f>
        <v>0</v>
      </c>
      <c r="G1904" s="140">
        <f>+gents定番!G219</f>
        <v>0</v>
      </c>
      <c r="H1904" s="138">
        <f>+gents定番!H219</f>
        <v>0</v>
      </c>
      <c r="I1904" s="140">
        <f>+gents定番!I219</f>
        <v>0</v>
      </c>
      <c r="J1904" s="141">
        <f>+gents定番!$C$9</f>
        <v>262600</v>
      </c>
      <c r="K1904" s="142">
        <f>+gents定番!J219</f>
        <v>0</v>
      </c>
      <c r="L1904" s="143">
        <f>IF(ISERROR(VLOOKUP(VALUE(C1904),納期ACC!$E$1:$N$3001,10,FALSE)),"",VLOOKUP(VALUE(C1904),納期ACC!$E$1:$N$3001,10,FALSE))</f>
        <v>0</v>
      </c>
    </row>
    <row r="1905" spans="1:12">
      <c r="A1905" s="137">
        <f>+gents定番!A220</f>
        <v>0</v>
      </c>
      <c r="B1905" s="138">
        <v>1</v>
      </c>
      <c r="C1905" s="139" t="str">
        <f>TEXT(gents定番!C220,0)</f>
        <v>0</v>
      </c>
      <c r="D1905" s="140">
        <f>+gents定番!D220</f>
        <v>0</v>
      </c>
      <c r="E1905" s="138">
        <f>+gents定番!E220</f>
        <v>0</v>
      </c>
      <c r="F1905" s="138">
        <f>+gents定番!F220</f>
        <v>0</v>
      </c>
      <c r="G1905" s="140">
        <f>+gents定番!G220</f>
        <v>0</v>
      </c>
      <c r="H1905" s="138">
        <f>+gents定番!H220</f>
        <v>0</v>
      </c>
      <c r="I1905" s="140">
        <f>+gents定番!I220</f>
        <v>0</v>
      </c>
      <c r="J1905" s="141">
        <f>+gents定番!$C$9</f>
        <v>262600</v>
      </c>
      <c r="K1905" s="142">
        <f>+gents定番!J220</f>
        <v>0</v>
      </c>
      <c r="L1905" s="143">
        <f>IF(ISERROR(VLOOKUP(VALUE(C1905),納期ACC!$E$1:$N$3001,10,FALSE)),"",VLOOKUP(VALUE(C1905),納期ACC!$E$1:$N$3001,10,FALSE))</f>
        <v>0</v>
      </c>
    </row>
    <row r="1906" spans="1:12">
      <c r="A1906" s="137">
        <f>+gents定番!A221</f>
        <v>0</v>
      </c>
      <c r="B1906" s="138">
        <v>1</v>
      </c>
      <c r="C1906" s="139" t="str">
        <f>TEXT(gents定番!C221,0)</f>
        <v>0</v>
      </c>
      <c r="D1906" s="140">
        <f>+gents定番!D221</f>
        <v>0</v>
      </c>
      <c r="E1906" s="138">
        <f>+gents定番!E221</f>
        <v>0</v>
      </c>
      <c r="F1906" s="138">
        <f>+gents定番!F221</f>
        <v>0</v>
      </c>
      <c r="G1906" s="140">
        <f>+gents定番!G221</f>
        <v>0</v>
      </c>
      <c r="H1906" s="138">
        <f>+gents定番!H221</f>
        <v>0</v>
      </c>
      <c r="I1906" s="140">
        <f>+gents定番!I221</f>
        <v>0</v>
      </c>
      <c r="J1906" s="141">
        <f>+gents定番!$C$9</f>
        <v>262600</v>
      </c>
      <c r="K1906" s="142">
        <f>+gents定番!J221</f>
        <v>0</v>
      </c>
      <c r="L1906" s="143">
        <f>IF(ISERROR(VLOOKUP(VALUE(C1906),納期ACC!$E$1:$N$3001,10,FALSE)),"",VLOOKUP(VALUE(C1906),納期ACC!$E$1:$N$3001,10,FALSE))</f>
        <v>0</v>
      </c>
    </row>
    <row r="1907" spans="1:12">
      <c r="A1907" s="137">
        <f>+gents定番!A222</f>
        <v>0</v>
      </c>
      <c r="B1907" s="138">
        <v>1</v>
      </c>
      <c r="C1907" s="139" t="str">
        <f>TEXT(gents定番!C222,0)</f>
        <v>0</v>
      </c>
      <c r="D1907" s="140">
        <f>+gents定番!D222</f>
        <v>0</v>
      </c>
      <c r="E1907" s="138">
        <f>+gents定番!E222</f>
        <v>0</v>
      </c>
      <c r="F1907" s="138">
        <f>+gents定番!F222</f>
        <v>0</v>
      </c>
      <c r="G1907" s="140">
        <f>+gents定番!G222</f>
        <v>0</v>
      </c>
      <c r="H1907" s="138">
        <f>+gents定番!H222</f>
        <v>0</v>
      </c>
      <c r="I1907" s="140">
        <f>+gents定番!I222</f>
        <v>0</v>
      </c>
      <c r="J1907" s="141">
        <f>+gents定番!$C$9</f>
        <v>262600</v>
      </c>
      <c r="K1907" s="142">
        <f>+gents定番!J222</f>
        <v>0</v>
      </c>
      <c r="L1907" s="143">
        <f>IF(ISERROR(VLOOKUP(VALUE(C1907),納期ACC!$E$1:$N$3001,10,FALSE)),"",VLOOKUP(VALUE(C1907),納期ACC!$E$1:$N$3001,10,FALSE))</f>
        <v>0</v>
      </c>
    </row>
    <row r="1908" spans="1:12">
      <c r="A1908" s="137">
        <f>+gents定番!A223</f>
        <v>0</v>
      </c>
      <c r="B1908" s="138">
        <v>1</v>
      </c>
      <c r="C1908" s="139" t="str">
        <f>TEXT(gents定番!C223,0)</f>
        <v>0</v>
      </c>
      <c r="D1908" s="140">
        <f>+gents定番!D223</f>
        <v>0</v>
      </c>
      <c r="E1908" s="138">
        <f>+gents定番!E223</f>
        <v>0</v>
      </c>
      <c r="F1908" s="138">
        <f>+gents定番!F223</f>
        <v>0</v>
      </c>
      <c r="G1908" s="140">
        <f>+gents定番!G223</f>
        <v>0</v>
      </c>
      <c r="H1908" s="138">
        <f>+gents定番!H223</f>
        <v>0</v>
      </c>
      <c r="I1908" s="140">
        <f>+gents定番!I223</f>
        <v>0</v>
      </c>
      <c r="J1908" s="141">
        <f>+gents定番!$C$9</f>
        <v>262600</v>
      </c>
      <c r="K1908" s="142">
        <f>+gents定番!J223</f>
        <v>0</v>
      </c>
      <c r="L1908" s="143">
        <f>IF(ISERROR(VLOOKUP(VALUE(C1908),納期ACC!$E$1:$N$3001,10,FALSE)),"",VLOOKUP(VALUE(C1908),納期ACC!$E$1:$N$3001,10,FALSE))</f>
        <v>0</v>
      </c>
    </row>
    <row r="1909" spans="1:12">
      <c r="A1909" s="137">
        <f>+gents定番!A224</f>
        <v>0</v>
      </c>
      <c r="B1909" s="138">
        <v>1</v>
      </c>
      <c r="C1909" s="139" t="str">
        <f>TEXT(gents定番!C224,0)</f>
        <v>0</v>
      </c>
      <c r="D1909" s="140">
        <f>+gents定番!D224</f>
        <v>0</v>
      </c>
      <c r="E1909" s="138">
        <f>+gents定番!E224</f>
        <v>0</v>
      </c>
      <c r="F1909" s="138">
        <f>+gents定番!F224</f>
        <v>0</v>
      </c>
      <c r="G1909" s="140">
        <f>+gents定番!G224</f>
        <v>0</v>
      </c>
      <c r="H1909" s="138">
        <f>+gents定番!H224</f>
        <v>0</v>
      </c>
      <c r="I1909" s="140">
        <f>+gents定番!I224</f>
        <v>0</v>
      </c>
      <c r="J1909" s="141">
        <f>+gents定番!$C$9</f>
        <v>262600</v>
      </c>
      <c r="K1909" s="142">
        <f>+gents定番!J224</f>
        <v>0</v>
      </c>
      <c r="L1909" s="143">
        <f>IF(ISERROR(VLOOKUP(VALUE(C1909),納期ACC!$E$1:$N$3001,10,FALSE)),"",VLOOKUP(VALUE(C1909),納期ACC!$E$1:$N$3001,10,FALSE))</f>
        <v>0</v>
      </c>
    </row>
    <row r="1910" spans="1:12">
      <c r="A1910" s="137">
        <f>+gents定番!A225</f>
        <v>0</v>
      </c>
      <c r="B1910" s="138">
        <v>1</v>
      </c>
      <c r="C1910" s="139" t="str">
        <f>TEXT(gents定番!C225,0)</f>
        <v>0</v>
      </c>
      <c r="D1910" s="140">
        <f>+gents定番!D225</f>
        <v>0</v>
      </c>
      <c r="E1910" s="138">
        <f>+gents定番!E225</f>
        <v>0</v>
      </c>
      <c r="F1910" s="138">
        <f>+gents定番!F225</f>
        <v>0</v>
      </c>
      <c r="G1910" s="140">
        <f>+gents定番!G225</f>
        <v>0</v>
      </c>
      <c r="H1910" s="138">
        <f>+gents定番!H225</f>
        <v>0</v>
      </c>
      <c r="I1910" s="140">
        <f>+gents定番!I225</f>
        <v>0</v>
      </c>
      <c r="J1910" s="141">
        <f>+gents定番!$C$9</f>
        <v>262600</v>
      </c>
      <c r="K1910" s="142">
        <f>+gents定番!J225</f>
        <v>0</v>
      </c>
      <c r="L1910" s="143">
        <f>IF(ISERROR(VLOOKUP(VALUE(C1910),納期ACC!$E$1:$N$3001,10,FALSE)),"",VLOOKUP(VALUE(C1910),納期ACC!$E$1:$N$3001,10,FALSE))</f>
        <v>0</v>
      </c>
    </row>
    <row r="1911" spans="1:12">
      <c r="A1911" s="137">
        <f>+gents定番!A226</f>
        <v>0</v>
      </c>
      <c r="B1911" s="138">
        <v>1</v>
      </c>
      <c r="C1911" s="139" t="str">
        <f>TEXT(gents定番!C226,0)</f>
        <v>0</v>
      </c>
      <c r="D1911" s="140">
        <f>+gents定番!D226</f>
        <v>0</v>
      </c>
      <c r="E1911" s="138">
        <f>+gents定番!E226</f>
        <v>0</v>
      </c>
      <c r="F1911" s="138">
        <f>+gents定番!F226</f>
        <v>0</v>
      </c>
      <c r="G1911" s="140">
        <f>+gents定番!G226</f>
        <v>0</v>
      </c>
      <c r="H1911" s="138">
        <f>+gents定番!H226</f>
        <v>0</v>
      </c>
      <c r="I1911" s="140">
        <f>+gents定番!I226</f>
        <v>0</v>
      </c>
      <c r="J1911" s="141">
        <f>+gents定番!$C$9</f>
        <v>262600</v>
      </c>
      <c r="K1911" s="142">
        <f>+gents定番!J226</f>
        <v>0</v>
      </c>
      <c r="L1911" s="143">
        <f>IF(ISERROR(VLOOKUP(VALUE(C1911),納期ACC!$E$1:$N$3001,10,FALSE)),"",VLOOKUP(VALUE(C1911),納期ACC!$E$1:$N$3001,10,FALSE))</f>
        <v>0</v>
      </c>
    </row>
    <row r="1912" spans="1:12">
      <c r="A1912" s="137">
        <f>+gents定番!A227</f>
        <v>0</v>
      </c>
      <c r="B1912" s="138">
        <v>1</v>
      </c>
      <c r="C1912" s="139" t="str">
        <f>TEXT(gents定番!C227,0)</f>
        <v>0</v>
      </c>
      <c r="D1912" s="140">
        <f>+gents定番!D227</f>
        <v>0</v>
      </c>
      <c r="E1912" s="138">
        <f>+gents定番!E227</f>
        <v>0</v>
      </c>
      <c r="F1912" s="138">
        <f>+gents定番!F227</f>
        <v>0</v>
      </c>
      <c r="G1912" s="140">
        <f>+gents定番!G227</f>
        <v>0</v>
      </c>
      <c r="H1912" s="138">
        <f>+gents定番!H227</f>
        <v>0</v>
      </c>
      <c r="I1912" s="140">
        <f>+gents定番!I227</f>
        <v>0</v>
      </c>
      <c r="J1912" s="141">
        <f>+gents定番!$C$9</f>
        <v>262600</v>
      </c>
      <c r="K1912" s="142">
        <f>+gents定番!J227</f>
        <v>0</v>
      </c>
      <c r="L1912" s="143">
        <f>IF(ISERROR(VLOOKUP(VALUE(C1912),納期ACC!$E$1:$N$3001,10,FALSE)),"",VLOOKUP(VALUE(C1912),納期ACC!$E$1:$N$3001,10,FALSE))</f>
        <v>0</v>
      </c>
    </row>
    <row r="1913" spans="1:12">
      <c r="A1913" s="137">
        <f>+gents定番!A228</f>
        <v>0</v>
      </c>
      <c r="B1913" s="138">
        <v>1</v>
      </c>
      <c r="C1913" s="139" t="str">
        <f>TEXT(gents定番!C228,0)</f>
        <v>0</v>
      </c>
      <c r="D1913" s="140">
        <f>+gents定番!D228</f>
        <v>0</v>
      </c>
      <c r="E1913" s="138">
        <f>+gents定番!E228</f>
        <v>0</v>
      </c>
      <c r="F1913" s="138">
        <f>+gents定番!F228</f>
        <v>0</v>
      </c>
      <c r="G1913" s="140">
        <f>+gents定番!G228</f>
        <v>0</v>
      </c>
      <c r="H1913" s="138">
        <f>+gents定番!H228</f>
        <v>0</v>
      </c>
      <c r="I1913" s="140">
        <f>+gents定番!I228</f>
        <v>0</v>
      </c>
      <c r="J1913" s="141">
        <f>+gents定番!$C$9</f>
        <v>262600</v>
      </c>
      <c r="K1913" s="142">
        <f>+gents定番!J228</f>
        <v>0</v>
      </c>
      <c r="L1913" s="143">
        <f>IF(ISERROR(VLOOKUP(VALUE(C1913),納期ACC!$E$1:$N$3001,10,FALSE)),"",VLOOKUP(VALUE(C1913),納期ACC!$E$1:$N$3001,10,FALSE))</f>
        <v>0</v>
      </c>
    </row>
    <row r="1914" spans="1:12">
      <c r="A1914" s="137">
        <f>+gents定番!A229</f>
        <v>0</v>
      </c>
      <c r="B1914" s="138">
        <v>1</v>
      </c>
      <c r="C1914" s="139" t="str">
        <f>TEXT(gents定番!C229,0)</f>
        <v>0</v>
      </c>
      <c r="D1914" s="140">
        <f>+gents定番!D229</f>
        <v>0</v>
      </c>
      <c r="E1914" s="138">
        <f>+gents定番!E229</f>
        <v>0</v>
      </c>
      <c r="F1914" s="138">
        <f>+gents定番!F229</f>
        <v>0</v>
      </c>
      <c r="G1914" s="140">
        <f>+gents定番!G229</f>
        <v>0</v>
      </c>
      <c r="H1914" s="138">
        <f>+gents定番!H229</f>
        <v>0</v>
      </c>
      <c r="I1914" s="140">
        <f>+gents定番!I229</f>
        <v>0</v>
      </c>
      <c r="J1914" s="141">
        <f>+gents定番!$C$9</f>
        <v>262600</v>
      </c>
      <c r="K1914" s="142">
        <f>+gents定番!J229</f>
        <v>0</v>
      </c>
      <c r="L1914" s="143">
        <f>IF(ISERROR(VLOOKUP(VALUE(C1914),納期ACC!$E$1:$N$3001,10,FALSE)),"",VLOOKUP(VALUE(C1914),納期ACC!$E$1:$N$3001,10,FALSE))</f>
        <v>0</v>
      </c>
    </row>
    <row r="1915" spans="1:12">
      <c r="A1915" s="137">
        <f>+gents定番!A230</f>
        <v>0</v>
      </c>
      <c r="B1915" s="138">
        <v>1</v>
      </c>
      <c r="C1915" s="139" t="str">
        <f>TEXT(gents定番!C230,0)</f>
        <v>0</v>
      </c>
      <c r="D1915" s="140">
        <f>+gents定番!D230</f>
        <v>0</v>
      </c>
      <c r="E1915" s="138">
        <f>+gents定番!E230</f>
        <v>0</v>
      </c>
      <c r="F1915" s="138">
        <f>+gents定番!F230</f>
        <v>0</v>
      </c>
      <c r="G1915" s="140">
        <f>+gents定番!G230</f>
        <v>0</v>
      </c>
      <c r="H1915" s="138">
        <f>+gents定番!H230</f>
        <v>0</v>
      </c>
      <c r="I1915" s="140">
        <f>+gents定番!I230</f>
        <v>0</v>
      </c>
      <c r="J1915" s="141">
        <f>+gents定番!$C$9</f>
        <v>262600</v>
      </c>
      <c r="K1915" s="142">
        <f>+gents定番!J230</f>
        <v>0</v>
      </c>
      <c r="L1915" s="143">
        <f>IF(ISERROR(VLOOKUP(VALUE(C1915),納期ACC!$E$1:$N$3001,10,FALSE)),"",VLOOKUP(VALUE(C1915),納期ACC!$E$1:$N$3001,10,FALSE))</f>
        <v>0</v>
      </c>
    </row>
    <row r="1916" spans="1:12">
      <c r="A1916" s="137">
        <f>+gents定番!A231</f>
        <v>0</v>
      </c>
      <c r="B1916" s="138">
        <v>1</v>
      </c>
      <c r="C1916" s="139" t="str">
        <f>TEXT(gents定番!C231,0)</f>
        <v>0</v>
      </c>
      <c r="D1916" s="140">
        <f>+gents定番!D231</f>
        <v>0</v>
      </c>
      <c r="E1916" s="138">
        <f>+gents定番!E231</f>
        <v>0</v>
      </c>
      <c r="F1916" s="138">
        <f>+gents定番!F231</f>
        <v>0</v>
      </c>
      <c r="G1916" s="140">
        <f>+gents定番!G231</f>
        <v>0</v>
      </c>
      <c r="H1916" s="138">
        <f>+gents定番!H231</f>
        <v>0</v>
      </c>
      <c r="I1916" s="140">
        <f>+gents定番!I231</f>
        <v>0</v>
      </c>
      <c r="J1916" s="141">
        <f>+gents定番!$C$9</f>
        <v>262600</v>
      </c>
      <c r="K1916" s="142">
        <f>+gents定番!J231</f>
        <v>0</v>
      </c>
      <c r="L1916" s="143">
        <f>IF(ISERROR(VLOOKUP(VALUE(C1916),納期ACC!$E$1:$N$3001,10,FALSE)),"",VLOOKUP(VALUE(C1916),納期ACC!$E$1:$N$3001,10,FALSE))</f>
        <v>0</v>
      </c>
    </row>
    <row r="1917" spans="1:12">
      <c r="A1917" s="137">
        <f>+gents定番!A232</f>
        <v>0</v>
      </c>
      <c r="B1917" s="138">
        <v>1</v>
      </c>
      <c r="C1917" s="139" t="str">
        <f>TEXT(gents定番!C232,0)</f>
        <v>0</v>
      </c>
      <c r="D1917" s="140">
        <f>+gents定番!D232</f>
        <v>0</v>
      </c>
      <c r="E1917" s="138">
        <f>+gents定番!E232</f>
        <v>0</v>
      </c>
      <c r="F1917" s="138">
        <f>+gents定番!F232</f>
        <v>0</v>
      </c>
      <c r="G1917" s="140">
        <f>+gents定番!G232</f>
        <v>0</v>
      </c>
      <c r="H1917" s="138">
        <f>+gents定番!H232</f>
        <v>0</v>
      </c>
      <c r="I1917" s="140">
        <f>+gents定番!I232</f>
        <v>0</v>
      </c>
      <c r="J1917" s="141">
        <f>+gents定番!$C$9</f>
        <v>262600</v>
      </c>
      <c r="K1917" s="142">
        <f>+gents定番!J232</f>
        <v>0</v>
      </c>
      <c r="L1917" s="143">
        <f>IF(ISERROR(VLOOKUP(VALUE(C1917),納期ACC!$E$1:$N$3001,10,FALSE)),"",VLOOKUP(VALUE(C1917),納期ACC!$E$1:$N$3001,10,FALSE))</f>
        <v>0</v>
      </c>
    </row>
    <row r="1918" spans="1:12">
      <c r="A1918" s="137">
        <f>+gents定番!A233</f>
        <v>0</v>
      </c>
      <c r="B1918" s="138">
        <v>1</v>
      </c>
      <c r="C1918" s="139" t="str">
        <f>TEXT(gents定番!C233,0)</f>
        <v>0</v>
      </c>
      <c r="D1918" s="140">
        <f>+gents定番!D233</f>
        <v>0</v>
      </c>
      <c r="E1918" s="138">
        <f>+gents定番!E233</f>
        <v>0</v>
      </c>
      <c r="F1918" s="138">
        <f>+gents定番!F233</f>
        <v>0</v>
      </c>
      <c r="G1918" s="140">
        <f>+gents定番!G233</f>
        <v>0</v>
      </c>
      <c r="H1918" s="138">
        <f>+gents定番!H233</f>
        <v>0</v>
      </c>
      <c r="I1918" s="140">
        <f>+gents定番!I233</f>
        <v>0</v>
      </c>
      <c r="J1918" s="141">
        <f>+gents定番!$C$9</f>
        <v>262600</v>
      </c>
      <c r="K1918" s="142">
        <f>+gents定番!J233</f>
        <v>0</v>
      </c>
      <c r="L1918" s="143">
        <f>IF(ISERROR(VLOOKUP(VALUE(C1918),納期ACC!$E$1:$N$3001,10,FALSE)),"",VLOOKUP(VALUE(C1918),納期ACC!$E$1:$N$3001,10,FALSE))</f>
        <v>0</v>
      </c>
    </row>
    <row r="1919" spans="1:12">
      <c r="A1919" s="137">
        <f>+gents定番!A234</f>
        <v>0</v>
      </c>
      <c r="B1919" s="138">
        <v>1</v>
      </c>
      <c r="C1919" s="139" t="str">
        <f>TEXT(gents定番!C234,0)</f>
        <v>0</v>
      </c>
      <c r="D1919" s="140">
        <f>+gents定番!D234</f>
        <v>0</v>
      </c>
      <c r="E1919" s="138">
        <f>+gents定番!E234</f>
        <v>0</v>
      </c>
      <c r="F1919" s="138">
        <f>+gents定番!F234</f>
        <v>0</v>
      </c>
      <c r="G1919" s="140">
        <f>+gents定番!G234</f>
        <v>0</v>
      </c>
      <c r="H1919" s="138">
        <f>+gents定番!H234</f>
        <v>0</v>
      </c>
      <c r="I1919" s="140">
        <f>+gents定番!I234</f>
        <v>0</v>
      </c>
      <c r="J1919" s="141">
        <f>+gents定番!$C$9</f>
        <v>262600</v>
      </c>
      <c r="K1919" s="142">
        <f>+gents定番!J234</f>
        <v>0</v>
      </c>
      <c r="L1919" s="143">
        <f>IF(ISERROR(VLOOKUP(VALUE(C1919),納期ACC!$E$1:$N$3001,10,FALSE)),"",VLOOKUP(VALUE(C1919),納期ACC!$E$1:$N$3001,10,FALSE))</f>
        <v>0</v>
      </c>
    </row>
    <row r="1920" spans="1:12">
      <c r="A1920" s="137">
        <f>+gents定番!A235</f>
        <v>0</v>
      </c>
      <c r="B1920" s="138">
        <v>1</v>
      </c>
      <c r="C1920" s="139" t="str">
        <f>TEXT(gents定番!C235,0)</f>
        <v>0</v>
      </c>
      <c r="D1920" s="140">
        <f>+gents定番!D235</f>
        <v>0</v>
      </c>
      <c r="E1920" s="138">
        <f>+gents定番!E235</f>
        <v>0</v>
      </c>
      <c r="F1920" s="138">
        <f>+gents定番!F235</f>
        <v>0</v>
      </c>
      <c r="G1920" s="140">
        <f>+gents定番!G235</f>
        <v>0</v>
      </c>
      <c r="H1920" s="138">
        <f>+gents定番!H235</f>
        <v>0</v>
      </c>
      <c r="I1920" s="140">
        <f>+gents定番!I235</f>
        <v>0</v>
      </c>
      <c r="J1920" s="141">
        <f>+gents定番!$C$9</f>
        <v>262600</v>
      </c>
      <c r="K1920" s="142">
        <f>+gents定番!J235</f>
        <v>0</v>
      </c>
      <c r="L1920" s="143">
        <f>IF(ISERROR(VLOOKUP(VALUE(C1920),納期ACC!$E$1:$N$3001,10,FALSE)),"",VLOOKUP(VALUE(C1920),納期ACC!$E$1:$N$3001,10,FALSE))</f>
        <v>0</v>
      </c>
    </row>
    <row r="1921" spans="1:12">
      <c r="A1921" s="137">
        <f>+gents定番!A236</f>
        <v>0</v>
      </c>
      <c r="B1921" s="138">
        <v>1</v>
      </c>
      <c r="C1921" s="139" t="str">
        <f>TEXT(gents定番!C236,0)</f>
        <v>0</v>
      </c>
      <c r="D1921" s="140">
        <f>+gents定番!D236</f>
        <v>0</v>
      </c>
      <c r="E1921" s="138">
        <f>+gents定番!E236</f>
        <v>0</v>
      </c>
      <c r="F1921" s="138">
        <f>+gents定番!F236</f>
        <v>0</v>
      </c>
      <c r="G1921" s="140">
        <f>+gents定番!G236</f>
        <v>0</v>
      </c>
      <c r="H1921" s="138">
        <f>+gents定番!H236</f>
        <v>0</v>
      </c>
      <c r="I1921" s="140">
        <f>+gents定番!I236</f>
        <v>0</v>
      </c>
      <c r="J1921" s="141">
        <f>+gents定番!$C$9</f>
        <v>262600</v>
      </c>
      <c r="K1921" s="142">
        <f>+gents定番!J236</f>
        <v>0</v>
      </c>
      <c r="L1921" s="143">
        <f>IF(ISERROR(VLOOKUP(VALUE(C1921),納期ACC!$E$1:$N$3001,10,FALSE)),"",VLOOKUP(VALUE(C1921),納期ACC!$E$1:$N$3001,10,FALSE))</f>
        <v>0</v>
      </c>
    </row>
    <row r="1922" spans="1:12">
      <c r="A1922" s="137">
        <f>+gents定番!A237</f>
        <v>0</v>
      </c>
      <c r="B1922" s="138">
        <v>1</v>
      </c>
      <c r="C1922" s="139" t="str">
        <f>TEXT(gents定番!C237,0)</f>
        <v>0</v>
      </c>
      <c r="D1922" s="140">
        <f>+gents定番!D237</f>
        <v>0</v>
      </c>
      <c r="E1922" s="138">
        <f>+gents定番!E237</f>
        <v>0</v>
      </c>
      <c r="F1922" s="138">
        <f>+gents定番!F237</f>
        <v>0</v>
      </c>
      <c r="G1922" s="140">
        <f>+gents定番!G237</f>
        <v>0</v>
      </c>
      <c r="H1922" s="138">
        <f>+gents定番!H237</f>
        <v>0</v>
      </c>
      <c r="I1922" s="140">
        <f>+gents定番!I237</f>
        <v>0</v>
      </c>
      <c r="J1922" s="141">
        <f>+gents定番!$C$9</f>
        <v>262600</v>
      </c>
      <c r="K1922" s="142">
        <f>+gents定番!J237</f>
        <v>0</v>
      </c>
      <c r="L1922" s="143">
        <f>IF(ISERROR(VLOOKUP(VALUE(C1922),納期ACC!$E$1:$N$3001,10,FALSE)),"",VLOOKUP(VALUE(C1922),納期ACC!$E$1:$N$3001,10,FALSE))</f>
        <v>0</v>
      </c>
    </row>
    <row r="1923" spans="1:12">
      <c r="A1923" s="137">
        <f>+gents定番!A238</f>
        <v>0</v>
      </c>
      <c r="B1923" s="138">
        <v>1</v>
      </c>
      <c r="C1923" s="139" t="str">
        <f>TEXT(gents定番!C238,0)</f>
        <v>0</v>
      </c>
      <c r="D1923" s="140">
        <f>+gents定番!D238</f>
        <v>0</v>
      </c>
      <c r="E1923" s="138">
        <f>+gents定番!E238</f>
        <v>0</v>
      </c>
      <c r="F1923" s="138">
        <f>+gents定番!F238</f>
        <v>0</v>
      </c>
      <c r="G1923" s="140">
        <f>+gents定番!G238</f>
        <v>0</v>
      </c>
      <c r="H1923" s="138">
        <f>+gents定番!H238</f>
        <v>0</v>
      </c>
      <c r="I1923" s="140">
        <f>+gents定番!I238</f>
        <v>0</v>
      </c>
      <c r="J1923" s="141">
        <f>+gents定番!$C$9</f>
        <v>262600</v>
      </c>
      <c r="K1923" s="142">
        <f>+gents定番!J238</f>
        <v>0</v>
      </c>
      <c r="L1923" s="143">
        <f>IF(ISERROR(VLOOKUP(VALUE(C1923),納期ACC!$E$1:$N$3001,10,FALSE)),"",VLOOKUP(VALUE(C1923),納期ACC!$E$1:$N$3001,10,FALSE))</f>
        <v>0</v>
      </c>
    </row>
    <row r="1924" spans="1:12">
      <c r="A1924" s="137">
        <f>+gents定番!A239</f>
        <v>0</v>
      </c>
      <c r="B1924" s="138">
        <v>1</v>
      </c>
      <c r="C1924" s="139" t="str">
        <f>TEXT(gents定番!C239,0)</f>
        <v>0</v>
      </c>
      <c r="D1924" s="140">
        <f>+gents定番!D239</f>
        <v>0</v>
      </c>
      <c r="E1924" s="138">
        <f>+gents定番!E239</f>
        <v>0</v>
      </c>
      <c r="F1924" s="138">
        <f>+gents定番!F239</f>
        <v>0</v>
      </c>
      <c r="G1924" s="140">
        <f>+gents定番!G239</f>
        <v>0</v>
      </c>
      <c r="H1924" s="138">
        <f>+gents定番!H239</f>
        <v>0</v>
      </c>
      <c r="I1924" s="140">
        <f>+gents定番!I239</f>
        <v>0</v>
      </c>
      <c r="J1924" s="141">
        <f>+gents定番!$C$9</f>
        <v>262600</v>
      </c>
      <c r="K1924" s="142">
        <f>+gents定番!J239</f>
        <v>0</v>
      </c>
      <c r="L1924" s="143">
        <f>IF(ISERROR(VLOOKUP(VALUE(C1924),納期ACC!$E$1:$N$3001,10,FALSE)),"",VLOOKUP(VALUE(C1924),納期ACC!$E$1:$N$3001,10,FALSE))</f>
        <v>0</v>
      </c>
    </row>
    <row r="1925" spans="1:12">
      <c r="A1925" s="137">
        <f>+gents定番!A240</f>
        <v>0</v>
      </c>
      <c r="B1925" s="138">
        <v>1</v>
      </c>
      <c r="C1925" s="139" t="str">
        <f>TEXT(gents定番!C240,0)</f>
        <v>0</v>
      </c>
      <c r="D1925" s="140">
        <f>+gents定番!D240</f>
        <v>0</v>
      </c>
      <c r="E1925" s="138">
        <f>+gents定番!E240</f>
        <v>0</v>
      </c>
      <c r="F1925" s="138">
        <f>+gents定番!F240</f>
        <v>0</v>
      </c>
      <c r="G1925" s="140">
        <f>+gents定番!G240</f>
        <v>0</v>
      </c>
      <c r="H1925" s="138">
        <f>+gents定番!H240</f>
        <v>0</v>
      </c>
      <c r="I1925" s="140">
        <f>+gents定番!I240</f>
        <v>0</v>
      </c>
      <c r="J1925" s="141">
        <f>+gents定番!$C$9</f>
        <v>262600</v>
      </c>
      <c r="K1925" s="142">
        <f>+gents定番!J240</f>
        <v>0</v>
      </c>
      <c r="L1925" s="143">
        <f>IF(ISERROR(VLOOKUP(VALUE(C1925),納期ACC!$E$1:$N$3001,10,FALSE)),"",VLOOKUP(VALUE(C1925),納期ACC!$E$1:$N$3001,10,FALSE))</f>
        <v>0</v>
      </c>
    </row>
    <row r="1926" spans="1:12">
      <c r="A1926" s="137">
        <f>+gents定番!A241</f>
        <v>0</v>
      </c>
      <c r="B1926" s="138">
        <v>1</v>
      </c>
      <c r="C1926" s="139" t="str">
        <f>TEXT(gents定番!C241,0)</f>
        <v>0</v>
      </c>
      <c r="D1926" s="140">
        <f>+gents定番!D241</f>
        <v>0</v>
      </c>
      <c r="E1926" s="138">
        <f>+gents定番!E241</f>
        <v>0</v>
      </c>
      <c r="F1926" s="138">
        <f>+gents定番!F241</f>
        <v>0</v>
      </c>
      <c r="G1926" s="140">
        <f>+gents定番!G241</f>
        <v>0</v>
      </c>
      <c r="H1926" s="138">
        <f>+gents定番!H241</f>
        <v>0</v>
      </c>
      <c r="I1926" s="140">
        <f>+gents定番!I241</f>
        <v>0</v>
      </c>
      <c r="J1926" s="141">
        <f>+gents定番!$C$9</f>
        <v>262600</v>
      </c>
      <c r="K1926" s="142">
        <f>+gents定番!J241</f>
        <v>0</v>
      </c>
      <c r="L1926" s="143">
        <f>IF(ISERROR(VLOOKUP(VALUE(C1926),納期ACC!$E$1:$N$3001,10,FALSE)),"",VLOOKUP(VALUE(C1926),納期ACC!$E$1:$N$3001,10,FALSE))</f>
        <v>0</v>
      </c>
    </row>
    <row r="1927" spans="1:12">
      <c r="A1927" s="137">
        <f>+gents定番!A242</f>
        <v>0</v>
      </c>
      <c r="B1927" s="138">
        <v>1</v>
      </c>
      <c r="C1927" s="139" t="str">
        <f>TEXT(gents定番!C242,0)</f>
        <v>0</v>
      </c>
      <c r="D1927" s="140">
        <f>+gents定番!D242</f>
        <v>0</v>
      </c>
      <c r="E1927" s="138">
        <f>+gents定番!E242</f>
        <v>0</v>
      </c>
      <c r="F1927" s="138">
        <f>+gents定番!F242</f>
        <v>0</v>
      </c>
      <c r="G1927" s="140">
        <f>+gents定番!G242</f>
        <v>0</v>
      </c>
      <c r="H1927" s="138">
        <f>+gents定番!H242</f>
        <v>0</v>
      </c>
      <c r="I1927" s="140">
        <f>+gents定番!I242</f>
        <v>0</v>
      </c>
      <c r="J1927" s="141">
        <f>+gents定番!$C$9</f>
        <v>262600</v>
      </c>
      <c r="K1927" s="142">
        <f>+gents定番!J242</f>
        <v>0</v>
      </c>
      <c r="L1927" s="143">
        <f>IF(ISERROR(VLOOKUP(VALUE(C1927),納期ACC!$E$1:$N$3001,10,FALSE)),"",VLOOKUP(VALUE(C1927),納期ACC!$E$1:$N$3001,10,FALSE))</f>
        <v>0</v>
      </c>
    </row>
    <row r="1928" spans="1:12">
      <c r="A1928" s="137">
        <f>+gents定番!A243</f>
        <v>0</v>
      </c>
      <c r="B1928" s="138">
        <v>1</v>
      </c>
      <c r="C1928" s="139" t="str">
        <f>TEXT(gents定番!C243,0)</f>
        <v>0</v>
      </c>
      <c r="D1928" s="140">
        <f>+gents定番!D243</f>
        <v>0</v>
      </c>
      <c r="E1928" s="138">
        <f>+gents定番!E243</f>
        <v>0</v>
      </c>
      <c r="F1928" s="138">
        <f>+gents定番!F243</f>
        <v>0</v>
      </c>
      <c r="G1928" s="140">
        <f>+gents定番!G243</f>
        <v>0</v>
      </c>
      <c r="H1928" s="138">
        <f>+gents定番!H243</f>
        <v>0</v>
      </c>
      <c r="I1928" s="140">
        <f>+gents定番!I243</f>
        <v>0</v>
      </c>
      <c r="J1928" s="141">
        <f>+gents定番!$C$9</f>
        <v>262600</v>
      </c>
      <c r="K1928" s="142">
        <f>+gents定番!J243</f>
        <v>0</v>
      </c>
      <c r="L1928" s="143">
        <f>IF(ISERROR(VLOOKUP(VALUE(C1928),納期ACC!$E$1:$N$3001,10,FALSE)),"",VLOOKUP(VALUE(C1928),納期ACC!$E$1:$N$3001,10,FALSE))</f>
        <v>0</v>
      </c>
    </row>
    <row r="1929" spans="1:12">
      <c r="A1929" s="137">
        <f>+gents定番!A244</f>
        <v>0</v>
      </c>
      <c r="B1929" s="138">
        <v>1</v>
      </c>
      <c r="C1929" s="139" t="str">
        <f>TEXT(gents定番!C244,0)</f>
        <v>0</v>
      </c>
      <c r="D1929" s="140">
        <f>+gents定番!D244</f>
        <v>0</v>
      </c>
      <c r="E1929" s="138">
        <f>+gents定番!E244</f>
        <v>0</v>
      </c>
      <c r="F1929" s="138">
        <f>+gents定番!F244</f>
        <v>0</v>
      </c>
      <c r="G1929" s="140">
        <f>+gents定番!G244</f>
        <v>0</v>
      </c>
      <c r="H1929" s="138">
        <f>+gents定番!H244</f>
        <v>0</v>
      </c>
      <c r="I1929" s="140">
        <f>+gents定番!I244</f>
        <v>0</v>
      </c>
      <c r="J1929" s="141">
        <f>+gents定番!$C$9</f>
        <v>262600</v>
      </c>
      <c r="K1929" s="142">
        <f>+gents定番!J244</f>
        <v>0</v>
      </c>
      <c r="L1929" s="143">
        <f>IF(ISERROR(VLOOKUP(VALUE(C1929),納期ACC!$E$1:$N$3001,10,FALSE)),"",VLOOKUP(VALUE(C1929),納期ACC!$E$1:$N$3001,10,FALSE))</f>
        <v>0</v>
      </c>
    </row>
    <row r="1930" spans="1:12">
      <c r="A1930" s="137">
        <f>+gents定番!A245</f>
        <v>0</v>
      </c>
      <c r="B1930" s="138">
        <v>1</v>
      </c>
      <c r="C1930" s="139" t="str">
        <f>TEXT(gents定番!C245,0)</f>
        <v>0</v>
      </c>
      <c r="D1930" s="140">
        <f>+gents定番!D245</f>
        <v>0</v>
      </c>
      <c r="E1930" s="138">
        <f>+gents定番!E245</f>
        <v>0</v>
      </c>
      <c r="F1930" s="138">
        <f>+gents定番!F245</f>
        <v>0</v>
      </c>
      <c r="G1930" s="140">
        <f>+gents定番!G245</f>
        <v>0</v>
      </c>
      <c r="H1930" s="138">
        <f>+gents定番!H245</f>
        <v>0</v>
      </c>
      <c r="I1930" s="140">
        <f>+gents定番!I245</f>
        <v>0</v>
      </c>
      <c r="J1930" s="141">
        <f>+gents定番!$C$9</f>
        <v>262600</v>
      </c>
      <c r="K1930" s="142">
        <f>+gents定番!J245</f>
        <v>0</v>
      </c>
      <c r="L1930" s="143">
        <f>IF(ISERROR(VLOOKUP(VALUE(C1930),納期ACC!$E$1:$N$3001,10,FALSE)),"",VLOOKUP(VALUE(C1930),納期ACC!$E$1:$N$3001,10,FALSE))</f>
        <v>0</v>
      </c>
    </row>
    <row r="1931" spans="1:12">
      <c r="A1931" s="137">
        <f>+gents定番!A246</f>
        <v>0</v>
      </c>
      <c r="B1931" s="138">
        <v>1</v>
      </c>
      <c r="C1931" s="139" t="str">
        <f>TEXT(gents定番!C246,0)</f>
        <v>0</v>
      </c>
      <c r="D1931" s="140">
        <f>+gents定番!D246</f>
        <v>0</v>
      </c>
      <c r="E1931" s="138">
        <f>+gents定番!E246</f>
        <v>0</v>
      </c>
      <c r="F1931" s="138">
        <f>+gents定番!F246</f>
        <v>0</v>
      </c>
      <c r="G1931" s="140">
        <f>+gents定番!G246</f>
        <v>0</v>
      </c>
      <c r="H1931" s="138">
        <f>+gents定番!H246</f>
        <v>0</v>
      </c>
      <c r="I1931" s="140">
        <f>+gents定番!I246</f>
        <v>0</v>
      </c>
      <c r="J1931" s="141">
        <f>+gents定番!$C$9</f>
        <v>262600</v>
      </c>
      <c r="K1931" s="142">
        <f>+gents定番!J246</f>
        <v>0</v>
      </c>
      <c r="L1931" s="143">
        <f>IF(ISERROR(VLOOKUP(VALUE(C1931),納期ACC!$E$1:$N$3001,10,FALSE)),"",VLOOKUP(VALUE(C1931),納期ACC!$E$1:$N$3001,10,FALSE))</f>
        <v>0</v>
      </c>
    </row>
    <row r="1932" spans="1:12">
      <c r="A1932" s="137">
        <f>+gents定番!A247</f>
        <v>0</v>
      </c>
      <c r="B1932" s="138">
        <v>1</v>
      </c>
      <c r="C1932" s="139" t="str">
        <f>TEXT(gents定番!C247,0)</f>
        <v>0</v>
      </c>
      <c r="D1932" s="140">
        <f>+gents定番!D247</f>
        <v>0</v>
      </c>
      <c r="E1932" s="138">
        <f>+gents定番!E247</f>
        <v>0</v>
      </c>
      <c r="F1932" s="138">
        <f>+gents定番!F247</f>
        <v>0</v>
      </c>
      <c r="G1932" s="140">
        <f>+gents定番!G247</f>
        <v>0</v>
      </c>
      <c r="H1932" s="138">
        <f>+gents定番!H247</f>
        <v>0</v>
      </c>
      <c r="I1932" s="140">
        <f>+gents定番!I247</f>
        <v>0</v>
      </c>
      <c r="J1932" s="141">
        <f>+gents定番!$C$9</f>
        <v>262600</v>
      </c>
      <c r="K1932" s="142">
        <f>+gents定番!J247</f>
        <v>0</v>
      </c>
      <c r="L1932" s="143">
        <f>IF(ISERROR(VLOOKUP(VALUE(C1932),納期ACC!$E$1:$N$3001,10,FALSE)),"",VLOOKUP(VALUE(C1932),納期ACC!$E$1:$N$3001,10,FALSE))</f>
        <v>0</v>
      </c>
    </row>
    <row r="1933" spans="1:12">
      <c r="A1933" s="137">
        <f>+gents定番!A248</f>
        <v>0</v>
      </c>
      <c r="B1933" s="138">
        <v>1</v>
      </c>
      <c r="C1933" s="139" t="str">
        <f>TEXT(gents定番!C248,0)</f>
        <v>0</v>
      </c>
      <c r="D1933" s="140">
        <f>+gents定番!D248</f>
        <v>0</v>
      </c>
      <c r="E1933" s="138">
        <f>+gents定番!E248</f>
        <v>0</v>
      </c>
      <c r="F1933" s="138">
        <f>+gents定番!F248</f>
        <v>0</v>
      </c>
      <c r="G1933" s="140">
        <f>+gents定番!G248</f>
        <v>0</v>
      </c>
      <c r="H1933" s="138">
        <f>+gents定番!H248</f>
        <v>0</v>
      </c>
      <c r="I1933" s="140">
        <f>+gents定番!I248</f>
        <v>0</v>
      </c>
      <c r="J1933" s="141">
        <f>+gents定番!$C$9</f>
        <v>262600</v>
      </c>
      <c r="K1933" s="142">
        <f>+gents定番!J248</f>
        <v>0</v>
      </c>
      <c r="L1933" s="143">
        <f>IF(ISERROR(VLOOKUP(VALUE(C1933),納期ACC!$E$1:$N$3001,10,FALSE)),"",VLOOKUP(VALUE(C1933),納期ACC!$E$1:$N$3001,10,FALSE))</f>
        <v>0</v>
      </c>
    </row>
    <row r="1934" spans="1:12">
      <c r="A1934" s="137">
        <f>+gents定番!A249</f>
        <v>0</v>
      </c>
      <c r="B1934" s="138">
        <v>1</v>
      </c>
      <c r="C1934" s="139" t="str">
        <f>TEXT(gents定番!C249,0)</f>
        <v>0</v>
      </c>
      <c r="D1934" s="140">
        <f>+gents定番!D249</f>
        <v>0</v>
      </c>
      <c r="E1934" s="138">
        <f>+gents定番!E249</f>
        <v>0</v>
      </c>
      <c r="F1934" s="138">
        <f>+gents定番!F249</f>
        <v>0</v>
      </c>
      <c r="G1934" s="140">
        <f>+gents定番!G249</f>
        <v>0</v>
      </c>
      <c r="H1934" s="138">
        <f>+gents定番!H249</f>
        <v>0</v>
      </c>
      <c r="I1934" s="140">
        <f>+gents定番!I249</f>
        <v>0</v>
      </c>
      <c r="J1934" s="141">
        <f>+gents定番!$C$9</f>
        <v>262600</v>
      </c>
      <c r="K1934" s="142">
        <f>+gents定番!J249</f>
        <v>0</v>
      </c>
      <c r="L1934" s="143">
        <f>IF(ISERROR(VLOOKUP(VALUE(C1934),納期ACC!$E$1:$N$3001,10,FALSE)),"",VLOOKUP(VALUE(C1934),納期ACC!$E$1:$N$3001,10,FALSE))</f>
        <v>0</v>
      </c>
    </row>
    <row r="1935" spans="1:12">
      <c r="A1935" s="137">
        <f>+gents定番!A250</f>
        <v>0</v>
      </c>
      <c r="B1935" s="138">
        <v>1</v>
      </c>
      <c r="C1935" s="139" t="str">
        <f>TEXT(gents定番!C250,0)</f>
        <v>0</v>
      </c>
      <c r="D1935" s="140">
        <f>+gents定番!D250</f>
        <v>0</v>
      </c>
      <c r="E1935" s="138">
        <f>+gents定番!E250</f>
        <v>0</v>
      </c>
      <c r="F1935" s="138">
        <f>+gents定番!F250</f>
        <v>0</v>
      </c>
      <c r="G1935" s="140">
        <f>+gents定番!G250</f>
        <v>0</v>
      </c>
      <c r="H1935" s="138">
        <f>+gents定番!H250</f>
        <v>0</v>
      </c>
      <c r="I1935" s="140">
        <f>+gents定番!I250</f>
        <v>0</v>
      </c>
      <c r="J1935" s="141">
        <f>+gents定番!$C$9</f>
        <v>262600</v>
      </c>
      <c r="K1935" s="142">
        <f>+gents定番!J250</f>
        <v>0</v>
      </c>
      <c r="L1935" s="143">
        <f>IF(ISERROR(VLOOKUP(VALUE(C1935),納期ACC!$E$1:$N$3001,10,FALSE)),"",VLOOKUP(VALUE(C1935),納期ACC!$E$1:$N$3001,10,FALSE))</f>
        <v>0</v>
      </c>
    </row>
    <row r="1936" spans="1:12">
      <c r="A1936" s="137">
        <f>+gents定番!A251</f>
        <v>0</v>
      </c>
      <c r="B1936" s="138">
        <v>1</v>
      </c>
      <c r="C1936" s="139" t="str">
        <f>TEXT(gents定番!C251,0)</f>
        <v>0</v>
      </c>
      <c r="D1936" s="140">
        <f>+gents定番!D251</f>
        <v>0</v>
      </c>
      <c r="E1936" s="138">
        <f>+gents定番!E251</f>
        <v>0</v>
      </c>
      <c r="F1936" s="138">
        <f>+gents定番!F251</f>
        <v>0</v>
      </c>
      <c r="G1936" s="140">
        <f>+gents定番!G251</f>
        <v>0</v>
      </c>
      <c r="H1936" s="138">
        <f>+gents定番!H251</f>
        <v>0</v>
      </c>
      <c r="I1936" s="140">
        <f>+gents定番!I251</f>
        <v>0</v>
      </c>
      <c r="J1936" s="141">
        <f>+gents定番!$C$9</f>
        <v>262600</v>
      </c>
      <c r="K1936" s="142">
        <f>+gents定番!J251</f>
        <v>0</v>
      </c>
      <c r="L1936" s="143">
        <f>IF(ISERROR(VLOOKUP(VALUE(C1936),納期ACC!$E$1:$N$3001,10,FALSE)),"",VLOOKUP(VALUE(C1936),納期ACC!$E$1:$N$3001,10,FALSE))</f>
        <v>0</v>
      </c>
    </row>
    <row r="1937" spans="1:12">
      <c r="A1937" s="137">
        <f>+gents定番!A252</f>
        <v>0</v>
      </c>
      <c r="B1937" s="138">
        <v>1</v>
      </c>
      <c r="C1937" s="139" t="str">
        <f>TEXT(gents定番!C252,0)</f>
        <v>0</v>
      </c>
      <c r="D1937" s="140">
        <f>+gents定番!D252</f>
        <v>0</v>
      </c>
      <c r="E1937" s="138">
        <f>+gents定番!E252</f>
        <v>0</v>
      </c>
      <c r="F1937" s="138">
        <f>+gents定番!F252</f>
        <v>0</v>
      </c>
      <c r="G1937" s="140">
        <f>+gents定番!G252</f>
        <v>0</v>
      </c>
      <c r="H1937" s="138">
        <f>+gents定番!H252</f>
        <v>0</v>
      </c>
      <c r="I1937" s="140">
        <f>+gents定番!I252</f>
        <v>0</v>
      </c>
      <c r="J1937" s="141">
        <f>+gents定番!$C$9</f>
        <v>262600</v>
      </c>
      <c r="K1937" s="142">
        <f>+gents定番!J252</f>
        <v>0</v>
      </c>
      <c r="L1937" s="143">
        <f>IF(ISERROR(VLOOKUP(VALUE(C1937),納期ACC!$E$1:$N$3001,10,FALSE)),"",VLOOKUP(VALUE(C1937),納期ACC!$E$1:$N$3001,10,FALSE))</f>
        <v>0</v>
      </c>
    </row>
    <row r="1938" spans="1:12">
      <c r="A1938" s="137">
        <f>+gents定番!A253</f>
        <v>0</v>
      </c>
      <c r="B1938" s="138">
        <v>1</v>
      </c>
      <c r="C1938" s="139" t="str">
        <f>TEXT(gents定番!C253,0)</f>
        <v>0</v>
      </c>
      <c r="D1938" s="140">
        <f>+gents定番!D253</f>
        <v>0</v>
      </c>
      <c r="E1938" s="138">
        <f>+gents定番!E253</f>
        <v>0</v>
      </c>
      <c r="F1938" s="138">
        <f>+gents定番!F253</f>
        <v>0</v>
      </c>
      <c r="G1938" s="140">
        <f>+gents定番!G253</f>
        <v>0</v>
      </c>
      <c r="H1938" s="138">
        <f>+gents定番!H253</f>
        <v>0</v>
      </c>
      <c r="I1938" s="140">
        <f>+gents定番!I253</f>
        <v>0</v>
      </c>
      <c r="J1938" s="141">
        <f>+gents定番!$C$9</f>
        <v>262600</v>
      </c>
      <c r="K1938" s="142">
        <f>+gents定番!J253</f>
        <v>0</v>
      </c>
      <c r="L1938" s="143">
        <f>IF(ISERROR(VLOOKUP(VALUE(C1938),納期ACC!$E$1:$N$3001,10,FALSE)),"",VLOOKUP(VALUE(C1938),納期ACC!$E$1:$N$3001,10,FALSE))</f>
        <v>0</v>
      </c>
    </row>
    <row r="1939" spans="1:12">
      <c r="A1939" s="137">
        <f>+gents定番!A254</f>
        <v>0</v>
      </c>
      <c r="B1939" s="138">
        <v>1</v>
      </c>
      <c r="C1939" s="139" t="str">
        <f>TEXT(gents定番!C254,0)</f>
        <v>0</v>
      </c>
      <c r="D1939" s="140">
        <f>+gents定番!D254</f>
        <v>0</v>
      </c>
      <c r="E1939" s="138">
        <f>+gents定番!E254</f>
        <v>0</v>
      </c>
      <c r="F1939" s="138">
        <f>+gents定番!F254</f>
        <v>0</v>
      </c>
      <c r="G1939" s="140">
        <f>+gents定番!G254</f>
        <v>0</v>
      </c>
      <c r="H1939" s="138">
        <f>+gents定番!H254</f>
        <v>0</v>
      </c>
      <c r="I1939" s="140">
        <f>+gents定番!I254</f>
        <v>0</v>
      </c>
      <c r="J1939" s="141">
        <f>+gents定番!$C$9</f>
        <v>262600</v>
      </c>
      <c r="K1939" s="142">
        <f>+gents定番!J254</f>
        <v>0</v>
      </c>
      <c r="L1939" s="143">
        <f>IF(ISERROR(VLOOKUP(VALUE(C1939),納期ACC!$E$1:$N$3001,10,FALSE)),"",VLOOKUP(VALUE(C1939),納期ACC!$E$1:$N$3001,10,FALSE))</f>
        <v>0</v>
      </c>
    </row>
    <row r="1940" spans="1:12">
      <c r="A1940" s="137">
        <f>+gents定番!A255</f>
        <v>0</v>
      </c>
      <c r="B1940" s="138">
        <v>1</v>
      </c>
      <c r="C1940" s="139" t="str">
        <f>TEXT(gents定番!C255,0)</f>
        <v>0</v>
      </c>
      <c r="D1940" s="140">
        <f>+gents定番!D255</f>
        <v>0</v>
      </c>
      <c r="E1940" s="138">
        <f>+gents定番!E255</f>
        <v>0</v>
      </c>
      <c r="F1940" s="138">
        <f>+gents定番!F255</f>
        <v>0</v>
      </c>
      <c r="G1940" s="140">
        <f>+gents定番!G255</f>
        <v>0</v>
      </c>
      <c r="H1940" s="138">
        <f>+gents定番!H255</f>
        <v>0</v>
      </c>
      <c r="I1940" s="140">
        <f>+gents定番!I255</f>
        <v>0</v>
      </c>
      <c r="J1940" s="141">
        <f>+gents定番!$C$9</f>
        <v>262600</v>
      </c>
      <c r="K1940" s="142">
        <f>+gents定番!J255</f>
        <v>0</v>
      </c>
      <c r="L1940" s="143">
        <f>IF(ISERROR(VLOOKUP(VALUE(C1940),納期ACC!$E$1:$N$3001,10,FALSE)),"",VLOOKUP(VALUE(C1940),納期ACC!$E$1:$N$3001,10,FALSE))</f>
        <v>0</v>
      </c>
    </row>
    <row r="1941" spans="1:12">
      <c r="A1941" s="137">
        <f>+gents定番!A256</f>
        <v>0</v>
      </c>
      <c r="B1941" s="138">
        <v>1</v>
      </c>
      <c r="C1941" s="139" t="str">
        <f>TEXT(gents定番!C256,0)</f>
        <v>0</v>
      </c>
      <c r="D1941" s="140">
        <f>+gents定番!D256</f>
        <v>0</v>
      </c>
      <c r="E1941" s="138">
        <f>+gents定番!E256</f>
        <v>0</v>
      </c>
      <c r="F1941" s="138">
        <f>+gents定番!F256</f>
        <v>0</v>
      </c>
      <c r="G1941" s="140">
        <f>+gents定番!G256</f>
        <v>0</v>
      </c>
      <c r="H1941" s="138">
        <f>+gents定番!H256</f>
        <v>0</v>
      </c>
      <c r="I1941" s="140">
        <f>+gents定番!I256</f>
        <v>0</v>
      </c>
      <c r="J1941" s="141">
        <f>+gents定番!$C$9</f>
        <v>262600</v>
      </c>
      <c r="K1941" s="142">
        <f>+gents定番!J256</f>
        <v>0</v>
      </c>
      <c r="L1941" s="143">
        <f>IF(ISERROR(VLOOKUP(VALUE(C1941),納期ACC!$E$1:$N$3001,10,FALSE)),"",VLOOKUP(VALUE(C1941),納期ACC!$E$1:$N$3001,10,FALSE))</f>
        <v>0</v>
      </c>
    </row>
    <row r="1942" spans="1:12">
      <c r="A1942" s="137">
        <f>+gents定番!A257</f>
        <v>0</v>
      </c>
      <c r="B1942" s="138">
        <v>1</v>
      </c>
      <c r="C1942" s="139" t="str">
        <f>TEXT(gents定番!C257,0)</f>
        <v>0</v>
      </c>
      <c r="D1942" s="140">
        <f>+gents定番!D257</f>
        <v>0</v>
      </c>
      <c r="E1942" s="138">
        <f>+gents定番!E257</f>
        <v>0</v>
      </c>
      <c r="F1942" s="138">
        <f>+gents定番!F257</f>
        <v>0</v>
      </c>
      <c r="G1942" s="140">
        <f>+gents定番!G257</f>
        <v>0</v>
      </c>
      <c r="H1942" s="138">
        <f>+gents定番!H257</f>
        <v>0</v>
      </c>
      <c r="I1942" s="140">
        <f>+gents定番!I257</f>
        <v>0</v>
      </c>
      <c r="J1942" s="141">
        <f>+gents定番!$C$9</f>
        <v>262600</v>
      </c>
      <c r="K1942" s="142">
        <f>+gents定番!J257</f>
        <v>0</v>
      </c>
      <c r="L1942" s="143">
        <f>IF(ISERROR(VLOOKUP(VALUE(C1942),納期ACC!$E$1:$N$3001,10,FALSE)),"",VLOOKUP(VALUE(C1942),納期ACC!$E$1:$N$3001,10,FALSE))</f>
        <v>0</v>
      </c>
    </row>
    <row r="1943" spans="1:12">
      <c r="A1943" s="137">
        <f>+gents定番!A258</f>
        <v>0</v>
      </c>
      <c r="B1943" s="138">
        <v>1</v>
      </c>
      <c r="C1943" s="139" t="str">
        <f>TEXT(gents定番!C258,0)</f>
        <v>0</v>
      </c>
      <c r="D1943" s="140">
        <f>+gents定番!D258</f>
        <v>0</v>
      </c>
      <c r="E1943" s="138">
        <f>+gents定番!E258</f>
        <v>0</v>
      </c>
      <c r="F1943" s="138">
        <f>+gents定番!F258</f>
        <v>0</v>
      </c>
      <c r="G1943" s="140">
        <f>+gents定番!G258</f>
        <v>0</v>
      </c>
      <c r="H1943" s="138">
        <f>+gents定番!H258</f>
        <v>0</v>
      </c>
      <c r="I1943" s="140">
        <f>+gents定番!I258</f>
        <v>0</v>
      </c>
      <c r="J1943" s="141">
        <f>+gents定番!$C$9</f>
        <v>262600</v>
      </c>
      <c r="K1943" s="142">
        <f>+gents定番!J258</f>
        <v>0</v>
      </c>
      <c r="L1943" s="143">
        <f>IF(ISERROR(VLOOKUP(VALUE(C1943),納期ACC!$E$1:$N$3001,10,FALSE)),"",VLOOKUP(VALUE(C1943),納期ACC!$E$1:$N$3001,10,FALSE))</f>
        <v>0</v>
      </c>
    </row>
    <row r="1944" spans="1:12">
      <c r="A1944" s="137">
        <f>+gents定番!A259</f>
        <v>0</v>
      </c>
      <c r="B1944" s="138">
        <v>1</v>
      </c>
      <c r="C1944" s="139" t="str">
        <f>TEXT(gents定番!C259,0)</f>
        <v>0</v>
      </c>
      <c r="D1944" s="140">
        <f>+gents定番!D259</f>
        <v>0</v>
      </c>
      <c r="E1944" s="138">
        <f>+gents定番!E259</f>
        <v>0</v>
      </c>
      <c r="F1944" s="138">
        <f>+gents定番!F259</f>
        <v>0</v>
      </c>
      <c r="G1944" s="140">
        <f>+gents定番!G259</f>
        <v>0</v>
      </c>
      <c r="H1944" s="138">
        <f>+gents定番!H259</f>
        <v>0</v>
      </c>
      <c r="I1944" s="140">
        <f>+gents定番!I259</f>
        <v>0</v>
      </c>
      <c r="J1944" s="141">
        <f>+gents定番!$C$9</f>
        <v>262600</v>
      </c>
      <c r="K1944" s="142">
        <f>+gents定番!J259</f>
        <v>0</v>
      </c>
      <c r="L1944" s="143">
        <f>IF(ISERROR(VLOOKUP(VALUE(C1944),納期ACC!$E$1:$N$3001,10,FALSE)),"",VLOOKUP(VALUE(C1944),納期ACC!$E$1:$N$3001,10,FALSE))</f>
        <v>0</v>
      </c>
    </row>
    <row r="1945" spans="1:12">
      <c r="A1945" s="137">
        <f>+gents定番!A260</f>
        <v>0</v>
      </c>
      <c r="B1945" s="138">
        <v>1</v>
      </c>
      <c r="C1945" s="139" t="str">
        <f>TEXT(gents定番!C260,0)</f>
        <v>0</v>
      </c>
      <c r="D1945" s="140">
        <f>+gents定番!D260</f>
        <v>0</v>
      </c>
      <c r="E1945" s="138">
        <f>+gents定番!E260</f>
        <v>0</v>
      </c>
      <c r="F1945" s="138">
        <f>+gents定番!F260</f>
        <v>0</v>
      </c>
      <c r="G1945" s="140">
        <f>+gents定番!G260</f>
        <v>0</v>
      </c>
      <c r="H1945" s="138">
        <f>+gents定番!H260</f>
        <v>0</v>
      </c>
      <c r="I1945" s="140">
        <f>+gents定番!I260</f>
        <v>0</v>
      </c>
      <c r="J1945" s="141">
        <f>+gents定番!$C$9</f>
        <v>262600</v>
      </c>
      <c r="K1945" s="142">
        <f>+gents定番!J260</f>
        <v>0</v>
      </c>
      <c r="L1945" s="143">
        <f>IF(ISERROR(VLOOKUP(VALUE(C1945),納期ACC!$E$1:$N$3001,10,FALSE)),"",VLOOKUP(VALUE(C1945),納期ACC!$E$1:$N$3001,10,FALSE))</f>
        <v>0</v>
      </c>
    </row>
    <row r="1946" spans="1:12">
      <c r="A1946" s="137">
        <f>+gents定番!A261</f>
        <v>0</v>
      </c>
      <c r="B1946" s="138">
        <v>1</v>
      </c>
      <c r="C1946" s="139" t="str">
        <f>TEXT(gents定番!C261,0)</f>
        <v>0</v>
      </c>
      <c r="D1946" s="140">
        <f>+gents定番!D261</f>
        <v>0</v>
      </c>
      <c r="E1946" s="138">
        <f>+gents定番!E261</f>
        <v>0</v>
      </c>
      <c r="F1946" s="138">
        <f>+gents定番!F261</f>
        <v>0</v>
      </c>
      <c r="G1946" s="140">
        <f>+gents定番!G261</f>
        <v>0</v>
      </c>
      <c r="H1946" s="138">
        <f>+gents定番!H261</f>
        <v>0</v>
      </c>
      <c r="I1946" s="140">
        <f>+gents定番!I261</f>
        <v>0</v>
      </c>
      <c r="J1946" s="141">
        <f>+gents定番!$C$9</f>
        <v>262600</v>
      </c>
      <c r="K1946" s="142">
        <f>+gents定番!J261</f>
        <v>0</v>
      </c>
      <c r="L1946" s="143">
        <f>IF(ISERROR(VLOOKUP(VALUE(C1946),納期ACC!$E$1:$N$3001,10,FALSE)),"",VLOOKUP(VALUE(C1946),納期ACC!$E$1:$N$3001,10,FALSE))</f>
        <v>0</v>
      </c>
    </row>
    <row r="1947" spans="1:12">
      <c r="A1947" s="137">
        <f>+gents定番!A262</f>
        <v>0</v>
      </c>
      <c r="B1947" s="138">
        <v>1</v>
      </c>
      <c r="C1947" s="139" t="str">
        <f>TEXT(gents定番!C262,0)</f>
        <v>0</v>
      </c>
      <c r="D1947" s="140">
        <f>+gents定番!D262</f>
        <v>0</v>
      </c>
      <c r="E1947" s="138">
        <f>+gents定番!E262</f>
        <v>0</v>
      </c>
      <c r="F1947" s="138">
        <f>+gents定番!F262</f>
        <v>0</v>
      </c>
      <c r="G1947" s="140">
        <f>+gents定番!G262</f>
        <v>0</v>
      </c>
      <c r="H1947" s="138">
        <f>+gents定番!H262</f>
        <v>0</v>
      </c>
      <c r="I1947" s="140">
        <f>+gents定番!I262</f>
        <v>0</v>
      </c>
      <c r="J1947" s="141">
        <f>+gents定番!$C$9</f>
        <v>262600</v>
      </c>
      <c r="K1947" s="142">
        <f>+gents定番!J262</f>
        <v>0</v>
      </c>
      <c r="L1947" s="143">
        <f>IF(ISERROR(VLOOKUP(VALUE(C1947),納期ACC!$E$1:$N$3001,10,FALSE)),"",VLOOKUP(VALUE(C1947),納期ACC!$E$1:$N$3001,10,FALSE))</f>
        <v>0</v>
      </c>
    </row>
    <row r="1948" spans="1:12">
      <c r="A1948" s="137">
        <f>+gents定番!A263</f>
        <v>0</v>
      </c>
      <c r="B1948" s="138">
        <v>1</v>
      </c>
      <c r="C1948" s="139" t="str">
        <f>TEXT(gents定番!C263,0)</f>
        <v>0</v>
      </c>
      <c r="D1948" s="140">
        <f>+gents定番!D263</f>
        <v>0</v>
      </c>
      <c r="E1948" s="138">
        <f>+gents定番!E263</f>
        <v>0</v>
      </c>
      <c r="F1948" s="138">
        <f>+gents定番!F263</f>
        <v>0</v>
      </c>
      <c r="G1948" s="140">
        <f>+gents定番!G263</f>
        <v>0</v>
      </c>
      <c r="H1948" s="138">
        <f>+gents定番!H263</f>
        <v>0</v>
      </c>
      <c r="I1948" s="140">
        <f>+gents定番!I263</f>
        <v>0</v>
      </c>
      <c r="J1948" s="141">
        <f>+gents定番!$C$9</f>
        <v>262600</v>
      </c>
      <c r="K1948" s="142">
        <f>+gents定番!J263</f>
        <v>0</v>
      </c>
      <c r="L1948" s="143">
        <f>IF(ISERROR(VLOOKUP(VALUE(C1948),納期ACC!$E$1:$N$3001,10,FALSE)),"",VLOOKUP(VALUE(C1948),納期ACC!$E$1:$N$3001,10,FALSE))</f>
        <v>0</v>
      </c>
    </row>
    <row r="1949" spans="1:12">
      <c r="A1949" s="137">
        <f>+gents定番!A264</f>
        <v>0</v>
      </c>
      <c r="B1949" s="138">
        <v>1</v>
      </c>
      <c r="C1949" s="139" t="str">
        <f>TEXT(gents定番!C264,0)</f>
        <v>0</v>
      </c>
      <c r="D1949" s="140">
        <f>+gents定番!D264</f>
        <v>0</v>
      </c>
      <c r="E1949" s="138">
        <f>+gents定番!E264</f>
        <v>0</v>
      </c>
      <c r="F1949" s="138">
        <f>+gents定番!F264</f>
        <v>0</v>
      </c>
      <c r="G1949" s="140">
        <f>+gents定番!G264</f>
        <v>0</v>
      </c>
      <c r="H1949" s="138">
        <f>+gents定番!H264</f>
        <v>0</v>
      </c>
      <c r="I1949" s="140">
        <f>+gents定番!I264</f>
        <v>0</v>
      </c>
      <c r="J1949" s="141">
        <f>+gents定番!$C$9</f>
        <v>262600</v>
      </c>
      <c r="K1949" s="142">
        <f>+gents定番!J264</f>
        <v>0</v>
      </c>
      <c r="L1949" s="143">
        <f>IF(ISERROR(VLOOKUP(VALUE(C1949),納期ACC!$E$1:$N$3001,10,FALSE)),"",VLOOKUP(VALUE(C1949),納期ACC!$E$1:$N$3001,10,FALSE))</f>
        <v>0</v>
      </c>
    </row>
    <row r="1950" spans="1:12">
      <c r="A1950" s="137">
        <f>+gents定番!A265</f>
        <v>0</v>
      </c>
      <c r="B1950" s="138">
        <v>1</v>
      </c>
      <c r="C1950" s="139" t="str">
        <f>TEXT(gents定番!C265,0)</f>
        <v>0</v>
      </c>
      <c r="D1950" s="140">
        <f>+gents定番!D265</f>
        <v>0</v>
      </c>
      <c r="E1950" s="138">
        <f>+gents定番!E265</f>
        <v>0</v>
      </c>
      <c r="F1950" s="138">
        <f>+gents定番!F265</f>
        <v>0</v>
      </c>
      <c r="G1950" s="140">
        <f>+gents定番!G265</f>
        <v>0</v>
      </c>
      <c r="H1950" s="138">
        <f>+gents定番!H265</f>
        <v>0</v>
      </c>
      <c r="I1950" s="140">
        <f>+gents定番!I265</f>
        <v>0</v>
      </c>
      <c r="J1950" s="141">
        <f>+gents定番!$C$9</f>
        <v>262600</v>
      </c>
      <c r="K1950" s="142">
        <f>+gents定番!J265</f>
        <v>0</v>
      </c>
      <c r="L1950" s="143">
        <f>IF(ISERROR(VLOOKUP(VALUE(C1950),納期ACC!$E$1:$N$3001,10,FALSE)),"",VLOOKUP(VALUE(C1950),納期ACC!$E$1:$N$3001,10,FALSE))</f>
        <v>0</v>
      </c>
    </row>
    <row r="1951" spans="1:12">
      <c r="A1951" s="137">
        <f>+gents定番!A266</f>
        <v>0</v>
      </c>
      <c r="B1951" s="138">
        <v>1</v>
      </c>
      <c r="C1951" s="139" t="str">
        <f>TEXT(gents定番!C266,0)</f>
        <v>0</v>
      </c>
      <c r="D1951" s="140">
        <f>+gents定番!D266</f>
        <v>0</v>
      </c>
      <c r="E1951" s="138">
        <f>+gents定番!E266</f>
        <v>0</v>
      </c>
      <c r="F1951" s="138">
        <f>+gents定番!F266</f>
        <v>0</v>
      </c>
      <c r="G1951" s="140">
        <f>+gents定番!G266</f>
        <v>0</v>
      </c>
      <c r="H1951" s="138">
        <f>+gents定番!H266</f>
        <v>0</v>
      </c>
      <c r="I1951" s="140">
        <f>+gents定番!I266</f>
        <v>0</v>
      </c>
      <c r="J1951" s="141">
        <f>+gents定番!$C$9</f>
        <v>262600</v>
      </c>
      <c r="K1951" s="142">
        <f>+gents定番!J266</f>
        <v>0</v>
      </c>
      <c r="L1951" s="143">
        <f>IF(ISERROR(VLOOKUP(VALUE(C1951),納期ACC!$E$1:$N$3001,10,FALSE)),"",VLOOKUP(VALUE(C1951),納期ACC!$E$1:$N$3001,10,FALSE))</f>
        <v>0</v>
      </c>
    </row>
    <row r="1952" spans="1:12">
      <c r="A1952" s="137">
        <f>+gents定番!A267</f>
        <v>0</v>
      </c>
      <c r="B1952" s="138">
        <v>1</v>
      </c>
      <c r="C1952" s="139" t="str">
        <f>TEXT(gents定番!C267,0)</f>
        <v>0</v>
      </c>
      <c r="D1952" s="140">
        <f>+gents定番!D267</f>
        <v>0</v>
      </c>
      <c r="E1952" s="138">
        <f>+gents定番!E267</f>
        <v>0</v>
      </c>
      <c r="F1952" s="138">
        <f>+gents定番!F267</f>
        <v>0</v>
      </c>
      <c r="G1952" s="140">
        <f>+gents定番!G267</f>
        <v>0</v>
      </c>
      <c r="H1952" s="138">
        <f>+gents定番!H267</f>
        <v>0</v>
      </c>
      <c r="I1952" s="140">
        <f>+gents定番!I267</f>
        <v>0</v>
      </c>
      <c r="J1952" s="141">
        <f>+gents定番!$C$9</f>
        <v>262600</v>
      </c>
      <c r="K1952" s="142">
        <f>+gents定番!J267</f>
        <v>0</v>
      </c>
      <c r="L1952" s="143">
        <f>IF(ISERROR(VLOOKUP(VALUE(C1952),納期ACC!$E$1:$N$3001,10,FALSE)),"",VLOOKUP(VALUE(C1952),納期ACC!$E$1:$N$3001,10,FALSE))</f>
        <v>0</v>
      </c>
    </row>
    <row r="1953" spans="1:12">
      <c r="A1953" s="137">
        <f>+gents定番!A268</f>
        <v>0</v>
      </c>
      <c r="B1953" s="138">
        <v>1</v>
      </c>
      <c r="C1953" s="139" t="str">
        <f>TEXT(gents定番!C268,0)</f>
        <v>0</v>
      </c>
      <c r="D1953" s="140">
        <f>+gents定番!D268</f>
        <v>0</v>
      </c>
      <c r="E1953" s="138">
        <f>+gents定番!E268</f>
        <v>0</v>
      </c>
      <c r="F1953" s="138">
        <f>+gents定番!F268</f>
        <v>0</v>
      </c>
      <c r="G1953" s="140">
        <f>+gents定番!G268</f>
        <v>0</v>
      </c>
      <c r="H1953" s="138">
        <f>+gents定番!H268</f>
        <v>0</v>
      </c>
      <c r="I1953" s="140">
        <f>+gents定番!I268</f>
        <v>0</v>
      </c>
      <c r="J1953" s="141">
        <f>+gents定番!$C$9</f>
        <v>262600</v>
      </c>
      <c r="K1953" s="142">
        <f>+gents定番!J268</f>
        <v>0</v>
      </c>
      <c r="L1953" s="143">
        <f>IF(ISERROR(VLOOKUP(VALUE(C1953),納期ACC!$E$1:$N$3001,10,FALSE)),"",VLOOKUP(VALUE(C1953),納期ACC!$E$1:$N$3001,10,FALSE))</f>
        <v>0</v>
      </c>
    </row>
    <row r="1954" spans="1:12">
      <c r="A1954" s="137">
        <f>+gents定番!A269</f>
        <v>0</v>
      </c>
      <c r="B1954" s="138">
        <v>1</v>
      </c>
      <c r="C1954" s="139" t="str">
        <f>TEXT(gents定番!C269,0)</f>
        <v>0</v>
      </c>
      <c r="D1954" s="140">
        <f>+gents定番!D269</f>
        <v>0</v>
      </c>
      <c r="E1954" s="138">
        <f>+gents定番!E269</f>
        <v>0</v>
      </c>
      <c r="F1954" s="138">
        <f>+gents定番!F269</f>
        <v>0</v>
      </c>
      <c r="G1954" s="140">
        <f>+gents定番!G269</f>
        <v>0</v>
      </c>
      <c r="H1954" s="138">
        <f>+gents定番!H269</f>
        <v>0</v>
      </c>
      <c r="I1954" s="140">
        <f>+gents定番!I269</f>
        <v>0</v>
      </c>
      <c r="J1954" s="141">
        <f>+gents定番!$C$9</f>
        <v>262600</v>
      </c>
      <c r="K1954" s="142">
        <f>+gents定番!J269</f>
        <v>0</v>
      </c>
      <c r="L1954" s="143">
        <f>IF(ISERROR(VLOOKUP(VALUE(C1954),納期ACC!$E$1:$N$3001,10,FALSE)),"",VLOOKUP(VALUE(C1954),納期ACC!$E$1:$N$3001,10,FALSE))</f>
        <v>0</v>
      </c>
    </row>
    <row r="1955" spans="1:12">
      <c r="A1955" s="137">
        <f>+gents定番!A270</f>
        <v>0</v>
      </c>
      <c r="B1955" s="138">
        <v>1</v>
      </c>
      <c r="C1955" s="139" t="str">
        <f>TEXT(gents定番!C270,0)</f>
        <v>0</v>
      </c>
      <c r="D1955" s="140">
        <f>+gents定番!D270</f>
        <v>0</v>
      </c>
      <c r="E1955" s="138">
        <f>+gents定番!E270</f>
        <v>0</v>
      </c>
      <c r="F1955" s="138">
        <f>+gents定番!F270</f>
        <v>0</v>
      </c>
      <c r="G1955" s="140">
        <f>+gents定番!G270</f>
        <v>0</v>
      </c>
      <c r="H1955" s="138">
        <f>+gents定番!H270</f>
        <v>0</v>
      </c>
      <c r="I1955" s="140">
        <f>+gents定番!I270</f>
        <v>0</v>
      </c>
      <c r="J1955" s="141">
        <f>+gents定番!$C$9</f>
        <v>262600</v>
      </c>
      <c r="K1955" s="142">
        <f>+gents定番!J270</f>
        <v>0</v>
      </c>
      <c r="L1955" s="143">
        <f>IF(ISERROR(VLOOKUP(VALUE(C1955),納期ACC!$E$1:$N$3001,10,FALSE)),"",VLOOKUP(VALUE(C1955),納期ACC!$E$1:$N$3001,10,FALSE))</f>
        <v>0</v>
      </c>
    </row>
    <row r="1956" spans="1:12">
      <c r="A1956" s="137">
        <f>+gents定番!A271</f>
        <v>0</v>
      </c>
      <c r="B1956" s="138">
        <v>1</v>
      </c>
      <c r="C1956" s="139" t="str">
        <f>TEXT(gents定番!C271,0)</f>
        <v>0</v>
      </c>
      <c r="D1956" s="140">
        <f>+gents定番!D271</f>
        <v>0</v>
      </c>
      <c r="E1956" s="138">
        <f>+gents定番!E271</f>
        <v>0</v>
      </c>
      <c r="F1956" s="138">
        <f>+gents定番!F271</f>
        <v>0</v>
      </c>
      <c r="G1956" s="140">
        <f>+gents定番!G271</f>
        <v>0</v>
      </c>
      <c r="H1956" s="138">
        <f>+gents定番!H271</f>
        <v>0</v>
      </c>
      <c r="I1956" s="140">
        <f>+gents定番!I271</f>
        <v>0</v>
      </c>
      <c r="J1956" s="141">
        <f>+gents定番!$C$9</f>
        <v>262600</v>
      </c>
      <c r="K1956" s="142">
        <f>+gents定番!J271</f>
        <v>0</v>
      </c>
      <c r="L1956" s="143">
        <f>IF(ISERROR(VLOOKUP(VALUE(C1956),納期ACC!$E$1:$N$3001,10,FALSE)),"",VLOOKUP(VALUE(C1956),納期ACC!$E$1:$N$3001,10,FALSE))</f>
        <v>0</v>
      </c>
    </row>
    <row r="1957" spans="1:12">
      <c r="A1957" s="137">
        <f>+gents定番!A272</f>
        <v>0</v>
      </c>
      <c r="B1957" s="138">
        <v>1</v>
      </c>
      <c r="C1957" s="139" t="str">
        <f>TEXT(gents定番!C272,0)</f>
        <v>0</v>
      </c>
      <c r="D1957" s="140">
        <f>+gents定番!D272</f>
        <v>0</v>
      </c>
      <c r="E1957" s="138">
        <f>+gents定番!E272</f>
        <v>0</v>
      </c>
      <c r="F1957" s="138">
        <f>+gents定番!F272</f>
        <v>0</v>
      </c>
      <c r="G1957" s="140">
        <f>+gents定番!G272</f>
        <v>0</v>
      </c>
      <c r="H1957" s="138">
        <f>+gents定番!H272</f>
        <v>0</v>
      </c>
      <c r="I1957" s="140">
        <f>+gents定番!I272</f>
        <v>0</v>
      </c>
      <c r="J1957" s="141">
        <f>+gents定番!$C$9</f>
        <v>262600</v>
      </c>
      <c r="K1957" s="142">
        <f>+gents定番!J272</f>
        <v>0</v>
      </c>
      <c r="L1957" s="143">
        <f>IF(ISERROR(VLOOKUP(VALUE(C1957),納期ACC!$E$1:$N$3001,10,FALSE)),"",VLOOKUP(VALUE(C1957),納期ACC!$E$1:$N$3001,10,FALSE))</f>
        <v>0</v>
      </c>
    </row>
    <row r="1958" spans="1:12">
      <c r="A1958" s="137">
        <f>+gents定番!A273</f>
        <v>0</v>
      </c>
      <c r="B1958" s="138">
        <v>1</v>
      </c>
      <c r="C1958" s="139" t="str">
        <f>TEXT(gents定番!C273,0)</f>
        <v>0</v>
      </c>
      <c r="D1958" s="140">
        <f>+gents定番!D273</f>
        <v>0</v>
      </c>
      <c r="E1958" s="138">
        <f>+gents定番!E273</f>
        <v>0</v>
      </c>
      <c r="F1958" s="138">
        <f>+gents定番!F273</f>
        <v>0</v>
      </c>
      <c r="G1958" s="140">
        <f>+gents定番!G273</f>
        <v>0</v>
      </c>
      <c r="H1958" s="138">
        <f>+gents定番!H273</f>
        <v>0</v>
      </c>
      <c r="I1958" s="140">
        <f>+gents定番!I273</f>
        <v>0</v>
      </c>
      <c r="J1958" s="141">
        <f>+gents定番!$C$9</f>
        <v>262600</v>
      </c>
      <c r="K1958" s="142">
        <f>+gents定番!J273</f>
        <v>0</v>
      </c>
      <c r="L1958" s="143">
        <f>IF(ISERROR(VLOOKUP(VALUE(C1958),納期ACC!$E$1:$N$3001,10,FALSE)),"",VLOOKUP(VALUE(C1958),納期ACC!$E$1:$N$3001,10,FALSE))</f>
        <v>0</v>
      </c>
    </row>
    <row r="1959" spans="1:12">
      <c r="A1959" s="137">
        <f>+gents定番!A274</f>
        <v>0</v>
      </c>
      <c r="B1959" s="138">
        <v>1</v>
      </c>
      <c r="C1959" s="139" t="str">
        <f>TEXT(gents定番!C274,0)</f>
        <v>0</v>
      </c>
      <c r="D1959" s="140">
        <f>+gents定番!D274</f>
        <v>0</v>
      </c>
      <c r="E1959" s="138">
        <f>+gents定番!E274</f>
        <v>0</v>
      </c>
      <c r="F1959" s="138">
        <f>+gents定番!F274</f>
        <v>0</v>
      </c>
      <c r="G1959" s="140">
        <f>+gents定番!G274</f>
        <v>0</v>
      </c>
      <c r="H1959" s="138">
        <f>+gents定番!H274</f>
        <v>0</v>
      </c>
      <c r="I1959" s="140">
        <f>+gents定番!I274</f>
        <v>0</v>
      </c>
      <c r="J1959" s="141">
        <f>+gents定番!$C$9</f>
        <v>262600</v>
      </c>
      <c r="K1959" s="142">
        <f>+gents定番!J274</f>
        <v>0</v>
      </c>
      <c r="L1959" s="143">
        <f>IF(ISERROR(VLOOKUP(VALUE(C1959),納期ACC!$E$1:$N$3001,10,FALSE)),"",VLOOKUP(VALUE(C1959),納期ACC!$E$1:$N$3001,10,FALSE))</f>
        <v>0</v>
      </c>
    </row>
    <row r="1960" spans="1:12">
      <c r="A1960" s="137">
        <f>+gents定番!A275</f>
        <v>0</v>
      </c>
      <c r="B1960" s="138">
        <v>1</v>
      </c>
      <c r="C1960" s="139" t="str">
        <f>TEXT(gents定番!C275,0)</f>
        <v>0</v>
      </c>
      <c r="D1960" s="140">
        <f>+gents定番!D275</f>
        <v>0</v>
      </c>
      <c r="E1960" s="138">
        <f>+gents定番!E275</f>
        <v>0</v>
      </c>
      <c r="F1960" s="138">
        <f>+gents定番!F275</f>
        <v>0</v>
      </c>
      <c r="G1960" s="140">
        <f>+gents定番!G275</f>
        <v>0</v>
      </c>
      <c r="H1960" s="138">
        <f>+gents定番!H275</f>
        <v>0</v>
      </c>
      <c r="I1960" s="140">
        <f>+gents定番!I275</f>
        <v>0</v>
      </c>
      <c r="J1960" s="141">
        <f>+gents定番!$C$9</f>
        <v>262600</v>
      </c>
      <c r="K1960" s="142">
        <f>+gents定番!J275</f>
        <v>0</v>
      </c>
      <c r="L1960" s="143">
        <f>IF(ISERROR(VLOOKUP(VALUE(C1960),納期ACC!$E$1:$N$3001,10,FALSE)),"",VLOOKUP(VALUE(C1960),納期ACC!$E$1:$N$3001,10,FALSE))</f>
        <v>0</v>
      </c>
    </row>
    <row r="1961" spans="1:12">
      <c r="A1961" s="137">
        <f>+gents定番!A276</f>
        <v>0</v>
      </c>
      <c r="B1961" s="138">
        <v>1</v>
      </c>
      <c r="C1961" s="139" t="str">
        <f>TEXT(gents定番!C276,0)</f>
        <v>0</v>
      </c>
      <c r="D1961" s="140">
        <f>+gents定番!D276</f>
        <v>0</v>
      </c>
      <c r="E1961" s="138">
        <f>+gents定番!E276</f>
        <v>0</v>
      </c>
      <c r="F1961" s="138">
        <f>+gents定番!F276</f>
        <v>0</v>
      </c>
      <c r="G1961" s="140">
        <f>+gents定番!G276</f>
        <v>0</v>
      </c>
      <c r="H1961" s="138">
        <f>+gents定番!H276</f>
        <v>0</v>
      </c>
      <c r="I1961" s="140">
        <f>+gents定番!I276</f>
        <v>0</v>
      </c>
      <c r="J1961" s="141">
        <f>+gents定番!$C$9</f>
        <v>262600</v>
      </c>
      <c r="K1961" s="142">
        <f>+gents定番!J276</f>
        <v>0</v>
      </c>
      <c r="L1961" s="143">
        <f>IF(ISERROR(VLOOKUP(VALUE(C1961),納期ACC!$E$1:$N$3001,10,FALSE)),"",VLOOKUP(VALUE(C1961),納期ACC!$E$1:$N$3001,10,FALSE))</f>
        <v>0</v>
      </c>
    </row>
    <row r="1962" spans="1:12">
      <c r="A1962" s="137">
        <f>+gents定番!A277</f>
        <v>0</v>
      </c>
      <c r="B1962" s="138">
        <v>1</v>
      </c>
      <c r="C1962" s="139" t="str">
        <f>TEXT(gents定番!C277,0)</f>
        <v>0</v>
      </c>
      <c r="D1962" s="140">
        <f>+gents定番!D277</f>
        <v>0</v>
      </c>
      <c r="E1962" s="138">
        <f>+gents定番!E277</f>
        <v>0</v>
      </c>
      <c r="F1962" s="138">
        <f>+gents定番!F277</f>
        <v>0</v>
      </c>
      <c r="G1962" s="140">
        <f>+gents定番!G277</f>
        <v>0</v>
      </c>
      <c r="H1962" s="138">
        <f>+gents定番!H277</f>
        <v>0</v>
      </c>
      <c r="I1962" s="140">
        <f>+gents定番!I277</f>
        <v>0</v>
      </c>
      <c r="J1962" s="141">
        <f>+gents定番!$C$9</f>
        <v>262600</v>
      </c>
      <c r="K1962" s="142">
        <f>+gents定番!J277</f>
        <v>0</v>
      </c>
      <c r="L1962" s="143">
        <f>IF(ISERROR(VLOOKUP(VALUE(C1962),納期ACC!$E$1:$N$3001,10,FALSE)),"",VLOOKUP(VALUE(C1962),納期ACC!$E$1:$N$3001,10,FALSE))</f>
        <v>0</v>
      </c>
    </row>
    <row r="1963" spans="1:12">
      <c r="A1963" s="137">
        <f>+gents定番!A278</f>
        <v>0</v>
      </c>
      <c r="B1963" s="138">
        <v>1</v>
      </c>
      <c r="C1963" s="139" t="str">
        <f>TEXT(gents定番!C278,0)</f>
        <v>0</v>
      </c>
      <c r="D1963" s="140">
        <f>+gents定番!D278</f>
        <v>0</v>
      </c>
      <c r="E1963" s="138">
        <f>+gents定番!E278</f>
        <v>0</v>
      </c>
      <c r="F1963" s="138">
        <f>+gents定番!F278</f>
        <v>0</v>
      </c>
      <c r="G1963" s="140">
        <f>+gents定番!G278</f>
        <v>0</v>
      </c>
      <c r="H1963" s="138">
        <f>+gents定番!H278</f>
        <v>0</v>
      </c>
      <c r="I1963" s="140">
        <f>+gents定番!I278</f>
        <v>0</v>
      </c>
      <c r="J1963" s="141">
        <f>+gents定番!$C$9</f>
        <v>262600</v>
      </c>
      <c r="K1963" s="142">
        <f>+gents定番!J278</f>
        <v>0</v>
      </c>
      <c r="L1963" s="143">
        <f>IF(ISERROR(VLOOKUP(VALUE(C1963),納期ACC!$E$1:$N$3001,10,FALSE)),"",VLOOKUP(VALUE(C1963),納期ACC!$E$1:$N$3001,10,FALSE))</f>
        <v>0</v>
      </c>
    </row>
    <row r="1964" spans="1:12">
      <c r="A1964" s="137">
        <f>+gents定番!A279</f>
        <v>0</v>
      </c>
      <c r="B1964" s="138">
        <v>1</v>
      </c>
      <c r="C1964" s="139" t="str">
        <f>TEXT(gents定番!C279,0)</f>
        <v>0</v>
      </c>
      <c r="D1964" s="140">
        <f>+gents定番!D279</f>
        <v>0</v>
      </c>
      <c r="E1964" s="138">
        <f>+gents定番!E279</f>
        <v>0</v>
      </c>
      <c r="F1964" s="138">
        <f>+gents定番!F279</f>
        <v>0</v>
      </c>
      <c r="G1964" s="140">
        <f>+gents定番!G279</f>
        <v>0</v>
      </c>
      <c r="H1964" s="138">
        <f>+gents定番!H279</f>
        <v>0</v>
      </c>
      <c r="I1964" s="140">
        <f>+gents定番!I279</f>
        <v>0</v>
      </c>
      <c r="J1964" s="141">
        <f>+gents定番!$C$9</f>
        <v>262600</v>
      </c>
      <c r="K1964" s="142">
        <f>+gents定番!J279</f>
        <v>0</v>
      </c>
      <c r="L1964" s="143">
        <f>IF(ISERROR(VLOOKUP(VALUE(C1964),納期ACC!$E$1:$N$3001,10,FALSE)),"",VLOOKUP(VALUE(C1964),納期ACC!$E$1:$N$3001,10,FALSE))</f>
        <v>0</v>
      </c>
    </row>
    <row r="1965" spans="1:12">
      <c r="A1965" s="137">
        <f>+gents定番!A280</f>
        <v>0</v>
      </c>
      <c r="B1965" s="138">
        <v>1</v>
      </c>
      <c r="C1965" s="139" t="str">
        <f>TEXT(gents定番!C280,0)</f>
        <v>0</v>
      </c>
      <c r="D1965" s="140">
        <f>+gents定番!D280</f>
        <v>0</v>
      </c>
      <c r="E1965" s="138">
        <f>+gents定番!E280</f>
        <v>0</v>
      </c>
      <c r="F1965" s="138">
        <f>+gents定番!F280</f>
        <v>0</v>
      </c>
      <c r="G1965" s="140">
        <f>+gents定番!G280</f>
        <v>0</v>
      </c>
      <c r="H1965" s="138">
        <f>+gents定番!H280</f>
        <v>0</v>
      </c>
      <c r="I1965" s="140">
        <f>+gents定番!I280</f>
        <v>0</v>
      </c>
      <c r="J1965" s="141">
        <f>+gents定番!$C$9</f>
        <v>262600</v>
      </c>
      <c r="K1965" s="142">
        <f>+gents定番!J280</f>
        <v>0</v>
      </c>
      <c r="L1965" s="143">
        <f>IF(ISERROR(VLOOKUP(VALUE(C1965),納期ACC!$E$1:$N$3001,10,FALSE)),"",VLOOKUP(VALUE(C1965),納期ACC!$E$1:$N$3001,10,FALSE))</f>
        <v>0</v>
      </c>
    </row>
    <row r="1966" spans="1:12">
      <c r="A1966" s="137">
        <f>+gents定番!A281</f>
        <v>0</v>
      </c>
      <c r="B1966" s="138">
        <v>1</v>
      </c>
      <c r="C1966" s="139" t="str">
        <f>TEXT(gents定番!C281,0)</f>
        <v>0</v>
      </c>
      <c r="D1966" s="140">
        <f>+gents定番!D281</f>
        <v>0</v>
      </c>
      <c r="E1966" s="138">
        <f>+gents定番!E281</f>
        <v>0</v>
      </c>
      <c r="F1966" s="138">
        <f>+gents定番!F281</f>
        <v>0</v>
      </c>
      <c r="G1966" s="140">
        <f>+gents定番!G281</f>
        <v>0</v>
      </c>
      <c r="H1966" s="138">
        <f>+gents定番!H281</f>
        <v>0</v>
      </c>
      <c r="I1966" s="140">
        <f>+gents定番!I281</f>
        <v>0</v>
      </c>
      <c r="J1966" s="141">
        <f>+gents定番!$C$9</f>
        <v>262600</v>
      </c>
      <c r="K1966" s="142">
        <f>+gents定番!J281</f>
        <v>0</v>
      </c>
      <c r="L1966" s="143">
        <f>IF(ISERROR(VLOOKUP(VALUE(C1966),納期ACC!$E$1:$N$3001,10,FALSE)),"",VLOOKUP(VALUE(C1966),納期ACC!$E$1:$N$3001,10,FALSE))</f>
        <v>0</v>
      </c>
    </row>
    <row r="1967" spans="1:12">
      <c r="A1967" s="137">
        <f>+gents定番!A282</f>
        <v>0</v>
      </c>
      <c r="B1967" s="138">
        <v>1</v>
      </c>
      <c r="C1967" s="139" t="str">
        <f>TEXT(gents定番!C282,0)</f>
        <v>0</v>
      </c>
      <c r="D1967" s="140">
        <f>+gents定番!D282</f>
        <v>0</v>
      </c>
      <c r="E1967" s="138">
        <f>+gents定番!E282</f>
        <v>0</v>
      </c>
      <c r="F1967" s="138">
        <f>+gents定番!F282</f>
        <v>0</v>
      </c>
      <c r="G1967" s="140">
        <f>+gents定番!G282</f>
        <v>0</v>
      </c>
      <c r="H1967" s="138">
        <f>+gents定番!H282</f>
        <v>0</v>
      </c>
      <c r="I1967" s="140">
        <f>+gents定番!I282</f>
        <v>0</v>
      </c>
      <c r="J1967" s="141">
        <f>+gents定番!$C$9</f>
        <v>262600</v>
      </c>
      <c r="K1967" s="142">
        <f>+gents定番!J282</f>
        <v>0</v>
      </c>
      <c r="L1967" s="143">
        <f>IF(ISERROR(VLOOKUP(VALUE(C1967),納期ACC!$E$1:$N$3001,10,FALSE)),"",VLOOKUP(VALUE(C1967),納期ACC!$E$1:$N$3001,10,FALSE))</f>
        <v>0</v>
      </c>
    </row>
    <row r="1968" spans="1:12">
      <c r="A1968" s="137">
        <f>+gents定番!A283</f>
        <v>0</v>
      </c>
      <c r="B1968" s="138">
        <v>1</v>
      </c>
      <c r="C1968" s="139" t="str">
        <f>TEXT(gents定番!C283,0)</f>
        <v>0</v>
      </c>
      <c r="D1968" s="140">
        <f>+gents定番!D283</f>
        <v>0</v>
      </c>
      <c r="E1968" s="138">
        <f>+gents定番!E283</f>
        <v>0</v>
      </c>
      <c r="F1968" s="138">
        <f>+gents定番!F283</f>
        <v>0</v>
      </c>
      <c r="G1968" s="140">
        <f>+gents定番!G283</f>
        <v>0</v>
      </c>
      <c r="H1968" s="138">
        <f>+gents定番!H283</f>
        <v>0</v>
      </c>
      <c r="I1968" s="140">
        <f>+gents定番!I283</f>
        <v>0</v>
      </c>
      <c r="J1968" s="141">
        <f>+gents定番!$C$9</f>
        <v>262600</v>
      </c>
      <c r="K1968" s="142">
        <f>+gents定番!J283</f>
        <v>0</v>
      </c>
      <c r="L1968" s="143">
        <f>IF(ISERROR(VLOOKUP(VALUE(C1968),納期ACC!$E$1:$N$3001,10,FALSE)),"",VLOOKUP(VALUE(C1968),納期ACC!$E$1:$N$3001,10,FALSE))</f>
        <v>0</v>
      </c>
    </row>
    <row r="1969" spans="1:12">
      <c r="A1969" s="137">
        <f>+gents定番!A284</f>
        <v>0</v>
      </c>
      <c r="B1969" s="138">
        <v>1</v>
      </c>
      <c r="C1969" s="139" t="str">
        <f>TEXT(gents定番!C284,0)</f>
        <v>0</v>
      </c>
      <c r="D1969" s="140">
        <f>+gents定番!D284</f>
        <v>0</v>
      </c>
      <c r="E1969" s="138">
        <f>+gents定番!E284</f>
        <v>0</v>
      </c>
      <c r="F1969" s="138">
        <f>+gents定番!F284</f>
        <v>0</v>
      </c>
      <c r="G1969" s="140">
        <f>+gents定番!G284</f>
        <v>0</v>
      </c>
      <c r="H1969" s="138">
        <f>+gents定番!H284</f>
        <v>0</v>
      </c>
      <c r="I1969" s="140">
        <f>+gents定番!I284</f>
        <v>0</v>
      </c>
      <c r="J1969" s="141">
        <f>+gents定番!$C$9</f>
        <v>262600</v>
      </c>
      <c r="K1969" s="142">
        <f>+gents定番!J284</f>
        <v>0</v>
      </c>
      <c r="L1969" s="143">
        <f>IF(ISERROR(VLOOKUP(VALUE(C1969),納期ACC!$E$1:$N$3001,10,FALSE)),"",VLOOKUP(VALUE(C1969),納期ACC!$E$1:$N$3001,10,FALSE))</f>
        <v>0</v>
      </c>
    </row>
    <row r="1970" spans="1:12">
      <c r="A1970" s="137">
        <f>+gents定番!A285</f>
        <v>0</v>
      </c>
      <c r="B1970" s="138">
        <v>1</v>
      </c>
      <c r="C1970" s="139" t="str">
        <f>TEXT(gents定番!C285,0)</f>
        <v>0</v>
      </c>
      <c r="D1970" s="140">
        <f>+gents定番!D285</f>
        <v>0</v>
      </c>
      <c r="E1970" s="138">
        <f>+gents定番!E285</f>
        <v>0</v>
      </c>
      <c r="F1970" s="138">
        <f>+gents定番!F285</f>
        <v>0</v>
      </c>
      <c r="G1970" s="140">
        <f>+gents定番!G285</f>
        <v>0</v>
      </c>
      <c r="H1970" s="138">
        <f>+gents定番!H285</f>
        <v>0</v>
      </c>
      <c r="I1970" s="140">
        <f>+gents定番!I285</f>
        <v>0</v>
      </c>
      <c r="J1970" s="141">
        <f>+gents定番!$C$9</f>
        <v>262600</v>
      </c>
      <c r="K1970" s="142">
        <f>+gents定番!J285</f>
        <v>0</v>
      </c>
      <c r="L1970" s="143">
        <f>IF(ISERROR(VLOOKUP(VALUE(C1970),納期ACC!$E$1:$N$3001,10,FALSE)),"",VLOOKUP(VALUE(C1970),納期ACC!$E$1:$N$3001,10,FALSE))</f>
        <v>0</v>
      </c>
    </row>
    <row r="1971" spans="1:12">
      <c r="A1971" s="137">
        <f>+gents定番!A286</f>
        <v>0</v>
      </c>
      <c r="B1971" s="138">
        <v>1</v>
      </c>
      <c r="C1971" s="139" t="str">
        <f>TEXT(gents定番!C286,0)</f>
        <v>0</v>
      </c>
      <c r="D1971" s="140">
        <f>+gents定番!D286</f>
        <v>0</v>
      </c>
      <c r="E1971" s="138">
        <f>+gents定番!E286</f>
        <v>0</v>
      </c>
      <c r="F1971" s="138">
        <f>+gents定番!F286</f>
        <v>0</v>
      </c>
      <c r="G1971" s="140">
        <f>+gents定番!G286</f>
        <v>0</v>
      </c>
      <c r="H1971" s="138">
        <f>+gents定番!H286</f>
        <v>0</v>
      </c>
      <c r="I1971" s="140">
        <f>+gents定番!I286</f>
        <v>0</v>
      </c>
      <c r="J1971" s="141">
        <f>+gents定番!$C$9</f>
        <v>262600</v>
      </c>
      <c r="K1971" s="142">
        <f>+gents定番!J286</f>
        <v>0</v>
      </c>
      <c r="L1971" s="143">
        <f>IF(ISERROR(VLOOKUP(VALUE(C1971),納期ACC!$E$1:$N$3001,10,FALSE)),"",VLOOKUP(VALUE(C1971),納期ACC!$E$1:$N$3001,10,FALSE))</f>
        <v>0</v>
      </c>
    </row>
    <row r="1972" spans="1:12">
      <c r="A1972" s="137">
        <f>+gents定番!A287</f>
        <v>0</v>
      </c>
      <c r="B1972" s="138">
        <v>1</v>
      </c>
      <c r="C1972" s="139" t="str">
        <f>TEXT(gents定番!C287,0)</f>
        <v>0</v>
      </c>
      <c r="D1972" s="140">
        <f>+gents定番!D287</f>
        <v>0</v>
      </c>
      <c r="E1972" s="138">
        <f>+gents定番!E287</f>
        <v>0</v>
      </c>
      <c r="F1972" s="138">
        <f>+gents定番!F287</f>
        <v>0</v>
      </c>
      <c r="G1972" s="140">
        <f>+gents定番!G287</f>
        <v>0</v>
      </c>
      <c r="H1972" s="138">
        <f>+gents定番!H287</f>
        <v>0</v>
      </c>
      <c r="I1972" s="140">
        <f>+gents定番!I287</f>
        <v>0</v>
      </c>
      <c r="J1972" s="141">
        <f>+gents定番!$C$9</f>
        <v>262600</v>
      </c>
      <c r="K1972" s="142">
        <f>+gents定番!J287</f>
        <v>0</v>
      </c>
      <c r="L1972" s="143">
        <f>IF(ISERROR(VLOOKUP(VALUE(C1972),納期ACC!$E$1:$N$3001,10,FALSE)),"",VLOOKUP(VALUE(C1972),納期ACC!$E$1:$N$3001,10,FALSE))</f>
        <v>0</v>
      </c>
    </row>
    <row r="1973" spans="1:12">
      <c r="A1973" s="137">
        <f>+gents定番!A288</f>
        <v>0</v>
      </c>
      <c r="B1973" s="138">
        <v>1</v>
      </c>
      <c r="C1973" s="139" t="str">
        <f>TEXT(gents定番!C288,0)</f>
        <v>0</v>
      </c>
      <c r="D1973" s="140">
        <f>+gents定番!D288</f>
        <v>0</v>
      </c>
      <c r="E1973" s="138">
        <f>+gents定番!E288</f>
        <v>0</v>
      </c>
      <c r="F1973" s="138">
        <f>+gents定番!F288</f>
        <v>0</v>
      </c>
      <c r="G1973" s="140">
        <f>+gents定番!G288</f>
        <v>0</v>
      </c>
      <c r="H1973" s="138">
        <f>+gents定番!H288</f>
        <v>0</v>
      </c>
      <c r="I1973" s="140">
        <f>+gents定番!I288</f>
        <v>0</v>
      </c>
      <c r="J1973" s="141">
        <f>+gents定番!$C$9</f>
        <v>262600</v>
      </c>
      <c r="K1973" s="142">
        <f>+gents定番!J288</f>
        <v>0</v>
      </c>
      <c r="L1973" s="143">
        <f>IF(ISERROR(VLOOKUP(VALUE(C1973),納期ACC!$E$1:$N$3001,10,FALSE)),"",VLOOKUP(VALUE(C1973),納期ACC!$E$1:$N$3001,10,FALSE))</f>
        <v>0</v>
      </c>
    </row>
    <row r="1974" spans="1:12">
      <c r="A1974" s="137">
        <f>+gents定番!A289</f>
        <v>0</v>
      </c>
      <c r="B1974" s="138">
        <v>1</v>
      </c>
      <c r="C1974" s="139" t="str">
        <f>TEXT(gents定番!C289,0)</f>
        <v>0</v>
      </c>
      <c r="D1974" s="140">
        <f>+gents定番!D289</f>
        <v>0</v>
      </c>
      <c r="E1974" s="138">
        <f>+gents定番!E289</f>
        <v>0</v>
      </c>
      <c r="F1974" s="138">
        <f>+gents定番!F289</f>
        <v>0</v>
      </c>
      <c r="G1974" s="140">
        <f>+gents定番!G289</f>
        <v>0</v>
      </c>
      <c r="H1974" s="138">
        <f>+gents定番!H289</f>
        <v>0</v>
      </c>
      <c r="I1974" s="140">
        <f>+gents定番!I289</f>
        <v>0</v>
      </c>
      <c r="J1974" s="141">
        <f>+gents定番!$C$9</f>
        <v>262600</v>
      </c>
      <c r="K1974" s="142">
        <f>+gents定番!J289</f>
        <v>0</v>
      </c>
      <c r="L1974" s="143">
        <f>IF(ISERROR(VLOOKUP(VALUE(C1974),納期ACC!$E$1:$N$3001,10,FALSE)),"",VLOOKUP(VALUE(C1974),納期ACC!$E$1:$N$3001,10,FALSE))</f>
        <v>0</v>
      </c>
    </row>
    <row r="1975" spans="1:12">
      <c r="A1975" s="137">
        <f>+gents定番!A290</f>
        <v>0</v>
      </c>
      <c r="B1975" s="138">
        <v>1</v>
      </c>
      <c r="C1975" s="139" t="str">
        <f>TEXT(gents定番!C290,0)</f>
        <v>0</v>
      </c>
      <c r="D1975" s="140">
        <f>+gents定番!D290</f>
        <v>0</v>
      </c>
      <c r="E1975" s="138">
        <f>+gents定番!E290</f>
        <v>0</v>
      </c>
      <c r="F1975" s="138">
        <f>+gents定番!F290</f>
        <v>0</v>
      </c>
      <c r="G1975" s="140">
        <f>+gents定番!G290</f>
        <v>0</v>
      </c>
      <c r="H1975" s="138">
        <f>+gents定番!H290</f>
        <v>0</v>
      </c>
      <c r="I1975" s="140">
        <f>+gents定番!I290</f>
        <v>0</v>
      </c>
      <c r="J1975" s="141">
        <f>+gents定番!$C$9</f>
        <v>262600</v>
      </c>
      <c r="K1975" s="142">
        <f>+gents定番!J290</f>
        <v>0</v>
      </c>
      <c r="L1975" s="143">
        <f>IF(ISERROR(VLOOKUP(VALUE(C1975),納期ACC!$E$1:$N$3001,10,FALSE)),"",VLOOKUP(VALUE(C1975),納期ACC!$E$1:$N$3001,10,FALSE))</f>
        <v>0</v>
      </c>
    </row>
    <row r="1976" spans="1:12">
      <c r="A1976" s="137">
        <f>+gents定番!A291</f>
        <v>0</v>
      </c>
      <c r="B1976" s="138">
        <v>1</v>
      </c>
      <c r="C1976" s="139" t="str">
        <f>TEXT(gents定番!C291,0)</f>
        <v>0</v>
      </c>
      <c r="D1976" s="140">
        <f>+gents定番!D291</f>
        <v>0</v>
      </c>
      <c r="E1976" s="138">
        <f>+gents定番!E291</f>
        <v>0</v>
      </c>
      <c r="F1976" s="138">
        <f>+gents定番!F291</f>
        <v>0</v>
      </c>
      <c r="G1976" s="140">
        <f>+gents定番!G291</f>
        <v>0</v>
      </c>
      <c r="H1976" s="138">
        <f>+gents定番!H291</f>
        <v>0</v>
      </c>
      <c r="I1976" s="140">
        <f>+gents定番!I291</f>
        <v>0</v>
      </c>
      <c r="J1976" s="141">
        <f>+gents定番!$C$9</f>
        <v>262600</v>
      </c>
      <c r="K1976" s="142">
        <f>+gents定番!J291</f>
        <v>0</v>
      </c>
      <c r="L1976" s="143">
        <f>IF(ISERROR(VLOOKUP(VALUE(C1976),納期ACC!$E$1:$N$3001,10,FALSE)),"",VLOOKUP(VALUE(C1976),納期ACC!$E$1:$N$3001,10,FALSE))</f>
        <v>0</v>
      </c>
    </row>
    <row r="1977" spans="1:12">
      <c r="A1977" s="137">
        <f>+gents定番!A292</f>
        <v>0</v>
      </c>
      <c r="B1977" s="138">
        <v>1</v>
      </c>
      <c r="C1977" s="139" t="str">
        <f>TEXT(gents定番!C292,0)</f>
        <v>0</v>
      </c>
      <c r="D1977" s="140">
        <f>+gents定番!D292</f>
        <v>0</v>
      </c>
      <c r="E1977" s="138">
        <f>+gents定番!E292</f>
        <v>0</v>
      </c>
      <c r="F1977" s="138">
        <f>+gents定番!F292</f>
        <v>0</v>
      </c>
      <c r="G1977" s="140">
        <f>+gents定番!G292</f>
        <v>0</v>
      </c>
      <c r="H1977" s="138">
        <f>+gents定番!H292</f>
        <v>0</v>
      </c>
      <c r="I1977" s="140">
        <f>+gents定番!I292</f>
        <v>0</v>
      </c>
      <c r="J1977" s="141">
        <f>+gents定番!$C$9</f>
        <v>262600</v>
      </c>
      <c r="K1977" s="142">
        <f>+gents定番!J292</f>
        <v>0</v>
      </c>
      <c r="L1977" s="143">
        <f>IF(ISERROR(VLOOKUP(VALUE(C1977),納期ACC!$E$1:$N$3001,10,FALSE)),"",VLOOKUP(VALUE(C1977),納期ACC!$E$1:$N$3001,10,FALSE))</f>
        <v>0</v>
      </c>
    </row>
    <row r="1978" spans="1:12">
      <c r="A1978" s="137">
        <f>+gents定番!A293</f>
        <v>0</v>
      </c>
      <c r="B1978" s="138">
        <v>1</v>
      </c>
      <c r="C1978" s="139" t="str">
        <f>TEXT(gents定番!C293,0)</f>
        <v>0</v>
      </c>
      <c r="D1978" s="140">
        <f>+gents定番!D293</f>
        <v>0</v>
      </c>
      <c r="E1978" s="138">
        <f>+gents定番!E293</f>
        <v>0</v>
      </c>
      <c r="F1978" s="138">
        <f>+gents定番!F293</f>
        <v>0</v>
      </c>
      <c r="G1978" s="140">
        <f>+gents定番!G293</f>
        <v>0</v>
      </c>
      <c r="H1978" s="138">
        <f>+gents定番!H293</f>
        <v>0</v>
      </c>
      <c r="I1978" s="140">
        <f>+gents定番!I293</f>
        <v>0</v>
      </c>
      <c r="J1978" s="141">
        <f>+gents定番!$C$9</f>
        <v>262600</v>
      </c>
      <c r="K1978" s="142">
        <f>+gents定番!J293</f>
        <v>0</v>
      </c>
      <c r="L1978" s="143">
        <f>IF(ISERROR(VLOOKUP(VALUE(C1978),納期ACC!$E$1:$N$3001,10,FALSE)),"",VLOOKUP(VALUE(C1978),納期ACC!$E$1:$N$3001,10,FALSE))</f>
        <v>0</v>
      </c>
    </row>
    <row r="1979" spans="1:12">
      <c r="A1979" s="137">
        <f>+gents定番!A294</f>
        <v>0</v>
      </c>
      <c r="B1979" s="138">
        <v>1</v>
      </c>
      <c r="C1979" s="139" t="str">
        <f>TEXT(gents定番!C294,0)</f>
        <v>0</v>
      </c>
      <c r="D1979" s="140">
        <f>+gents定番!D294</f>
        <v>0</v>
      </c>
      <c r="E1979" s="138">
        <f>+gents定番!E294</f>
        <v>0</v>
      </c>
      <c r="F1979" s="138">
        <f>+gents定番!F294</f>
        <v>0</v>
      </c>
      <c r="G1979" s="140">
        <f>+gents定番!G294</f>
        <v>0</v>
      </c>
      <c r="H1979" s="138">
        <f>+gents定番!H294</f>
        <v>0</v>
      </c>
      <c r="I1979" s="140">
        <f>+gents定番!I294</f>
        <v>0</v>
      </c>
      <c r="J1979" s="141">
        <f>+gents定番!$C$9</f>
        <v>262600</v>
      </c>
      <c r="K1979" s="142">
        <f>+gents定番!J294</f>
        <v>0</v>
      </c>
      <c r="L1979" s="143">
        <f>IF(ISERROR(VLOOKUP(VALUE(C1979),納期ACC!$E$1:$N$3001,10,FALSE)),"",VLOOKUP(VALUE(C1979),納期ACC!$E$1:$N$3001,10,FALSE))</f>
        <v>0</v>
      </c>
    </row>
    <row r="1980" spans="1:12">
      <c r="A1980" s="137">
        <f>+gents定番!A295</f>
        <v>0</v>
      </c>
      <c r="B1980" s="138">
        <v>1</v>
      </c>
      <c r="C1980" s="139" t="str">
        <f>TEXT(gents定番!C295,0)</f>
        <v>0</v>
      </c>
      <c r="D1980" s="140">
        <f>+gents定番!D295</f>
        <v>0</v>
      </c>
      <c r="E1980" s="138">
        <f>+gents定番!E295</f>
        <v>0</v>
      </c>
      <c r="F1980" s="138">
        <f>+gents定番!F295</f>
        <v>0</v>
      </c>
      <c r="G1980" s="140">
        <f>+gents定番!G295</f>
        <v>0</v>
      </c>
      <c r="H1980" s="138">
        <f>+gents定番!H295</f>
        <v>0</v>
      </c>
      <c r="I1980" s="140">
        <f>+gents定番!I295</f>
        <v>0</v>
      </c>
      <c r="J1980" s="141">
        <f>+gents定番!$C$9</f>
        <v>262600</v>
      </c>
      <c r="K1980" s="142">
        <f>+gents定番!J295</f>
        <v>0</v>
      </c>
      <c r="L1980" s="143">
        <f>IF(ISERROR(VLOOKUP(VALUE(C1980),納期ACC!$E$1:$N$3001,10,FALSE)),"",VLOOKUP(VALUE(C1980),納期ACC!$E$1:$N$3001,10,FALSE))</f>
        <v>0</v>
      </c>
    </row>
    <row r="1981" spans="1:12">
      <c r="A1981" s="137">
        <f>+gents定番!A296</f>
        <v>0</v>
      </c>
      <c r="B1981" s="138">
        <v>1</v>
      </c>
      <c r="C1981" s="139" t="str">
        <f>TEXT(gents定番!C296,0)</f>
        <v>0</v>
      </c>
      <c r="D1981" s="140">
        <f>+gents定番!D296</f>
        <v>0</v>
      </c>
      <c r="E1981" s="138">
        <f>+gents定番!E296</f>
        <v>0</v>
      </c>
      <c r="F1981" s="138">
        <f>+gents定番!F296</f>
        <v>0</v>
      </c>
      <c r="G1981" s="140">
        <f>+gents定番!G296</f>
        <v>0</v>
      </c>
      <c r="H1981" s="138">
        <f>+gents定番!H296</f>
        <v>0</v>
      </c>
      <c r="I1981" s="140">
        <f>+gents定番!I296</f>
        <v>0</v>
      </c>
      <c r="J1981" s="141">
        <f>+gents定番!$C$9</f>
        <v>262600</v>
      </c>
      <c r="K1981" s="142">
        <f>+gents定番!J296</f>
        <v>0</v>
      </c>
      <c r="L1981" s="143">
        <f>IF(ISERROR(VLOOKUP(VALUE(C1981),納期ACC!$E$1:$N$3001,10,FALSE)),"",VLOOKUP(VALUE(C1981),納期ACC!$E$1:$N$3001,10,FALSE))</f>
        <v>0</v>
      </c>
    </row>
    <row r="1982" spans="1:12">
      <c r="A1982" s="137">
        <f>+gents定番!A297</f>
        <v>0</v>
      </c>
      <c r="B1982" s="138">
        <v>1</v>
      </c>
      <c r="C1982" s="139" t="str">
        <f>TEXT(gents定番!C297,0)</f>
        <v>0</v>
      </c>
      <c r="D1982" s="140">
        <f>+gents定番!D297</f>
        <v>0</v>
      </c>
      <c r="E1982" s="138">
        <f>+gents定番!E297</f>
        <v>0</v>
      </c>
      <c r="F1982" s="138">
        <f>+gents定番!F297</f>
        <v>0</v>
      </c>
      <c r="G1982" s="140">
        <f>+gents定番!G297</f>
        <v>0</v>
      </c>
      <c r="H1982" s="138">
        <f>+gents定番!H297</f>
        <v>0</v>
      </c>
      <c r="I1982" s="140">
        <f>+gents定番!I297</f>
        <v>0</v>
      </c>
      <c r="J1982" s="141">
        <f>+gents定番!$C$9</f>
        <v>262600</v>
      </c>
      <c r="K1982" s="142">
        <f>+gents定番!J297</f>
        <v>0</v>
      </c>
      <c r="L1982" s="143">
        <f>IF(ISERROR(VLOOKUP(VALUE(C1982),納期ACC!$E$1:$N$3001,10,FALSE)),"",VLOOKUP(VALUE(C1982),納期ACC!$E$1:$N$3001,10,FALSE))</f>
        <v>0</v>
      </c>
    </row>
    <row r="1983" spans="1:12">
      <c r="A1983" s="137">
        <f>+gents定番!A298</f>
        <v>0</v>
      </c>
      <c r="B1983" s="138">
        <v>1</v>
      </c>
      <c r="C1983" s="139" t="str">
        <f>TEXT(gents定番!C298,0)</f>
        <v>0</v>
      </c>
      <c r="D1983" s="140">
        <f>+gents定番!D298</f>
        <v>0</v>
      </c>
      <c r="E1983" s="138">
        <f>+gents定番!E298</f>
        <v>0</v>
      </c>
      <c r="F1983" s="138">
        <f>+gents定番!F298</f>
        <v>0</v>
      </c>
      <c r="G1983" s="140">
        <f>+gents定番!G298</f>
        <v>0</v>
      </c>
      <c r="H1983" s="138">
        <f>+gents定番!H298</f>
        <v>0</v>
      </c>
      <c r="I1983" s="140">
        <f>+gents定番!I298</f>
        <v>0</v>
      </c>
      <c r="J1983" s="141">
        <f>+gents定番!$C$9</f>
        <v>262600</v>
      </c>
      <c r="K1983" s="142">
        <f>+gents定番!J298</f>
        <v>0</v>
      </c>
      <c r="L1983" s="143">
        <f>IF(ISERROR(VLOOKUP(VALUE(C1983),納期ACC!$E$1:$N$3001,10,FALSE)),"",VLOOKUP(VALUE(C1983),納期ACC!$E$1:$N$3001,10,FALSE))</f>
        <v>0</v>
      </c>
    </row>
    <row r="1984" spans="1:12">
      <c r="A1984" s="137">
        <f>+gents定番!A299</f>
        <v>0</v>
      </c>
      <c r="B1984" s="138">
        <v>1</v>
      </c>
      <c r="C1984" s="139" t="str">
        <f>TEXT(gents定番!C299,0)</f>
        <v>0</v>
      </c>
      <c r="D1984" s="140">
        <f>+gents定番!D299</f>
        <v>0</v>
      </c>
      <c r="E1984" s="138">
        <f>+gents定番!E299</f>
        <v>0</v>
      </c>
      <c r="F1984" s="138">
        <f>+gents定番!F299</f>
        <v>0</v>
      </c>
      <c r="G1984" s="140">
        <f>+gents定番!G299</f>
        <v>0</v>
      </c>
      <c r="H1984" s="138">
        <f>+gents定番!H299</f>
        <v>0</v>
      </c>
      <c r="I1984" s="140">
        <f>+gents定番!I299</f>
        <v>0</v>
      </c>
      <c r="J1984" s="141">
        <f>+gents定番!$C$9</f>
        <v>262600</v>
      </c>
      <c r="K1984" s="142">
        <f>+gents定番!J299</f>
        <v>0</v>
      </c>
      <c r="L1984" s="143">
        <f>IF(ISERROR(VLOOKUP(VALUE(C1984),納期ACC!$E$1:$N$3001,10,FALSE)),"",VLOOKUP(VALUE(C1984),納期ACC!$E$1:$N$3001,10,FALSE))</f>
        <v>0</v>
      </c>
    </row>
    <row r="1985" spans="1:12">
      <c r="A1985" s="137">
        <f>+gents定番!A300</f>
        <v>0</v>
      </c>
      <c r="B1985" s="138">
        <v>1</v>
      </c>
      <c r="C1985" s="139" t="str">
        <f>TEXT(gents定番!C300,0)</f>
        <v>0</v>
      </c>
      <c r="D1985" s="140">
        <f>+gents定番!D300</f>
        <v>0</v>
      </c>
      <c r="E1985" s="138">
        <f>+gents定番!E300</f>
        <v>0</v>
      </c>
      <c r="F1985" s="138">
        <f>+gents定番!F300</f>
        <v>0</v>
      </c>
      <c r="G1985" s="140">
        <f>+gents定番!G300</f>
        <v>0</v>
      </c>
      <c r="H1985" s="138">
        <f>+gents定番!H300</f>
        <v>0</v>
      </c>
      <c r="I1985" s="140">
        <f>+gents定番!I300</f>
        <v>0</v>
      </c>
      <c r="J1985" s="141">
        <f>+gents定番!$C$9</f>
        <v>262600</v>
      </c>
      <c r="K1985" s="142">
        <f>+gents定番!J300</f>
        <v>0</v>
      </c>
      <c r="L1985" s="143">
        <f>IF(ISERROR(VLOOKUP(VALUE(C1985),納期ACC!$E$1:$N$3001,10,FALSE)),"",VLOOKUP(VALUE(C1985),納期ACC!$E$1:$N$3001,10,FALSE))</f>
        <v>0</v>
      </c>
    </row>
    <row r="1986" spans="1:12">
      <c r="A1986" s="137">
        <f>+gents定番!A301</f>
        <v>0</v>
      </c>
      <c r="B1986" s="138">
        <v>1</v>
      </c>
      <c r="C1986" s="139" t="str">
        <f>TEXT(gents定番!C301,0)</f>
        <v>0</v>
      </c>
      <c r="D1986" s="140">
        <f>+gents定番!D301</f>
        <v>0</v>
      </c>
      <c r="E1986" s="138">
        <f>+gents定番!E301</f>
        <v>0</v>
      </c>
      <c r="F1986" s="138">
        <f>+gents定番!F301</f>
        <v>0</v>
      </c>
      <c r="G1986" s="140">
        <f>+gents定番!G301</f>
        <v>0</v>
      </c>
      <c r="H1986" s="138">
        <f>+gents定番!H301</f>
        <v>0</v>
      </c>
      <c r="I1986" s="140">
        <f>+gents定番!I301</f>
        <v>0</v>
      </c>
      <c r="J1986" s="141">
        <f>+gents定番!$C$9</f>
        <v>262600</v>
      </c>
      <c r="K1986" s="142">
        <f>+gents定番!J301</f>
        <v>0</v>
      </c>
      <c r="L1986" s="143">
        <f>IF(ISERROR(VLOOKUP(VALUE(C1986),納期ACC!$E$1:$N$3001,10,FALSE)),"",VLOOKUP(VALUE(C1986),納期ACC!$E$1:$N$3001,10,FALSE))</f>
        <v>0</v>
      </c>
    </row>
    <row r="1987" spans="1:12">
      <c r="A1987" s="137">
        <f>+gents定番!A302</f>
        <v>0</v>
      </c>
      <c r="B1987" s="138">
        <v>1</v>
      </c>
      <c r="C1987" s="139" t="str">
        <f>TEXT(gents定番!C302,0)</f>
        <v>0</v>
      </c>
      <c r="D1987" s="140">
        <f>+gents定番!D302</f>
        <v>0</v>
      </c>
      <c r="E1987" s="138">
        <f>+gents定番!E302</f>
        <v>0</v>
      </c>
      <c r="F1987" s="138">
        <f>+gents定番!F302</f>
        <v>0</v>
      </c>
      <c r="G1987" s="140">
        <f>+gents定番!G302</f>
        <v>0</v>
      </c>
      <c r="H1987" s="138">
        <f>+gents定番!H302</f>
        <v>0</v>
      </c>
      <c r="I1987" s="140">
        <f>+gents定番!I302</f>
        <v>0</v>
      </c>
      <c r="J1987" s="141">
        <f>+gents定番!$C$9</f>
        <v>262600</v>
      </c>
      <c r="K1987" s="142">
        <f>+gents定番!J302</f>
        <v>0</v>
      </c>
      <c r="L1987" s="143">
        <f>IF(ISERROR(VLOOKUP(VALUE(C1987),納期ACC!$E$1:$N$3001,10,FALSE)),"",VLOOKUP(VALUE(C1987),納期ACC!$E$1:$N$3001,10,FALSE))</f>
        <v>0</v>
      </c>
    </row>
    <row r="1988" spans="1:12">
      <c r="A1988" s="137">
        <f>+gents定番!A303</f>
        <v>0</v>
      </c>
      <c r="B1988" s="138">
        <v>1</v>
      </c>
      <c r="C1988" s="139" t="str">
        <f>TEXT(gents定番!C303,0)</f>
        <v>0</v>
      </c>
      <c r="D1988" s="140">
        <f>+gents定番!D303</f>
        <v>0</v>
      </c>
      <c r="E1988" s="138">
        <f>+gents定番!E303</f>
        <v>0</v>
      </c>
      <c r="F1988" s="138">
        <f>+gents定番!F303</f>
        <v>0</v>
      </c>
      <c r="G1988" s="140">
        <f>+gents定番!G303</f>
        <v>0</v>
      </c>
      <c r="H1988" s="138">
        <f>+gents定番!H303</f>
        <v>0</v>
      </c>
      <c r="I1988" s="140">
        <f>+gents定番!I303</f>
        <v>0</v>
      </c>
      <c r="J1988" s="141">
        <f>+gents定番!$C$9</f>
        <v>262600</v>
      </c>
      <c r="K1988" s="142">
        <f>+gents定番!J303</f>
        <v>0</v>
      </c>
      <c r="L1988" s="143">
        <f>IF(ISERROR(VLOOKUP(VALUE(C1988),納期ACC!$E$1:$N$3001,10,FALSE)),"",VLOOKUP(VALUE(C1988),納期ACC!$E$1:$N$3001,10,FALSE))</f>
        <v>0</v>
      </c>
    </row>
    <row r="1989" spans="1:12">
      <c r="A1989" s="137">
        <f>+gents定番!A304</f>
        <v>0</v>
      </c>
      <c r="B1989" s="138">
        <v>1</v>
      </c>
      <c r="C1989" s="139" t="str">
        <f>TEXT(gents定番!C304,0)</f>
        <v>0</v>
      </c>
      <c r="D1989" s="140">
        <f>+gents定番!D304</f>
        <v>0</v>
      </c>
      <c r="E1989" s="138">
        <f>+gents定番!E304</f>
        <v>0</v>
      </c>
      <c r="F1989" s="138">
        <f>+gents定番!F304</f>
        <v>0</v>
      </c>
      <c r="G1989" s="140">
        <f>+gents定番!G304</f>
        <v>0</v>
      </c>
      <c r="H1989" s="138">
        <f>+gents定番!H304</f>
        <v>0</v>
      </c>
      <c r="I1989" s="140">
        <f>+gents定番!I304</f>
        <v>0</v>
      </c>
      <c r="J1989" s="141">
        <f>+gents定番!$C$9</f>
        <v>262600</v>
      </c>
      <c r="K1989" s="142">
        <f>+gents定番!J304</f>
        <v>0</v>
      </c>
      <c r="L1989" s="143">
        <f>IF(ISERROR(VLOOKUP(VALUE(C1989),納期ACC!$E$1:$N$3001,10,FALSE)),"",VLOOKUP(VALUE(C1989),納期ACC!$E$1:$N$3001,10,FALSE))</f>
        <v>0</v>
      </c>
    </row>
    <row r="1990" spans="1:12">
      <c r="A1990" s="137">
        <f>+gents定番!A305</f>
        <v>0</v>
      </c>
      <c r="B1990" s="138">
        <v>1</v>
      </c>
      <c r="C1990" s="139" t="str">
        <f>TEXT(gents定番!C305,0)</f>
        <v>0</v>
      </c>
      <c r="D1990" s="140">
        <f>+gents定番!D305</f>
        <v>0</v>
      </c>
      <c r="E1990" s="138">
        <f>+gents定番!E305</f>
        <v>0</v>
      </c>
      <c r="F1990" s="138">
        <f>+gents定番!F305</f>
        <v>0</v>
      </c>
      <c r="G1990" s="140">
        <f>+gents定番!G305</f>
        <v>0</v>
      </c>
      <c r="H1990" s="138">
        <f>+gents定番!H305</f>
        <v>0</v>
      </c>
      <c r="I1990" s="140">
        <f>+gents定番!I305</f>
        <v>0</v>
      </c>
      <c r="J1990" s="141">
        <f>+gents定番!$C$9</f>
        <v>262600</v>
      </c>
      <c r="K1990" s="142">
        <f>+gents定番!J305</f>
        <v>0</v>
      </c>
      <c r="L1990" s="143">
        <f>IF(ISERROR(VLOOKUP(VALUE(C1990),納期ACC!$E$1:$N$3001,10,FALSE)),"",VLOOKUP(VALUE(C1990),納期ACC!$E$1:$N$3001,10,FALSE))</f>
        <v>0</v>
      </c>
    </row>
    <row r="1991" spans="1:12">
      <c r="A1991" s="137">
        <f>+gents定番!A306</f>
        <v>0</v>
      </c>
      <c r="B1991" s="138">
        <v>1</v>
      </c>
      <c r="C1991" s="139" t="str">
        <f>TEXT(gents定番!C306,0)</f>
        <v>0</v>
      </c>
      <c r="D1991" s="140">
        <f>+gents定番!D306</f>
        <v>0</v>
      </c>
      <c r="E1991" s="138">
        <f>+gents定番!E306</f>
        <v>0</v>
      </c>
      <c r="F1991" s="138">
        <f>+gents定番!F306</f>
        <v>0</v>
      </c>
      <c r="G1991" s="140">
        <f>+gents定番!G306</f>
        <v>0</v>
      </c>
      <c r="H1991" s="138">
        <f>+gents定番!H306</f>
        <v>0</v>
      </c>
      <c r="I1991" s="140">
        <f>+gents定番!I306</f>
        <v>0</v>
      </c>
      <c r="J1991" s="141">
        <f>+gents定番!$C$9</f>
        <v>262600</v>
      </c>
      <c r="K1991" s="142">
        <f>+gents定番!J306</f>
        <v>0</v>
      </c>
      <c r="L1991" s="143">
        <f>IF(ISERROR(VLOOKUP(VALUE(C1991),納期ACC!$E$1:$N$3001,10,FALSE)),"",VLOOKUP(VALUE(C1991),納期ACC!$E$1:$N$3001,10,FALSE))</f>
        <v>0</v>
      </c>
    </row>
    <row r="1992" spans="1:12">
      <c r="A1992" s="137">
        <f>+gents定番!A307</f>
        <v>0</v>
      </c>
      <c r="B1992" s="138">
        <v>1</v>
      </c>
      <c r="C1992" s="139" t="str">
        <f>TEXT(gents定番!C307,0)</f>
        <v>0</v>
      </c>
      <c r="D1992" s="140">
        <f>+gents定番!D307</f>
        <v>0</v>
      </c>
      <c r="E1992" s="138">
        <f>+gents定番!E307</f>
        <v>0</v>
      </c>
      <c r="F1992" s="138">
        <f>+gents定番!F307</f>
        <v>0</v>
      </c>
      <c r="G1992" s="140">
        <f>+gents定番!G307</f>
        <v>0</v>
      </c>
      <c r="H1992" s="138">
        <f>+gents定番!H307</f>
        <v>0</v>
      </c>
      <c r="I1992" s="140">
        <f>+gents定番!I307</f>
        <v>0</v>
      </c>
      <c r="J1992" s="141">
        <f>+gents定番!$C$9</f>
        <v>262600</v>
      </c>
      <c r="K1992" s="142">
        <f>+gents定番!J307</f>
        <v>0</v>
      </c>
      <c r="L1992" s="143">
        <f>IF(ISERROR(VLOOKUP(VALUE(C1992),納期ACC!$E$1:$N$3001,10,FALSE)),"",VLOOKUP(VALUE(C1992),納期ACC!$E$1:$N$3001,10,FALSE))</f>
        <v>0</v>
      </c>
    </row>
    <row r="1993" spans="1:12">
      <c r="A1993" s="137">
        <f>+gents定番!A308</f>
        <v>0</v>
      </c>
      <c r="B1993" s="138">
        <v>1</v>
      </c>
      <c r="C1993" s="139" t="str">
        <f>TEXT(gents定番!C308,0)</f>
        <v>0</v>
      </c>
      <c r="D1993" s="140">
        <f>+gents定番!D308</f>
        <v>0</v>
      </c>
      <c r="E1993" s="138">
        <f>+gents定番!E308</f>
        <v>0</v>
      </c>
      <c r="F1993" s="138">
        <f>+gents定番!F308</f>
        <v>0</v>
      </c>
      <c r="G1993" s="140">
        <f>+gents定番!G308</f>
        <v>0</v>
      </c>
      <c r="H1993" s="138">
        <f>+gents定番!H308</f>
        <v>0</v>
      </c>
      <c r="I1993" s="140">
        <f>+gents定番!I308</f>
        <v>0</v>
      </c>
      <c r="J1993" s="141">
        <f>+gents定番!$C$9</f>
        <v>262600</v>
      </c>
      <c r="K1993" s="142">
        <f>+gents定番!J308</f>
        <v>0</v>
      </c>
      <c r="L1993" s="143">
        <f>IF(ISERROR(VLOOKUP(VALUE(C1993),納期ACC!$E$1:$N$3001,10,FALSE)),"",VLOOKUP(VALUE(C1993),納期ACC!$E$1:$N$3001,10,FALSE))</f>
        <v>0</v>
      </c>
    </row>
    <row r="1994" spans="1:12">
      <c r="A1994" s="137">
        <f>+gents定番!A309</f>
        <v>0</v>
      </c>
      <c r="B1994" s="138">
        <v>1</v>
      </c>
      <c r="C1994" s="139" t="str">
        <f>TEXT(gents定番!C309,0)</f>
        <v>0</v>
      </c>
      <c r="D1994" s="140">
        <f>+gents定番!D309</f>
        <v>0</v>
      </c>
      <c r="E1994" s="138">
        <f>+gents定番!E309</f>
        <v>0</v>
      </c>
      <c r="F1994" s="138">
        <f>+gents定番!F309</f>
        <v>0</v>
      </c>
      <c r="G1994" s="140">
        <f>+gents定番!G309</f>
        <v>0</v>
      </c>
      <c r="H1994" s="138">
        <f>+gents定番!H309</f>
        <v>0</v>
      </c>
      <c r="I1994" s="140">
        <f>+gents定番!I309</f>
        <v>0</v>
      </c>
      <c r="J1994" s="141">
        <f>+gents定番!$C$9</f>
        <v>262600</v>
      </c>
      <c r="K1994" s="142">
        <f>+gents定番!J309</f>
        <v>0</v>
      </c>
      <c r="L1994" s="143">
        <f>IF(ISERROR(VLOOKUP(VALUE(C1994),納期ACC!$E$1:$N$3001,10,FALSE)),"",VLOOKUP(VALUE(C1994),納期ACC!$E$1:$N$3001,10,FALSE))</f>
        <v>0</v>
      </c>
    </row>
    <row r="1995" spans="1:12">
      <c r="A1995" s="137">
        <f>+gents定番!A310</f>
        <v>0</v>
      </c>
      <c r="B1995" s="138">
        <v>1</v>
      </c>
      <c r="C1995" s="139" t="str">
        <f>TEXT(gents定番!C310,0)</f>
        <v>0</v>
      </c>
      <c r="D1995" s="140">
        <f>+gents定番!D310</f>
        <v>0</v>
      </c>
      <c r="E1995" s="138">
        <f>+gents定番!E310</f>
        <v>0</v>
      </c>
      <c r="F1995" s="138">
        <f>+gents定番!F310</f>
        <v>0</v>
      </c>
      <c r="G1995" s="140">
        <f>+gents定番!G310</f>
        <v>0</v>
      </c>
      <c r="H1995" s="138">
        <f>+gents定番!H310</f>
        <v>0</v>
      </c>
      <c r="I1995" s="140">
        <f>+gents定番!I310</f>
        <v>0</v>
      </c>
      <c r="J1995" s="141">
        <f>+gents定番!$C$9</f>
        <v>262600</v>
      </c>
      <c r="K1995" s="142">
        <f>+gents定番!J310</f>
        <v>0</v>
      </c>
      <c r="L1995" s="143">
        <f>IF(ISERROR(VLOOKUP(VALUE(C1995),納期ACC!$E$1:$N$3001,10,FALSE)),"",VLOOKUP(VALUE(C1995),納期ACC!$E$1:$N$3001,10,FALSE))</f>
        <v>0</v>
      </c>
    </row>
    <row r="1996" spans="1:12">
      <c r="A1996" s="137">
        <f>+gents定番!A311</f>
        <v>0</v>
      </c>
      <c r="B1996" s="138">
        <v>1</v>
      </c>
      <c r="C1996" s="139" t="str">
        <f>TEXT(gents定番!C311,0)</f>
        <v>0</v>
      </c>
      <c r="D1996" s="140">
        <f>+gents定番!D311</f>
        <v>0</v>
      </c>
      <c r="E1996" s="138">
        <f>+gents定番!E311</f>
        <v>0</v>
      </c>
      <c r="F1996" s="138">
        <f>+gents定番!F311</f>
        <v>0</v>
      </c>
      <c r="G1996" s="140">
        <f>+gents定番!G311</f>
        <v>0</v>
      </c>
      <c r="H1996" s="138">
        <f>+gents定番!H311</f>
        <v>0</v>
      </c>
      <c r="I1996" s="140">
        <f>+gents定番!I311</f>
        <v>0</v>
      </c>
      <c r="J1996" s="141">
        <f>+gents定番!$C$9</f>
        <v>262600</v>
      </c>
      <c r="K1996" s="142">
        <f>+gents定番!J311</f>
        <v>0</v>
      </c>
      <c r="L1996" s="143">
        <f>IF(ISERROR(VLOOKUP(VALUE(C1996),納期ACC!$E$1:$N$3001,10,FALSE)),"",VLOOKUP(VALUE(C1996),納期ACC!$E$1:$N$3001,10,FALSE))</f>
        <v>0</v>
      </c>
    </row>
    <row r="1997" spans="1:12">
      <c r="A1997" s="137">
        <f>+gents定番!A312</f>
        <v>0</v>
      </c>
      <c r="B1997" s="138">
        <v>1</v>
      </c>
      <c r="C1997" s="139" t="str">
        <f>TEXT(gents定番!C312,0)</f>
        <v>0</v>
      </c>
      <c r="D1997" s="140">
        <f>+gents定番!D312</f>
        <v>0</v>
      </c>
      <c r="E1997" s="138">
        <f>+gents定番!E312</f>
        <v>0</v>
      </c>
      <c r="F1997" s="138">
        <f>+gents定番!F312</f>
        <v>0</v>
      </c>
      <c r="G1997" s="140">
        <f>+gents定番!G312</f>
        <v>0</v>
      </c>
      <c r="H1997" s="138">
        <f>+gents定番!H312</f>
        <v>0</v>
      </c>
      <c r="I1997" s="140">
        <f>+gents定番!I312</f>
        <v>0</v>
      </c>
      <c r="J1997" s="141">
        <f>+gents定番!$C$9</f>
        <v>262600</v>
      </c>
      <c r="K1997" s="142">
        <f>+gents定番!J312</f>
        <v>0</v>
      </c>
      <c r="L1997" s="143">
        <f>IF(ISERROR(VLOOKUP(VALUE(C1997),納期ACC!$E$1:$N$3001,10,FALSE)),"",VLOOKUP(VALUE(C1997),納期ACC!$E$1:$N$3001,10,FALSE))</f>
        <v>0</v>
      </c>
    </row>
    <row r="1998" spans="1:12">
      <c r="A1998" s="137">
        <f>+gents定番!A313</f>
        <v>0</v>
      </c>
      <c r="B1998" s="138">
        <v>1</v>
      </c>
      <c r="C1998" s="139" t="str">
        <f>TEXT(gents定番!C313,0)</f>
        <v>0</v>
      </c>
      <c r="D1998" s="140">
        <f>+gents定番!D313</f>
        <v>0</v>
      </c>
      <c r="E1998" s="138">
        <f>+gents定番!E313</f>
        <v>0</v>
      </c>
      <c r="F1998" s="138">
        <f>+gents定番!F313</f>
        <v>0</v>
      </c>
      <c r="G1998" s="140">
        <f>+gents定番!G313</f>
        <v>0</v>
      </c>
      <c r="H1998" s="138">
        <f>+gents定番!H313</f>
        <v>0</v>
      </c>
      <c r="I1998" s="140">
        <f>+gents定番!I313</f>
        <v>0</v>
      </c>
      <c r="J1998" s="141">
        <f>+gents定番!$C$9</f>
        <v>262600</v>
      </c>
      <c r="K1998" s="142">
        <f>+gents定番!J313</f>
        <v>0</v>
      </c>
      <c r="L1998" s="143">
        <f>IF(ISERROR(VLOOKUP(VALUE(C1998),納期ACC!$E$1:$N$3001,10,FALSE)),"",VLOOKUP(VALUE(C1998),納期ACC!$E$1:$N$3001,10,FALSE))</f>
        <v>0</v>
      </c>
    </row>
    <row r="1999" spans="1:12">
      <c r="A1999" s="137">
        <f>+gents定番!A314</f>
        <v>0</v>
      </c>
      <c r="B1999" s="138">
        <v>1</v>
      </c>
      <c r="C1999" s="139" t="str">
        <f>TEXT(gents定番!C314,0)</f>
        <v>0</v>
      </c>
      <c r="D1999" s="140">
        <f>+gents定番!D314</f>
        <v>0</v>
      </c>
      <c r="E1999" s="138">
        <f>+gents定番!E314</f>
        <v>0</v>
      </c>
      <c r="F1999" s="138">
        <f>+gents定番!F314</f>
        <v>0</v>
      </c>
      <c r="G1999" s="140">
        <f>+gents定番!G314</f>
        <v>0</v>
      </c>
      <c r="H1999" s="138">
        <f>+gents定番!H314</f>
        <v>0</v>
      </c>
      <c r="I1999" s="140">
        <f>+gents定番!I314</f>
        <v>0</v>
      </c>
      <c r="J1999" s="141">
        <f>+gents定番!$C$9</f>
        <v>262600</v>
      </c>
      <c r="K1999" s="142">
        <f>+gents定番!J314</f>
        <v>0</v>
      </c>
      <c r="L1999" s="143">
        <f>IF(ISERROR(VLOOKUP(VALUE(C1999),納期ACC!$E$1:$N$3001,10,FALSE)),"",VLOOKUP(VALUE(C1999),納期ACC!$E$1:$N$3001,10,FALSE))</f>
        <v>0</v>
      </c>
    </row>
    <row r="2000" spans="1:12">
      <c r="A2000" s="137">
        <f>+gents定番!A315</f>
        <v>0</v>
      </c>
      <c r="B2000" s="138">
        <v>1</v>
      </c>
      <c r="C2000" s="139" t="str">
        <f>TEXT(gents定番!C315,0)</f>
        <v>0</v>
      </c>
      <c r="D2000" s="140">
        <f>+gents定番!D315</f>
        <v>0</v>
      </c>
      <c r="E2000" s="138">
        <f>+gents定番!E315</f>
        <v>0</v>
      </c>
      <c r="F2000" s="138">
        <f>+gents定番!F315</f>
        <v>0</v>
      </c>
      <c r="G2000" s="140">
        <f>+gents定番!G315</f>
        <v>0</v>
      </c>
      <c r="H2000" s="138">
        <f>+gents定番!H315</f>
        <v>0</v>
      </c>
      <c r="I2000" s="140">
        <f>+gents定番!I315</f>
        <v>0</v>
      </c>
      <c r="J2000" s="141">
        <f>+gents定番!$C$9</f>
        <v>262600</v>
      </c>
      <c r="K2000" s="142">
        <f>+gents定番!J315</f>
        <v>0</v>
      </c>
      <c r="L2000" s="143">
        <f>IF(ISERROR(VLOOKUP(VALUE(C2000),納期ACC!$E$1:$N$3001,10,FALSE)),"",VLOOKUP(VALUE(C2000),納期ACC!$E$1:$N$3001,10,FALSE))</f>
        <v>0</v>
      </c>
    </row>
    <row r="2001" spans="1:12">
      <c r="A2001" s="137">
        <f>+gents定番!A316</f>
        <v>0</v>
      </c>
      <c r="B2001" s="138">
        <v>1</v>
      </c>
      <c r="C2001" s="139" t="str">
        <f>TEXT(gents定番!C316,0)</f>
        <v>0</v>
      </c>
      <c r="D2001" s="140">
        <f>+gents定番!D316</f>
        <v>0</v>
      </c>
      <c r="E2001" s="138">
        <f>+gents定番!E316</f>
        <v>0</v>
      </c>
      <c r="F2001" s="138">
        <f>+gents定番!F316</f>
        <v>0</v>
      </c>
      <c r="G2001" s="140">
        <f>+gents定番!G316</f>
        <v>0</v>
      </c>
      <c r="H2001" s="138">
        <f>+gents定番!H316</f>
        <v>0</v>
      </c>
      <c r="I2001" s="140">
        <f>+gents定番!I316</f>
        <v>0</v>
      </c>
      <c r="J2001" s="141">
        <f>+gents定番!$C$9</f>
        <v>262600</v>
      </c>
      <c r="K2001" s="142">
        <f>+gents定番!J316</f>
        <v>0</v>
      </c>
      <c r="L2001" s="143">
        <f>IF(ISERROR(VLOOKUP(VALUE(C2001),納期ACC!$E$1:$N$3001,10,FALSE)),"",VLOOKUP(VALUE(C2001),納期ACC!$E$1:$N$3001,10,FALSE))</f>
        <v>0</v>
      </c>
    </row>
    <row r="2002" spans="1:12">
      <c r="A2002" s="137">
        <f>+gents定番!A317</f>
        <v>0</v>
      </c>
      <c r="B2002" s="138">
        <v>1</v>
      </c>
      <c r="C2002" s="139" t="str">
        <f>TEXT(gents定番!C317,0)</f>
        <v>0</v>
      </c>
      <c r="D2002" s="140">
        <f>+gents定番!D317</f>
        <v>0</v>
      </c>
      <c r="E2002" s="138">
        <f>+gents定番!E317</f>
        <v>0</v>
      </c>
      <c r="F2002" s="138">
        <f>+gents定番!F317</f>
        <v>0</v>
      </c>
      <c r="G2002" s="140">
        <f>+gents定番!G317</f>
        <v>0</v>
      </c>
      <c r="H2002" s="138">
        <f>+gents定番!H317</f>
        <v>0</v>
      </c>
      <c r="I2002" s="140">
        <f>+gents定番!I317</f>
        <v>0</v>
      </c>
      <c r="J2002" s="141">
        <f>+gents定番!$C$9</f>
        <v>262600</v>
      </c>
      <c r="K2002" s="142">
        <f>+gents定番!J317</f>
        <v>0</v>
      </c>
      <c r="L2002" s="143">
        <f>IF(ISERROR(VLOOKUP(VALUE(C2002),納期ACC!$E$1:$N$3001,10,FALSE)),"",VLOOKUP(VALUE(C2002),納期ACC!$E$1:$N$3001,10,FALSE))</f>
        <v>0</v>
      </c>
    </row>
    <row r="2003" spans="1:12">
      <c r="A2003" s="137">
        <f>+gents定番!A318</f>
        <v>0</v>
      </c>
      <c r="B2003" s="138">
        <v>1</v>
      </c>
      <c r="C2003" s="139" t="str">
        <f>TEXT(gents定番!C318,0)</f>
        <v>0</v>
      </c>
      <c r="D2003" s="140">
        <f>+gents定番!D318</f>
        <v>0</v>
      </c>
      <c r="E2003" s="138">
        <f>+gents定番!E318</f>
        <v>0</v>
      </c>
      <c r="F2003" s="138">
        <f>+gents定番!F318</f>
        <v>0</v>
      </c>
      <c r="G2003" s="140">
        <f>+gents定番!G318</f>
        <v>0</v>
      </c>
      <c r="H2003" s="138">
        <f>+gents定番!H318</f>
        <v>0</v>
      </c>
      <c r="I2003" s="140">
        <f>+gents定番!I318</f>
        <v>0</v>
      </c>
      <c r="J2003" s="141">
        <f>+gents定番!$C$9</f>
        <v>262600</v>
      </c>
      <c r="K2003" s="142">
        <f>+gents定番!J318</f>
        <v>0</v>
      </c>
      <c r="L2003" s="143">
        <f>IF(ISERROR(VLOOKUP(VALUE(C2003),納期ACC!$E$1:$N$3001,10,FALSE)),"",VLOOKUP(VALUE(C2003),納期ACC!$E$1:$N$3001,10,FALSE))</f>
        <v>0</v>
      </c>
    </row>
    <row r="2004" spans="1:12">
      <c r="A2004" s="137">
        <f>+gents定番!A319</f>
        <v>0</v>
      </c>
      <c r="B2004" s="138">
        <v>1</v>
      </c>
      <c r="C2004" s="139" t="str">
        <f>TEXT(gents定番!C319,0)</f>
        <v>0</v>
      </c>
      <c r="D2004" s="140">
        <f>+gents定番!D319</f>
        <v>0</v>
      </c>
      <c r="E2004" s="138">
        <f>+gents定番!E319</f>
        <v>0</v>
      </c>
      <c r="F2004" s="138">
        <f>+gents定番!F319</f>
        <v>0</v>
      </c>
      <c r="G2004" s="140">
        <f>+gents定番!G319</f>
        <v>0</v>
      </c>
      <c r="H2004" s="138">
        <f>+gents定番!H319</f>
        <v>0</v>
      </c>
      <c r="I2004" s="140">
        <f>+gents定番!I319</f>
        <v>0</v>
      </c>
      <c r="J2004" s="141">
        <f>+gents定番!$C$9</f>
        <v>262600</v>
      </c>
      <c r="K2004" s="142">
        <f>+gents定番!J319</f>
        <v>0</v>
      </c>
      <c r="L2004" s="143">
        <f>IF(ISERROR(VLOOKUP(VALUE(C2004),納期ACC!$E$1:$N$3001,10,FALSE)),"",VLOOKUP(VALUE(C2004),納期ACC!$E$1:$N$3001,10,FALSE))</f>
        <v>0</v>
      </c>
    </row>
    <row r="2005" spans="1:12">
      <c r="A2005" s="137">
        <f>+gents定番!A320</f>
        <v>0</v>
      </c>
      <c r="B2005" s="138">
        <v>1</v>
      </c>
      <c r="C2005" s="139" t="str">
        <f>TEXT(gents定番!C320,0)</f>
        <v>0</v>
      </c>
      <c r="D2005" s="140">
        <f>+gents定番!D320</f>
        <v>0</v>
      </c>
      <c r="E2005" s="138">
        <f>+gents定番!E320</f>
        <v>0</v>
      </c>
      <c r="F2005" s="138">
        <f>+gents定番!F320</f>
        <v>0</v>
      </c>
      <c r="G2005" s="140">
        <f>+gents定番!G320</f>
        <v>0</v>
      </c>
      <c r="H2005" s="138">
        <f>+gents定番!H320</f>
        <v>0</v>
      </c>
      <c r="I2005" s="140">
        <f>+gents定番!I320</f>
        <v>0</v>
      </c>
      <c r="J2005" s="141">
        <f>+gents定番!$C$9</f>
        <v>262600</v>
      </c>
      <c r="K2005" s="142">
        <f>+gents定番!J320</f>
        <v>0</v>
      </c>
      <c r="L2005" s="143">
        <f>IF(ISERROR(VLOOKUP(VALUE(C2005),納期ACC!$E$1:$N$3001,10,FALSE)),"",VLOOKUP(VALUE(C2005),納期ACC!$E$1:$N$3001,10,FALSE))</f>
        <v>0</v>
      </c>
    </row>
    <row r="2006" spans="1:12">
      <c r="A2006" s="137">
        <f>+gents定番!A321</f>
        <v>0</v>
      </c>
      <c r="B2006" s="138">
        <v>1</v>
      </c>
      <c r="C2006" s="139" t="str">
        <f>TEXT(gents定番!C321,0)</f>
        <v>0</v>
      </c>
      <c r="D2006" s="140">
        <f>+gents定番!D321</f>
        <v>0</v>
      </c>
      <c r="E2006" s="138">
        <f>+gents定番!E321</f>
        <v>0</v>
      </c>
      <c r="F2006" s="138">
        <f>+gents定番!F321</f>
        <v>0</v>
      </c>
      <c r="G2006" s="140">
        <f>+gents定番!G321</f>
        <v>0</v>
      </c>
      <c r="H2006" s="138">
        <f>+gents定番!H321</f>
        <v>0</v>
      </c>
      <c r="I2006" s="140">
        <f>+gents定番!I321</f>
        <v>0</v>
      </c>
      <c r="J2006" s="141">
        <f>+gents定番!$C$9</f>
        <v>262600</v>
      </c>
      <c r="K2006" s="142">
        <f>+gents定番!J321</f>
        <v>0</v>
      </c>
      <c r="L2006" s="143">
        <f>IF(ISERROR(VLOOKUP(VALUE(C2006),納期ACC!$E$1:$N$3001,10,FALSE)),"",VLOOKUP(VALUE(C2006),納期ACC!$E$1:$N$3001,10,FALSE))</f>
        <v>0</v>
      </c>
    </row>
    <row r="2007" spans="1:12">
      <c r="A2007" s="137">
        <f>+gents定番!A322</f>
        <v>0</v>
      </c>
      <c r="B2007" s="138">
        <v>1</v>
      </c>
      <c r="C2007" s="139" t="str">
        <f>TEXT(gents定番!C322,0)</f>
        <v>0</v>
      </c>
      <c r="D2007" s="140">
        <f>+gents定番!D322</f>
        <v>0</v>
      </c>
      <c r="E2007" s="138">
        <f>+gents定番!E322</f>
        <v>0</v>
      </c>
      <c r="F2007" s="138">
        <f>+gents定番!F322</f>
        <v>0</v>
      </c>
      <c r="G2007" s="140">
        <f>+gents定番!G322</f>
        <v>0</v>
      </c>
      <c r="H2007" s="138">
        <f>+gents定番!H322</f>
        <v>0</v>
      </c>
      <c r="I2007" s="140">
        <f>+gents定番!I322</f>
        <v>0</v>
      </c>
      <c r="J2007" s="141">
        <f>+gents定番!$C$9</f>
        <v>262600</v>
      </c>
      <c r="K2007" s="142">
        <f>+gents定番!J322</f>
        <v>0</v>
      </c>
      <c r="L2007" s="143">
        <f>IF(ISERROR(VLOOKUP(VALUE(C2007),納期ACC!$E$1:$N$3001,10,FALSE)),"",VLOOKUP(VALUE(C2007),納期ACC!$E$1:$N$3001,10,FALSE))</f>
        <v>0</v>
      </c>
    </row>
    <row r="2008" spans="1:12">
      <c r="A2008" s="137">
        <f>+gents定番!A323</f>
        <v>0</v>
      </c>
      <c r="B2008" s="138">
        <v>1</v>
      </c>
      <c r="C2008" s="139" t="str">
        <f>TEXT(gents定番!C323,0)</f>
        <v>0</v>
      </c>
      <c r="D2008" s="140">
        <f>+gents定番!D323</f>
        <v>0</v>
      </c>
      <c r="E2008" s="138">
        <f>+gents定番!E323</f>
        <v>0</v>
      </c>
      <c r="F2008" s="138">
        <f>+gents定番!F323</f>
        <v>0</v>
      </c>
      <c r="G2008" s="140">
        <f>+gents定番!G323</f>
        <v>0</v>
      </c>
      <c r="H2008" s="138">
        <f>+gents定番!H323</f>
        <v>0</v>
      </c>
      <c r="I2008" s="140">
        <f>+gents定番!I323</f>
        <v>0</v>
      </c>
      <c r="J2008" s="141">
        <f>+gents定番!$C$9</f>
        <v>262600</v>
      </c>
      <c r="K2008" s="142">
        <f>+gents定番!J323</f>
        <v>0</v>
      </c>
      <c r="L2008" s="143">
        <f>IF(ISERROR(VLOOKUP(VALUE(C2008),納期ACC!$E$1:$N$3001,10,FALSE)),"",VLOOKUP(VALUE(C2008),納期ACC!$E$1:$N$3001,10,FALSE))</f>
        <v>0</v>
      </c>
    </row>
    <row r="2009" spans="1:12">
      <c r="A2009" s="137">
        <f>+gents定番!A324</f>
        <v>0</v>
      </c>
      <c r="B2009" s="138">
        <v>1</v>
      </c>
      <c r="C2009" s="139" t="str">
        <f>TEXT(gents定番!C324,0)</f>
        <v>0</v>
      </c>
      <c r="D2009" s="140">
        <f>+gents定番!D324</f>
        <v>0</v>
      </c>
      <c r="E2009" s="138">
        <f>+gents定番!E324</f>
        <v>0</v>
      </c>
      <c r="F2009" s="138">
        <f>+gents定番!F324</f>
        <v>0</v>
      </c>
      <c r="G2009" s="140">
        <f>+gents定番!G324</f>
        <v>0</v>
      </c>
      <c r="H2009" s="138">
        <f>+gents定番!H324</f>
        <v>0</v>
      </c>
      <c r="I2009" s="140">
        <f>+gents定番!I324</f>
        <v>0</v>
      </c>
      <c r="J2009" s="141">
        <f>+gents定番!$C$9</f>
        <v>262600</v>
      </c>
      <c r="K2009" s="142">
        <f>+gents定番!J324</f>
        <v>0</v>
      </c>
      <c r="L2009" s="143">
        <f>IF(ISERROR(VLOOKUP(VALUE(C2009),納期ACC!$E$1:$N$3001,10,FALSE)),"",VLOOKUP(VALUE(C2009),納期ACC!$E$1:$N$3001,10,FALSE))</f>
        <v>0</v>
      </c>
    </row>
    <row r="2010" spans="1:12">
      <c r="A2010" s="137">
        <f>+gents定番!A325</f>
        <v>0</v>
      </c>
      <c r="B2010" s="138">
        <v>1</v>
      </c>
      <c r="C2010" s="139" t="str">
        <f>TEXT(gents定番!C325,0)</f>
        <v>0</v>
      </c>
      <c r="D2010" s="140">
        <f>+gents定番!D325</f>
        <v>0</v>
      </c>
      <c r="E2010" s="138">
        <f>+gents定番!E325</f>
        <v>0</v>
      </c>
      <c r="F2010" s="138">
        <f>+gents定番!F325</f>
        <v>0</v>
      </c>
      <c r="G2010" s="140">
        <f>+gents定番!G325</f>
        <v>0</v>
      </c>
      <c r="H2010" s="138">
        <f>+gents定番!H325</f>
        <v>0</v>
      </c>
      <c r="I2010" s="140">
        <f>+gents定番!I325</f>
        <v>0</v>
      </c>
      <c r="J2010" s="141">
        <f>+gents定番!$C$9</f>
        <v>262600</v>
      </c>
      <c r="K2010" s="142">
        <f>+gents定番!J325</f>
        <v>0</v>
      </c>
      <c r="L2010" s="143">
        <f>IF(ISERROR(VLOOKUP(VALUE(C2010),納期ACC!$E$1:$N$3001,10,FALSE)),"",VLOOKUP(VALUE(C2010),納期ACC!$E$1:$N$3001,10,FALSE))</f>
        <v>0</v>
      </c>
    </row>
    <row r="2011" spans="1:12">
      <c r="A2011" s="137">
        <f>+gents定番!A326</f>
        <v>0</v>
      </c>
      <c r="B2011" s="138">
        <v>1</v>
      </c>
      <c r="C2011" s="139" t="str">
        <f>TEXT(gents定番!C326,0)</f>
        <v>0</v>
      </c>
      <c r="D2011" s="140">
        <f>+gents定番!D326</f>
        <v>0</v>
      </c>
      <c r="E2011" s="138">
        <f>+gents定番!E326</f>
        <v>0</v>
      </c>
      <c r="F2011" s="138">
        <f>+gents定番!F326</f>
        <v>0</v>
      </c>
      <c r="G2011" s="140">
        <f>+gents定番!G326</f>
        <v>0</v>
      </c>
      <c r="H2011" s="138">
        <f>+gents定番!H326</f>
        <v>0</v>
      </c>
      <c r="I2011" s="140">
        <f>+gents定番!I326</f>
        <v>0</v>
      </c>
      <c r="J2011" s="141">
        <f>+gents定番!$C$9</f>
        <v>262600</v>
      </c>
      <c r="K2011" s="142">
        <f>+gents定番!J326</f>
        <v>0</v>
      </c>
      <c r="L2011" s="143">
        <f>IF(ISERROR(VLOOKUP(VALUE(C2011),納期ACC!$E$1:$N$3001,10,FALSE)),"",VLOOKUP(VALUE(C2011),納期ACC!$E$1:$N$3001,10,FALSE))</f>
        <v>0</v>
      </c>
    </row>
    <row r="2012" spans="1:12">
      <c r="A2012" s="137">
        <f>+gents定番!A327</f>
        <v>0</v>
      </c>
      <c r="B2012" s="138">
        <v>1</v>
      </c>
      <c r="C2012" s="139" t="str">
        <f>TEXT(gents定番!C327,0)</f>
        <v>0</v>
      </c>
      <c r="D2012" s="140">
        <f>+gents定番!D327</f>
        <v>0</v>
      </c>
      <c r="E2012" s="138">
        <f>+gents定番!E327</f>
        <v>0</v>
      </c>
      <c r="F2012" s="138">
        <f>+gents定番!F327</f>
        <v>0</v>
      </c>
      <c r="G2012" s="140">
        <f>+gents定番!G327</f>
        <v>0</v>
      </c>
      <c r="H2012" s="138">
        <f>+gents定番!H327</f>
        <v>0</v>
      </c>
      <c r="I2012" s="140">
        <f>+gents定番!I327</f>
        <v>0</v>
      </c>
      <c r="J2012" s="141">
        <f>+gents定番!$C$9</f>
        <v>262600</v>
      </c>
      <c r="K2012" s="142">
        <f>+gents定番!J327</f>
        <v>0</v>
      </c>
      <c r="L2012" s="143">
        <f>IF(ISERROR(VLOOKUP(VALUE(C2012),納期ACC!$E$1:$N$3001,10,FALSE)),"",VLOOKUP(VALUE(C2012),納期ACC!$E$1:$N$3001,10,FALSE))</f>
        <v>0</v>
      </c>
    </row>
    <row r="2013" spans="1:12">
      <c r="A2013" s="137">
        <f>+gents定番!A328</f>
        <v>0</v>
      </c>
      <c r="B2013" s="138">
        <v>1</v>
      </c>
      <c r="C2013" s="139" t="str">
        <f>TEXT(gents定番!C328,0)</f>
        <v>0</v>
      </c>
      <c r="D2013" s="140">
        <f>+gents定番!D328</f>
        <v>0</v>
      </c>
      <c r="E2013" s="138">
        <f>+gents定番!E328</f>
        <v>0</v>
      </c>
      <c r="F2013" s="138">
        <f>+gents定番!F328</f>
        <v>0</v>
      </c>
      <c r="G2013" s="140">
        <f>+gents定番!G328</f>
        <v>0</v>
      </c>
      <c r="H2013" s="138">
        <f>+gents定番!H328</f>
        <v>0</v>
      </c>
      <c r="I2013" s="140">
        <f>+gents定番!I328</f>
        <v>0</v>
      </c>
      <c r="J2013" s="141">
        <f>+gents定番!$C$9</f>
        <v>262600</v>
      </c>
      <c r="K2013" s="142">
        <f>+gents定番!J328</f>
        <v>0</v>
      </c>
      <c r="L2013" s="143">
        <f>IF(ISERROR(VLOOKUP(VALUE(C2013),納期ACC!$E$1:$N$3001,10,FALSE)),"",VLOOKUP(VALUE(C2013),納期ACC!$E$1:$N$3001,10,FALSE))</f>
        <v>0</v>
      </c>
    </row>
    <row r="2014" spans="1:12">
      <c r="A2014" s="137">
        <f>+gents定番!A329</f>
        <v>0</v>
      </c>
      <c r="B2014" s="138">
        <v>1</v>
      </c>
      <c r="C2014" s="139" t="str">
        <f>TEXT(gents定番!C329,0)</f>
        <v>0</v>
      </c>
      <c r="D2014" s="140">
        <f>+gents定番!D329</f>
        <v>0</v>
      </c>
      <c r="E2014" s="138">
        <f>+gents定番!E329</f>
        <v>0</v>
      </c>
      <c r="F2014" s="138">
        <f>+gents定番!F329</f>
        <v>0</v>
      </c>
      <c r="G2014" s="140">
        <f>+gents定番!G329</f>
        <v>0</v>
      </c>
      <c r="H2014" s="138">
        <f>+gents定番!H329</f>
        <v>0</v>
      </c>
      <c r="I2014" s="140">
        <f>+gents定番!I329</f>
        <v>0</v>
      </c>
      <c r="J2014" s="141">
        <f>+gents定番!$C$9</f>
        <v>262600</v>
      </c>
      <c r="K2014" s="142">
        <f>+gents定番!J329</f>
        <v>0</v>
      </c>
      <c r="L2014" s="143">
        <f>IF(ISERROR(VLOOKUP(VALUE(C2014),納期ACC!$E$1:$N$3001,10,FALSE)),"",VLOOKUP(VALUE(C2014),納期ACC!$E$1:$N$3001,10,FALSE))</f>
        <v>0</v>
      </c>
    </row>
    <row r="2015" spans="1:12">
      <c r="A2015" s="137">
        <f>+gents定番!A330</f>
        <v>0</v>
      </c>
      <c r="B2015" s="138">
        <v>1</v>
      </c>
      <c r="C2015" s="139" t="str">
        <f>TEXT(gents定番!C330,0)</f>
        <v>0</v>
      </c>
      <c r="D2015" s="140">
        <f>+gents定番!D330</f>
        <v>0</v>
      </c>
      <c r="E2015" s="138">
        <f>+gents定番!E330</f>
        <v>0</v>
      </c>
      <c r="F2015" s="138">
        <f>+gents定番!F330</f>
        <v>0</v>
      </c>
      <c r="G2015" s="140">
        <f>+gents定番!G330</f>
        <v>0</v>
      </c>
      <c r="H2015" s="138">
        <f>+gents定番!H330</f>
        <v>0</v>
      </c>
      <c r="I2015" s="140">
        <f>+gents定番!I330</f>
        <v>0</v>
      </c>
      <c r="J2015" s="141">
        <f>+gents定番!$C$9</f>
        <v>262600</v>
      </c>
      <c r="K2015" s="142">
        <f>+gents定番!J330</f>
        <v>0</v>
      </c>
      <c r="L2015" s="143">
        <f>IF(ISERROR(VLOOKUP(VALUE(C2015),納期ACC!$E$1:$N$3001,10,FALSE)),"",VLOOKUP(VALUE(C2015),納期ACC!$E$1:$N$3001,10,FALSE))</f>
        <v>0</v>
      </c>
    </row>
    <row r="2016" spans="1:12">
      <c r="A2016" s="137">
        <f>+gents定番!A331</f>
        <v>0</v>
      </c>
      <c r="B2016" s="138">
        <v>1</v>
      </c>
      <c r="C2016" s="139" t="str">
        <f>TEXT(gents定番!C331,0)</f>
        <v>0</v>
      </c>
      <c r="D2016" s="140">
        <f>+gents定番!D331</f>
        <v>0</v>
      </c>
      <c r="E2016" s="138">
        <f>+gents定番!E331</f>
        <v>0</v>
      </c>
      <c r="F2016" s="138">
        <f>+gents定番!F331</f>
        <v>0</v>
      </c>
      <c r="G2016" s="140">
        <f>+gents定番!G331</f>
        <v>0</v>
      </c>
      <c r="H2016" s="138">
        <f>+gents定番!H331</f>
        <v>0</v>
      </c>
      <c r="I2016" s="140">
        <f>+gents定番!I331</f>
        <v>0</v>
      </c>
      <c r="J2016" s="141">
        <f>+gents定番!$C$9</f>
        <v>262600</v>
      </c>
      <c r="K2016" s="142">
        <f>+gents定番!J331</f>
        <v>0</v>
      </c>
      <c r="L2016" s="143">
        <f>IF(ISERROR(VLOOKUP(VALUE(C2016),納期ACC!$E$1:$N$3001,10,FALSE)),"",VLOOKUP(VALUE(C2016),納期ACC!$E$1:$N$3001,10,FALSE))</f>
        <v>0</v>
      </c>
    </row>
    <row r="2017" spans="1:12">
      <c r="A2017" s="137">
        <f>+gents定番!A332</f>
        <v>0</v>
      </c>
      <c r="B2017" s="138">
        <v>1</v>
      </c>
      <c r="C2017" s="139" t="str">
        <f>TEXT(gents定番!C332,0)</f>
        <v>0</v>
      </c>
      <c r="D2017" s="140">
        <f>+gents定番!D332</f>
        <v>0</v>
      </c>
      <c r="E2017" s="138">
        <f>+gents定番!E332</f>
        <v>0</v>
      </c>
      <c r="F2017" s="138">
        <f>+gents定番!F332</f>
        <v>0</v>
      </c>
      <c r="G2017" s="140">
        <f>+gents定番!G332</f>
        <v>0</v>
      </c>
      <c r="H2017" s="138">
        <f>+gents定番!H332</f>
        <v>0</v>
      </c>
      <c r="I2017" s="140">
        <f>+gents定番!I332</f>
        <v>0</v>
      </c>
      <c r="J2017" s="141">
        <f>+gents定番!$C$9</f>
        <v>262600</v>
      </c>
      <c r="K2017" s="142">
        <f>+gents定番!J332</f>
        <v>0</v>
      </c>
      <c r="L2017" s="143">
        <f>IF(ISERROR(VLOOKUP(VALUE(C2017),納期ACC!$E$1:$N$3001,10,FALSE)),"",VLOOKUP(VALUE(C2017),納期ACC!$E$1:$N$3001,10,FALSE))</f>
        <v>0</v>
      </c>
    </row>
    <row r="2018" spans="1:12">
      <c r="A2018" s="137">
        <f>+gents定番!A333</f>
        <v>0</v>
      </c>
      <c r="B2018" s="138">
        <v>1</v>
      </c>
      <c r="C2018" s="139" t="str">
        <f>TEXT(gents定番!C333,0)</f>
        <v>0</v>
      </c>
      <c r="D2018" s="140">
        <f>+gents定番!D333</f>
        <v>0</v>
      </c>
      <c r="E2018" s="138">
        <f>+gents定番!E333</f>
        <v>0</v>
      </c>
      <c r="F2018" s="138">
        <f>+gents定番!F333</f>
        <v>0</v>
      </c>
      <c r="G2018" s="140">
        <f>+gents定番!G333</f>
        <v>0</v>
      </c>
      <c r="H2018" s="138">
        <f>+gents定番!H333</f>
        <v>0</v>
      </c>
      <c r="I2018" s="140">
        <f>+gents定番!I333</f>
        <v>0</v>
      </c>
      <c r="J2018" s="141">
        <f>+gents定番!$C$9</f>
        <v>262600</v>
      </c>
      <c r="K2018" s="142">
        <f>+gents定番!J333</f>
        <v>0</v>
      </c>
      <c r="L2018" s="143">
        <f>IF(ISERROR(VLOOKUP(VALUE(C2018),納期ACC!$E$1:$N$3001,10,FALSE)),"",VLOOKUP(VALUE(C2018),納期ACC!$E$1:$N$3001,10,FALSE))</f>
        <v>0</v>
      </c>
    </row>
    <row r="2019" spans="1:12">
      <c r="A2019" s="137">
        <f>+gents定番!A334</f>
        <v>0</v>
      </c>
      <c r="B2019" s="138">
        <v>1</v>
      </c>
      <c r="C2019" s="139" t="str">
        <f>TEXT(gents定番!C334,0)</f>
        <v>0</v>
      </c>
      <c r="D2019" s="140">
        <f>+gents定番!D334</f>
        <v>0</v>
      </c>
      <c r="E2019" s="138">
        <f>+gents定番!E334</f>
        <v>0</v>
      </c>
      <c r="F2019" s="138">
        <f>+gents定番!F334</f>
        <v>0</v>
      </c>
      <c r="G2019" s="140">
        <f>+gents定番!G334</f>
        <v>0</v>
      </c>
      <c r="H2019" s="138">
        <f>+gents定番!H334</f>
        <v>0</v>
      </c>
      <c r="I2019" s="140">
        <f>+gents定番!I334</f>
        <v>0</v>
      </c>
      <c r="J2019" s="141">
        <f>+gents定番!$C$9</f>
        <v>262600</v>
      </c>
      <c r="K2019" s="142">
        <f>+gents定番!J334</f>
        <v>0</v>
      </c>
      <c r="L2019" s="143">
        <f>IF(ISERROR(VLOOKUP(VALUE(C2019),納期ACC!$E$1:$N$3001,10,FALSE)),"",VLOOKUP(VALUE(C2019),納期ACC!$E$1:$N$3001,10,FALSE))</f>
        <v>0</v>
      </c>
    </row>
    <row r="2020" spans="1:12">
      <c r="A2020" s="137">
        <f>+gents定番!A335</f>
        <v>0</v>
      </c>
      <c r="B2020" s="138">
        <v>1</v>
      </c>
      <c r="C2020" s="139" t="str">
        <f>TEXT(gents定番!C335,0)</f>
        <v>0</v>
      </c>
      <c r="D2020" s="140">
        <f>+gents定番!D335</f>
        <v>0</v>
      </c>
      <c r="E2020" s="138">
        <f>+gents定番!E335</f>
        <v>0</v>
      </c>
      <c r="F2020" s="138">
        <f>+gents定番!F335</f>
        <v>0</v>
      </c>
      <c r="G2020" s="140">
        <f>+gents定番!G335</f>
        <v>0</v>
      </c>
      <c r="H2020" s="138">
        <f>+gents定番!H335</f>
        <v>0</v>
      </c>
      <c r="I2020" s="140">
        <f>+gents定番!I335</f>
        <v>0</v>
      </c>
      <c r="J2020" s="141">
        <f>+gents定番!$C$9</f>
        <v>262600</v>
      </c>
      <c r="K2020" s="142">
        <f>+gents定番!J335</f>
        <v>0</v>
      </c>
      <c r="L2020" s="143">
        <f>IF(ISERROR(VLOOKUP(VALUE(C2020),納期ACC!$E$1:$N$3001,10,FALSE)),"",VLOOKUP(VALUE(C2020),納期ACC!$E$1:$N$3001,10,FALSE))</f>
        <v>0</v>
      </c>
    </row>
    <row r="2021" spans="1:12">
      <c r="A2021" s="137">
        <f>+gents定番!A336</f>
        <v>0</v>
      </c>
      <c r="B2021" s="138">
        <v>1</v>
      </c>
      <c r="C2021" s="139" t="str">
        <f>TEXT(gents定番!C336,0)</f>
        <v>0</v>
      </c>
      <c r="D2021" s="140">
        <f>+gents定番!D336</f>
        <v>0</v>
      </c>
      <c r="E2021" s="138">
        <f>+gents定番!E336</f>
        <v>0</v>
      </c>
      <c r="F2021" s="138">
        <f>+gents定番!F336</f>
        <v>0</v>
      </c>
      <c r="G2021" s="140">
        <f>+gents定番!G336</f>
        <v>0</v>
      </c>
      <c r="H2021" s="138">
        <f>+gents定番!H336</f>
        <v>0</v>
      </c>
      <c r="I2021" s="140">
        <f>+gents定番!I336</f>
        <v>0</v>
      </c>
      <c r="J2021" s="141">
        <f>+gents定番!$C$9</f>
        <v>262600</v>
      </c>
      <c r="K2021" s="142">
        <f>+gents定番!J336</f>
        <v>0</v>
      </c>
      <c r="L2021" s="143">
        <f>IF(ISERROR(VLOOKUP(VALUE(C2021),納期ACC!$E$1:$N$3001,10,FALSE)),"",VLOOKUP(VALUE(C2021),納期ACC!$E$1:$N$3001,10,FALSE))</f>
        <v>0</v>
      </c>
    </row>
    <row r="2022" spans="1:12">
      <c r="A2022" s="137">
        <f>+gents定番!A337</f>
        <v>0</v>
      </c>
      <c r="B2022" s="138">
        <v>1</v>
      </c>
      <c r="C2022" s="139" t="str">
        <f>TEXT(gents定番!C337,0)</f>
        <v>0</v>
      </c>
      <c r="D2022" s="140">
        <f>+gents定番!D337</f>
        <v>0</v>
      </c>
      <c r="E2022" s="138">
        <f>+gents定番!E337</f>
        <v>0</v>
      </c>
      <c r="F2022" s="138">
        <f>+gents定番!F337</f>
        <v>0</v>
      </c>
      <c r="G2022" s="140">
        <f>+gents定番!G337</f>
        <v>0</v>
      </c>
      <c r="H2022" s="138">
        <f>+gents定番!H337</f>
        <v>0</v>
      </c>
      <c r="I2022" s="140">
        <f>+gents定番!I337</f>
        <v>0</v>
      </c>
      <c r="J2022" s="141">
        <f>+gents定番!$C$9</f>
        <v>262600</v>
      </c>
      <c r="K2022" s="142">
        <f>+gents定番!J337</f>
        <v>0</v>
      </c>
      <c r="L2022" s="143">
        <f>IF(ISERROR(VLOOKUP(VALUE(C2022),納期ACC!$E$1:$N$3001,10,FALSE)),"",VLOOKUP(VALUE(C2022),納期ACC!$E$1:$N$3001,10,FALSE))</f>
        <v>0</v>
      </c>
    </row>
    <row r="2023" spans="1:12">
      <c r="A2023" s="137">
        <f>+gents定番!A338</f>
        <v>0</v>
      </c>
      <c r="B2023" s="138">
        <v>1</v>
      </c>
      <c r="C2023" s="139" t="str">
        <f>TEXT(gents定番!C338,0)</f>
        <v>0</v>
      </c>
      <c r="D2023" s="140">
        <f>+gents定番!D338</f>
        <v>0</v>
      </c>
      <c r="E2023" s="138">
        <f>+gents定番!E338</f>
        <v>0</v>
      </c>
      <c r="F2023" s="138">
        <f>+gents定番!F338</f>
        <v>0</v>
      </c>
      <c r="G2023" s="140">
        <f>+gents定番!G338</f>
        <v>0</v>
      </c>
      <c r="H2023" s="138">
        <f>+gents定番!H338</f>
        <v>0</v>
      </c>
      <c r="I2023" s="140">
        <f>+gents定番!I338</f>
        <v>0</v>
      </c>
      <c r="J2023" s="141">
        <f>+gents定番!$C$9</f>
        <v>262600</v>
      </c>
      <c r="K2023" s="142">
        <f>+gents定番!J338</f>
        <v>0</v>
      </c>
      <c r="L2023" s="143">
        <f>IF(ISERROR(VLOOKUP(VALUE(C2023),納期ACC!$E$1:$N$3001,10,FALSE)),"",VLOOKUP(VALUE(C2023),納期ACC!$E$1:$N$3001,10,FALSE))</f>
        <v>0</v>
      </c>
    </row>
    <row r="2024" spans="1:12">
      <c r="A2024" s="137">
        <f>+gents定番!A339</f>
        <v>0</v>
      </c>
      <c r="B2024" s="138">
        <v>1</v>
      </c>
      <c r="C2024" s="139" t="str">
        <f>TEXT(gents定番!C339,0)</f>
        <v>0</v>
      </c>
      <c r="D2024" s="140">
        <f>+gents定番!D339</f>
        <v>0</v>
      </c>
      <c r="E2024" s="138">
        <f>+gents定番!E339</f>
        <v>0</v>
      </c>
      <c r="F2024" s="138">
        <f>+gents定番!F339</f>
        <v>0</v>
      </c>
      <c r="G2024" s="140">
        <f>+gents定番!G339</f>
        <v>0</v>
      </c>
      <c r="H2024" s="138">
        <f>+gents定番!H339</f>
        <v>0</v>
      </c>
      <c r="I2024" s="140">
        <f>+gents定番!I339</f>
        <v>0</v>
      </c>
      <c r="J2024" s="141">
        <f>+gents定番!$C$9</f>
        <v>262600</v>
      </c>
      <c r="K2024" s="142">
        <f>+gents定番!J339</f>
        <v>0</v>
      </c>
      <c r="L2024" s="143">
        <f>IF(ISERROR(VLOOKUP(VALUE(C2024),納期ACC!$E$1:$N$3001,10,FALSE)),"",VLOOKUP(VALUE(C2024),納期ACC!$E$1:$N$3001,10,FALSE))</f>
        <v>0</v>
      </c>
    </row>
    <row r="2025" spans="1:12">
      <c r="A2025" s="137">
        <f>+gents定番!A340</f>
        <v>0</v>
      </c>
      <c r="B2025" s="138">
        <v>1</v>
      </c>
      <c r="C2025" s="139" t="str">
        <f>TEXT(gents定番!C340,0)</f>
        <v>0</v>
      </c>
      <c r="D2025" s="140">
        <f>+gents定番!D340</f>
        <v>0</v>
      </c>
      <c r="E2025" s="138">
        <f>+gents定番!E340</f>
        <v>0</v>
      </c>
      <c r="F2025" s="138">
        <f>+gents定番!F340</f>
        <v>0</v>
      </c>
      <c r="G2025" s="140">
        <f>+gents定番!G340</f>
        <v>0</v>
      </c>
      <c r="H2025" s="138">
        <f>+gents定番!H340</f>
        <v>0</v>
      </c>
      <c r="I2025" s="140">
        <f>+gents定番!I340</f>
        <v>0</v>
      </c>
      <c r="J2025" s="141">
        <f>+gents定番!$C$9</f>
        <v>262600</v>
      </c>
      <c r="K2025" s="142">
        <f>+gents定番!J340</f>
        <v>0</v>
      </c>
      <c r="L2025" s="143">
        <f>IF(ISERROR(VLOOKUP(VALUE(C2025),納期ACC!$E$1:$N$3001,10,FALSE)),"",VLOOKUP(VALUE(C2025),納期ACC!$E$1:$N$3001,10,FALSE))</f>
        <v>0</v>
      </c>
    </row>
    <row r="2026" spans="1:12">
      <c r="A2026" s="137">
        <f>+gents定番!A341</f>
        <v>0</v>
      </c>
      <c r="B2026" s="138">
        <v>1</v>
      </c>
      <c r="C2026" s="139" t="str">
        <f>TEXT(gents定番!C341,0)</f>
        <v>0</v>
      </c>
      <c r="D2026" s="140">
        <f>+gents定番!D341</f>
        <v>0</v>
      </c>
      <c r="E2026" s="138">
        <f>+gents定番!E341</f>
        <v>0</v>
      </c>
      <c r="F2026" s="138">
        <f>+gents定番!F341</f>
        <v>0</v>
      </c>
      <c r="G2026" s="140">
        <f>+gents定番!G341</f>
        <v>0</v>
      </c>
      <c r="H2026" s="138">
        <f>+gents定番!H341</f>
        <v>0</v>
      </c>
      <c r="I2026" s="140">
        <f>+gents定番!I341</f>
        <v>0</v>
      </c>
      <c r="J2026" s="141">
        <f>+gents定番!$C$9</f>
        <v>262600</v>
      </c>
      <c r="K2026" s="142">
        <f>+gents定番!J341</f>
        <v>0</v>
      </c>
      <c r="L2026" s="143">
        <f>IF(ISERROR(VLOOKUP(VALUE(C2026),納期ACC!$E$1:$N$3001,10,FALSE)),"",VLOOKUP(VALUE(C2026),納期ACC!$E$1:$N$3001,10,FALSE))</f>
        <v>0</v>
      </c>
    </row>
    <row r="2027" spans="1:12">
      <c r="A2027" s="137">
        <f>+gents定番!A342</f>
        <v>0</v>
      </c>
      <c r="B2027" s="138">
        <v>1</v>
      </c>
      <c r="C2027" s="139" t="str">
        <f>TEXT(gents定番!C342,0)</f>
        <v>0</v>
      </c>
      <c r="D2027" s="140">
        <f>+gents定番!D342</f>
        <v>0</v>
      </c>
      <c r="E2027" s="138">
        <f>+gents定番!E342</f>
        <v>0</v>
      </c>
      <c r="F2027" s="138">
        <f>+gents定番!F342</f>
        <v>0</v>
      </c>
      <c r="G2027" s="140">
        <f>+gents定番!G342</f>
        <v>0</v>
      </c>
      <c r="H2027" s="138">
        <f>+gents定番!H342</f>
        <v>0</v>
      </c>
      <c r="I2027" s="140">
        <f>+gents定番!I342</f>
        <v>0</v>
      </c>
      <c r="J2027" s="141">
        <f>+gents定番!$C$9</f>
        <v>262600</v>
      </c>
      <c r="K2027" s="142">
        <f>+gents定番!J342</f>
        <v>0</v>
      </c>
      <c r="L2027" s="143">
        <f>IF(ISERROR(VLOOKUP(VALUE(C2027),納期ACC!$E$1:$N$3001,10,FALSE)),"",VLOOKUP(VALUE(C2027),納期ACC!$E$1:$N$3001,10,FALSE))</f>
        <v>0</v>
      </c>
    </row>
    <row r="2028" spans="1:12">
      <c r="A2028" s="137">
        <f>+gents定番!A343</f>
        <v>0</v>
      </c>
      <c r="B2028" s="138">
        <v>1</v>
      </c>
      <c r="C2028" s="139" t="str">
        <f>TEXT(gents定番!C343,0)</f>
        <v>0</v>
      </c>
      <c r="D2028" s="140">
        <f>+gents定番!D343</f>
        <v>0</v>
      </c>
      <c r="E2028" s="138">
        <f>+gents定番!E343</f>
        <v>0</v>
      </c>
      <c r="F2028" s="138">
        <f>+gents定番!F343</f>
        <v>0</v>
      </c>
      <c r="G2028" s="140">
        <f>+gents定番!G343</f>
        <v>0</v>
      </c>
      <c r="H2028" s="138">
        <f>+gents定番!H343</f>
        <v>0</v>
      </c>
      <c r="I2028" s="140">
        <f>+gents定番!I343</f>
        <v>0</v>
      </c>
      <c r="J2028" s="141">
        <f>+gents定番!$C$9</f>
        <v>262600</v>
      </c>
      <c r="K2028" s="142">
        <f>+gents定番!J343</f>
        <v>0</v>
      </c>
      <c r="L2028" s="143">
        <f>IF(ISERROR(VLOOKUP(VALUE(C2028),納期ACC!$E$1:$N$3001,10,FALSE)),"",VLOOKUP(VALUE(C2028),納期ACC!$E$1:$N$3001,10,FALSE))</f>
        <v>0</v>
      </c>
    </row>
    <row r="2029" spans="1:12">
      <c r="A2029" s="137">
        <f>+gents定番!A344</f>
        <v>0</v>
      </c>
      <c r="B2029" s="138">
        <v>1</v>
      </c>
      <c r="C2029" s="139" t="str">
        <f>TEXT(gents定番!C344,0)</f>
        <v>0</v>
      </c>
      <c r="D2029" s="140">
        <f>+gents定番!D344</f>
        <v>0</v>
      </c>
      <c r="E2029" s="138">
        <f>+gents定番!E344</f>
        <v>0</v>
      </c>
      <c r="F2029" s="138">
        <f>+gents定番!F344</f>
        <v>0</v>
      </c>
      <c r="G2029" s="140">
        <f>+gents定番!G344</f>
        <v>0</v>
      </c>
      <c r="H2029" s="138">
        <f>+gents定番!H344</f>
        <v>0</v>
      </c>
      <c r="I2029" s="140">
        <f>+gents定番!I344</f>
        <v>0</v>
      </c>
      <c r="J2029" s="141">
        <f>+gents定番!$C$9</f>
        <v>262600</v>
      </c>
      <c r="K2029" s="142">
        <f>+gents定番!J344</f>
        <v>0</v>
      </c>
      <c r="L2029" s="143">
        <f>IF(ISERROR(VLOOKUP(VALUE(C2029),納期ACC!$E$1:$N$3001,10,FALSE)),"",VLOOKUP(VALUE(C2029),納期ACC!$E$1:$N$3001,10,FALSE))</f>
        <v>0</v>
      </c>
    </row>
    <row r="2030" spans="1:12">
      <c r="A2030" s="137">
        <f>+gents定番!A345</f>
        <v>0</v>
      </c>
      <c r="B2030" s="138">
        <v>1</v>
      </c>
      <c r="C2030" s="139" t="str">
        <f>TEXT(gents定番!C345,0)</f>
        <v>0</v>
      </c>
      <c r="D2030" s="140">
        <f>+gents定番!D345</f>
        <v>0</v>
      </c>
      <c r="E2030" s="138">
        <f>+gents定番!E345</f>
        <v>0</v>
      </c>
      <c r="F2030" s="138">
        <f>+gents定番!F345</f>
        <v>0</v>
      </c>
      <c r="G2030" s="140">
        <f>+gents定番!G345</f>
        <v>0</v>
      </c>
      <c r="H2030" s="138">
        <f>+gents定番!H345</f>
        <v>0</v>
      </c>
      <c r="I2030" s="140">
        <f>+gents定番!I345</f>
        <v>0</v>
      </c>
      <c r="J2030" s="141">
        <f>+gents定番!$C$9</f>
        <v>262600</v>
      </c>
      <c r="K2030" s="142">
        <f>+gents定番!J345</f>
        <v>0</v>
      </c>
      <c r="L2030" s="143">
        <f>IF(ISERROR(VLOOKUP(VALUE(C2030),納期ACC!$E$1:$N$3001,10,FALSE)),"",VLOOKUP(VALUE(C2030),納期ACC!$E$1:$N$3001,10,FALSE))</f>
        <v>0</v>
      </c>
    </row>
    <row r="2031" spans="1:12">
      <c r="A2031" s="137">
        <f>+gents定番!A346</f>
        <v>0</v>
      </c>
      <c r="B2031" s="138">
        <v>1</v>
      </c>
      <c r="C2031" s="139" t="str">
        <f>TEXT(gents定番!C346,0)</f>
        <v>0</v>
      </c>
      <c r="D2031" s="140">
        <f>+gents定番!D346</f>
        <v>0</v>
      </c>
      <c r="E2031" s="138">
        <f>+gents定番!E346</f>
        <v>0</v>
      </c>
      <c r="F2031" s="138">
        <f>+gents定番!F346</f>
        <v>0</v>
      </c>
      <c r="G2031" s="140">
        <f>+gents定番!G346</f>
        <v>0</v>
      </c>
      <c r="H2031" s="138">
        <f>+gents定番!H346</f>
        <v>0</v>
      </c>
      <c r="I2031" s="140">
        <f>+gents定番!I346</f>
        <v>0</v>
      </c>
      <c r="J2031" s="141">
        <f>+gents定番!$C$9</f>
        <v>262600</v>
      </c>
      <c r="K2031" s="142">
        <f>+gents定番!J346</f>
        <v>0</v>
      </c>
      <c r="L2031" s="143">
        <f>IF(ISERROR(VLOOKUP(VALUE(C2031),納期ACC!$E$1:$N$3001,10,FALSE)),"",VLOOKUP(VALUE(C2031),納期ACC!$E$1:$N$3001,10,FALSE))</f>
        <v>0</v>
      </c>
    </row>
    <row r="2032" spans="1:12">
      <c r="A2032" s="137">
        <f>+gents定番!A347</f>
        <v>0</v>
      </c>
      <c r="B2032" s="138">
        <v>1</v>
      </c>
      <c r="C2032" s="139" t="str">
        <f>TEXT(gents定番!C347,0)</f>
        <v>0</v>
      </c>
      <c r="D2032" s="140">
        <f>+gents定番!D347</f>
        <v>0</v>
      </c>
      <c r="E2032" s="138">
        <f>+gents定番!E347</f>
        <v>0</v>
      </c>
      <c r="F2032" s="138">
        <f>+gents定番!F347</f>
        <v>0</v>
      </c>
      <c r="G2032" s="140">
        <f>+gents定番!G347</f>
        <v>0</v>
      </c>
      <c r="H2032" s="138">
        <f>+gents定番!H347</f>
        <v>0</v>
      </c>
      <c r="I2032" s="140">
        <f>+gents定番!I347</f>
        <v>0</v>
      </c>
      <c r="J2032" s="141">
        <f>+gents定番!$C$9</f>
        <v>262600</v>
      </c>
      <c r="K2032" s="142">
        <f>+gents定番!J347</f>
        <v>0</v>
      </c>
      <c r="L2032" s="143">
        <f>IF(ISERROR(VLOOKUP(VALUE(C2032),納期ACC!$E$1:$N$3001,10,FALSE)),"",VLOOKUP(VALUE(C2032),納期ACC!$E$1:$N$3001,10,FALSE))</f>
        <v>0</v>
      </c>
    </row>
    <row r="2033" spans="1:12">
      <c r="A2033" s="137">
        <f>+gents定番!A348</f>
        <v>0</v>
      </c>
      <c r="B2033" s="138">
        <v>1</v>
      </c>
      <c r="C2033" s="139" t="str">
        <f>TEXT(gents定番!C348,0)</f>
        <v>0</v>
      </c>
      <c r="D2033" s="140">
        <f>+gents定番!D348</f>
        <v>0</v>
      </c>
      <c r="E2033" s="138">
        <f>+gents定番!E348</f>
        <v>0</v>
      </c>
      <c r="F2033" s="138">
        <f>+gents定番!F348</f>
        <v>0</v>
      </c>
      <c r="G2033" s="140">
        <f>+gents定番!G348</f>
        <v>0</v>
      </c>
      <c r="H2033" s="138">
        <f>+gents定番!H348</f>
        <v>0</v>
      </c>
      <c r="I2033" s="140">
        <f>+gents定番!I348</f>
        <v>0</v>
      </c>
      <c r="J2033" s="141">
        <f>+gents定番!$C$9</f>
        <v>262600</v>
      </c>
      <c r="K2033" s="142">
        <f>+gents定番!J348</f>
        <v>0</v>
      </c>
      <c r="L2033" s="143">
        <f>IF(ISERROR(VLOOKUP(VALUE(C2033),納期ACC!$E$1:$N$3001,10,FALSE)),"",VLOOKUP(VALUE(C2033),納期ACC!$E$1:$N$3001,10,FALSE))</f>
        <v>0</v>
      </c>
    </row>
    <row r="2034" spans="1:12">
      <c r="A2034" s="137">
        <f>+gents定番!A349</f>
        <v>0</v>
      </c>
      <c r="B2034" s="138">
        <v>1</v>
      </c>
      <c r="C2034" s="139" t="str">
        <f>TEXT(gents定番!C349,0)</f>
        <v>0</v>
      </c>
      <c r="D2034" s="140">
        <f>+gents定番!D349</f>
        <v>0</v>
      </c>
      <c r="E2034" s="138">
        <f>+gents定番!E349</f>
        <v>0</v>
      </c>
      <c r="F2034" s="138">
        <f>+gents定番!F349</f>
        <v>0</v>
      </c>
      <c r="G2034" s="140">
        <f>+gents定番!G349</f>
        <v>0</v>
      </c>
      <c r="H2034" s="138">
        <f>+gents定番!H349</f>
        <v>0</v>
      </c>
      <c r="I2034" s="140">
        <f>+gents定番!I349</f>
        <v>0</v>
      </c>
      <c r="J2034" s="141">
        <f>+gents定番!$C$9</f>
        <v>262600</v>
      </c>
      <c r="K2034" s="142">
        <f>+gents定番!J349</f>
        <v>0</v>
      </c>
      <c r="L2034" s="143">
        <f>IF(ISERROR(VLOOKUP(VALUE(C2034),納期ACC!$E$1:$N$3001,10,FALSE)),"",VLOOKUP(VALUE(C2034),納期ACC!$E$1:$N$3001,10,FALSE))</f>
        <v>0</v>
      </c>
    </row>
    <row r="2035" spans="1:12">
      <c r="A2035" s="137">
        <f>+gents定番!A350</f>
        <v>0</v>
      </c>
      <c r="B2035" s="138">
        <v>1</v>
      </c>
      <c r="C2035" s="139" t="str">
        <f>TEXT(gents定番!C350,0)</f>
        <v>0</v>
      </c>
      <c r="D2035" s="140">
        <f>+gents定番!D350</f>
        <v>0</v>
      </c>
      <c r="E2035" s="138">
        <f>+gents定番!E350</f>
        <v>0</v>
      </c>
      <c r="F2035" s="138">
        <f>+gents定番!F350</f>
        <v>0</v>
      </c>
      <c r="G2035" s="140">
        <f>+gents定番!G350</f>
        <v>0</v>
      </c>
      <c r="H2035" s="138">
        <f>+gents定番!H350</f>
        <v>0</v>
      </c>
      <c r="I2035" s="140">
        <f>+gents定番!I350</f>
        <v>0</v>
      </c>
      <c r="J2035" s="141">
        <f>+gents定番!$C$9</f>
        <v>262600</v>
      </c>
      <c r="K2035" s="142">
        <f>+gents定番!J350</f>
        <v>0</v>
      </c>
      <c r="L2035" s="143">
        <f>IF(ISERROR(VLOOKUP(VALUE(C2035),納期ACC!$E$1:$N$3001,10,FALSE)),"",VLOOKUP(VALUE(C2035),納期ACC!$E$1:$N$3001,10,FALSE))</f>
        <v>0</v>
      </c>
    </row>
    <row r="2036" spans="1:12">
      <c r="A2036" s="137">
        <f>+gents定番!A351</f>
        <v>0</v>
      </c>
      <c r="B2036" s="144" t="s">
        <v>42</v>
      </c>
      <c r="C2036" s="144" t="s">
        <v>42</v>
      </c>
      <c r="D2036" s="144" t="s">
        <v>42</v>
      </c>
      <c r="E2036" s="144" t="s">
        <v>42</v>
      </c>
      <c r="F2036" s="144" t="s">
        <v>42</v>
      </c>
      <c r="G2036" s="144" t="s">
        <v>42</v>
      </c>
      <c r="H2036" s="144" t="s">
        <v>42</v>
      </c>
      <c r="I2036" s="144" t="s">
        <v>42</v>
      </c>
      <c r="J2036" s="144" t="s">
        <v>42</v>
      </c>
      <c r="K2036" s="144" t="s">
        <v>42</v>
      </c>
      <c r="L2036" s="143" t="str">
        <f>IF(ISERROR(VLOOKUP(VALUE(C2036),納期ACC!$E$1:$N$3001,10,FALSE)),"",VLOOKUP(VALUE(C2036),納期ACC!$E$1:$N$3001,10,FALSE))</f>
        <v/>
      </c>
    </row>
    <row r="2037" spans="1:12">
      <c r="A2037" s="137">
        <f>+きもの新作!A12</f>
        <v>0</v>
      </c>
      <c r="B2037" s="138">
        <v>1</v>
      </c>
      <c r="C2037" s="139" t="str">
        <f>TEXT(きもの新作!C12,0)</f>
        <v>0</v>
      </c>
      <c r="D2037" s="140" t="str">
        <f>TEXT(きもの新作!D12,0)</f>
        <v>0</v>
      </c>
      <c r="E2037" s="145">
        <f>きもの新作!E12</f>
        <v>0</v>
      </c>
      <c r="F2037" s="138">
        <f>きもの新作!F12</f>
        <v>0</v>
      </c>
      <c r="G2037" s="140" t="str">
        <f>TEXT(きもの新作!G12,0)</f>
        <v>0</v>
      </c>
      <c r="H2037" s="138">
        <f>きもの新作!H12</f>
        <v>0</v>
      </c>
      <c r="I2037" s="140" t="str">
        <f>TEXT(きもの新作!I12,0)</f>
        <v>0</v>
      </c>
      <c r="J2037" s="141">
        <f>+きもの新作!$C$9</f>
        <v>0</v>
      </c>
      <c r="K2037" s="142">
        <f>きもの新作!J12</f>
        <v>0</v>
      </c>
      <c r="L2037" s="143">
        <f>IF(ISERROR(VLOOKUP(VALUE(C2037),納期ACC!$E$1:$N$3001,10,FALSE)),"",VLOOKUP(VALUE(C2037),納期ACC!$E$1:$N$3001,10,FALSE))</f>
        <v>0</v>
      </c>
    </row>
    <row r="2038" spans="1:12">
      <c r="A2038" s="137">
        <f>+きもの新作!A13</f>
        <v>0</v>
      </c>
      <c r="B2038" s="138">
        <v>1</v>
      </c>
      <c r="C2038" s="139" t="str">
        <f>TEXT(きもの新作!C13,0)</f>
        <v>0</v>
      </c>
      <c r="D2038" s="140" t="str">
        <f>TEXT(きもの新作!D13,0)</f>
        <v>0</v>
      </c>
      <c r="E2038" s="145">
        <f>きもの新作!E13</f>
        <v>0</v>
      </c>
      <c r="F2038" s="138">
        <f>きもの新作!F13</f>
        <v>0</v>
      </c>
      <c r="G2038" s="140" t="str">
        <f>TEXT(きもの新作!G13,0)</f>
        <v>0</v>
      </c>
      <c r="H2038" s="138">
        <f>きもの新作!H13</f>
        <v>0</v>
      </c>
      <c r="I2038" s="140" t="str">
        <f>TEXT(きもの新作!I13,0)</f>
        <v>0</v>
      </c>
      <c r="J2038" s="141">
        <f>+きもの新作!$C$9</f>
        <v>0</v>
      </c>
      <c r="K2038" s="142">
        <f>きもの新作!J13</f>
        <v>0</v>
      </c>
      <c r="L2038" s="143">
        <f>IF(ISERROR(VLOOKUP(VALUE(C2038),納期ACC!$E$1:$N$3001,10,FALSE)),"",VLOOKUP(VALUE(C2038),納期ACC!$E$1:$N$3001,10,FALSE))</f>
        <v>0</v>
      </c>
    </row>
    <row r="2039" spans="1:12">
      <c r="A2039" s="137">
        <f>+きもの新作!A14</f>
        <v>0</v>
      </c>
      <c r="B2039" s="138">
        <v>1</v>
      </c>
      <c r="C2039" s="139" t="str">
        <f>TEXT(きもの新作!C14,0)</f>
        <v>0</v>
      </c>
      <c r="D2039" s="140" t="str">
        <f>TEXT(きもの新作!D14,0)</f>
        <v>0</v>
      </c>
      <c r="E2039" s="145">
        <f>きもの新作!E14</f>
        <v>0</v>
      </c>
      <c r="F2039" s="138">
        <f>きもの新作!F14</f>
        <v>0</v>
      </c>
      <c r="G2039" s="140" t="str">
        <f>TEXT(きもの新作!G14,0)</f>
        <v>0</v>
      </c>
      <c r="H2039" s="138">
        <f>きもの新作!H14</f>
        <v>0</v>
      </c>
      <c r="I2039" s="140" t="str">
        <f>TEXT(きもの新作!I14,0)</f>
        <v>0</v>
      </c>
      <c r="J2039" s="141">
        <f>+きもの新作!$C$9</f>
        <v>0</v>
      </c>
      <c r="K2039" s="142">
        <f>きもの新作!J14</f>
        <v>0</v>
      </c>
      <c r="L2039" s="143">
        <f>IF(ISERROR(VLOOKUP(VALUE(C2039),納期ACC!$E$1:$N$3001,10,FALSE)),"",VLOOKUP(VALUE(C2039),納期ACC!$E$1:$N$3001,10,FALSE))</f>
        <v>0</v>
      </c>
    </row>
    <row r="2040" spans="1:12">
      <c r="A2040" s="137">
        <f>+きもの新作!A15</f>
        <v>0</v>
      </c>
      <c r="B2040" s="138">
        <v>1</v>
      </c>
      <c r="C2040" s="139" t="str">
        <f>TEXT(きもの新作!C15,0)</f>
        <v>0</v>
      </c>
      <c r="D2040" s="140" t="str">
        <f>TEXT(きもの新作!D15,0)</f>
        <v>0</v>
      </c>
      <c r="E2040" s="145">
        <f>きもの新作!E15</f>
        <v>0</v>
      </c>
      <c r="F2040" s="138">
        <f>きもの新作!F15</f>
        <v>0</v>
      </c>
      <c r="G2040" s="140" t="str">
        <f>TEXT(きもの新作!G15,0)</f>
        <v>0</v>
      </c>
      <c r="H2040" s="138">
        <f>きもの新作!H15</f>
        <v>0</v>
      </c>
      <c r="I2040" s="140" t="str">
        <f>TEXT(きもの新作!I15,0)</f>
        <v>0</v>
      </c>
      <c r="J2040" s="141">
        <f>+きもの新作!$C$9</f>
        <v>0</v>
      </c>
      <c r="K2040" s="142">
        <f>きもの新作!J15</f>
        <v>0</v>
      </c>
      <c r="L2040" s="143">
        <f>IF(ISERROR(VLOOKUP(VALUE(C2040),納期ACC!$E$1:$N$3001,10,FALSE)),"",VLOOKUP(VALUE(C2040),納期ACC!$E$1:$N$3001,10,FALSE))</f>
        <v>0</v>
      </c>
    </row>
    <row r="2041" spans="1:12">
      <c r="A2041" s="137">
        <f>+きもの新作!A16</f>
        <v>0</v>
      </c>
      <c r="B2041" s="138">
        <v>1</v>
      </c>
      <c r="C2041" s="139" t="str">
        <f>TEXT(きもの新作!C16,0)</f>
        <v>0</v>
      </c>
      <c r="D2041" s="140" t="str">
        <f>TEXT(きもの新作!D16,0)</f>
        <v>0</v>
      </c>
      <c r="E2041" s="145">
        <f>きもの新作!E16</f>
        <v>0</v>
      </c>
      <c r="F2041" s="138">
        <f>きもの新作!F16</f>
        <v>0</v>
      </c>
      <c r="G2041" s="140" t="str">
        <f>TEXT(きもの新作!G16,0)</f>
        <v>0</v>
      </c>
      <c r="H2041" s="138">
        <f>きもの新作!H16</f>
        <v>0</v>
      </c>
      <c r="I2041" s="140" t="str">
        <f>TEXT(きもの新作!I16,0)</f>
        <v>0</v>
      </c>
      <c r="J2041" s="141">
        <f>+きもの新作!$C$9</f>
        <v>0</v>
      </c>
      <c r="K2041" s="142">
        <f>きもの新作!J16</f>
        <v>0</v>
      </c>
      <c r="L2041" s="143">
        <f>IF(ISERROR(VLOOKUP(VALUE(C2041),納期ACC!$E$1:$N$3001,10,FALSE)),"",VLOOKUP(VALUE(C2041),納期ACC!$E$1:$N$3001,10,FALSE))</f>
        <v>0</v>
      </c>
    </row>
    <row r="2042" spans="1:12">
      <c r="A2042" s="137">
        <f>+きもの新作!A17</f>
        <v>0</v>
      </c>
      <c r="B2042" s="138">
        <v>2</v>
      </c>
      <c r="C2042" s="139" t="str">
        <f>TEXT(きもの新作!C17,0)</f>
        <v>0</v>
      </c>
      <c r="D2042" s="140" t="str">
        <f>TEXT(きもの新作!D17,0)</f>
        <v>0</v>
      </c>
      <c r="E2042" s="145">
        <f>きもの新作!E17</f>
        <v>0</v>
      </c>
      <c r="F2042" s="138">
        <f>きもの新作!F17</f>
        <v>0</v>
      </c>
      <c r="G2042" s="140" t="str">
        <f>TEXT(きもの新作!G17,0)</f>
        <v>0</v>
      </c>
      <c r="H2042" s="138">
        <f>きもの新作!H17</f>
        <v>0</v>
      </c>
      <c r="I2042" s="140" t="str">
        <f>TEXT(きもの新作!I17,0)</f>
        <v>0</v>
      </c>
      <c r="J2042" s="141">
        <f>+きもの新作!$C$9</f>
        <v>0</v>
      </c>
      <c r="K2042" s="142">
        <f>きもの新作!J17</f>
        <v>0</v>
      </c>
      <c r="L2042" s="143">
        <f>IF(ISERROR(VLOOKUP(VALUE(C2042),納期ACC!$E$1:$N$3001,10,FALSE)),"",VLOOKUP(VALUE(C2042),納期ACC!$E$1:$N$3001,10,FALSE))</f>
        <v>0</v>
      </c>
    </row>
    <row r="2043" spans="1:12">
      <c r="A2043" s="137">
        <f>+きもの新作!A18</f>
        <v>0</v>
      </c>
      <c r="B2043" s="138">
        <v>3</v>
      </c>
      <c r="C2043" s="139" t="str">
        <f>TEXT(きもの新作!C18,0)</f>
        <v>0</v>
      </c>
      <c r="D2043" s="140" t="str">
        <f>TEXT(きもの新作!D18,0)</f>
        <v>0</v>
      </c>
      <c r="E2043" s="145">
        <f>きもの新作!E18</f>
        <v>0</v>
      </c>
      <c r="F2043" s="138">
        <f>きもの新作!F18</f>
        <v>0</v>
      </c>
      <c r="G2043" s="140" t="str">
        <f>TEXT(きもの新作!G18,0)</f>
        <v>0</v>
      </c>
      <c r="H2043" s="138">
        <f>きもの新作!H18</f>
        <v>0</v>
      </c>
      <c r="I2043" s="140" t="str">
        <f>TEXT(きもの新作!I18,0)</f>
        <v>0</v>
      </c>
      <c r="J2043" s="141">
        <f>+きもの新作!$C$9</f>
        <v>0</v>
      </c>
      <c r="K2043" s="142">
        <f>きもの新作!J18</f>
        <v>0</v>
      </c>
      <c r="L2043" s="143">
        <f>IF(ISERROR(VLOOKUP(VALUE(C2043),納期ACC!$E$1:$N$3001,10,FALSE)),"",VLOOKUP(VALUE(C2043),納期ACC!$E$1:$N$3001,10,FALSE))</f>
        <v>0</v>
      </c>
    </row>
    <row r="2044" spans="1:12">
      <c r="A2044" s="137">
        <f>+きもの新作!A19</f>
        <v>0</v>
      </c>
      <c r="B2044" s="138">
        <v>4</v>
      </c>
      <c r="C2044" s="139" t="str">
        <f>TEXT(きもの新作!C19,0)</f>
        <v>0</v>
      </c>
      <c r="D2044" s="140" t="str">
        <f>TEXT(きもの新作!D19,0)</f>
        <v>0</v>
      </c>
      <c r="E2044" s="145">
        <f>きもの新作!E19</f>
        <v>0</v>
      </c>
      <c r="F2044" s="138">
        <f>きもの新作!F19</f>
        <v>0</v>
      </c>
      <c r="G2044" s="140" t="str">
        <f>TEXT(きもの新作!G19,0)</f>
        <v>0</v>
      </c>
      <c r="H2044" s="138">
        <f>きもの新作!H19</f>
        <v>0</v>
      </c>
      <c r="I2044" s="140" t="str">
        <f>TEXT(きもの新作!I19,0)</f>
        <v>0</v>
      </c>
      <c r="J2044" s="141">
        <f>+きもの新作!$C$9</f>
        <v>0</v>
      </c>
      <c r="K2044" s="142">
        <f>きもの新作!J19</f>
        <v>0</v>
      </c>
      <c r="L2044" s="143">
        <f>IF(ISERROR(VLOOKUP(VALUE(C2044),納期ACC!$E$1:$N$3001,10,FALSE)),"",VLOOKUP(VALUE(C2044),納期ACC!$E$1:$N$3001,10,FALSE))</f>
        <v>0</v>
      </c>
    </row>
    <row r="2045" spans="1:12">
      <c r="A2045" s="137">
        <f>+きもの新作!A20</f>
        <v>0</v>
      </c>
      <c r="B2045" s="138">
        <v>5</v>
      </c>
      <c r="C2045" s="139" t="str">
        <f>TEXT(きもの新作!C20,0)</f>
        <v>0</v>
      </c>
      <c r="D2045" s="140" t="str">
        <f>TEXT(きもの新作!D20,0)</f>
        <v>0</v>
      </c>
      <c r="E2045" s="145">
        <f>きもの新作!E20</f>
        <v>0</v>
      </c>
      <c r="F2045" s="138">
        <f>きもの新作!F20</f>
        <v>0</v>
      </c>
      <c r="G2045" s="140" t="str">
        <f>TEXT(きもの新作!G20,0)</f>
        <v>0</v>
      </c>
      <c r="H2045" s="138">
        <f>きもの新作!H20</f>
        <v>0</v>
      </c>
      <c r="I2045" s="140" t="str">
        <f>TEXT(きもの新作!I20,0)</f>
        <v>0</v>
      </c>
      <c r="J2045" s="141">
        <f>+きもの新作!$C$9</f>
        <v>0</v>
      </c>
      <c r="K2045" s="142">
        <f>きもの新作!J20</f>
        <v>0</v>
      </c>
      <c r="L2045" s="143">
        <f>IF(ISERROR(VLOOKUP(VALUE(C2045),納期ACC!$E$1:$N$3001,10,FALSE)),"",VLOOKUP(VALUE(C2045),納期ACC!$E$1:$N$3001,10,FALSE))</f>
        <v>0</v>
      </c>
    </row>
    <row r="2046" spans="1:12">
      <c r="A2046" s="137">
        <f>+きもの新作!A21</f>
        <v>0</v>
      </c>
      <c r="B2046" s="138">
        <v>6</v>
      </c>
      <c r="C2046" s="139" t="str">
        <f>TEXT(きもの新作!C21,0)</f>
        <v>0</v>
      </c>
      <c r="D2046" s="140" t="str">
        <f>TEXT(きもの新作!D21,0)</f>
        <v>0</v>
      </c>
      <c r="E2046" s="145">
        <f>きもの新作!E21</f>
        <v>0</v>
      </c>
      <c r="F2046" s="138">
        <f>きもの新作!F21</f>
        <v>0</v>
      </c>
      <c r="G2046" s="140" t="str">
        <f>TEXT(きもの新作!G21,0)</f>
        <v>0</v>
      </c>
      <c r="H2046" s="138">
        <f>きもの新作!H21</f>
        <v>0</v>
      </c>
      <c r="I2046" s="140" t="str">
        <f>TEXT(きもの新作!I21,0)</f>
        <v>0</v>
      </c>
      <c r="J2046" s="141">
        <f>+きもの新作!$C$9</f>
        <v>0</v>
      </c>
      <c r="K2046" s="142">
        <f>きもの新作!J21</f>
        <v>0</v>
      </c>
      <c r="L2046" s="143">
        <f>IF(ISERROR(VLOOKUP(VALUE(C2046),納期ACC!$E$1:$N$3001,10,FALSE)),"",VLOOKUP(VALUE(C2046),納期ACC!$E$1:$N$3001,10,FALSE))</f>
        <v>0</v>
      </c>
    </row>
    <row r="2047" spans="1:12">
      <c r="A2047" s="137">
        <f>+きもの新作!A22</f>
        <v>0</v>
      </c>
      <c r="B2047" s="138">
        <v>7</v>
      </c>
      <c r="C2047" s="139" t="str">
        <f>TEXT(きもの新作!C22,0)</f>
        <v>0</v>
      </c>
      <c r="D2047" s="140" t="str">
        <f>TEXT(きもの新作!D22,0)</f>
        <v>0</v>
      </c>
      <c r="E2047" s="145">
        <f>きもの新作!E22</f>
        <v>0</v>
      </c>
      <c r="F2047" s="138">
        <f>きもの新作!F22</f>
        <v>0</v>
      </c>
      <c r="G2047" s="140" t="str">
        <f>TEXT(きもの新作!G22,0)</f>
        <v>0</v>
      </c>
      <c r="H2047" s="138">
        <f>きもの新作!H22</f>
        <v>0</v>
      </c>
      <c r="I2047" s="140" t="str">
        <f>TEXT(きもの新作!I22,0)</f>
        <v>0</v>
      </c>
      <c r="J2047" s="141">
        <f>+きもの新作!$C$9</f>
        <v>0</v>
      </c>
      <c r="K2047" s="142">
        <f>きもの新作!J22</f>
        <v>0</v>
      </c>
      <c r="L2047" s="143">
        <f>IF(ISERROR(VLOOKUP(VALUE(C2047),納期ACC!$E$1:$N$3001,10,FALSE)),"",VLOOKUP(VALUE(C2047),納期ACC!$E$1:$N$3001,10,FALSE))</f>
        <v>0</v>
      </c>
    </row>
    <row r="2048" spans="1:12">
      <c r="A2048" s="137">
        <f>+きもの新作!A23</f>
        <v>0</v>
      </c>
      <c r="B2048" s="138">
        <v>8</v>
      </c>
      <c r="C2048" s="139" t="str">
        <f>TEXT(きもの新作!C23,0)</f>
        <v>0</v>
      </c>
      <c r="D2048" s="140" t="str">
        <f>TEXT(きもの新作!D23,0)</f>
        <v>0</v>
      </c>
      <c r="E2048" s="145">
        <f>きもの新作!E23</f>
        <v>0</v>
      </c>
      <c r="F2048" s="138">
        <f>きもの新作!F23</f>
        <v>0</v>
      </c>
      <c r="G2048" s="140" t="str">
        <f>TEXT(きもの新作!G23,0)</f>
        <v>0</v>
      </c>
      <c r="H2048" s="138">
        <f>きもの新作!H23</f>
        <v>0</v>
      </c>
      <c r="I2048" s="140" t="str">
        <f>TEXT(きもの新作!I23,0)</f>
        <v>0</v>
      </c>
      <c r="J2048" s="141">
        <f>+きもの新作!$C$9</f>
        <v>0</v>
      </c>
      <c r="K2048" s="142">
        <f>きもの新作!J23</f>
        <v>0</v>
      </c>
      <c r="L2048" s="143">
        <f>IF(ISERROR(VLOOKUP(VALUE(C2048),納期ACC!$E$1:$N$3001,10,FALSE)),"",VLOOKUP(VALUE(C2048),納期ACC!$E$1:$N$3001,10,FALSE))</f>
        <v>0</v>
      </c>
    </row>
    <row r="2049" spans="1:12">
      <c r="A2049" s="137">
        <f>+きもの新作!A24</f>
        <v>0</v>
      </c>
      <c r="B2049" s="138">
        <v>9</v>
      </c>
      <c r="C2049" s="139" t="str">
        <f>TEXT(きもの新作!C24,0)</f>
        <v>0</v>
      </c>
      <c r="D2049" s="140" t="str">
        <f>TEXT(きもの新作!D24,0)</f>
        <v>0</v>
      </c>
      <c r="E2049" s="145">
        <f>きもの新作!E24</f>
        <v>0</v>
      </c>
      <c r="F2049" s="138">
        <f>きもの新作!F24</f>
        <v>0</v>
      </c>
      <c r="G2049" s="140" t="str">
        <f>TEXT(きもの新作!G24,0)</f>
        <v>0</v>
      </c>
      <c r="H2049" s="138">
        <f>きもの新作!H24</f>
        <v>0</v>
      </c>
      <c r="I2049" s="140" t="str">
        <f>TEXT(きもの新作!I24,0)</f>
        <v>0</v>
      </c>
      <c r="J2049" s="141">
        <f>+きもの新作!$C$9</f>
        <v>0</v>
      </c>
      <c r="K2049" s="142">
        <f>きもの新作!J24</f>
        <v>0</v>
      </c>
      <c r="L2049" s="143">
        <f>IF(ISERROR(VLOOKUP(VALUE(C2049),納期ACC!$E$1:$N$3001,10,FALSE)),"",VLOOKUP(VALUE(C2049),納期ACC!$E$1:$N$3001,10,FALSE))</f>
        <v>0</v>
      </c>
    </row>
    <row r="2050" spans="1:12">
      <c r="A2050" s="137">
        <f>+きもの新作!A25</f>
        <v>0</v>
      </c>
      <c r="B2050" s="138">
        <v>10</v>
      </c>
      <c r="C2050" s="139" t="str">
        <f>TEXT(きもの新作!C25,0)</f>
        <v>0</v>
      </c>
      <c r="D2050" s="140" t="str">
        <f>TEXT(きもの新作!D25,0)</f>
        <v>0</v>
      </c>
      <c r="E2050" s="145">
        <f>きもの新作!E25</f>
        <v>0</v>
      </c>
      <c r="F2050" s="138">
        <f>きもの新作!F25</f>
        <v>0</v>
      </c>
      <c r="G2050" s="140" t="str">
        <f>TEXT(きもの新作!G25,0)</f>
        <v>0</v>
      </c>
      <c r="H2050" s="138">
        <f>きもの新作!H25</f>
        <v>0</v>
      </c>
      <c r="I2050" s="140" t="str">
        <f>TEXT(きもの新作!I25,0)</f>
        <v>0</v>
      </c>
      <c r="J2050" s="141">
        <f>+きもの新作!$C$9</f>
        <v>0</v>
      </c>
      <c r="K2050" s="142">
        <f>きもの新作!J25</f>
        <v>0</v>
      </c>
      <c r="L2050" s="143">
        <f>IF(ISERROR(VLOOKUP(VALUE(C2050),納期ACC!$E$1:$N$3001,10,FALSE)),"",VLOOKUP(VALUE(C2050),納期ACC!$E$1:$N$3001,10,FALSE))</f>
        <v>0</v>
      </c>
    </row>
    <row r="2051" spans="1:12">
      <c r="A2051" s="137">
        <f>+きもの新作!A26</f>
        <v>0</v>
      </c>
      <c r="B2051" s="138">
        <v>11</v>
      </c>
      <c r="C2051" s="139" t="str">
        <f>TEXT(きもの新作!C26,0)</f>
        <v>0</v>
      </c>
      <c r="D2051" s="140" t="str">
        <f>TEXT(きもの新作!D26,0)</f>
        <v>0</v>
      </c>
      <c r="E2051" s="145">
        <f>きもの新作!E26</f>
        <v>0</v>
      </c>
      <c r="F2051" s="138">
        <f>きもの新作!F26</f>
        <v>0</v>
      </c>
      <c r="G2051" s="140" t="str">
        <f>TEXT(きもの新作!G26,0)</f>
        <v>0</v>
      </c>
      <c r="H2051" s="138">
        <f>きもの新作!H26</f>
        <v>0</v>
      </c>
      <c r="I2051" s="140" t="str">
        <f>TEXT(きもの新作!I26,0)</f>
        <v>0</v>
      </c>
      <c r="J2051" s="141">
        <f>+きもの新作!$C$9</f>
        <v>0</v>
      </c>
      <c r="K2051" s="142">
        <f>きもの新作!J26</f>
        <v>0</v>
      </c>
      <c r="L2051" s="143">
        <f>IF(ISERROR(VLOOKUP(VALUE(C2051),納期ACC!$E$1:$N$3001,10,FALSE)),"",VLOOKUP(VALUE(C2051),納期ACC!$E$1:$N$3001,10,FALSE))</f>
        <v>0</v>
      </c>
    </row>
    <row r="2052" spans="1:12">
      <c r="A2052" s="137">
        <f>+きもの新作!A27</f>
        <v>0</v>
      </c>
      <c r="B2052" s="138">
        <v>12</v>
      </c>
      <c r="C2052" s="139" t="str">
        <f>TEXT(きもの新作!C27,0)</f>
        <v>0</v>
      </c>
      <c r="D2052" s="140" t="str">
        <f>TEXT(きもの新作!D27,0)</f>
        <v>0</v>
      </c>
      <c r="E2052" s="145">
        <f>きもの新作!E27</f>
        <v>0</v>
      </c>
      <c r="F2052" s="138">
        <f>きもの新作!F27</f>
        <v>0</v>
      </c>
      <c r="G2052" s="140" t="str">
        <f>TEXT(きもの新作!G27,0)</f>
        <v>0</v>
      </c>
      <c r="H2052" s="138">
        <f>きもの新作!H27</f>
        <v>0</v>
      </c>
      <c r="I2052" s="140" t="str">
        <f>TEXT(きもの新作!I27,0)</f>
        <v>0</v>
      </c>
      <c r="J2052" s="141">
        <f>+きもの新作!$C$9</f>
        <v>0</v>
      </c>
      <c r="K2052" s="142">
        <f>きもの新作!J27</f>
        <v>0</v>
      </c>
      <c r="L2052" s="143">
        <f>IF(ISERROR(VLOOKUP(VALUE(C2052),納期ACC!$E$1:$N$3001,10,FALSE)),"",VLOOKUP(VALUE(C2052),納期ACC!$E$1:$N$3001,10,FALSE))</f>
        <v>0</v>
      </c>
    </row>
    <row r="2053" spans="1:12">
      <c r="A2053" s="137">
        <f>+きもの新作!A28</f>
        <v>0</v>
      </c>
      <c r="B2053" s="138">
        <v>13</v>
      </c>
      <c r="C2053" s="139" t="str">
        <f>TEXT(きもの新作!C28,0)</f>
        <v>0</v>
      </c>
      <c r="D2053" s="140" t="str">
        <f>TEXT(きもの新作!D28,0)</f>
        <v>0</v>
      </c>
      <c r="E2053" s="145">
        <f>きもの新作!E28</f>
        <v>0</v>
      </c>
      <c r="F2053" s="138">
        <f>きもの新作!F28</f>
        <v>0</v>
      </c>
      <c r="G2053" s="140" t="str">
        <f>TEXT(きもの新作!G28,0)</f>
        <v>0</v>
      </c>
      <c r="H2053" s="138">
        <f>きもの新作!H28</f>
        <v>0</v>
      </c>
      <c r="I2053" s="140" t="str">
        <f>TEXT(きもの新作!I28,0)</f>
        <v>0</v>
      </c>
      <c r="J2053" s="141">
        <f>+きもの新作!$C$9</f>
        <v>0</v>
      </c>
      <c r="K2053" s="142">
        <f>きもの新作!J28</f>
        <v>0</v>
      </c>
      <c r="L2053" s="143">
        <f>IF(ISERROR(VLOOKUP(VALUE(C2053),納期ACC!$E$1:$N$3001,10,FALSE)),"",VLOOKUP(VALUE(C2053),納期ACC!$E$1:$N$3001,10,FALSE))</f>
        <v>0</v>
      </c>
    </row>
    <row r="2054" spans="1:12">
      <c r="A2054" s="137">
        <f>+きもの新作!A29</f>
        <v>0</v>
      </c>
      <c r="B2054" s="138">
        <v>14</v>
      </c>
      <c r="C2054" s="139" t="str">
        <f>TEXT(きもの新作!C29,0)</f>
        <v>0</v>
      </c>
      <c r="D2054" s="140" t="str">
        <f>TEXT(きもの新作!D29,0)</f>
        <v>0</v>
      </c>
      <c r="E2054" s="145">
        <f>きもの新作!E29</f>
        <v>0</v>
      </c>
      <c r="F2054" s="138">
        <f>きもの新作!F29</f>
        <v>0</v>
      </c>
      <c r="G2054" s="140" t="str">
        <f>TEXT(きもの新作!G29,0)</f>
        <v>0</v>
      </c>
      <c r="H2054" s="138">
        <f>きもの新作!H29</f>
        <v>0</v>
      </c>
      <c r="I2054" s="140" t="str">
        <f>TEXT(きもの新作!I29,0)</f>
        <v>0</v>
      </c>
      <c r="J2054" s="141">
        <f>+きもの新作!$C$9</f>
        <v>0</v>
      </c>
      <c r="K2054" s="142">
        <f>きもの新作!J29</f>
        <v>0</v>
      </c>
      <c r="L2054" s="143">
        <f>IF(ISERROR(VLOOKUP(VALUE(C2054),納期ACC!$E$1:$N$3001,10,FALSE)),"",VLOOKUP(VALUE(C2054),納期ACC!$E$1:$N$3001,10,FALSE))</f>
        <v>0</v>
      </c>
    </row>
    <row r="2055" spans="1:12">
      <c r="A2055" s="137">
        <f>+きもの新作!A30</f>
        <v>0</v>
      </c>
      <c r="B2055" s="138">
        <v>15</v>
      </c>
      <c r="C2055" s="139" t="str">
        <f>TEXT(きもの新作!C30,0)</f>
        <v>0</v>
      </c>
      <c r="D2055" s="140" t="str">
        <f>TEXT(きもの新作!D30,0)</f>
        <v>0</v>
      </c>
      <c r="E2055" s="145">
        <f>きもの新作!E30</f>
        <v>0</v>
      </c>
      <c r="F2055" s="138">
        <f>きもの新作!F30</f>
        <v>0</v>
      </c>
      <c r="G2055" s="140" t="str">
        <f>TEXT(きもの新作!G30,0)</f>
        <v>0</v>
      </c>
      <c r="H2055" s="138">
        <f>きもの新作!H30</f>
        <v>0</v>
      </c>
      <c r="I2055" s="140" t="str">
        <f>TEXT(きもの新作!I30,0)</f>
        <v>0</v>
      </c>
      <c r="J2055" s="141">
        <f>+きもの新作!$C$9</f>
        <v>0</v>
      </c>
      <c r="K2055" s="142">
        <f>きもの新作!J30</f>
        <v>0</v>
      </c>
      <c r="L2055" s="143">
        <f>IF(ISERROR(VLOOKUP(VALUE(C2055),納期ACC!$E$1:$N$3001,10,FALSE)),"",VLOOKUP(VALUE(C2055),納期ACC!$E$1:$N$3001,10,FALSE))</f>
        <v>0</v>
      </c>
    </row>
    <row r="2056" spans="1:12">
      <c r="A2056" s="137">
        <f>+きもの新作!A31</f>
        <v>0</v>
      </c>
      <c r="B2056" s="138">
        <v>16</v>
      </c>
      <c r="C2056" s="139" t="str">
        <f>TEXT(きもの新作!C31,0)</f>
        <v>0</v>
      </c>
      <c r="D2056" s="140" t="str">
        <f>TEXT(きもの新作!D31,0)</f>
        <v>0</v>
      </c>
      <c r="E2056" s="145">
        <f>きもの新作!E31</f>
        <v>0</v>
      </c>
      <c r="F2056" s="138">
        <f>きもの新作!F31</f>
        <v>0</v>
      </c>
      <c r="G2056" s="140" t="str">
        <f>TEXT(きもの新作!G31,0)</f>
        <v>0</v>
      </c>
      <c r="H2056" s="138">
        <f>きもの新作!H31</f>
        <v>0</v>
      </c>
      <c r="I2056" s="140" t="str">
        <f>TEXT(きもの新作!I31,0)</f>
        <v>0</v>
      </c>
      <c r="J2056" s="141">
        <f>+きもの新作!$C$9</f>
        <v>0</v>
      </c>
      <c r="K2056" s="142">
        <f>きもの新作!J31</f>
        <v>0</v>
      </c>
      <c r="L2056" s="143">
        <f>IF(ISERROR(VLOOKUP(VALUE(C2056),納期ACC!$E$1:$N$3001,10,FALSE)),"",VLOOKUP(VALUE(C2056),納期ACC!$E$1:$N$3001,10,FALSE))</f>
        <v>0</v>
      </c>
    </row>
    <row r="2057" spans="1:12">
      <c r="A2057" s="137">
        <f>+きもの新作!A32</f>
        <v>0</v>
      </c>
      <c r="B2057" s="138">
        <v>17</v>
      </c>
      <c r="C2057" s="139" t="str">
        <f>TEXT(きもの新作!C32,0)</f>
        <v>0</v>
      </c>
      <c r="D2057" s="140" t="str">
        <f>TEXT(きもの新作!D32,0)</f>
        <v>0</v>
      </c>
      <c r="E2057" s="145">
        <f>きもの新作!E32</f>
        <v>0</v>
      </c>
      <c r="F2057" s="138">
        <f>きもの新作!F32</f>
        <v>0</v>
      </c>
      <c r="G2057" s="140" t="str">
        <f>TEXT(きもの新作!G32,0)</f>
        <v>0</v>
      </c>
      <c r="H2057" s="138">
        <f>きもの新作!H32</f>
        <v>0</v>
      </c>
      <c r="I2057" s="140" t="str">
        <f>TEXT(きもの新作!I32,0)</f>
        <v>0</v>
      </c>
      <c r="J2057" s="141">
        <f>+きもの新作!$C$9</f>
        <v>0</v>
      </c>
      <c r="K2057" s="142">
        <f>きもの新作!J32</f>
        <v>0</v>
      </c>
      <c r="L2057" s="143">
        <f>IF(ISERROR(VLOOKUP(VALUE(C2057),納期ACC!$E$1:$N$3001,10,FALSE)),"",VLOOKUP(VALUE(C2057),納期ACC!$E$1:$N$3001,10,FALSE))</f>
        <v>0</v>
      </c>
    </row>
    <row r="2058" spans="1:12">
      <c r="A2058" s="137">
        <f>+きもの新作!A33</f>
        <v>0</v>
      </c>
      <c r="B2058" s="138">
        <v>18</v>
      </c>
      <c r="C2058" s="139" t="str">
        <f>TEXT(きもの新作!C33,0)</f>
        <v>0</v>
      </c>
      <c r="D2058" s="140" t="str">
        <f>TEXT(きもの新作!D33,0)</f>
        <v>0</v>
      </c>
      <c r="E2058" s="145">
        <f>きもの新作!E33</f>
        <v>0</v>
      </c>
      <c r="F2058" s="138">
        <f>きもの新作!F33</f>
        <v>0</v>
      </c>
      <c r="G2058" s="140" t="str">
        <f>TEXT(きもの新作!G33,0)</f>
        <v>0</v>
      </c>
      <c r="H2058" s="138">
        <f>きもの新作!H33</f>
        <v>0</v>
      </c>
      <c r="I2058" s="140" t="str">
        <f>TEXT(きもの新作!I33,0)</f>
        <v>0</v>
      </c>
      <c r="J2058" s="141">
        <f>+きもの新作!$C$9</f>
        <v>0</v>
      </c>
      <c r="K2058" s="142">
        <f>きもの新作!J33</f>
        <v>0</v>
      </c>
      <c r="L2058" s="143">
        <f>IF(ISERROR(VLOOKUP(VALUE(C2058),納期ACC!$E$1:$N$3001,10,FALSE)),"",VLOOKUP(VALUE(C2058),納期ACC!$E$1:$N$3001,10,FALSE))</f>
        <v>0</v>
      </c>
    </row>
    <row r="2059" spans="1:12">
      <c r="A2059" s="137">
        <f>+きもの新作!A34</f>
        <v>0</v>
      </c>
      <c r="B2059" s="138">
        <v>19</v>
      </c>
      <c r="C2059" s="139" t="str">
        <f>TEXT(きもの新作!C34,0)</f>
        <v>0</v>
      </c>
      <c r="D2059" s="140" t="str">
        <f>TEXT(きもの新作!D34,0)</f>
        <v>0</v>
      </c>
      <c r="E2059" s="145">
        <f>きもの新作!E34</f>
        <v>0</v>
      </c>
      <c r="F2059" s="138">
        <f>きもの新作!F34</f>
        <v>0</v>
      </c>
      <c r="G2059" s="140" t="str">
        <f>TEXT(きもの新作!G34,0)</f>
        <v>0</v>
      </c>
      <c r="H2059" s="138">
        <f>きもの新作!H34</f>
        <v>0</v>
      </c>
      <c r="I2059" s="140" t="str">
        <f>TEXT(きもの新作!I34,0)</f>
        <v>0</v>
      </c>
      <c r="J2059" s="141">
        <f>+きもの新作!$C$9</f>
        <v>0</v>
      </c>
      <c r="K2059" s="142">
        <f>きもの新作!J34</f>
        <v>0</v>
      </c>
      <c r="L2059" s="143">
        <f>IF(ISERROR(VLOOKUP(VALUE(C2059),納期ACC!$E$1:$N$3001,10,FALSE)),"",VLOOKUP(VALUE(C2059),納期ACC!$E$1:$N$3001,10,FALSE))</f>
        <v>0</v>
      </c>
    </row>
    <row r="2060" spans="1:12">
      <c r="A2060" s="137">
        <f>+きもの新作!A35</f>
        <v>0</v>
      </c>
      <c r="B2060" s="138">
        <v>20</v>
      </c>
      <c r="C2060" s="139" t="str">
        <f>TEXT(きもの新作!C35,0)</f>
        <v>0</v>
      </c>
      <c r="D2060" s="140" t="str">
        <f>TEXT(きもの新作!D35,0)</f>
        <v>0</v>
      </c>
      <c r="E2060" s="145">
        <f>きもの新作!E35</f>
        <v>0</v>
      </c>
      <c r="F2060" s="138">
        <f>きもの新作!F35</f>
        <v>0</v>
      </c>
      <c r="G2060" s="140" t="str">
        <f>TEXT(きもの新作!G35,0)</f>
        <v>0</v>
      </c>
      <c r="H2060" s="138">
        <f>きもの新作!H35</f>
        <v>0</v>
      </c>
      <c r="I2060" s="140" t="str">
        <f>TEXT(きもの新作!I35,0)</f>
        <v>0</v>
      </c>
      <c r="J2060" s="141">
        <f>+きもの新作!$C$9</f>
        <v>0</v>
      </c>
      <c r="K2060" s="142">
        <f>きもの新作!J35</f>
        <v>0</v>
      </c>
      <c r="L2060" s="143">
        <f>IF(ISERROR(VLOOKUP(VALUE(C2060),納期ACC!$E$1:$N$3001,10,FALSE)),"",VLOOKUP(VALUE(C2060),納期ACC!$E$1:$N$3001,10,FALSE))</f>
        <v>0</v>
      </c>
    </row>
    <row r="2061" spans="1:12">
      <c r="A2061" s="137">
        <f>+きもの新作!A36</f>
        <v>0</v>
      </c>
      <c r="B2061" s="138">
        <v>21</v>
      </c>
      <c r="C2061" s="139" t="str">
        <f>TEXT(きもの新作!C36,0)</f>
        <v>0</v>
      </c>
      <c r="D2061" s="140" t="str">
        <f>TEXT(きもの新作!D36,0)</f>
        <v>0</v>
      </c>
      <c r="E2061" s="145">
        <f>きもの新作!E36</f>
        <v>0</v>
      </c>
      <c r="F2061" s="138">
        <f>きもの新作!F36</f>
        <v>0</v>
      </c>
      <c r="G2061" s="140" t="str">
        <f>TEXT(きもの新作!G36,0)</f>
        <v>0</v>
      </c>
      <c r="H2061" s="138">
        <f>きもの新作!H36</f>
        <v>0</v>
      </c>
      <c r="I2061" s="140" t="str">
        <f>TEXT(きもの新作!I36,0)</f>
        <v>0</v>
      </c>
      <c r="J2061" s="141">
        <f>+きもの新作!$C$9</f>
        <v>0</v>
      </c>
      <c r="K2061" s="142">
        <f>きもの新作!J36</f>
        <v>0</v>
      </c>
      <c r="L2061" s="143">
        <f>IF(ISERROR(VLOOKUP(VALUE(C2061),納期ACC!$E$1:$N$3001,10,FALSE)),"",VLOOKUP(VALUE(C2061),納期ACC!$E$1:$N$3001,10,FALSE))</f>
        <v>0</v>
      </c>
    </row>
    <row r="2062" spans="1:12">
      <c r="A2062" s="137">
        <f>+きもの新作!A37</f>
        <v>0</v>
      </c>
      <c r="B2062" s="138">
        <v>22</v>
      </c>
      <c r="C2062" s="139" t="str">
        <f>TEXT(きもの新作!C37,0)</f>
        <v>0</v>
      </c>
      <c r="D2062" s="140" t="str">
        <f>TEXT(きもの新作!D37,0)</f>
        <v>0</v>
      </c>
      <c r="E2062" s="145">
        <f>きもの新作!E37</f>
        <v>0</v>
      </c>
      <c r="F2062" s="138">
        <f>きもの新作!F37</f>
        <v>0</v>
      </c>
      <c r="G2062" s="140" t="str">
        <f>TEXT(きもの新作!G37,0)</f>
        <v>0</v>
      </c>
      <c r="H2062" s="138">
        <f>きもの新作!H37</f>
        <v>0</v>
      </c>
      <c r="I2062" s="140" t="str">
        <f>TEXT(きもの新作!I37,0)</f>
        <v>0</v>
      </c>
      <c r="J2062" s="141">
        <f>+きもの新作!$C$9</f>
        <v>0</v>
      </c>
      <c r="K2062" s="142">
        <f>きもの新作!J37</f>
        <v>0</v>
      </c>
      <c r="L2062" s="143">
        <f>IF(ISERROR(VLOOKUP(VALUE(C2062),納期ACC!$E$1:$N$3001,10,FALSE)),"",VLOOKUP(VALUE(C2062),納期ACC!$E$1:$N$3001,10,FALSE))</f>
        <v>0</v>
      </c>
    </row>
    <row r="2063" spans="1:12">
      <c r="A2063" s="137">
        <f>+きもの新作!A38</f>
        <v>0</v>
      </c>
      <c r="B2063" s="138">
        <v>23</v>
      </c>
      <c r="C2063" s="139" t="str">
        <f>TEXT(きもの新作!C38,0)</f>
        <v>0</v>
      </c>
      <c r="D2063" s="140" t="str">
        <f>TEXT(きもの新作!D38,0)</f>
        <v>0</v>
      </c>
      <c r="E2063" s="145">
        <f>きもの新作!E38</f>
        <v>0</v>
      </c>
      <c r="F2063" s="138">
        <f>きもの新作!F38</f>
        <v>0</v>
      </c>
      <c r="G2063" s="140" t="str">
        <f>TEXT(きもの新作!G38,0)</f>
        <v>0</v>
      </c>
      <c r="H2063" s="138">
        <f>きもの新作!H38</f>
        <v>0</v>
      </c>
      <c r="I2063" s="140" t="str">
        <f>TEXT(きもの新作!I38,0)</f>
        <v>0</v>
      </c>
      <c r="J2063" s="141">
        <f>+きもの新作!$C$9</f>
        <v>0</v>
      </c>
      <c r="K2063" s="142">
        <f>きもの新作!J38</f>
        <v>0</v>
      </c>
      <c r="L2063" s="143">
        <f>IF(ISERROR(VLOOKUP(VALUE(C2063),納期ACC!$E$1:$N$3001,10,FALSE)),"",VLOOKUP(VALUE(C2063),納期ACC!$E$1:$N$3001,10,FALSE))</f>
        <v>0</v>
      </c>
    </row>
    <row r="2064" spans="1:12">
      <c r="A2064" s="137">
        <f>+きもの新作!A39</f>
        <v>0</v>
      </c>
      <c r="B2064" s="138">
        <v>24</v>
      </c>
      <c r="C2064" s="139" t="str">
        <f>TEXT(きもの新作!C39,0)</f>
        <v>0</v>
      </c>
      <c r="D2064" s="140" t="str">
        <f>TEXT(きもの新作!D39,0)</f>
        <v>0</v>
      </c>
      <c r="E2064" s="145">
        <f>きもの新作!E39</f>
        <v>0</v>
      </c>
      <c r="F2064" s="138">
        <f>きもの新作!F39</f>
        <v>0</v>
      </c>
      <c r="G2064" s="140" t="str">
        <f>TEXT(きもの新作!G39,0)</f>
        <v>0</v>
      </c>
      <c r="H2064" s="138">
        <f>きもの新作!H39</f>
        <v>0</v>
      </c>
      <c r="I2064" s="140" t="str">
        <f>TEXT(きもの新作!I39,0)</f>
        <v>0</v>
      </c>
      <c r="J2064" s="141">
        <f>+きもの新作!$C$9</f>
        <v>0</v>
      </c>
      <c r="K2064" s="142">
        <f>きもの新作!J39</f>
        <v>0</v>
      </c>
      <c r="L2064" s="143">
        <f>IF(ISERROR(VLOOKUP(VALUE(C2064),納期ACC!$E$1:$N$3001,10,FALSE)),"",VLOOKUP(VALUE(C2064),納期ACC!$E$1:$N$3001,10,FALSE))</f>
        <v>0</v>
      </c>
    </row>
    <row r="2065" spans="1:12">
      <c r="A2065" s="137">
        <f>+きもの新作!A40</f>
        <v>0</v>
      </c>
      <c r="B2065" s="138">
        <v>25</v>
      </c>
      <c r="C2065" s="139" t="str">
        <f>TEXT(きもの新作!C40,0)</f>
        <v>0</v>
      </c>
      <c r="D2065" s="140" t="str">
        <f>TEXT(きもの新作!D40,0)</f>
        <v>0</v>
      </c>
      <c r="E2065" s="145">
        <f>きもの新作!E40</f>
        <v>0</v>
      </c>
      <c r="F2065" s="138">
        <f>きもの新作!F40</f>
        <v>0</v>
      </c>
      <c r="G2065" s="140" t="str">
        <f>TEXT(きもの新作!G40,0)</f>
        <v>0</v>
      </c>
      <c r="H2065" s="138">
        <f>きもの新作!H40</f>
        <v>0</v>
      </c>
      <c r="I2065" s="140" t="str">
        <f>TEXT(きもの新作!I40,0)</f>
        <v>0</v>
      </c>
      <c r="J2065" s="141">
        <f>+きもの新作!$C$9</f>
        <v>0</v>
      </c>
      <c r="K2065" s="142">
        <f>きもの新作!J40</f>
        <v>0</v>
      </c>
      <c r="L2065" s="143">
        <f>IF(ISERROR(VLOOKUP(VALUE(C2065),納期ACC!$E$1:$N$3001,10,FALSE)),"",VLOOKUP(VALUE(C2065),納期ACC!$E$1:$N$3001,10,FALSE))</f>
        <v>0</v>
      </c>
    </row>
    <row r="2066" spans="1:12">
      <c r="A2066" s="137">
        <f>+きもの新作!A41</f>
        <v>0</v>
      </c>
      <c r="B2066" s="138">
        <v>26</v>
      </c>
      <c r="C2066" s="139" t="str">
        <f>TEXT(きもの新作!C41,0)</f>
        <v>0</v>
      </c>
      <c r="D2066" s="140" t="str">
        <f>TEXT(きもの新作!D41,0)</f>
        <v>0</v>
      </c>
      <c r="E2066" s="145">
        <f>きもの新作!E41</f>
        <v>0</v>
      </c>
      <c r="F2066" s="138">
        <f>きもの新作!F41</f>
        <v>0</v>
      </c>
      <c r="G2066" s="140" t="str">
        <f>TEXT(きもの新作!G41,0)</f>
        <v>0</v>
      </c>
      <c r="H2066" s="138">
        <f>きもの新作!H41</f>
        <v>0</v>
      </c>
      <c r="I2066" s="140" t="str">
        <f>TEXT(きもの新作!I41,0)</f>
        <v>0</v>
      </c>
      <c r="J2066" s="141">
        <f>+きもの新作!$C$9</f>
        <v>0</v>
      </c>
      <c r="K2066" s="142">
        <f>きもの新作!J41</f>
        <v>0</v>
      </c>
      <c r="L2066" s="143">
        <f>IF(ISERROR(VLOOKUP(VALUE(C2066),納期ACC!$E$1:$N$3001,10,FALSE)),"",VLOOKUP(VALUE(C2066),納期ACC!$E$1:$N$3001,10,FALSE))</f>
        <v>0</v>
      </c>
    </row>
    <row r="2067" spans="1:12">
      <c r="A2067" s="137">
        <f>+きもの新作!A42</f>
        <v>0</v>
      </c>
      <c r="B2067" s="138">
        <v>27</v>
      </c>
      <c r="C2067" s="139" t="str">
        <f>TEXT(きもの新作!C42,0)</f>
        <v>0</v>
      </c>
      <c r="D2067" s="140" t="str">
        <f>TEXT(きもの新作!D42,0)</f>
        <v>0</v>
      </c>
      <c r="E2067" s="145">
        <f>きもの新作!E42</f>
        <v>0</v>
      </c>
      <c r="F2067" s="138">
        <f>きもの新作!F42</f>
        <v>0</v>
      </c>
      <c r="G2067" s="140" t="str">
        <f>TEXT(きもの新作!G42,0)</f>
        <v>0</v>
      </c>
      <c r="H2067" s="138">
        <f>きもの新作!H42</f>
        <v>0</v>
      </c>
      <c r="I2067" s="140" t="str">
        <f>TEXT(きもの新作!I42,0)</f>
        <v>0</v>
      </c>
      <c r="J2067" s="141">
        <f>+きもの新作!$C$9</f>
        <v>0</v>
      </c>
      <c r="K2067" s="142">
        <f>きもの新作!J42</f>
        <v>0</v>
      </c>
      <c r="L2067" s="143">
        <f>IF(ISERROR(VLOOKUP(VALUE(C2067),納期ACC!$E$1:$N$3001,10,FALSE)),"",VLOOKUP(VALUE(C2067),納期ACC!$E$1:$N$3001,10,FALSE))</f>
        <v>0</v>
      </c>
    </row>
    <row r="2068" spans="1:12">
      <c r="A2068" s="137">
        <f>+きもの新作!A43</f>
        <v>0</v>
      </c>
      <c r="B2068" s="138">
        <v>28</v>
      </c>
      <c r="C2068" s="139" t="str">
        <f>TEXT(きもの新作!C43,0)</f>
        <v>0</v>
      </c>
      <c r="D2068" s="140" t="str">
        <f>TEXT(きもの新作!D43,0)</f>
        <v>0</v>
      </c>
      <c r="E2068" s="145">
        <f>きもの新作!E43</f>
        <v>0</v>
      </c>
      <c r="F2068" s="138">
        <f>きもの新作!F43</f>
        <v>0</v>
      </c>
      <c r="G2068" s="140" t="str">
        <f>TEXT(きもの新作!G43,0)</f>
        <v>0</v>
      </c>
      <c r="H2068" s="138">
        <f>きもの新作!H43</f>
        <v>0</v>
      </c>
      <c r="I2068" s="140" t="str">
        <f>TEXT(きもの新作!I43,0)</f>
        <v>0</v>
      </c>
      <c r="J2068" s="141">
        <f>+きもの新作!$C$9</f>
        <v>0</v>
      </c>
      <c r="K2068" s="142">
        <f>きもの新作!J43</f>
        <v>0</v>
      </c>
      <c r="L2068" s="143">
        <f>IF(ISERROR(VLOOKUP(VALUE(C2068),納期ACC!$E$1:$N$3001,10,FALSE)),"",VLOOKUP(VALUE(C2068),納期ACC!$E$1:$N$3001,10,FALSE))</f>
        <v>0</v>
      </c>
    </row>
    <row r="2069" spans="1:12">
      <c r="A2069" s="137">
        <f>+きもの新作!A44</f>
        <v>0</v>
      </c>
      <c r="B2069" s="138">
        <v>29</v>
      </c>
      <c r="C2069" s="139" t="str">
        <f>TEXT(きもの新作!C44,0)</f>
        <v>0</v>
      </c>
      <c r="D2069" s="140" t="str">
        <f>TEXT(きもの新作!D44,0)</f>
        <v>0</v>
      </c>
      <c r="E2069" s="145">
        <f>きもの新作!E44</f>
        <v>0</v>
      </c>
      <c r="F2069" s="138">
        <f>きもの新作!F44</f>
        <v>0</v>
      </c>
      <c r="G2069" s="140" t="str">
        <f>TEXT(きもの新作!G44,0)</f>
        <v>0</v>
      </c>
      <c r="H2069" s="138">
        <f>きもの新作!H44</f>
        <v>0</v>
      </c>
      <c r="I2069" s="140" t="str">
        <f>TEXT(きもの新作!I44,0)</f>
        <v>0</v>
      </c>
      <c r="J2069" s="141">
        <f>+きもの新作!$C$9</f>
        <v>0</v>
      </c>
      <c r="K2069" s="142">
        <f>きもの新作!J44</f>
        <v>0</v>
      </c>
      <c r="L2069" s="143">
        <f>IF(ISERROR(VLOOKUP(VALUE(C2069),納期ACC!$E$1:$N$3001,10,FALSE)),"",VLOOKUP(VALUE(C2069),納期ACC!$E$1:$N$3001,10,FALSE))</f>
        <v>0</v>
      </c>
    </row>
    <row r="2070" spans="1:12">
      <c r="A2070" s="137">
        <f>+きもの新作!A45</f>
        <v>0</v>
      </c>
      <c r="B2070" s="138">
        <v>30</v>
      </c>
      <c r="C2070" s="139" t="str">
        <f>TEXT(きもの新作!C45,0)</f>
        <v>0</v>
      </c>
      <c r="D2070" s="140" t="str">
        <f>TEXT(きもの新作!D45,0)</f>
        <v>0</v>
      </c>
      <c r="E2070" s="145">
        <f>きもの新作!E45</f>
        <v>0</v>
      </c>
      <c r="F2070" s="138">
        <f>きもの新作!F45</f>
        <v>0</v>
      </c>
      <c r="G2070" s="140" t="str">
        <f>TEXT(きもの新作!G45,0)</f>
        <v>0</v>
      </c>
      <c r="H2070" s="138">
        <f>きもの新作!H45</f>
        <v>0</v>
      </c>
      <c r="I2070" s="140" t="str">
        <f>TEXT(きもの新作!I45,0)</f>
        <v>0</v>
      </c>
      <c r="J2070" s="141">
        <f>+きもの新作!$C$9</f>
        <v>0</v>
      </c>
      <c r="K2070" s="142">
        <f>きもの新作!J45</f>
        <v>0</v>
      </c>
      <c r="L2070" s="143">
        <f>IF(ISERROR(VLOOKUP(VALUE(C2070),納期ACC!$E$1:$N$3001,10,FALSE)),"",VLOOKUP(VALUE(C2070),納期ACC!$E$1:$N$3001,10,FALSE))</f>
        <v>0</v>
      </c>
    </row>
    <row r="2071" spans="1:12">
      <c r="A2071" s="137">
        <f>+きもの新作!A46</f>
        <v>0</v>
      </c>
      <c r="B2071" s="138">
        <v>31</v>
      </c>
      <c r="C2071" s="139" t="str">
        <f>TEXT(きもの新作!C46,0)</f>
        <v>0</v>
      </c>
      <c r="D2071" s="140" t="str">
        <f>TEXT(きもの新作!D46,0)</f>
        <v>0</v>
      </c>
      <c r="E2071" s="145">
        <f>きもの新作!E46</f>
        <v>0</v>
      </c>
      <c r="F2071" s="138">
        <f>きもの新作!F46</f>
        <v>0</v>
      </c>
      <c r="G2071" s="140" t="str">
        <f>TEXT(きもの新作!G46,0)</f>
        <v>0</v>
      </c>
      <c r="H2071" s="138">
        <f>きもの新作!H46</f>
        <v>0</v>
      </c>
      <c r="I2071" s="140" t="str">
        <f>TEXT(きもの新作!I46,0)</f>
        <v>0</v>
      </c>
      <c r="J2071" s="141">
        <f>+きもの新作!$C$9</f>
        <v>0</v>
      </c>
      <c r="K2071" s="142">
        <f>きもの新作!J46</f>
        <v>0</v>
      </c>
      <c r="L2071" s="143">
        <f>IF(ISERROR(VLOOKUP(VALUE(C2071),納期ACC!$E$1:$N$3001,10,FALSE)),"",VLOOKUP(VALUE(C2071),納期ACC!$E$1:$N$3001,10,FALSE))</f>
        <v>0</v>
      </c>
    </row>
    <row r="2072" spans="1:12">
      <c r="A2072" s="137">
        <f>+きもの新作!A47</f>
        <v>0</v>
      </c>
      <c r="B2072" s="138">
        <v>32</v>
      </c>
      <c r="C2072" s="139" t="str">
        <f>TEXT(きもの新作!C47,0)</f>
        <v>0</v>
      </c>
      <c r="D2072" s="140" t="str">
        <f>TEXT(きもの新作!D47,0)</f>
        <v>0</v>
      </c>
      <c r="E2072" s="145">
        <f>きもの新作!E47</f>
        <v>0</v>
      </c>
      <c r="F2072" s="138">
        <f>きもの新作!F47</f>
        <v>0</v>
      </c>
      <c r="G2072" s="140" t="str">
        <f>TEXT(きもの新作!G47,0)</f>
        <v>0</v>
      </c>
      <c r="H2072" s="138">
        <f>きもの新作!H47</f>
        <v>0</v>
      </c>
      <c r="I2072" s="140" t="str">
        <f>TEXT(きもの新作!I47,0)</f>
        <v>0</v>
      </c>
      <c r="J2072" s="141">
        <f>+きもの新作!$C$9</f>
        <v>0</v>
      </c>
      <c r="K2072" s="142">
        <f>きもの新作!J47</f>
        <v>0</v>
      </c>
      <c r="L2072" s="143">
        <f>IF(ISERROR(VLOOKUP(VALUE(C2072),納期ACC!$E$1:$N$3001,10,FALSE)),"",VLOOKUP(VALUE(C2072),納期ACC!$E$1:$N$3001,10,FALSE))</f>
        <v>0</v>
      </c>
    </row>
    <row r="2073" spans="1:12">
      <c r="A2073" s="137">
        <f>+きもの新作!A48</f>
        <v>0</v>
      </c>
      <c r="B2073" s="138">
        <v>33</v>
      </c>
      <c r="C2073" s="139" t="str">
        <f>TEXT(きもの新作!C48,0)</f>
        <v>0</v>
      </c>
      <c r="D2073" s="140" t="str">
        <f>TEXT(きもの新作!D48,0)</f>
        <v>0</v>
      </c>
      <c r="E2073" s="145">
        <f>きもの新作!E48</f>
        <v>0</v>
      </c>
      <c r="F2073" s="138">
        <f>きもの新作!F48</f>
        <v>0</v>
      </c>
      <c r="G2073" s="140" t="str">
        <f>TEXT(きもの新作!G48,0)</f>
        <v>0</v>
      </c>
      <c r="H2073" s="138">
        <f>きもの新作!H48</f>
        <v>0</v>
      </c>
      <c r="I2073" s="140" t="str">
        <f>TEXT(きもの新作!I48,0)</f>
        <v>0</v>
      </c>
      <c r="J2073" s="141">
        <f>+きもの新作!$C$9</f>
        <v>0</v>
      </c>
      <c r="K2073" s="142">
        <f>きもの新作!J48</f>
        <v>0</v>
      </c>
      <c r="L2073" s="143">
        <f>IF(ISERROR(VLOOKUP(VALUE(C2073),納期ACC!$E$1:$N$3001,10,FALSE)),"",VLOOKUP(VALUE(C2073),納期ACC!$E$1:$N$3001,10,FALSE))</f>
        <v>0</v>
      </c>
    </row>
    <row r="2074" spans="1:12">
      <c r="A2074" s="137">
        <f>+きもの新作!A49</f>
        <v>0</v>
      </c>
      <c r="B2074" s="138">
        <v>34</v>
      </c>
      <c r="C2074" s="139" t="str">
        <f>TEXT(きもの新作!C49,0)</f>
        <v>0</v>
      </c>
      <c r="D2074" s="140" t="str">
        <f>TEXT(きもの新作!D49,0)</f>
        <v>0</v>
      </c>
      <c r="E2074" s="145">
        <f>きもの新作!E49</f>
        <v>0</v>
      </c>
      <c r="F2074" s="138">
        <f>きもの新作!F49</f>
        <v>0</v>
      </c>
      <c r="G2074" s="140" t="str">
        <f>TEXT(きもの新作!G49,0)</f>
        <v>0</v>
      </c>
      <c r="H2074" s="138">
        <f>きもの新作!H49</f>
        <v>0</v>
      </c>
      <c r="I2074" s="140" t="str">
        <f>TEXT(きもの新作!I49,0)</f>
        <v>0</v>
      </c>
      <c r="J2074" s="141">
        <f>+きもの新作!$C$9</f>
        <v>0</v>
      </c>
      <c r="K2074" s="142">
        <f>きもの新作!J49</f>
        <v>0</v>
      </c>
      <c r="L2074" s="143">
        <f>IF(ISERROR(VLOOKUP(VALUE(C2074),納期ACC!$E$1:$N$3001,10,FALSE)),"",VLOOKUP(VALUE(C2074),納期ACC!$E$1:$N$3001,10,FALSE))</f>
        <v>0</v>
      </c>
    </row>
    <row r="2075" spans="1:12">
      <c r="A2075" s="137">
        <f>+きもの新作!A50</f>
        <v>0</v>
      </c>
      <c r="B2075" s="138">
        <v>35</v>
      </c>
      <c r="C2075" s="139" t="str">
        <f>TEXT(きもの新作!C50,0)</f>
        <v>0</v>
      </c>
      <c r="D2075" s="140" t="str">
        <f>TEXT(きもの新作!D50,0)</f>
        <v>0</v>
      </c>
      <c r="E2075" s="145">
        <f>きもの新作!E50</f>
        <v>0</v>
      </c>
      <c r="F2075" s="138">
        <f>きもの新作!F50</f>
        <v>0</v>
      </c>
      <c r="G2075" s="140" t="str">
        <f>TEXT(きもの新作!G50,0)</f>
        <v>0</v>
      </c>
      <c r="H2075" s="138">
        <f>きもの新作!H50</f>
        <v>0</v>
      </c>
      <c r="I2075" s="140" t="str">
        <f>TEXT(きもの新作!I50,0)</f>
        <v>0</v>
      </c>
      <c r="J2075" s="141">
        <f>+きもの新作!$C$9</f>
        <v>0</v>
      </c>
      <c r="K2075" s="142">
        <f>きもの新作!J50</f>
        <v>0</v>
      </c>
      <c r="L2075" s="143">
        <f>IF(ISERROR(VLOOKUP(VALUE(C2075),納期ACC!$E$1:$N$3001,10,FALSE)),"",VLOOKUP(VALUE(C2075),納期ACC!$E$1:$N$3001,10,FALSE))</f>
        <v>0</v>
      </c>
    </row>
    <row r="2076" spans="1:12">
      <c r="A2076" s="137">
        <f>+きもの新作!A51</f>
        <v>0</v>
      </c>
      <c r="B2076" s="138">
        <v>36</v>
      </c>
      <c r="C2076" s="139" t="str">
        <f>TEXT(きもの新作!C51,0)</f>
        <v>0</v>
      </c>
      <c r="D2076" s="140" t="str">
        <f>TEXT(きもの新作!D51,0)</f>
        <v>0</v>
      </c>
      <c r="E2076" s="145">
        <f>きもの新作!E51</f>
        <v>0</v>
      </c>
      <c r="F2076" s="138">
        <f>きもの新作!F51</f>
        <v>0</v>
      </c>
      <c r="G2076" s="140" t="str">
        <f>TEXT(きもの新作!G51,0)</f>
        <v>0</v>
      </c>
      <c r="H2076" s="138">
        <f>きもの新作!H51</f>
        <v>0</v>
      </c>
      <c r="I2076" s="140" t="str">
        <f>TEXT(きもの新作!I51,0)</f>
        <v>0</v>
      </c>
      <c r="J2076" s="141">
        <f>+きもの新作!$C$9</f>
        <v>0</v>
      </c>
      <c r="K2076" s="142">
        <f>きもの新作!J51</f>
        <v>0</v>
      </c>
      <c r="L2076" s="143">
        <f>IF(ISERROR(VLOOKUP(VALUE(C2076),納期ACC!$E$1:$N$3001,10,FALSE)),"",VLOOKUP(VALUE(C2076),納期ACC!$E$1:$N$3001,10,FALSE))</f>
        <v>0</v>
      </c>
    </row>
    <row r="2077" spans="1:12">
      <c r="A2077" s="137">
        <f>+きもの新作!A52</f>
        <v>0</v>
      </c>
      <c r="B2077" s="138">
        <v>37</v>
      </c>
      <c r="C2077" s="139" t="str">
        <f>TEXT(きもの新作!C52,0)</f>
        <v>0</v>
      </c>
      <c r="D2077" s="140" t="str">
        <f>TEXT(きもの新作!D52,0)</f>
        <v>0</v>
      </c>
      <c r="E2077" s="145">
        <f>きもの新作!E52</f>
        <v>0</v>
      </c>
      <c r="F2077" s="138">
        <f>きもの新作!F52</f>
        <v>0</v>
      </c>
      <c r="G2077" s="140" t="str">
        <f>TEXT(きもの新作!G52,0)</f>
        <v>0</v>
      </c>
      <c r="H2077" s="138">
        <f>きもの新作!H52</f>
        <v>0</v>
      </c>
      <c r="I2077" s="140" t="str">
        <f>TEXT(きもの新作!I52,0)</f>
        <v>0</v>
      </c>
      <c r="J2077" s="141">
        <f>+きもの新作!$C$9</f>
        <v>0</v>
      </c>
      <c r="K2077" s="142">
        <f>きもの新作!J52</f>
        <v>0</v>
      </c>
      <c r="L2077" s="143">
        <f>IF(ISERROR(VLOOKUP(VALUE(C2077),納期ACC!$E$1:$N$3001,10,FALSE)),"",VLOOKUP(VALUE(C2077),納期ACC!$E$1:$N$3001,10,FALSE))</f>
        <v>0</v>
      </c>
    </row>
    <row r="2078" spans="1:12">
      <c r="A2078" s="137">
        <f>+きもの新作!A53</f>
        <v>0</v>
      </c>
      <c r="B2078" s="138">
        <v>38</v>
      </c>
      <c r="C2078" s="139" t="str">
        <f>TEXT(きもの新作!C53,0)</f>
        <v>0</v>
      </c>
      <c r="D2078" s="140" t="str">
        <f>TEXT(きもの新作!D53,0)</f>
        <v>0</v>
      </c>
      <c r="E2078" s="145">
        <f>きもの新作!E53</f>
        <v>0</v>
      </c>
      <c r="F2078" s="138">
        <f>きもの新作!F53</f>
        <v>0</v>
      </c>
      <c r="G2078" s="140" t="str">
        <f>TEXT(きもの新作!G53,0)</f>
        <v>0</v>
      </c>
      <c r="H2078" s="138">
        <f>きもの新作!H53</f>
        <v>0</v>
      </c>
      <c r="I2078" s="140" t="str">
        <f>TEXT(きもの新作!I53,0)</f>
        <v>0</v>
      </c>
      <c r="J2078" s="141">
        <f>+きもの新作!$C$9</f>
        <v>0</v>
      </c>
      <c r="K2078" s="142">
        <f>きもの新作!J53</f>
        <v>0</v>
      </c>
      <c r="L2078" s="143">
        <f>IF(ISERROR(VLOOKUP(VALUE(C2078),納期ACC!$E$1:$N$3001,10,FALSE)),"",VLOOKUP(VALUE(C2078),納期ACC!$E$1:$N$3001,10,FALSE))</f>
        <v>0</v>
      </c>
    </row>
    <row r="2079" spans="1:12">
      <c r="A2079" s="137">
        <f>+きもの新作!A54</f>
        <v>0</v>
      </c>
      <c r="B2079" s="138">
        <v>39</v>
      </c>
      <c r="C2079" s="139" t="str">
        <f>TEXT(きもの新作!C54,0)</f>
        <v>0</v>
      </c>
      <c r="D2079" s="140" t="str">
        <f>TEXT(きもの新作!D54,0)</f>
        <v>0</v>
      </c>
      <c r="E2079" s="145">
        <f>きもの新作!E54</f>
        <v>0</v>
      </c>
      <c r="F2079" s="138">
        <f>きもの新作!F54</f>
        <v>0</v>
      </c>
      <c r="G2079" s="140" t="str">
        <f>TEXT(きもの新作!G54,0)</f>
        <v>0</v>
      </c>
      <c r="H2079" s="138">
        <f>きもの新作!H54</f>
        <v>0</v>
      </c>
      <c r="I2079" s="140" t="str">
        <f>TEXT(きもの新作!I54,0)</f>
        <v>0</v>
      </c>
      <c r="J2079" s="141">
        <f>+きもの新作!$C$9</f>
        <v>0</v>
      </c>
      <c r="K2079" s="142">
        <f>きもの新作!J54</f>
        <v>0</v>
      </c>
      <c r="L2079" s="143">
        <f>IF(ISERROR(VLOOKUP(VALUE(C2079),納期ACC!$E$1:$N$3001,10,FALSE)),"",VLOOKUP(VALUE(C2079),納期ACC!$E$1:$N$3001,10,FALSE))</f>
        <v>0</v>
      </c>
    </row>
    <row r="2080" spans="1:12">
      <c r="A2080" s="137">
        <f>+きもの新作!A55</f>
        <v>0</v>
      </c>
      <c r="B2080" s="138">
        <v>40</v>
      </c>
      <c r="C2080" s="139" t="str">
        <f>TEXT(きもの新作!C55,0)</f>
        <v>0</v>
      </c>
      <c r="D2080" s="140" t="str">
        <f>TEXT(きもの新作!D55,0)</f>
        <v>0</v>
      </c>
      <c r="E2080" s="145">
        <f>きもの新作!E55</f>
        <v>0</v>
      </c>
      <c r="F2080" s="138">
        <f>きもの新作!F55</f>
        <v>0</v>
      </c>
      <c r="G2080" s="140" t="str">
        <f>TEXT(きもの新作!G55,0)</f>
        <v>0</v>
      </c>
      <c r="H2080" s="138">
        <f>きもの新作!H55</f>
        <v>0</v>
      </c>
      <c r="I2080" s="140" t="str">
        <f>TEXT(きもの新作!I55,0)</f>
        <v>0</v>
      </c>
      <c r="J2080" s="141">
        <f>+きもの新作!$C$9</f>
        <v>0</v>
      </c>
      <c r="K2080" s="142">
        <f>きもの新作!J55</f>
        <v>0</v>
      </c>
      <c r="L2080" s="143">
        <f>IF(ISERROR(VLOOKUP(VALUE(C2080),納期ACC!$E$1:$N$3001,10,FALSE)),"",VLOOKUP(VALUE(C2080),納期ACC!$E$1:$N$3001,10,FALSE))</f>
        <v>0</v>
      </c>
    </row>
    <row r="2081" spans="1:12">
      <c r="A2081" s="137">
        <f>+きもの新作!A56</f>
        <v>0</v>
      </c>
      <c r="B2081" s="138">
        <v>41</v>
      </c>
      <c r="C2081" s="139" t="str">
        <f>TEXT(きもの新作!C56,0)</f>
        <v>0</v>
      </c>
      <c r="D2081" s="140" t="str">
        <f>TEXT(きもの新作!D56,0)</f>
        <v>0</v>
      </c>
      <c r="E2081" s="145">
        <f>きもの新作!E56</f>
        <v>0</v>
      </c>
      <c r="F2081" s="138">
        <f>きもの新作!F56</f>
        <v>0</v>
      </c>
      <c r="G2081" s="140" t="str">
        <f>TEXT(きもの新作!G56,0)</f>
        <v>0</v>
      </c>
      <c r="H2081" s="138">
        <f>きもの新作!H56</f>
        <v>0</v>
      </c>
      <c r="I2081" s="140" t="str">
        <f>TEXT(きもの新作!I56,0)</f>
        <v>0</v>
      </c>
      <c r="J2081" s="141">
        <f>+きもの新作!$C$9</f>
        <v>0</v>
      </c>
      <c r="K2081" s="142">
        <f>きもの新作!J56</f>
        <v>0</v>
      </c>
      <c r="L2081" s="143">
        <f>IF(ISERROR(VLOOKUP(VALUE(C2081),納期ACC!$E$1:$N$3001,10,FALSE)),"",VLOOKUP(VALUE(C2081),納期ACC!$E$1:$N$3001,10,FALSE))</f>
        <v>0</v>
      </c>
    </row>
    <row r="2082" spans="1:12">
      <c r="A2082" s="137">
        <f>+きもの新作!A57</f>
        <v>0</v>
      </c>
      <c r="B2082" s="138">
        <v>42</v>
      </c>
      <c r="C2082" s="139" t="str">
        <f>TEXT(きもの新作!C57,0)</f>
        <v>0</v>
      </c>
      <c r="D2082" s="140" t="str">
        <f>TEXT(きもの新作!D57,0)</f>
        <v>0</v>
      </c>
      <c r="E2082" s="145">
        <f>きもの新作!E57</f>
        <v>0</v>
      </c>
      <c r="F2082" s="138">
        <f>きもの新作!F57</f>
        <v>0</v>
      </c>
      <c r="G2082" s="140" t="str">
        <f>TEXT(きもの新作!G57,0)</f>
        <v>0</v>
      </c>
      <c r="H2082" s="138">
        <f>きもの新作!H57</f>
        <v>0</v>
      </c>
      <c r="I2082" s="140" t="str">
        <f>TEXT(きもの新作!I57,0)</f>
        <v>0</v>
      </c>
      <c r="J2082" s="141">
        <f>+きもの新作!$C$9</f>
        <v>0</v>
      </c>
      <c r="K2082" s="142">
        <f>きもの新作!J57</f>
        <v>0</v>
      </c>
      <c r="L2082" s="143">
        <f>IF(ISERROR(VLOOKUP(VALUE(C2082),納期ACC!$E$1:$N$3001,10,FALSE)),"",VLOOKUP(VALUE(C2082),納期ACC!$E$1:$N$3001,10,FALSE))</f>
        <v>0</v>
      </c>
    </row>
    <row r="2083" spans="1:12">
      <c r="A2083" s="137">
        <f>+きもの新作!A58</f>
        <v>0</v>
      </c>
      <c r="B2083" s="138">
        <v>43</v>
      </c>
      <c r="C2083" s="139" t="str">
        <f>TEXT(きもの新作!C58,0)</f>
        <v>0</v>
      </c>
      <c r="D2083" s="140" t="str">
        <f>TEXT(きもの新作!D58,0)</f>
        <v>0</v>
      </c>
      <c r="E2083" s="145">
        <f>きもの新作!E58</f>
        <v>0</v>
      </c>
      <c r="F2083" s="138">
        <f>きもの新作!F58</f>
        <v>0</v>
      </c>
      <c r="G2083" s="140" t="str">
        <f>TEXT(きもの新作!G58,0)</f>
        <v>0</v>
      </c>
      <c r="H2083" s="138">
        <f>きもの新作!H58</f>
        <v>0</v>
      </c>
      <c r="I2083" s="140" t="str">
        <f>TEXT(きもの新作!I58,0)</f>
        <v>0</v>
      </c>
      <c r="J2083" s="141">
        <f>+きもの新作!$C$9</f>
        <v>0</v>
      </c>
      <c r="K2083" s="142">
        <f>きもの新作!J58</f>
        <v>0</v>
      </c>
      <c r="L2083" s="143">
        <f>IF(ISERROR(VLOOKUP(VALUE(C2083),納期ACC!$E$1:$N$3001,10,FALSE)),"",VLOOKUP(VALUE(C2083),納期ACC!$E$1:$N$3001,10,FALSE))</f>
        <v>0</v>
      </c>
    </row>
    <row r="2084" spans="1:12">
      <c r="A2084" s="137">
        <f>+きもの新作!A59</f>
        <v>0</v>
      </c>
      <c r="B2084" s="138">
        <v>44</v>
      </c>
      <c r="C2084" s="139" t="str">
        <f>TEXT(きもの新作!C59,0)</f>
        <v>0</v>
      </c>
      <c r="D2084" s="140" t="str">
        <f>TEXT(きもの新作!D59,0)</f>
        <v>0</v>
      </c>
      <c r="E2084" s="145">
        <f>きもの新作!E59</f>
        <v>0</v>
      </c>
      <c r="F2084" s="138">
        <f>きもの新作!F59</f>
        <v>0</v>
      </c>
      <c r="G2084" s="140" t="str">
        <f>TEXT(きもの新作!G59,0)</f>
        <v>0</v>
      </c>
      <c r="H2084" s="138">
        <f>きもの新作!H59</f>
        <v>0</v>
      </c>
      <c r="I2084" s="140" t="str">
        <f>TEXT(きもの新作!I59,0)</f>
        <v>0</v>
      </c>
      <c r="J2084" s="141">
        <f>+きもの新作!$C$9</f>
        <v>0</v>
      </c>
      <c r="K2084" s="142">
        <f>きもの新作!J59</f>
        <v>0</v>
      </c>
      <c r="L2084" s="143">
        <f>IF(ISERROR(VLOOKUP(VALUE(C2084),納期ACC!$E$1:$N$3001,10,FALSE)),"",VLOOKUP(VALUE(C2084),納期ACC!$E$1:$N$3001,10,FALSE))</f>
        <v>0</v>
      </c>
    </row>
    <row r="2085" spans="1:12">
      <c r="A2085" s="137">
        <f>+きもの新作!A60</f>
        <v>0</v>
      </c>
      <c r="B2085" s="138">
        <v>45</v>
      </c>
      <c r="C2085" s="139" t="str">
        <f>TEXT(きもの新作!C60,0)</f>
        <v>0</v>
      </c>
      <c r="D2085" s="140" t="str">
        <f>TEXT(きもの新作!D60,0)</f>
        <v>0</v>
      </c>
      <c r="E2085" s="145">
        <f>きもの新作!E60</f>
        <v>0</v>
      </c>
      <c r="F2085" s="138">
        <f>きもの新作!F60</f>
        <v>0</v>
      </c>
      <c r="G2085" s="140" t="str">
        <f>TEXT(きもの新作!G60,0)</f>
        <v>0</v>
      </c>
      <c r="H2085" s="138">
        <f>きもの新作!H60</f>
        <v>0</v>
      </c>
      <c r="I2085" s="140" t="str">
        <f>TEXT(きもの新作!I60,0)</f>
        <v>0</v>
      </c>
      <c r="J2085" s="141">
        <f>+きもの新作!$C$9</f>
        <v>0</v>
      </c>
      <c r="K2085" s="142">
        <f>きもの新作!J60</f>
        <v>0</v>
      </c>
      <c r="L2085" s="143">
        <f>IF(ISERROR(VLOOKUP(VALUE(C2085),納期ACC!$E$1:$N$3001,10,FALSE)),"",VLOOKUP(VALUE(C2085),納期ACC!$E$1:$N$3001,10,FALSE))</f>
        <v>0</v>
      </c>
    </row>
    <row r="2086" spans="1:12">
      <c r="A2086" s="137">
        <f>+きもの新作!A61</f>
        <v>0</v>
      </c>
      <c r="B2086" s="138">
        <v>46</v>
      </c>
      <c r="C2086" s="139" t="str">
        <f>TEXT(きもの新作!C61,0)</f>
        <v>0</v>
      </c>
      <c r="D2086" s="140" t="str">
        <f>TEXT(きもの新作!D61,0)</f>
        <v>0</v>
      </c>
      <c r="E2086" s="145">
        <f>きもの新作!E61</f>
        <v>0</v>
      </c>
      <c r="F2086" s="138">
        <f>きもの新作!F61</f>
        <v>0</v>
      </c>
      <c r="G2086" s="140" t="str">
        <f>TEXT(きもの新作!G61,0)</f>
        <v>0</v>
      </c>
      <c r="H2086" s="138">
        <f>きもの新作!H61</f>
        <v>0</v>
      </c>
      <c r="I2086" s="140" t="str">
        <f>TEXT(きもの新作!I61,0)</f>
        <v>0</v>
      </c>
      <c r="J2086" s="141">
        <f>+きもの新作!$C$9</f>
        <v>0</v>
      </c>
      <c r="K2086" s="142">
        <f>きもの新作!J61</f>
        <v>0</v>
      </c>
      <c r="L2086" s="143">
        <f>IF(ISERROR(VLOOKUP(VALUE(C2086),納期ACC!$E$1:$N$3001,10,FALSE)),"",VLOOKUP(VALUE(C2086),納期ACC!$E$1:$N$3001,10,FALSE))</f>
        <v>0</v>
      </c>
    </row>
    <row r="2087" spans="1:12">
      <c r="A2087" s="137">
        <f>+きもの新作!A62</f>
        <v>0</v>
      </c>
      <c r="B2087" s="138">
        <v>47</v>
      </c>
      <c r="C2087" s="139" t="str">
        <f>TEXT(きもの新作!C62,0)</f>
        <v>0</v>
      </c>
      <c r="D2087" s="140" t="str">
        <f>TEXT(きもの新作!D62,0)</f>
        <v>0</v>
      </c>
      <c r="E2087" s="145">
        <f>きもの新作!E62</f>
        <v>0</v>
      </c>
      <c r="F2087" s="138">
        <f>きもの新作!F62</f>
        <v>0</v>
      </c>
      <c r="G2087" s="140" t="str">
        <f>TEXT(きもの新作!G62,0)</f>
        <v>0</v>
      </c>
      <c r="H2087" s="138">
        <f>きもの新作!H62</f>
        <v>0</v>
      </c>
      <c r="I2087" s="140" t="str">
        <f>TEXT(きもの新作!I62,0)</f>
        <v>0</v>
      </c>
      <c r="J2087" s="141">
        <f>+きもの新作!$C$9</f>
        <v>0</v>
      </c>
      <c r="K2087" s="142">
        <f>きもの新作!J62</f>
        <v>0</v>
      </c>
      <c r="L2087" s="143">
        <f>IF(ISERROR(VLOOKUP(VALUE(C2087),納期ACC!$E$1:$N$3001,10,FALSE)),"",VLOOKUP(VALUE(C2087),納期ACC!$E$1:$N$3001,10,FALSE))</f>
        <v>0</v>
      </c>
    </row>
    <row r="2088" spans="1:12">
      <c r="A2088" s="137">
        <f>+きもの新作!A63</f>
        <v>0</v>
      </c>
      <c r="B2088" s="138">
        <v>48</v>
      </c>
      <c r="C2088" s="139" t="str">
        <f>TEXT(きもの新作!C63,0)</f>
        <v>0</v>
      </c>
      <c r="D2088" s="140" t="str">
        <f>TEXT(きもの新作!D63,0)</f>
        <v>0</v>
      </c>
      <c r="E2088" s="145">
        <f>きもの新作!E63</f>
        <v>0</v>
      </c>
      <c r="F2088" s="138">
        <f>きもの新作!F63</f>
        <v>0</v>
      </c>
      <c r="G2088" s="140" t="str">
        <f>TEXT(きもの新作!G63,0)</f>
        <v>0</v>
      </c>
      <c r="H2088" s="138">
        <f>きもの新作!H63</f>
        <v>0</v>
      </c>
      <c r="I2088" s="140" t="str">
        <f>TEXT(きもの新作!I63,0)</f>
        <v>0</v>
      </c>
      <c r="J2088" s="141">
        <f>+きもの新作!$C$9</f>
        <v>0</v>
      </c>
      <c r="K2088" s="142">
        <f>きもの新作!J63</f>
        <v>0</v>
      </c>
      <c r="L2088" s="143">
        <f>IF(ISERROR(VLOOKUP(VALUE(C2088),納期ACC!$E$1:$N$3001,10,FALSE)),"",VLOOKUP(VALUE(C2088),納期ACC!$E$1:$N$3001,10,FALSE))</f>
        <v>0</v>
      </c>
    </row>
    <row r="2089" spans="1:12">
      <c r="A2089" s="137">
        <f>+きもの新作!A64</f>
        <v>0</v>
      </c>
      <c r="B2089" s="138">
        <v>49</v>
      </c>
      <c r="C2089" s="139" t="str">
        <f>TEXT(きもの新作!C64,0)</f>
        <v>0</v>
      </c>
      <c r="D2089" s="140" t="str">
        <f>TEXT(きもの新作!D64,0)</f>
        <v>0</v>
      </c>
      <c r="E2089" s="145">
        <f>きもの新作!E64</f>
        <v>0</v>
      </c>
      <c r="F2089" s="138">
        <f>きもの新作!F64</f>
        <v>0</v>
      </c>
      <c r="G2089" s="140" t="str">
        <f>TEXT(きもの新作!G64,0)</f>
        <v>0</v>
      </c>
      <c r="H2089" s="138">
        <f>きもの新作!H64</f>
        <v>0</v>
      </c>
      <c r="I2089" s="140" t="str">
        <f>TEXT(きもの新作!I64,0)</f>
        <v>0</v>
      </c>
      <c r="J2089" s="141">
        <f>+きもの新作!$C$9</f>
        <v>0</v>
      </c>
      <c r="K2089" s="142">
        <f>きもの新作!J64</f>
        <v>0</v>
      </c>
      <c r="L2089" s="143">
        <f>IF(ISERROR(VLOOKUP(VALUE(C2089),納期ACC!$E$1:$N$3001,10,FALSE)),"",VLOOKUP(VALUE(C2089),納期ACC!$E$1:$N$3001,10,FALSE))</f>
        <v>0</v>
      </c>
    </row>
    <row r="2090" spans="1:12">
      <c r="A2090" s="137">
        <f>+きもの新作!A65</f>
        <v>0</v>
      </c>
      <c r="B2090" s="138">
        <v>50</v>
      </c>
      <c r="C2090" s="139" t="str">
        <f>TEXT(きもの新作!C65,0)</f>
        <v>0</v>
      </c>
      <c r="D2090" s="140" t="str">
        <f>TEXT(きもの新作!D65,0)</f>
        <v>0</v>
      </c>
      <c r="E2090" s="145">
        <f>きもの新作!E65</f>
        <v>0</v>
      </c>
      <c r="F2090" s="138">
        <f>きもの新作!F65</f>
        <v>0</v>
      </c>
      <c r="G2090" s="140" t="str">
        <f>TEXT(きもの新作!G65,0)</f>
        <v>0</v>
      </c>
      <c r="H2090" s="138">
        <f>きもの新作!H65</f>
        <v>0</v>
      </c>
      <c r="I2090" s="140" t="str">
        <f>TEXT(きもの新作!I65,0)</f>
        <v>0</v>
      </c>
      <c r="J2090" s="141">
        <f>+きもの新作!$C$9</f>
        <v>0</v>
      </c>
      <c r="K2090" s="142">
        <f>きもの新作!J65</f>
        <v>0</v>
      </c>
      <c r="L2090" s="143">
        <f>IF(ISERROR(VLOOKUP(VALUE(C2090),納期ACC!$E$1:$N$3001,10,FALSE)),"",VLOOKUP(VALUE(C2090),納期ACC!$E$1:$N$3001,10,FALSE))</f>
        <v>0</v>
      </c>
    </row>
    <row r="2091" spans="1:12">
      <c r="A2091" s="137">
        <f>+きもの新作!A66</f>
        <v>0</v>
      </c>
      <c r="B2091" s="138">
        <v>51</v>
      </c>
      <c r="C2091" s="139" t="str">
        <f>TEXT(きもの新作!C66,0)</f>
        <v>0</v>
      </c>
      <c r="D2091" s="140" t="str">
        <f>TEXT(きもの新作!D66,0)</f>
        <v>0</v>
      </c>
      <c r="E2091" s="145">
        <f>きもの新作!E66</f>
        <v>0</v>
      </c>
      <c r="F2091" s="138">
        <f>きもの新作!F66</f>
        <v>0</v>
      </c>
      <c r="G2091" s="140" t="str">
        <f>TEXT(きもの新作!G66,0)</f>
        <v>0</v>
      </c>
      <c r="H2091" s="138">
        <f>きもの新作!H66</f>
        <v>0</v>
      </c>
      <c r="I2091" s="140" t="str">
        <f>TEXT(きもの新作!I66,0)</f>
        <v>0</v>
      </c>
      <c r="J2091" s="141">
        <f>+きもの新作!$C$9</f>
        <v>0</v>
      </c>
      <c r="K2091" s="142">
        <f>きもの新作!J66</f>
        <v>0</v>
      </c>
      <c r="L2091" s="143">
        <f>IF(ISERROR(VLOOKUP(VALUE(C2091),納期ACC!$E$1:$N$3001,10,FALSE)),"",VLOOKUP(VALUE(C2091),納期ACC!$E$1:$N$3001,10,FALSE))</f>
        <v>0</v>
      </c>
    </row>
    <row r="2092" spans="1:12">
      <c r="A2092" s="137">
        <f>+きもの新作!A67</f>
        <v>0</v>
      </c>
      <c r="B2092" s="138">
        <v>52</v>
      </c>
      <c r="C2092" s="139" t="str">
        <f>TEXT(きもの新作!C67,0)</f>
        <v>0</v>
      </c>
      <c r="D2092" s="140" t="str">
        <f>TEXT(きもの新作!D67,0)</f>
        <v>0</v>
      </c>
      <c r="E2092" s="145">
        <f>きもの新作!E67</f>
        <v>0</v>
      </c>
      <c r="F2092" s="138">
        <f>きもの新作!F67</f>
        <v>0</v>
      </c>
      <c r="G2092" s="140" t="str">
        <f>TEXT(きもの新作!G67,0)</f>
        <v>0</v>
      </c>
      <c r="H2092" s="138">
        <f>きもの新作!H67</f>
        <v>0</v>
      </c>
      <c r="I2092" s="140" t="str">
        <f>TEXT(きもの新作!I67,0)</f>
        <v>0</v>
      </c>
      <c r="J2092" s="141">
        <f>+きもの新作!$C$9</f>
        <v>0</v>
      </c>
      <c r="K2092" s="142">
        <f>きもの新作!J67</f>
        <v>0</v>
      </c>
      <c r="L2092" s="143">
        <f>IF(ISERROR(VLOOKUP(VALUE(C2092),納期ACC!$E$1:$N$3001,10,FALSE)),"",VLOOKUP(VALUE(C2092),納期ACC!$E$1:$N$3001,10,FALSE))</f>
        <v>0</v>
      </c>
    </row>
    <row r="2093" spans="1:12">
      <c r="A2093" s="137">
        <f>+きもの新作!A68</f>
        <v>0</v>
      </c>
      <c r="B2093" s="138">
        <v>53</v>
      </c>
      <c r="C2093" s="139" t="str">
        <f>TEXT(きもの新作!C68,0)</f>
        <v>0</v>
      </c>
      <c r="D2093" s="140" t="str">
        <f>TEXT(きもの新作!D68,0)</f>
        <v>0</v>
      </c>
      <c r="E2093" s="145">
        <f>きもの新作!E68</f>
        <v>0</v>
      </c>
      <c r="F2093" s="138">
        <f>きもの新作!F68</f>
        <v>0</v>
      </c>
      <c r="G2093" s="140" t="str">
        <f>TEXT(きもの新作!G68,0)</f>
        <v>0</v>
      </c>
      <c r="H2093" s="138">
        <f>きもの新作!H68</f>
        <v>0</v>
      </c>
      <c r="I2093" s="140" t="str">
        <f>TEXT(きもの新作!I68,0)</f>
        <v>0</v>
      </c>
      <c r="J2093" s="141">
        <f>+きもの新作!$C$9</f>
        <v>0</v>
      </c>
      <c r="K2093" s="142">
        <f>きもの新作!J68</f>
        <v>0</v>
      </c>
      <c r="L2093" s="143">
        <f>IF(ISERROR(VLOOKUP(VALUE(C2093),納期ACC!$E$1:$N$3001,10,FALSE)),"",VLOOKUP(VALUE(C2093),納期ACC!$E$1:$N$3001,10,FALSE))</f>
        <v>0</v>
      </c>
    </row>
    <row r="2094" spans="1:12">
      <c r="A2094" s="137">
        <f>+きもの新作!A69</f>
        <v>0</v>
      </c>
      <c r="B2094" s="138">
        <v>54</v>
      </c>
      <c r="C2094" s="139" t="str">
        <f>TEXT(きもの新作!C69,0)</f>
        <v>0</v>
      </c>
      <c r="D2094" s="140" t="str">
        <f>TEXT(きもの新作!D69,0)</f>
        <v>0</v>
      </c>
      <c r="E2094" s="145">
        <f>きもの新作!E69</f>
        <v>0</v>
      </c>
      <c r="F2094" s="138">
        <f>きもの新作!F69</f>
        <v>0</v>
      </c>
      <c r="G2094" s="140" t="str">
        <f>TEXT(きもの新作!G69,0)</f>
        <v>0</v>
      </c>
      <c r="H2094" s="138">
        <f>きもの新作!H69</f>
        <v>0</v>
      </c>
      <c r="I2094" s="140" t="str">
        <f>TEXT(きもの新作!I69,0)</f>
        <v>0</v>
      </c>
      <c r="J2094" s="141">
        <f>+きもの新作!$C$9</f>
        <v>0</v>
      </c>
      <c r="K2094" s="142">
        <f>きもの新作!J69</f>
        <v>0</v>
      </c>
      <c r="L2094" s="143">
        <f>IF(ISERROR(VLOOKUP(VALUE(C2094),納期ACC!$E$1:$N$3001,10,FALSE)),"",VLOOKUP(VALUE(C2094),納期ACC!$E$1:$N$3001,10,FALSE))</f>
        <v>0</v>
      </c>
    </row>
    <row r="2095" spans="1:12">
      <c r="A2095" s="137">
        <f>+きもの新作!A70</f>
        <v>0</v>
      </c>
      <c r="B2095" s="138">
        <v>55</v>
      </c>
      <c r="C2095" s="139" t="str">
        <f>TEXT(きもの新作!C70,0)</f>
        <v>0</v>
      </c>
      <c r="D2095" s="140" t="str">
        <f>TEXT(きもの新作!D70,0)</f>
        <v>0</v>
      </c>
      <c r="E2095" s="145">
        <f>きもの新作!E70</f>
        <v>0</v>
      </c>
      <c r="F2095" s="138">
        <f>きもの新作!F70</f>
        <v>0</v>
      </c>
      <c r="G2095" s="140" t="str">
        <f>TEXT(きもの新作!G70,0)</f>
        <v>0</v>
      </c>
      <c r="H2095" s="138">
        <f>きもの新作!H70</f>
        <v>0</v>
      </c>
      <c r="I2095" s="140" t="str">
        <f>TEXT(きもの新作!I70,0)</f>
        <v>0</v>
      </c>
      <c r="J2095" s="141">
        <f>+きもの新作!$C$9</f>
        <v>0</v>
      </c>
      <c r="K2095" s="142">
        <f>きもの新作!J70</f>
        <v>0</v>
      </c>
      <c r="L2095" s="143">
        <f>IF(ISERROR(VLOOKUP(VALUE(C2095),納期ACC!$E$1:$N$3001,10,FALSE)),"",VLOOKUP(VALUE(C2095),納期ACC!$E$1:$N$3001,10,FALSE))</f>
        <v>0</v>
      </c>
    </row>
    <row r="2096" spans="1:12">
      <c r="A2096" s="137">
        <f>+きもの新作!A71</f>
        <v>0</v>
      </c>
      <c r="B2096" s="138">
        <v>56</v>
      </c>
      <c r="C2096" s="139" t="str">
        <f>TEXT(きもの新作!C71,0)</f>
        <v>0</v>
      </c>
      <c r="D2096" s="140" t="str">
        <f>TEXT(きもの新作!D71,0)</f>
        <v>0</v>
      </c>
      <c r="E2096" s="145">
        <f>きもの新作!E71</f>
        <v>0</v>
      </c>
      <c r="F2096" s="138">
        <f>きもの新作!F71</f>
        <v>0</v>
      </c>
      <c r="G2096" s="140" t="str">
        <f>TEXT(きもの新作!G71,0)</f>
        <v>0</v>
      </c>
      <c r="H2096" s="138">
        <f>きもの新作!H71</f>
        <v>0</v>
      </c>
      <c r="I2096" s="140" t="str">
        <f>TEXT(きもの新作!I71,0)</f>
        <v>0</v>
      </c>
      <c r="J2096" s="141">
        <f>+きもの新作!$C$9</f>
        <v>0</v>
      </c>
      <c r="K2096" s="142">
        <f>きもの新作!J71</f>
        <v>0</v>
      </c>
      <c r="L2096" s="143">
        <f>IF(ISERROR(VLOOKUP(VALUE(C2096),納期ACC!$E$1:$N$3001,10,FALSE)),"",VLOOKUP(VALUE(C2096),納期ACC!$E$1:$N$3001,10,FALSE))</f>
        <v>0</v>
      </c>
    </row>
    <row r="2097" spans="1:12">
      <c r="A2097" s="137">
        <f>+きもの新作!A72</f>
        <v>0</v>
      </c>
      <c r="B2097" s="138">
        <v>57</v>
      </c>
      <c r="C2097" s="139" t="str">
        <f>TEXT(きもの新作!C72,0)</f>
        <v>0</v>
      </c>
      <c r="D2097" s="140" t="str">
        <f>TEXT(きもの新作!D72,0)</f>
        <v>0</v>
      </c>
      <c r="E2097" s="145">
        <f>きもの新作!E72</f>
        <v>0</v>
      </c>
      <c r="F2097" s="138">
        <f>きもの新作!F72</f>
        <v>0</v>
      </c>
      <c r="G2097" s="140" t="str">
        <f>TEXT(きもの新作!G72,0)</f>
        <v>0</v>
      </c>
      <c r="H2097" s="138">
        <f>きもの新作!H72</f>
        <v>0</v>
      </c>
      <c r="I2097" s="140" t="str">
        <f>TEXT(きもの新作!I72,0)</f>
        <v>0</v>
      </c>
      <c r="J2097" s="141">
        <f>+きもの新作!$C$9</f>
        <v>0</v>
      </c>
      <c r="K2097" s="142">
        <f>きもの新作!J72</f>
        <v>0</v>
      </c>
      <c r="L2097" s="143">
        <f>IF(ISERROR(VLOOKUP(VALUE(C2097),納期ACC!$E$1:$N$3001,10,FALSE)),"",VLOOKUP(VALUE(C2097),納期ACC!$E$1:$N$3001,10,FALSE))</f>
        <v>0</v>
      </c>
    </row>
    <row r="2098" spans="1:12">
      <c r="A2098" s="137">
        <f>+きもの新作!A73</f>
        <v>0</v>
      </c>
      <c r="B2098" s="138">
        <v>58</v>
      </c>
      <c r="C2098" s="139" t="str">
        <f>TEXT(きもの新作!C73,0)</f>
        <v>0</v>
      </c>
      <c r="D2098" s="140" t="str">
        <f>TEXT(きもの新作!D73,0)</f>
        <v>0</v>
      </c>
      <c r="E2098" s="145">
        <f>きもの新作!E73</f>
        <v>0</v>
      </c>
      <c r="F2098" s="138">
        <f>きもの新作!F73</f>
        <v>0</v>
      </c>
      <c r="G2098" s="140" t="str">
        <f>TEXT(きもの新作!G73,0)</f>
        <v>0</v>
      </c>
      <c r="H2098" s="138">
        <f>きもの新作!H73</f>
        <v>0</v>
      </c>
      <c r="I2098" s="140" t="str">
        <f>TEXT(きもの新作!I73,0)</f>
        <v>0</v>
      </c>
      <c r="J2098" s="141">
        <f>+きもの新作!$C$9</f>
        <v>0</v>
      </c>
      <c r="K2098" s="142">
        <f>きもの新作!J73</f>
        <v>0</v>
      </c>
      <c r="L2098" s="143">
        <f>IF(ISERROR(VLOOKUP(VALUE(C2098),納期ACC!$E$1:$N$3001,10,FALSE)),"",VLOOKUP(VALUE(C2098),納期ACC!$E$1:$N$3001,10,FALSE))</f>
        <v>0</v>
      </c>
    </row>
    <row r="2099" spans="1:12">
      <c r="A2099" s="137">
        <f>+きもの新作!A74</f>
        <v>0</v>
      </c>
      <c r="B2099" s="138">
        <v>59</v>
      </c>
      <c r="C2099" s="139" t="str">
        <f>TEXT(きもの新作!C74,0)</f>
        <v>0</v>
      </c>
      <c r="D2099" s="140" t="str">
        <f>TEXT(きもの新作!D74,0)</f>
        <v>0</v>
      </c>
      <c r="E2099" s="145">
        <f>きもの新作!E74</f>
        <v>0</v>
      </c>
      <c r="F2099" s="138">
        <f>きもの新作!F74</f>
        <v>0</v>
      </c>
      <c r="G2099" s="140" t="str">
        <f>TEXT(きもの新作!G74,0)</f>
        <v>0</v>
      </c>
      <c r="H2099" s="138">
        <f>きもの新作!H74</f>
        <v>0</v>
      </c>
      <c r="I2099" s="140" t="str">
        <f>TEXT(きもの新作!I74,0)</f>
        <v>0</v>
      </c>
      <c r="J2099" s="141">
        <f>+きもの新作!$C$9</f>
        <v>0</v>
      </c>
      <c r="K2099" s="142">
        <f>きもの新作!J74</f>
        <v>0</v>
      </c>
      <c r="L2099" s="143">
        <f>IF(ISERROR(VLOOKUP(VALUE(C2099),納期ACC!$E$1:$N$3001,10,FALSE)),"",VLOOKUP(VALUE(C2099),納期ACC!$E$1:$N$3001,10,FALSE))</f>
        <v>0</v>
      </c>
    </row>
    <row r="2100" spans="1:12">
      <c r="A2100" s="137">
        <f>+きもの新作!A75</f>
        <v>0</v>
      </c>
      <c r="B2100" s="138">
        <v>60</v>
      </c>
      <c r="C2100" s="139" t="str">
        <f>TEXT(きもの新作!C75,0)</f>
        <v>0</v>
      </c>
      <c r="D2100" s="140" t="str">
        <f>TEXT(きもの新作!D75,0)</f>
        <v>0</v>
      </c>
      <c r="E2100" s="145">
        <f>きもの新作!E75</f>
        <v>0</v>
      </c>
      <c r="F2100" s="138">
        <f>きもの新作!F75</f>
        <v>0</v>
      </c>
      <c r="G2100" s="140" t="str">
        <f>TEXT(きもの新作!G75,0)</f>
        <v>0</v>
      </c>
      <c r="H2100" s="138">
        <f>きもの新作!H75</f>
        <v>0</v>
      </c>
      <c r="I2100" s="140" t="str">
        <f>TEXT(きもの新作!I75,0)</f>
        <v>0</v>
      </c>
      <c r="J2100" s="141">
        <f>+きもの新作!$C$9</f>
        <v>0</v>
      </c>
      <c r="K2100" s="142">
        <f>きもの新作!J75</f>
        <v>0</v>
      </c>
      <c r="L2100" s="143">
        <f>IF(ISERROR(VLOOKUP(VALUE(C2100),納期ACC!$E$1:$N$3001,10,FALSE)),"",VLOOKUP(VALUE(C2100),納期ACC!$E$1:$N$3001,10,FALSE))</f>
        <v>0</v>
      </c>
    </row>
    <row r="2101" spans="1:12">
      <c r="A2101" s="137">
        <f>+きもの新作!A76</f>
        <v>0</v>
      </c>
      <c r="B2101" s="138">
        <v>61</v>
      </c>
      <c r="C2101" s="139" t="str">
        <f>TEXT(きもの新作!C76,0)</f>
        <v>0</v>
      </c>
      <c r="D2101" s="140" t="str">
        <f>TEXT(きもの新作!D76,0)</f>
        <v>0</v>
      </c>
      <c r="E2101" s="145">
        <f>きもの新作!E76</f>
        <v>0</v>
      </c>
      <c r="F2101" s="138">
        <f>きもの新作!F76</f>
        <v>0</v>
      </c>
      <c r="G2101" s="140" t="str">
        <f>TEXT(きもの新作!G76,0)</f>
        <v>0</v>
      </c>
      <c r="H2101" s="138">
        <f>きもの新作!H76</f>
        <v>0</v>
      </c>
      <c r="I2101" s="140" t="str">
        <f>TEXT(きもの新作!I76,0)</f>
        <v>0</v>
      </c>
      <c r="J2101" s="141">
        <f>+きもの新作!$C$9</f>
        <v>0</v>
      </c>
      <c r="K2101" s="142">
        <f>きもの新作!J76</f>
        <v>0</v>
      </c>
      <c r="L2101" s="143">
        <f>IF(ISERROR(VLOOKUP(VALUE(C2101),納期ACC!$E$1:$N$3001,10,FALSE)),"",VLOOKUP(VALUE(C2101),納期ACC!$E$1:$N$3001,10,FALSE))</f>
        <v>0</v>
      </c>
    </row>
    <row r="2102" spans="1:12">
      <c r="A2102" s="137">
        <f>+きもの新作!A77</f>
        <v>0</v>
      </c>
      <c r="B2102" s="138">
        <v>62</v>
      </c>
      <c r="C2102" s="139" t="str">
        <f>TEXT(きもの新作!C77,0)</f>
        <v>0</v>
      </c>
      <c r="D2102" s="140" t="str">
        <f>TEXT(きもの新作!D77,0)</f>
        <v>0</v>
      </c>
      <c r="E2102" s="145">
        <f>きもの新作!E77</f>
        <v>0</v>
      </c>
      <c r="F2102" s="138">
        <f>きもの新作!F77</f>
        <v>0</v>
      </c>
      <c r="G2102" s="140" t="str">
        <f>TEXT(きもの新作!G77,0)</f>
        <v>0</v>
      </c>
      <c r="H2102" s="138">
        <f>きもの新作!H77</f>
        <v>0</v>
      </c>
      <c r="I2102" s="140" t="str">
        <f>TEXT(きもの新作!I77,0)</f>
        <v>0</v>
      </c>
      <c r="J2102" s="141">
        <f>+きもの新作!$C$9</f>
        <v>0</v>
      </c>
      <c r="K2102" s="142">
        <f>きもの新作!J77</f>
        <v>0</v>
      </c>
      <c r="L2102" s="143">
        <f>IF(ISERROR(VLOOKUP(VALUE(C2102),納期ACC!$E$1:$N$3001,10,FALSE)),"",VLOOKUP(VALUE(C2102),納期ACC!$E$1:$N$3001,10,FALSE))</f>
        <v>0</v>
      </c>
    </row>
    <row r="2103" spans="1:12">
      <c r="A2103" s="137">
        <f>+きもの新作!A78</f>
        <v>0</v>
      </c>
      <c r="B2103" s="138">
        <v>63</v>
      </c>
      <c r="C2103" s="139" t="str">
        <f>TEXT(きもの新作!C78,0)</f>
        <v>0</v>
      </c>
      <c r="D2103" s="140" t="str">
        <f>TEXT(きもの新作!D78,0)</f>
        <v>0</v>
      </c>
      <c r="E2103" s="145">
        <f>きもの新作!E78</f>
        <v>0</v>
      </c>
      <c r="F2103" s="138">
        <f>きもの新作!F78</f>
        <v>0</v>
      </c>
      <c r="G2103" s="140" t="str">
        <f>TEXT(きもの新作!G78,0)</f>
        <v>0</v>
      </c>
      <c r="H2103" s="138">
        <f>きもの新作!H78</f>
        <v>0</v>
      </c>
      <c r="I2103" s="140" t="str">
        <f>TEXT(きもの新作!I78,0)</f>
        <v>0</v>
      </c>
      <c r="J2103" s="141">
        <f>+きもの新作!$C$9</f>
        <v>0</v>
      </c>
      <c r="K2103" s="142">
        <f>きもの新作!J78</f>
        <v>0</v>
      </c>
      <c r="L2103" s="143">
        <f>IF(ISERROR(VLOOKUP(VALUE(C2103),納期ACC!$E$1:$N$3001,10,FALSE)),"",VLOOKUP(VALUE(C2103),納期ACC!$E$1:$N$3001,10,FALSE))</f>
        <v>0</v>
      </c>
    </row>
    <row r="2104" spans="1:12">
      <c r="A2104" s="137">
        <f>+きもの新作!A79</f>
        <v>0</v>
      </c>
      <c r="B2104" s="138">
        <v>64</v>
      </c>
      <c r="C2104" s="139" t="str">
        <f>TEXT(きもの新作!C79,0)</f>
        <v>0</v>
      </c>
      <c r="D2104" s="140" t="str">
        <f>TEXT(きもの新作!D79,0)</f>
        <v>0</v>
      </c>
      <c r="E2104" s="145">
        <f>きもの新作!E79</f>
        <v>0</v>
      </c>
      <c r="F2104" s="138">
        <f>きもの新作!F79</f>
        <v>0</v>
      </c>
      <c r="G2104" s="140" t="str">
        <f>TEXT(きもの新作!G79,0)</f>
        <v>0</v>
      </c>
      <c r="H2104" s="138">
        <f>きもの新作!H79</f>
        <v>0</v>
      </c>
      <c r="I2104" s="140" t="str">
        <f>TEXT(きもの新作!I79,0)</f>
        <v>0</v>
      </c>
      <c r="J2104" s="141">
        <f>+きもの新作!$C$9</f>
        <v>0</v>
      </c>
      <c r="K2104" s="142">
        <f>きもの新作!J79</f>
        <v>0</v>
      </c>
      <c r="L2104" s="143">
        <f>IF(ISERROR(VLOOKUP(VALUE(C2104),納期ACC!$E$1:$N$3001,10,FALSE)),"",VLOOKUP(VALUE(C2104),納期ACC!$E$1:$N$3001,10,FALSE))</f>
        <v>0</v>
      </c>
    </row>
    <row r="2105" spans="1:12">
      <c r="A2105" s="137">
        <f>+きもの新作!A80</f>
        <v>0</v>
      </c>
      <c r="B2105" s="138">
        <v>65</v>
      </c>
      <c r="C2105" s="139" t="str">
        <f>TEXT(きもの新作!C80,0)</f>
        <v>0</v>
      </c>
      <c r="D2105" s="140" t="str">
        <f>TEXT(きもの新作!D80,0)</f>
        <v>0</v>
      </c>
      <c r="E2105" s="145">
        <f>きもの新作!E80</f>
        <v>0</v>
      </c>
      <c r="F2105" s="138">
        <f>きもの新作!F80</f>
        <v>0</v>
      </c>
      <c r="G2105" s="140" t="str">
        <f>TEXT(きもの新作!G80,0)</f>
        <v>0</v>
      </c>
      <c r="H2105" s="138">
        <f>きもの新作!H80</f>
        <v>0</v>
      </c>
      <c r="I2105" s="140" t="str">
        <f>TEXT(きもの新作!I80,0)</f>
        <v>0</v>
      </c>
      <c r="J2105" s="141">
        <f>+きもの新作!$C$9</f>
        <v>0</v>
      </c>
      <c r="K2105" s="142">
        <f>きもの新作!J80</f>
        <v>0</v>
      </c>
      <c r="L2105" s="143">
        <f>IF(ISERROR(VLOOKUP(VALUE(C2105),納期ACC!$E$1:$N$3001,10,FALSE)),"",VLOOKUP(VALUE(C2105),納期ACC!$E$1:$N$3001,10,FALSE))</f>
        <v>0</v>
      </c>
    </row>
    <row r="2106" spans="1:12">
      <c r="A2106" s="137">
        <f>+きもの新作!A81</f>
        <v>0</v>
      </c>
      <c r="B2106" s="138">
        <v>66</v>
      </c>
      <c r="C2106" s="139" t="str">
        <f>TEXT(きもの新作!C81,0)</f>
        <v>0</v>
      </c>
      <c r="D2106" s="140" t="str">
        <f>TEXT(きもの新作!D81,0)</f>
        <v>0</v>
      </c>
      <c r="E2106" s="145">
        <f>きもの新作!E81</f>
        <v>0</v>
      </c>
      <c r="F2106" s="138">
        <f>きもの新作!F81</f>
        <v>0</v>
      </c>
      <c r="G2106" s="140" t="str">
        <f>TEXT(きもの新作!G81,0)</f>
        <v>0</v>
      </c>
      <c r="H2106" s="138">
        <f>きもの新作!H81</f>
        <v>0</v>
      </c>
      <c r="I2106" s="140" t="str">
        <f>TEXT(きもの新作!I81,0)</f>
        <v>0</v>
      </c>
      <c r="J2106" s="141">
        <f>+きもの新作!$C$9</f>
        <v>0</v>
      </c>
      <c r="K2106" s="142">
        <f>きもの新作!J81</f>
        <v>0</v>
      </c>
      <c r="L2106" s="143">
        <f>IF(ISERROR(VLOOKUP(VALUE(C2106),納期ACC!$E$1:$N$3001,10,FALSE)),"",VLOOKUP(VALUE(C2106),納期ACC!$E$1:$N$3001,10,FALSE))</f>
        <v>0</v>
      </c>
    </row>
    <row r="2107" spans="1:12">
      <c r="A2107" s="137">
        <f>+きもの新作!A82</f>
        <v>0</v>
      </c>
      <c r="B2107" s="138">
        <v>67</v>
      </c>
      <c r="C2107" s="139" t="str">
        <f>TEXT(きもの新作!C82,0)</f>
        <v>0</v>
      </c>
      <c r="D2107" s="140" t="str">
        <f>TEXT(きもの新作!D82,0)</f>
        <v>0</v>
      </c>
      <c r="E2107" s="145">
        <f>きもの新作!E82</f>
        <v>0</v>
      </c>
      <c r="F2107" s="138">
        <f>きもの新作!F82</f>
        <v>0</v>
      </c>
      <c r="G2107" s="140" t="str">
        <f>TEXT(きもの新作!G82,0)</f>
        <v>0</v>
      </c>
      <c r="H2107" s="138">
        <f>きもの新作!H82</f>
        <v>0</v>
      </c>
      <c r="I2107" s="140" t="str">
        <f>TEXT(きもの新作!I82,0)</f>
        <v>0</v>
      </c>
      <c r="J2107" s="141">
        <f>+きもの新作!$C$9</f>
        <v>0</v>
      </c>
      <c r="K2107" s="142">
        <f>きもの新作!J82</f>
        <v>0</v>
      </c>
      <c r="L2107" s="143">
        <f>IF(ISERROR(VLOOKUP(VALUE(C2107),納期ACC!$E$1:$N$3001,10,FALSE)),"",VLOOKUP(VALUE(C2107),納期ACC!$E$1:$N$3001,10,FALSE))</f>
        <v>0</v>
      </c>
    </row>
    <row r="2108" spans="1:12">
      <c r="A2108" s="137">
        <f>+きもの新作!A83</f>
        <v>0</v>
      </c>
      <c r="B2108" s="138">
        <v>68</v>
      </c>
      <c r="C2108" s="139" t="str">
        <f>TEXT(きもの新作!C83,0)</f>
        <v>0</v>
      </c>
      <c r="D2108" s="140" t="str">
        <f>TEXT(きもの新作!D83,0)</f>
        <v>0</v>
      </c>
      <c r="E2108" s="145">
        <f>きもの新作!E83</f>
        <v>0</v>
      </c>
      <c r="F2108" s="138">
        <f>きもの新作!F83</f>
        <v>0</v>
      </c>
      <c r="G2108" s="140" t="str">
        <f>TEXT(きもの新作!G83,0)</f>
        <v>0</v>
      </c>
      <c r="H2108" s="138">
        <f>きもの新作!H83</f>
        <v>0</v>
      </c>
      <c r="I2108" s="140" t="str">
        <f>TEXT(きもの新作!I83,0)</f>
        <v>0</v>
      </c>
      <c r="J2108" s="141">
        <f>+きもの新作!$C$9</f>
        <v>0</v>
      </c>
      <c r="K2108" s="142">
        <f>きもの新作!J83</f>
        <v>0</v>
      </c>
      <c r="L2108" s="143">
        <f>IF(ISERROR(VLOOKUP(VALUE(C2108),納期ACC!$E$1:$N$3001,10,FALSE)),"",VLOOKUP(VALUE(C2108),納期ACC!$E$1:$N$3001,10,FALSE))</f>
        <v>0</v>
      </c>
    </row>
    <row r="2109" spans="1:12">
      <c r="A2109" s="137">
        <f>+きもの新作!A84</f>
        <v>0</v>
      </c>
      <c r="B2109" s="138">
        <v>69</v>
      </c>
      <c r="C2109" s="139" t="str">
        <f>TEXT(きもの新作!C84,0)</f>
        <v>0</v>
      </c>
      <c r="D2109" s="140" t="str">
        <f>TEXT(きもの新作!D84,0)</f>
        <v>0</v>
      </c>
      <c r="E2109" s="145">
        <f>きもの新作!E84</f>
        <v>0</v>
      </c>
      <c r="F2109" s="138">
        <f>きもの新作!F84</f>
        <v>0</v>
      </c>
      <c r="G2109" s="140" t="str">
        <f>TEXT(きもの新作!G84,0)</f>
        <v>0</v>
      </c>
      <c r="H2109" s="138">
        <f>きもの新作!H84</f>
        <v>0</v>
      </c>
      <c r="I2109" s="140" t="str">
        <f>TEXT(きもの新作!I84,0)</f>
        <v>0</v>
      </c>
      <c r="J2109" s="141">
        <f>+きもの新作!$C$9</f>
        <v>0</v>
      </c>
      <c r="K2109" s="142">
        <f>きもの新作!J84</f>
        <v>0</v>
      </c>
      <c r="L2109" s="143">
        <f>IF(ISERROR(VLOOKUP(VALUE(C2109),納期ACC!$E$1:$N$3001,10,FALSE)),"",VLOOKUP(VALUE(C2109),納期ACC!$E$1:$N$3001,10,FALSE))</f>
        <v>0</v>
      </c>
    </row>
    <row r="2110" spans="1:12">
      <c r="A2110" s="137">
        <f>+きもの新作!A85</f>
        <v>0</v>
      </c>
      <c r="B2110" s="138">
        <v>70</v>
      </c>
      <c r="C2110" s="139" t="str">
        <f>TEXT(きもの新作!C85,0)</f>
        <v>0</v>
      </c>
      <c r="D2110" s="140" t="str">
        <f>TEXT(きもの新作!D85,0)</f>
        <v>0</v>
      </c>
      <c r="E2110" s="145">
        <f>きもの新作!E85</f>
        <v>0</v>
      </c>
      <c r="F2110" s="138">
        <f>きもの新作!F85</f>
        <v>0</v>
      </c>
      <c r="G2110" s="140" t="str">
        <f>TEXT(きもの新作!G85,0)</f>
        <v>0</v>
      </c>
      <c r="H2110" s="138">
        <f>きもの新作!H85</f>
        <v>0</v>
      </c>
      <c r="I2110" s="140" t="str">
        <f>TEXT(きもの新作!I85,0)</f>
        <v>0</v>
      </c>
      <c r="J2110" s="141">
        <f>+きもの新作!$C$9</f>
        <v>0</v>
      </c>
      <c r="K2110" s="142">
        <f>きもの新作!J85</f>
        <v>0</v>
      </c>
      <c r="L2110" s="143">
        <f>IF(ISERROR(VLOOKUP(VALUE(C2110),納期ACC!$E$1:$N$3001,10,FALSE)),"",VLOOKUP(VALUE(C2110),納期ACC!$E$1:$N$3001,10,FALSE))</f>
        <v>0</v>
      </c>
    </row>
    <row r="2111" spans="1:12">
      <c r="A2111" s="137">
        <f>+きもの新作!A86</f>
        <v>0</v>
      </c>
      <c r="B2111" s="138">
        <v>71</v>
      </c>
      <c r="C2111" s="139" t="str">
        <f>TEXT(きもの新作!C86,0)</f>
        <v>0</v>
      </c>
      <c r="D2111" s="140" t="str">
        <f>TEXT(きもの新作!D86,0)</f>
        <v>0</v>
      </c>
      <c r="E2111" s="145">
        <f>きもの新作!E86</f>
        <v>0</v>
      </c>
      <c r="F2111" s="138">
        <f>きもの新作!F86</f>
        <v>0</v>
      </c>
      <c r="G2111" s="140" t="str">
        <f>TEXT(きもの新作!G86,0)</f>
        <v>0</v>
      </c>
      <c r="H2111" s="138">
        <f>きもの新作!H86</f>
        <v>0</v>
      </c>
      <c r="I2111" s="140" t="str">
        <f>TEXT(きもの新作!I86,0)</f>
        <v>0</v>
      </c>
      <c r="J2111" s="141">
        <f>+きもの新作!$C$9</f>
        <v>0</v>
      </c>
      <c r="K2111" s="142">
        <f>きもの新作!J86</f>
        <v>0</v>
      </c>
      <c r="L2111" s="143">
        <f>IF(ISERROR(VLOOKUP(VALUE(C2111),納期ACC!$E$1:$N$3001,10,FALSE)),"",VLOOKUP(VALUE(C2111),納期ACC!$E$1:$N$3001,10,FALSE))</f>
        <v>0</v>
      </c>
    </row>
    <row r="2112" spans="1:12">
      <c r="A2112" s="137">
        <f>+きもの新作!A87</f>
        <v>0</v>
      </c>
      <c r="B2112" s="138">
        <v>72</v>
      </c>
      <c r="C2112" s="139" t="str">
        <f>TEXT(きもの新作!C87,0)</f>
        <v>0</v>
      </c>
      <c r="D2112" s="140" t="str">
        <f>TEXT(きもの新作!D87,0)</f>
        <v>0</v>
      </c>
      <c r="E2112" s="145">
        <f>きもの新作!E87</f>
        <v>0</v>
      </c>
      <c r="F2112" s="138">
        <f>きもの新作!F87</f>
        <v>0</v>
      </c>
      <c r="G2112" s="140" t="str">
        <f>TEXT(きもの新作!G87,0)</f>
        <v>0</v>
      </c>
      <c r="H2112" s="138">
        <f>きもの新作!H87</f>
        <v>0</v>
      </c>
      <c r="I2112" s="140" t="str">
        <f>TEXT(きもの新作!I87,0)</f>
        <v>0</v>
      </c>
      <c r="J2112" s="141">
        <f>+きもの新作!$C$9</f>
        <v>0</v>
      </c>
      <c r="K2112" s="142">
        <f>きもの新作!J87</f>
        <v>0</v>
      </c>
      <c r="L2112" s="143">
        <f>IF(ISERROR(VLOOKUP(VALUE(C2112),納期ACC!$E$1:$N$3001,10,FALSE)),"",VLOOKUP(VALUE(C2112),納期ACC!$E$1:$N$3001,10,FALSE))</f>
        <v>0</v>
      </c>
    </row>
    <row r="2113" spans="1:12">
      <c r="A2113" s="137">
        <f>+きもの新作!A88</f>
        <v>0</v>
      </c>
      <c r="B2113" s="138">
        <v>73</v>
      </c>
      <c r="C2113" s="139" t="str">
        <f>TEXT(きもの新作!C88,0)</f>
        <v>0</v>
      </c>
      <c r="D2113" s="140" t="str">
        <f>TEXT(きもの新作!D88,0)</f>
        <v>0</v>
      </c>
      <c r="E2113" s="145">
        <f>きもの新作!E88</f>
        <v>0</v>
      </c>
      <c r="F2113" s="138">
        <f>きもの新作!F88</f>
        <v>0</v>
      </c>
      <c r="G2113" s="140" t="str">
        <f>TEXT(きもの新作!G88,0)</f>
        <v>0</v>
      </c>
      <c r="H2113" s="138">
        <f>きもの新作!H88</f>
        <v>0</v>
      </c>
      <c r="I2113" s="140" t="str">
        <f>TEXT(きもの新作!I88,0)</f>
        <v>0</v>
      </c>
      <c r="J2113" s="141">
        <f>+きもの新作!$C$9</f>
        <v>0</v>
      </c>
      <c r="K2113" s="142">
        <f>きもの新作!J88</f>
        <v>0</v>
      </c>
      <c r="L2113" s="143">
        <f>IF(ISERROR(VLOOKUP(VALUE(C2113),納期ACC!$E$1:$N$3001,10,FALSE)),"",VLOOKUP(VALUE(C2113),納期ACC!$E$1:$N$3001,10,FALSE))</f>
        <v>0</v>
      </c>
    </row>
    <row r="2114" spans="1:12">
      <c r="A2114" s="137">
        <f>+きもの新作!A89</f>
        <v>0</v>
      </c>
      <c r="B2114" s="138">
        <v>74</v>
      </c>
      <c r="C2114" s="139" t="str">
        <f>TEXT(きもの新作!C89,0)</f>
        <v>0</v>
      </c>
      <c r="D2114" s="140" t="str">
        <f>TEXT(きもの新作!D89,0)</f>
        <v>0</v>
      </c>
      <c r="E2114" s="145">
        <f>きもの新作!E89</f>
        <v>0</v>
      </c>
      <c r="F2114" s="138">
        <f>きもの新作!F89</f>
        <v>0</v>
      </c>
      <c r="G2114" s="140" t="str">
        <f>TEXT(きもの新作!G89,0)</f>
        <v>0</v>
      </c>
      <c r="H2114" s="138">
        <f>きもの新作!H89</f>
        <v>0</v>
      </c>
      <c r="I2114" s="140" t="str">
        <f>TEXT(きもの新作!I89,0)</f>
        <v>0</v>
      </c>
      <c r="J2114" s="141">
        <f>+きもの新作!$C$9</f>
        <v>0</v>
      </c>
      <c r="K2114" s="142">
        <f>きもの新作!J89</f>
        <v>0</v>
      </c>
      <c r="L2114" s="143">
        <f>IF(ISERROR(VLOOKUP(VALUE(C2114),納期ACC!$E$1:$N$3001,10,FALSE)),"",VLOOKUP(VALUE(C2114),納期ACC!$E$1:$N$3001,10,FALSE))</f>
        <v>0</v>
      </c>
    </row>
    <row r="2115" spans="1:12">
      <c r="A2115" s="137">
        <f>+きもの新作!A90</f>
        <v>0</v>
      </c>
      <c r="B2115" s="138">
        <v>75</v>
      </c>
      <c r="C2115" s="139" t="str">
        <f>TEXT(きもの新作!C90,0)</f>
        <v>0</v>
      </c>
      <c r="D2115" s="140" t="str">
        <f>TEXT(きもの新作!D90,0)</f>
        <v>0</v>
      </c>
      <c r="E2115" s="145">
        <f>きもの新作!E90</f>
        <v>0</v>
      </c>
      <c r="F2115" s="138">
        <f>きもの新作!F90</f>
        <v>0</v>
      </c>
      <c r="G2115" s="140" t="str">
        <f>TEXT(きもの新作!G90,0)</f>
        <v>0</v>
      </c>
      <c r="H2115" s="138">
        <f>きもの新作!H90</f>
        <v>0</v>
      </c>
      <c r="I2115" s="140" t="str">
        <f>TEXT(きもの新作!I90,0)</f>
        <v>0</v>
      </c>
      <c r="J2115" s="141">
        <f>+きもの新作!$C$9</f>
        <v>0</v>
      </c>
      <c r="K2115" s="142">
        <f>きもの新作!J90</f>
        <v>0</v>
      </c>
      <c r="L2115" s="143">
        <f>IF(ISERROR(VLOOKUP(VALUE(C2115),納期ACC!$E$1:$N$3001,10,FALSE)),"",VLOOKUP(VALUE(C2115),納期ACC!$E$1:$N$3001,10,FALSE))</f>
        <v>0</v>
      </c>
    </row>
    <row r="2116" spans="1:12">
      <c r="A2116" s="137">
        <f>+きもの新作!A91</f>
        <v>0</v>
      </c>
      <c r="B2116" s="138">
        <v>76</v>
      </c>
      <c r="C2116" s="139" t="str">
        <f>TEXT(きもの新作!C91,0)</f>
        <v>0</v>
      </c>
      <c r="D2116" s="140" t="str">
        <f>TEXT(きもの新作!D91,0)</f>
        <v>0</v>
      </c>
      <c r="E2116" s="145">
        <f>きもの新作!E91</f>
        <v>0</v>
      </c>
      <c r="F2116" s="138">
        <f>きもの新作!F91</f>
        <v>0</v>
      </c>
      <c r="G2116" s="140" t="str">
        <f>TEXT(きもの新作!G91,0)</f>
        <v>0</v>
      </c>
      <c r="H2116" s="138">
        <f>きもの新作!H91</f>
        <v>0</v>
      </c>
      <c r="I2116" s="140" t="str">
        <f>TEXT(きもの新作!I91,0)</f>
        <v>0</v>
      </c>
      <c r="J2116" s="141">
        <f>+きもの新作!$C$9</f>
        <v>0</v>
      </c>
      <c r="K2116" s="142">
        <f>きもの新作!J91</f>
        <v>0</v>
      </c>
      <c r="L2116" s="143">
        <f>IF(ISERROR(VLOOKUP(VALUE(C2116),納期ACC!$E$1:$N$3001,10,FALSE)),"",VLOOKUP(VALUE(C2116),納期ACC!$E$1:$N$3001,10,FALSE))</f>
        <v>0</v>
      </c>
    </row>
    <row r="2117" spans="1:12">
      <c r="A2117" s="137">
        <f>+きもの新作!A92</f>
        <v>0</v>
      </c>
      <c r="B2117" s="138">
        <v>77</v>
      </c>
      <c r="C2117" s="139" t="str">
        <f>TEXT(きもの新作!C92,0)</f>
        <v>0</v>
      </c>
      <c r="D2117" s="140" t="str">
        <f>TEXT(きもの新作!D92,0)</f>
        <v>0</v>
      </c>
      <c r="E2117" s="145">
        <f>きもの新作!E92</f>
        <v>0</v>
      </c>
      <c r="F2117" s="138">
        <f>きもの新作!F92</f>
        <v>0</v>
      </c>
      <c r="G2117" s="140" t="str">
        <f>TEXT(きもの新作!G92,0)</f>
        <v>0</v>
      </c>
      <c r="H2117" s="138">
        <f>きもの新作!H92</f>
        <v>0</v>
      </c>
      <c r="I2117" s="140" t="str">
        <f>TEXT(きもの新作!I92,0)</f>
        <v>0</v>
      </c>
      <c r="J2117" s="141">
        <f>+きもの新作!$C$9</f>
        <v>0</v>
      </c>
      <c r="K2117" s="142">
        <f>きもの新作!J92</f>
        <v>0</v>
      </c>
      <c r="L2117" s="143">
        <f>IF(ISERROR(VLOOKUP(VALUE(C2117),納期ACC!$E$1:$N$3001,10,FALSE)),"",VLOOKUP(VALUE(C2117),納期ACC!$E$1:$N$3001,10,FALSE))</f>
        <v>0</v>
      </c>
    </row>
    <row r="2118" spans="1:12">
      <c r="A2118" s="137">
        <f>+きもの新作!A93</f>
        <v>0</v>
      </c>
      <c r="B2118" s="138">
        <v>78</v>
      </c>
      <c r="C2118" s="139" t="str">
        <f>TEXT(きもの新作!C93,0)</f>
        <v>0</v>
      </c>
      <c r="D2118" s="140" t="str">
        <f>TEXT(きもの新作!D93,0)</f>
        <v>0</v>
      </c>
      <c r="E2118" s="145">
        <f>きもの新作!E93</f>
        <v>0</v>
      </c>
      <c r="F2118" s="138">
        <f>きもの新作!F93</f>
        <v>0</v>
      </c>
      <c r="G2118" s="140" t="str">
        <f>TEXT(きもの新作!G93,0)</f>
        <v>0</v>
      </c>
      <c r="H2118" s="138">
        <f>きもの新作!H93</f>
        <v>0</v>
      </c>
      <c r="I2118" s="140" t="str">
        <f>TEXT(きもの新作!I93,0)</f>
        <v>0</v>
      </c>
      <c r="J2118" s="141">
        <f>+きもの新作!$C$9</f>
        <v>0</v>
      </c>
      <c r="K2118" s="142">
        <f>きもの新作!J93</f>
        <v>0</v>
      </c>
      <c r="L2118" s="143">
        <f>IF(ISERROR(VLOOKUP(VALUE(C2118),納期ACC!$E$1:$N$3001,10,FALSE)),"",VLOOKUP(VALUE(C2118),納期ACC!$E$1:$N$3001,10,FALSE))</f>
        <v>0</v>
      </c>
    </row>
    <row r="2119" spans="1:12">
      <c r="A2119" s="137">
        <f>+きもの新作!A94</f>
        <v>0</v>
      </c>
      <c r="B2119" s="138">
        <v>79</v>
      </c>
      <c r="C2119" s="139" t="str">
        <f>TEXT(きもの新作!C94,0)</f>
        <v>0</v>
      </c>
      <c r="D2119" s="140" t="str">
        <f>TEXT(きもの新作!D94,0)</f>
        <v>0</v>
      </c>
      <c r="E2119" s="145">
        <f>きもの新作!E94</f>
        <v>0</v>
      </c>
      <c r="F2119" s="138">
        <f>きもの新作!F94</f>
        <v>0</v>
      </c>
      <c r="G2119" s="140" t="str">
        <f>TEXT(きもの新作!G94,0)</f>
        <v>0</v>
      </c>
      <c r="H2119" s="138">
        <f>きもの新作!H94</f>
        <v>0</v>
      </c>
      <c r="I2119" s="140" t="str">
        <f>TEXT(きもの新作!I94,0)</f>
        <v>0</v>
      </c>
      <c r="J2119" s="141">
        <f>+きもの新作!$C$9</f>
        <v>0</v>
      </c>
      <c r="K2119" s="142">
        <f>きもの新作!J94</f>
        <v>0</v>
      </c>
      <c r="L2119" s="143">
        <f>IF(ISERROR(VLOOKUP(VALUE(C2119),納期ACC!$E$1:$N$3001,10,FALSE)),"",VLOOKUP(VALUE(C2119),納期ACC!$E$1:$N$3001,10,FALSE))</f>
        <v>0</v>
      </c>
    </row>
    <row r="2120" spans="1:12">
      <c r="A2120" s="137">
        <f>+きもの新作!A95</f>
        <v>0</v>
      </c>
      <c r="B2120" s="138">
        <v>80</v>
      </c>
      <c r="C2120" s="139" t="str">
        <f>TEXT(きもの新作!C95,0)</f>
        <v>0</v>
      </c>
      <c r="D2120" s="140" t="str">
        <f>TEXT(きもの新作!D95,0)</f>
        <v>0</v>
      </c>
      <c r="E2120" s="145">
        <f>きもの新作!E95</f>
        <v>0</v>
      </c>
      <c r="F2120" s="138">
        <f>きもの新作!F95</f>
        <v>0</v>
      </c>
      <c r="G2120" s="140" t="str">
        <f>TEXT(きもの新作!G95,0)</f>
        <v>0</v>
      </c>
      <c r="H2120" s="138">
        <f>きもの新作!H95</f>
        <v>0</v>
      </c>
      <c r="I2120" s="140" t="str">
        <f>TEXT(きもの新作!I95,0)</f>
        <v>0</v>
      </c>
      <c r="J2120" s="141">
        <f>+きもの新作!$C$9</f>
        <v>0</v>
      </c>
      <c r="K2120" s="142">
        <f>きもの新作!J95</f>
        <v>0</v>
      </c>
      <c r="L2120" s="143">
        <f>IF(ISERROR(VLOOKUP(VALUE(C2120),納期ACC!$E$1:$N$3001,10,FALSE)),"",VLOOKUP(VALUE(C2120),納期ACC!$E$1:$N$3001,10,FALSE))</f>
        <v>0</v>
      </c>
    </row>
    <row r="2121" spans="1:12">
      <c r="A2121" s="137">
        <f>+きもの新作!A96</f>
        <v>0</v>
      </c>
      <c r="B2121" s="138">
        <v>81</v>
      </c>
      <c r="C2121" s="139" t="str">
        <f>TEXT(きもの新作!C96,0)</f>
        <v>0</v>
      </c>
      <c r="D2121" s="140" t="str">
        <f>TEXT(きもの新作!D96,0)</f>
        <v>0</v>
      </c>
      <c r="E2121" s="145">
        <f>きもの新作!E96</f>
        <v>0</v>
      </c>
      <c r="F2121" s="138">
        <f>きもの新作!F96</f>
        <v>0</v>
      </c>
      <c r="G2121" s="140" t="str">
        <f>TEXT(きもの新作!G96,0)</f>
        <v>0</v>
      </c>
      <c r="H2121" s="138">
        <f>きもの新作!H96</f>
        <v>0</v>
      </c>
      <c r="I2121" s="140" t="str">
        <f>TEXT(きもの新作!I96,0)</f>
        <v>0</v>
      </c>
      <c r="J2121" s="141">
        <f>+きもの新作!$C$9</f>
        <v>0</v>
      </c>
      <c r="K2121" s="142">
        <f>きもの新作!J96</f>
        <v>0</v>
      </c>
      <c r="L2121" s="143">
        <f>IF(ISERROR(VLOOKUP(VALUE(C2121),納期ACC!$E$1:$N$3001,10,FALSE)),"",VLOOKUP(VALUE(C2121),納期ACC!$E$1:$N$3001,10,FALSE))</f>
        <v>0</v>
      </c>
    </row>
    <row r="2122" spans="1:12">
      <c r="A2122" s="137">
        <f>+きもの新作!A97</f>
        <v>0</v>
      </c>
      <c r="B2122" s="138">
        <v>82</v>
      </c>
      <c r="C2122" s="139" t="str">
        <f>TEXT(きもの新作!C97,0)</f>
        <v>0</v>
      </c>
      <c r="D2122" s="140" t="str">
        <f>TEXT(きもの新作!D97,0)</f>
        <v>0</v>
      </c>
      <c r="E2122" s="145">
        <f>きもの新作!E97</f>
        <v>0</v>
      </c>
      <c r="F2122" s="138">
        <f>きもの新作!F97</f>
        <v>0</v>
      </c>
      <c r="G2122" s="140" t="str">
        <f>TEXT(きもの新作!G97,0)</f>
        <v>0</v>
      </c>
      <c r="H2122" s="138">
        <f>きもの新作!H97</f>
        <v>0</v>
      </c>
      <c r="I2122" s="140" t="str">
        <f>TEXT(きもの新作!I97,0)</f>
        <v>0</v>
      </c>
      <c r="J2122" s="141">
        <f>+きもの新作!$C$9</f>
        <v>0</v>
      </c>
      <c r="K2122" s="142">
        <f>きもの新作!J97</f>
        <v>0</v>
      </c>
      <c r="L2122" s="143">
        <f>IF(ISERROR(VLOOKUP(VALUE(C2122),納期ACC!$E$1:$N$3001,10,FALSE)),"",VLOOKUP(VALUE(C2122),納期ACC!$E$1:$N$3001,10,FALSE))</f>
        <v>0</v>
      </c>
    </row>
    <row r="2123" spans="1:12">
      <c r="A2123" s="137">
        <f>+きもの新作!A98</f>
        <v>0</v>
      </c>
      <c r="B2123" s="138">
        <v>83</v>
      </c>
      <c r="C2123" s="139" t="str">
        <f>TEXT(きもの新作!C98,0)</f>
        <v>0</v>
      </c>
      <c r="D2123" s="140" t="str">
        <f>TEXT(きもの新作!D98,0)</f>
        <v>0</v>
      </c>
      <c r="E2123" s="145">
        <f>きもの新作!E98</f>
        <v>0</v>
      </c>
      <c r="F2123" s="138">
        <f>きもの新作!F98</f>
        <v>0</v>
      </c>
      <c r="G2123" s="140" t="str">
        <f>TEXT(きもの新作!G98,0)</f>
        <v>0</v>
      </c>
      <c r="H2123" s="138">
        <f>きもの新作!H98</f>
        <v>0</v>
      </c>
      <c r="I2123" s="140" t="str">
        <f>TEXT(きもの新作!I98,0)</f>
        <v>0</v>
      </c>
      <c r="J2123" s="141">
        <f>+きもの新作!$C$9</f>
        <v>0</v>
      </c>
      <c r="K2123" s="142">
        <f>きもの新作!J98</f>
        <v>0</v>
      </c>
      <c r="L2123" s="143">
        <f>IF(ISERROR(VLOOKUP(VALUE(C2123),納期ACC!$E$1:$N$3001,10,FALSE)),"",VLOOKUP(VALUE(C2123),納期ACC!$E$1:$N$3001,10,FALSE))</f>
        <v>0</v>
      </c>
    </row>
    <row r="2124" spans="1:12">
      <c r="A2124" s="137">
        <f>+きもの新作!A99</f>
        <v>0</v>
      </c>
      <c r="B2124" s="138">
        <v>84</v>
      </c>
      <c r="C2124" s="139" t="str">
        <f>TEXT(きもの新作!C99,0)</f>
        <v>0</v>
      </c>
      <c r="D2124" s="140" t="str">
        <f>TEXT(きもの新作!D99,0)</f>
        <v>0</v>
      </c>
      <c r="E2124" s="145">
        <f>きもの新作!E99</f>
        <v>0</v>
      </c>
      <c r="F2124" s="138">
        <f>きもの新作!F99</f>
        <v>0</v>
      </c>
      <c r="G2124" s="140" t="str">
        <f>TEXT(きもの新作!G99,0)</f>
        <v>0</v>
      </c>
      <c r="H2124" s="138">
        <f>きもの新作!H99</f>
        <v>0</v>
      </c>
      <c r="I2124" s="140" t="str">
        <f>TEXT(きもの新作!I99,0)</f>
        <v>0</v>
      </c>
      <c r="J2124" s="141">
        <f>+きもの新作!$C$9</f>
        <v>0</v>
      </c>
      <c r="K2124" s="142">
        <f>きもの新作!J99</f>
        <v>0</v>
      </c>
      <c r="L2124" s="143">
        <f>IF(ISERROR(VLOOKUP(VALUE(C2124),納期ACC!$E$1:$N$3001,10,FALSE)),"",VLOOKUP(VALUE(C2124),納期ACC!$E$1:$N$3001,10,FALSE))</f>
        <v>0</v>
      </c>
    </row>
    <row r="2125" spans="1:12">
      <c r="A2125" s="137">
        <f>+きもの新作!A100</f>
        <v>0</v>
      </c>
      <c r="B2125" s="138">
        <v>85</v>
      </c>
      <c r="C2125" s="139" t="str">
        <f>TEXT(きもの新作!C100,0)</f>
        <v>0</v>
      </c>
      <c r="D2125" s="140" t="str">
        <f>TEXT(きもの新作!D100,0)</f>
        <v>0</v>
      </c>
      <c r="E2125" s="145">
        <f>きもの新作!E100</f>
        <v>0</v>
      </c>
      <c r="F2125" s="138">
        <f>きもの新作!F100</f>
        <v>0</v>
      </c>
      <c r="G2125" s="140" t="str">
        <f>TEXT(きもの新作!G100,0)</f>
        <v>0</v>
      </c>
      <c r="H2125" s="138">
        <f>きもの新作!H100</f>
        <v>0</v>
      </c>
      <c r="I2125" s="140" t="str">
        <f>TEXT(きもの新作!I100,0)</f>
        <v>0</v>
      </c>
      <c r="J2125" s="141">
        <f>+きもの新作!$C$9</f>
        <v>0</v>
      </c>
      <c r="K2125" s="142">
        <f>きもの新作!J100</f>
        <v>0</v>
      </c>
      <c r="L2125" s="143">
        <f>IF(ISERROR(VLOOKUP(VALUE(C2125),納期ACC!$E$1:$N$3001,10,FALSE)),"",VLOOKUP(VALUE(C2125),納期ACC!$E$1:$N$3001,10,FALSE))</f>
        <v>0</v>
      </c>
    </row>
    <row r="2126" spans="1:12">
      <c r="A2126" s="137">
        <f>+きもの新作!A101</f>
        <v>0</v>
      </c>
      <c r="B2126" s="138">
        <v>86</v>
      </c>
      <c r="C2126" s="139" t="str">
        <f>TEXT(きもの新作!C101,0)</f>
        <v>0</v>
      </c>
      <c r="D2126" s="140" t="str">
        <f>TEXT(きもの新作!D101,0)</f>
        <v>0</v>
      </c>
      <c r="E2126" s="145">
        <f>きもの新作!E101</f>
        <v>0</v>
      </c>
      <c r="F2126" s="138">
        <f>きもの新作!F101</f>
        <v>0</v>
      </c>
      <c r="G2126" s="140" t="str">
        <f>TEXT(きもの新作!G101,0)</f>
        <v>0</v>
      </c>
      <c r="H2126" s="138">
        <f>きもの新作!H101</f>
        <v>0</v>
      </c>
      <c r="I2126" s="140" t="str">
        <f>TEXT(きもの新作!I101,0)</f>
        <v>0</v>
      </c>
      <c r="J2126" s="141">
        <f>+きもの新作!$C$9</f>
        <v>0</v>
      </c>
      <c r="K2126" s="142">
        <f>きもの新作!J101</f>
        <v>0</v>
      </c>
      <c r="L2126" s="143">
        <f>IF(ISERROR(VLOOKUP(VALUE(C2126),納期ACC!$E$1:$N$3001,10,FALSE)),"",VLOOKUP(VALUE(C2126),納期ACC!$E$1:$N$3001,10,FALSE))</f>
        <v>0</v>
      </c>
    </row>
    <row r="2127" spans="1:12">
      <c r="A2127" s="137">
        <f>+きもの新作!A102</f>
        <v>0</v>
      </c>
      <c r="B2127" s="138">
        <v>87</v>
      </c>
      <c r="C2127" s="139" t="str">
        <f>TEXT(きもの新作!C102,0)</f>
        <v>0</v>
      </c>
      <c r="D2127" s="140" t="str">
        <f>TEXT(きもの新作!D102,0)</f>
        <v>0</v>
      </c>
      <c r="E2127" s="145">
        <f>きもの新作!E102</f>
        <v>0</v>
      </c>
      <c r="F2127" s="138">
        <f>きもの新作!F102</f>
        <v>0</v>
      </c>
      <c r="G2127" s="140" t="str">
        <f>TEXT(きもの新作!G102,0)</f>
        <v>0</v>
      </c>
      <c r="H2127" s="138">
        <f>きもの新作!H102</f>
        <v>0</v>
      </c>
      <c r="I2127" s="140" t="str">
        <f>TEXT(きもの新作!I102,0)</f>
        <v>0</v>
      </c>
      <c r="J2127" s="141">
        <f>+きもの新作!$C$9</f>
        <v>0</v>
      </c>
      <c r="K2127" s="142">
        <f>きもの新作!J102</f>
        <v>0</v>
      </c>
      <c r="L2127" s="143">
        <f>IF(ISERROR(VLOOKUP(VALUE(C2127),納期ACC!$E$1:$N$3001,10,FALSE)),"",VLOOKUP(VALUE(C2127),納期ACC!$E$1:$N$3001,10,FALSE))</f>
        <v>0</v>
      </c>
    </row>
    <row r="2128" spans="1:12">
      <c r="A2128" s="137">
        <f>+きもの新作!A103</f>
        <v>0</v>
      </c>
      <c r="B2128" s="138">
        <v>88</v>
      </c>
      <c r="C2128" s="139" t="str">
        <f>TEXT(きもの新作!C103,0)</f>
        <v>0</v>
      </c>
      <c r="D2128" s="140" t="str">
        <f>TEXT(きもの新作!D103,0)</f>
        <v>0</v>
      </c>
      <c r="E2128" s="145">
        <f>きもの新作!E103</f>
        <v>0</v>
      </c>
      <c r="F2128" s="138">
        <f>きもの新作!F103</f>
        <v>0</v>
      </c>
      <c r="G2128" s="140" t="str">
        <f>TEXT(きもの新作!G103,0)</f>
        <v>0</v>
      </c>
      <c r="H2128" s="138">
        <f>きもの新作!H103</f>
        <v>0</v>
      </c>
      <c r="I2128" s="140" t="str">
        <f>TEXT(きもの新作!I103,0)</f>
        <v>0</v>
      </c>
      <c r="J2128" s="141">
        <f>+きもの新作!$C$9</f>
        <v>0</v>
      </c>
      <c r="K2128" s="142">
        <f>きもの新作!J103</f>
        <v>0</v>
      </c>
      <c r="L2128" s="143">
        <f>IF(ISERROR(VLOOKUP(VALUE(C2128),納期ACC!$E$1:$N$3001,10,FALSE)),"",VLOOKUP(VALUE(C2128),納期ACC!$E$1:$N$3001,10,FALSE))</f>
        <v>0</v>
      </c>
    </row>
    <row r="2129" spans="1:12">
      <c r="A2129" s="137">
        <f>+きもの新作!A104</f>
        <v>0</v>
      </c>
      <c r="B2129" s="138">
        <v>89</v>
      </c>
      <c r="C2129" s="139" t="str">
        <f>TEXT(きもの新作!C104,0)</f>
        <v>0</v>
      </c>
      <c r="D2129" s="140" t="str">
        <f>TEXT(きもの新作!D104,0)</f>
        <v>0</v>
      </c>
      <c r="E2129" s="145">
        <f>きもの新作!E104</f>
        <v>0</v>
      </c>
      <c r="F2129" s="138">
        <f>きもの新作!F104</f>
        <v>0</v>
      </c>
      <c r="G2129" s="140" t="str">
        <f>TEXT(きもの新作!G104,0)</f>
        <v>0</v>
      </c>
      <c r="H2129" s="138">
        <f>きもの新作!H104</f>
        <v>0</v>
      </c>
      <c r="I2129" s="140" t="str">
        <f>TEXT(きもの新作!I104,0)</f>
        <v>0</v>
      </c>
      <c r="J2129" s="141">
        <f>+きもの新作!$C$9</f>
        <v>0</v>
      </c>
      <c r="K2129" s="142">
        <f>きもの新作!J104</f>
        <v>0</v>
      </c>
      <c r="L2129" s="143">
        <f>IF(ISERROR(VLOOKUP(VALUE(C2129),納期ACC!$E$1:$N$3001,10,FALSE)),"",VLOOKUP(VALUE(C2129),納期ACC!$E$1:$N$3001,10,FALSE))</f>
        <v>0</v>
      </c>
    </row>
    <row r="2130" spans="1:12">
      <c r="A2130" s="137">
        <f>+きもの新作!A105</f>
        <v>0</v>
      </c>
      <c r="B2130" s="138">
        <v>90</v>
      </c>
      <c r="C2130" s="139" t="str">
        <f>TEXT(きもの新作!C105,0)</f>
        <v>0</v>
      </c>
      <c r="D2130" s="140" t="str">
        <f>TEXT(きもの新作!D105,0)</f>
        <v>0</v>
      </c>
      <c r="E2130" s="145">
        <f>きもの新作!E105</f>
        <v>0</v>
      </c>
      <c r="F2130" s="138">
        <f>きもの新作!F105</f>
        <v>0</v>
      </c>
      <c r="G2130" s="140" t="str">
        <f>TEXT(きもの新作!G105,0)</f>
        <v>0</v>
      </c>
      <c r="H2130" s="138">
        <f>きもの新作!H105</f>
        <v>0</v>
      </c>
      <c r="I2130" s="140" t="str">
        <f>TEXT(きもの新作!I105,0)</f>
        <v>0</v>
      </c>
      <c r="J2130" s="141">
        <f>+きもの新作!$C$9</f>
        <v>0</v>
      </c>
      <c r="K2130" s="142">
        <f>きもの新作!J105</f>
        <v>0</v>
      </c>
      <c r="L2130" s="143">
        <f>IF(ISERROR(VLOOKUP(VALUE(C2130),納期ACC!$E$1:$N$3001,10,FALSE)),"",VLOOKUP(VALUE(C2130),納期ACC!$E$1:$N$3001,10,FALSE))</f>
        <v>0</v>
      </c>
    </row>
    <row r="2131" spans="1:12">
      <c r="A2131" s="137">
        <f>+きもの新作!A106</f>
        <v>0</v>
      </c>
      <c r="B2131" s="138">
        <v>91</v>
      </c>
      <c r="C2131" s="139" t="str">
        <f>TEXT(きもの新作!C106,0)</f>
        <v>0</v>
      </c>
      <c r="D2131" s="140" t="str">
        <f>TEXT(きもの新作!D106,0)</f>
        <v>0</v>
      </c>
      <c r="E2131" s="145">
        <f>きもの新作!E106</f>
        <v>0</v>
      </c>
      <c r="F2131" s="138">
        <f>きもの新作!F106</f>
        <v>0</v>
      </c>
      <c r="G2131" s="140" t="str">
        <f>TEXT(きもの新作!G106,0)</f>
        <v>0</v>
      </c>
      <c r="H2131" s="138">
        <f>きもの新作!H106</f>
        <v>0</v>
      </c>
      <c r="I2131" s="140" t="str">
        <f>TEXT(きもの新作!I106,0)</f>
        <v>0</v>
      </c>
      <c r="J2131" s="141">
        <f>+きもの新作!$C$9</f>
        <v>0</v>
      </c>
      <c r="K2131" s="142">
        <f>きもの新作!J106</f>
        <v>0</v>
      </c>
      <c r="L2131" s="143">
        <f>IF(ISERROR(VLOOKUP(VALUE(C2131),納期ACC!$E$1:$N$3001,10,FALSE)),"",VLOOKUP(VALUE(C2131),納期ACC!$E$1:$N$3001,10,FALSE))</f>
        <v>0</v>
      </c>
    </row>
    <row r="2132" spans="1:12">
      <c r="A2132" s="137">
        <f>+きもの新作!A107</f>
        <v>0</v>
      </c>
      <c r="B2132" s="138">
        <v>92</v>
      </c>
      <c r="C2132" s="139" t="str">
        <f>TEXT(きもの新作!C107,0)</f>
        <v>0</v>
      </c>
      <c r="D2132" s="140" t="str">
        <f>TEXT(きもの新作!D107,0)</f>
        <v>0</v>
      </c>
      <c r="E2132" s="145">
        <f>きもの新作!E107</f>
        <v>0</v>
      </c>
      <c r="F2132" s="138">
        <f>きもの新作!F107</f>
        <v>0</v>
      </c>
      <c r="G2132" s="140" t="str">
        <f>TEXT(きもの新作!G107,0)</f>
        <v>0</v>
      </c>
      <c r="H2132" s="138">
        <f>きもの新作!H107</f>
        <v>0</v>
      </c>
      <c r="I2132" s="140" t="str">
        <f>TEXT(きもの新作!I107,0)</f>
        <v>0</v>
      </c>
      <c r="J2132" s="141">
        <f>+きもの新作!$C$9</f>
        <v>0</v>
      </c>
      <c r="K2132" s="142">
        <f>きもの新作!J107</f>
        <v>0</v>
      </c>
      <c r="L2132" s="143">
        <f>IF(ISERROR(VLOOKUP(VALUE(C2132),納期ACC!$E$1:$N$3001,10,FALSE)),"",VLOOKUP(VALUE(C2132),納期ACC!$E$1:$N$3001,10,FALSE))</f>
        <v>0</v>
      </c>
    </row>
    <row r="2133" spans="1:12">
      <c r="A2133" s="137">
        <f>+きもの新作!A108</f>
        <v>0</v>
      </c>
      <c r="B2133" s="138">
        <v>93</v>
      </c>
      <c r="C2133" s="139" t="str">
        <f>TEXT(きもの新作!C108,0)</f>
        <v>0</v>
      </c>
      <c r="D2133" s="140" t="str">
        <f>TEXT(きもの新作!D108,0)</f>
        <v>0</v>
      </c>
      <c r="E2133" s="145">
        <f>きもの新作!E108</f>
        <v>0</v>
      </c>
      <c r="F2133" s="138">
        <f>きもの新作!F108</f>
        <v>0</v>
      </c>
      <c r="G2133" s="140" t="str">
        <f>TEXT(きもの新作!G108,0)</f>
        <v>0</v>
      </c>
      <c r="H2133" s="138">
        <f>きもの新作!H108</f>
        <v>0</v>
      </c>
      <c r="I2133" s="140" t="str">
        <f>TEXT(きもの新作!I108,0)</f>
        <v>0</v>
      </c>
      <c r="J2133" s="141">
        <f>+きもの新作!$C$9</f>
        <v>0</v>
      </c>
      <c r="K2133" s="142">
        <f>きもの新作!J108</f>
        <v>0</v>
      </c>
      <c r="L2133" s="143">
        <f>IF(ISERROR(VLOOKUP(VALUE(C2133),納期ACC!$E$1:$N$3001,10,FALSE)),"",VLOOKUP(VALUE(C2133),納期ACC!$E$1:$N$3001,10,FALSE))</f>
        <v>0</v>
      </c>
    </row>
    <row r="2134" spans="1:12">
      <c r="A2134" s="137">
        <f>+きもの新作!A109</f>
        <v>0</v>
      </c>
      <c r="B2134" s="138">
        <v>94</v>
      </c>
      <c r="C2134" s="139" t="str">
        <f>TEXT(きもの新作!C109,0)</f>
        <v>0</v>
      </c>
      <c r="D2134" s="140" t="str">
        <f>TEXT(きもの新作!D109,0)</f>
        <v>0</v>
      </c>
      <c r="E2134" s="145">
        <f>きもの新作!E109</f>
        <v>0</v>
      </c>
      <c r="F2134" s="138">
        <f>きもの新作!F109</f>
        <v>0</v>
      </c>
      <c r="G2134" s="140" t="str">
        <f>TEXT(きもの新作!G109,0)</f>
        <v>0</v>
      </c>
      <c r="H2134" s="138">
        <f>きもの新作!H109</f>
        <v>0</v>
      </c>
      <c r="I2134" s="140" t="str">
        <f>TEXT(きもの新作!I109,0)</f>
        <v>0</v>
      </c>
      <c r="J2134" s="141">
        <f>+きもの新作!$C$9</f>
        <v>0</v>
      </c>
      <c r="K2134" s="142">
        <f>きもの新作!J109</f>
        <v>0</v>
      </c>
      <c r="L2134" s="143">
        <f>IF(ISERROR(VLOOKUP(VALUE(C2134),納期ACC!$E$1:$N$3001,10,FALSE)),"",VLOOKUP(VALUE(C2134),納期ACC!$E$1:$N$3001,10,FALSE))</f>
        <v>0</v>
      </c>
    </row>
    <row r="2135" spans="1:12">
      <c r="A2135" s="137">
        <f>+きもの新作!A110</f>
        <v>0</v>
      </c>
      <c r="B2135" s="138">
        <v>95</v>
      </c>
      <c r="C2135" s="139" t="str">
        <f>TEXT(きもの新作!C110,0)</f>
        <v>0</v>
      </c>
      <c r="D2135" s="140" t="str">
        <f>TEXT(きもの新作!D110,0)</f>
        <v>0</v>
      </c>
      <c r="E2135" s="145">
        <f>きもの新作!E110</f>
        <v>0</v>
      </c>
      <c r="F2135" s="138">
        <f>きもの新作!F110</f>
        <v>0</v>
      </c>
      <c r="G2135" s="140" t="str">
        <f>TEXT(きもの新作!G110,0)</f>
        <v>0</v>
      </c>
      <c r="H2135" s="138">
        <f>きもの新作!H110</f>
        <v>0</v>
      </c>
      <c r="I2135" s="140" t="str">
        <f>TEXT(きもの新作!I110,0)</f>
        <v>0</v>
      </c>
      <c r="J2135" s="141">
        <f>+きもの新作!$C$9</f>
        <v>0</v>
      </c>
      <c r="K2135" s="142">
        <f>きもの新作!J110</f>
        <v>0</v>
      </c>
      <c r="L2135" s="143">
        <f>IF(ISERROR(VLOOKUP(VALUE(C2135),納期ACC!$E$1:$N$3001,10,FALSE)),"",VLOOKUP(VALUE(C2135),納期ACC!$E$1:$N$3001,10,FALSE))</f>
        <v>0</v>
      </c>
    </row>
    <row r="2136" spans="1:12">
      <c r="A2136" s="137">
        <f>+きもの新作!A111</f>
        <v>0</v>
      </c>
      <c r="B2136" s="138">
        <v>96</v>
      </c>
      <c r="C2136" s="139" t="str">
        <f>TEXT(きもの新作!C111,0)</f>
        <v>0</v>
      </c>
      <c r="D2136" s="140" t="str">
        <f>TEXT(きもの新作!D111,0)</f>
        <v>0</v>
      </c>
      <c r="E2136" s="145">
        <f>きもの新作!E111</f>
        <v>0</v>
      </c>
      <c r="F2136" s="138">
        <f>きもの新作!F111</f>
        <v>0</v>
      </c>
      <c r="G2136" s="140" t="str">
        <f>TEXT(きもの新作!G111,0)</f>
        <v>0</v>
      </c>
      <c r="H2136" s="138">
        <f>きもの新作!H111</f>
        <v>0</v>
      </c>
      <c r="I2136" s="140" t="str">
        <f>TEXT(きもの新作!I111,0)</f>
        <v>0</v>
      </c>
      <c r="J2136" s="141">
        <f>+きもの新作!$C$9</f>
        <v>0</v>
      </c>
      <c r="K2136" s="142">
        <f>きもの新作!J111</f>
        <v>0</v>
      </c>
      <c r="L2136" s="143">
        <f>IF(ISERROR(VLOOKUP(VALUE(C2136),納期ACC!$E$1:$N$3001,10,FALSE)),"",VLOOKUP(VALUE(C2136),納期ACC!$E$1:$N$3001,10,FALSE))</f>
        <v>0</v>
      </c>
    </row>
    <row r="2137" spans="1:12">
      <c r="A2137" s="137">
        <f>+きもの新作!A112</f>
        <v>0</v>
      </c>
      <c r="B2137" s="138">
        <v>97</v>
      </c>
      <c r="C2137" s="139" t="str">
        <f>TEXT(きもの新作!C112,0)</f>
        <v>0</v>
      </c>
      <c r="D2137" s="140" t="str">
        <f>TEXT(きもの新作!D112,0)</f>
        <v>0</v>
      </c>
      <c r="E2137" s="145">
        <f>きもの新作!E112</f>
        <v>0</v>
      </c>
      <c r="F2137" s="138">
        <f>きもの新作!F112</f>
        <v>0</v>
      </c>
      <c r="G2137" s="140" t="str">
        <f>TEXT(きもの新作!G112,0)</f>
        <v>0</v>
      </c>
      <c r="H2137" s="138">
        <f>きもの新作!H112</f>
        <v>0</v>
      </c>
      <c r="I2137" s="140" t="str">
        <f>TEXT(きもの新作!I112,0)</f>
        <v>0</v>
      </c>
      <c r="J2137" s="141">
        <f>+きもの新作!$C$9</f>
        <v>0</v>
      </c>
      <c r="K2137" s="142">
        <f>きもの新作!J112</f>
        <v>0</v>
      </c>
      <c r="L2137" s="143">
        <f>IF(ISERROR(VLOOKUP(VALUE(C2137),納期ACC!$E$1:$N$3001,10,FALSE)),"",VLOOKUP(VALUE(C2137),納期ACC!$E$1:$N$3001,10,FALSE))</f>
        <v>0</v>
      </c>
    </row>
    <row r="2138" spans="1:12">
      <c r="A2138" s="137">
        <f>+きもの新作!A113</f>
        <v>0</v>
      </c>
      <c r="B2138" s="138">
        <v>98</v>
      </c>
      <c r="C2138" s="139" t="str">
        <f>TEXT(きもの新作!C113,0)</f>
        <v>0</v>
      </c>
      <c r="D2138" s="140" t="str">
        <f>TEXT(きもの新作!D113,0)</f>
        <v>0</v>
      </c>
      <c r="E2138" s="145">
        <f>きもの新作!E113</f>
        <v>0</v>
      </c>
      <c r="F2138" s="138">
        <f>きもの新作!F113</f>
        <v>0</v>
      </c>
      <c r="G2138" s="140" t="str">
        <f>TEXT(きもの新作!G113,0)</f>
        <v>0</v>
      </c>
      <c r="H2138" s="138">
        <f>きもの新作!H113</f>
        <v>0</v>
      </c>
      <c r="I2138" s="140" t="str">
        <f>TEXT(きもの新作!I113,0)</f>
        <v>0</v>
      </c>
      <c r="J2138" s="141">
        <f>+きもの新作!$C$9</f>
        <v>0</v>
      </c>
      <c r="K2138" s="142">
        <f>きもの新作!J113</f>
        <v>0</v>
      </c>
      <c r="L2138" s="143">
        <f>IF(ISERROR(VLOOKUP(VALUE(C2138),納期ACC!$E$1:$N$3001,10,FALSE)),"",VLOOKUP(VALUE(C2138),納期ACC!$E$1:$N$3001,10,FALSE))</f>
        <v>0</v>
      </c>
    </row>
    <row r="2139" spans="1:12">
      <c r="A2139" s="137">
        <f>+きもの新作!A114</f>
        <v>0</v>
      </c>
      <c r="B2139" s="138">
        <v>99</v>
      </c>
      <c r="C2139" s="139" t="str">
        <f>TEXT(きもの新作!C114,0)</f>
        <v>0</v>
      </c>
      <c r="D2139" s="140" t="str">
        <f>TEXT(きもの新作!D114,0)</f>
        <v>0</v>
      </c>
      <c r="E2139" s="145">
        <f>きもの新作!E114</f>
        <v>0</v>
      </c>
      <c r="F2139" s="138">
        <f>きもの新作!F114</f>
        <v>0</v>
      </c>
      <c r="G2139" s="140" t="str">
        <f>TEXT(きもの新作!G114,0)</f>
        <v>0</v>
      </c>
      <c r="H2139" s="138">
        <f>きもの新作!H114</f>
        <v>0</v>
      </c>
      <c r="I2139" s="140" t="str">
        <f>TEXT(きもの新作!I114,0)</f>
        <v>0</v>
      </c>
      <c r="J2139" s="141">
        <f>+きもの新作!$C$9</f>
        <v>0</v>
      </c>
      <c r="K2139" s="142">
        <f>きもの新作!J114</f>
        <v>0</v>
      </c>
      <c r="L2139" s="143">
        <f>IF(ISERROR(VLOOKUP(VALUE(C2139),納期ACC!$E$1:$N$3001,10,FALSE)),"",VLOOKUP(VALUE(C2139),納期ACC!$E$1:$N$3001,10,FALSE))</f>
        <v>0</v>
      </c>
    </row>
    <row r="2140" spans="1:12">
      <c r="A2140" s="137">
        <f>+きもの新作!A115</f>
        <v>0</v>
      </c>
      <c r="B2140" s="138">
        <v>100</v>
      </c>
      <c r="C2140" s="139" t="str">
        <f>TEXT(きもの新作!C115,0)</f>
        <v>0</v>
      </c>
      <c r="D2140" s="140" t="str">
        <f>TEXT(きもの新作!D115,0)</f>
        <v>0</v>
      </c>
      <c r="E2140" s="145">
        <f>きもの新作!E115</f>
        <v>0</v>
      </c>
      <c r="F2140" s="138">
        <f>きもの新作!F115</f>
        <v>0</v>
      </c>
      <c r="G2140" s="140" t="str">
        <f>TEXT(きもの新作!G115,0)</f>
        <v>0</v>
      </c>
      <c r="H2140" s="138">
        <f>きもの新作!H115</f>
        <v>0</v>
      </c>
      <c r="I2140" s="140" t="str">
        <f>TEXT(きもの新作!I115,0)</f>
        <v>0</v>
      </c>
      <c r="J2140" s="141">
        <f>+きもの新作!$C$9</f>
        <v>0</v>
      </c>
      <c r="K2140" s="142">
        <f>きもの新作!J115</f>
        <v>0</v>
      </c>
      <c r="L2140" s="143">
        <f>IF(ISERROR(VLOOKUP(VALUE(C2140),納期ACC!$E$1:$N$3001,10,FALSE)),"",VLOOKUP(VALUE(C2140),納期ACC!$E$1:$N$3001,10,FALSE))</f>
        <v>0</v>
      </c>
    </row>
    <row r="2141" spans="1:12">
      <c r="A2141" s="137">
        <f>+きもの新作!A116</f>
        <v>0</v>
      </c>
      <c r="B2141" s="138">
        <v>101</v>
      </c>
      <c r="C2141" s="139" t="str">
        <f>TEXT(きもの新作!C116,0)</f>
        <v>0</v>
      </c>
      <c r="D2141" s="140" t="str">
        <f>TEXT(きもの新作!D116,0)</f>
        <v>0</v>
      </c>
      <c r="E2141" s="145">
        <f>きもの新作!E116</f>
        <v>0</v>
      </c>
      <c r="F2141" s="138">
        <f>きもの新作!F116</f>
        <v>0</v>
      </c>
      <c r="G2141" s="140" t="str">
        <f>TEXT(きもの新作!G116,0)</f>
        <v>0</v>
      </c>
      <c r="H2141" s="138">
        <f>きもの新作!H116</f>
        <v>0</v>
      </c>
      <c r="I2141" s="140" t="str">
        <f>TEXT(きもの新作!I116,0)</f>
        <v>0</v>
      </c>
      <c r="J2141" s="141">
        <f>+きもの新作!$C$9</f>
        <v>0</v>
      </c>
      <c r="K2141" s="142">
        <f>きもの新作!J116</f>
        <v>0</v>
      </c>
      <c r="L2141" s="143">
        <f>IF(ISERROR(VLOOKUP(VALUE(C2141),納期ACC!$E$1:$N$3001,10,FALSE)),"",VLOOKUP(VALUE(C2141),納期ACC!$E$1:$N$3001,10,FALSE))</f>
        <v>0</v>
      </c>
    </row>
    <row r="2142" spans="1:12">
      <c r="A2142" s="137">
        <f>+きもの新作!A117</f>
        <v>0</v>
      </c>
      <c r="B2142" s="138">
        <v>102</v>
      </c>
      <c r="C2142" s="139" t="str">
        <f>TEXT(きもの新作!C117,0)</f>
        <v>0</v>
      </c>
      <c r="D2142" s="140" t="str">
        <f>TEXT(きもの新作!D117,0)</f>
        <v>0</v>
      </c>
      <c r="E2142" s="145">
        <f>きもの新作!E117</f>
        <v>0</v>
      </c>
      <c r="F2142" s="138">
        <f>きもの新作!F117</f>
        <v>0</v>
      </c>
      <c r="G2142" s="140" t="str">
        <f>TEXT(きもの新作!G117,0)</f>
        <v>0</v>
      </c>
      <c r="H2142" s="138">
        <f>きもの新作!H117</f>
        <v>0</v>
      </c>
      <c r="I2142" s="140" t="str">
        <f>TEXT(きもの新作!I117,0)</f>
        <v>0</v>
      </c>
      <c r="J2142" s="141">
        <f>+きもの新作!$C$9</f>
        <v>0</v>
      </c>
      <c r="K2142" s="142">
        <f>きもの新作!J117</f>
        <v>0</v>
      </c>
      <c r="L2142" s="143">
        <f>IF(ISERROR(VLOOKUP(VALUE(C2142),納期ACC!$E$1:$N$3001,10,FALSE)),"",VLOOKUP(VALUE(C2142),納期ACC!$E$1:$N$3001,10,FALSE))</f>
        <v>0</v>
      </c>
    </row>
    <row r="2143" spans="1:12">
      <c r="A2143" s="137">
        <f>+きもの新作!A118</f>
        <v>0</v>
      </c>
      <c r="B2143" s="138">
        <v>103</v>
      </c>
      <c r="C2143" s="139" t="str">
        <f>TEXT(きもの新作!C118,0)</f>
        <v>0</v>
      </c>
      <c r="D2143" s="140" t="str">
        <f>TEXT(きもの新作!D118,0)</f>
        <v>0</v>
      </c>
      <c r="E2143" s="145">
        <f>きもの新作!E118</f>
        <v>0</v>
      </c>
      <c r="F2143" s="138">
        <f>きもの新作!F118</f>
        <v>0</v>
      </c>
      <c r="G2143" s="140" t="str">
        <f>TEXT(きもの新作!G118,0)</f>
        <v>0</v>
      </c>
      <c r="H2143" s="138">
        <f>きもの新作!H118</f>
        <v>0</v>
      </c>
      <c r="I2143" s="140" t="str">
        <f>TEXT(きもの新作!I118,0)</f>
        <v>0</v>
      </c>
      <c r="J2143" s="141">
        <f>+きもの新作!$C$9</f>
        <v>0</v>
      </c>
      <c r="K2143" s="142">
        <f>きもの新作!J118</f>
        <v>0</v>
      </c>
      <c r="L2143" s="143">
        <f>IF(ISERROR(VLOOKUP(VALUE(C2143),納期ACC!$E$1:$N$3001,10,FALSE)),"",VLOOKUP(VALUE(C2143),納期ACC!$E$1:$N$3001,10,FALSE))</f>
        <v>0</v>
      </c>
    </row>
    <row r="2144" spans="1:12">
      <c r="A2144" s="137">
        <f>+きもの新作!A119</f>
        <v>0</v>
      </c>
      <c r="B2144" s="138">
        <v>104</v>
      </c>
      <c r="C2144" s="139" t="str">
        <f>TEXT(きもの新作!C119,0)</f>
        <v>0</v>
      </c>
      <c r="D2144" s="140" t="str">
        <f>TEXT(きもの新作!D119,0)</f>
        <v>0</v>
      </c>
      <c r="E2144" s="145">
        <f>きもの新作!E119</f>
        <v>0</v>
      </c>
      <c r="F2144" s="138">
        <f>きもの新作!F119</f>
        <v>0</v>
      </c>
      <c r="G2144" s="140" t="str">
        <f>TEXT(きもの新作!G119,0)</f>
        <v>0</v>
      </c>
      <c r="H2144" s="138">
        <f>きもの新作!H119</f>
        <v>0</v>
      </c>
      <c r="I2144" s="140" t="str">
        <f>TEXT(きもの新作!I119,0)</f>
        <v>0</v>
      </c>
      <c r="J2144" s="141">
        <f>+きもの新作!$C$9</f>
        <v>0</v>
      </c>
      <c r="K2144" s="142">
        <f>きもの新作!J119</f>
        <v>0</v>
      </c>
      <c r="L2144" s="143">
        <f>IF(ISERROR(VLOOKUP(VALUE(C2144),納期ACC!$E$1:$N$3001,10,FALSE)),"",VLOOKUP(VALUE(C2144),納期ACC!$E$1:$N$3001,10,FALSE))</f>
        <v>0</v>
      </c>
    </row>
    <row r="2145" spans="1:12">
      <c r="A2145" s="137">
        <f>+きもの新作!A120</f>
        <v>0</v>
      </c>
      <c r="B2145" s="138">
        <v>105</v>
      </c>
      <c r="C2145" s="139" t="str">
        <f>TEXT(きもの新作!C120,0)</f>
        <v>0</v>
      </c>
      <c r="D2145" s="140" t="str">
        <f>TEXT(きもの新作!D120,0)</f>
        <v>0</v>
      </c>
      <c r="E2145" s="145">
        <f>きもの新作!E120</f>
        <v>0</v>
      </c>
      <c r="F2145" s="138">
        <f>きもの新作!F120</f>
        <v>0</v>
      </c>
      <c r="G2145" s="140" t="str">
        <f>TEXT(きもの新作!G120,0)</f>
        <v>0</v>
      </c>
      <c r="H2145" s="138">
        <f>きもの新作!H120</f>
        <v>0</v>
      </c>
      <c r="I2145" s="140" t="str">
        <f>TEXT(きもの新作!I120,0)</f>
        <v>0</v>
      </c>
      <c r="J2145" s="141">
        <f>+きもの新作!$C$9</f>
        <v>0</v>
      </c>
      <c r="K2145" s="142">
        <f>きもの新作!J120</f>
        <v>0</v>
      </c>
      <c r="L2145" s="143">
        <f>IF(ISERROR(VLOOKUP(VALUE(C2145),納期ACC!$E$1:$N$3001,10,FALSE)),"",VLOOKUP(VALUE(C2145),納期ACC!$E$1:$N$3001,10,FALSE))</f>
        <v>0</v>
      </c>
    </row>
    <row r="2146" spans="1:12">
      <c r="A2146" s="137">
        <f>+きもの新作!A121</f>
        <v>0</v>
      </c>
      <c r="B2146" s="138">
        <v>106</v>
      </c>
      <c r="C2146" s="139" t="str">
        <f>TEXT(きもの新作!C121,0)</f>
        <v>0</v>
      </c>
      <c r="D2146" s="140" t="str">
        <f>TEXT(きもの新作!D121,0)</f>
        <v>0</v>
      </c>
      <c r="E2146" s="145">
        <f>きもの新作!E121</f>
        <v>0</v>
      </c>
      <c r="F2146" s="138">
        <f>きもの新作!F121</f>
        <v>0</v>
      </c>
      <c r="G2146" s="140" t="str">
        <f>TEXT(きもの新作!G121,0)</f>
        <v>0</v>
      </c>
      <c r="H2146" s="138">
        <f>きもの新作!H121</f>
        <v>0</v>
      </c>
      <c r="I2146" s="140" t="str">
        <f>TEXT(きもの新作!I121,0)</f>
        <v>0</v>
      </c>
      <c r="J2146" s="141">
        <f>+きもの新作!$C$9</f>
        <v>0</v>
      </c>
      <c r="K2146" s="142">
        <f>きもの新作!J121</f>
        <v>0</v>
      </c>
      <c r="L2146" s="143">
        <f>IF(ISERROR(VLOOKUP(VALUE(C2146),納期ACC!$E$1:$N$3001,10,FALSE)),"",VLOOKUP(VALUE(C2146),納期ACC!$E$1:$N$3001,10,FALSE))</f>
        <v>0</v>
      </c>
    </row>
    <row r="2147" spans="1:12">
      <c r="A2147" s="137">
        <f>+きもの新作!A122</f>
        <v>0</v>
      </c>
      <c r="B2147" s="138">
        <v>107</v>
      </c>
      <c r="C2147" s="139" t="str">
        <f>TEXT(きもの新作!C122,0)</f>
        <v>0</v>
      </c>
      <c r="D2147" s="140" t="str">
        <f>TEXT(きもの新作!D122,0)</f>
        <v>0</v>
      </c>
      <c r="E2147" s="145">
        <f>きもの新作!E122</f>
        <v>0</v>
      </c>
      <c r="F2147" s="138">
        <f>きもの新作!F122</f>
        <v>0</v>
      </c>
      <c r="G2147" s="140" t="str">
        <f>TEXT(きもの新作!G122,0)</f>
        <v>0</v>
      </c>
      <c r="H2147" s="138">
        <f>きもの新作!H122</f>
        <v>0</v>
      </c>
      <c r="I2147" s="140" t="str">
        <f>TEXT(きもの新作!I122,0)</f>
        <v>0</v>
      </c>
      <c r="J2147" s="141">
        <f>+きもの新作!$C$9</f>
        <v>0</v>
      </c>
      <c r="K2147" s="142">
        <f>きもの新作!J122</f>
        <v>0</v>
      </c>
      <c r="L2147" s="143">
        <f>IF(ISERROR(VLOOKUP(VALUE(C2147),納期ACC!$E$1:$N$3001,10,FALSE)),"",VLOOKUP(VALUE(C2147),納期ACC!$E$1:$N$3001,10,FALSE))</f>
        <v>0</v>
      </c>
    </row>
    <row r="2148" spans="1:12">
      <c r="A2148" s="137">
        <f>+きもの新作!A123</f>
        <v>0</v>
      </c>
      <c r="B2148" s="138">
        <v>108</v>
      </c>
      <c r="C2148" s="139" t="str">
        <f>TEXT(きもの新作!C123,0)</f>
        <v>0</v>
      </c>
      <c r="D2148" s="140" t="str">
        <f>TEXT(きもの新作!D123,0)</f>
        <v>0</v>
      </c>
      <c r="E2148" s="145">
        <f>きもの新作!E123</f>
        <v>0</v>
      </c>
      <c r="F2148" s="138">
        <f>きもの新作!F123</f>
        <v>0</v>
      </c>
      <c r="G2148" s="140" t="str">
        <f>TEXT(きもの新作!G123,0)</f>
        <v>0</v>
      </c>
      <c r="H2148" s="138">
        <f>きもの新作!H123</f>
        <v>0</v>
      </c>
      <c r="I2148" s="140" t="str">
        <f>TEXT(きもの新作!I123,0)</f>
        <v>0</v>
      </c>
      <c r="J2148" s="141">
        <f>+きもの新作!$C$9</f>
        <v>0</v>
      </c>
      <c r="K2148" s="142">
        <f>きもの新作!J123</f>
        <v>0</v>
      </c>
      <c r="L2148" s="143">
        <f>IF(ISERROR(VLOOKUP(VALUE(C2148),納期ACC!$E$1:$N$3001,10,FALSE)),"",VLOOKUP(VALUE(C2148),納期ACC!$E$1:$N$3001,10,FALSE))</f>
        <v>0</v>
      </c>
    </row>
    <row r="2149" spans="1:12">
      <c r="A2149" s="137">
        <f>+きもの新作!A124</f>
        <v>0</v>
      </c>
      <c r="B2149" s="138">
        <v>109</v>
      </c>
      <c r="C2149" s="139" t="str">
        <f>TEXT(きもの新作!C124,0)</f>
        <v>0</v>
      </c>
      <c r="D2149" s="140" t="str">
        <f>TEXT(きもの新作!D124,0)</f>
        <v>0</v>
      </c>
      <c r="E2149" s="145">
        <f>きもの新作!E124</f>
        <v>0</v>
      </c>
      <c r="F2149" s="138">
        <f>きもの新作!F124</f>
        <v>0</v>
      </c>
      <c r="G2149" s="140" t="str">
        <f>TEXT(きもの新作!G124,0)</f>
        <v>0</v>
      </c>
      <c r="H2149" s="138">
        <f>きもの新作!H124</f>
        <v>0</v>
      </c>
      <c r="I2149" s="140" t="str">
        <f>TEXT(きもの新作!I124,0)</f>
        <v>0</v>
      </c>
      <c r="J2149" s="141">
        <f>+きもの新作!$C$9</f>
        <v>0</v>
      </c>
      <c r="K2149" s="142">
        <f>きもの新作!J124</f>
        <v>0</v>
      </c>
      <c r="L2149" s="143">
        <f>IF(ISERROR(VLOOKUP(VALUE(C2149),納期ACC!$E$1:$N$3001,10,FALSE)),"",VLOOKUP(VALUE(C2149),納期ACC!$E$1:$N$3001,10,FALSE))</f>
        <v>0</v>
      </c>
    </row>
    <row r="2150" spans="1:12">
      <c r="A2150" s="137">
        <f>+きもの新作!A125</f>
        <v>0</v>
      </c>
      <c r="B2150" s="138">
        <v>110</v>
      </c>
      <c r="C2150" s="139" t="str">
        <f>TEXT(きもの新作!C125,0)</f>
        <v>0</v>
      </c>
      <c r="D2150" s="140" t="str">
        <f>TEXT(きもの新作!D125,0)</f>
        <v>0</v>
      </c>
      <c r="E2150" s="145">
        <f>きもの新作!E125</f>
        <v>0</v>
      </c>
      <c r="F2150" s="138">
        <f>きもの新作!F125</f>
        <v>0</v>
      </c>
      <c r="G2150" s="140" t="str">
        <f>TEXT(きもの新作!G125,0)</f>
        <v>0</v>
      </c>
      <c r="H2150" s="138">
        <f>きもの新作!H125</f>
        <v>0</v>
      </c>
      <c r="I2150" s="140" t="str">
        <f>TEXT(きもの新作!I125,0)</f>
        <v>0</v>
      </c>
      <c r="J2150" s="141">
        <f>+きもの新作!$C$9</f>
        <v>0</v>
      </c>
      <c r="K2150" s="142">
        <f>きもの新作!J125</f>
        <v>0</v>
      </c>
      <c r="L2150" s="143">
        <f>IF(ISERROR(VLOOKUP(VALUE(C2150),納期ACC!$E$1:$N$3001,10,FALSE)),"",VLOOKUP(VALUE(C2150),納期ACC!$E$1:$N$3001,10,FALSE))</f>
        <v>0</v>
      </c>
    </row>
    <row r="2151" spans="1:12">
      <c r="A2151" s="137">
        <f>+きもの新作!A126</f>
        <v>0</v>
      </c>
      <c r="B2151" s="138">
        <v>111</v>
      </c>
      <c r="C2151" s="139" t="str">
        <f>TEXT(きもの新作!C126,0)</f>
        <v>0</v>
      </c>
      <c r="D2151" s="140" t="str">
        <f>TEXT(きもの新作!D126,0)</f>
        <v>0</v>
      </c>
      <c r="E2151" s="145">
        <f>きもの新作!E126</f>
        <v>0</v>
      </c>
      <c r="F2151" s="138">
        <f>きもの新作!F126</f>
        <v>0</v>
      </c>
      <c r="G2151" s="140" t="str">
        <f>TEXT(きもの新作!G126,0)</f>
        <v>0</v>
      </c>
      <c r="H2151" s="138">
        <f>きもの新作!H126</f>
        <v>0</v>
      </c>
      <c r="I2151" s="140" t="str">
        <f>TEXT(きもの新作!I126,0)</f>
        <v>0</v>
      </c>
      <c r="J2151" s="141">
        <f>+きもの新作!$C$9</f>
        <v>0</v>
      </c>
      <c r="K2151" s="142">
        <f>きもの新作!J126</f>
        <v>0</v>
      </c>
      <c r="L2151" s="143">
        <f>IF(ISERROR(VLOOKUP(VALUE(C2151),納期ACC!$E$1:$N$3001,10,FALSE)),"",VLOOKUP(VALUE(C2151),納期ACC!$E$1:$N$3001,10,FALSE))</f>
        <v>0</v>
      </c>
    </row>
    <row r="2152" spans="1:12">
      <c r="A2152" s="137">
        <f>+きもの新作!A127</f>
        <v>0</v>
      </c>
      <c r="B2152" s="138">
        <v>112</v>
      </c>
      <c r="C2152" s="139" t="str">
        <f>TEXT(きもの新作!C127,0)</f>
        <v>0</v>
      </c>
      <c r="D2152" s="140" t="str">
        <f>TEXT(きもの新作!D127,0)</f>
        <v>0</v>
      </c>
      <c r="E2152" s="145">
        <f>きもの新作!E127</f>
        <v>0</v>
      </c>
      <c r="F2152" s="138">
        <f>きもの新作!F127</f>
        <v>0</v>
      </c>
      <c r="G2152" s="140" t="str">
        <f>TEXT(きもの新作!G127,0)</f>
        <v>0</v>
      </c>
      <c r="H2152" s="138">
        <f>きもの新作!H127</f>
        <v>0</v>
      </c>
      <c r="I2152" s="140" t="str">
        <f>TEXT(きもの新作!I127,0)</f>
        <v>0</v>
      </c>
      <c r="J2152" s="141">
        <f>+きもの新作!$C$9</f>
        <v>0</v>
      </c>
      <c r="K2152" s="142">
        <f>きもの新作!J127</f>
        <v>0</v>
      </c>
      <c r="L2152" s="143">
        <f>IF(ISERROR(VLOOKUP(VALUE(C2152),納期ACC!$E$1:$N$3001,10,FALSE)),"",VLOOKUP(VALUE(C2152),納期ACC!$E$1:$N$3001,10,FALSE))</f>
        <v>0</v>
      </c>
    </row>
    <row r="2153" spans="1:12">
      <c r="A2153" s="137">
        <f>+きもの新作!A128</f>
        <v>0</v>
      </c>
      <c r="B2153" s="138">
        <v>113</v>
      </c>
      <c r="C2153" s="139" t="str">
        <f>TEXT(きもの新作!C128,0)</f>
        <v>0</v>
      </c>
      <c r="D2153" s="140" t="str">
        <f>TEXT(きもの新作!D128,0)</f>
        <v>0</v>
      </c>
      <c r="E2153" s="145">
        <f>きもの新作!E128</f>
        <v>0</v>
      </c>
      <c r="F2153" s="138">
        <f>きもの新作!F128</f>
        <v>0</v>
      </c>
      <c r="G2153" s="140" t="str">
        <f>TEXT(きもの新作!G128,0)</f>
        <v>0</v>
      </c>
      <c r="H2153" s="138">
        <f>きもの新作!H128</f>
        <v>0</v>
      </c>
      <c r="I2153" s="140" t="str">
        <f>TEXT(きもの新作!I128,0)</f>
        <v>0</v>
      </c>
      <c r="J2153" s="141">
        <f>+きもの新作!$C$9</f>
        <v>0</v>
      </c>
      <c r="K2153" s="142">
        <f>きもの新作!J128</f>
        <v>0</v>
      </c>
      <c r="L2153" s="143">
        <f>IF(ISERROR(VLOOKUP(VALUE(C2153),納期ACC!$E$1:$N$3001,10,FALSE)),"",VLOOKUP(VALUE(C2153),納期ACC!$E$1:$N$3001,10,FALSE))</f>
        <v>0</v>
      </c>
    </row>
    <row r="2154" spans="1:12">
      <c r="A2154" s="137">
        <f>+きもの新作!A129</f>
        <v>0</v>
      </c>
      <c r="B2154" s="138">
        <v>114</v>
      </c>
      <c r="C2154" s="139" t="str">
        <f>TEXT(きもの新作!C129,0)</f>
        <v>0</v>
      </c>
      <c r="D2154" s="140" t="str">
        <f>TEXT(きもの新作!D129,0)</f>
        <v>0</v>
      </c>
      <c r="E2154" s="145">
        <f>きもの新作!E129</f>
        <v>0</v>
      </c>
      <c r="F2154" s="138">
        <f>きもの新作!F129</f>
        <v>0</v>
      </c>
      <c r="G2154" s="140" t="str">
        <f>TEXT(きもの新作!G129,0)</f>
        <v>0</v>
      </c>
      <c r="H2154" s="138">
        <f>きもの新作!H129</f>
        <v>0</v>
      </c>
      <c r="I2154" s="140" t="str">
        <f>TEXT(きもの新作!I129,0)</f>
        <v>0</v>
      </c>
      <c r="J2154" s="141">
        <f>+きもの新作!$C$9</f>
        <v>0</v>
      </c>
      <c r="K2154" s="142">
        <f>きもの新作!J129</f>
        <v>0</v>
      </c>
      <c r="L2154" s="143">
        <f>IF(ISERROR(VLOOKUP(VALUE(C2154),納期ACC!$E$1:$N$3001,10,FALSE)),"",VLOOKUP(VALUE(C2154),納期ACC!$E$1:$N$3001,10,FALSE))</f>
        <v>0</v>
      </c>
    </row>
    <row r="2155" spans="1:12">
      <c r="A2155" s="137">
        <f>+きもの新作!A130</f>
        <v>0</v>
      </c>
      <c r="B2155" s="138">
        <v>115</v>
      </c>
      <c r="C2155" s="139" t="str">
        <f>TEXT(きもの新作!C130,0)</f>
        <v>0</v>
      </c>
      <c r="D2155" s="140" t="str">
        <f>TEXT(きもの新作!D130,0)</f>
        <v>0</v>
      </c>
      <c r="E2155" s="145">
        <f>きもの新作!E130</f>
        <v>0</v>
      </c>
      <c r="F2155" s="138">
        <f>きもの新作!F130</f>
        <v>0</v>
      </c>
      <c r="G2155" s="140" t="str">
        <f>TEXT(きもの新作!G130,0)</f>
        <v>0</v>
      </c>
      <c r="H2155" s="138">
        <f>きもの新作!H130</f>
        <v>0</v>
      </c>
      <c r="I2155" s="140" t="str">
        <f>TEXT(きもの新作!I130,0)</f>
        <v>0</v>
      </c>
      <c r="J2155" s="141">
        <f>+きもの新作!$C$9</f>
        <v>0</v>
      </c>
      <c r="K2155" s="142">
        <f>きもの新作!J130</f>
        <v>0</v>
      </c>
      <c r="L2155" s="143">
        <f>IF(ISERROR(VLOOKUP(VALUE(C2155),納期ACC!$E$1:$N$3001,10,FALSE)),"",VLOOKUP(VALUE(C2155),納期ACC!$E$1:$N$3001,10,FALSE))</f>
        <v>0</v>
      </c>
    </row>
    <row r="2156" spans="1:12">
      <c r="A2156" s="137">
        <f>+きもの新作!A131</f>
        <v>0</v>
      </c>
      <c r="B2156" s="138">
        <v>116</v>
      </c>
      <c r="C2156" s="139" t="str">
        <f>TEXT(きもの新作!C131,0)</f>
        <v>0</v>
      </c>
      <c r="D2156" s="140" t="str">
        <f>TEXT(きもの新作!D131,0)</f>
        <v>0</v>
      </c>
      <c r="E2156" s="145">
        <f>きもの新作!E131</f>
        <v>0</v>
      </c>
      <c r="F2156" s="138">
        <f>きもの新作!F131</f>
        <v>0</v>
      </c>
      <c r="G2156" s="140" t="str">
        <f>TEXT(きもの新作!G131,0)</f>
        <v>0</v>
      </c>
      <c r="H2156" s="138">
        <f>きもの新作!H131</f>
        <v>0</v>
      </c>
      <c r="I2156" s="140" t="str">
        <f>TEXT(きもの新作!I131,0)</f>
        <v>0</v>
      </c>
      <c r="J2156" s="141">
        <f>+きもの新作!$C$9</f>
        <v>0</v>
      </c>
      <c r="K2156" s="142">
        <f>きもの新作!J131</f>
        <v>0</v>
      </c>
      <c r="L2156" s="143">
        <f>IF(ISERROR(VLOOKUP(VALUE(C2156),納期ACC!$E$1:$N$3001,10,FALSE)),"",VLOOKUP(VALUE(C2156),納期ACC!$E$1:$N$3001,10,FALSE))</f>
        <v>0</v>
      </c>
    </row>
    <row r="2157" spans="1:12">
      <c r="A2157" s="137">
        <f>+きもの新作!A132</f>
        <v>0</v>
      </c>
      <c r="B2157" s="138">
        <v>117</v>
      </c>
      <c r="C2157" s="139" t="str">
        <f>TEXT(きもの新作!C132,0)</f>
        <v>0</v>
      </c>
      <c r="D2157" s="140" t="str">
        <f>TEXT(きもの新作!D132,0)</f>
        <v>0</v>
      </c>
      <c r="E2157" s="145">
        <f>きもの新作!E132</f>
        <v>0</v>
      </c>
      <c r="F2157" s="138">
        <f>きもの新作!F132</f>
        <v>0</v>
      </c>
      <c r="G2157" s="140" t="str">
        <f>TEXT(きもの新作!G132,0)</f>
        <v>0</v>
      </c>
      <c r="H2157" s="138">
        <f>きもの新作!H132</f>
        <v>0</v>
      </c>
      <c r="I2157" s="140" t="str">
        <f>TEXT(きもの新作!I132,0)</f>
        <v>0</v>
      </c>
      <c r="J2157" s="141">
        <f>+きもの新作!$C$9</f>
        <v>0</v>
      </c>
      <c r="K2157" s="142">
        <f>きもの新作!J132</f>
        <v>0</v>
      </c>
      <c r="L2157" s="143">
        <f>IF(ISERROR(VLOOKUP(VALUE(C2157),納期ACC!$E$1:$N$3001,10,FALSE)),"",VLOOKUP(VALUE(C2157),納期ACC!$E$1:$N$3001,10,FALSE))</f>
        <v>0</v>
      </c>
    </row>
    <row r="2158" spans="1:12">
      <c r="A2158" s="137">
        <f>+きもの新作!A133</f>
        <v>0</v>
      </c>
      <c r="B2158" s="138">
        <v>118</v>
      </c>
      <c r="C2158" s="139" t="str">
        <f>TEXT(きもの新作!C133,0)</f>
        <v>0</v>
      </c>
      <c r="D2158" s="140" t="str">
        <f>TEXT(きもの新作!D133,0)</f>
        <v>0</v>
      </c>
      <c r="E2158" s="145">
        <f>きもの新作!E133</f>
        <v>0</v>
      </c>
      <c r="F2158" s="138">
        <f>きもの新作!F133</f>
        <v>0</v>
      </c>
      <c r="G2158" s="140" t="str">
        <f>TEXT(きもの新作!G133,0)</f>
        <v>0</v>
      </c>
      <c r="H2158" s="138">
        <f>きもの新作!H133</f>
        <v>0</v>
      </c>
      <c r="I2158" s="140" t="str">
        <f>TEXT(きもの新作!I133,0)</f>
        <v>0</v>
      </c>
      <c r="J2158" s="141">
        <f>+きもの新作!$C$9</f>
        <v>0</v>
      </c>
      <c r="K2158" s="142">
        <f>きもの新作!J133</f>
        <v>0</v>
      </c>
      <c r="L2158" s="143">
        <f>IF(ISERROR(VLOOKUP(VALUE(C2158),納期ACC!$E$1:$N$3001,10,FALSE)),"",VLOOKUP(VALUE(C2158),納期ACC!$E$1:$N$3001,10,FALSE))</f>
        <v>0</v>
      </c>
    </row>
    <row r="2159" spans="1:12">
      <c r="A2159" s="137">
        <f>+きもの新作!A134</f>
        <v>0</v>
      </c>
      <c r="B2159" s="138">
        <v>119</v>
      </c>
      <c r="C2159" s="139" t="str">
        <f>TEXT(きもの新作!C134,0)</f>
        <v>0</v>
      </c>
      <c r="D2159" s="140" t="str">
        <f>TEXT(きもの新作!D134,0)</f>
        <v>0</v>
      </c>
      <c r="E2159" s="145">
        <f>きもの新作!E134</f>
        <v>0</v>
      </c>
      <c r="F2159" s="138">
        <f>きもの新作!F134</f>
        <v>0</v>
      </c>
      <c r="G2159" s="140" t="str">
        <f>TEXT(きもの新作!G134,0)</f>
        <v>0</v>
      </c>
      <c r="H2159" s="138">
        <f>きもの新作!H134</f>
        <v>0</v>
      </c>
      <c r="I2159" s="140" t="str">
        <f>TEXT(きもの新作!I134,0)</f>
        <v>0</v>
      </c>
      <c r="J2159" s="141">
        <f>+きもの新作!$C$9</f>
        <v>0</v>
      </c>
      <c r="K2159" s="142">
        <f>きもの新作!J134</f>
        <v>0</v>
      </c>
      <c r="L2159" s="143">
        <f>IF(ISERROR(VLOOKUP(VALUE(C2159),納期ACC!$E$1:$N$3001,10,FALSE)),"",VLOOKUP(VALUE(C2159),納期ACC!$E$1:$N$3001,10,FALSE))</f>
        <v>0</v>
      </c>
    </row>
    <row r="2160" spans="1:12">
      <c r="A2160" s="137">
        <f>+きもの新作!A135</f>
        <v>0</v>
      </c>
      <c r="B2160" s="138">
        <v>120</v>
      </c>
      <c r="C2160" s="139" t="str">
        <f>TEXT(きもの新作!C135,0)</f>
        <v>0</v>
      </c>
      <c r="D2160" s="140" t="str">
        <f>TEXT(きもの新作!D135,0)</f>
        <v>0</v>
      </c>
      <c r="E2160" s="145">
        <f>きもの新作!E135</f>
        <v>0</v>
      </c>
      <c r="F2160" s="138">
        <f>きもの新作!F135</f>
        <v>0</v>
      </c>
      <c r="G2160" s="140" t="str">
        <f>TEXT(きもの新作!G135,0)</f>
        <v>0</v>
      </c>
      <c r="H2160" s="138">
        <f>きもの新作!H135</f>
        <v>0</v>
      </c>
      <c r="I2160" s="140" t="str">
        <f>TEXT(きもの新作!I135,0)</f>
        <v>0</v>
      </c>
      <c r="J2160" s="141">
        <f>+きもの新作!$C$9</f>
        <v>0</v>
      </c>
      <c r="K2160" s="142">
        <f>きもの新作!J135</f>
        <v>0</v>
      </c>
      <c r="L2160" s="143">
        <f>IF(ISERROR(VLOOKUP(VALUE(C2160),納期ACC!$E$1:$N$3001,10,FALSE)),"",VLOOKUP(VALUE(C2160),納期ACC!$E$1:$N$3001,10,FALSE))</f>
        <v>0</v>
      </c>
    </row>
    <row r="2161" spans="1:12">
      <c r="A2161" s="137">
        <f>+きもの新作!A136</f>
        <v>0</v>
      </c>
      <c r="B2161" s="138">
        <v>121</v>
      </c>
      <c r="C2161" s="139" t="str">
        <f>TEXT(きもの新作!C136,0)</f>
        <v>0</v>
      </c>
      <c r="D2161" s="140" t="str">
        <f>TEXT(きもの新作!D136,0)</f>
        <v>0</v>
      </c>
      <c r="E2161" s="145">
        <f>きもの新作!E136</f>
        <v>0</v>
      </c>
      <c r="F2161" s="138">
        <f>きもの新作!F136</f>
        <v>0</v>
      </c>
      <c r="G2161" s="140" t="str">
        <f>TEXT(きもの新作!G136,0)</f>
        <v>0</v>
      </c>
      <c r="H2161" s="138">
        <f>きもの新作!H136</f>
        <v>0</v>
      </c>
      <c r="I2161" s="140" t="str">
        <f>TEXT(きもの新作!I136,0)</f>
        <v>0</v>
      </c>
      <c r="J2161" s="141">
        <f>+きもの新作!$C$9</f>
        <v>0</v>
      </c>
      <c r="K2161" s="142">
        <f>きもの新作!J136</f>
        <v>0</v>
      </c>
      <c r="L2161" s="143">
        <f>IF(ISERROR(VLOOKUP(VALUE(C2161),納期ACC!$E$1:$N$3001,10,FALSE)),"",VLOOKUP(VALUE(C2161),納期ACC!$E$1:$N$3001,10,FALSE))</f>
        <v>0</v>
      </c>
    </row>
    <row r="2162" spans="1:12">
      <c r="A2162" s="137">
        <f>+きもの新作!A137</f>
        <v>0</v>
      </c>
      <c r="B2162" s="138">
        <v>122</v>
      </c>
      <c r="C2162" s="139" t="str">
        <f>TEXT(きもの新作!C137,0)</f>
        <v>0</v>
      </c>
      <c r="D2162" s="140" t="str">
        <f>TEXT(きもの新作!D137,0)</f>
        <v>0</v>
      </c>
      <c r="E2162" s="145">
        <f>きもの新作!E137</f>
        <v>0</v>
      </c>
      <c r="F2162" s="138">
        <f>きもの新作!F137</f>
        <v>0</v>
      </c>
      <c r="G2162" s="140" t="str">
        <f>TEXT(きもの新作!G137,0)</f>
        <v>0</v>
      </c>
      <c r="H2162" s="138">
        <f>きもの新作!H137</f>
        <v>0</v>
      </c>
      <c r="I2162" s="140" t="str">
        <f>TEXT(きもの新作!I137,0)</f>
        <v>0</v>
      </c>
      <c r="J2162" s="141">
        <f>+きもの新作!$C$9</f>
        <v>0</v>
      </c>
      <c r="K2162" s="142">
        <f>きもの新作!J137</f>
        <v>0</v>
      </c>
      <c r="L2162" s="143">
        <f>IF(ISERROR(VLOOKUP(VALUE(C2162),納期ACC!$E$1:$N$3001,10,FALSE)),"",VLOOKUP(VALUE(C2162),納期ACC!$E$1:$N$3001,10,FALSE))</f>
        <v>0</v>
      </c>
    </row>
    <row r="2163" spans="1:12">
      <c r="A2163" s="137">
        <f>+きもの新作!A138</f>
        <v>0</v>
      </c>
      <c r="B2163" s="138">
        <v>123</v>
      </c>
      <c r="C2163" s="139" t="str">
        <f>TEXT(きもの新作!C138,0)</f>
        <v>0</v>
      </c>
      <c r="D2163" s="140" t="str">
        <f>TEXT(きもの新作!D138,0)</f>
        <v>0</v>
      </c>
      <c r="E2163" s="145">
        <f>きもの新作!E138</f>
        <v>0</v>
      </c>
      <c r="F2163" s="138">
        <f>きもの新作!F138</f>
        <v>0</v>
      </c>
      <c r="G2163" s="140" t="str">
        <f>TEXT(きもの新作!G138,0)</f>
        <v>0</v>
      </c>
      <c r="H2163" s="138">
        <f>きもの新作!H138</f>
        <v>0</v>
      </c>
      <c r="I2163" s="140" t="str">
        <f>TEXT(きもの新作!I138,0)</f>
        <v>0</v>
      </c>
      <c r="J2163" s="141">
        <f>+きもの新作!$C$9</f>
        <v>0</v>
      </c>
      <c r="K2163" s="142">
        <f>きもの新作!J138</f>
        <v>0</v>
      </c>
      <c r="L2163" s="143">
        <f>IF(ISERROR(VLOOKUP(VALUE(C2163),納期ACC!$E$1:$N$3001,10,FALSE)),"",VLOOKUP(VALUE(C2163),納期ACC!$E$1:$N$3001,10,FALSE))</f>
        <v>0</v>
      </c>
    </row>
    <row r="2164" spans="1:12">
      <c r="A2164" s="137">
        <f>+きもの新作!A139</f>
        <v>0</v>
      </c>
      <c r="B2164" s="138">
        <v>124</v>
      </c>
      <c r="C2164" s="139" t="str">
        <f>TEXT(きもの新作!C139,0)</f>
        <v>0</v>
      </c>
      <c r="D2164" s="140" t="str">
        <f>TEXT(きもの新作!D139,0)</f>
        <v>0</v>
      </c>
      <c r="E2164" s="145">
        <f>きもの新作!E139</f>
        <v>0</v>
      </c>
      <c r="F2164" s="138">
        <f>きもの新作!F139</f>
        <v>0</v>
      </c>
      <c r="G2164" s="140" t="str">
        <f>TEXT(きもの新作!G139,0)</f>
        <v>0</v>
      </c>
      <c r="H2164" s="138">
        <f>きもの新作!H139</f>
        <v>0</v>
      </c>
      <c r="I2164" s="140" t="str">
        <f>TEXT(きもの新作!I139,0)</f>
        <v>0</v>
      </c>
      <c r="J2164" s="141">
        <f>+きもの新作!$C$9</f>
        <v>0</v>
      </c>
      <c r="K2164" s="142">
        <f>きもの新作!J139</f>
        <v>0</v>
      </c>
      <c r="L2164" s="143">
        <f>IF(ISERROR(VLOOKUP(VALUE(C2164),納期ACC!$E$1:$N$3001,10,FALSE)),"",VLOOKUP(VALUE(C2164),納期ACC!$E$1:$N$3001,10,FALSE))</f>
        <v>0</v>
      </c>
    </row>
    <row r="2165" spans="1:12">
      <c r="A2165" s="137">
        <f>+きもの新作!A140</f>
        <v>0</v>
      </c>
      <c r="B2165" s="138">
        <v>125</v>
      </c>
      <c r="C2165" s="139" t="str">
        <f>TEXT(きもの新作!C140,0)</f>
        <v>0</v>
      </c>
      <c r="D2165" s="140" t="str">
        <f>TEXT(きもの新作!D140,0)</f>
        <v>0</v>
      </c>
      <c r="E2165" s="145">
        <f>きもの新作!E140</f>
        <v>0</v>
      </c>
      <c r="F2165" s="138">
        <f>きもの新作!F140</f>
        <v>0</v>
      </c>
      <c r="G2165" s="140" t="str">
        <f>TEXT(きもの新作!G140,0)</f>
        <v>0</v>
      </c>
      <c r="H2165" s="138">
        <f>きもの新作!H140</f>
        <v>0</v>
      </c>
      <c r="I2165" s="140" t="str">
        <f>TEXT(きもの新作!I140,0)</f>
        <v>0</v>
      </c>
      <c r="J2165" s="141">
        <f>+きもの新作!$C$9</f>
        <v>0</v>
      </c>
      <c r="K2165" s="142">
        <f>きもの新作!J140</f>
        <v>0</v>
      </c>
      <c r="L2165" s="143">
        <f>IF(ISERROR(VLOOKUP(VALUE(C2165),納期ACC!$E$1:$N$3001,10,FALSE)),"",VLOOKUP(VALUE(C2165),納期ACC!$E$1:$N$3001,10,FALSE))</f>
        <v>0</v>
      </c>
    </row>
    <row r="2166" spans="1:12">
      <c r="A2166" s="137">
        <f>+きもの新作!A141</f>
        <v>0</v>
      </c>
      <c r="B2166" s="138">
        <v>126</v>
      </c>
      <c r="C2166" s="139" t="str">
        <f>TEXT(きもの新作!C141,0)</f>
        <v>0</v>
      </c>
      <c r="D2166" s="140" t="str">
        <f>TEXT(きもの新作!D141,0)</f>
        <v>0</v>
      </c>
      <c r="E2166" s="145">
        <f>きもの新作!E141</f>
        <v>0</v>
      </c>
      <c r="F2166" s="138">
        <f>きもの新作!F141</f>
        <v>0</v>
      </c>
      <c r="G2166" s="140" t="str">
        <f>TEXT(きもの新作!G141,0)</f>
        <v>0</v>
      </c>
      <c r="H2166" s="138">
        <f>きもの新作!H141</f>
        <v>0</v>
      </c>
      <c r="I2166" s="140" t="str">
        <f>TEXT(きもの新作!I141,0)</f>
        <v>0</v>
      </c>
      <c r="J2166" s="141">
        <f>+きもの新作!$C$9</f>
        <v>0</v>
      </c>
      <c r="K2166" s="142">
        <f>きもの新作!J141</f>
        <v>0</v>
      </c>
      <c r="L2166" s="143">
        <f>IF(ISERROR(VLOOKUP(VALUE(C2166),納期ACC!$E$1:$N$3001,10,FALSE)),"",VLOOKUP(VALUE(C2166),納期ACC!$E$1:$N$3001,10,FALSE))</f>
        <v>0</v>
      </c>
    </row>
    <row r="2167" spans="1:12">
      <c r="A2167" s="137">
        <f>+きもの新作!A142</f>
        <v>0</v>
      </c>
      <c r="B2167" s="138">
        <v>127</v>
      </c>
      <c r="C2167" s="139" t="str">
        <f>TEXT(きもの新作!C142,0)</f>
        <v>0</v>
      </c>
      <c r="D2167" s="140" t="str">
        <f>TEXT(きもの新作!D142,0)</f>
        <v>0</v>
      </c>
      <c r="E2167" s="145">
        <f>きもの新作!E142</f>
        <v>0</v>
      </c>
      <c r="F2167" s="138">
        <f>きもの新作!F142</f>
        <v>0</v>
      </c>
      <c r="G2167" s="140" t="str">
        <f>TEXT(きもの新作!G142,0)</f>
        <v>0</v>
      </c>
      <c r="H2167" s="138">
        <f>きもの新作!H142</f>
        <v>0</v>
      </c>
      <c r="I2167" s="140" t="str">
        <f>TEXT(きもの新作!I142,0)</f>
        <v>0</v>
      </c>
      <c r="J2167" s="141">
        <f>+きもの新作!$C$9</f>
        <v>0</v>
      </c>
      <c r="K2167" s="142">
        <f>きもの新作!J142</f>
        <v>0</v>
      </c>
      <c r="L2167" s="143">
        <f>IF(ISERROR(VLOOKUP(VALUE(C2167),納期ACC!$E$1:$N$3001,10,FALSE)),"",VLOOKUP(VALUE(C2167),納期ACC!$E$1:$N$3001,10,FALSE))</f>
        <v>0</v>
      </c>
    </row>
    <row r="2168" spans="1:12">
      <c r="A2168" s="137">
        <f>+きもの新作!A143</f>
        <v>0</v>
      </c>
      <c r="B2168" s="138">
        <v>128</v>
      </c>
      <c r="C2168" s="139" t="str">
        <f>TEXT(きもの新作!C143,0)</f>
        <v>0</v>
      </c>
      <c r="D2168" s="140" t="str">
        <f>TEXT(きもの新作!D143,0)</f>
        <v>0</v>
      </c>
      <c r="E2168" s="145">
        <f>きもの新作!E143</f>
        <v>0</v>
      </c>
      <c r="F2168" s="138">
        <f>きもの新作!F143</f>
        <v>0</v>
      </c>
      <c r="G2168" s="140" t="str">
        <f>TEXT(きもの新作!G143,0)</f>
        <v>0</v>
      </c>
      <c r="H2168" s="138">
        <f>きもの新作!H143</f>
        <v>0</v>
      </c>
      <c r="I2168" s="140" t="str">
        <f>TEXT(きもの新作!I143,0)</f>
        <v>0</v>
      </c>
      <c r="J2168" s="141">
        <f>+きもの新作!$C$9</f>
        <v>0</v>
      </c>
      <c r="K2168" s="142">
        <f>きもの新作!J143</f>
        <v>0</v>
      </c>
      <c r="L2168" s="143">
        <f>IF(ISERROR(VLOOKUP(VALUE(C2168),納期ACC!$E$1:$N$3001,10,FALSE)),"",VLOOKUP(VALUE(C2168),納期ACC!$E$1:$N$3001,10,FALSE))</f>
        <v>0</v>
      </c>
    </row>
    <row r="2169" spans="1:12">
      <c r="A2169" s="137">
        <f>+きもの新作!A144</f>
        <v>0</v>
      </c>
      <c r="B2169" s="138">
        <v>129</v>
      </c>
      <c r="C2169" s="139" t="str">
        <f>TEXT(きもの新作!C144,0)</f>
        <v>0</v>
      </c>
      <c r="D2169" s="140" t="str">
        <f>TEXT(きもの新作!D144,0)</f>
        <v>0</v>
      </c>
      <c r="E2169" s="145">
        <f>きもの新作!E144</f>
        <v>0</v>
      </c>
      <c r="F2169" s="138">
        <f>きもの新作!F144</f>
        <v>0</v>
      </c>
      <c r="G2169" s="140" t="str">
        <f>TEXT(きもの新作!G144,0)</f>
        <v>0</v>
      </c>
      <c r="H2169" s="138">
        <f>きもの新作!H144</f>
        <v>0</v>
      </c>
      <c r="I2169" s="140" t="str">
        <f>TEXT(きもの新作!I144,0)</f>
        <v>0</v>
      </c>
      <c r="J2169" s="141">
        <f>+きもの新作!$C$9</f>
        <v>0</v>
      </c>
      <c r="K2169" s="142">
        <f>きもの新作!J144</f>
        <v>0</v>
      </c>
      <c r="L2169" s="143">
        <f>IF(ISERROR(VLOOKUP(VALUE(C2169),納期ACC!$E$1:$N$3001,10,FALSE)),"",VLOOKUP(VALUE(C2169),納期ACC!$E$1:$N$3001,10,FALSE))</f>
        <v>0</v>
      </c>
    </row>
    <row r="2170" spans="1:12">
      <c r="A2170" s="137">
        <f>+きもの新作!A145</f>
        <v>0</v>
      </c>
      <c r="B2170" s="138">
        <v>130</v>
      </c>
      <c r="C2170" s="139" t="str">
        <f>TEXT(きもの新作!C145,0)</f>
        <v>0</v>
      </c>
      <c r="D2170" s="140" t="str">
        <f>TEXT(きもの新作!D145,0)</f>
        <v>0</v>
      </c>
      <c r="E2170" s="145">
        <f>きもの新作!E145</f>
        <v>0</v>
      </c>
      <c r="F2170" s="138">
        <f>きもの新作!F145</f>
        <v>0</v>
      </c>
      <c r="G2170" s="140" t="str">
        <f>TEXT(きもの新作!G145,0)</f>
        <v>0</v>
      </c>
      <c r="H2170" s="138">
        <f>きもの新作!H145</f>
        <v>0</v>
      </c>
      <c r="I2170" s="140" t="str">
        <f>TEXT(きもの新作!I145,0)</f>
        <v>0</v>
      </c>
      <c r="J2170" s="141">
        <f>+きもの新作!$C$9</f>
        <v>0</v>
      </c>
      <c r="K2170" s="142">
        <f>きもの新作!J145</f>
        <v>0</v>
      </c>
      <c r="L2170" s="143">
        <f>IF(ISERROR(VLOOKUP(VALUE(C2170),納期ACC!$E$1:$N$3001,10,FALSE)),"",VLOOKUP(VALUE(C2170),納期ACC!$E$1:$N$3001,10,FALSE))</f>
        <v>0</v>
      </c>
    </row>
    <row r="2171" spans="1:12">
      <c r="A2171" s="137">
        <f>+きもの新作!A146</f>
        <v>0</v>
      </c>
      <c r="B2171" s="138">
        <v>131</v>
      </c>
      <c r="C2171" s="139" t="str">
        <f>TEXT(きもの新作!C146,0)</f>
        <v>0</v>
      </c>
      <c r="D2171" s="140" t="str">
        <f>TEXT(きもの新作!D146,0)</f>
        <v>0</v>
      </c>
      <c r="E2171" s="145">
        <f>きもの新作!E146</f>
        <v>0</v>
      </c>
      <c r="F2171" s="138">
        <f>きもの新作!F146</f>
        <v>0</v>
      </c>
      <c r="G2171" s="140" t="str">
        <f>TEXT(きもの新作!G146,0)</f>
        <v>0</v>
      </c>
      <c r="H2171" s="138">
        <f>きもの新作!H146</f>
        <v>0</v>
      </c>
      <c r="I2171" s="140" t="str">
        <f>TEXT(きもの新作!I146,0)</f>
        <v>0</v>
      </c>
      <c r="J2171" s="141">
        <f>+きもの新作!$C$9</f>
        <v>0</v>
      </c>
      <c r="K2171" s="142">
        <f>きもの新作!J146</f>
        <v>0</v>
      </c>
      <c r="L2171" s="143">
        <f>IF(ISERROR(VLOOKUP(VALUE(C2171),納期ACC!$E$1:$N$3001,10,FALSE)),"",VLOOKUP(VALUE(C2171),納期ACC!$E$1:$N$3001,10,FALSE))</f>
        <v>0</v>
      </c>
    </row>
    <row r="2172" spans="1:12">
      <c r="A2172" s="137">
        <f>+きもの新作!A147</f>
        <v>0</v>
      </c>
      <c r="B2172" s="138">
        <v>132</v>
      </c>
      <c r="C2172" s="139" t="str">
        <f>TEXT(きもの新作!C147,0)</f>
        <v>0</v>
      </c>
      <c r="D2172" s="140" t="str">
        <f>TEXT(きもの新作!D147,0)</f>
        <v>0</v>
      </c>
      <c r="E2172" s="145">
        <f>きもの新作!E147</f>
        <v>0</v>
      </c>
      <c r="F2172" s="138">
        <f>きもの新作!F147</f>
        <v>0</v>
      </c>
      <c r="G2172" s="140" t="str">
        <f>TEXT(きもの新作!G147,0)</f>
        <v>0</v>
      </c>
      <c r="H2172" s="138">
        <f>きもの新作!H147</f>
        <v>0</v>
      </c>
      <c r="I2172" s="140" t="str">
        <f>TEXT(きもの新作!I147,0)</f>
        <v>0</v>
      </c>
      <c r="J2172" s="141">
        <f>+きもの新作!$C$9</f>
        <v>0</v>
      </c>
      <c r="K2172" s="142">
        <f>きもの新作!J147</f>
        <v>0</v>
      </c>
      <c r="L2172" s="143">
        <f>IF(ISERROR(VLOOKUP(VALUE(C2172),納期ACC!$E$1:$N$3001,10,FALSE)),"",VLOOKUP(VALUE(C2172),納期ACC!$E$1:$N$3001,10,FALSE))</f>
        <v>0</v>
      </c>
    </row>
    <row r="2173" spans="1:12">
      <c r="A2173" s="137">
        <f>+きもの新作!A148</f>
        <v>0</v>
      </c>
      <c r="B2173" s="138">
        <v>133</v>
      </c>
      <c r="C2173" s="139" t="str">
        <f>TEXT(きもの新作!C148,0)</f>
        <v>0</v>
      </c>
      <c r="D2173" s="140" t="str">
        <f>TEXT(きもの新作!D148,0)</f>
        <v>0</v>
      </c>
      <c r="E2173" s="145">
        <f>きもの新作!E148</f>
        <v>0</v>
      </c>
      <c r="F2173" s="138">
        <f>きもの新作!F148</f>
        <v>0</v>
      </c>
      <c r="G2173" s="140" t="str">
        <f>TEXT(きもの新作!G148,0)</f>
        <v>0</v>
      </c>
      <c r="H2173" s="138">
        <f>きもの新作!H148</f>
        <v>0</v>
      </c>
      <c r="I2173" s="140" t="str">
        <f>TEXT(きもの新作!I148,0)</f>
        <v>0</v>
      </c>
      <c r="J2173" s="141">
        <f>+きもの新作!$C$9</f>
        <v>0</v>
      </c>
      <c r="K2173" s="142">
        <f>きもの新作!J148</f>
        <v>0</v>
      </c>
      <c r="L2173" s="143">
        <f>IF(ISERROR(VLOOKUP(VALUE(C2173),納期ACC!$E$1:$N$3001,10,FALSE)),"",VLOOKUP(VALUE(C2173),納期ACC!$E$1:$N$3001,10,FALSE))</f>
        <v>0</v>
      </c>
    </row>
    <row r="2174" spans="1:12">
      <c r="A2174" s="137">
        <f>+きもの新作!A149</f>
        <v>0</v>
      </c>
      <c r="B2174" s="138">
        <v>134</v>
      </c>
      <c r="C2174" s="139" t="str">
        <f>TEXT(きもの新作!C149,0)</f>
        <v>0</v>
      </c>
      <c r="D2174" s="140" t="str">
        <f>TEXT(きもの新作!D149,0)</f>
        <v>0</v>
      </c>
      <c r="E2174" s="145">
        <f>きもの新作!E149</f>
        <v>0</v>
      </c>
      <c r="F2174" s="138">
        <f>きもの新作!F149</f>
        <v>0</v>
      </c>
      <c r="G2174" s="140" t="str">
        <f>TEXT(きもの新作!G149,0)</f>
        <v>0</v>
      </c>
      <c r="H2174" s="138">
        <f>きもの新作!H149</f>
        <v>0</v>
      </c>
      <c r="I2174" s="140" t="str">
        <f>TEXT(きもの新作!I149,0)</f>
        <v>0</v>
      </c>
      <c r="J2174" s="141">
        <f>+きもの新作!$C$9</f>
        <v>0</v>
      </c>
      <c r="K2174" s="142">
        <f>きもの新作!J149</f>
        <v>0</v>
      </c>
      <c r="L2174" s="143">
        <f>IF(ISERROR(VLOOKUP(VALUE(C2174),納期ACC!$E$1:$N$3001,10,FALSE)),"",VLOOKUP(VALUE(C2174),納期ACC!$E$1:$N$3001,10,FALSE))</f>
        <v>0</v>
      </c>
    </row>
    <row r="2175" spans="1:12">
      <c r="A2175" s="137">
        <f>+きもの新作!A150</f>
        <v>0</v>
      </c>
      <c r="B2175" s="138">
        <v>135</v>
      </c>
      <c r="C2175" s="139" t="str">
        <f>TEXT(きもの新作!C150,0)</f>
        <v>0</v>
      </c>
      <c r="D2175" s="140" t="str">
        <f>TEXT(きもの新作!D150,0)</f>
        <v>0</v>
      </c>
      <c r="E2175" s="145">
        <f>きもの新作!E150</f>
        <v>0</v>
      </c>
      <c r="F2175" s="138">
        <f>きもの新作!F150</f>
        <v>0</v>
      </c>
      <c r="G2175" s="140" t="str">
        <f>TEXT(きもの新作!G150,0)</f>
        <v>0</v>
      </c>
      <c r="H2175" s="138">
        <f>きもの新作!H150</f>
        <v>0</v>
      </c>
      <c r="I2175" s="140" t="str">
        <f>TEXT(きもの新作!I150,0)</f>
        <v>0</v>
      </c>
      <c r="J2175" s="141">
        <f>+きもの新作!$C$9</f>
        <v>0</v>
      </c>
      <c r="K2175" s="142">
        <f>きもの新作!J150</f>
        <v>0</v>
      </c>
      <c r="L2175" s="143">
        <f>IF(ISERROR(VLOOKUP(VALUE(C2175),納期ACC!$E$1:$N$3001,10,FALSE)),"",VLOOKUP(VALUE(C2175),納期ACC!$E$1:$N$3001,10,FALSE))</f>
        <v>0</v>
      </c>
    </row>
    <row r="2176" spans="1:12">
      <c r="A2176" s="137">
        <f>+きもの新作!A151</f>
        <v>0</v>
      </c>
      <c r="B2176" s="138">
        <v>136</v>
      </c>
      <c r="C2176" s="139" t="str">
        <f>TEXT(きもの新作!C151,0)</f>
        <v>0</v>
      </c>
      <c r="D2176" s="140" t="str">
        <f>TEXT(きもの新作!D151,0)</f>
        <v>0</v>
      </c>
      <c r="E2176" s="145">
        <f>きもの新作!E151</f>
        <v>0</v>
      </c>
      <c r="F2176" s="138">
        <f>きもの新作!F151</f>
        <v>0</v>
      </c>
      <c r="G2176" s="140" t="str">
        <f>TEXT(きもの新作!G151,0)</f>
        <v>0</v>
      </c>
      <c r="H2176" s="138">
        <f>きもの新作!H151</f>
        <v>0</v>
      </c>
      <c r="I2176" s="140" t="str">
        <f>TEXT(きもの新作!I151,0)</f>
        <v>0</v>
      </c>
      <c r="J2176" s="141">
        <f>+きもの新作!$C$9</f>
        <v>0</v>
      </c>
      <c r="K2176" s="142">
        <f>きもの新作!J151</f>
        <v>0</v>
      </c>
      <c r="L2176" s="143">
        <f>IF(ISERROR(VLOOKUP(VALUE(C2176),納期ACC!$E$1:$N$3001,10,FALSE)),"",VLOOKUP(VALUE(C2176),納期ACC!$E$1:$N$3001,10,FALSE))</f>
        <v>0</v>
      </c>
    </row>
    <row r="2177" spans="1:12">
      <c r="A2177" s="137">
        <f>+きもの新作!A152</f>
        <v>0</v>
      </c>
      <c r="B2177" s="138">
        <v>137</v>
      </c>
      <c r="C2177" s="139" t="str">
        <f>TEXT(きもの新作!C152,0)</f>
        <v>0</v>
      </c>
      <c r="D2177" s="140" t="str">
        <f>TEXT(きもの新作!D152,0)</f>
        <v>0</v>
      </c>
      <c r="E2177" s="145">
        <f>きもの新作!E152</f>
        <v>0</v>
      </c>
      <c r="F2177" s="138">
        <f>きもの新作!F152</f>
        <v>0</v>
      </c>
      <c r="G2177" s="140" t="str">
        <f>TEXT(きもの新作!G152,0)</f>
        <v>0</v>
      </c>
      <c r="H2177" s="138">
        <f>きもの新作!H152</f>
        <v>0</v>
      </c>
      <c r="I2177" s="140" t="str">
        <f>TEXT(きもの新作!I152,0)</f>
        <v>0</v>
      </c>
      <c r="J2177" s="141">
        <f>+きもの新作!$C$9</f>
        <v>0</v>
      </c>
      <c r="K2177" s="142">
        <f>きもの新作!J152</f>
        <v>0</v>
      </c>
      <c r="L2177" s="143">
        <f>IF(ISERROR(VLOOKUP(VALUE(C2177),納期ACC!$E$1:$N$3001,10,FALSE)),"",VLOOKUP(VALUE(C2177),納期ACC!$E$1:$N$3001,10,FALSE))</f>
        <v>0</v>
      </c>
    </row>
    <row r="2178" spans="1:12">
      <c r="A2178" s="137">
        <f>+きもの新作!A153</f>
        <v>0</v>
      </c>
      <c r="B2178" s="138">
        <v>138</v>
      </c>
      <c r="C2178" s="139" t="str">
        <f>TEXT(きもの新作!C153,0)</f>
        <v>0</v>
      </c>
      <c r="D2178" s="140" t="str">
        <f>TEXT(きもの新作!D153,0)</f>
        <v>0</v>
      </c>
      <c r="E2178" s="145">
        <f>きもの新作!E153</f>
        <v>0</v>
      </c>
      <c r="F2178" s="138">
        <f>きもの新作!F153</f>
        <v>0</v>
      </c>
      <c r="G2178" s="140" t="str">
        <f>TEXT(きもの新作!G153,0)</f>
        <v>0</v>
      </c>
      <c r="H2178" s="138">
        <f>きもの新作!H153</f>
        <v>0</v>
      </c>
      <c r="I2178" s="140" t="str">
        <f>TEXT(きもの新作!I153,0)</f>
        <v>0</v>
      </c>
      <c r="J2178" s="141">
        <f>+きもの新作!$C$9</f>
        <v>0</v>
      </c>
      <c r="K2178" s="142">
        <f>きもの新作!J153</f>
        <v>0</v>
      </c>
      <c r="L2178" s="143">
        <f>IF(ISERROR(VLOOKUP(VALUE(C2178),納期ACC!$E$1:$N$3001,10,FALSE)),"",VLOOKUP(VALUE(C2178),納期ACC!$E$1:$N$3001,10,FALSE))</f>
        <v>0</v>
      </c>
    </row>
    <row r="2179" spans="1:12">
      <c r="A2179" s="137">
        <f>+きもの新作!A154</f>
        <v>0</v>
      </c>
      <c r="B2179" s="138">
        <v>139</v>
      </c>
      <c r="C2179" s="139" t="str">
        <f>TEXT(きもの新作!C154,0)</f>
        <v>0</v>
      </c>
      <c r="D2179" s="140" t="str">
        <f>TEXT(きもの新作!D154,0)</f>
        <v>0</v>
      </c>
      <c r="E2179" s="145">
        <f>きもの新作!E154</f>
        <v>0</v>
      </c>
      <c r="F2179" s="138">
        <f>きもの新作!F154</f>
        <v>0</v>
      </c>
      <c r="G2179" s="140" t="str">
        <f>TEXT(きもの新作!G154,0)</f>
        <v>0</v>
      </c>
      <c r="H2179" s="138">
        <f>きもの新作!H154</f>
        <v>0</v>
      </c>
      <c r="I2179" s="140" t="str">
        <f>TEXT(きもの新作!I154,0)</f>
        <v>0</v>
      </c>
      <c r="J2179" s="141">
        <f>+きもの新作!$C$9</f>
        <v>0</v>
      </c>
      <c r="K2179" s="142">
        <f>きもの新作!J154</f>
        <v>0</v>
      </c>
      <c r="L2179" s="143">
        <f>IF(ISERROR(VLOOKUP(VALUE(C2179),納期ACC!$E$1:$N$3001,10,FALSE)),"",VLOOKUP(VALUE(C2179),納期ACC!$E$1:$N$3001,10,FALSE))</f>
        <v>0</v>
      </c>
    </row>
    <row r="2180" spans="1:12">
      <c r="A2180" s="137">
        <f>+きもの新作!A155</f>
        <v>0</v>
      </c>
      <c r="B2180" s="138">
        <v>140</v>
      </c>
      <c r="C2180" s="139" t="str">
        <f>TEXT(きもの新作!C155,0)</f>
        <v>0</v>
      </c>
      <c r="D2180" s="140" t="str">
        <f>TEXT(きもの新作!D155,0)</f>
        <v>0</v>
      </c>
      <c r="E2180" s="145">
        <f>きもの新作!E155</f>
        <v>0</v>
      </c>
      <c r="F2180" s="138">
        <f>きもの新作!F155</f>
        <v>0</v>
      </c>
      <c r="G2180" s="140" t="str">
        <f>TEXT(きもの新作!G155,0)</f>
        <v>0</v>
      </c>
      <c r="H2180" s="138">
        <f>きもの新作!H155</f>
        <v>0</v>
      </c>
      <c r="I2180" s="140" t="str">
        <f>TEXT(きもの新作!I155,0)</f>
        <v>0</v>
      </c>
      <c r="J2180" s="141">
        <f>+きもの新作!$C$9</f>
        <v>0</v>
      </c>
      <c r="K2180" s="142">
        <f>きもの新作!J155</f>
        <v>0</v>
      </c>
      <c r="L2180" s="143">
        <f>IF(ISERROR(VLOOKUP(VALUE(C2180),納期ACC!$E$1:$N$3001,10,FALSE)),"",VLOOKUP(VALUE(C2180),納期ACC!$E$1:$N$3001,10,FALSE))</f>
        <v>0</v>
      </c>
    </row>
    <row r="2181" spans="1:12">
      <c r="A2181" s="137">
        <f>+きもの新作!A156</f>
        <v>0</v>
      </c>
      <c r="B2181" s="138">
        <v>141</v>
      </c>
      <c r="C2181" s="139" t="str">
        <f>TEXT(きもの新作!C156,0)</f>
        <v>0</v>
      </c>
      <c r="D2181" s="140" t="str">
        <f>TEXT(きもの新作!D156,0)</f>
        <v>0</v>
      </c>
      <c r="E2181" s="145">
        <f>きもの新作!E156</f>
        <v>0</v>
      </c>
      <c r="F2181" s="138">
        <f>きもの新作!F156</f>
        <v>0</v>
      </c>
      <c r="G2181" s="140" t="str">
        <f>TEXT(きもの新作!G156,0)</f>
        <v>0</v>
      </c>
      <c r="H2181" s="138">
        <f>きもの新作!H156</f>
        <v>0</v>
      </c>
      <c r="I2181" s="140" t="str">
        <f>TEXT(きもの新作!I156,0)</f>
        <v>0</v>
      </c>
      <c r="J2181" s="141">
        <f>+きもの新作!$C$9</f>
        <v>0</v>
      </c>
      <c r="K2181" s="142">
        <f>きもの新作!J156</f>
        <v>0</v>
      </c>
      <c r="L2181" s="143">
        <f>IF(ISERROR(VLOOKUP(VALUE(C2181),納期ACC!$E$1:$N$3001,10,FALSE)),"",VLOOKUP(VALUE(C2181),納期ACC!$E$1:$N$3001,10,FALSE))</f>
        <v>0</v>
      </c>
    </row>
    <row r="2182" spans="1:12">
      <c r="A2182" s="137">
        <f>+きもの新作!A157</f>
        <v>0</v>
      </c>
      <c r="B2182" s="138">
        <v>142</v>
      </c>
      <c r="C2182" s="139" t="str">
        <f>TEXT(きもの新作!C157,0)</f>
        <v>0</v>
      </c>
      <c r="D2182" s="140" t="str">
        <f>TEXT(きもの新作!D157,0)</f>
        <v>0</v>
      </c>
      <c r="E2182" s="145">
        <f>きもの新作!E157</f>
        <v>0</v>
      </c>
      <c r="F2182" s="138">
        <f>きもの新作!F157</f>
        <v>0</v>
      </c>
      <c r="G2182" s="140" t="str">
        <f>TEXT(きもの新作!G157,0)</f>
        <v>0</v>
      </c>
      <c r="H2182" s="138">
        <f>きもの新作!H157</f>
        <v>0</v>
      </c>
      <c r="I2182" s="140" t="str">
        <f>TEXT(きもの新作!I157,0)</f>
        <v>0</v>
      </c>
      <c r="J2182" s="141">
        <f>+きもの新作!$C$9</f>
        <v>0</v>
      </c>
      <c r="K2182" s="142">
        <f>きもの新作!J157</f>
        <v>0</v>
      </c>
      <c r="L2182" s="143">
        <f>IF(ISERROR(VLOOKUP(VALUE(C2182),納期ACC!$E$1:$N$3001,10,FALSE)),"",VLOOKUP(VALUE(C2182),納期ACC!$E$1:$N$3001,10,FALSE))</f>
        <v>0</v>
      </c>
    </row>
    <row r="2183" spans="1:12">
      <c r="A2183" s="137">
        <f>+きもの新作!A158</f>
        <v>0</v>
      </c>
      <c r="B2183" s="138">
        <v>143</v>
      </c>
      <c r="C2183" s="139" t="str">
        <f>TEXT(きもの新作!C158,0)</f>
        <v>0</v>
      </c>
      <c r="D2183" s="140" t="str">
        <f>TEXT(きもの新作!D158,0)</f>
        <v>0</v>
      </c>
      <c r="E2183" s="145">
        <f>きもの新作!E158</f>
        <v>0</v>
      </c>
      <c r="F2183" s="138">
        <f>きもの新作!F158</f>
        <v>0</v>
      </c>
      <c r="G2183" s="140" t="str">
        <f>TEXT(きもの新作!G158,0)</f>
        <v>0</v>
      </c>
      <c r="H2183" s="138">
        <f>きもの新作!H158</f>
        <v>0</v>
      </c>
      <c r="I2183" s="140" t="str">
        <f>TEXT(きもの新作!I158,0)</f>
        <v>0</v>
      </c>
      <c r="J2183" s="141">
        <f>+きもの新作!$C$9</f>
        <v>0</v>
      </c>
      <c r="K2183" s="142">
        <f>きもの新作!J158</f>
        <v>0</v>
      </c>
      <c r="L2183" s="143">
        <f>IF(ISERROR(VLOOKUP(VALUE(C2183),納期ACC!$E$1:$N$3001,10,FALSE)),"",VLOOKUP(VALUE(C2183),納期ACC!$E$1:$N$3001,10,FALSE))</f>
        <v>0</v>
      </c>
    </row>
    <row r="2184" spans="1:12">
      <c r="A2184" s="137">
        <f>+きもの新作!A159</f>
        <v>0</v>
      </c>
      <c r="B2184" s="138">
        <v>144</v>
      </c>
      <c r="C2184" s="139" t="str">
        <f>TEXT(きもの新作!C159,0)</f>
        <v>0</v>
      </c>
      <c r="D2184" s="140" t="str">
        <f>TEXT(きもの新作!D159,0)</f>
        <v>0</v>
      </c>
      <c r="E2184" s="145">
        <f>きもの新作!E159</f>
        <v>0</v>
      </c>
      <c r="F2184" s="138">
        <f>きもの新作!F159</f>
        <v>0</v>
      </c>
      <c r="G2184" s="140" t="str">
        <f>TEXT(きもの新作!G159,0)</f>
        <v>0</v>
      </c>
      <c r="H2184" s="138">
        <f>きもの新作!H159</f>
        <v>0</v>
      </c>
      <c r="I2184" s="140" t="str">
        <f>TEXT(きもの新作!I159,0)</f>
        <v>0</v>
      </c>
      <c r="J2184" s="141">
        <f>+きもの新作!$C$9</f>
        <v>0</v>
      </c>
      <c r="K2184" s="142">
        <f>きもの新作!J159</f>
        <v>0</v>
      </c>
      <c r="L2184" s="143">
        <f>IF(ISERROR(VLOOKUP(VALUE(C2184),納期ACC!$E$1:$N$3001,10,FALSE)),"",VLOOKUP(VALUE(C2184),納期ACC!$E$1:$N$3001,10,FALSE))</f>
        <v>0</v>
      </c>
    </row>
    <row r="2185" spans="1:12">
      <c r="A2185" s="137">
        <f>+きもの新作!A160</f>
        <v>0</v>
      </c>
      <c r="B2185" s="138">
        <v>145</v>
      </c>
      <c r="C2185" s="139" t="str">
        <f>TEXT(きもの新作!C160,0)</f>
        <v>0</v>
      </c>
      <c r="D2185" s="140" t="str">
        <f>TEXT(きもの新作!D160,0)</f>
        <v>0</v>
      </c>
      <c r="E2185" s="145">
        <f>きもの新作!E160</f>
        <v>0</v>
      </c>
      <c r="F2185" s="138">
        <f>きもの新作!F160</f>
        <v>0</v>
      </c>
      <c r="G2185" s="140" t="str">
        <f>TEXT(きもの新作!G160,0)</f>
        <v>0</v>
      </c>
      <c r="H2185" s="138">
        <f>きもの新作!H160</f>
        <v>0</v>
      </c>
      <c r="I2185" s="140" t="str">
        <f>TEXT(きもの新作!I160,0)</f>
        <v>0</v>
      </c>
      <c r="J2185" s="141">
        <f>+きもの新作!$C$9</f>
        <v>0</v>
      </c>
      <c r="K2185" s="142">
        <f>きもの新作!J160</f>
        <v>0</v>
      </c>
      <c r="L2185" s="143">
        <f>IF(ISERROR(VLOOKUP(VALUE(C2185),納期ACC!$E$1:$N$3001,10,FALSE)),"",VLOOKUP(VALUE(C2185),納期ACC!$E$1:$N$3001,10,FALSE))</f>
        <v>0</v>
      </c>
    </row>
    <row r="2186" spans="1:12">
      <c r="A2186" s="137">
        <f>+きもの新作!A161</f>
        <v>0</v>
      </c>
      <c r="B2186" s="138">
        <v>146</v>
      </c>
      <c r="C2186" s="139" t="str">
        <f>TEXT(きもの新作!C161,0)</f>
        <v>0</v>
      </c>
      <c r="D2186" s="140" t="str">
        <f>TEXT(きもの新作!D161,0)</f>
        <v>0</v>
      </c>
      <c r="E2186" s="145">
        <f>きもの新作!E161</f>
        <v>0</v>
      </c>
      <c r="F2186" s="138">
        <f>きもの新作!F161</f>
        <v>0</v>
      </c>
      <c r="G2186" s="140" t="str">
        <f>TEXT(きもの新作!G161,0)</f>
        <v>0</v>
      </c>
      <c r="H2186" s="138">
        <f>きもの新作!H161</f>
        <v>0</v>
      </c>
      <c r="I2186" s="140" t="str">
        <f>TEXT(きもの新作!I161,0)</f>
        <v>0</v>
      </c>
      <c r="J2186" s="141">
        <f>+きもの新作!$C$9</f>
        <v>0</v>
      </c>
      <c r="K2186" s="142">
        <f>きもの新作!J161</f>
        <v>0</v>
      </c>
      <c r="L2186" s="143">
        <f>IF(ISERROR(VLOOKUP(VALUE(C2186),納期ACC!$E$1:$N$3001,10,FALSE)),"",VLOOKUP(VALUE(C2186),納期ACC!$E$1:$N$3001,10,FALSE))</f>
        <v>0</v>
      </c>
    </row>
    <row r="2187" spans="1:12">
      <c r="A2187" s="137">
        <f>+きもの新作!A162</f>
        <v>0</v>
      </c>
      <c r="B2187" s="138">
        <v>147</v>
      </c>
      <c r="C2187" s="139" t="str">
        <f>TEXT(きもの新作!C162,0)</f>
        <v>0</v>
      </c>
      <c r="D2187" s="140" t="str">
        <f>TEXT(きもの新作!D162,0)</f>
        <v>0</v>
      </c>
      <c r="E2187" s="145">
        <f>きもの新作!E162</f>
        <v>0</v>
      </c>
      <c r="F2187" s="138">
        <f>きもの新作!F162</f>
        <v>0</v>
      </c>
      <c r="G2187" s="140" t="str">
        <f>TEXT(きもの新作!G162,0)</f>
        <v>0</v>
      </c>
      <c r="H2187" s="138">
        <f>きもの新作!H162</f>
        <v>0</v>
      </c>
      <c r="I2187" s="140" t="str">
        <f>TEXT(きもの新作!I162,0)</f>
        <v>0</v>
      </c>
      <c r="J2187" s="141">
        <f>+きもの新作!$C$9</f>
        <v>0</v>
      </c>
      <c r="K2187" s="142">
        <f>きもの新作!J162</f>
        <v>0</v>
      </c>
      <c r="L2187" s="143">
        <f>IF(ISERROR(VLOOKUP(VALUE(C2187),納期ACC!$E$1:$N$3001,10,FALSE)),"",VLOOKUP(VALUE(C2187),納期ACC!$E$1:$N$3001,10,FALSE))</f>
        <v>0</v>
      </c>
    </row>
    <row r="2188" spans="1:12">
      <c r="A2188" s="137">
        <f>+きもの新作!A163</f>
        <v>0</v>
      </c>
      <c r="B2188" s="138">
        <v>148</v>
      </c>
      <c r="C2188" s="139" t="str">
        <f>TEXT(きもの新作!C163,0)</f>
        <v>0</v>
      </c>
      <c r="D2188" s="140" t="str">
        <f>TEXT(きもの新作!D163,0)</f>
        <v>0</v>
      </c>
      <c r="E2188" s="145">
        <f>きもの新作!E163</f>
        <v>0</v>
      </c>
      <c r="F2188" s="138">
        <f>きもの新作!F163</f>
        <v>0</v>
      </c>
      <c r="G2188" s="140" t="str">
        <f>TEXT(きもの新作!G163,0)</f>
        <v>0</v>
      </c>
      <c r="H2188" s="138">
        <f>きもの新作!H163</f>
        <v>0</v>
      </c>
      <c r="I2188" s="140" t="str">
        <f>TEXT(きもの新作!I163,0)</f>
        <v>0</v>
      </c>
      <c r="J2188" s="141">
        <f>+きもの新作!$C$9</f>
        <v>0</v>
      </c>
      <c r="K2188" s="142">
        <f>きもの新作!J163</f>
        <v>0</v>
      </c>
      <c r="L2188" s="143">
        <f>IF(ISERROR(VLOOKUP(VALUE(C2188),納期ACC!$E$1:$N$3001,10,FALSE)),"",VLOOKUP(VALUE(C2188),納期ACC!$E$1:$N$3001,10,FALSE))</f>
        <v>0</v>
      </c>
    </row>
    <row r="2189" spans="1:12">
      <c r="A2189" s="137">
        <f>+きもの新作!A164</f>
        <v>0</v>
      </c>
      <c r="B2189" s="138">
        <v>149</v>
      </c>
      <c r="C2189" s="139" t="str">
        <f>TEXT(きもの新作!C164,0)</f>
        <v>0</v>
      </c>
      <c r="D2189" s="140" t="str">
        <f>TEXT(きもの新作!D164,0)</f>
        <v>0</v>
      </c>
      <c r="E2189" s="145">
        <f>きもの新作!E164</f>
        <v>0</v>
      </c>
      <c r="F2189" s="138">
        <f>きもの新作!F164</f>
        <v>0</v>
      </c>
      <c r="G2189" s="140" t="str">
        <f>TEXT(きもの新作!G164,0)</f>
        <v>0</v>
      </c>
      <c r="H2189" s="138">
        <f>きもの新作!H164</f>
        <v>0</v>
      </c>
      <c r="I2189" s="140" t="str">
        <f>TEXT(きもの新作!I164,0)</f>
        <v>0</v>
      </c>
      <c r="J2189" s="141">
        <f>+きもの新作!$C$9</f>
        <v>0</v>
      </c>
      <c r="K2189" s="142">
        <f>きもの新作!J164</f>
        <v>0</v>
      </c>
      <c r="L2189" s="143">
        <f>IF(ISERROR(VLOOKUP(VALUE(C2189),納期ACC!$E$1:$N$3001,10,FALSE)),"",VLOOKUP(VALUE(C2189),納期ACC!$E$1:$N$3001,10,FALSE))</f>
        <v>0</v>
      </c>
    </row>
    <row r="2190" spans="1:12">
      <c r="A2190" s="137">
        <f>+きもの新作!A165</f>
        <v>0</v>
      </c>
      <c r="B2190" s="138">
        <v>150</v>
      </c>
      <c r="C2190" s="139" t="str">
        <f>TEXT(きもの新作!C165,0)</f>
        <v>0</v>
      </c>
      <c r="D2190" s="140" t="str">
        <f>TEXT(きもの新作!D165,0)</f>
        <v>0</v>
      </c>
      <c r="E2190" s="145">
        <f>きもの新作!E165</f>
        <v>0</v>
      </c>
      <c r="F2190" s="138">
        <f>きもの新作!F165</f>
        <v>0</v>
      </c>
      <c r="G2190" s="140" t="str">
        <f>TEXT(きもの新作!G165,0)</f>
        <v>0</v>
      </c>
      <c r="H2190" s="138">
        <f>きもの新作!H165</f>
        <v>0</v>
      </c>
      <c r="I2190" s="140" t="str">
        <f>TEXT(きもの新作!I165,0)</f>
        <v>0</v>
      </c>
      <c r="J2190" s="141">
        <f>+きもの新作!$C$9</f>
        <v>0</v>
      </c>
      <c r="K2190" s="142">
        <f>きもの新作!J165</f>
        <v>0</v>
      </c>
      <c r="L2190" s="143">
        <f>IF(ISERROR(VLOOKUP(VALUE(C2190),納期ACC!$E$1:$N$3001,10,FALSE)),"",VLOOKUP(VALUE(C2190),納期ACC!$E$1:$N$3001,10,FALSE))</f>
        <v>0</v>
      </c>
    </row>
    <row r="2191" spans="1:12">
      <c r="A2191" s="137">
        <f>+きもの新作!A166</f>
        <v>0</v>
      </c>
      <c r="B2191" s="138">
        <v>151</v>
      </c>
      <c r="C2191" s="139" t="str">
        <f>TEXT(きもの新作!C166,0)</f>
        <v>0</v>
      </c>
      <c r="D2191" s="140" t="str">
        <f>TEXT(きもの新作!D166,0)</f>
        <v>0</v>
      </c>
      <c r="E2191" s="145">
        <f>きもの新作!E166</f>
        <v>0</v>
      </c>
      <c r="F2191" s="138">
        <f>きもの新作!F166</f>
        <v>0</v>
      </c>
      <c r="G2191" s="140" t="str">
        <f>TEXT(きもの新作!G166,0)</f>
        <v>0</v>
      </c>
      <c r="H2191" s="138">
        <f>きもの新作!H166</f>
        <v>0</v>
      </c>
      <c r="I2191" s="140" t="str">
        <f>TEXT(きもの新作!I166,0)</f>
        <v>0</v>
      </c>
      <c r="J2191" s="141">
        <f>+きもの新作!$C$9</f>
        <v>0</v>
      </c>
      <c r="K2191" s="142">
        <f>きもの新作!J166</f>
        <v>0</v>
      </c>
      <c r="L2191" s="143">
        <f>IF(ISERROR(VLOOKUP(VALUE(C2191),納期ACC!$E$1:$N$3001,10,FALSE)),"",VLOOKUP(VALUE(C2191),納期ACC!$E$1:$N$3001,10,FALSE))</f>
        <v>0</v>
      </c>
    </row>
    <row r="2192" spans="1:12">
      <c r="A2192" s="137">
        <f>+きもの新作!A167</f>
        <v>0</v>
      </c>
      <c r="B2192" s="138">
        <v>152</v>
      </c>
      <c r="C2192" s="139" t="str">
        <f>TEXT(きもの新作!C167,0)</f>
        <v>0</v>
      </c>
      <c r="D2192" s="140" t="str">
        <f>TEXT(きもの新作!D167,0)</f>
        <v>0</v>
      </c>
      <c r="E2192" s="145">
        <f>きもの新作!E167</f>
        <v>0</v>
      </c>
      <c r="F2192" s="138">
        <f>きもの新作!F167</f>
        <v>0</v>
      </c>
      <c r="G2192" s="140" t="str">
        <f>TEXT(きもの新作!G167,0)</f>
        <v>0</v>
      </c>
      <c r="H2192" s="138">
        <f>きもの新作!H167</f>
        <v>0</v>
      </c>
      <c r="I2192" s="140" t="str">
        <f>TEXT(きもの新作!I167,0)</f>
        <v>0</v>
      </c>
      <c r="J2192" s="141">
        <f>+きもの新作!$C$9</f>
        <v>0</v>
      </c>
      <c r="K2192" s="142">
        <f>きもの新作!J167</f>
        <v>0</v>
      </c>
      <c r="L2192" s="143">
        <f>IF(ISERROR(VLOOKUP(VALUE(C2192),納期ACC!$E$1:$N$3001,10,FALSE)),"",VLOOKUP(VALUE(C2192),納期ACC!$E$1:$N$3001,10,FALSE))</f>
        <v>0</v>
      </c>
    </row>
    <row r="2193" spans="1:12">
      <c r="A2193" s="137">
        <f>+きもの新作!A168</f>
        <v>0</v>
      </c>
      <c r="B2193" s="138">
        <v>153</v>
      </c>
      <c r="C2193" s="139" t="str">
        <f>TEXT(きもの新作!C168,0)</f>
        <v>0</v>
      </c>
      <c r="D2193" s="140" t="str">
        <f>TEXT(きもの新作!D168,0)</f>
        <v>0</v>
      </c>
      <c r="E2193" s="145">
        <f>きもの新作!E168</f>
        <v>0</v>
      </c>
      <c r="F2193" s="138">
        <f>きもの新作!F168</f>
        <v>0</v>
      </c>
      <c r="G2193" s="140" t="str">
        <f>TEXT(きもの新作!G168,0)</f>
        <v>0</v>
      </c>
      <c r="H2193" s="138">
        <f>きもの新作!H168</f>
        <v>0</v>
      </c>
      <c r="I2193" s="140" t="str">
        <f>TEXT(きもの新作!I168,0)</f>
        <v>0</v>
      </c>
      <c r="J2193" s="141">
        <f>+きもの新作!$C$9</f>
        <v>0</v>
      </c>
      <c r="K2193" s="142">
        <f>きもの新作!J168</f>
        <v>0</v>
      </c>
      <c r="L2193" s="143">
        <f>IF(ISERROR(VLOOKUP(VALUE(C2193),納期ACC!$E$1:$N$3001,10,FALSE)),"",VLOOKUP(VALUE(C2193),納期ACC!$E$1:$N$3001,10,FALSE))</f>
        <v>0</v>
      </c>
    </row>
    <row r="2194" spans="1:12">
      <c r="A2194" s="137">
        <f>+きもの新作!A169</f>
        <v>0</v>
      </c>
      <c r="B2194" s="138">
        <v>154</v>
      </c>
      <c r="C2194" s="139" t="str">
        <f>TEXT(きもの新作!C169,0)</f>
        <v>0</v>
      </c>
      <c r="D2194" s="140" t="str">
        <f>TEXT(きもの新作!D169,0)</f>
        <v>0</v>
      </c>
      <c r="E2194" s="145">
        <f>きもの新作!E169</f>
        <v>0</v>
      </c>
      <c r="F2194" s="138">
        <f>きもの新作!F169</f>
        <v>0</v>
      </c>
      <c r="G2194" s="140" t="str">
        <f>TEXT(きもの新作!G169,0)</f>
        <v>0</v>
      </c>
      <c r="H2194" s="138">
        <f>きもの新作!H169</f>
        <v>0</v>
      </c>
      <c r="I2194" s="140" t="str">
        <f>TEXT(きもの新作!I169,0)</f>
        <v>0</v>
      </c>
      <c r="J2194" s="141">
        <f>+きもの新作!$C$9</f>
        <v>0</v>
      </c>
      <c r="K2194" s="142">
        <f>きもの新作!J169</f>
        <v>0</v>
      </c>
      <c r="L2194" s="143">
        <f>IF(ISERROR(VLOOKUP(VALUE(C2194),納期ACC!$E$1:$N$3001,10,FALSE)),"",VLOOKUP(VALUE(C2194),納期ACC!$E$1:$N$3001,10,FALSE))</f>
        <v>0</v>
      </c>
    </row>
    <row r="2195" spans="1:12">
      <c r="A2195" s="137">
        <f>+きもの新作!A170</f>
        <v>0</v>
      </c>
      <c r="B2195" s="138">
        <v>155</v>
      </c>
      <c r="C2195" s="139" t="str">
        <f>TEXT(きもの新作!C170,0)</f>
        <v>0</v>
      </c>
      <c r="D2195" s="140" t="str">
        <f>TEXT(きもの新作!D170,0)</f>
        <v>0</v>
      </c>
      <c r="E2195" s="145">
        <f>きもの新作!E170</f>
        <v>0</v>
      </c>
      <c r="F2195" s="138">
        <f>きもの新作!F170</f>
        <v>0</v>
      </c>
      <c r="G2195" s="140" t="str">
        <f>TEXT(きもの新作!G170,0)</f>
        <v>0</v>
      </c>
      <c r="H2195" s="138">
        <f>きもの新作!H170</f>
        <v>0</v>
      </c>
      <c r="I2195" s="140" t="str">
        <f>TEXT(きもの新作!I170,0)</f>
        <v>0</v>
      </c>
      <c r="J2195" s="141">
        <f>+きもの新作!$C$9</f>
        <v>0</v>
      </c>
      <c r="K2195" s="142">
        <f>きもの新作!J170</f>
        <v>0</v>
      </c>
      <c r="L2195" s="143">
        <f>IF(ISERROR(VLOOKUP(VALUE(C2195),納期ACC!$E$1:$N$3001,10,FALSE)),"",VLOOKUP(VALUE(C2195),納期ACC!$E$1:$N$3001,10,FALSE))</f>
        <v>0</v>
      </c>
    </row>
    <row r="2196" spans="1:12">
      <c r="A2196" s="137">
        <f>+きもの新作!A171</f>
        <v>0</v>
      </c>
      <c r="B2196" s="138">
        <v>156</v>
      </c>
      <c r="C2196" s="139" t="str">
        <f>TEXT(きもの新作!C171,0)</f>
        <v>0</v>
      </c>
      <c r="D2196" s="140" t="str">
        <f>TEXT(きもの新作!D171,0)</f>
        <v>0</v>
      </c>
      <c r="E2196" s="145">
        <f>きもの新作!E171</f>
        <v>0</v>
      </c>
      <c r="F2196" s="138">
        <f>きもの新作!F171</f>
        <v>0</v>
      </c>
      <c r="G2196" s="140" t="str">
        <f>TEXT(きもの新作!G171,0)</f>
        <v>0</v>
      </c>
      <c r="H2196" s="138">
        <f>きもの新作!H171</f>
        <v>0</v>
      </c>
      <c r="I2196" s="140" t="str">
        <f>TEXT(きもの新作!I171,0)</f>
        <v>0</v>
      </c>
      <c r="J2196" s="141">
        <f>+きもの新作!$C$9</f>
        <v>0</v>
      </c>
      <c r="K2196" s="142">
        <f>きもの新作!J171</f>
        <v>0</v>
      </c>
      <c r="L2196" s="143">
        <f>IF(ISERROR(VLOOKUP(VALUE(C2196),納期ACC!$E$1:$N$3001,10,FALSE)),"",VLOOKUP(VALUE(C2196),納期ACC!$E$1:$N$3001,10,FALSE))</f>
        <v>0</v>
      </c>
    </row>
    <row r="2197" spans="1:12">
      <c r="A2197" s="137">
        <f>+きもの新作!A172</f>
        <v>0</v>
      </c>
      <c r="B2197" s="138">
        <v>157</v>
      </c>
      <c r="C2197" s="139" t="str">
        <f>TEXT(きもの新作!C172,0)</f>
        <v>0</v>
      </c>
      <c r="D2197" s="140" t="str">
        <f>TEXT(きもの新作!D172,0)</f>
        <v>0</v>
      </c>
      <c r="E2197" s="145">
        <f>きもの新作!E172</f>
        <v>0</v>
      </c>
      <c r="F2197" s="138">
        <f>きもの新作!F172</f>
        <v>0</v>
      </c>
      <c r="G2197" s="140" t="str">
        <f>TEXT(きもの新作!G172,0)</f>
        <v>0</v>
      </c>
      <c r="H2197" s="138">
        <f>きもの新作!H172</f>
        <v>0</v>
      </c>
      <c r="I2197" s="140" t="str">
        <f>TEXT(きもの新作!I172,0)</f>
        <v>0</v>
      </c>
      <c r="J2197" s="141">
        <f>+きもの新作!$C$9</f>
        <v>0</v>
      </c>
      <c r="K2197" s="142">
        <f>きもの新作!J172</f>
        <v>0</v>
      </c>
      <c r="L2197" s="143">
        <f>IF(ISERROR(VLOOKUP(VALUE(C2197),納期ACC!$E$1:$N$3001,10,FALSE)),"",VLOOKUP(VALUE(C2197),納期ACC!$E$1:$N$3001,10,FALSE))</f>
        <v>0</v>
      </c>
    </row>
    <row r="2198" spans="1:12">
      <c r="A2198" s="137">
        <f>+きもの新作!A173</f>
        <v>0</v>
      </c>
      <c r="B2198" s="138">
        <v>158</v>
      </c>
      <c r="C2198" s="139" t="str">
        <f>TEXT(きもの新作!C173,0)</f>
        <v>0</v>
      </c>
      <c r="D2198" s="140" t="str">
        <f>TEXT(きもの新作!D173,0)</f>
        <v>0</v>
      </c>
      <c r="E2198" s="145">
        <f>きもの新作!E173</f>
        <v>0</v>
      </c>
      <c r="F2198" s="138">
        <f>きもの新作!F173</f>
        <v>0</v>
      </c>
      <c r="G2198" s="140" t="str">
        <f>TEXT(きもの新作!G173,0)</f>
        <v>0</v>
      </c>
      <c r="H2198" s="138">
        <f>きもの新作!H173</f>
        <v>0</v>
      </c>
      <c r="I2198" s="140" t="str">
        <f>TEXT(きもの新作!I173,0)</f>
        <v>0</v>
      </c>
      <c r="J2198" s="141">
        <f>+きもの新作!$C$9</f>
        <v>0</v>
      </c>
      <c r="K2198" s="142">
        <f>きもの新作!J173</f>
        <v>0</v>
      </c>
      <c r="L2198" s="143">
        <f>IF(ISERROR(VLOOKUP(VALUE(C2198),納期ACC!$E$1:$N$3001,10,FALSE)),"",VLOOKUP(VALUE(C2198),納期ACC!$E$1:$N$3001,10,FALSE))</f>
        <v>0</v>
      </c>
    </row>
    <row r="2199" spans="1:12">
      <c r="A2199" s="137">
        <f>+きもの新作!A174</f>
        <v>0</v>
      </c>
      <c r="B2199" s="138">
        <v>159</v>
      </c>
      <c r="C2199" s="139" t="str">
        <f>TEXT(きもの新作!C174,0)</f>
        <v>0</v>
      </c>
      <c r="D2199" s="140" t="str">
        <f>TEXT(きもの新作!D174,0)</f>
        <v>0</v>
      </c>
      <c r="E2199" s="145">
        <f>きもの新作!E174</f>
        <v>0</v>
      </c>
      <c r="F2199" s="138">
        <f>きもの新作!F174</f>
        <v>0</v>
      </c>
      <c r="G2199" s="140" t="str">
        <f>TEXT(きもの新作!G174,0)</f>
        <v>0</v>
      </c>
      <c r="H2199" s="138">
        <f>きもの新作!H174</f>
        <v>0</v>
      </c>
      <c r="I2199" s="140" t="str">
        <f>TEXT(きもの新作!I174,0)</f>
        <v>0</v>
      </c>
      <c r="J2199" s="141">
        <f>+きもの新作!$C$9</f>
        <v>0</v>
      </c>
      <c r="K2199" s="142">
        <f>きもの新作!J174</f>
        <v>0</v>
      </c>
      <c r="L2199" s="143">
        <f>IF(ISERROR(VLOOKUP(VALUE(C2199),納期ACC!$E$1:$N$3001,10,FALSE)),"",VLOOKUP(VALUE(C2199),納期ACC!$E$1:$N$3001,10,FALSE))</f>
        <v>0</v>
      </c>
    </row>
    <row r="2200" spans="1:12">
      <c r="A2200" s="137">
        <f>+きもの新作!A175</f>
        <v>0</v>
      </c>
      <c r="B2200" s="138">
        <v>160</v>
      </c>
      <c r="C2200" s="139" t="str">
        <f>TEXT(きもの新作!C175,0)</f>
        <v>0</v>
      </c>
      <c r="D2200" s="140" t="str">
        <f>TEXT(きもの新作!D175,0)</f>
        <v>0</v>
      </c>
      <c r="E2200" s="145">
        <f>きもの新作!E175</f>
        <v>0</v>
      </c>
      <c r="F2200" s="138">
        <f>きもの新作!F175</f>
        <v>0</v>
      </c>
      <c r="G2200" s="140" t="str">
        <f>TEXT(きもの新作!G175,0)</f>
        <v>0</v>
      </c>
      <c r="H2200" s="138">
        <f>きもの新作!H175</f>
        <v>0</v>
      </c>
      <c r="I2200" s="140" t="str">
        <f>TEXT(きもの新作!I175,0)</f>
        <v>0</v>
      </c>
      <c r="J2200" s="141">
        <f>+きもの新作!$C$9</f>
        <v>0</v>
      </c>
      <c r="K2200" s="142">
        <f>きもの新作!J175</f>
        <v>0</v>
      </c>
      <c r="L2200" s="143">
        <f>IF(ISERROR(VLOOKUP(VALUE(C2200),納期ACC!$E$1:$N$3001,10,FALSE)),"",VLOOKUP(VALUE(C2200),納期ACC!$E$1:$N$3001,10,FALSE))</f>
        <v>0</v>
      </c>
    </row>
    <row r="2201" spans="1:12">
      <c r="A2201" s="137">
        <f>+きもの新作!A176</f>
        <v>0</v>
      </c>
      <c r="B2201" s="138">
        <v>161</v>
      </c>
      <c r="C2201" s="139" t="str">
        <f>TEXT(きもの新作!C176,0)</f>
        <v>0</v>
      </c>
      <c r="D2201" s="140" t="str">
        <f>TEXT(きもの新作!D176,0)</f>
        <v>0</v>
      </c>
      <c r="E2201" s="145">
        <f>きもの新作!E176</f>
        <v>0</v>
      </c>
      <c r="F2201" s="138">
        <f>きもの新作!F176</f>
        <v>0</v>
      </c>
      <c r="G2201" s="140" t="str">
        <f>TEXT(きもの新作!G176,0)</f>
        <v>0</v>
      </c>
      <c r="H2201" s="138">
        <f>きもの新作!H176</f>
        <v>0</v>
      </c>
      <c r="I2201" s="140" t="str">
        <f>TEXT(きもの新作!I176,0)</f>
        <v>0</v>
      </c>
      <c r="J2201" s="141">
        <f>+きもの新作!$C$9</f>
        <v>0</v>
      </c>
      <c r="K2201" s="142">
        <f>きもの新作!J176</f>
        <v>0</v>
      </c>
      <c r="L2201" s="143">
        <f>IF(ISERROR(VLOOKUP(VALUE(C2201),納期ACC!$E$1:$N$3001,10,FALSE)),"",VLOOKUP(VALUE(C2201),納期ACC!$E$1:$N$3001,10,FALSE))</f>
        <v>0</v>
      </c>
    </row>
    <row r="2202" spans="1:12">
      <c r="A2202" s="137">
        <f>+きもの新作!A177</f>
        <v>0</v>
      </c>
      <c r="B2202" s="138">
        <v>162</v>
      </c>
      <c r="C2202" s="139" t="str">
        <f>TEXT(きもの新作!C177,0)</f>
        <v>0</v>
      </c>
      <c r="D2202" s="140" t="str">
        <f>TEXT(きもの新作!D177,0)</f>
        <v>0</v>
      </c>
      <c r="E2202" s="145">
        <f>きもの新作!E177</f>
        <v>0</v>
      </c>
      <c r="F2202" s="138">
        <f>きもの新作!F177</f>
        <v>0</v>
      </c>
      <c r="G2202" s="140" t="str">
        <f>TEXT(きもの新作!G177,0)</f>
        <v>0</v>
      </c>
      <c r="H2202" s="138">
        <f>きもの新作!H177</f>
        <v>0</v>
      </c>
      <c r="I2202" s="140" t="str">
        <f>TEXT(きもの新作!I177,0)</f>
        <v>0</v>
      </c>
      <c r="J2202" s="141">
        <f>+きもの新作!$C$9</f>
        <v>0</v>
      </c>
      <c r="K2202" s="142">
        <f>きもの新作!J177</f>
        <v>0</v>
      </c>
      <c r="L2202" s="143">
        <f>IF(ISERROR(VLOOKUP(VALUE(C2202),納期ACC!$E$1:$N$3001,10,FALSE)),"",VLOOKUP(VALUE(C2202),納期ACC!$E$1:$N$3001,10,FALSE))</f>
        <v>0</v>
      </c>
    </row>
    <row r="2203" spans="1:12">
      <c r="A2203" s="137">
        <f>+きもの新作!A178</f>
        <v>0</v>
      </c>
      <c r="B2203" s="138">
        <v>163</v>
      </c>
      <c r="C2203" s="139" t="str">
        <f>TEXT(きもの新作!C178,0)</f>
        <v>0</v>
      </c>
      <c r="D2203" s="140" t="str">
        <f>TEXT(きもの新作!D178,0)</f>
        <v>0</v>
      </c>
      <c r="E2203" s="145">
        <f>きもの新作!E178</f>
        <v>0</v>
      </c>
      <c r="F2203" s="138">
        <f>きもの新作!F178</f>
        <v>0</v>
      </c>
      <c r="G2203" s="140" t="str">
        <f>TEXT(きもの新作!G178,0)</f>
        <v>0</v>
      </c>
      <c r="H2203" s="138">
        <f>きもの新作!H178</f>
        <v>0</v>
      </c>
      <c r="I2203" s="140" t="str">
        <f>TEXT(きもの新作!I178,0)</f>
        <v>0</v>
      </c>
      <c r="J2203" s="141">
        <f>+きもの新作!$C$9</f>
        <v>0</v>
      </c>
      <c r="K2203" s="142">
        <f>きもの新作!J178</f>
        <v>0</v>
      </c>
      <c r="L2203" s="143">
        <f>IF(ISERROR(VLOOKUP(VALUE(C2203),納期ACC!$E$1:$N$3001,10,FALSE)),"",VLOOKUP(VALUE(C2203),納期ACC!$E$1:$N$3001,10,FALSE))</f>
        <v>0</v>
      </c>
    </row>
    <row r="2204" spans="1:12">
      <c r="A2204" s="137">
        <f>+きもの新作!A179</f>
        <v>0</v>
      </c>
      <c r="B2204" s="138">
        <v>164</v>
      </c>
      <c r="C2204" s="139" t="str">
        <f>TEXT(きもの新作!C179,0)</f>
        <v>0</v>
      </c>
      <c r="D2204" s="140" t="str">
        <f>TEXT(きもの新作!D179,0)</f>
        <v>0</v>
      </c>
      <c r="E2204" s="145">
        <f>きもの新作!E179</f>
        <v>0</v>
      </c>
      <c r="F2204" s="138">
        <f>きもの新作!F179</f>
        <v>0</v>
      </c>
      <c r="G2204" s="140" t="str">
        <f>TEXT(きもの新作!G179,0)</f>
        <v>0</v>
      </c>
      <c r="H2204" s="138">
        <f>きもの新作!H179</f>
        <v>0</v>
      </c>
      <c r="I2204" s="140" t="str">
        <f>TEXT(きもの新作!I179,0)</f>
        <v>0</v>
      </c>
      <c r="J2204" s="141">
        <f>+きもの新作!$C$9</f>
        <v>0</v>
      </c>
      <c r="K2204" s="142">
        <f>きもの新作!J179</f>
        <v>0</v>
      </c>
      <c r="L2204" s="143">
        <f>IF(ISERROR(VLOOKUP(VALUE(C2204),納期ACC!$E$1:$N$3001,10,FALSE)),"",VLOOKUP(VALUE(C2204),納期ACC!$E$1:$N$3001,10,FALSE))</f>
        <v>0</v>
      </c>
    </row>
    <row r="2205" spans="1:12">
      <c r="A2205" s="137">
        <f>+きもの新作!A180</f>
        <v>0</v>
      </c>
      <c r="B2205" s="138">
        <v>165</v>
      </c>
      <c r="C2205" s="139" t="str">
        <f>TEXT(きもの新作!C180,0)</f>
        <v>0</v>
      </c>
      <c r="D2205" s="140" t="str">
        <f>TEXT(きもの新作!D180,0)</f>
        <v>0</v>
      </c>
      <c r="E2205" s="145">
        <f>きもの新作!E180</f>
        <v>0</v>
      </c>
      <c r="F2205" s="138">
        <f>きもの新作!F180</f>
        <v>0</v>
      </c>
      <c r="G2205" s="140" t="str">
        <f>TEXT(きもの新作!G180,0)</f>
        <v>0</v>
      </c>
      <c r="H2205" s="138">
        <f>きもの新作!H180</f>
        <v>0</v>
      </c>
      <c r="I2205" s="140" t="str">
        <f>TEXT(きもの新作!I180,0)</f>
        <v>0</v>
      </c>
      <c r="J2205" s="141">
        <f>+きもの新作!$C$9</f>
        <v>0</v>
      </c>
      <c r="K2205" s="142">
        <f>きもの新作!J180</f>
        <v>0</v>
      </c>
      <c r="L2205" s="143">
        <f>IF(ISERROR(VLOOKUP(VALUE(C2205),納期ACC!$E$1:$N$3001,10,FALSE)),"",VLOOKUP(VALUE(C2205),納期ACC!$E$1:$N$3001,10,FALSE))</f>
        <v>0</v>
      </c>
    </row>
    <row r="2206" spans="1:12">
      <c r="A2206" s="137">
        <f>+きもの新作!A181</f>
        <v>0</v>
      </c>
      <c r="B2206" s="138">
        <v>166</v>
      </c>
      <c r="C2206" s="139" t="str">
        <f>TEXT(きもの新作!C181,0)</f>
        <v>0</v>
      </c>
      <c r="D2206" s="140" t="str">
        <f>TEXT(きもの新作!D181,0)</f>
        <v>0</v>
      </c>
      <c r="E2206" s="145">
        <f>きもの新作!E181</f>
        <v>0</v>
      </c>
      <c r="F2206" s="138">
        <f>きもの新作!F181</f>
        <v>0</v>
      </c>
      <c r="G2206" s="140" t="str">
        <f>TEXT(きもの新作!G181,0)</f>
        <v>0</v>
      </c>
      <c r="H2206" s="138">
        <f>きもの新作!H181</f>
        <v>0</v>
      </c>
      <c r="I2206" s="140" t="str">
        <f>TEXT(きもの新作!I181,0)</f>
        <v>0</v>
      </c>
      <c r="J2206" s="141">
        <f>+きもの新作!$C$9</f>
        <v>0</v>
      </c>
      <c r="K2206" s="142">
        <f>きもの新作!J181</f>
        <v>0</v>
      </c>
      <c r="L2206" s="143">
        <f>IF(ISERROR(VLOOKUP(VALUE(C2206),納期ACC!$E$1:$N$3001,10,FALSE)),"",VLOOKUP(VALUE(C2206),納期ACC!$E$1:$N$3001,10,FALSE))</f>
        <v>0</v>
      </c>
    </row>
    <row r="2207" spans="1:12">
      <c r="A2207" s="137">
        <f>+きもの新作!A182</f>
        <v>0</v>
      </c>
      <c r="B2207" s="138">
        <v>167</v>
      </c>
      <c r="C2207" s="139" t="str">
        <f>TEXT(きもの新作!C182,0)</f>
        <v>0</v>
      </c>
      <c r="D2207" s="140" t="str">
        <f>TEXT(きもの新作!D182,0)</f>
        <v>0</v>
      </c>
      <c r="E2207" s="145">
        <f>きもの新作!E182</f>
        <v>0</v>
      </c>
      <c r="F2207" s="138">
        <f>きもの新作!F182</f>
        <v>0</v>
      </c>
      <c r="G2207" s="140" t="str">
        <f>TEXT(きもの新作!G182,0)</f>
        <v>0</v>
      </c>
      <c r="H2207" s="138">
        <f>きもの新作!H182</f>
        <v>0</v>
      </c>
      <c r="I2207" s="140" t="str">
        <f>TEXT(きもの新作!I182,0)</f>
        <v>0</v>
      </c>
      <c r="J2207" s="141">
        <f>+きもの新作!$C$9</f>
        <v>0</v>
      </c>
      <c r="K2207" s="142">
        <f>きもの新作!J182</f>
        <v>0</v>
      </c>
      <c r="L2207" s="143">
        <f>IF(ISERROR(VLOOKUP(VALUE(C2207),納期ACC!$E$1:$N$3001,10,FALSE)),"",VLOOKUP(VALUE(C2207),納期ACC!$E$1:$N$3001,10,FALSE))</f>
        <v>0</v>
      </c>
    </row>
    <row r="2208" spans="1:12">
      <c r="A2208" s="137">
        <f>+きもの新作!A183</f>
        <v>0</v>
      </c>
      <c r="B2208" s="138">
        <v>168</v>
      </c>
      <c r="C2208" s="139" t="str">
        <f>TEXT(きもの新作!C183,0)</f>
        <v>0</v>
      </c>
      <c r="D2208" s="140" t="str">
        <f>TEXT(きもの新作!D183,0)</f>
        <v>0</v>
      </c>
      <c r="E2208" s="145">
        <f>きもの新作!E183</f>
        <v>0</v>
      </c>
      <c r="F2208" s="138">
        <f>きもの新作!F183</f>
        <v>0</v>
      </c>
      <c r="G2208" s="140" t="str">
        <f>TEXT(きもの新作!G183,0)</f>
        <v>0</v>
      </c>
      <c r="H2208" s="138">
        <f>きもの新作!H183</f>
        <v>0</v>
      </c>
      <c r="I2208" s="140" t="str">
        <f>TEXT(きもの新作!I183,0)</f>
        <v>0</v>
      </c>
      <c r="J2208" s="141">
        <f>+きもの新作!$C$9</f>
        <v>0</v>
      </c>
      <c r="K2208" s="142">
        <f>きもの新作!J183</f>
        <v>0</v>
      </c>
      <c r="L2208" s="143">
        <f>IF(ISERROR(VLOOKUP(VALUE(C2208),納期ACC!$E$1:$N$3001,10,FALSE)),"",VLOOKUP(VALUE(C2208),納期ACC!$E$1:$N$3001,10,FALSE))</f>
        <v>0</v>
      </c>
    </row>
    <row r="2209" spans="1:12">
      <c r="A2209" s="137">
        <f>+きもの新作!A184</f>
        <v>0</v>
      </c>
      <c r="B2209" s="138">
        <v>169</v>
      </c>
      <c r="C2209" s="139" t="str">
        <f>TEXT(きもの新作!C184,0)</f>
        <v>0</v>
      </c>
      <c r="D2209" s="140" t="str">
        <f>TEXT(きもの新作!D184,0)</f>
        <v>0</v>
      </c>
      <c r="E2209" s="145">
        <f>きもの新作!E184</f>
        <v>0</v>
      </c>
      <c r="F2209" s="138">
        <f>きもの新作!F184</f>
        <v>0</v>
      </c>
      <c r="G2209" s="140" t="str">
        <f>TEXT(きもの新作!G184,0)</f>
        <v>0</v>
      </c>
      <c r="H2209" s="138">
        <f>きもの新作!H184</f>
        <v>0</v>
      </c>
      <c r="I2209" s="140" t="str">
        <f>TEXT(きもの新作!I184,0)</f>
        <v>0</v>
      </c>
      <c r="J2209" s="141">
        <f>+きもの新作!$C$9</f>
        <v>0</v>
      </c>
      <c r="K2209" s="142">
        <f>きもの新作!J184</f>
        <v>0</v>
      </c>
      <c r="L2209" s="143">
        <f>IF(ISERROR(VLOOKUP(VALUE(C2209),納期ACC!$E$1:$N$3001,10,FALSE)),"",VLOOKUP(VALUE(C2209),納期ACC!$E$1:$N$3001,10,FALSE))</f>
        <v>0</v>
      </c>
    </row>
    <row r="2210" spans="1:12">
      <c r="A2210" s="137">
        <f>+きもの新作!A185</f>
        <v>0</v>
      </c>
      <c r="B2210" s="138">
        <v>170</v>
      </c>
      <c r="C2210" s="139" t="str">
        <f>TEXT(きもの新作!C185,0)</f>
        <v>0</v>
      </c>
      <c r="D2210" s="140" t="str">
        <f>TEXT(きもの新作!D185,0)</f>
        <v>0</v>
      </c>
      <c r="E2210" s="145">
        <f>きもの新作!E185</f>
        <v>0</v>
      </c>
      <c r="F2210" s="138">
        <f>きもの新作!F185</f>
        <v>0</v>
      </c>
      <c r="G2210" s="140" t="str">
        <f>TEXT(きもの新作!G185,0)</f>
        <v>0</v>
      </c>
      <c r="H2210" s="138">
        <f>きもの新作!H185</f>
        <v>0</v>
      </c>
      <c r="I2210" s="140" t="str">
        <f>TEXT(きもの新作!I185,0)</f>
        <v>0</v>
      </c>
      <c r="J2210" s="141">
        <f>+きもの新作!$C$9</f>
        <v>0</v>
      </c>
      <c r="K2210" s="142">
        <f>きもの新作!J185</f>
        <v>0</v>
      </c>
      <c r="L2210" s="143">
        <f>IF(ISERROR(VLOOKUP(VALUE(C2210),納期ACC!$E$1:$N$3001,10,FALSE)),"",VLOOKUP(VALUE(C2210),納期ACC!$E$1:$N$3001,10,FALSE))</f>
        <v>0</v>
      </c>
    </row>
    <row r="2211" spans="1:12">
      <c r="A2211" s="137">
        <f>+きもの新作!A186</f>
        <v>0</v>
      </c>
      <c r="B2211" s="138">
        <v>171</v>
      </c>
      <c r="C2211" s="139" t="str">
        <f>TEXT(きもの新作!C186,0)</f>
        <v>0</v>
      </c>
      <c r="D2211" s="140" t="str">
        <f>TEXT(きもの新作!D186,0)</f>
        <v>0</v>
      </c>
      <c r="E2211" s="145">
        <f>きもの新作!E186</f>
        <v>0</v>
      </c>
      <c r="F2211" s="138">
        <f>きもの新作!F186</f>
        <v>0</v>
      </c>
      <c r="G2211" s="140" t="str">
        <f>TEXT(きもの新作!G186,0)</f>
        <v>0</v>
      </c>
      <c r="H2211" s="138">
        <f>きもの新作!H186</f>
        <v>0</v>
      </c>
      <c r="I2211" s="140" t="str">
        <f>TEXT(きもの新作!I186,0)</f>
        <v>0</v>
      </c>
      <c r="J2211" s="141">
        <f>+きもの新作!$C$9</f>
        <v>0</v>
      </c>
      <c r="K2211" s="142">
        <f>きもの新作!J186</f>
        <v>0</v>
      </c>
      <c r="L2211" s="143">
        <f>IF(ISERROR(VLOOKUP(VALUE(C2211),納期ACC!$E$1:$N$3001,10,FALSE)),"",VLOOKUP(VALUE(C2211),納期ACC!$E$1:$N$3001,10,FALSE))</f>
        <v>0</v>
      </c>
    </row>
    <row r="2212" spans="1:12">
      <c r="A2212" s="137">
        <f>+きもの新作!A187</f>
        <v>0</v>
      </c>
      <c r="B2212" s="138">
        <v>172</v>
      </c>
      <c r="C2212" s="139" t="str">
        <f>TEXT(きもの新作!C187,0)</f>
        <v>0</v>
      </c>
      <c r="D2212" s="140" t="str">
        <f>TEXT(きもの新作!D187,0)</f>
        <v>0</v>
      </c>
      <c r="E2212" s="145">
        <f>きもの新作!E187</f>
        <v>0</v>
      </c>
      <c r="F2212" s="138">
        <f>きもの新作!F187</f>
        <v>0</v>
      </c>
      <c r="G2212" s="140" t="str">
        <f>TEXT(きもの新作!G187,0)</f>
        <v>0</v>
      </c>
      <c r="H2212" s="138">
        <f>きもの新作!H187</f>
        <v>0</v>
      </c>
      <c r="I2212" s="140" t="str">
        <f>TEXT(きもの新作!I187,0)</f>
        <v>0</v>
      </c>
      <c r="J2212" s="141">
        <f>+きもの新作!$C$9</f>
        <v>0</v>
      </c>
      <c r="K2212" s="142">
        <f>きもの新作!J187</f>
        <v>0</v>
      </c>
      <c r="L2212" s="143">
        <f>IF(ISERROR(VLOOKUP(VALUE(C2212),納期ACC!$E$1:$N$3001,10,FALSE)),"",VLOOKUP(VALUE(C2212),納期ACC!$E$1:$N$3001,10,FALSE))</f>
        <v>0</v>
      </c>
    </row>
    <row r="2213" spans="1:12">
      <c r="A2213" s="137">
        <f>+きもの新作!A188</f>
        <v>0</v>
      </c>
      <c r="B2213" s="138">
        <v>173</v>
      </c>
      <c r="C2213" s="139" t="str">
        <f>TEXT(きもの新作!C188,0)</f>
        <v>0</v>
      </c>
      <c r="D2213" s="140" t="str">
        <f>TEXT(きもの新作!D188,0)</f>
        <v>0</v>
      </c>
      <c r="E2213" s="145">
        <f>きもの新作!E188</f>
        <v>0</v>
      </c>
      <c r="F2213" s="138">
        <f>きもの新作!F188</f>
        <v>0</v>
      </c>
      <c r="G2213" s="140" t="str">
        <f>TEXT(きもの新作!G188,0)</f>
        <v>0</v>
      </c>
      <c r="H2213" s="138">
        <f>きもの新作!H188</f>
        <v>0</v>
      </c>
      <c r="I2213" s="140" t="str">
        <f>TEXT(きもの新作!I188,0)</f>
        <v>0</v>
      </c>
      <c r="J2213" s="141">
        <f>+きもの新作!$C$9</f>
        <v>0</v>
      </c>
      <c r="K2213" s="142">
        <f>きもの新作!J188</f>
        <v>0</v>
      </c>
      <c r="L2213" s="143">
        <f>IF(ISERROR(VLOOKUP(VALUE(C2213),納期ACC!$E$1:$N$3001,10,FALSE)),"",VLOOKUP(VALUE(C2213),納期ACC!$E$1:$N$3001,10,FALSE))</f>
        <v>0</v>
      </c>
    </row>
    <row r="2214" spans="1:12">
      <c r="A2214" s="137">
        <f>+きもの新作!A189</f>
        <v>0</v>
      </c>
      <c r="B2214" s="138">
        <v>174</v>
      </c>
      <c r="C2214" s="139" t="str">
        <f>TEXT(きもの新作!C189,0)</f>
        <v>0</v>
      </c>
      <c r="D2214" s="140" t="str">
        <f>TEXT(きもの新作!D189,0)</f>
        <v>0</v>
      </c>
      <c r="E2214" s="145">
        <f>きもの新作!E189</f>
        <v>0</v>
      </c>
      <c r="F2214" s="138">
        <f>きもの新作!F189</f>
        <v>0</v>
      </c>
      <c r="G2214" s="140" t="str">
        <f>TEXT(きもの新作!G189,0)</f>
        <v>0</v>
      </c>
      <c r="H2214" s="138">
        <f>きもの新作!H189</f>
        <v>0</v>
      </c>
      <c r="I2214" s="140" t="str">
        <f>TEXT(きもの新作!I189,0)</f>
        <v>0</v>
      </c>
      <c r="J2214" s="141">
        <f>+きもの新作!$C$9</f>
        <v>0</v>
      </c>
      <c r="K2214" s="142">
        <f>きもの新作!J189</f>
        <v>0</v>
      </c>
      <c r="L2214" s="143">
        <f>IF(ISERROR(VLOOKUP(VALUE(C2214),納期ACC!$E$1:$N$3001,10,FALSE)),"",VLOOKUP(VALUE(C2214),納期ACC!$E$1:$N$3001,10,FALSE))</f>
        <v>0</v>
      </c>
    </row>
    <row r="2215" spans="1:12">
      <c r="A2215" s="137">
        <f>+きもの新作!A190</f>
        <v>0</v>
      </c>
      <c r="B2215" s="138">
        <v>175</v>
      </c>
      <c r="C2215" s="139" t="str">
        <f>TEXT(きもの新作!C190,0)</f>
        <v>0</v>
      </c>
      <c r="D2215" s="140" t="str">
        <f>TEXT(きもの新作!D190,0)</f>
        <v>0</v>
      </c>
      <c r="E2215" s="145">
        <f>きもの新作!E190</f>
        <v>0</v>
      </c>
      <c r="F2215" s="138">
        <f>きもの新作!F190</f>
        <v>0</v>
      </c>
      <c r="G2215" s="140" t="str">
        <f>TEXT(きもの新作!G190,0)</f>
        <v>0</v>
      </c>
      <c r="H2215" s="138">
        <f>きもの新作!H190</f>
        <v>0</v>
      </c>
      <c r="I2215" s="140" t="str">
        <f>TEXT(きもの新作!I190,0)</f>
        <v>0</v>
      </c>
      <c r="J2215" s="141">
        <f>+きもの新作!$C$9</f>
        <v>0</v>
      </c>
      <c r="K2215" s="142">
        <f>きもの新作!J190</f>
        <v>0</v>
      </c>
      <c r="L2215" s="143">
        <f>IF(ISERROR(VLOOKUP(VALUE(C2215),納期ACC!$E$1:$N$3001,10,FALSE)),"",VLOOKUP(VALUE(C2215),納期ACC!$E$1:$N$3001,10,FALSE))</f>
        <v>0</v>
      </c>
    </row>
    <row r="2216" spans="1:12">
      <c r="A2216" s="137">
        <f>+きもの新作!A191</f>
        <v>0</v>
      </c>
      <c r="B2216" s="138">
        <v>176</v>
      </c>
      <c r="C2216" s="139" t="str">
        <f>TEXT(きもの新作!C191,0)</f>
        <v>0</v>
      </c>
      <c r="D2216" s="140" t="str">
        <f>TEXT(きもの新作!D191,0)</f>
        <v>0</v>
      </c>
      <c r="E2216" s="145">
        <f>きもの新作!E191</f>
        <v>0</v>
      </c>
      <c r="F2216" s="138">
        <f>きもの新作!F191</f>
        <v>0</v>
      </c>
      <c r="G2216" s="140" t="str">
        <f>TEXT(きもの新作!G191,0)</f>
        <v>0</v>
      </c>
      <c r="H2216" s="138">
        <f>きもの新作!H191</f>
        <v>0</v>
      </c>
      <c r="I2216" s="140" t="str">
        <f>TEXT(きもの新作!I191,0)</f>
        <v>0</v>
      </c>
      <c r="J2216" s="141">
        <f>+きもの新作!$C$9</f>
        <v>0</v>
      </c>
      <c r="K2216" s="142">
        <f>きもの新作!J191</f>
        <v>0</v>
      </c>
      <c r="L2216" s="143">
        <f>IF(ISERROR(VLOOKUP(VALUE(C2216),納期ACC!$E$1:$N$3001,10,FALSE)),"",VLOOKUP(VALUE(C2216),納期ACC!$E$1:$N$3001,10,FALSE))</f>
        <v>0</v>
      </c>
    </row>
    <row r="2217" spans="1:12">
      <c r="A2217" s="137">
        <f>+きもの新作!A192</f>
        <v>0</v>
      </c>
      <c r="B2217" s="138">
        <v>177</v>
      </c>
      <c r="C2217" s="139" t="str">
        <f>TEXT(きもの新作!C192,0)</f>
        <v>0</v>
      </c>
      <c r="D2217" s="140" t="str">
        <f>TEXT(きもの新作!D192,0)</f>
        <v>0</v>
      </c>
      <c r="E2217" s="145">
        <f>きもの新作!E192</f>
        <v>0</v>
      </c>
      <c r="F2217" s="138">
        <f>きもの新作!F192</f>
        <v>0</v>
      </c>
      <c r="G2217" s="140" t="str">
        <f>TEXT(きもの新作!G192,0)</f>
        <v>0</v>
      </c>
      <c r="H2217" s="138">
        <f>きもの新作!H192</f>
        <v>0</v>
      </c>
      <c r="I2217" s="140" t="str">
        <f>TEXT(きもの新作!I192,0)</f>
        <v>0</v>
      </c>
      <c r="J2217" s="141">
        <f>+きもの新作!$C$9</f>
        <v>0</v>
      </c>
      <c r="K2217" s="142">
        <f>きもの新作!J192</f>
        <v>0</v>
      </c>
      <c r="L2217" s="143">
        <f>IF(ISERROR(VLOOKUP(VALUE(C2217),納期ACC!$E$1:$N$3001,10,FALSE)),"",VLOOKUP(VALUE(C2217),納期ACC!$E$1:$N$3001,10,FALSE))</f>
        <v>0</v>
      </c>
    </row>
    <row r="2218" spans="1:12">
      <c r="A2218" s="137">
        <f>+きもの新作!A193</f>
        <v>0</v>
      </c>
      <c r="B2218" s="138">
        <v>178</v>
      </c>
      <c r="C2218" s="139" t="str">
        <f>TEXT(きもの新作!C193,0)</f>
        <v>0</v>
      </c>
      <c r="D2218" s="140" t="str">
        <f>TEXT(きもの新作!D193,0)</f>
        <v>0</v>
      </c>
      <c r="E2218" s="145">
        <f>きもの新作!E193</f>
        <v>0</v>
      </c>
      <c r="F2218" s="138">
        <f>きもの新作!F193</f>
        <v>0</v>
      </c>
      <c r="G2218" s="140" t="str">
        <f>TEXT(きもの新作!G193,0)</f>
        <v>0</v>
      </c>
      <c r="H2218" s="138">
        <f>きもの新作!H193</f>
        <v>0</v>
      </c>
      <c r="I2218" s="140" t="str">
        <f>TEXT(きもの新作!I193,0)</f>
        <v>0</v>
      </c>
      <c r="J2218" s="141">
        <f>+きもの新作!$C$9</f>
        <v>0</v>
      </c>
      <c r="K2218" s="142">
        <f>きもの新作!J193</f>
        <v>0</v>
      </c>
      <c r="L2218" s="143">
        <f>IF(ISERROR(VLOOKUP(VALUE(C2218),納期ACC!$E$1:$N$3001,10,FALSE)),"",VLOOKUP(VALUE(C2218),納期ACC!$E$1:$N$3001,10,FALSE))</f>
        <v>0</v>
      </c>
    </row>
    <row r="2219" spans="1:12">
      <c r="A2219" s="137">
        <f>+きもの新作!A194</f>
        <v>0</v>
      </c>
      <c r="B2219" s="138">
        <v>179</v>
      </c>
      <c r="C2219" s="139" t="str">
        <f>TEXT(きもの新作!C194,0)</f>
        <v>0</v>
      </c>
      <c r="D2219" s="140" t="str">
        <f>TEXT(きもの新作!D194,0)</f>
        <v>0</v>
      </c>
      <c r="E2219" s="145">
        <f>きもの新作!E194</f>
        <v>0</v>
      </c>
      <c r="F2219" s="138">
        <f>きもの新作!F194</f>
        <v>0</v>
      </c>
      <c r="G2219" s="140" t="str">
        <f>TEXT(きもの新作!G194,0)</f>
        <v>0</v>
      </c>
      <c r="H2219" s="138">
        <f>きもの新作!H194</f>
        <v>0</v>
      </c>
      <c r="I2219" s="140" t="str">
        <f>TEXT(きもの新作!I194,0)</f>
        <v>0</v>
      </c>
      <c r="J2219" s="141">
        <f>+きもの新作!$C$9</f>
        <v>0</v>
      </c>
      <c r="K2219" s="142">
        <f>きもの新作!J194</f>
        <v>0</v>
      </c>
      <c r="L2219" s="143">
        <f>IF(ISERROR(VLOOKUP(VALUE(C2219),納期ACC!$E$1:$N$3001,10,FALSE)),"",VLOOKUP(VALUE(C2219),納期ACC!$E$1:$N$3001,10,FALSE))</f>
        <v>0</v>
      </c>
    </row>
    <row r="2220" spans="1:12">
      <c r="A2220" s="137">
        <f>+きもの新作!A195</f>
        <v>0</v>
      </c>
      <c r="B2220" s="138">
        <v>180</v>
      </c>
      <c r="C2220" s="139" t="str">
        <f>TEXT(きもの新作!C195,0)</f>
        <v>0</v>
      </c>
      <c r="D2220" s="140" t="str">
        <f>TEXT(きもの新作!D195,0)</f>
        <v>0</v>
      </c>
      <c r="E2220" s="145">
        <f>きもの新作!E195</f>
        <v>0</v>
      </c>
      <c r="F2220" s="138">
        <f>きもの新作!F195</f>
        <v>0</v>
      </c>
      <c r="G2220" s="140" t="str">
        <f>TEXT(きもの新作!G195,0)</f>
        <v>0</v>
      </c>
      <c r="H2220" s="138">
        <f>きもの新作!H195</f>
        <v>0</v>
      </c>
      <c r="I2220" s="140" t="str">
        <f>TEXT(きもの新作!I195,0)</f>
        <v>0</v>
      </c>
      <c r="J2220" s="141">
        <f>+きもの新作!$C$9</f>
        <v>0</v>
      </c>
      <c r="K2220" s="142">
        <f>きもの新作!J195</f>
        <v>0</v>
      </c>
      <c r="L2220" s="143">
        <f>IF(ISERROR(VLOOKUP(VALUE(C2220),納期ACC!$E$1:$N$3001,10,FALSE)),"",VLOOKUP(VALUE(C2220),納期ACC!$E$1:$N$3001,10,FALSE))</f>
        <v>0</v>
      </c>
    </row>
    <row r="2221" spans="1:12">
      <c r="A2221" s="137">
        <f>+きもの新作!A196</f>
        <v>0</v>
      </c>
      <c r="B2221" s="138">
        <v>181</v>
      </c>
      <c r="C2221" s="139" t="str">
        <f>TEXT(きもの新作!C196,0)</f>
        <v>0</v>
      </c>
      <c r="D2221" s="140" t="str">
        <f>TEXT(きもの新作!D196,0)</f>
        <v>0</v>
      </c>
      <c r="E2221" s="145">
        <f>きもの新作!E196</f>
        <v>0</v>
      </c>
      <c r="F2221" s="138">
        <f>きもの新作!F196</f>
        <v>0</v>
      </c>
      <c r="G2221" s="140" t="str">
        <f>TEXT(きもの新作!G196,0)</f>
        <v>0</v>
      </c>
      <c r="H2221" s="138">
        <f>きもの新作!H196</f>
        <v>0</v>
      </c>
      <c r="I2221" s="140" t="str">
        <f>TEXT(きもの新作!I196,0)</f>
        <v>0</v>
      </c>
      <c r="J2221" s="141">
        <f>+きもの新作!$C$9</f>
        <v>0</v>
      </c>
      <c r="K2221" s="142">
        <f>きもの新作!J196</f>
        <v>0</v>
      </c>
      <c r="L2221" s="143">
        <f>IF(ISERROR(VLOOKUP(VALUE(C2221),納期ACC!$E$1:$N$3001,10,FALSE)),"",VLOOKUP(VALUE(C2221),納期ACC!$E$1:$N$3001,10,FALSE))</f>
        <v>0</v>
      </c>
    </row>
    <row r="2222" spans="1:12">
      <c r="A2222" s="137">
        <f>+きもの新作!A197</f>
        <v>0</v>
      </c>
      <c r="B2222" s="138">
        <v>182</v>
      </c>
      <c r="C2222" s="139" t="str">
        <f>TEXT(きもの新作!C197,0)</f>
        <v>0</v>
      </c>
      <c r="D2222" s="140" t="str">
        <f>TEXT(きもの新作!D197,0)</f>
        <v>0</v>
      </c>
      <c r="E2222" s="145">
        <f>きもの新作!E197</f>
        <v>0</v>
      </c>
      <c r="F2222" s="138">
        <f>きもの新作!F197</f>
        <v>0</v>
      </c>
      <c r="G2222" s="140" t="str">
        <f>TEXT(きもの新作!G197,0)</f>
        <v>0</v>
      </c>
      <c r="H2222" s="138">
        <f>きもの新作!H197</f>
        <v>0</v>
      </c>
      <c r="I2222" s="140" t="str">
        <f>TEXT(きもの新作!I197,0)</f>
        <v>0</v>
      </c>
      <c r="J2222" s="141">
        <f>+きもの新作!$C$9</f>
        <v>0</v>
      </c>
      <c r="K2222" s="142">
        <f>きもの新作!J197</f>
        <v>0</v>
      </c>
      <c r="L2222" s="143">
        <f>IF(ISERROR(VLOOKUP(VALUE(C2222),納期ACC!$E$1:$N$3001,10,FALSE)),"",VLOOKUP(VALUE(C2222),納期ACC!$E$1:$N$3001,10,FALSE))</f>
        <v>0</v>
      </c>
    </row>
    <row r="2223" spans="1:12">
      <c r="A2223" s="137">
        <f>+きもの新作!A198</f>
        <v>0</v>
      </c>
      <c r="B2223" s="138">
        <v>183</v>
      </c>
      <c r="C2223" s="139" t="str">
        <f>TEXT(きもの新作!C198,0)</f>
        <v>0</v>
      </c>
      <c r="D2223" s="140" t="str">
        <f>TEXT(きもの新作!D198,0)</f>
        <v>0</v>
      </c>
      <c r="E2223" s="145">
        <f>きもの新作!E198</f>
        <v>0</v>
      </c>
      <c r="F2223" s="138">
        <f>きもの新作!F198</f>
        <v>0</v>
      </c>
      <c r="G2223" s="140" t="str">
        <f>TEXT(きもの新作!G198,0)</f>
        <v>0</v>
      </c>
      <c r="H2223" s="138">
        <f>きもの新作!H198</f>
        <v>0</v>
      </c>
      <c r="I2223" s="140" t="str">
        <f>TEXT(きもの新作!I198,0)</f>
        <v>0</v>
      </c>
      <c r="J2223" s="141">
        <f>+きもの新作!$C$9</f>
        <v>0</v>
      </c>
      <c r="K2223" s="142">
        <f>きもの新作!J198</f>
        <v>0</v>
      </c>
      <c r="L2223" s="143">
        <f>IF(ISERROR(VLOOKUP(VALUE(C2223),納期ACC!$E$1:$N$3001,10,FALSE)),"",VLOOKUP(VALUE(C2223),納期ACC!$E$1:$N$3001,10,FALSE))</f>
        <v>0</v>
      </c>
    </row>
    <row r="2224" spans="1:12">
      <c r="A2224" s="137">
        <f>+きもの新作!A199</f>
        <v>0</v>
      </c>
      <c r="B2224" s="138">
        <v>184</v>
      </c>
      <c r="C2224" s="139" t="str">
        <f>TEXT(きもの新作!C199,0)</f>
        <v>0</v>
      </c>
      <c r="D2224" s="140" t="str">
        <f>TEXT(きもの新作!D199,0)</f>
        <v>0</v>
      </c>
      <c r="E2224" s="145">
        <f>きもの新作!E199</f>
        <v>0</v>
      </c>
      <c r="F2224" s="138">
        <f>きもの新作!F199</f>
        <v>0</v>
      </c>
      <c r="G2224" s="140" t="str">
        <f>TEXT(きもの新作!G199,0)</f>
        <v>0</v>
      </c>
      <c r="H2224" s="138">
        <f>きもの新作!H199</f>
        <v>0</v>
      </c>
      <c r="I2224" s="140" t="str">
        <f>TEXT(きもの新作!I199,0)</f>
        <v>0</v>
      </c>
      <c r="J2224" s="141">
        <f>+きもの新作!$C$9</f>
        <v>0</v>
      </c>
      <c r="K2224" s="142">
        <f>きもの新作!J199</f>
        <v>0</v>
      </c>
      <c r="L2224" s="143">
        <f>IF(ISERROR(VLOOKUP(VALUE(C2224),納期ACC!$E$1:$N$3001,10,FALSE)),"",VLOOKUP(VALUE(C2224),納期ACC!$E$1:$N$3001,10,FALSE))</f>
        <v>0</v>
      </c>
    </row>
    <row r="2225" spans="1:12">
      <c r="A2225" s="137">
        <f>+きもの新作!A200</f>
        <v>0</v>
      </c>
      <c r="B2225" s="138">
        <v>185</v>
      </c>
      <c r="C2225" s="139" t="str">
        <f>TEXT(きもの新作!C200,0)</f>
        <v>0</v>
      </c>
      <c r="D2225" s="140" t="str">
        <f>TEXT(きもの新作!D200,0)</f>
        <v>0</v>
      </c>
      <c r="E2225" s="145">
        <f>きもの新作!E200</f>
        <v>0</v>
      </c>
      <c r="F2225" s="138">
        <f>きもの新作!F200</f>
        <v>0</v>
      </c>
      <c r="G2225" s="140" t="str">
        <f>TEXT(きもの新作!G200,0)</f>
        <v>0</v>
      </c>
      <c r="H2225" s="138">
        <f>きもの新作!H200</f>
        <v>0</v>
      </c>
      <c r="I2225" s="140" t="str">
        <f>TEXT(きもの新作!I200,0)</f>
        <v>0</v>
      </c>
      <c r="J2225" s="141">
        <f>+きもの新作!$C$9</f>
        <v>0</v>
      </c>
      <c r="K2225" s="142">
        <f>きもの新作!J200</f>
        <v>0</v>
      </c>
      <c r="L2225" s="143">
        <f>IF(ISERROR(VLOOKUP(VALUE(C2225),納期ACC!$E$1:$N$3001,10,FALSE)),"",VLOOKUP(VALUE(C2225),納期ACC!$E$1:$N$3001,10,FALSE))</f>
        <v>0</v>
      </c>
    </row>
    <row r="2226" spans="1:12">
      <c r="A2226" s="137">
        <f>+きもの新作!A201</f>
        <v>0</v>
      </c>
      <c r="B2226" s="138">
        <v>186</v>
      </c>
      <c r="C2226" s="139" t="str">
        <f>TEXT(きもの新作!C201,0)</f>
        <v>0</v>
      </c>
      <c r="D2226" s="140" t="str">
        <f>TEXT(きもの新作!D201,0)</f>
        <v>0</v>
      </c>
      <c r="E2226" s="145">
        <f>きもの新作!E201</f>
        <v>0</v>
      </c>
      <c r="F2226" s="138">
        <f>きもの新作!F201</f>
        <v>0</v>
      </c>
      <c r="G2226" s="140" t="str">
        <f>TEXT(きもの新作!G201,0)</f>
        <v>0</v>
      </c>
      <c r="H2226" s="138">
        <f>きもの新作!H201</f>
        <v>0</v>
      </c>
      <c r="I2226" s="140" t="str">
        <f>TEXT(きもの新作!I201,0)</f>
        <v>0</v>
      </c>
      <c r="J2226" s="141">
        <f>+きもの新作!$C$9</f>
        <v>0</v>
      </c>
      <c r="K2226" s="142">
        <f>きもの新作!J201</f>
        <v>0</v>
      </c>
      <c r="L2226" s="143">
        <f>IF(ISERROR(VLOOKUP(VALUE(C2226),納期ACC!$E$1:$N$3001,10,FALSE)),"",VLOOKUP(VALUE(C2226),納期ACC!$E$1:$N$3001,10,FALSE))</f>
        <v>0</v>
      </c>
    </row>
    <row r="2227" spans="1:12">
      <c r="A2227" s="137">
        <f>+きもの新作!A202</f>
        <v>0</v>
      </c>
      <c r="B2227" s="138">
        <v>187</v>
      </c>
      <c r="C2227" s="139" t="str">
        <f>TEXT(きもの新作!C202,0)</f>
        <v>0</v>
      </c>
      <c r="D2227" s="140" t="str">
        <f>TEXT(きもの新作!D202,0)</f>
        <v>0</v>
      </c>
      <c r="E2227" s="145">
        <f>きもの新作!E202</f>
        <v>0</v>
      </c>
      <c r="F2227" s="138">
        <f>きもの新作!F202</f>
        <v>0</v>
      </c>
      <c r="G2227" s="140" t="str">
        <f>TEXT(きもの新作!G202,0)</f>
        <v>0</v>
      </c>
      <c r="H2227" s="138">
        <f>きもの新作!H202</f>
        <v>0</v>
      </c>
      <c r="I2227" s="140" t="str">
        <f>TEXT(きもの新作!I202,0)</f>
        <v>0</v>
      </c>
      <c r="J2227" s="141">
        <f>+きもの新作!$C$9</f>
        <v>0</v>
      </c>
      <c r="K2227" s="142">
        <f>きもの新作!J202</f>
        <v>0</v>
      </c>
      <c r="L2227" s="143">
        <f>IF(ISERROR(VLOOKUP(VALUE(C2227),納期ACC!$E$1:$N$3001,10,FALSE)),"",VLOOKUP(VALUE(C2227),納期ACC!$E$1:$N$3001,10,FALSE))</f>
        <v>0</v>
      </c>
    </row>
    <row r="2228" spans="1:12">
      <c r="A2228" s="137">
        <f>+きもの新作!A203</f>
        <v>0</v>
      </c>
      <c r="B2228" s="138">
        <v>188</v>
      </c>
      <c r="C2228" s="139" t="str">
        <f>TEXT(きもの新作!C203,0)</f>
        <v>0</v>
      </c>
      <c r="D2228" s="140" t="str">
        <f>TEXT(きもの新作!D203,0)</f>
        <v>0</v>
      </c>
      <c r="E2228" s="145">
        <f>きもの新作!E203</f>
        <v>0</v>
      </c>
      <c r="F2228" s="138">
        <f>きもの新作!F203</f>
        <v>0</v>
      </c>
      <c r="G2228" s="140" t="str">
        <f>TEXT(きもの新作!G203,0)</f>
        <v>0</v>
      </c>
      <c r="H2228" s="138">
        <f>きもの新作!H203</f>
        <v>0</v>
      </c>
      <c r="I2228" s="140" t="str">
        <f>TEXT(きもの新作!I203,0)</f>
        <v>0</v>
      </c>
      <c r="J2228" s="141">
        <f>+きもの新作!$C$9</f>
        <v>0</v>
      </c>
      <c r="K2228" s="142">
        <f>きもの新作!J203</f>
        <v>0</v>
      </c>
      <c r="L2228" s="143">
        <f>IF(ISERROR(VLOOKUP(VALUE(C2228),納期ACC!$E$1:$N$3001,10,FALSE)),"",VLOOKUP(VALUE(C2228),納期ACC!$E$1:$N$3001,10,FALSE))</f>
        <v>0</v>
      </c>
    </row>
    <row r="2229" spans="1:12">
      <c r="A2229" s="137">
        <f>+きもの新作!A204</f>
        <v>0</v>
      </c>
      <c r="B2229" s="138">
        <v>189</v>
      </c>
      <c r="C2229" s="139" t="str">
        <f>TEXT(きもの新作!C204,0)</f>
        <v>0</v>
      </c>
      <c r="D2229" s="140" t="str">
        <f>TEXT(きもの新作!D204,0)</f>
        <v>0</v>
      </c>
      <c r="E2229" s="145">
        <f>きもの新作!E204</f>
        <v>0</v>
      </c>
      <c r="F2229" s="138">
        <f>きもの新作!F204</f>
        <v>0</v>
      </c>
      <c r="G2229" s="140" t="str">
        <f>TEXT(きもの新作!G204,0)</f>
        <v>0</v>
      </c>
      <c r="H2229" s="138">
        <f>きもの新作!H204</f>
        <v>0</v>
      </c>
      <c r="I2229" s="140" t="str">
        <f>TEXT(きもの新作!I204,0)</f>
        <v>0</v>
      </c>
      <c r="J2229" s="141">
        <f>+きもの新作!$C$9</f>
        <v>0</v>
      </c>
      <c r="K2229" s="142">
        <f>きもの新作!J204</f>
        <v>0</v>
      </c>
      <c r="L2229" s="143">
        <f>IF(ISERROR(VLOOKUP(VALUE(C2229),納期ACC!$E$1:$N$3001,10,FALSE)),"",VLOOKUP(VALUE(C2229),納期ACC!$E$1:$N$3001,10,FALSE))</f>
        <v>0</v>
      </c>
    </row>
    <row r="2230" spans="1:12">
      <c r="A2230" s="137">
        <f>+きもの新作!A205</f>
        <v>0</v>
      </c>
      <c r="B2230" s="138">
        <v>190</v>
      </c>
      <c r="C2230" s="139" t="str">
        <f>TEXT(きもの新作!C205,0)</f>
        <v>0</v>
      </c>
      <c r="D2230" s="140" t="str">
        <f>TEXT(きもの新作!D205,0)</f>
        <v>0</v>
      </c>
      <c r="E2230" s="145">
        <f>きもの新作!E205</f>
        <v>0</v>
      </c>
      <c r="F2230" s="138">
        <f>きもの新作!F205</f>
        <v>0</v>
      </c>
      <c r="G2230" s="140" t="str">
        <f>TEXT(きもの新作!G205,0)</f>
        <v>0</v>
      </c>
      <c r="H2230" s="138">
        <f>きもの新作!H205</f>
        <v>0</v>
      </c>
      <c r="I2230" s="140" t="str">
        <f>TEXT(きもの新作!I205,0)</f>
        <v>0</v>
      </c>
      <c r="J2230" s="141">
        <f>+きもの新作!$C$9</f>
        <v>0</v>
      </c>
      <c r="K2230" s="142">
        <f>きもの新作!J205</f>
        <v>0</v>
      </c>
      <c r="L2230" s="143">
        <f>IF(ISERROR(VLOOKUP(VALUE(C2230),納期ACC!$E$1:$N$3001,10,FALSE)),"",VLOOKUP(VALUE(C2230),納期ACC!$E$1:$N$3001,10,FALSE))</f>
        <v>0</v>
      </c>
    </row>
    <row r="2231" spans="1:12">
      <c r="A2231" s="137">
        <f>+きもの新作!A206</f>
        <v>0</v>
      </c>
      <c r="B2231" s="138">
        <v>191</v>
      </c>
      <c r="C2231" s="139" t="str">
        <f>TEXT(きもの新作!C206,0)</f>
        <v>0</v>
      </c>
      <c r="D2231" s="140" t="str">
        <f>TEXT(きもの新作!D206,0)</f>
        <v>0</v>
      </c>
      <c r="E2231" s="145">
        <f>きもの新作!E206</f>
        <v>0</v>
      </c>
      <c r="F2231" s="138">
        <f>きもの新作!F206</f>
        <v>0</v>
      </c>
      <c r="G2231" s="140" t="str">
        <f>TEXT(きもの新作!G206,0)</f>
        <v>0</v>
      </c>
      <c r="H2231" s="138">
        <f>きもの新作!H206</f>
        <v>0</v>
      </c>
      <c r="I2231" s="140" t="str">
        <f>TEXT(きもの新作!I206,0)</f>
        <v>0</v>
      </c>
      <c r="J2231" s="141">
        <f>+きもの新作!$C$9</f>
        <v>0</v>
      </c>
      <c r="K2231" s="142">
        <f>きもの新作!J206</f>
        <v>0</v>
      </c>
      <c r="L2231" s="143">
        <f>IF(ISERROR(VLOOKUP(VALUE(C2231),納期ACC!$E$1:$N$3001,10,FALSE)),"",VLOOKUP(VALUE(C2231),納期ACC!$E$1:$N$3001,10,FALSE))</f>
        <v>0</v>
      </c>
    </row>
    <row r="2232" spans="1:12">
      <c r="A2232" s="137">
        <f>+きもの新作!A207</f>
        <v>0</v>
      </c>
      <c r="B2232" s="138">
        <v>192</v>
      </c>
      <c r="C2232" s="139" t="str">
        <f>TEXT(きもの新作!C207,0)</f>
        <v>0</v>
      </c>
      <c r="D2232" s="140" t="str">
        <f>TEXT(きもの新作!D207,0)</f>
        <v>0</v>
      </c>
      <c r="E2232" s="145">
        <f>きもの新作!E207</f>
        <v>0</v>
      </c>
      <c r="F2232" s="138">
        <f>きもの新作!F207</f>
        <v>0</v>
      </c>
      <c r="G2232" s="140" t="str">
        <f>TEXT(きもの新作!G207,0)</f>
        <v>0</v>
      </c>
      <c r="H2232" s="138">
        <f>きもの新作!H207</f>
        <v>0</v>
      </c>
      <c r="I2232" s="140" t="str">
        <f>TEXT(きもの新作!I207,0)</f>
        <v>0</v>
      </c>
      <c r="J2232" s="141">
        <f>+きもの新作!$C$9</f>
        <v>0</v>
      </c>
      <c r="K2232" s="142">
        <f>きもの新作!J207</f>
        <v>0</v>
      </c>
      <c r="L2232" s="143">
        <f>IF(ISERROR(VLOOKUP(VALUE(C2232),納期ACC!$E$1:$N$3001,10,FALSE)),"",VLOOKUP(VALUE(C2232),納期ACC!$E$1:$N$3001,10,FALSE))</f>
        <v>0</v>
      </c>
    </row>
    <row r="2233" spans="1:12">
      <c r="A2233" s="137">
        <f>+きもの新作!A208</f>
        <v>0</v>
      </c>
      <c r="B2233" s="138">
        <v>193</v>
      </c>
      <c r="C2233" s="139" t="str">
        <f>TEXT(きもの新作!C208,0)</f>
        <v>0</v>
      </c>
      <c r="D2233" s="140" t="str">
        <f>TEXT(きもの新作!D208,0)</f>
        <v>0</v>
      </c>
      <c r="E2233" s="145">
        <f>きもの新作!E208</f>
        <v>0</v>
      </c>
      <c r="F2233" s="138">
        <f>きもの新作!F208</f>
        <v>0</v>
      </c>
      <c r="G2233" s="140" t="str">
        <f>TEXT(きもの新作!G208,0)</f>
        <v>0</v>
      </c>
      <c r="H2233" s="138">
        <f>きもの新作!H208</f>
        <v>0</v>
      </c>
      <c r="I2233" s="140" t="str">
        <f>TEXT(きもの新作!I208,0)</f>
        <v>0</v>
      </c>
      <c r="J2233" s="141">
        <f>+きもの新作!$C$9</f>
        <v>0</v>
      </c>
      <c r="K2233" s="142">
        <f>きもの新作!J208</f>
        <v>0</v>
      </c>
      <c r="L2233" s="143">
        <f>IF(ISERROR(VLOOKUP(VALUE(C2233),納期ACC!$E$1:$N$3001,10,FALSE)),"",VLOOKUP(VALUE(C2233),納期ACC!$E$1:$N$3001,10,FALSE))</f>
        <v>0</v>
      </c>
    </row>
    <row r="2234" spans="1:12">
      <c r="A2234" s="137">
        <f>+きもの新作!A209</f>
        <v>0</v>
      </c>
      <c r="B2234" s="138">
        <v>194</v>
      </c>
      <c r="C2234" s="139" t="str">
        <f>TEXT(きもの新作!C209,0)</f>
        <v>0</v>
      </c>
      <c r="D2234" s="140" t="str">
        <f>TEXT(きもの新作!D209,0)</f>
        <v>0</v>
      </c>
      <c r="E2234" s="145">
        <f>きもの新作!E209</f>
        <v>0</v>
      </c>
      <c r="F2234" s="138">
        <f>きもの新作!F209</f>
        <v>0</v>
      </c>
      <c r="G2234" s="140" t="str">
        <f>TEXT(きもの新作!G209,0)</f>
        <v>0</v>
      </c>
      <c r="H2234" s="138">
        <f>きもの新作!H209</f>
        <v>0</v>
      </c>
      <c r="I2234" s="140" t="str">
        <f>TEXT(きもの新作!I209,0)</f>
        <v>0</v>
      </c>
      <c r="J2234" s="141">
        <f>+きもの新作!$C$9</f>
        <v>0</v>
      </c>
      <c r="K2234" s="142">
        <f>きもの新作!J209</f>
        <v>0</v>
      </c>
      <c r="L2234" s="143">
        <f>IF(ISERROR(VLOOKUP(VALUE(C2234),納期ACC!$E$1:$N$3001,10,FALSE)),"",VLOOKUP(VALUE(C2234),納期ACC!$E$1:$N$3001,10,FALSE))</f>
        <v>0</v>
      </c>
    </row>
    <row r="2235" spans="1:12">
      <c r="A2235" s="137">
        <f>+きもの新作!A210</f>
        <v>0</v>
      </c>
      <c r="B2235" s="138">
        <v>195</v>
      </c>
      <c r="C2235" s="139" t="str">
        <f>TEXT(きもの新作!C210,0)</f>
        <v>0</v>
      </c>
      <c r="D2235" s="140" t="str">
        <f>TEXT(きもの新作!D210,0)</f>
        <v>0</v>
      </c>
      <c r="E2235" s="145">
        <f>きもの新作!E210</f>
        <v>0</v>
      </c>
      <c r="F2235" s="138">
        <f>きもの新作!F210</f>
        <v>0</v>
      </c>
      <c r="G2235" s="140" t="str">
        <f>TEXT(きもの新作!G210,0)</f>
        <v>0</v>
      </c>
      <c r="H2235" s="138">
        <f>きもの新作!H210</f>
        <v>0</v>
      </c>
      <c r="I2235" s="140" t="str">
        <f>TEXT(きもの新作!I210,0)</f>
        <v>0</v>
      </c>
      <c r="J2235" s="141">
        <f>+きもの新作!$C$9</f>
        <v>0</v>
      </c>
      <c r="K2235" s="142">
        <f>きもの新作!J210</f>
        <v>0</v>
      </c>
      <c r="L2235" s="143">
        <f>IF(ISERROR(VLOOKUP(VALUE(C2235),納期ACC!$E$1:$N$3001,10,FALSE)),"",VLOOKUP(VALUE(C2235),納期ACC!$E$1:$N$3001,10,FALSE))</f>
        <v>0</v>
      </c>
    </row>
    <row r="2236" spans="1:12">
      <c r="A2236" s="137">
        <f>+きもの新作!A211</f>
        <v>0</v>
      </c>
      <c r="B2236" s="138">
        <v>196</v>
      </c>
      <c r="C2236" s="139" t="str">
        <f>TEXT(きもの新作!C211,0)</f>
        <v>0</v>
      </c>
      <c r="D2236" s="140" t="str">
        <f>TEXT(きもの新作!D211,0)</f>
        <v>0</v>
      </c>
      <c r="E2236" s="145">
        <f>きもの新作!E211</f>
        <v>0</v>
      </c>
      <c r="F2236" s="138">
        <f>きもの新作!F211</f>
        <v>0</v>
      </c>
      <c r="G2236" s="140" t="str">
        <f>TEXT(きもの新作!G211,0)</f>
        <v>0</v>
      </c>
      <c r="H2236" s="138">
        <f>きもの新作!H211</f>
        <v>0</v>
      </c>
      <c r="I2236" s="140" t="str">
        <f>TEXT(きもの新作!I211,0)</f>
        <v>0</v>
      </c>
      <c r="J2236" s="141">
        <f>+きもの新作!$C$9</f>
        <v>0</v>
      </c>
      <c r="K2236" s="142">
        <f>きもの新作!J211</f>
        <v>0</v>
      </c>
      <c r="L2236" s="143">
        <f>IF(ISERROR(VLOOKUP(VALUE(C2236),納期ACC!$E$1:$N$3001,10,FALSE)),"",VLOOKUP(VALUE(C2236),納期ACC!$E$1:$N$3001,10,FALSE))</f>
        <v>0</v>
      </c>
    </row>
    <row r="2237" spans="1:12">
      <c r="A2237" s="137">
        <f>+きもの新作!A212</f>
        <v>0</v>
      </c>
      <c r="B2237" s="138">
        <v>197</v>
      </c>
      <c r="C2237" s="139" t="str">
        <f>TEXT(きもの新作!C212,0)</f>
        <v>0</v>
      </c>
      <c r="D2237" s="140" t="str">
        <f>TEXT(きもの新作!D212,0)</f>
        <v>0</v>
      </c>
      <c r="E2237" s="145">
        <f>きもの新作!E212</f>
        <v>0</v>
      </c>
      <c r="F2237" s="138">
        <f>きもの新作!F212</f>
        <v>0</v>
      </c>
      <c r="G2237" s="140" t="str">
        <f>TEXT(きもの新作!G212,0)</f>
        <v>0</v>
      </c>
      <c r="H2237" s="138">
        <f>きもの新作!H212</f>
        <v>0</v>
      </c>
      <c r="I2237" s="140" t="str">
        <f>TEXT(きもの新作!I212,0)</f>
        <v>0</v>
      </c>
      <c r="J2237" s="141">
        <f>+きもの新作!$C$9</f>
        <v>0</v>
      </c>
      <c r="K2237" s="142">
        <f>きもの新作!J212</f>
        <v>0</v>
      </c>
      <c r="L2237" s="143">
        <f>IF(ISERROR(VLOOKUP(VALUE(C2237),納期ACC!$E$1:$N$3001,10,FALSE)),"",VLOOKUP(VALUE(C2237),納期ACC!$E$1:$N$3001,10,FALSE))</f>
        <v>0</v>
      </c>
    </row>
    <row r="2238" spans="1:12">
      <c r="A2238" s="137">
        <f>+きもの新作!A213</f>
        <v>0</v>
      </c>
      <c r="B2238" s="138">
        <v>198</v>
      </c>
      <c r="C2238" s="139" t="str">
        <f>TEXT(きもの新作!C213,0)</f>
        <v>0</v>
      </c>
      <c r="D2238" s="140" t="str">
        <f>TEXT(きもの新作!D213,0)</f>
        <v>0</v>
      </c>
      <c r="E2238" s="145">
        <f>きもの新作!E213</f>
        <v>0</v>
      </c>
      <c r="F2238" s="138">
        <f>きもの新作!F213</f>
        <v>0</v>
      </c>
      <c r="G2238" s="140" t="str">
        <f>TEXT(きもの新作!G213,0)</f>
        <v>0</v>
      </c>
      <c r="H2238" s="138">
        <f>きもの新作!H213</f>
        <v>0</v>
      </c>
      <c r="I2238" s="140" t="str">
        <f>TEXT(きもの新作!I213,0)</f>
        <v>0</v>
      </c>
      <c r="J2238" s="141">
        <f>+きもの新作!$C$9</f>
        <v>0</v>
      </c>
      <c r="K2238" s="142">
        <f>きもの新作!J213</f>
        <v>0</v>
      </c>
      <c r="L2238" s="143">
        <f>IF(ISERROR(VLOOKUP(VALUE(C2238),納期ACC!$E$1:$N$3001,10,FALSE)),"",VLOOKUP(VALUE(C2238),納期ACC!$E$1:$N$3001,10,FALSE))</f>
        <v>0</v>
      </c>
    </row>
    <row r="2239" spans="1:12">
      <c r="A2239" s="137">
        <f>+きもの新作!A214</f>
        <v>0</v>
      </c>
      <c r="B2239" s="138">
        <v>199</v>
      </c>
      <c r="C2239" s="139" t="str">
        <f>TEXT(きもの新作!C214,0)</f>
        <v>0</v>
      </c>
      <c r="D2239" s="140" t="str">
        <f>TEXT(きもの新作!D214,0)</f>
        <v>0</v>
      </c>
      <c r="E2239" s="145">
        <f>きもの新作!E214</f>
        <v>0</v>
      </c>
      <c r="F2239" s="138">
        <f>きもの新作!F214</f>
        <v>0</v>
      </c>
      <c r="G2239" s="140" t="str">
        <f>TEXT(きもの新作!G214,0)</f>
        <v>0</v>
      </c>
      <c r="H2239" s="138">
        <f>きもの新作!H214</f>
        <v>0</v>
      </c>
      <c r="I2239" s="140" t="str">
        <f>TEXT(きもの新作!I214,0)</f>
        <v>0</v>
      </c>
      <c r="J2239" s="141">
        <f>+きもの新作!$C$9</f>
        <v>0</v>
      </c>
      <c r="K2239" s="142">
        <f>きもの新作!J214</f>
        <v>0</v>
      </c>
      <c r="L2239" s="143">
        <f>IF(ISERROR(VLOOKUP(VALUE(C2239),納期ACC!$E$1:$N$3001,10,FALSE)),"",VLOOKUP(VALUE(C2239),納期ACC!$E$1:$N$3001,10,FALSE))</f>
        <v>0</v>
      </c>
    </row>
    <row r="2240" spans="1:12">
      <c r="A2240" s="137">
        <f>+きもの新作!A215</f>
        <v>0</v>
      </c>
      <c r="B2240" s="138">
        <v>200</v>
      </c>
      <c r="C2240" s="139" t="str">
        <f>TEXT(きもの新作!C215,0)</f>
        <v>0</v>
      </c>
      <c r="D2240" s="140" t="str">
        <f>TEXT(きもの新作!D215,0)</f>
        <v>0</v>
      </c>
      <c r="E2240" s="145">
        <f>きもの新作!E215</f>
        <v>0</v>
      </c>
      <c r="F2240" s="138">
        <f>きもの新作!F215</f>
        <v>0</v>
      </c>
      <c r="G2240" s="140" t="str">
        <f>TEXT(きもの新作!G215,0)</f>
        <v>0</v>
      </c>
      <c r="H2240" s="138">
        <f>きもの新作!H215</f>
        <v>0</v>
      </c>
      <c r="I2240" s="140" t="str">
        <f>TEXT(きもの新作!I215,0)</f>
        <v>0</v>
      </c>
      <c r="J2240" s="141">
        <f>+きもの新作!$C$9</f>
        <v>0</v>
      </c>
      <c r="K2240" s="142">
        <f>きもの新作!J215</f>
        <v>0</v>
      </c>
      <c r="L2240" s="143">
        <f>IF(ISERROR(VLOOKUP(VALUE(C2240),納期ACC!$E$1:$N$3001,10,FALSE)),"",VLOOKUP(VALUE(C2240),納期ACC!$E$1:$N$3001,10,FALSE))</f>
        <v>0</v>
      </c>
    </row>
    <row r="2241" spans="1:12">
      <c r="A2241" s="137">
        <f>+きもの新作!A216</f>
        <v>0</v>
      </c>
      <c r="B2241" s="138">
        <v>201</v>
      </c>
      <c r="C2241" s="139" t="str">
        <f>TEXT(きもの新作!C216,0)</f>
        <v>0</v>
      </c>
      <c r="D2241" s="140" t="str">
        <f>TEXT(きもの新作!D216,0)</f>
        <v>0</v>
      </c>
      <c r="E2241" s="145">
        <f>きもの新作!E216</f>
        <v>0</v>
      </c>
      <c r="F2241" s="138">
        <f>きもの新作!F216</f>
        <v>0</v>
      </c>
      <c r="G2241" s="140" t="str">
        <f>TEXT(きもの新作!G216,0)</f>
        <v>0</v>
      </c>
      <c r="H2241" s="138">
        <f>きもの新作!H216</f>
        <v>0</v>
      </c>
      <c r="I2241" s="140" t="str">
        <f>TEXT(きもの新作!I216,0)</f>
        <v>0</v>
      </c>
      <c r="J2241" s="141">
        <f>+きもの新作!$C$9</f>
        <v>0</v>
      </c>
      <c r="K2241" s="142">
        <f>きもの新作!J216</f>
        <v>0</v>
      </c>
      <c r="L2241" s="143">
        <f>IF(ISERROR(VLOOKUP(VALUE(C2241),納期ACC!$E$1:$N$3001,10,FALSE)),"",VLOOKUP(VALUE(C2241),納期ACC!$E$1:$N$3001,10,FALSE))</f>
        <v>0</v>
      </c>
    </row>
    <row r="2242" spans="1:12">
      <c r="A2242" s="137">
        <f>+きもの新作!A217</f>
        <v>0</v>
      </c>
      <c r="B2242" s="138">
        <v>202</v>
      </c>
      <c r="C2242" s="139" t="str">
        <f>TEXT(きもの新作!C217,0)</f>
        <v>0</v>
      </c>
      <c r="D2242" s="140" t="str">
        <f>TEXT(きもの新作!D217,0)</f>
        <v>0</v>
      </c>
      <c r="E2242" s="145">
        <f>きもの新作!E217</f>
        <v>0</v>
      </c>
      <c r="F2242" s="138">
        <f>きもの新作!F217</f>
        <v>0</v>
      </c>
      <c r="G2242" s="140" t="str">
        <f>TEXT(きもの新作!G217,0)</f>
        <v>0</v>
      </c>
      <c r="H2242" s="138">
        <f>きもの新作!H217</f>
        <v>0</v>
      </c>
      <c r="I2242" s="140" t="str">
        <f>TEXT(きもの新作!I217,0)</f>
        <v>0</v>
      </c>
      <c r="J2242" s="141">
        <f>+きもの新作!$C$9</f>
        <v>0</v>
      </c>
      <c r="K2242" s="142">
        <f>きもの新作!J217</f>
        <v>0</v>
      </c>
      <c r="L2242" s="143">
        <f>IF(ISERROR(VLOOKUP(VALUE(C2242),納期ACC!$E$1:$N$3001,10,FALSE)),"",VLOOKUP(VALUE(C2242),納期ACC!$E$1:$N$3001,10,FALSE))</f>
        <v>0</v>
      </c>
    </row>
    <row r="2243" spans="1:12">
      <c r="A2243" s="137">
        <f>+きもの新作!A218</f>
        <v>0</v>
      </c>
      <c r="B2243" s="138">
        <v>203</v>
      </c>
      <c r="C2243" s="139" t="str">
        <f>TEXT(きもの新作!C218,0)</f>
        <v>0</v>
      </c>
      <c r="D2243" s="140" t="str">
        <f>TEXT(きもの新作!D218,0)</f>
        <v>0</v>
      </c>
      <c r="E2243" s="145">
        <f>きもの新作!E218</f>
        <v>0</v>
      </c>
      <c r="F2243" s="138">
        <f>きもの新作!F218</f>
        <v>0</v>
      </c>
      <c r="G2243" s="140" t="str">
        <f>TEXT(きもの新作!G218,0)</f>
        <v>0</v>
      </c>
      <c r="H2243" s="138">
        <f>きもの新作!H218</f>
        <v>0</v>
      </c>
      <c r="I2243" s="140" t="str">
        <f>TEXT(きもの新作!I218,0)</f>
        <v>0</v>
      </c>
      <c r="J2243" s="141">
        <f>+きもの新作!$C$9</f>
        <v>0</v>
      </c>
      <c r="K2243" s="142">
        <f>きもの新作!J218</f>
        <v>0</v>
      </c>
      <c r="L2243" s="143">
        <f>IF(ISERROR(VLOOKUP(VALUE(C2243),納期ACC!$E$1:$N$3001,10,FALSE)),"",VLOOKUP(VALUE(C2243),納期ACC!$E$1:$N$3001,10,FALSE))</f>
        <v>0</v>
      </c>
    </row>
    <row r="2244" spans="1:12">
      <c r="A2244" s="137">
        <f>+きもの新作!A219</f>
        <v>0</v>
      </c>
      <c r="B2244" s="138">
        <v>204</v>
      </c>
      <c r="C2244" s="139" t="str">
        <f>TEXT(きもの新作!C219,0)</f>
        <v>0</v>
      </c>
      <c r="D2244" s="140" t="str">
        <f>TEXT(きもの新作!D219,0)</f>
        <v>0</v>
      </c>
      <c r="E2244" s="145">
        <f>きもの新作!E219</f>
        <v>0</v>
      </c>
      <c r="F2244" s="138">
        <f>きもの新作!F219</f>
        <v>0</v>
      </c>
      <c r="G2244" s="140" t="str">
        <f>TEXT(きもの新作!G219,0)</f>
        <v>0</v>
      </c>
      <c r="H2244" s="138">
        <f>きもの新作!H219</f>
        <v>0</v>
      </c>
      <c r="I2244" s="140" t="str">
        <f>TEXT(きもの新作!I219,0)</f>
        <v>0</v>
      </c>
      <c r="J2244" s="141">
        <f>+きもの新作!$C$9</f>
        <v>0</v>
      </c>
      <c r="K2244" s="142">
        <f>きもの新作!J219</f>
        <v>0</v>
      </c>
      <c r="L2244" s="143">
        <f>IF(ISERROR(VLOOKUP(VALUE(C2244),納期ACC!$E$1:$N$3001,10,FALSE)),"",VLOOKUP(VALUE(C2244),納期ACC!$E$1:$N$3001,10,FALSE))</f>
        <v>0</v>
      </c>
    </row>
    <row r="2245" spans="1:12">
      <c r="A2245" s="137">
        <f>+きもの新作!A220</f>
        <v>0</v>
      </c>
      <c r="B2245" s="138">
        <v>205</v>
      </c>
      <c r="C2245" s="139" t="str">
        <f>TEXT(きもの新作!C220,0)</f>
        <v>0</v>
      </c>
      <c r="D2245" s="140" t="str">
        <f>TEXT(きもの新作!D220,0)</f>
        <v>0</v>
      </c>
      <c r="E2245" s="145">
        <f>きもの新作!E220</f>
        <v>0</v>
      </c>
      <c r="F2245" s="138">
        <f>きもの新作!F220</f>
        <v>0</v>
      </c>
      <c r="G2245" s="140" t="str">
        <f>TEXT(きもの新作!G220,0)</f>
        <v>0</v>
      </c>
      <c r="H2245" s="138">
        <f>きもの新作!H220</f>
        <v>0</v>
      </c>
      <c r="I2245" s="140" t="str">
        <f>TEXT(きもの新作!I220,0)</f>
        <v>0</v>
      </c>
      <c r="J2245" s="141">
        <f>+きもの新作!$C$9</f>
        <v>0</v>
      </c>
      <c r="K2245" s="142">
        <f>きもの新作!J220</f>
        <v>0</v>
      </c>
      <c r="L2245" s="143">
        <f>IF(ISERROR(VLOOKUP(VALUE(C2245),納期ACC!$E$1:$N$3001,10,FALSE)),"",VLOOKUP(VALUE(C2245),納期ACC!$E$1:$N$3001,10,FALSE))</f>
        <v>0</v>
      </c>
    </row>
    <row r="2246" spans="1:12">
      <c r="A2246" s="137">
        <f>+きもの新作!A221</f>
        <v>0</v>
      </c>
      <c r="B2246" s="138">
        <v>206</v>
      </c>
      <c r="C2246" s="139" t="str">
        <f>TEXT(きもの新作!C221,0)</f>
        <v>0</v>
      </c>
      <c r="D2246" s="140" t="str">
        <f>TEXT(きもの新作!D221,0)</f>
        <v>0</v>
      </c>
      <c r="E2246" s="145">
        <f>きもの新作!E221</f>
        <v>0</v>
      </c>
      <c r="F2246" s="138">
        <f>きもの新作!F221</f>
        <v>0</v>
      </c>
      <c r="G2246" s="140" t="str">
        <f>TEXT(きもの新作!G221,0)</f>
        <v>0</v>
      </c>
      <c r="H2246" s="138">
        <f>きもの新作!H221</f>
        <v>0</v>
      </c>
      <c r="I2246" s="140" t="str">
        <f>TEXT(きもの新作!I221,0)</f>
        <v>0</v>
      </c>
      <c r="J2246" s="141">
        <f>+きもの新作!$C$9</f>
        <v>0</v>
      </c>
      <c r="K2246" s="142">
        <f>きもの新作!J221</f>
        <v>0</v>
      </c>
      <c r="L2246" s="143">
        <f>IF(ISERROR(VLOOKUP(VALUE(C2246),納期ACC!$E$1:$N$3001,10,FALSE)),"",VLOOKUP(VALUE(C2246),納期ACC!$E$1:$N$3001,10,FALSE))</f>
        <v>0</v>
      </c>
    </row>
    <row r="2247" spans="1:12">
      <c r="A2247" s="137">
        <f>+きもの新作!A222</f>
        <v>0</v>
      </c>
      <c r="B2247" s="138">
        <v>207</v>
      </c>
      <c r="C2247" s="139" t="str">
        <f>TEXT(きもの新作!C222,0)</f>
        <v>0</v>
      </c>
      <c r="D2247" s="140" t="str">
        <f>TEXT(きもの新作!D222,0)</f>
        <v>0</v>
      </c>
      <c r="E2247" s="145">
        <f>きもの新作!E222</f>
        <v>0</v>
      </c>
      <c r="F2247" s="138">
        <f>きもの新作!F222</f>
        <v>0</v>
      </c>
      <c r="G2247" s="140" t="str">
        <f>TEXT(きもの新作!G222,0)</f>
        <v>0</v>
      </c>
      <c r="H2247" s="138">
        <f>きもの新作!H222</f>
        <v>0</v>
      </c>
      <c r="I2247" s="140" t="str">
        <f>TEXT(きもの新作!I222,0)</f>
        <v>0</v>
      </c>
      <c r="J2247" s="141">
        <f>+きもの新作!$C$9</f>
        <v>0</v>
      </c>
      <c r="K2247" s="142">
        <f>きもの新作!J222</f>
        <v>0</v>
      </c>
      <c r="L2247" s="143">
        <f>IF(ISERROR(VLOOKUP(VALUE(C2247),納期ACC!$E$1:$N$3001,10,FALSE)),"",VLOOKUP(VALUE(C2247),納期ACC!$E$1:$N$3001,10,FALSE))</f>
        <v>0</v>
      </c>
    </row>
    <row r="2248" spans="1:12">
      <c r="A2248" s="137">
        <f>+きもの新作!A223</f>
        <v>0</v>
      </c>
      <c r="B2248" s="138">
        <v>208</v>
      </c>
      <c r="C2248" s="139" t="str">
        <f>TEXT(きもの新作!C223,0)</f>
        <v>0</v>
      </c>
      <c r="D2248" s="140" t="str">
        <f>TEXT(きもの新作!D223,0)</f>
        <v>0</v>
      </c>
      <c r="E2248" s="145">
        <f>きもの新作!E223</f>
        <v>0</v>
      </c>
      <c r="F2248" s="138">
        <f>きもの新作!F223</f>
        <v>0</v>
      </c>
      <c r="G2248" s="140" t="str">
        <f>TEXT(きもの新作!G223,0)</f>
        <v>0</v>
      </c>
      <c r="H2248" s="138">
        <f>きもの新作!H223</f>
        <v>0</v>
      </c>
      <c r="I2248" s="140" t="str">
        <f>TEXT(きもの新作!I223,0)</f>
        <v>0</v>
      </c>
      <c r="J2248" s="141">
        <f>+きもの新作!$C$9</f>
        <v>0</v>
      </c>
      <c r="K2248" s="142">
        <f>きもの新作!J223</f>
        <v>0</v>
      </c>
      <c r="L2248" s="143">
        <f>IF(ISERROR(VLOOKUP(VALUE(C2248),納期ACC!$E$1:$N$3001,10,FALSE)),"",VLOOKUP(VALUE(C2248),納期ACC!$E$1:$N$3001,10,FALSE))</f>
        <v>0</v>
      </c>
    </row>
    <row r="2249" spans="1:12">
      <c r="A2249" s="137">
        <f>+きもの新作!A224</f>
        <v>0</v>
      </c>
      <c r="B2249" s="138">
        <v>209</v>
      </c>
      <c r="C2249" s="139" t="str">
        <f>TEXT(きもの新作!C224,0)</f>
        <v>0</v>
      </c>
      <c r="D2249" s="140" t="str">
        <f>TEXT(きもの新作!D224,0)</f>
        <v>0</v>
      </c>
      <c r="E2249" s="145">
        <f>きもの新作!E224</f>
        <v>0</v>
      </c>
      <c r="F2249" s="138">
        <f>きもの新作!F224</f>
        <v>0</v>
      </c>
      <c r="G2249" s="140" t="str">
        <f>TEXT(きもの新作!G224,0)</f>
        <v>0</v>
      </c>
      <c r="H2249" s="138">
        <f>きもの新作!H224</f>
        <v>0</v>
      </c>
      <c r="I2249" s="140" t="str">
        <f>TEXT(きもの新作!I224,0)</f>
        <v>0</v>
      </c>
      <c r="J2249" s="141">
        <f>+きもの新作!$C$9</f>
        <v>0</v>
      </c>
      <c r="K2249" s="142">
        <f>きもの新作!J224</f>
        <v>0</v>
      </c>
      <c r="L2249" s="143">
        <f>IF(ISERROR(VLOOKUP(VALUE(C2249),納期ACC!$E$1:$N$3001,10,FALSE)),"",VLOOKUP(VALUE(C2249),納期ACC!$E$1:$N$3001,10,FALSE))</f>
        <v>0</v>
      </c>
    </row>
    <row r="2250" spans="1:12">
      <c r="A2250" s="137">
        <f>+きもの新作!A225</f>
        <v>0</v>
      </c>
      <c r="B2250" s="138">
        <v>210</v>
      </c>
      <c r="C2250" s="139" t="str">
        <f>TEXT(きもの新作!C225,0)</f>
        <v>0</v>
      </c>
      <c r="D2250" s="140" t="str">
        <f>TEXT(きもの新作!D225,0)</f>
        <v>0</v>
      </c>
      <c r="E2250" s="145">
        <f>きもの新作!E225</f>
        <v>0</v>
      </c>
      <c r="F2250" s="138">
        <f>きもの新作!F225</f>
        <v>0</v>
      </c>
      <c r="G2250" s="140" t="str">
        <f>TEXT(きもの新作!G225,0)</f>
        <v>0</v>
      </c>
      <c r="H2250" s="138">
        <f>きもの新作!H225</f>
        <v>0</v>
      </c>
      <c r="I2250" s="140" t="str">
        <f>TEXT(きもの新作!I225,0)</f>
        <v>0</v>
      </c>
      <c r="J2250" s="141">
        <f>+きもの新作!$C$9</f>
        <v>0</v>
      </c>
      <c r="K2250" s="142">
        <f>きもの新作!J225</f>
        <v>0</v>
      </c>
      <c r="L2250" s="143">
        <f>IF(ISERROR(VLOOKUP(VALUE(C2250),納期ACC!$E$1:$N$3001,10,FALSE)),"",VLOOKUP(VALUE(C2250),納期ACC!$E$1:$N$3001,10,FALSE))</f>
        <v>0</v>
      </c>
    </row>
    <row r="2251" spans="1:12">
      <c r="A2251" s="137">
        <f>+きもの新作!A226</f>
        <v>0</v>
      </c>
      <c r="B2251" s="138">
        <v>211</v>
      </c>
      <c r="C2251" s="139" t="str">
        <f>TEXT(きもの新作!C226,0)</f>
        <v>0</v>
      </c>
      <c r="D2251" s="140" t="str">
        <f>TEXT(きもの新作!D226,0)</f>
        <v>0</v>
      </c>
      <c r="E2251" s="145">
        <f>きもの新作!E226</f>
        <v>0</v>
      </c>
      <c r="F2251" s="138">
        <f>きもの新作!F226</f>
        <v>0</v>
      </c>
      <c r="G2251" s="140" t="str">
        <f>TEXT(きもの新作!G226,0)</f>
        <v>0</v>
      </c>
      <c r="H2251" s="138">
        <f>きもの新作!H226</f>
        <v>0</v>
      </c>
      <c r="I2251" s="140" t="str">
        <f>TEXT(きもの新作!I226,0)</f>
        <v>0</v>
      </c>
      <c r="J2251" s="141">
        <f>+きもの新作!$C$9</f>
        <v>0</v>
      </c>
      <c r="K2251" s="142">
        <f>きもの新作!J226</f>
        <v>0</v>
      </c>
      <c r="L2251" s="143">
        <f>IF(ISERROR(VLOOKUP(VALUE(C2251),納期ACC!$E$1:$N$3001,10,FALSE)),"",VLOOKUP(VALUE(C2251),納期ACC!$E$1:$N$3001,10,FALSE))</f>
        <v>0</v>
      </c>
    </row>
    <row r="2252" spans="1:12">
      <c r="A2252" s="137">
        <f>+きもの新作!A227</f>
        <v>0</v>
      </c>
      <c r="B2252" s="138">
        <v>212</v>
      </c>
      <c r="C2252" s="139" t="str">
        <f>TEXT(きもの新作!C227,0)</f>
        <v>0</v>
      </c>
      <c r="D2252" s="140" t="str">
        <f>TEXT(きもの新作!D227,0)</f>
        <v>0</v>
      </c>
      <c r="E2252" s="145">
        <f>きもの新作!E227</f>
        <v>0</v>
      </c>
      <c r="F2252" s="138">
        <f>きもの新作!F227</f>
        <v>0</v>
      </c>
      <c r="G2252" s="140" t="str">
        <f>TEXT(きもの新作!G227,0)</f>
        <v>0</v>
      </c>
      <c r="H2252" s="138">
        <f>きもの新作!H227</f>
        <v>0</v>
      </c>
      <c r="I2252" s="140" t="str">
        <f>TEXT(きもの新作!I227,0)</f>
        <v>0</v>
      </c>
      <c r="J2252" s="141">
        <f>+きもの新作!$C$9</f>
        <v>0</v>
      </c>
      <c r="K2252" s="142">
        <f>きもの新作!J227</f>
        <v>0</v>
      </c>
      <c r="L2252" s="143">
        <f>IF(ISERROR(VLOOKUP(VALUE(C2252),納期ACC!$E$1:$N$3001,10,FALSE)),"",VLOOKUP(VALUE(C2252),納期ACC!$E$1:$N$3001,10,FALSE))</f>
        <v>0</v>
      </c>
    </row>
    <row r="2253" spans="1:12">
      <c r="A2253" s="137">
        <f>+きもの新作!A228</f>
        <v>0</v>
      </c>
      <c r="B2253" s="138">
        <v>213</v>
      </c>
      <c r="C2253" s="139" t="str">
        <f>TEXT(きもの新作!C228,0)</f>
        <v>0</v>
      </c>
      <c r="D2253" s="140" t="str">
        <f>TEXT(きもの新作!D228,0)</f>
        <v>0</v>
      </c>
      <c r="E2253" s="145">
        <f>きもの新作!E228</f>
        <v>0</v>
      </c>
      <c r="F2253" s="138">
        <f>きもの新作!F228</f>
        <v>0</v>
      </c>
      <c r="G2253" s="140" t="str">
        <f>TEXT(きもの新作!G228,0)</f>
        <v>0</v>
      </c>
      <c r="H2253" s="138">
        <f>きもの新作!H228</f>
        <v>0</v>
      </c>
      <c r="I2253" s="140" t="str">
        <f>TEXT(きもの新作!I228,0)</f>
        <v>0</v>
      </c>
      <c r="J2253" s="141">
        <f>+きもの新作!$C$9</f>
        <v>0</v>
      </c>
      <c r="K2253" s="142">
        <f>きもの新作!J228</f>
        <v>0</v>
      </c>
      <c r="L2253" s="143">
        <f>IF(ISERROR(VLOOKUP(VALUE(C2253),納期ACC!$E$1:$N$3001,10,FALSE)),"",VLOOKUP(VALUE(C2253),納期ACC!$E$1:$N$3001,10,FALSE))</f>
        <v>0</v>
      </c>
    </row>
    <row r="2254" spans="1:12">
      <c r="A2254" s="137">
        <f>+きもの新作!A229</f>
        <v>0</v>
      </c>
      <c r="B2254" s="138">
        <v>214</v>
      </c>
      <c r="C2254" s="139" t="str">
        <f>TEXT(きもの新作!C229,0)</f>
        <v>0</v>
      </c>
      <c r="D2254" s="140" t="str">
        <f>TEXT(きもの新作!D229,0)</f>
        <v>0</v>
      </c>
      <c r="E2254" s="145">
        <f>きもの新作!E229</f>
        <v>0</v>
      </c>
      <c r="F2254" s="138">
        <f>きもの新作!F229</f>
        <v>0</v>
      </c>
      <c r="G2254" s="140" t="str">
        <f>TEXT(きもの新作!G229,0)</f>
        <v>0</v>
      </c>
      <c r="H2254" s="138">
        <f>きもの新作!H229</f>
        <v>0</v>
      </c>
      <c r="I2254" s="140" t="str">
        <f>TEXT(きもの新作!I229,0)</f>
        <v>0</v>
      </c>
      <c r="J2254" s="141">
        <f>+きもの新作!$C$9</f>
        <v>0</v>
      </c>
      <c r="K2254" s="142">
        <f>きもの新作!J229</f>
        <v>0</v>
      </c>
      <c r="L2254" s="143">
        <f>IF(ISERROR(VLOOKUP(VALUE(C2254),納期ACC!$E$1:$N$3001,10,FALSE)),"",VLOOKUP(VALUE(C2254),納期ACC!$E$1:$N$3001,10,FALSE))</f>
        <v>0</v>
      </c>
    </row>
    <row r="2255" spans="1:12">
      <c r="A2255" s="137">
        <f>+きもの新作!A230</f>
        <v>0</v>
      </c>
      <c r="B2255" s="138">
        <v>215</v>
      </c>
      <c r="C2255" s="139" t="str">
        <f>TEXT(きもの新作!C230,0)</f>
        <v>0</v>
      </c>
      <c r="D2255" s="140" t="str">
        <f>TEXT(きもの新作!D230,0)</f>
        <v>0</v>
      </c>
      <c r="E2255" s="145">
        <f>きもの新作!E230</f>
        <v>0</v>
      </c>
      <c r="F2255" s="138">
        <f>きもの新作!F230</f>
        <v>0</v>
      </c>
      <c r="G2255" s="140" t="str">
        <f>TEXT(きもの新作!G230,0)</f>
        <v>0</v>
      </c>
      <c r="H2255" s="138">
        <f>きもの新作!H230</f>
        <v>0</v>
      </c>
      <c r="I2255" s="140" t="str">
        <f>TEXT(きもの新作!I230,0)</f>
        <v>0</v>
      </c>
      <c r="J2255" s="141">
        <f>+きもの新作!$C$9</f>
        <v>0</v>
      </c>
      <c r="K2255" s="142">
        <f>きもの新作!J230</f>
        <v>0</v>
      </c>
      <c r="L2255" s="143">
        <f>IF(ISERROR(VLOOKUP(VALUE(C2255),納期ACC!$E$1:$N$3001,10,FALSE)),"",VLOOKUP(VALUE(C2255),納期ACC!$E$1:$N$3001,10,FALSE))</f>
        <v>0</v>
      </c>
    </row>
    <row r="2256" spans="1:12">
      <c r="A2256" s="137">
        <f>+きもの新作!A231</f>
        <v>0</v>
      </c>
      <c r="B2256" s="138">
        <v>216</v>
      </c>
      <c r="C2256" s="139" t="str">
        <f>TEXT(きもの新作!C231,0)</f>
        <v>0</v>
      </c>
      <c r="D2256" s="140" t="str">
        <f>TEXT(きもの新作!D231,0)</f>
        <v>0</v>
      </c>
      <c r="E2256" s="145">
        <f>きもの新作!E231</f>
        <v>0</v>
      </c>
      <c r="F2256" s="138">
        <f>きもの新作!F231</f>
        <v>0</v>
      </c>
      <c r="G2256" s="140" t="str">
        <f>TEXT(きもの新作!G231,0)</f>
        <v>0</v>
      </c>
      <c r="H2256" s="138">
        <f>きもの新作!H231</f>
        <v>0</v>
      </c>
      <c r="I2256" s="140" t="str">
        <f>TEXT(きもの新作!I231,0)</f>
        <v>0</v>
      </c>
      <c r="J2256" s="141">
        <f>+きもの新作!$C$9</f>
        <v>0</v>
      </c>
      <c r="K2256" s="142">
        <f>きもの新作!J231</f>
        <v>0</v>
      </c>
      <c r="L2256" s="143">
        <f>IF(ISERROR(VLOOKUP(VALUE(C2256),納期ACC!$E$1:$N$3001,10,FALSE)),"",VLOOKUP(VALUE(C2256),納期ACC!$E$1:$N$3001,10,FALSE))</f>
        <v>0</v>
      </c>
    </row>
    <row r="2257" spans="1:12">
      <c r="A2257" s="137">
        <f>+きもの新作!A232</f>
        <v>0</v>
      </c>
      <c r="B2257" s="138">
        <v>217</v>
      </c>
      <c r="C2257" s="139" t="str">
        <f>TEXT(きもの新作!C232,0)</f>
        <v>0</v>
      </c>
      <c r="D2257" s="140" t="str">
        <f>TEXT(きもの新作!D232,0)</f>
        <v>0</v>
      </c>
      <c r="E2257" s="145">
        <f>きもの新作!E232</f>
        <v>0</v>
      </c>
      <c r="F2257" s="138">
        <f>きもの新作!F232</f>
        <v>0</v>
      </c>
      <c r="G2257" s="140" t="str">
        <f>TEXT(きもの新作!G232,0)</f>
        <v>0</v>
      </c>
      <c r="H2257" s="138">
        <f>きもの新作!H232</f>
        <v>0</v>
      </c>
      <c r="I2257" s="140" t="str">
        <f>TEXT(きもの新作!I232,0)</f>
        <v>0</v>
      </c>
      <c r="J2257" s="141">
        <f>+きもの新作!$C$9</f>
        <v>0</v>
      </c>
      <c r="K2257" s="142">
        <f>きもの新作!J232</f>
        <v>0</v>
      </c>
      <c r="L2257" s="143">
        <f>IF(ISERROR(VLOOKUP(VALUE(C2257),納期ACC!$E$1:$N$3001,10,FALSE)),"",VLOOKUP(VALUE(C2257),納期ACC!$E$1:$N$3001,10,FALSE))</f>
        <v>0</v>
      </c>
    </row>
    <row r="2258" spans="1:12">
      <c r="A2258" s="137">
        <f>+きもの新作!A233</f>
        <v>0</v>
      </c>
      <c r="B2258" s="138">
        <v>218</v>
      </c>
      <c r="C2258" s="139" t="str">
        <f>TEXT(きもの新作!C233,0)</f>
        <v>0</v>
      </c>
      <c r="D2258" s="140" t="str">
        <f>TEXT(きもの新作!D233,0)</f>
        <v>0</v>
      </c>
      <c r="E2258" s="145">
        <f>きもの新作!E233</f>
        <v>0</v>
      </c>
      <c r="F2258" s="138">
        <f>きもの新作!F233</f>
        <v>0</v>
      </c>
      <c r="G2258" s="140" t="str">
        <f>TEXT(きもの新作!G233,0)</f>
        <v>0</v>
      </c>
      <c r="H2258" s="138">
        <f>きもの新作!H233</f>
        <v>0</v>
      </c>
      <c r="I2258" s="140" t="str">
        <f>TEXT(きもの新作!I233,0)</f>
        <v>0</v>
      </c>
      <c r="J2258" s="141">
        <f>+きもの新作!$C$9</f>
        <v>0</v>
      </c>
      <c r="K2258" s="142">
        <f>きもの新作!J233</f>
        <v>0</v>
      </c>
      <c r="L2258" s="143">
        <f>IF(ISERROR(VLOOKUP(VALUE(C2258),納期ACC!$E$1:$N$3001,10,FALSE)),"",VLOOKUP(VALUE(C2258),納期ACC!$E$1:$N$3001,10,FALSE))</f>
        <v>0</v>
      </c>
    </row>
    <row r="2259" spans="1:12">
      <c r="A2259" s="137">
        <f>+きもの新作!A234</f>
        <v>0</v>
      </c>
      <c r="B2259" s="138">
        <v>219</v>
      </c>
      <c r="C2259" s="139" t="str">
        <f>TEXT(きもの新作!C234,0)</f>
        <v>0</v>
      </c>
      <c r="D2259" s="140" t="str">
        <f>TEXT(きもの新作!D234,0)</f>
        <v>0</v>
      </c>
      <c r="E2259" s="145">
        <f>きもの新作!E234</f>
        <v>0</v>
      </c>
      <c r="F2259" s="138">
        <f>きもの新作!F234</f>
        <v>0</v>
      </c>
      <c r="G2259" s="140" t="str">
        <f>TEXT(きもの新作!G234,0)</f>
        <v>0</v>
      </c>
      <c r="H2259" s="138">
        <f>きもの新作!H234</f>
        <v>0</v>
      </c>
      <c r="I2259" s="140" t="str">
        <f>TEXT(きもの新作!I234,0)</f>
        <v>0</v>
      </c>
      <c r="J2259" s="141">
        <f>+きもの新作!$C$9</f>
        <v>0</v>
      </c>
      <c r="K2259" s="142">
        <f>きもの新作!J234</f>
        <v>0</v>
      </c>
      <c r="L2259" s="143">
        <f>IF(ISERROR(VLOOKUP(VALUE(C2259),納期ACC!$E$1:$N$3001,10,FALSE)),"",VLOOKUP(VALUE(C2259),納期ACC!$E$1:$N$3001,10,FALSE))</f>
        <v>0</v>
      </c>
    </row>
    <row r="2260" spans="1:12">
      <c r="A2260" s="137">
        <f>+きもの新作!A235</f>
        <v>0</v>
      </c>
      <c r="B2260" s="138">
        <v>220</v>
      </c>
      <c r="C2260" s="139" t="str">
        <f>TEXT(きもの新作!C235,0)</f>
        <v>0</v>
      </c>
      <c r="D2260" s="140" t="str">
        <f>TEXT(きもの新作!D235,0)</f>
        <v>0</v>
      </c>
      <c r="E2260" s="145">
        <f>きもの新作!E235</f>
        <v>0</v>
      </c>
      <c r="F2260" s="138">
        <f>きもの新作!F235</f>
        <v>0</v>
      </c>
      <c r="G2260" s="140" t="str">
        <f>TEXT(きもの新作!G235,0)</f>
        <v>0</v>
      </c>
      <c r="H2260" s="138">
        <f>きもの新作!H235</f>
        <v>0</v>
      </c>
      <c r="I2260" s="140" t="str">
        <f>TEXT(きもの新作!I235,0)</f>
        <v>0</v>
      </c>
      <c r="J2260" s="141">
        <f>+きもの新作!$C$9</f>
        <v>0</v>
      </c>
      <c r="K2260" s="142">
        <f>きもの新作!J235</f>
        <v>0</v>
      </c>
      <c r="L2260" s="143">
        <f>IF(ISERROR(VLOOKUP(VALUE(C2260),納期ACC!$E$1:$N$3001,10,FALSE)),"",VLOOKUP(VALUE(C2260),納期ACC!$E$1:$N$3001,10,FALSE))</f>
        <v>0</v>
      </c>
    </row>
    <row r="2261" spans="1:12">
      <c r="A2261" s="137">
        <f>+きもの新作!A236</f>
        <v>0</v>
      </c>
      <c r="B2261" s="138">
        <v>221</v>
      </c>
      <c r="C2261" s="139" t="str">
        <f>TEXT(きもの新作!C236,0)</f>
        <v>0</v>
      </c>
      <c r="D2261" s="140" t="str">
        <f>TEXT(きもの新作!D236,0)</f>
        <v>0</v>
      </c>
      <c r="E2261" s="145">
        <f>きもの新作!E236</f>
        <v>0</v>
      </c>
      <c r="F2261" s="138">
        <f>きもの新作!F236</f>
        <v>0</v>
      </c>
      <c r="G2261" s="140" t="str">
        <f>TEXT(きもの新作!G236,0)</f>
        <v>0</v>
      </c>
      <c r="H2261" s="138">
        <f>きもの新作!H236</f>
        <v>0</v>
      </c>
      <c r="I2261" s="140" t="str">
        <f>TEXT(きもの新作!I236,0)</f>
        <v>0</v>
      </c>
      <c r="J2261" s="141">
        <f>+きもの新作!$C$9</f>
        <v>0</v>
      </c>
      <c r="K2261" s="142">
        <f>きもの新作!J236</f>
        <v>0</v>
      </c>
      <c r="L2261" s="143">
        <f>IF(ISERROR(VLOOKUP(VALUE(C2261),納期ACC!$E$1:$N$3001,10,FALSE)),"",VLOOKUP(VALUE(C2261),納期ACC!$E$1:$N$3001,10,FALSE))</f>
        <v>0</v>
      </c>
    </row>
    <row r="2262" spans="1:12">
      <c r="A2262" s="137">
        <f>+きもの新作!A237</f>
        <v>0</v>
      </c>
      <c r="B2262" s="138">
        <v>222</v>
      </c>
      <c r="C2262" s="139" t="str">
        <f>TEXT(きもの新作!C237,0)</f>
        <v>0</v>
      </c>
      <c r="D2262" s="140" t="str">
        <f>TEXT(きもの新作!D237,0)</f>
        <v>0</v>
      </c>
      <c r="E2262" s="145">
        <f>きもの新作!E237</f>
        <v>0</v>
      </c>
      <c r="F2262" s="138">
        <f>きもの新作!F237</f>
        <v>0</v>
      </c>
      <c r="G2262" s="140" t="str">
        <f>TEXT(きもの新作!G237,0)</f>
        <v>0</v>
      </c>
      <c r="H2262" s="138">
        <f>きもの新作!H237</f>
        <v>0</v>
      </c>
      <c r="I2262" s="140" t="str">
        <f>TEXT(きもの新作!I237,0)</f>
        <v>0</v>
      </c>
      <c r="J2262" s="141">
        <f>+きもの新作!$C$9</f>
        <v>0</v>
      </c>
      <c r="K2262" s="142">
        <f>きもの新作!J237</f>
        <v>0</v>
      </c>
      <c r="L2262" s="143">
        <f>IF(ISERROR(VLOOKUP(VALUE(C2262),納期ACC!$E$1:$N$3001,10,FALSE)),"",VLOOKUP(VALUE(C2262),納期ACC!$E$1:$N$3001,10,FALSE))</f>
        <v>0</v>
      </c>
    </row>
    <row r="2263" spans="1:12">
      <c r="A2263" s="137">
        <f>+きもの新作!A238</f>
        <v>0</v>
      </c>
      <c r="B2263" s="138">
        <v>223</v>
      </c>
      <c r="C2263" s="139" t="str">
        <f>TEXT(きもの新作!C238,0)</f>
        <v>0</v>
      </c>
      <c r="D2263" s="140" t="str">
        <f>TEXT(きもの新作!D238,0)</f>
        <v>0</v>
      </c>
      <c r="E2263" s="145">
        <f>きもの新作!E238</f>
        <v>0</v>
      </c>
      <c r="F2263" s="138">
        <f>きもの新作!F238</f>
        <v>0</v>
      </c>
      <c r="G2263" s="140" t="str">
        <f>TEXT(きもの新作!G238,0)</f>
        <v>0</v>
      </c>
      <c r="H2263" s="138">
        <f>きもの新作!H238</f>
        <v>0</v>
      </c>
      <c r="I2263" s="140" t="str">
        <f>TEXT(きもの新作!I238,0)</f>
        <v>0</v>
      </c>
      <c r="J2263" s="141">
        <f>+きもの新作!$C$9</f>
        <v>0</v>
      </c>
      <c r="K2263" s="142">
        <f>きもの新作!J238</f>
        <v>0</v>
      </c>
      <c r="L2263" s="143">
        <f>IF(ISERROR(VLOOKUP(VALUE(C2263),納期ACC!$E$1:$N$3001,10,FALSE)),"",VLOOKUP(VALUE(C2263),納期ACC!$E$1:$N$3001,10,FALSE))</f>
        <v>0</v>
      </c>
    </row>
    <row r="2264" spans="1:12">
      <c r="A2264" s="137">
        <f>+きもの新作!A239</f>
        <v>0</v>
      </c>
      <c r="B2264" s="138">
        <v>224</v>
      </c>
      <c r="C2264" s="139" t="str">
        <f>TEXT(きもの新作!C239,0)</f>
        <v>0</v>
      </c>
      <c r="D2264" s="140" t="str">
        <f>TEXT(きもの新作!D239,0)</f>
        <v>0</v>
      </c>
      <c r="E2264" s="145">
        <f>きもの新作!E239</f>
        <v>0</v>
      </c>
      <c r="F2264" s="138">
        <f>きもの新作!F239</f>
        <v>0</v>
      </c>
      <c r="G2264" s="140" t="str">
        <f>TEXT(きもの新作!G239,0)</f>
        <v>0</v>
      </c>
      <c r="H2264" s="138">
        <f>きもの新作!H239</f>
        <v>0</v>
      </c>
      <c r="I2264" s="140" t="str">
        <f>TEXT(きもの新作!I239,0)</f>
        <v>0</v>
      </c>
      <c r="J2264" s="141">
        <f>+きもの新作!$C$9</f>
        <v>0</v>
      </c>
      <c r="K2264" s="142">
        <f>きもの新作!J239</f>
        <v>0</v>
      </c>
      <c r="L2264" s="143">
        <f>IF(ISERROR(VLOOKUP(VALUE(C2264),納期ACC!$E$1:$N$3001,10,FALSE)),"",VLOOKUP(VALUE(C2264),納期ACC!$E$1:$N$3001,10,FALSE))</f>
        <v>0</v>
      </c>
    </row>
    <row r="2265" spans="1:12">
      <c r="A2265" s="137">
        <f>+きもの新作!A240</f>
        <v>0</v>
      </c>
      <c r="B2265" s="138">
        <v>225</v>
      </c>
      <c r="C2265" s="139" t="str">
        <f>TEXT(きもの新作!C240,0)</f>
        <v>0</v>
      </c>
      <c r="D2265" s="140" t="str">
        <f>TEXT(きもの新作!D240,0)</f>
        <v>0</v>
      </c>
      <c r="E2265" s="145">
        <f>きもの新作!E240</f>
        <v>0</v>
      </c>
      <c r="F2265" s="138">
        <f>きもの新作!F240</f>
        <v>0</v>
      </c>
      <c r="G2265" s="140" t="str">
        <f>TEXT(きもの新作!G240,0)</f>
        <v>0</v>
      </c>
      <c r="H2265" s="138">
        <f>きもの新作!H240</f>
        <v>0</v>
      </c>
      <c r="I2265" s="140" t="str">
        <f>TEXT(きもの新作!I240,0)</f>
        <v>0</v>
      </c>
      <c r="J2265" s="141">
        <f>+きもの新作!$C$9</f>
        <v>0</v>
      </c>
      <c r="K2265" s="142">
        <f>きもの新作!J240</f>
        <v>0</v>
      </c>
      <c r="L2265" s="143">
        <f>IF(ISERROR(VLOOKUP(VALUE(C2265),納期ACC!$E$1:$N$3001,10,FALSE)),"",VLOOKUP(VALUE(C2265),納期ACC!$E$1:$N$3001,10,FALSE))</f>
        <v>0</v>
      </c>
    </row>
    <row r="2266" spans="1:12">
      <c r="A2266" s="137">
        <f>+きもの新作!A241</f>
        <v>0</v>
      </c>
      <c r="B2266" s="138">
        <v>226</v>
      </c>
      <c r="C2266" s="139" t="str">
        <f>TEXT(きもの新作!C241,0)</f>
        <v>0</v>
      </c>
      <c r="D2266" s="140" t="str">
        <f>TEXT(きもの新作!D241,0)</f>
        <v>0</v>
      </c>
      <c r="E2266" s="145">
        <f>きもの新作!E241</f>
        <v>0</v>
      </c>
      <c r="F2266" s="138">
        <f>きもの新作!F241</f>
        <v>0</v>
      </c>
      <c r="G2266" s="140" t="str">
        <f>TEXT(きもの新作!G241,0)</f>
        <v>0</v>
      </c>
      <c r="H2266" s="138">
        <f>きもの新作!H241</f>
        <v>0</v>
      </c>
      <c r="I2266" s="140" t="str">
        <f>TEXT(きもの新作!I241,0)</f>
        <v>0</v>
      </c>
      <c r="J2266" s="141">
        <f>+きもの新作!$C$9</f>
        <v>0</v>
      </c>
      <c r="K2266" s="142">
        <f>きもの新作!J241</f>
        <v>0</v>
      </c>
      <c r="L2266" s="143">
        <f>IF(ISERROR(VLOOKUP(VALUE(C2266),納期ACC!$E$1:$N$3001,10,FALSE)),"",VLOOKUP(VALUE(C2266),納期ACC!$E$1:$N$3001,10,FALSE))</f>
        <v>0</v>
      </c>
    </row>
    <row r="2267" spans="1:12">
      <c r="A2267" s="137">
        <f>+きもの新作!A242</f>
        <v>0</v>
      </c>
      <c r="B2267" s="138">
        <v>227</v>
      </c>
      <c r="C2267" s="139" t="str">
        <f>TEXT(きもの新作!C242,0)</f>
        <v>0</v>
      </c>
      <c r="D2267" s="140" t="str">
        <f>TEXT(きもの新作!D242,0)</f>
        <v>0</v>
      </c>
      <c r="E2267" s="145">
        <f>きもの新作!E242</f>
        <v>0</v>
      </c>
      <c r="F2267" s="138">
        <f>きもの新作!F242</f>
        <v>0</v>
      </c>
      <c r="G2267" s="140" t="str">
        <f>TEXT(きもの新作!G242,0)</f>
        <v>0</v>
      </c>
      <c r="H2267" s="138">
        <f>きもの新作!H242</f>
        <v>0</v>
      </c>
      <c r="I2267" s="140" t="str">
        <f>TEXT(きもの新作!I242,0)</f>
        <v>0</v>
      </c>
      <c r="J2267" s="141">
        <f>+きもの新作!$C$9</f>
        <v>0</v>
      </c>
      <c r="K2267" s="142">
        <f>きもの新作!J242</f>
        <v>0</v>
      </c>
      <c r="L2267" s="143">
        <f>IF(ISERROR(VLOOKUP(VALUE(C2267),納期ACC!$E$1:$N$3001,10,FALSE)),"",VLOOKUP(VALUE(C2267),納期ACC!$E$1:$N$3001,10,FALSE))</f>
        <v>0</v>
      </c>
    </row>
    <row r="2268" spans="1:12">
      <c r="A2268" s="137">
        <f>+きもの新作!A243</f>
        <v>0</v>
      </c>
      <c r="B2268" s="138">
        <v>228</v>
      </c>
      <c r="C2268" s="139" t="str">
        <f>TEXT(きもの新作!C243,0)</f>
        <v>0</v>
      </c>
      <c r="D2268" s="140" t="str">
        <f>TEXT(きもの新作!D243,0)</f>
        <v>0</v>
      </c>
      <c r="E2268" s="145">
        <f>きもの新作!E243</f>
        <v>0</v>
      </c>
      <c r="F2268" s="138">
        <f>きもの新作!F243</f>
        <v>0</v>
      </c>
      <c r="G2268" s="140" t="str">
        <f>TEXT(きもの新作!G243,0)</f>
        <v>0</v>
      </c>
      <c r="H2268" s="138">
        <f>きもの新作!H243</f>
        <v>0</v>
      </c>
      <c r="I2268" s="140" t="str">
        <f>TEXT(きもの新作!I243,0)</f>
        <v>0</v>
      </c>
      <c r="J2268" s="141">
        <f>+きもの新作!$C$9</f>
        <v>0</v>
      </c>
      <c r="K2268" s="142">
        <f>きもの新作!J243</f>
        <v>0</v>
      </c>
      <c r="L2268" s="143">
        <f>IF(ISERROR(VLOOKUP(VALUE(C2268),納期ACC!$E$1:$N$3001,10,FALSE)),"",VLOOKUP(VALUE(C2268),納期ACC!$E$1:$N$3001,10,FALSE))</f>
        <v>0</v>
      </c>
    </row>
    <row r="2269" spans="1:12">
      <c r="A2269" s="137">
        <f>+きもの新作!A244</f>
        <v>0</v>
      </c>
      <c r="B2269" s="138">
        <v>229</v>
      </c>
      <c r="C2269" s="139" t="str">
        <f>TEXT(きもの新作!C244,0)</f>
        <v>0</v>
      </c>
      <c r="D2269" s="140" t="str">
        <f>TEXT(きもの新作!D244,0)</f>
        <v>0</v>
      </c>
      <c r="E2269" s="145">
        <f>きもの新作!E244</f>
        <v>0</v>
      </c>
      <c r="F2269" s="138">
        <f>きもの新作!F244</f>
        <v>0</v>
      </c>
      <c r="G2269" s="140" t="str">
        <f>TEXT(きもの新作!G244,0)</f>
        <v>0</v>
      </c>
      <c r="H2269" s="138">
        <f>きもの新作!H244</f>
        <v>0</v>
      </c>
      <c r="I2269" s="140" t="str">
        <f>TEXT(きもの新作!I244,0)</f>
        <v>0</v>
      </c>
      <c r="J2269" s="141">
        <f>+きもの新作!$C$9</f>
        <v>0</v>
      </c>
      <c r="K2269" s="142">
        <f>きもの新作!J244</f>
        <v>0</v>
      </c>
      <c r="L2269" s="143">
        <f>IF(ISERROR(VLOOKUP(VALUE(C2269),納期ACC!$E$1:$N$3001,10,FALSE)),"",VLOOKUP(VALUE(C2269),納期ACC!$E$1:$N$3001,10,FALSE))</f>
        <v>0</v>
      </c>
    </row>
    <row r="2270" spans="1:12">
      <c r="A2270" s="137">
        <f>+きもの新作!A245</f>
        <v>0</v>
      </c>
      <c r="B2270" s="138">
        <v>230</v>
      </c>
      <c r="C2270" s="139" t="str">
        <f>TEXT(きもの新作!C245,0)</f>
        <v>0</v>
      </c>
      <c r="D2270" s="140" t="str">
        <f>TEXT(きもの新作!D245,0)</f>
        <v>0</v>
      </c>
      <c r="E2270" s="145">
        <f>きもの新作!E245</f>
        <v>0</v>
      </c>
      <c r="F2270" s="138">
        <f>きもの新作!F245</f>
        <v>0</v>
      </c>
      <c r="G2270" s="140" t="str">
        <f>TEXT(きもの新作!G245,0)</f>
        <v>0</v>
      </c>
      <c r="H2270" s="138">
        <f>きもの新作!H245</f>
        <v>0</v>
      </c>
      <c r="I2270" s="140" t="str">
        <f>TEXT(きもの新作!I245,0)</f>
        <v>0</v>
      </c>
      <c r="J2270" s="141">
        <f>+きもの新作!$C$9</f>
        <v>0</v>
      </c>
      <c r="K2270" s="142">
        <f>きもの新作!J245</f>
        <v>0</v>
      </c>
      <c r="L2270" s="143">
        <f>IF(ISERROR(VLOOKUP(VALUE(C2270),納期ACC!$E$1:$N$3001,10,FALSE)),"",VLOOKUP(VALUE(C2270),納期ACC!$E$1:$N$3001,10,FALSE))</f>
        <v>0</v>
      </c>
    </row>
    <row r="2271" spans="1:12">
      <c r="A2271" s="137">
        <f>+きもの新作!A246</f>
        <v>0</v>
      </c>
      <c r="B2271" s="138">
        <v>231</v>
      </c>
      <c r="C2271" s="139" t="str">
        <f>TEXT(きもの新作!C246,0)</f>
        <v>0</v>
      </c>
      <c r="D2271" s="140" t="str">
        <f>TEXT(きもの新作!D246,0)</f>
        <v>0</v>
      </c>
      <c r="E2271" s="145">
        <f>きもの新作!E246</f>
        <v>0</v>
      </c>
      <c r="F2271" s="138">
        <f>きもの新作!F246</f>
        <v>0</v>
      </c>
      <c r="G2271" s="140" t="str">
        <f>TEXT(きもの新作!G246,0)</f>
        <v>0</v>
      </c>
      <c r="H2271" s="138">
        <f>きもの新作!H246</f>
        <v>0</v>
      </c>
      <c r="I2271" s="140" t="str">
        <f>TEXT(きもの新作!I246,0)</f>
        <v>0</v>
      </c>
      <c r="J2271" s="141">
        <f>+きもの新作!$C$9</f>
        <v>0</v>
      </c>
      <c r="K2271" s="142">
        <f>きもの新作!J246</f>
        <v>0</v>
      </c>
      <c r="L2271" s="143">
        <f>IF(ISERROR(VLOOKUP(VALUE(C2271),納期ACC!$E$1:$N$3001,10,FALSE)),"",VLOOKUP(VALUE(C2271),納期ACC!$E$1:$N$3001,10,FALSE))</f>
        <v>0</v>
      </c>
    </row>
    <row r="2272" spans="1:12">
      <c r="A2272" s="137">
        <f>+きもの新作!A247</f>
        <v>0</v>
      </c>
      <c r="B2272" s="138">
        <v>232</v>
      </c>
      <c r="C2272" s="139" t="str">
        <f>TEXT(きもの新作!C247,0)</f>
        <v>0</v>
      </c>
      <c r="D2272" s="140" t="str">
        <f>TEXT(きもの新作!D247,0)</f>
        <v>0</v>
      </c>
      <c r="E2272" s="145">
        <f>きもの新作!E247</f>
        <v>0</v>
      </c>
      <c r="F2272" s="138">
        <f>きもの新作!F247</f>
        <v>0</v>
      </c>
      <c r="G2272" s="140" t="str">
        <f>TEXT(きもの新作!G247,0)</f>
        <v>0</v>
      </c>
      <c r="H2272" s="138">
        <f>きもの新作!H247</f>
        <v>0</v>
      </c>
      <c r="I2272" s="140" t="str">
        <f>TEXT(きもの新作!I247,0)</f>
        <v>0</v>
      </c>
      <c r="J2272" s="141">
        <f>+きもの新作!$C$9</f>
        <v>0</v>
      </c>
      <c r="K2272" s="142">
        <f>きもの新作!J247</f>
        <v>0</v>
      </c>
      <c r="L2272" s="143">
        <f>IF(ISERROR(VLOOKUP(VALUE(C2272),納期ACC!$E$1:$N$3001,10,FALSE)),"",VLOOKUP(VALUE(C2272),納期ACC!$E$1:$N$3001,10,FALSE))</f>
        <v>0</v>
      </c>
    </row>
    <row r="2273" spans="1:12">
      <c r="A2273" s="137">
        <f>+きもの新作!A248</f>
        <v>0</v>
      </c>
      <c r="B2273" s="138">
        <v>233</v>
      </c>
      <c r="C2273" s="139" t="str">
        <f>TEXT(きもの新作!C248,0)</f>
        <v>0</v>
      </c>
      <c r="D2273" s="140" t="str">
        <f>TEXT(きもの新作!D248,0)</f>
        <v>0</v>
      </c>
      <c r="E2273" s="145">
        <f>きもの新作!E248</f>
        <v>0</v>
      </c>
      <c r="F2273" s="138">
        <f>きもの新作!F248</f>
        <v>0</v>
      </c>
      <c r="G2273" s="140" t="str">
        <f>TEXT(きもの新作!G248,0)</f>
        <v>0</v>
      </c>
      <c r="H2273" s="138">
        <f>きもの新作!H248</f>
        <v>0</v>
      </c>
      <c r="I2273" s="140" t="str">
        <f>TEXT(きもの新作!I248,0)</f>
        <v>0</v>
      </c>
      <c r="J2273" s="141">
        <f>+きもの新作!$C$9</f>
        <v>0</v>
      </c>
      <c r="K2273" s="142">
        <f>きもの新作!J248</f>
        <v>0</v>
      </c>
      <c r="L2273" s="143">
        <f>IF(ISERROR(VLOOKUP(VALUE(C2273),納期ACC!$E$1:$N$3001,10,FALSE)),"",VLOOKUP(VALUE(C2273),納期ACC!$E$1:$N$3001,10,FALSE))</f>
        <v>0</v>
      </c>
    </row>
    <row r="2274" spans="1:12">
      <c r="A2274" s="137">
        <f>+きもの新作!A249</f>
        <v>0</v>
      </c>
      <c r="B2274" s="138">
        <v>234</v>
      </c>
      <c r="C2274" s="139" t="str">
        <f>TEXT(きもの新作!C249,0)</f>
        <v>0</v>
      </c>
      <c r="D2274" s="140" t="str">
        <f>TEXT(きもの新作!D249,0)</f>
        <v>0</v>
      </c>
      <c r="E2274" s="145">
        <f>きもの新作!E249</f>
        <v>0</v>
      </c>
      <c r="F2274" s="138">
        <f>きもの新作!F249</f>
        <v>0</v>
      </c>
      <c r="G2274" s="140" t="str">
        <f>TEXT(きもの新作!G249,0)</f>
        <v>0</v>
      </c>
      <c r="H2274" s="138">
        <f>きもの新作!H249</f>
        <v>0</v>
      </c>
      <c r="I2274" s="140" t="str">
        <f>TEXT(きもの新作!I249,0)</f>
        <v>0</v>
      </c>
      <c r="J2274" s="141">
        <f>+きもの新作!$C$9</f>
        <v>0</v>
      </c>
      <c r="K2274" s="142">
        <f>きもの新作!J249</f>
        <v>0</v>
      </c>
      <c r="L2274" s="143">
        <f>IF(ISERROR(VLOOKUP(VALUE(C2274),納期ACC!$E$1:$N$3001,10,FALSE)),"",VLOOKUP(VALUE(C2274),納期ACC!$E$1:$N$3001,10,FALSE))</f>
        <v>0</v>
      </c>
    </row>
    <row r="2275" spans="1:12">
      <c r="A2275" s="137">
        <f>+きもの新作!A250</f>
        <v>0</v>
      </c>
      <c r="B2275" s="138">
        <v>235</v>
      </c>
      <c r="C2275" s="139" t="str">
        <f>TEXT(きもの新作!C250,0)</f>
        <v>0</v>
      </c>
      <c r="D2275" s="140" t="str">
        <f>TEXT(きもの新作!D250,0)</f>
        <v>0</v>
      </c>
      <c r="E2275" s="145">
        <f>きもの新作!E250</f>
        <v>0</v>
      </c>
      <c r="F2275" s="138">
        <f>きもの新作!F250</f>
        <v>0</v>
      </c>
      <c r="G2275" s="140" t="str">
        <f>TEXT(きもの新作!G250,0)</f>
        <v>0</v>
      </c>
      <c r="H2275" s="138">
        <f>きもの新作!H250</f>
        <v>0</v>
      </c>
      <c r="I2275" s="140" t="str">
        <f>TEXT(きもの新作!I250,0)</f>
        <v>0</v>
      </c>
      <c r="J2275" s="141">
        <f>+きもの新作!$C$9</f>
        <v>0</v>
      </c>
      <c r="K2275" s="142">
        <f>きもの新作!J250</f>
        <v>0</v>
      </c>
      <c r="L2275" s="143">
        <f>IF(ISERROR(VLOOKUP(VALUE(C2275),納期ACC!$E$1:$N$3001,10,FALSE)),"",VLOOKUP(VALUE(C2275),納期ACC!$E$1:$N$3001,10,FALSE))</f>
        <v>0</v>
      </c>
    </row>
    <row r="2276" spans="1:12">
      <c r="A2276" s="137">
        <f>+きもの新作!A251</f>
        <v>0</v>
      </c>
      <c r="B2276" s="138">
        <v>236</v>
      </c>
      <c r="C2276" s="139" t="str">
        <f>TEXT(きもの新作!C251,0)</f>
        <v>0</v>
      </c>
      <c r="D2276" s="140" t="str">
        <f>TEXT(きもの新作!D251,0)</f>
        <v>0</v>
      </c>
      <c r="E2276" s="145">
        <f>きもの新作!E251</f>
        <v>0</v>
      </c>
      <c r="F2276" s="138">
        <f>きもの新作!F251</f>
        <v>0</v>
      </c>
      <c r="G2276" s="140" t="str">
        <f>TEXT(きもの新作!G251,0)</f>
        <v>0</v>
      </c>
      <c r="H2276" s="138">
        <f>きもの新作!H251</f>
        <v>0</v>
      </c>
      <c r="I2276" s="140" t="str">
        <f>TEXT(きもの新作!I251,0)</f>
        <v>0</v>
      </c>
      <c r="J2276" s="141">
        <f>+きもの新作!$C$9</f>
        <v>0</v>
      </c>
      <c r="K2276" s="142">
        <f>きもの新作!J251</f>
        <v>0</v>
      </c>
      <c r="L2276" s="143">
        <f>IF(ISERROR(VLOOKUP(VALUE(C2276),納期ACC!$E$1:$N$3001,10,FALSE)),"",VLOOKUP(VALUE(C2276),納期ACC!$E$1:$N$3001,10,FALSE))</f>
        <v>0</v>
      </c>
    </row>
    <row r="2277" spans="1:12">
      <c r="A2277" s="137">
        <f>+きもの新作!A252</f>
        <v>0</v>
      </c>
      <c r="B2277" s="138">
        <v>237</v>
      </c>
      <c r="C2277" s="139" t="str">
        <f>TEXT(きもの新作!C252,0)</f>
        <v>0</v>
      </c>
      <c r="D2277" s="140" t="str">
        <f>TEXT(きもの新作!D252,0)</f>
        <v>0</v>
      </c>
      <c r="E2277" s="145">
        <f>きもの新作!E252</f>
        <v>0</v>
      </c>
      <c r="F2277" s="138">
        <f>きもの新作!F252</f>
        <v>0</v>
      </c>
      <c r="G2277" s="140" t="str">
        <f>TEXT(きもの新作!G252,0)</f>
        <v>0</v>
      </c>
      <c r="H2277" s="138">
        <f>きもの新作!H252</f>
        <v>0</v>
      </c>
      <c r="I2277" s="140" t="str">
        <f>TEXT(きもの新作!I252,0)</f>
        <v>0</v>
      </c>
      <c r="J2277" s="141">
        <f>+きもの新作!$C$9</f>
        <v>0</v>
      </c>
      <c r="K2277" s="142">
        <f>きもの新作!J252</f>
        <v>0</v>
      </c>
      <c r="L2277" s="143">
        <f>IF(ISERROR(VLOOKUP(VALUE(C2277),納期ACC!$E$1:$N$3001,10,FALSE)),"",VLOOKUP(VALUE(C2277),納期ACC!$E$1:$N$3001,10,FALSE))</f>
        <v>0</v>
      </c>
    </row>
    <row r="2278" spans="1:12">
      <c r="A2278" s="137">
        <f>+きもの新作!A253</f>
        <v>0</v>
      </c>
      <c r="B2278" s="138">
        <v>238</v>
      </c>
      <c r="C2278" s="139" t="str">
        <f>TEXT(きもの新作!C253,0)</f>
        <v>0</v>
      </c>
      <c r="D2278" s="140" t="str">
        <f>TEXT(きもの新作!D253,0)</f>
        <v>0</v>
      </c>
      <c r="E2278" s="145">
        <f>きもの新作!E253</f>
        <v>0</v>
      </c>
      <c r="F2278" s="138">
        <f>きもの新作!F253</f>
        <v>0</v>
      </c>
      <c r="G2278" s="140" t="str">
        <f>TEXT(きもの新作!G253,0)</f>
        <v>0</v>
      </c>
      <c r="H2278" s="138">
        <f>きもの新作!H253</f>
        <v>0</v>
      </c>
      <c r="I2278" s="140" t="str">
        <f>TEXT(きもの新作!I253,0)</f>
        <v>0</v>
      </c>
      <c r="J2278" s="141">
        <f>+きもの新作!$C$9</f>
        <v>0</v>
      </c>
      <c r="K2278" s="142">
        <f>きもの新作!J253</f>
        <v>0</v>
      </c>
      <c r="L2278" s="143">
        <f>IF(ISERROR(VLOOKUP(VALUE(C2278),納期ACC!$E$1:$N$3001,10,FALSE)),"",VLOOKUP(VALUE(C2278),納期ACC!$E$1:$N$3001,10,FALSE))</f>
        <v>0</v>
      </c>
    </row>
    <row r="2279" spans="1:12">
      <c r="A2279" s="137">
        <f>+きもの新作!A254</f>
        <v>0</v>
      </c>
      <c r="B2279" s="138">
        <v>239</v>
      </c>
      <c r="C2279" s="139" t="str">
        <f>TEXT(きもの新作!C254,0)</f>
        <v>0</v>
      </c>
      <c r="D2279" s="140" t="str">
        <f>TEXT(きもの新作!D254,0)</f>
        <v>0</v>
      </c>
      <c r="E2279" s="145">
        <f>きもの新作!E254</f>
        <v>0</v>
      </c>
      <c r="F2279" s="138">
        <f>きもの新作!F254</f>
        <v>0</v>
      </c>
      <c r="G2279" s="140" t="str">
        <f>TEXT(きもの新作!G254,0)</f>
        <v>0</v>
      </c>
      <c r="H2279" s="138">
        <f>きもの新作!H254</f>
        <v>0</v>
      </c>
      <c r="I2279" s="140" t="str">
        <f>TEXT(きもの新作!I254,0)</f>
        <v>0</v>
      </c>
      <c r="J2279" s="141">
        <f>+きもの新作!$C$9</f>
        <v>0</v>
      </c>
      <c r="K2279" s="142">
        <f>きもの新作!J254</f>
        <v>0</v>
      </c>
      <c r="L2279" s="143">
        <f>IF(ISERROR(VLOOKUP(VALUE(C2279),納期ACC!$E$1:$N$3001,10,FALSE)),"",VLOOKUP(VALUE(C2279),納期ACC!$E$1:$N$3001,10,FALSE))</f>
        <v>0</v>
      </c>
    </row>
    <row r="2280" spans="1:12">
      <c r="A2280" s="137">
        <f>+きもの新作!A255</f>
        <v>0</v>
      </c>
      <c r="B2280" s="138">
        <v>240</v>
      </c>
      <c r="C2280" s="139" t="str">
        <f>TEXT(きもの新作!C255,0)</f>
        <v>0</v>
      </c>
      <c r="D2280" s="140" t="str">
        <f>TEXT(きもの新作!D255,0)</f>
        <v>0</v>
      </c>
      <c r="E2280" s="145">
        <f>きもの新作!E255</f>
        <v>0</v>
      </c>
      <c r="F2280" s="138">
        <f>きもの新作!F255</f>
        <v>0</v>
      </c>
      <c r="G2280" s="140" t="str">
        <f>TEXT(きもの新作!G255,0)</f>
        <v>0</v>
      </c>
      <c r="H2280" s="138">
        <f>きもの新作!H255</f>
        <v>0</v>
      </c>
      <c r="I2280" s="140" t="str">
        <f>TEXT(きもの新作!I255,0)</f>
        <v>0</v>
      </c>
      <c r="J2280" s="141">
        <f>+きもの新作!$C$9</f>
        <v>0</v>
      </c>
      <c r="K2280" s="142">
        <f>きもの新作!J255</f>
        <v>0</v>
      </c>
      <c r="L2280" s="143">
        <f>IF(ISERROR(VLOOKUP(VALUE(C2280),納期ACC!$E$1:$N$3001,10,FALSE)),"",VLOOKUP(VALUE(C2280),納期ACC!$E$1:$N$3001,10,FALSE))</f>
        <v>0</v>
      </c>
    </row>
    <row r="2281" spans="1:12">
      <c r="A2281" s="137">
        <f>+きもの新作!A256</f>
        <v>0</v>
      </c>
      <c r="B2281" s="138">
        <v>241</v>
      </c>
      <c r="C2281" s="139" t="str">
        <f>TEXT(きもの新作!C256,0)</f>
        <v>0</v>
      </c>
      <c r="D2281" s="140" t="str">
        <f>TEXT(きもの新作!D256,0)</f>
        <v>0</v>
      </c>
      <c r="E2281" s="145">
        <f>きもの新作!E256</f>
        <v>0</v>
      </c>
      <c r="F2281" s="138">
        <f>きもの新作!F256</f>
        <v>0</v>
      </c>
      <c r="G2281" s="140" t="str">
        <f>TEXT(きもの新作!G256,0)</f>
        <v>0</v>
      </c>
      <c r="H2281" s="138">
        <f>きもの新作!H256</f>
        <v>0</v>
      </c>
      <c r="I2281" s="140" t="str">
        <f>TEXT(きもの新作!I256,0)</f>
        <v>0</v>
      </c>
      <c r="J2281" s="141">
        <f>+きもの新作!$C$9</f>
        <v>0</v>
      </c>
      <c r="K2281" s="142">
        <f>きもの新作!J256</f>
        <v>0</v>
      </c>
      <c r="L2281" s="143">
        <f>IF(ISERROR(VLOOKUP(VALUE(C2281),納期ACC!$E$1:$N$3001,10,FALSE)),"",VLOOKUP(VALUE(C2281),納期ACC!$E$1:$N$3001,10,FALSE))</f>
        <v>0</v>
      </c>
    </row>
    <row r="2282" spans="1:12">
      <c r="A2282" s="137">
        <f>+きもの新作!A257</f>
        <v>0</v>
      </c>
      <c r="B2282" s="138">
        <v>242</v>
      </c>
      <c r="C2282" s="139" t="str">
        <f>TEXT(きもの新作!C257,0)</f>
        <v>0</v>
      </c>
      <c r="D2282" s="140" t="str">
        <f>TEXT(きもの新作!D257,0)</f>
        <v>0</v>
      </c>
      <c r="E2282" s="145">
        <f>きもの新作!E257</f>
        <v>0</v>
      </c>
      <c r="F2282" s="138">
        <f>きもの新作!F257</f>
        <v>0</v>
      </c>
      <c r="G2282" s="140" t="str">
        <f>TEXT(きもの新作!G257,0)</f>
        <v>0</v>
      </c>
      <c r="H2282" s="138">
        <f>きもの新作!H257</f>
        <v>0</v>
      </c>
      <c r="I2282" s="140" t="str">
        <f>TEXT(きもの新作!I257,0)</f>
        <v>0</v>
      </c>
      <c r="J2282" s="141">
        <f>+きもの新作!$C$9</f>
        <v>0</v>
      </c>
      <c r="K2282" s="142">
        <f>きもの新作!J257</f>
        <v>0</v>
      </c>
      <c r="L2282" s="143">
        <f>IF(ISERROR(VLOOKUP(VALUE(C2282),納期ACC!$E$1:$N$3001,10,FALSE)),"",VLOOKUP(VALUE(C2282),納期ACC!$E$1:$N$3001,10,FALSE))</f>
        <v>0</v>
      </c>
    </row>
    <row r="2283" spans="1:12">
      <c r="A2283" s="137">
        <f>+きもの新作!A258</f>
        <v>0</v>
      </c>
      <c r="B2283" s="138">
        <v>243</v>
      </c>
      <c r="C2283" s="139" t="str">
        <f>TEXT(きもの新作!C258,0)</f>
        <v>0</v>
      </c>
      <c r="D2283" s="140" t="str">
        <f>TEXT(きもの新作!D258,0)</f>
        <v>0</v>
      </c>
      <c r="E2283" s="145">
        <f>きもの新作!E258</f>
        <v>0</v>
      </c>
      <c r="F2283" s="138">
        <f>きもの新作!F258</f>
        <v>0</v>
      </c>
      <c r="G2283" s="140" t="str">
        <f>TEXT(きもの新作!G258,0)</f>
        <v>0</v>
      </c>
      <c r="H2283" s="138">
        <f>きもの新作!H258</f>
        <v>0</v>
      </c>
      <c r="I2283" s="140" t="str">
        <f>TEXT(きもの新作!I258,0)</f>
        <v>0</v>
      </c>
      <c r="J2283" s="141">
        <f>+きもの新作!$C$9</f>
        <v>0</v>
      </c>
      <c r="K2283" s="142">
        <f>きもの新作!J258</f>
        <v>0</v>
      </c>
      <c r="L2283" s="143">
        <f>IF(ISERROR(VLOOKUP(VALUE(C2283),納期ACC!$E$1:$N$3001,10,FALSE)),"",VLOOKUP(VALUE(C2283),納期ACC!$E$1:$N$3001,10,FALSE))</f>
        <v>0</v>
      </c>
    </row>
    <row r="2284" spans="1:12">
      <c r="A2284" s="137">
        <f>+きもの新作!A259</f>
        <v>0</v>
      </c>
      <c r="B2284" s="138">
        <v>244</v>
      </c>
      <c r="C2284" s="139" t="str">
        <f>TEXT(きもの新作!C259,0)</f>
        <v>0</v>
      </c>
      <c r="D2284" s="140" t="str">
        <f>TEXT(きもの新作!D259,0)</f>
        <v>0</v>
      </c>
      <c r="E2284" s="145">
        <f>きもの新作!E259</f>
        <v>0</v>
      </c>
      <c r="F2284" s="138">
        <f>きもの新作!F259</f>
        <v>0</v>
      </c>
      <c r="G2284" s="140" t="str">
        <f>TEXT(きもの新作!G259,0)</f>
        <v>0</v>
      </c>
      <c r="H2284" s="138">
        <f>きもの新作!H259</f>
        <v>0</v>
      </c>
      <c r="I2284" s="140" t="str">
        <f>TEXT(きもの新作!I259,0)</f>
        <v>0</v>
      </c>
      <c r="J2284" s="141">
        <f>+きもの新作!$C$9</f>
        <v>0</v>
      </c>
      <c r="K2284" s="142">
        <f>きもの新作!J259</f>
        <v>0</v>
      </c>
      <c r="L2284" s="143">
        <f>IF(ISERROR(VLOOKUP(VALUE(C2284),納期ACC!$E$1:$N$3001,10,FALSE)),"",VLOOKUP(VALUE(C2284),納期ACC!$E$1:$N$3001,10,FALSE))</f>
        <v>0</v>
      </c>
    </row>
    <row r="2285" spans="1:12">
      <c r="A2285" s="137">
        <f>+きもの新作!A260</f>
        <v>0</v>
      </c>
      <c r="B2285" s="138">
        <v>245</v>
      </c>
      <c r="C2285" s="139" t="str">
        <f>TEXT(きもの新作!C260,0)</f>
        <v>0</v>
      </c>
      <c r="D2285" s="140" t="str">
        <f>TEXT(きもの新作!D260,0)</f>
        <v>0</v>
      </c>
      <c r="E2285" s="145">
        <f>きもの新作!E260</f>
        <v>0</v>
      </c>
      <c r="F2285" s="138">
        <f>きもの新作!F260</f>
        <v>0</v>
      </c>
      <c r="G2285" s="140" t="str">
        <f>TEXT(きもの新作!G260,0)</f>
        <v>0</v>
      </c>
      <c r="H2285" s="138">
        <f>きもの新作!H260</f>
        <v>0</v>
      </c>
      <c r="I2285" s="140" t="str">
        <f>TEXT(きもの新作!I260,0)</f>
        <v>0</v>
      </c>
      <c r="J2285" s="141">
        <f>+きもの新作!$C$9</f>
        <v>0</v>
      </c>
      <c r="K2285" s="142">
        <f>きもの新作!J260</f>
        <v>0</v>
      </c>
      <c r="L2285" s="143">
        <f>IF(ISERROR(VLOOKUP(VALUE(C2285),納期ACC!$E$1:$N$3001,10,FALSE)),"",VLOOKUP(VALUE(C2285),納期ACC!$E$1:$N$3001,10,FALSE))</f>
        <v>0</v>
      </c>
    </row>
    <row r="2286" spans="1:12">
      <c r="A2286" s="137">
        <f>+きもの新作!A261</f>
        <v>0</v>
      </c>
      <c r="B2286" s="138">
        <v>246</v>
      </c>
      <c r="C2286" s="139" t="str">
        <f>TEXT(きもの新作!C261,0)</f>
        <v>0</v>
      </c>
      <c r="D2286" s="140" t="str">
        <f>TEXT(きもの新作!D261,0)</f>
        <v>0</v>
      </c>
      <c r="E2286" s="145">
        <f>きもの新作!E261</f>
        <v>0</v>
      </c>
      <c r="F2286" s="138">
        <f>きもの新作!F261</f>
        <v>0</v>
      </c>
      <c r="G2286" s="140" t="str">
        <f>TEXT(きもの新作!G261,0)</f>
        <v>0</v>
      </c>
      <c r="H2286" s="138">
        <f>きもの新作!H261</f>
        <v>0</v>
      </c>
      <c r="I2286" s="140" t="str">
        <f>TEXT(きもの新作!I261,0)</f>
        <v>0</v>
      </c>
      <c r="J2286" s="141">
        <f>+きもの新作!$C$9</f>
        <v>0</v>
      </c>
      <c r="K2286" s="142">
        <f>きもの新作!J261</f>
        <v>0</v>
      </c>
      <c r="L2286" s="143">
        <f>IF(ISERROR(VLOOKUP(VALUE(C2286),納期ACC!$E$1:$N$3001,10,FALSE)),"",VLOOKUP(VALUE(C2286),納期ACC!$E$1:$N$3001,10,FALSE))</f>
        <v>0</v>
      </c>
    </row>
    <row r="2287" spans="1:12">
      <c r="A2287" s="137">
        <f>+きもの新作!A262</f>
        <v>0</v>
      </c>
      <c r="B2287" s="138">
        <v>247</v>
      </c>
      <c r="C2287" s="139" t="str">
        <f>TEXT(きもの新作!C262,0)</f>
        <v>0</v>
      </c>
      <c r="D2287" s="140" t="str">
        <f>TEXT(きもの新作!D262,0)</f>
        <v>0</v>
      </c>
      <c r="E2287" s="145">
        <f>きもの新作!E262</f>
        <v>0</v>
      </c>
      <c r="F2287" s="138">
        <f>きもの新作!F262</f>
        <v>0</v>
      </c>
      <c r="G2287" s="140" t="str">
        <f>TEXT(きもの新作!G262,0)</f>
        <v>0</v>
      </c>
      <c r="H2287" s="138">
        <f>きもの新作!H262</f>
        <v>0</v>
      </c>
      <c r="I2287" s="140" t="str">
        <f>TEXT(きもの新作!I262,0)</f>
        <v>0</v>
      </c>
      <c r="J2287" s="141">
        <f>+きもの新作!$C$9</f>
        <v>0</v>
      </c>
      <c r="K2287" s="142">
        <f>きもの新作!J262</f>
        <v>0</v>
      </c>
      <c r="L2287" s="143">
        <f>IF(ISERROR(VLOOKUP(VALUE(C2287),納期ACC!$E$1:$N$3001,10,FALSE)),"",VLOOKUP(VALUE(C2287),納期ACC!$E$1:$N$3001,10,FALSE))</f>
        <v>0</v>
      </c>
    </row>
    <row r="2288" spans="1:12">
      <c r="A2288" s="137">
        <f>+きもの新作!A263</f>
        <v>0</v>
      </c>
      <c r="B2288" s="138">
        <v>248</v>
      </c>
      <c r="C2288" s="139" t="str">
        <f>TEXT(きもの新作!C263,0)</f>
        <v>0</v>
      </c>
      <c r="D2288" s="140" t="str">
        <f>TEXT(きもの新作!D263,0)</f>
        <v>0</v>
      </c>
      <c r="E2288" s="145">
        <f>きもの新作!E263</f>
        <v>0</v>
      </c>
      <c r="F2288" s="138">
        <f>きもの新作!F263</f>
        <v>0</v>
      </c>
      <c r="G2288" s="140" t="str">
        <f>TEXT(きもの新作!G263,0)</f>
        <v>0</v>
      </c>
      <c r="H2288" s="138">
        <f>きもの新作!H263</f>
        <v>0</v>
      </c>
      <c r="I2288" s="140" t="str">
        <f>TEXT(きもの新作!I263,0)</f>
        <v>0</v>
      </c>
      <c r="J2288" s="141">
        <f>+きもの新作!$C$9</f>
        <v>0</v>
      </c>
      <c r="K2288" s="142">
        <f>きもの新作!J263</f>
        <v>0</v>
      </c>
      <c r="L2288" s="143">
        <f>IF(ISERROR(VLOOKUP(VALUE(C2288),納期ACC!$E$1:$N$3001,10,FALSE)),"",VLOOKUP(VALUE(C2288),納期ACC!$E$1:$N$3001,10,FALSE))</f>
        <v>0</v>
      </c>
    </row>
    <row r="2289" spans="1:12">
      <c r="A2289" s="137">
        <f>+きもの新作!A264</f>
        <v>0</v>
      </c>
      <c r="B2289" s="138">
        <v>249</v>
      </c>
      <c r="C2289" s="139" t="str">
        <f>TEXT(きもの新作!C264,0)</f>
        <v>0</v>
      </c>
      <c r="D2289" s="140" t="str">
        <f>TEXT(きもの新作!D264,0)</f>
        <v>0</v>
      </c>
      <c r="E2289" s="145">
        <f>きもの新作!E264</f>
        <v>0</v>
      </c>
      <c r="F2289" s="138">
        <f>きもの新作!F264</f>
        <v>0</v>
      </c>
      <c r="G2289" s="140" t="str">
        <f>TEXT(きもの新作!G264,0)</f>
        <v>0</v>
      </c>
      <c r="H2289" s="138">
        <f>きもの新作!H264</f>
        <v>0</v>
      </c>
      <c r="I2289" s="140" t="str">
        <f>TEXT(きもの新作!I264,0)</f>
        <v>0</v>
      </c>
      <c r="J2289" s="141">
        <f>+きもの新作!$C$9</f>
        <v>0</v>
      </c>
      <c r="K2289" s="142">
        <f>きもの新作!J264</f>
        <v>0</v>
      </c>
      <c r="L2289" s="143">
        <f>IF(ISERROR(VLOOKUP(VALUE(C2289),納期ACC!$E$1:$N$3001,10,FALSE)),"",VLOOKUP(VALUE(C2289),納期ACC!$E$1:$N$3001,10,FALSE))</f>
        <v>0</v>
      </c>
    </row>
    <row r="2290" spans="1:12">
      <c r="A2290" s="137">
        <f>+きもの新作!A265</f>
        <v>0</v>
      </c>
      <c r="B2290" s="138">
        <v>250</v>
      </c>
      <c r="C2290" s="139" t="str">
        <f>TEXT(きもの新作!C265,0)</f>
        <v>0</v>
      </c>
      <c r="D2290" s="140" t="str">
        <f>TEXT(きもの新作!D265,0)</f>
        <v>0</v>
      </c>
      <c r="E2290" s="145">
        <f>きもの新作!E265</f>
        <v>0</v>
      </c>
      <c r="F2290" s="138">
        <f>きもの新作!F265</f>
        <v>0</v>
      </c>
      <c r="G2290" s="140" t="str">
        <f>TEXT(きもの新作!G265,0)</f>
        <v>0</v>
      </c>
      <c r="H2290" s="138">
        <f>きもの新作!H265</f>
        <v>0</v>
      </c>
      <c r="I2290" s="140" t="str">
        <f>TEXT(きもの新作!I265,0)</f>
        <v>0</v>
      </c>
      <c r="J2290" s="141">
        <f>+きもの新作!$C$9</f>
        <v>0</v>
      </c>
      <c r="K2290" s="142">
        <f>きもの新作!J265</f>
        <v>0</v>
      </c>
      <c r="L2290" s="143">
        <f>IF(ISERROR(VLOOKUP(VALUE(C2290),納期ACC!$E$1:$N$3001,10,FALSE)),"",VLOOKUP(VALUE(C2290),納期ACC!$E$1:$N$3001,10,FALSE))</f>
        <v>0</v>
      </c>
    </row>
    <row r="2291" spans="1:12">
      <c r="A2291" s="137">
        <f>+きもの新作!A266</f>
        <v>0</v>
      </c>
      <c r="B2291" s="138">
        <v>251</v>
      </c>
      <c r="C2291" s="139" t="str">
        <f>TEXT(きもの新作!C266,0)</f>
        <v>0</v>
      </c>
      <c r="D2291" s="140" t="str">
        <f>TEXT(きもの新作!D266,0)</f>
        <v>0</v>
      </c>
      <c r="E2291" s="145">
        <f>きもの新作!E266</f>
        <v>0</v>
      </c>
      <c r="F2291" s="138">
        <f>きもの新作!F266</f>
        <v>0</v>
      </c>
      <c r="G2291" s="140" t="str">
        <f>TEXT(きもの新作!G266,0)</f>
        <v>0</v>
      </c>
      <c r="H2291" s="138">
        <f>きもの新作!H266</f>
        <v>0</v>
      </c>
      <c r="I2291" s="140" t="str">
        <f>TEXT(きもの新作!I266,0)</f>
        <v>0</v>
      </c>
      <c r="J2291" s="141">
        <f>+きもの新作!$C$9</f>
        <v>0</v>
      </c>
      <c r="K2291" s="142">
        <f>きもの新作!J266</f>
        <v>0</v>
      </c>
      <c r="L2291" s="143">
        <f>IF(ISERROR(VLOOKUP(VALUE(C2291),納期ACC!$E$1:$N$3001,10,FALSE)),"",VLOOKUP(VALUE(C2291),納期ACC!$E$1:$N$3001,10,FALSE))</f>
        <v>0</v>
      </c>
    </row>
    <row r="2292" spans="1:12">
      <c r="A2292" s="137">
        <f>+きもの新作!A267</f>
        <v>0</v>
      </c>
      <c r="B2292" s="138">
        <v>252</v>
      </c>
      <c r="C2292" s="139" t="str">
        <f>TEXT(きもの新作!C267,0)</f>
        <v>0</v>
      </c>
      <c r="D2292" s="140" t="str">
        <f>TEXT(きもの新作!D267,0)</f>
        <v>0</v>
      </c>
      <c r="E2292" s="145">
        <f>きもの新作!E267</f>
        <v>0</v>
      </c>
      <c r="F2292" s="138">
        <f>きもの新作!F267</f>
        <v>0</v>
      </c>
      <c r="G2292" s="140" t="str">
        <f>TEXT(きもの新作!G267,0)</f>
        <v>0</v>
      </c>
      <c r="H2292" s="138">
        <f>きもの新作!H267</f>
        <v>0</v>
      </c>
      <c r="I2292" s="140" t="str">
        <f>TEXT(きもの新作!I267,0)</f>
        <v>0</v>
      </c>
      <c r="J2292" s="141">
        <f>+きもの新作!$C$9</f>
        <v>0</v>
      </c>
      <c r="K2292" s="142">
        <f>きもの新作!J267</f>
        <v>0</v>
      </c>
      <c r="L2292" s="143">
        <f>IF(ISERROR(VLOOKUP(VALUE(C2292),納期ACC!$E$1:$N$3001,10,FALSE)),"",VLOOKUP(VALUE(C2292),納期ACC!$E$1:$N$3001,10,FALSE))</f>
        <v>0</v>
      </c>
    </row>
    <row r="2293" spans="1:12">
      <c r="A2293" s="137">
        <f>+きもの新作!A268</f>
        <v>0</v>
      </c>
      <c r="B2293" s="138">
        <v>253</v>
      </c>
      <c r="C2293" s="139" t="str">
        <f>TEXT(きもの新作!C268,0)</f>
        <v>0</v>
      </c>
      <c r="D2293" s="140" t="str">
        <f>TEXT(きもの新作!D268,0)</f>
        <v>0</v>
      </c>
      <c r="E2293" s="145">
        <f>きもの新作!E268</f>
        <v>0</v>
      </c>
      <c r="F2293" s="138">
        <f>きもの新作!F268</f>
        <v>0</v>
      </c>
      <c r="G2293" s="140" t="str">
        <f>TEXT(きもの新作!G268,0)</f>
        <v>0</v>
      </c>
      <c r="H2293" s="138">
        <f>きもの新作!H268</f>
        <v>0</v>
      </c>
      <c r="I2293" s="140" t="str">
        <f>TEXT(きもの新作!I268,0)</f>
        <v>0</v>
      </c>
      <c r="J2293" s="141">
        <f>+きもの新作!$C$9</f>
        <v>0</v>
      </c>
      <c r="K2293" s="142">
        <f>きもの新作!J268</f>
        <v>0</v>
      </c>
      <c r="L2293" s="143">
        <f>IF(ISERROR(VLOOKUP(VALUE(C2293),納期ACC!$E$1:$N$3001,10,FALSE)),"",VLOOKUP(VALUE(C2293),納期ACC!$E$1:$N$3001,10,FALSE))</f>
        <v>0</v>
      </c>
    </row>
    <row r="2294" spans="1:12">
      <c r="A2294" s="137">
        <f>+きもの新作!A269</f>
        <v>0</v>
      </c>
      <c r="B2294" s="138">
        <v>254</v>
      </c>
      <c r="C2294" s="139" t="str">
        <f>TEXT(きもの新作!C269,0)</f>
        <v>0</v>
      </c>
      <c r="D2294" s="140" t="str">
        <f>TEXT(きもの新作!D269,0)</f>
        <v>0</v>
      </c>
      <c r="E2294" s="145">
        <f>きもの新作!E269</f>
        <v>0</v>
      </c>
      <c r="F2294" s="138">
        <f>きもの新作!F269</f>
        <v>0</v>
      </c>
      <c r="G2294" s="140" t="str">
        <f>TEXT(きもの新作!G269,0)</f>
        <v>0</v>
      </c>
      <c r="H2294" s="138">
        <f>きもの新作!H269</f>
        <v>0</v>
      </c>
      <c r="I2294" s="140" t="str">
        <f>TEXT(きもの新作!I269,0)</f>
        <v>0</v>
      </c>
      <c r="J2294" s="141">
        <f>+きもの新作!$C$9</f>
        <v>0</v>
      </c>
      <c r="K2294" s="142">
        <f>きもの新作!J269</f>
        <v>0</v>
      </c>
      <c r="L2294" s="143">
        <f>IF(ISERROR(VLOOKUP(VALUE(C2294),納期ACC!$E$1:$N$3001,10,FALSE)),"",VLOOKUP(VALUE(C2294),納期ACC!$E$1:$N$3001,10,FALSE))</f>
        <v>0</v>
      </c>
    </row>
    <row r="2295" spans="1:12">
      <c r="A2295" s="137">
        <f>+きもの新作!A270</f>
        <v>0</v>
      </c>
      <c r="B2295" s="138">
        <v>255</v>
      </c>
      <c r="C2295" s="139" t="str">
        <f>TEXT(きもの新作!C270,0)</f>
        <v>0</v>
      </c>
      <c r="D2295" s="140" t="str">
        <f>TEXT(きもの新作!D270,0)</f>
        <v>0</v>
      </c>
      <c r="E2295" s="145">
        <f>きもの新作!E270</f>
        <v>0</v>
      </c>
      <c r="F2295" s="138">
        <f>きもの新作!F270</f>
        <v>0</v>
      </c>
      <c r="G2295" s="140" t="str">
        <f>TEXT(きもの新作!G270,0)</f>
        <v>0</v>
      </c>
      <c r="H2295" s="138">
        <f>きもの新作!H270</f>
        <v>0</v>
      </c>
      <c r="I2295" s="140" t="str">
        <f>TEXT(きもの新作!I270,0)</f>
        <v>0</v>
      </c>
      <c r="J2295" s="141">
        <f>+きもの新作!$C$9</f>
        <v>0</v>
      </c>
      <c r="K2295" s="142">
        <f>きもの新作!J270</f>
        <v>0</v>
      </c>
      <c r="L2295" s="143">
        <f>IF(ISERROR(VLOOKUP(VALUE(C2295),納期ACC!$E$1:$N$3001,10,FALSE)),"",VLOOKUP(VALUE(C2295),納期ACC!$E$1:$N$3001,10,FALSE))</f>
        <v>0</v>
      </c>
    </row>
    <row r="2296" spans="1:12">
      <c r="A2296" s="137">
        <f>+きもの新作!A271</f>
        <v>0</v>
      </c>
      <c r="B2296" s="138">
        <v>256</v>
      </c>
      <c r="C2296" s="139" t="str">
        <f>TEXT(きもの新作!C271,0)</f>
        <v>0</v>
      </c>
      <c r="D2296" s="140" t="str">
        <f>TEXT(きもの新作!D271,0)</f>
        <v>0</v>
      </c>
      <c r="E2296" s="145">
        <f>きもの新作!E271</f>
        <v>0</v>
      </c>
      <c r="F2296" s="138">
        <f>きもの新作!F271</f>
        <v>0</v>
      </c>
      <c r="G2296" s="140" t="str">
        <f>TEXT(きもの新作!G271,0)</f>
        <v>0</v>
      </c>
      <c r="H2296" s="138">
        <f>きもの新作!H271</f>
        <v>0</v>
      </c>
      <c r="I2296" s="140" t="str">
        <f>TEXT(きもの新作!I271,0)</f>
        <v>0</v>
      </c>
      <c r="J2296" s="141">
        <f>+きもの新作!$C$9</f>
        <v>0</v>
      </c>
      <c r="K2296" s="142">
        <f>きもの新作!J271</f>
        <v>0</v>
      </c>
      <c r="L2296" s="143">
        <f>IF(ISERROR(VLOOKUP(VALUE(C2296),納期ACC!$E$1:$N$3001,10,FALSE)),"",VLOOKUP(VALUE(C2296),納期ACC!$E$1:$N$3001,10,FALSE))</f>
        <v>0</v>
      </c>
    </row>
    <row r="2297" spans="1:12">
      <c r="A2297" s="137">
        <f>+きもの新作!A272</f>
        <v>0</v>
      </c>
      <c r="B2297" s="138">
        <v>257</v>
      </c>
      <c r="C2297" s="139" t="str">
        <f>TEXT(きもの新作!C272,0)</f>
        <v>0</v>
      </c>
      <c r="D2297" s="140" t="str">
        <f>TEXT(きもの新作!D272,0)</f>
        <v>0</v>
      </c>
      <c r="E2297" s="145">
        <f>きもの新作!E272</f>
        <v>0</v>
      </c>
      <c r="F2297" s="138">
        <f>きもの新作!F272</f>
        <v>0</v>
      </c>
      <c r="G2297" s="140" t="str">
        <f>TEXT(きもの新作!G272,0)</f>
        <v>0</v>
      </c>
      <c r="H2297" s="138">
        <f>きもの新作!H272</f>
        <v>0</v>
      </c>
      <c r="I2297" s="140" t="str">
        <f>TEXT(きもの新作!I272,0)</f>
        <v>0</v>
      </c>
      <c r="J2297" s="141">
        <f>+きもの新作!$C$9</f>
        <v>0</v>
      </c>
      <c r="K2297" s="142">
        <f>きもの新作!J272</f>
        <v>0</v>
      </c>
      <c r="L2297" s="143">
        <f>IF(ISERROR(VLOOKUP(VALUE(C2297),納期ACC!$E$1:$N$3001,10,FALSE)),"",VLOOKUP(VALUE(C2297),納期ACC!$E$1:$N$3001,10,FALSE))</f>
        <v>0</v>
      </c>
    </row>
    <row r="2298" spans="1:12">
      <c r="A2298" s="137">
        <f>+きもの新作!A273</f>
        <v>0</v>
      </c>
      <c r="B2298" s="138">
        <v>258</v>
      </c>
      <c r="C2298" s="139" t="str">
        <f>TEXT(きもの新作!C273,0)</f>
        <v>0</v>
      </c>
      <c r="D2298" s="140" t="str">
        <f>TEXT(きもの新作!D273,0)</f>
        <v>0</v>
      </c>
      <c r="E2298" s="145">
        <f>きもの新作!E273</f>
        <v>0</v>
      </c>
      <c r="F2298" s="138">
        <f>きもの新作!F273</f>
        <v>0</v>
      </c>
      <c r="G2298" s="140" t="str">
        <f>TEXT(きもの新作!G273,0)</f>
        <v>0</v>
      </c>
      <c r="H2298" s="138">
        <f>きもの新作!H273</f>
        <v>0</v>
      </c>
      <c r="I2298" s="140" t="str">
        <f>TEXT(きもの新作!I273,0)</f>
        <v>0</v>
      </c>
      <c r="J2298" s="141">
        <f>+きもの新作!$C$9</f>
        <v>0</v>
      </c>
      <c r="K2298" s="142">
        <f>きもの新作!J273</f>
        <v>0</v>
      </c>
      <c r="L2298" s="143">
        <f>IF(ISERROR(VLOOKUP(VALUE(C2298),納期ACC!$E$1:$N$3001,10,FALSE)),"",VLOOKUP(VALUE(C2298),納期ACC!$E$1:$N$3001,10,FALSE))</f>
        <v>0</v>
      </c>
    </row>
    <row r="2299" spans="1:12">
      <c r="A2299" s="137">
        <f>+きもの新作!A274</f>
        <v>0</v>
      </c>
      <c r="B2299" s="138">
        <v>259</v>
      </c>
      <c r="C2299" s="139" t="str">
        <f>TEXT(きもの新作!C274,0)</f>
        <v>0</v>
      </c>
      <c r="D2299" s="140" t="str">
        <f>TEXT(きもの新作!D274,0)</f>
        <v>0</v>
      </c>
      <c r="E2299" s="145">
        <f>きもの新作!E274</f>
        <v>0</v>
      </c>
      <c r="F2299" s="138">
        <f>きもの新作!F274</f>
        <v>0</v>
      </c>
      <c r="G2299" s="140" t="str">
        <f>TEXT(きもの新作!G274,0)</f>
        <v>0</v>
      </c>
      <c r="H2299" s="138">
        <f>きもの新作!H274</f>
        <v>0</v>
      </c>
      <c r="I2299" s="140" t="str">
        <f>TEXT(きもの新作!I274,0)</f>
        <v>0</v>
      </c>
      <c r="J2299" s="141">
        <f>+きもの新作!$C$9</f>
        <v>0</v>
      </c>
      <c r="K2299" s="142">
        <f>きもの新作!J274</f>
        <v>0</v>
      </c>
      <c r="L2299" s="143">
        <f>IF(ISERROR(VLOOKUP(VALUE(C2299),納期ACC!$E$1:$N$3001,10,FALSE)),"",VLOOKUP(VALUE(C2299),納期ACC!$E$1:$N$3001,10,FALSE))</f>
        <v>0</v>
      </c>
    </row>
    <row r="2300" spans="1:12">
      <c r="A2300" s="137">
        <f>+きもの新作!A275</f>
        <v>0</v>
      </c>
      <c r="B2300" s="138">
        <v>260</v>
      </c>
      <c r="C2300" s="139" t="str">
        <f>TEXT(きもの新作!C275,0)</f>
        <v>0</v>
      </c>
      <c r="D2300" s="140" t="str">
        <f>TEXT(きもの新作!D275,0)</f>
        <v>0</v>
      </c>
      <c r="E2300" s="145">
        <f>きもの新作!E275</f>
        <v>0</v>
      </c>
      <c r="F2300" s="138">
        <f>きもの新作!F275</f>
        <v>0</v>
      </c>
      <c r="G2300" s="140" t="str">
        <f>TEXT(きもの新作!G275,0)</f>
        <v>0</v>
      </c>
      <c r="H2300" s="138">
        <f>きもの新作!H275</f>
        <v>0</v>
      </c>
      <c r="I2300" s="140" t="str">
        <f>TEXT(きもの新作!I275,0)</f>
        <v>0</v>
      </c>
      <c r="J2300" s="141">
        <f>+きもの新作!$C$9</f>
        <v>0</v>
      </c>
      <c r="K2300" s="142">
        <f>きもの新作!J275</f>
        <v>0</v>
      </c>
      <c r="L2300" s="143">
        <f>IF(ISERROR(VLOOKUP(VALUE(C2300),納期ACC!$E$1:$N$3001,10,FALSE)),"",VLOOKUP(VALUE(C2300),納期ACC!$E$1:$N$3001,10,FALSE))</f>
        <v>0</v>
      </c>
    </row>
    <row r="2301" spans="1:12">
      <c r="A2301" s="137">
        <f>+きもの新作!A276</f>
        <v>0</v>
      </c>
      <c r="B2301" s="138">
        <v>261</v>
      </c>
      <c r="C2301" s="139" t="str">
        <f>TEXT(きもの新作!C276,0)</f>
        <v>0</v>
      </c>
      <c r="D2301" s="140" t="str">
        <f>TEXT(きもの新作!D276,0)</f>
        <v>0</v>
      </c>
      <c r="E2301" s="145">
        <f>きもの新作!E276</f>
        <v>0</v>
      </c>
      <c r="F2301" s="138">
        <f>きもの新作!F276</f>
        <v>0</v>
      </c>
      <c r="G2301" s="140" t="str">
        <f>TEXT(きもの新作!G276,0)</f>
        <v>0</v>
      </c>
      <c r="H2301" s="138">
        <f>きもの新作!H276</f>
        <v>0</v>
      </c>
      <c r="I2301" s="140" t="str">
        <f>TEXT(きもの新作!I276,0)</f>
        <v>0</v>
      </c>
      <c r="J2301" s="141">
        <f>+きもの新作!$C$9</f>
        <v>0</v>
      </c>
      <c r="K2301" s="142">
        <f>きもの新作!J276</f>
        <v>0</v>
      </c>
      <c r="L2301" s="143">
        <f>IF(ISERROR(VLOOKUP(VALUE(C2301),納期ACC!$E$1:$N$3001,10,FALSE)),"",VLOOKUP(VALUE(C2301),納期ACC!$E$1:$N$3001,10,FALSE))</f>
        <v>0</v>
      </c>
    </row>
    <row r="2302" spans="1:12">
      <c r="A2302" s="137">
        <f>+きもの新作!A277</f>
        <v>0</v>
      </c>
      <c r="B2302" s="138">
        <v>262</v>
      </c>
      <c r="C2302" s="139" t="str">
        <f>TEXT(きもの新作!C277,0)</f>
        <v>0</v>
      </c>
      <c r="D2302" s="140" t="str">
        <f>TEXT(きもの新作!D277,0)</f>
        <v>0</v>
      </c>
      <c r="E2302" s="145">
        <f>きもの新作!E277</f>
        <v>0</v>
      </c>
      <c r="F2302" s="138">
        <f>きもの新作!F277</f>
        <v>0</v>
      </c>
      <c r="G2302" s="140" t="str">
        <f>TEXT(きもの新作!G277,0)</f>
        <v>0</v>
      </c>
      <c r="H2302" s="138">
        <f>きもの新作!H277</f>
        <v>0</v>
      </c>
      <c r="I2302" s="140" t="str">
        <f>TEXT(きもの新作!I277,0)</f>
        <v>0</v>
      </c>
      <c r="J2302" s="141">
        <f>+きもの新作!$C$9</f>
        <v>0</v>
      </c>
      <c r="K2302" s="142">
        <f>きもの新作!J277</f>
        <v>0</v>
      </c>
      <c r="L2302" s="143">
        <f>IF(ISERROR(VLOOKUP(VALUE(C2302),納期ACC!$E$1:$N$3001,10,FALSE)),"",VLOOKUP(VALUE(C2302),納期ACC!$E$1:$N$3001,10,FALSE))</f>
        <v>0</v>
      </c>
    </row>
    <row r="2303" spans="1:12">
      <c r="A2303" s="137">
        <f>+きもの新作!A278</f>
        <v>0</v>
      </c>
      <c r="B2303" s="138">
        <v>263</v>
      </c>
      <c r="C2303" s="139" t="str">
        <f>TEXT(きもの新作!C278,0)</f>
        <v>0</v>
      </c>
      <c r="D2303" s="140" t="str">
        <f>TEXT(きもの新作!D278,0)</f>
        <v>0</v>
      </c>
      <c r="E2303" s="145">
        <f>きもの新作!E278</f>
        <v>0</v>
      </c>
      <c r="F2303" s="138">
        <f>きもの新作!F278</f>
        <v>0</v>
      </c>
      <c r="G2303" s="140" t="str">
        <f>TEXT(きもの新作!G278,0)</f>
        <v>0</v>
      </c>
      <c r="H2303" s="138">
        <f>きもの新作!H278</f>
        <v>0</v>
      </c>
      <c r="I2303" s="140" t="str">
        <f>TEXT(きもの新作!I278,0)</f>
        <v>0</v>
      </c>
      <c r="J2303" s="141">
        <f>+きもの新作!$C$9</f>
        <v>0</v>
      </c>
      <c r="K2303" s="142">
        <f>きもの新作!J278</f>
        <v>0</v>
      </c>
      <c r="L2303" s="143">
        <f>IF(ISERROR(VLOOKUP(VALUE(C2303),納期ACC!$E$1:$N$3001,10,FALSE)),"",VLOOKUP(VALUE(C2303),納期ACC!$E$1:$N$3001,10,FALSE))</f>
        <v>0</v>
      </c>
    </row>
    <row r="2304" spans="1:12">
      <c r="A2304" s="137">
        <f>+きもの新作!A279</f>
        <v>0</v>
      </c>
      <c r="B2304" s="138">
        <v>264</v>
      </c>
      <c r="C2304" s="139" t="str">
        <f>TEXT(きもの新作!C279,0)</f>
        <v>0</v>
      </c>
      <c r="D2304" s="140" t="str">
        <f>TEXT(きもの新作!D279,0)</f>
        <v>0</v>
      </c>
      <c r="E2304" s="145">
        <f>きもの新作!E279</f>
        <v>0</v>
      </c>
      <c r="F2304" s="138">
        <f>きもの新作!F279</f>
        <v>0</v>
      </c>
      <c r="G2304" s="140" t="str">
        <f>TEXT(きもの新作!G279,0)</f>
        <v>0</v>
      </c>
      <c r="H2304" s="138">
        <f>きもの新作!H279</f>
        <v>0</v>
      </c>
      <c r="I2304" s="140" t="str">
        <f>TEXT(きもの新作!I279,0)</f>
        <v>0</v>
      </c>
      <c r="J2304" s="141">
        <f>+きもの新作!$C$9</f>
        <v>0</v>
      </c>
      <c r="K2304" s="142">
        <f>きもの新作!J279</f>
        <v>0</v>
      </c>
      <c r="L2304" s="143">
        <f>IF(ISERROR(VLOOKUP(VALUE(C2304),納期ACC!$E$1:$N$3001,10,FALSE)),"",VLOOKUP(VALUE(C2304),納期ACC!$E$1:$N$3001,10,FALSE))</f>
        <v>0</v>
      </c>
    </row>
    <row r="2305" spans="1:12">
      <c r="A2305" s="137">
        <f>+きもの新作!A280</f>
        <v>0</v>
      </c>
      <c r="B2305" s="138">
        <v>265</v>
      </c>
      <c r="C2305" s="139" t="str">
        <f>TEXT(きもの新作!C280,0)</f>
        <v>0</v>
      </c>
      <c r="D2305" s="140" t="str">
        <f>TEXT(きもの新作!D280,0)</f>
        <v>0</v>
      </c>
      <c r="E2305" s="145">
        <f>きもの新作!E280</f>
        <v>0</v>
      </c>
      <c r="F2305" s="138">
        <f>きもの新作!F280</f>
        <v>0</v>
      </c>
      <c r="G2305" s="140" t="str">
        <f>TEXT(きもの新作!G280,0)</f>
        <v>0</v>
      </c>
      <c r="H2305" s="138">
        <f>きもの新作!H280</f>
        <v>0</v>
      </c>
      <c r="I2305" s="140" t="str">
        <f>TEXT(きもの新作!I280,0)</f>
        <v>0</v>
      </c>
      <c r="J2305" s="141">
        <f>+きもの新作!$C$9</f>
        <v>0</v>
      </c>
      <c r="K2305" s="142">
        <f>きもの新作!J280</f>
        <v>0</v>
      </c>
      <c r="L2305" s="143">
        <f>IF(ISERROR(VLOOKUP(VALUE(C2305),納期ACC!$E$1:$N$3001,10,FALSE)),"",VLOOKUP(VALUE(C2305),納期ACC!$E$1:$N$3001,10,FALSE))</f>
        <v>0</v>
      </c>
    </row>
    <row r="2306" spans="1:12">
      <c r="A2306" s="137">
        <f>+きもの新作!A281</f>
        <v>0</v>
      </c>
      <c r="B2306" s="138">
        <v>266</v>
      </c>
      <c r="C2306" s="139" t="str">
        <f>TEXT(きもの新作!C281,0)</f>
        <v>0</v>
      </c>
      <c r="D2306" s="140" t="str">
        <f>TEXT(きもの新作!D281,0)</f>
        <v>0</v>
      </c>
      <c r="E2306" s="145">
        <f>きもの新作!E281</f>
        <v>0</v>
      </c>
      <c r="F2306" s="138">
        <f>きもの新作!F281</f>
        <v>0</v>
      </c>
      <c r="G2306" s="140" t="str">
        <f>TEXT(きもの新作!G281,0)</f>
        <v>0</v>
      </c>
      <c r="H2306" s="138">
        <f>きもの新作!H281</f>
        <v>0</v>
      </c>
      <c r="I2306" s="140" t="str">
        <f>TEXT(きもの新作!I281,0)</f>
        <v>0</v>
      </c>
      <c r="J2306" s="141">
        <f>+きもの新作!$C$9</f>
        <v>0</v>
      </c>
      <c r="K2306" s="142">
        <f>きもの新作!J281</f>
        <v>0</v>
      </c>
      <c r="L2306" s="143">
        <f>IF(ISERROR(VLOOKUP(VALUE(C2306),納期ACC!$E$1:$N$3001,10,FALSE)),"",VLOOKUP(VALUE(C2306),納期ACC!$E$1:$N$3001,10,FALSE))</f>
        <v>0</v>
      </c>
    </row>
    <row r="2307" spans="1:12">
      <c r="A2307" s="137">
        <f>+きもの新作!A282</f>
        <v>0</v>
      </c>
      <c r="B2307" s="138">
        <v>267</v>
      </c>
      <c r="C2307" s="139" t="str">
        <f>TEXT(きもの新作!C282,0)</f>
        <v>0</v>
      </c>
      <c r="D2307" s="140" t="str">
        <f>TEXT(きもの新作!D282,0)</f>
        <v>0</v>
      </c>
      <c r="E2307" s="145">
        <f>きもの新作!E282</f>
        <v>0</v>
      </c>
      <c r="F2307" s="138">
        <f>きもの新作!F282</f>
        <v>0</v>
      </c>
      <c r="G2307" s="140" t="str">
        <f>TEXT(きもの新作!G282,0)</f>
        <v>0</v>
      </c>
      <c r="H2307" s="138">
        <f>きもの新作!H282</f>
        <v>0</v>
      </c>
      <c r="I2307" s="140" t="str">
        <f>TEXT(きもの新作!I282,0)</f>
        <v>0</v>
      </c>
      <c r="J2307" s="141">
        <f>+きもの新作!$C$9</f>
        <v>0</v>
      </c>
      <c r="K2307" s="142">
        <f>きもの新作!J282</f>
        <v>0</v>
      </c>
      <c r="L2307" s="143">
        <f>IF(ISERROR(VLOOKUP(VALUE(C2307),納期ACC!$E$1:$N$3001,10,FALSE)),"",VLOOKUP(VALUE(C2307),納期ACC!$E$1:$N$3001,10,FALSE))</f>
        <v>0</v>
      </c>
    </row>
    <row r="2308" spans="1:12">
      <c r="A2308" s="137">
        <f>+きもの新作!A283</f>
        <v>0</v>
      </c>
      <c r="B2308" s="138">
        <v>268</v>
      </c>
      <c r="C2308" s="139" t="str">
        <f>TEXT(きもの新作!C283,0)</f>
        <v>0</v>
      </c>
      <c r="D2308" s="140" t="str">
        <f>TEXT(きもの新作!D283,0)</f>
        <v>0</v>
      </c>
      <c r="E2308" s="145">
        <f>きもの新作!E283</f>
        <v>0</v>
      </c>
      <c r="F2308" s="138">
        <f>きもの新作!F283</f>
        <v>0</v>
      </c>
      <c r="G2308" s="140" t="str">
        <f>TEXT(きもの新作!G283,0)</f>
        <v>0</v>
      </c>
      <c r="H2308" s="138">
        <f>きもの新作!H283</f>
        <v>0</v>
      </c>
      <c r="I2308" s="140" t="str">
        <f>TEXT(きもの新作!I283,0)</f>
        <v>0</v>
      </c>
      <c r="J2308" s="141">
        <f>+きもの新作!$C$9</f>
        <v>0</v>
      </c>
      <c r="K2308" s="142">
        <f>きもの新作!J283</f>
        <v>0</v>
      </c>
      <c r="L2308" s="143">
        <f>IF(ISERROR(VLOOKUP(VALUE(C2308),納期ACC!$E$1:$N$3001,10,FALSE)),"",VLOOKUP(VALUE(C2308),納期ACC!$E$1:$N$3001,10,FALSE))</f>
        <v>0</v>
      </c>
    </row>
    <row r="2309" spans="1:12">
      <c r="A2309" s="137">
        <f>+きもの新作!A284</f>
        <v>0</v>
      </c>
      <c r="B2309" s="138">
        <v>269</v>
      </c>
      <c r="C2309" s="139" t="str">
        <f>TEXT(きもの新作!C284,0)</f>
        <v>0</v>
      </c>
      <c r="D2309" s="140" t="str">
        <f>TEXT(きもの新作!D284,0)</f>
        <v>0</v>
      </c>
      <c r="E2309" s="145">
        <f>きもの新作!E284</f>
        <v>0</v>
      </c>
      <c r="F2309" s="138">
        <f>きもの新作!F284</f>
        <v>0</v>
      </c>
      <c r="G2309" s="140" t="str">
        <f>TEXT(きもの新作!G284,0)</f>
        <v>0</v>
      </c>
      <c r="H2309" s="138">
        <f>きもの新作!H284</f>
        <v>0</v>
      </c>
      <c r="I2309" s="140" t="str">
        <f>TEXT(きもの新作!I284,0)</f>
        <v>0</v>
      </c>
      <c r="J2309" s="141">
        <f>+きもの新作!$C$9</f>
        <v>0</v>
      </c>
      <c r="K2309" s="142">
        <f>きもの新作!J284</f>
        <v>0</v>
      </c>
      <c r="L2309" s="143">
        <f>IF(ISERROR(VLOOKUP(VALUE(C2309),納期ACC!$E$1:$N$3001,10,FALSE)),"",VLOOKUP(VALUE(C2309),納期ACC!$E$1:$N$3001,10,FALSE))</f>
        <v>0</v>
      </c>
    </row>
    <row r="2310" spans="1:12">
      <c r="A2310" s="137">
        <f>+きもの新作!A285</f>
        <v>0</v>
      </c>
      <c r="B2310" s="138">
        <v>270</v>
      </c>
      <c r="C2310" s="139" t="str">
        <f>TEXT(きもの新作!C285,0)</f>
        <v>0</v>
      </c>
      <c r="D2310" s="140" t="str">
        <f>TEXT(きもの新作!D285,0)</f>
        <v>0</v>
      </c>
      <c r="E2310" s="145">
        <f>きもの新作!E285</f>
        <v>0</v>
      </c>
      <c r="F2310" s="138">
        <f>きもの新作!F285</f>
        <v>0</v>
      </c>
      <c r="G2310" s="140" t="str">
        <f>TEXT(きもの新作!G285,0)</f>
        <v>0</v>
      </c>
      <c r="H2310" s="138">
        <f>きもの新作!H285</f>
        <v>0</v>
      </c>
      <c r="I2310" s="140" t="str">
        <f>TEXT(きもの新作!I285,0)</f>
        <v>0</v>
      </c>
      <c r="J2310" s="141">
        <f>+きもの新作!$C$9</f>
        <v>0</v>
      </c>
      <c r="K2310" s="142">
        <f>きもの新作!J285</f>
        <v>0</v>
      </c>
      <c r="L2310" s="143">
        <f>IF(ISERROR(VLOOKUP(VALUE(C2310),納期ACC!$E$1:$N$3001,10,FALSE)),"",VLOOKUP(VALUE(C2310),納期ACC!$E$1:$N$3001,10,FALSE))</f>
        <v>0</v>
      </c>
    </row>
    <row r="2311" spans="1:12">
      <c r="A2311" s="137">
        <f>+きもの新作!A286</f>
        <v>0</v>
      </c>
      <c r="B2311" s="138">
        <v>271</v>
      </c>
      <c r="C2311" s="139" t="str">
        <f>TEXT(きもの新作!C286,0)</f>
        <v>0</v>
      </c>
      <c r="D2311" s="140" t="str">
        <f>TEXT(きもの新作!D286,0)</f>
        <v>0</v>
      </c>
      <c r="E2311" s="145">
        <f>きもの新作!E286</f>
        <v>0</v>
      </c>
      <c r="F2311" s="138">
        <f>きもの新作!F286</f>
        <v>0</v>
      </c>
      <c r="G2311" s="140" t="str">
        <f>TEXT(きもの新作!G286,0)</f>
        <v>0</v>
      </c>
      <c r="H2311" s="138">
        <f>きもの新作!H286</f>
        <v>0</v>
      </c>
      <c r="I2311" s="140" t="str">
        <f>TEXT(きもの新作!I286,0)</f>
        <v>0</v>
      </c>
      <c r="J2311" s="141">
        <f>+きもの新作!$C$9</f>
        <v>0</v>
      </c>
      <c r="K2311" s="142">
        <f>きもの新作!J286</f>
        <v>0</v>
      </c>
      <c r="L2311" s="143">
        <f>IF(ISERROR(VLOOKUP(VALUE(C2311),納期ACC!$E$1:$N$3001,10,FALSE)),"",VLOOKUP(VALUE(C2311),納期ACC!$E$1:$N$3001,10,FALSE))</f>
        <v>0</v>
      </c>
    </row>
    <row r="2312" spans="1:12">
      <c r="A2312" s="137">
        <f>+きもの新作!A287</f>
        <v>0</v>
      </c>
      <c r="B2312" s="138">
        <v>272</v>
      </c>
      <c r="C2312" s="139" t="str">
        <f>TEXT(きもの新作!C287,0)</f>
        <v>0</v>
      </c>
      <c r="D2312" s="140" t="str">
        <f>TEXT(きもの新作!D287,0)</f>
        <v>0</v>
      </c>
      <c r="E2312" s="145">
        <f>きもの新作!E287</f>
        <v>0</v>
      </c>
      <c r="F2312" s="138">
        <f>きもの新作!F287</f>
        <v>0</v>
      </c>
      <c r="G2312" s="140" t="str">
        <f>TEXT(きもの新作!G287,0)</f>
        <v>0</v>
      </c>
      <c r="H2312" s="138">
        <f>きもの新作!H287</f>
        <v>0</v>
      </c>
      <c r="I2312" s="140" t="str">
        <f>TEXT(きもの新作!I287,0)</f>
        <v>0</v>
      </c>
      <c r="J2312" s="141">
        <f>+きもの新作!$C$9</f>
        <v>0</v>
      </c>
      <c r="K2312" s="142">
        <f>きもの新作!J287</f>
        <v>0</v>
      </c>
      <c r="L2312" s="143">
        <f>IF(ISERROR(VLOOKUP(VALUE(C2312),納期ACC!$E$1:$N$3001,10,FALSE)),"",VLOOKUP(VALUE(C2312),納期ACC!$E$1:$N$3001,10,FALSE))</f>
        <v>0</v>
      </c>
    </row>
    <row r="2313" spans="1:12">
      <c r="A2313" s="137">
        <f>+きもの新作!A288</f>
        <v>0</v>
      </c>
      <c r="B2313" s="138">
        <v>273</v>
      </c>
      <c r="C2313" s="139" t="str">
        <f>TEXT(きもの新作!C288,0)</f>
        <v>0</v>
      </c>
      <c r="D2313" s="140" t="str">
        <f>TEXT(きもの新作!D288,0)</f>
        <v>0</v>
      </c>
      <c r="E2313" s="145">
        <f>きもの新作!E288</f>
        <v>0</v>
      </c>
      <c r="F2313" s="138">
        <f>きもの新作!F288</f>
        <v>0</v>
      </c>
      <c r="G2313" s="140" t="str">
        <f>TEXT(きもの新作!G288,0)</f>
        <v>0</v>
      </c>
      <c r="H2313" s="138">
        <f>きもの新作!H288</f>
        <v>0</v>
      </c>
      <c r="I2313" s="140" t="str">
        <f>TEXT(きもの新作!I288,0)</f>
        <v>0</v>
      </c>
      <c r="J2313" s="141">
        <f>+きもの新作!$C$9</f>
        <v>0</v>
      </c>
      <c r="K2313" s="142">
        <f>きもの新作!J288</f>
        <v>0</v>
      </c>
      <c r="L2313" s="143">
        <f>IF(ISERROR(VLOOKUP(VALUE(C2313),納期ACC!$E$1:$N$3001,10,FALSE)),"",VLOOKUP(VALUE(C2313),納期ACC!$E$1:$N$3001,10,FALSE))</f>
        <v>0</v>
      </c>
    </row>
    <row r="2314" spans="1:12">
      <c r="A2314" s="137">
        <f>+きもの新作!A289</f>
        <v>0</v>
      </c>
      <c r="B2314" s="138">
        <v>274</v>
      </c>
      <c r="C2314" s="139" t="str">
        <f>TEXT(きもの新作!C289,0)</f>
        <v>0</v>
      </c>
      <c r="D2314" s="140" t="str">
        <f>TEXT(きもの新作!D289,0)</f>
        <v>0</v>
      </c>
      <c r="E2314" s="145">
        <f>きもの新作!E289</f>
        <v>0</v>
      </c>
      <c r="F2314" s="138">
        <f>きもの新作!F289</f>
        <v>0</v>
      </c>
      <c r="G2314" s="140" t="str">
        <f>TEXT(きもの新作!G289,0)</f>
        <v>0</v>
      </c>
      <c r="H2314" s="138">
        <f>きもの新作!H289</f>
        <v>0</v>
      </c>
      <c r="I2314" s="140" t="str">
        <f>TEXT(きもの新作!I289,0)</f>
        <v>0</v>
      </c>
      <c r="J2314" s="141">
        <f>+きもの新作!$C$9</f>
        <v>0</v>
      </c>
      <c r="K2314" s="142">
        <f>きもの新作!J289</f>
        <v>0</v>
      </c>
      <c r="L2314" s="143">
        <f>IF(ISERROR(VLOOKUP(VALUE(C2314),納期ACC!$E$1:$N$3001,10,FALSE)),"",VLOOKUP(VALUE(C2314),納期ACC!$E$1:$N$3001,10,FALSE))</f>
        <v>0</v>
      </c>
    </row>
    <row r="2315" spans="1:12">
      <c r="A2315" s="137">
        <f>+きもの新作!A290</f>
        <v>0</v>
      </c>
      <c r="B2315" s="138">
        <v>275</v>
      </c>
      <c r="C2315" s="139" t="str">
        <f>TEXT(きもの新作!C290,0)</f>
        <v>0</v>
      </c>
      <c r="D2315" s="140" t="str">
        <f>TEXT(きもの新作!D290,0)</f>
        <v>0</v>
      </c>
      <c r="E2315" s="145">
        <f>きもの新作!E290</f>
        <v>0</v>
      </c>
      <c r="F2315" s="138">
        <f>きもの新作!F290</f>
        <v>0</v>
      </c>
      <c r="G2315" s="140" t="str">
        <f>TEXT(きもの新作!G290,0)</f>
        <v>0</v>
      </c>
      <c r="H2315" s="138">
        <f>きもの新作!H290</f>
        <v>0</v>
      </c>
      <c r="I2315" s="140" t="str">
        <f>TEXT(きもの新作!I290,0)</f>
        <v>0</v>
      </c>
      <c r="J2315" s="141">
        <f>+きもの新作!$C$9</f>
        <v>0</v>
      </c>
      <c r="K2315" s="142">
        <f>きもの新作!J290</f>
        <v>0</v>
      </c>
      <c r="L2315" s="143">
        <f>IF(ISERROR(VLOOKUP(VALUE(C2315),納期ACC!$E$1:$N$3001,10,FALSE)),"",VLOOKUP(VALUE(C2315),納期ACC!$E$1:$N$3001,10,FALSE))</f>
        <v>0</v>
      </c>
    </row>
    <row r="2316" spans="1:12">
      <c r="A2316" s="137">
        <f>+きもの新作!A291</f>
        <v>0</v>
      </c>
      <c r="B2316" s="138">
        <v>276</v>
      </c>
      <c r="C2316" s="139" t="str">
        <f>TEXT(きもの新作!C291,0)</f>
        <v>0</v>
      </c>
      <c r="D2316" s="140" t="str">
        <f>TEXT(きもの新作!D291,0)</f>
        <v>0</v>
      </c>
      <c r="E2316" s="145">
        <f>きもの新作!E291</f>
        <v>0</v>
      </c>
      <c r="F2316" s="138">
        <f>きもの新作!F291</f>
        <v>0</v>
      </c>
      <c r="G2316" s="140" t="str">
        <f>TEXT(きもの新作!G291,0)</f>
        <v>0</v>
      </c>
      <c r="H2316" s="138">
        <f>きもの新作!H291</f>
        <v>0</v>
      </c>
      <c r="I2316" s="140" t="str">
        <f>TEXT(きもの新作!I291,0)</f>
        <v>0</v>
      </c>
      <c r="J2316" s="141">
        <f>+きもの新作!$C$9</f>
        <v>0</v>
      </c>
      <c r="K2316" s="142">
        <f>きもの新作!J291</f>
        <v>0</v>
      </c>
      <c r="L2316" s="143">
        <f>IF(ISERROR(VLOOKUP(VALUE(C2316),納期ACC!$E$1:$N$3001,10,FALSE)),"",VLOOKUP(VALUE(C2316),納期ACC!$E$1:$N$3001,10,FALSE))</f>
        <v>0</v>
      </c>
    </row>
    <row r="2317" spans="1:12">
      <c r="A2317" s="137">
        <f>+きもの新作!A292</f>
        <v>0</v>
      </c>
      <c r="B2317" s="138">
        <v>277</v>
      </c>
      <c r="C2317" s="139" t="str">
        <f>TEXT(きもの新作!C292,0)</f>
        <v>0</v>
      </c>
      <c r="D2317" s="140" t="str">
        <f>TEXT(きもの新作!D292,0)</f>
        <v>0</v>
      </c>
      <c r="E2317" s="145">
        <f>きもの新作!E292</f>
        <v>0</v>
      </c>
      <c r="F2317" s="138">
        <f>きもの新作!F292</f>
        <v>0</v>
      </c>
      <c r="G2317" s="140" t="str">
        <f>TEXT(きもの新作!G292,0)</f>
        <v>0</v>
      </c>
      <c r="H2317" s="138">
        <f>きもの新作!H292</f>
        <v>0</v>
      </c>
      <c r="I2317" s="140" t="str">
        <f>TEXT(きもの新作!I292,0)</f>
        <v>0</v>
      </c>
      <c r="J2317" s="141">
        <f>+きもの新作!$C$9</f>
        <v>0</v>
      </c>
      <c r="K2317" s="142">
        <f>きもの新作!J292</f>
        <v>0</v>
      </c>
      <c r="L2317" s="143">
        <f>IF(ISERROR(VLOOKUP(VALUE(C2317),納期ACC!$E$1:$N$3001,10,FALSE)),"",VLOOKUP(VALUE(C2317),納期ACC!$E$1:$N$3001,10,FALSE))</f>
        <v>0</v>
      </c>
    </row>
    <row r="2318" spans="1:12">
      <c r="A2318" s="137">
        <f>+きもの新作!A293</f>
        <v>0</v>
      </c>
      <c r="B2318" s="138">
        <v>278</v>
      </c>
      <c r="C2318" s="139" t="str">
        <f>TEXT(きもの新作!C293,0)</f>
        <v>0</v>
      </c>
      <c r="D2318" s="140" t="str">
        <f>TEXT(きもの新作!D293,0)</f>
        <v>0</v>
      </c>
      <c r="E2318" s="145">
        <f>きもの新作!E293</f>
        <v>0</v>
      </c>
      <c r="F2318" s="138">
        <f>きもの新作!F293</f>
        <v>0</v>
      </c>
      <c r="G2318" s="140" t="str">
        <f>TEXT(きもの新作!G293,0)</f>
        <v>0</v>
      </c>
      <c r="H2318" s="138">
        <f>きもの新作!H293</f>
        <v>0</v>
      </c>
      <c r="I2318" s="140" t="str">
        <f>TEXT(きもの新作!I293,0)</f>
        <v>0</v>
      </c>
      <c r="J2318" s="141">
        <f>+きもの新作!$C$9</f>
        <v>0</v>
      </c>
      <c r="K2318" s="142">
        <f>きもの新作!J293</f>
        <v>0</v>
      </c>
      <c r="L2318" s="143">
        <f>IF(ISERROR(VLOOKUP(VALUE(C2318),納期ACC!$E$1:$N$3001,10,FALSE)),"",VLOOKUP(VALUE(C2318),納期ACC!$E$1:$N$3001,10,FALSE))</f>
        <v>0</v>
      </c>
    </row>
    <row r="2319" spans="1:12">
      <c r="A2319" s="137">
        <f>+きもの新作!A294</f>
        <v>0</v>
      </c>
      <c r="B2319" s="138">
        <v>279</v>
      </c>
      <c r="C2319" s="139" t="str">
        <f>TEXT(きもの新作!C294,0)</f>
        <v>0</v>
      </c>
      <c r="D2319" s="140" t="str">
        <f>TEXT(きもの新作!D294,0)</f>
        <v>0</v>
      </c>
      <c r="E2319" s="145">
        <f>きもの新作!E294</f>
        <v>0</v>
      </c>
      <c r="F2319" s="138">
        <f>きもの新作!F294</f>
        <v>0</v>
      </c>
      <c r="G2319" s="140" t="str">
        <f>TEXT(きもの新作!G294,0)</f>
        <v>0</v>
      </c>
      <c r="H2319" s="138">
        <f>きもの新作!H294</f>
        <v>0</v>
      </c>
      <c r="I2319" s="140" t="str">
        <f>TEXT(きもの新作!I294,0)</f>
        <v>0</v>
      </c>
      <c r="J2319" s="141">
        <f>+きもの新作!$C$9</f>
        <v>0</v>
      </c>
      <c r="K2319" s="142">
        <f>きもの新作!J294</f>
        <v>0</v>
      </c>
      <c r="L2319" s="143">
        <f>IF(ISERROR(VLOOKUP(VALUE(C2319),納期ACC!$E$1:$N$3001,10,FALSE)),"",VLOOKUP(VALUE(C2319),納期ACC!$E$1:$N$3001,10,FALSE))</f>
        <v>0</v>
      </c>
    </row>
    <row r="2320" spans="1:12">
      <c r="A2320" s="137">
        <f>+きもの新作!A295</f>
        <v>0</v>
      </c>
      <c r="B2320" s="138">
        <v>280</v>
      </c>
      <c r="C2320" s="139" t="str">
        <f>TEXT(きもの新作!C295,0)</f>
        <v>0</v>
      </c>
      <c r="D2320" s="140" t="str">
        <f>TEXT(きもの新作!D295,0)</f>
        <v>0</v>
      </c>
      <c r="E2320" s="145">
        <f>きもの新作!E295</f>
        <v>0</v>
      </c>
      <c r="F2320" s="138">
        <f>きもの新作!F295</f>
        <v>0</v>
      </c>
      <c r="G2320" s="140" t="str">
        <f>TEXT(きもの新作!G295,0)</f>
        <v>0</v>
      </c>
      <c r="H2320" s="138">
        <f>きもの新作!H295</f>
        <v>0</v>
      </c>
      <c r="I2320" s="140" t="str">
        <f>TEXT(きもの新作!I295,0)</f>
        <v>0</v>
      </c>
      <c r="J2320" s="141">
        <f>+きもの新作!$C$9</f>
        <v>0</v>
      </c>
      <c r="K2320" s="142">
        <f>きもの新作!J295</f>
        <v>0</v>
      </c>
      <c r="L2320" s="143">
        <f>IF(ISERROR(VLOOKUP(VALUE(C2320),納期ACC!$E$1:$N$3001,10,FALSE)),"",VLOOKUP(VALUE(C2320),納期ACC!$E$1:$N$3001,10,FALSE))</f>
        <v>0</v>
      </c>
    </row>
    <row r="2321" spans="1:12">
      <c r="A2321" s="137">
        <f>+きもの新作!A296</f>
        <v>0</v>
      </c>
      <c r="B2321" s="138">
        <v>281</v>
      </c>
      <c r="C2321" s="139" t="str">
        <f>TEXT(きもの新作!C296,0)</f>
        <v>0</v>
      </c>
      <c r="D2321" s="140" t="str">
        <f>TEXT(きもの新作!D296,0)</f>
        <v>0</v>
      </c>
      <c r="E2321" s="145">
        <f>きもの新作!E296</f>
        <v>0</v>
      </c>
      <c r="F2321" s="138">
        <f>きもの新作!F296</f>
        <v>0</v>
      </c>
      <c r="G2321" s="140" t="str">
        <f>TEXT(きもの新作!G296,0)</f>
        <v>0</v>
      </c>
      <c r="H2321" s="138">
        <f>きもの新作!H296</f>
        <v>0</v>
      </c>
      <c r="I2321" s="140" t="str">
        <f>TEXT(きもの新作!I296,0)</f>
        <v>0</v>
      </c>
      <c r="J2321" s="141">
        <f>+きもの新作!$C$9</f>
        <v>0</v>
      </c>
      <c r="K2321" s="142">
        <f>きもの新作!J296</f>
        <v>0</v>
      </c>
      <c r="L2321" s="143">
        <f>IF(ISERROR(VLOOKUP(VALUE(C2321),納期ACC!$E$1:$N$3001,10,FALSE)),"",VLOOKUP(VALUE(C2321),納期ACC!$E$1:$N$3001,10,FALSE))</f>
        <v>0</v>
      </c>
    </row>
    <row r="2322" spans="1:12">
      <c r="A2322" s="137">
        <f>+きもの新作!A297</f>
        <v>0</v>
      </c>
      <c r="B2322" s="138">
        <v>282</v>
      </c>
      <c r="C2322" s="139" t="str">
        <f>TEXT(きもの新作!C297,0)</f>
        <v>0</v>
      </c>
      <c r="D2322" s="140" t="str">
        <f>TEXT(きもの新作!D297,0)</f>
        <v>0</v>
      </c>
      <c r="E2322" s="145">
        <f>きもの新作!E297</f>
        <v>0</v>
      </c>
      <c r="F2322" s="138">
        <f>きもの新作!F297</f>
        <v>0</v>
      </c>
      <c r="G2322" s="140" t="str">
        <f>TEXT(きもの新作!G297,0)</f>
        <v>0</v>
      </c>
      <c r="H2322" s="138">
        <f>きもの新作!H297</f>
        <v>0</v>
      </c>
      <c r="I2322" s="140" t="str">
        <f>TEXT(きもの新作!I297,0)</f>
        <v>0</v>
      </c>
      <c r="J2322" s="141">
        <f>+きもの新作!$C$9</f>
        <v>0</v>
      </c>
      <c r="K2322" s="142">
        <f>きもの新作!J297</f>
        <v>0</v>
      </c>
      <c r="L2322" s="143">
        <f>IF(ISERROR(VLOOKUP(VALUE(C2322),納期ACC!$E$1:$N$3001,10,FALSE)),"",VLOOKUP(VALUE(C2322),納期ACC!$E$1:$N$3001,10,FALSE))</f>
        <v>0</v>
      </c>
    </row>
    <row r="2323" spans="1:12">
      <c r="A2323" s="137">
        <f>+きもの新作!A298</f>
        <v>0</v>
      </c>
      <c r="B2323" s="138">
        <v>283</v>
      </c>
      <c r="C2323" s="139" t="str">
        <f>TEXT(きもの新作!C298,0)</f>
        <v>0</v>
      </c>
      <c r="D2323" s="140" t="str">
        <f>TEXT(きもの新作!D298,0)</f>
        <v>0</v>
      </c>
      <c r="E2323" s="145">
        <f>きもの新作!E298</f>
        <v>0</v>
      </c>
      <c r="F2323" s="138">
        <f>きもの新作!F298</f>
        <v>0</v>
      </c>
      <c r="G2323" s="140" t="str">
        <f>TEXT(きもの新作!G298,0)</f>
        <v>0</v>
      </c>
      <c r="H2323" s="138">
        <f>きもの新作!H298</f>
        <v>0</v>
      </c>
      <c r="I2323" s="140" t="str">
        <f>TEXT(きもの新作!I298,0)</f>
        <v>0</v>
      </c>
      <c r="J2323" s="141">
        <f>+きもの新作!$C$9</f>
        <v>0</v>
      </c>
      <c r="K2323" s="142">
        <f>きもの新作!J298</f>
        <v>0</v>
      </c>
      <c r="L2323" s="143">
        <f>IF(ISERROR(VLOOKUP(VALUE(C2323),納期ACC!$E$1:$N$3001,10,FALSE)),"",VLOOKUP(VALUE(C2323),納期ACC!$E$1:$N$3001,10,FALSE))</f>
        <v>0</v>
      </c>
    </row>
    <row r="2324" spans="1:12">
      <c r="A2324" s="137">
        <f>+きもの新作!A299</f>
        <v>0</v>
      </c>
      <c r="B2324" s="138">
        <v>284</v>
      </c>
      <c r="C2324" s="139" t="str">
        <f>TEXT(きもの新作!C299,0)</f>
        <v>0</v>
      </c>
      <c r="D2324" s="140" t="str">
        <f>TEXT(きもの新作!D299,0)</f>
        <v>0</v>
      </c>
      <c r="E2324" s="145">
        <f>きもの新作!E299</f>
        <v>0</v>
      </c>
      <c r="F2324" s="138">
        <f>きもの新作!F299</f>
        <v>0</v>
      </c>
      <c r="G2324" s="140" t="str">
        <f>TEXT(きもの新作!G299,0)</f>
        <v>0</v>
      </c>
      <c r="H2324" s="138">
        <f>きもの新作!H299</f>
        <v>0</v>
      </c>
      <c r="I2324" s="140" t="str">
        <f>TEXT(きもの新作!I299,0)</f>
        <v>0</v>
      </c>
      <c r="J2324" s="141">
        <f>+きもの新作!$C$9</f>
        <v>0</v>
      </c>
      <c r="K2324" s="142">
        <f>きもの新作!J299</f>
        <v>0</v>
      </c>
      <c r="L2324" s="143">
        <f>IF(ISERROR(VLOOKUP(VALUE(C2324),納期ACC!$E$1:$N$3001,10,FALSE)),"",VLOOKUP(VALUE(C2324),納期ACC!$E$1:$N$3001,10,FALSE))</f>
        <v>0</v>
      </c>
    </row>
    <row r="2325" spans="1:12">
      <c r="A2325" s="137">
        <f>+きもの新作!A300</f>
        <v>0</v>
      </c>
      <c r="B2325" s="138">
        <v>285</v>
      </c>
      <c r="C2325" s="139" t="str">
        <f>TEXT(きもの新作!C300,0)</f>
        <v>0</v>
      </c>
      <c r="D2325" s="140" t="str">
        <f>TEXT(きもの新作!D300,0)</f>
        <v>0</v>
      </c>
      <c r="E2325" s="145">
        <f>きもの新作!E300</f>
        <v>0</v>
      </c>
      <c r="F2325" s="138">
        <f>きもの新作!F300</f>
        <v>0</v>
      </c>
      <c r="G2325" s="140" t="str">
        <f>TEXT(きもの新作!G300,0)</f>
        <v>0</v>
      </c>
      <c r="H2325" s="138">
        <f>きもの新作!H300</f>
        <v>0</v>
      </c>
      <c r="I2325" s="140" t="str">
        <f>TEXT(きもの新作!I300,0)</f>
        <v>0</v>
      </c>
      <c r="J2325" s="141">
        <f>+きもの新作!$C$9</f>
        <v>0</v>
      </c>
      <c r="K2325" s="142">
        <f>きもの新作!J300</f>
        <v>0</v>
      </c>
      <c r="L2325" s="143">
        <f>IF(ISERROR(VLOOKUP(VALUE(C2325),納期ACC!$E$1:$N$3001,10,FALSE)),"",VLOOKUP(VALUE(C2325),納期ACC!$E$1:$N$3001,10,FALSE))</f>
        <v>0</v>
      </c>
    </row>
    <row r="2326" spans="1:12">
      <c r="A2326" s="137">
        <f>+きもの新作!A301</f>
        <v>0</v>
      </c>
      <c r="B2326" s="138">
        <v>286</v>
      </c>
      <c r="C2326" s="139" t="str">
        <f>TEXT(きもの新作!C301,0)</f>
        <v>0</v>
      </c>
      <c r="D2326" s="140" t="str">
        <f>TEXT(きもの新作!D301,0)</f>
        <v>0</v>
      </c>
      <c r="E2326" s="145">
        <f>きもの新作!E301</f>
        <v>0</v>
      </c>
      <c r="F2326" s="138">
        <f>きもの新作!F301</f>
        <v>0</v>
      </c>
      <c r="G2326" s="140" t="str">
        <f>TEXT(きもの新作!G301,0)</f>
        <v>0</v>
      </c>
      <c r="H2326" s="138">
        <f>きもの新作!H301</f>
        <v>0</v>
      </c>
      <c r="I2326" s="140" t="str">
        <f>TEXT(きもの新作!I301,0)</f>
        <v>0</v>
      </c>
      <c r="J2326" s="141">
        <f>+きもの新作!$C$9</f>
        <v>0</v>
      </c>
      <c r="K2326" s="142">
        <f>きもの新作!J301</f>
        <v>0</v>
      </c>
      <c r="L2326" s="143">
        <f>IF(ISERROR(VLOOKUP(VALUE(C2326),納期ACC!$E$1:$N$3001,10,FALSE)),"",VLOOKUP(VALUE(C2326),納期ACC!$E$1:$N$3001,10,FALSE))</f>
        <v>0</v>
      </c>
    </row>
    <row r="2327" spans="1:12">
      <c r="A2327" s="137">
        <f>+きもの新作!A302</f>
        <v>0</v>
      </c>
      <c r="B2327" s="138">
        <v>287</v>
      </c>
      <c r="C2327" s="139" t="str">
        <f>TEXT(きもの新作!C302,0)</f>
        <v>0</v>
      </c>
      <c r="D2327" s="140" t="str">
        <f>TEXT(きもの新作!D302,0)</f>
        <v>0</v>
      </c>
      <c r="E2327" s="145">
        <f>きもの新作!E302</f>
        <v>0</v>
      </c>
      <c r="F2327" s="138">
        <f>きもの新作!F302</f>
        <v>0</v>
      </c>
      <c r="G2327" s="140" t="str">
        <f>TEXT(きもの新作!G302,0)</f>
        <v>0</v>
      </c>
      <c r="H2327" s="138">
        <f>きもの新作!H302</f>
        <v>0</v>
      </c>
      <c r="I2327" s="140" t="str">
        <f>TEXT(きもの新作!I302,0)</f>
        <v>0</v>
      </c>
      <c r="J2327" s="141">
        <f>+きもの新作!$C$9</f>
        <v>0</v>
      </c>
      <c r="K2327" s="142">
        <f>きもの新作!J302</f>
        <v>0</v>
      </c>
      <c r="L2327" s="143">
        <f>IF(ISERROR(VLOOKUP(VALUE(C2327),納期ACC!$E$1:$N$3001,10,FALSE)),"",VLOOKUP(VALUE(C2327),納期ACC!$E$1:$N$3001,10,FALSE))</f>
        <v>0</v>
      </c>
    </row>
    <row r="2328" spans="1:12">
      <c r="A2328" s="137">
        <f>+きもの新作!A303</f>
        <v>0</v>
      </c>
      <c r="B2328" s="138">
        <v>288</v>
      </c>
      <c r="C2328" s="139" t="str">
        <f>TEXT(きもの新作!C303,0)</f>
        <v>0</v>
      </c>
      <c r="D2328" s="140" t="str">
        <f>TEXT(きもの新作!D303,0)</f>
        <v>0</v>
      </c>
      <c r="E2328" s="145">
        <f>きもの新作!E303</f>
        <v>0</v>
      </c>
      <c r="F2328" s="138">
        <f>きもの新作!F303</f>
        <v>0</v>
      </c>
      <c r="G2328" s="140" t="str">
        <f>TEXT(きもの新作!G303,0)</f>
        <v>0</v>
      </c>
      <c r="H2328" s="138">
        <f>きもの新作!H303</f>
        <v>0</v>
      </c>
      <c r="I2328" s="140" t="str">
        <f>TEXT(きもの新作!I303,0)</f>
        <v>0</v>
      </c>
      <c r="J2328" s="141">
        <f>+きもの新作!$C$9</f>
        <v>0</v>
      </c>
      <c r="K2328" s="142">
        <f>きもの新作!J303</f>
        <v>0</v>
      </c>
      <c r="L2328" s="143">
        <f>IF(ISERROR(VLOOKUP(VALUE(C2328),納期ACC!$E$1:$N$3001,10,FALSE)),"",VLOOKUP(VALUE(C2328),納期ACC!$E$1:$N$3001,10,FALSE))</f>
        <v>0</v>
      </c>
    </row>
    <row r="2329" spans="1:12">
      <c r="A2329" s="137">
        <f>+きもの新作!A304</f>
        <v>0</v>
      </c>
      <c r="B2329" s="138">
        <v>289</v>
      </c>
      <c r="C2329" s="139" t="str">
        <f>TEXT(きもの新作!C304,0)</f>
        <v>0</v>
      </c>
      <c r="D2329" s="140" t="str">
        <f>TEXT(きもの新作!D304,0)</f>
        <v>0</v>
      </c>
      <c r="E2329" s="145">
        <f>きもの新作!E304</f>
        <v>0</v>
      </c>
      <c r="F2329" s="138">
        <f>きもの新作!F304</f>
        <v>0</v>
      </c>
      <c r="G2329" s="140" t="str">
        <f>TEXT(きもの新作!G304,0)</f>
        <v>0</v>
      </c>
      <c r="H2329" s="138">
        <f>きもの新作!H304</f>
        <v>0</v>
      </c>
      <c r="I2329" s="140" t="str">
        <f>TEXT(きもの新作!I304,0)</f>
        <v>0</v>
      </c>
      <c r="J2329" s="141">
        <f>+きもの新作!$C$9</f>
        <v>0</v>
      </c>
      <c r="K2329" s="142">
        <f>きもの新作!J304</f>
        <v>0</v>
      </c>
      <c r="L2329" s="143">
        <f>IF(ISERROR(VLOOKUP(VALUE(C2329),納期ACC!$E$1:$N$3001,10,FALSE)),"",VLOOKUP(VALUE(C2329),納期ACC!$E$1:$N$3001,10,FALSE))</f>
        <v>0</v>
      </c>
    </row>
    <row r="2330" spans="1:12">
      <c r="A2330" s="137">
        <f>+きもの新作!A305</f>
        <v>0</v>
      </c>
      <c r="B2330" s="138">
        <v>290</v>
      </c>
      <c r="C2330" s="139" t="str">
        <f>TEXT(きもの新作!C305,0)</f>
        <v>0</v>
      </c>
      <c r="D2330" s="140" t="str">
        <f>TEXT(きもの新作!D305,0)</f>
        <v>0</v>
      </c>
      <c r="E2330" s="145">
        <f>きもの新作!E305</f>
        <v>0</v>
      </c>
      <c r="F2330" s="138">
        <f>きもの新作!F305</f>
        <v>0</v>
      </c>
      <c r="G2330" s="140" t="str">
        <f>TEXT(きもの新作!G305,0)</f>
        <v>0</v>
      </c>
      <c r="H2330" s="138">
        <f>きもの新作!H305</f>
        <v>0</v>
      </c>
      <c r="I2330" s="140" t="str">
        <f>TEXT(きもの新作!I305,0)</f>
        <v>0</v>
      </c>
      <c r="J2330" s="141">
        <f>+きもの新作!$C$9</f>
        <v>0</v>
      </c>
      <c r="K2330" s="142">
        <f>きもの新作!J305</f>
        <v>0</v>
      </c>
      <c r="L2330" s="143">
        <f>IF(ISERROR(VLOOKUP(VALUE(C2330),納期ACC!$E$1:$N$3001,10,FALSE)),"",VLOOKUP(VALUE(C2330),納期ACC!$E$1:$N$3001,10,FALSE))</f>
        <v>0</v>
      </c>
    </row>
    <row r="2331" spans="1:12">
      <c r="A2331" s="137">
        <f>+きもの新作!A306</f>
        <v>0</v>
      </c>
      <c r="B2331" s="138">
        <v>291</v>
      </c>
      <c r="C2331" s="139" t="str">
        <f>TEXT(きもの新作!C306,0)</f>
        <v>0</v>
      </c>
      <c r="D2331" s="140" t="str">
        <f>TEXT(きもの新作!D306,0)</f>
        <v>0</v>
      </c>
      <c r="E2331" s="145">
        <f>きもの新作!E306</f>
        <v>0</v>
      </c>
      <c r="F2331" s="138">
        <f>きもの新作!F306</f>
        <v>0</v>
      </c>
      <c r="G2331" s="140" t="str">
        <f>TEXT(きもの新作!G306,0)</f>
        <v>0</v>
      </c>
      <c r="H2331" s="138">
        <f>きもの新作!H306</f>
        <v>0</v>
      </c>
      <c r="I2331" s="140" t="str">
        <f>TEXT(きもの新作!I306,0)</f>
        <v>0</v>
      </c>
      <c r="J2331" s="141">
        <f>+きもの新作!$C$9</f>
        <v>0</v>
      </c>
      <c r="K2331" s="142">
        <f>きもの新作!J306</f>
        <v>0</v>
      </c>
      <c r="L2331" s="143">
        <f>IF(ISERROR(VLOOKUP(VALUE(C2331),納期ACC!$E$1:$N$3001,10,FALSE)),"",VLOOKUP(VALUE(C2331),納期ACC!$E$1:$N$3001,10,FALSE))</f>
        <v>0</v>
      </c>
    </row>
    <row r="2332" spans="1:12">
      <c r="A2332" s="137">
        <f>+きもの新作!A307</f>
        <v>0</v>
      </c>
      <c r="B2332" s="138">
        <v>292</v>
      </c>
      <c r="C2332" s="139" t="str">
        <f>TEXT(きもの新作!C307,0)</f>
        <v>0</v>
      </c>
      <c r="D2332" s="140" t="str">
        <f>TEXT(きもの新作!D307,0)</f>
        <v>0</v>
      </c>
      <c r="E2332" s="145">
        <f>きもの新作!E307</f>
        <v>0</v>
      </c>
      <c r="F2332" s="138">
        <f>きもの新作!F307</f>
        <v>0</v>
      </c>
      <c r="G2332" s="140" t="str">
        <f>TEXT(きもの新作!G307,0)</f>
        <v>0</v>
      </c>
      <c r="H2332" s="138">
        <f>きもの新作!H307</f>
        <v>0</v>
      </c>
      <c r="I2332" s="140" t="str">
        <f>TEXT(きもの新作!I307,0)</f>
        <v>0</v>
      </c>
      <c r="J2332" s="141">
        <f>+きもの新作!$C$9</f>
        <v>0</v>
      </c>
      <c r="K2332" s="142">
        <f>きもの新作!J307</f>
        <v>0</v>
      </c>
      <c r="L2332" s="143">
        <f>IF(ISERROR(VLOOKUP(VALUE(C2332),納期ACC!$E$1:$N$3001,10,FALSE)),"",VLOOKUP(VALUE(C2332),納期ACC!$E$1:$N$3001,10,FALSE))</f>
        <v>0</v>
      </c>
    </row>
    <row r="2333" spans="1:12">
      <c r="A2333" s="137">
        <f>+きもの新作!A308</f>
        <v>0</v>
      </c>
      <c r="B2333" s="138">
        <v>293</v>
      </c>
      <c r="C2333" s="139" t="str">
        <f>TEXT(きもの新作!C308,0)</f>
        <v>0</v>
      </c>
      <c r="D2333" s="140" t="str">
        <f>TEXT(きもの新作!D308,0)</f>
        <v>0</v>
      </c>
      <c r="E2333" s="145">
        <f>きもの新作!E308</f>
        <v>0</v>
      </c>
      <c r="F2333" s="138">
        <f>きもの新作!F308</f>
        <v>0</v>
      </c>
      <c r="G2333" s="140" t="str">
        <f>TEXT(きもの新作!G308,0)</f>
        <v>0</v>
      </c>
      <c r="H2333" s="138">
        <f>きもの新作!H308</f>
        <v>0</v>
      </c>
      <c r="I2333" s="140" t="str">
        <f>TEXT(きもの新作!I308,0)</f>
        <v>0</v>
      </c>
      <c r="J2333" s="141">
        <f>+きもの新作!$C$9</f>
        <v>0</v>
      </c>
      <c r="K2333" s="142">
        <f>きもの新作!J308</f>
        <v>0</v>
      </c>
      <c r="L2333" s="143">
        <f>IF(ISERROR(VLOOKUP(VALUE(C2333),納期ACC!$E$1:$N$3001,10,FALSE)),"",VLOOKUP(VALUE(C2333),納期ACC!$E$1:$N$3001,10,FALSE))</f>
        <v>0</v>
      </c>
    </row>
    <row r="2334" spans="1:12">
      <c r="A2334" s="137">
        <f>+きもの新作!A309</f>
        <v>0</v>
      </c>
      <c r="B2334" s="138">
        <v>294</v>
      </c>
      <c r="C2334" s="139" t="str">
        <f>TEXT(きもの新作!C309,0)</f>
        <v>0</v>
      </c>
      <c r="D2334" s="140" t="str">
        <f>TEXT(きもの新作!D309,0)</f>
        <v>0</v>
      </c>
      <c r="E2334" s="145">
        <f>きもの新作!E309</f>
        <v>0</v>
      </c>
      <c r="F2334" s="138">
        <f>きもの新作!F309</f>
        <v>0</v>
      </c>
      <c r="G2334" s="140" t="str">
        <f>TEXT(きもの新作!G309,0)</f>
        <v>0</v>
      </c>
      <c r="H2334" s="138">
        <f>きもの新作!H309</f>
        <v>0</v>
      </c>
      <c r="I2334" s="140" t="str">
        <f>TEXT(きもの新作!I309,0)</f>
        <v>0</v>
      </c>
      <c r="J2334" s="141">
        <f>+きもの新作!$C$9</f>
        <v>0</v>
      </c>
      <c r="K2334" s="142">
        <f>きもの新作!J309</f>
        <v>0</v>
      </c>
      <c r="L2334" s="143">
        <f>IF(ISERROR(VLOOKUP(VALUE(C2334),納期ACC!$E$1:$N$3001,10,FALSE)),"",VLOOKUP(VALUE(C2334),納期ACC!$E$1:$N$3001,10,FALSE))</f>
        <v>0</v>
      </c>
    </row>
    <row r="2335" spans="1:12">
      <c r="A2335" s="137">
        <f>+きもの新作!A310</f>
        <v>0</v>
      </c>
      <c r="B2335" s="138">
        <v>295</v>
      </c>
      <c r="C2335" s="139" t="str">
        <f>TEXT(きもの新作!C310,0)</f>
        <v>0</v>
      </c>
      <c r="D2335" s="140" t="str">
        <f>TEXT(きもの新作!D310,0)</f>
        <v>0</v>
      </c>
      <c r="E2335" s="145">
        <f>きもの新作!E310</f>
        <v>0</v>
      </c>
      <c r="F2335" s="138">
        <f>きもの新作!F310</f>
        <v>0</v>
      </c>
      <c r="G2335" s="140" t="str">
        <f>TEXT(きもの新作!G310,0)</f>
        <v>0</v>
      </c>
      <c r="H2335" s="138">
        <f>きもの新作!H310</f>
        <v>0</v>
      </c>
      <c r="I2335" s="140" t="str">
        <f>TEXT(きもの新作!I310,0)</f>
        <v>0</v>
      </c>
      <c r="J2335" s="141">
        <f>+きもの新作!$C$9</f>
        <v>0</v>
      </c>
      <c r="K2335" s="142">
        <f>きもの新作!J310</f>
        <v>0</v>
      </c>
      <c r="L2335" s="143">
        <f>IF(ISERROR(VLOOKUP(VALUE(C2335),納期ACC!$E$1:$N$3001,10,FALSE)),"",VLOOKUP(VALUE(C2335),納期ACC!$E$1:$N$3001,10,FALSE))</f>
        <v>0</v>
      </c>
    </row>
    <row r="2336" spans="1:12">
      <c r="A2336" s="137">
        <f>+きもの新作!A311</f>
        <v>0</v>
      </c>
      <c r="B2336" s="138">
        <v>296</v>
      </c>
      <c r="C2336" s="139" t="str">
        <f>TEXT(きもの新作!C311,0)</f>
        <v>0</v>
      </c>
      <c r="D2336" s="140" t="str">
        <f>TEXT(きもの新作!D311,0)</f>
        <v>0</v>
      </c>
      <c r="E2336" s="145">
        <f>きもの新作!E311</f>
        <v>0</v>
      </c>
      <c r="F2336" s="138">
        <f>きもの新作!F311</f>
        <v>0</v>
      </c>
      <c r="G2336" s="140" t="str">
        <f>TEXT(きもの新作!G311,0)</f>
        <v>0</v>
      </c>
      <c r="H2336" s="138">
        <f>きもの新作!H311</f>
        <v>0</v>
      </c>
      <c r="I2336" s="140" t="str">
        <f>TEXT(きもの新作!I311,0)</f>
        <v>0</v>
      </c>
      <c r="J2336" s="141">
        <f>+きもの新作!$C$9</f>
        <v>0</v>
      </c>
      <c r="K2336" s="142">
        <f>きもの新作!J311</f>
        <v>0</v>
      </c>
      <c r="L2336" s="143">
        <f>IF(ISERROR(VLOOKUP(VALUE(C2336),納期ACC!$E$1:$N$3001,10,FALSE)),"",VLOOKUP(VALUE(C2336),納期ACC!$E$1:$N$3001,10,FALSE))</f>
        <v>0</v>
      </c>
    </row>
    <row r="2337" spans="1:12">
      <c r="A2337" s="137">
        <f>+きもの新作!A312</f>
        <v>0</v>
      </c>
      <c r="B2337" s="138">
        <v>297</v>
      </c>
      <c r="C2337" s="139" t="str">
        <f>TEXT(きもの新作!C312,0)</f>
        <v>0</v>
      </c>
      <c r="D2337" s="140" t="str">
        <f>TEXT(きもの新作!D312,0)</f>
        <v>0</v>
      </c>
      <c r="E2337" s="145">
        <f>きもの新作!E312</f>
        <v>0</v>
      </c>
      <c r="F2337" s="138">
        <f>きもの新作!F312</f>
        <v>0</v>
      </c>
      <c r="G2337" s="140" t="str">
        <f>TEXT(きもの新作!G312,0)</f>
        <v>0</v>
      </c>
      <c r="H2337" s="138">
        <f>きもの新作!H312</f>
        <v>0</v>
      </c>
      <c r="I2337" s="140" t="str">
        <f>TEXT(きもの新作!I312,0)</f>
        <v>0</v>
      </c>
      <c r="J2337" s="141">
        <f>+きもの新作!$C$9</f>
        <v>0</v>
      </c>
      <c r="K2337" s="142">
        <f>きもの新作!J312</f>
        <v>0</v>
      </c>
      <c r="L2337" s="143">
        <f>IF(ISERROR(VLOOKUP(VALUE(C2337),納期ACC!$E$1:$N$3001,10,FALSE)),"",VLOOKUP(VALUE(C2337),納期ACC!$E$1:$N$3001,10,FALSE))</f>
        <v>0</v>
      </c>
    </row>
    <row r="2338" spans="1:12">
      <c r="A2338" s="137">
        <f>+きもの新作!A313</f>
        <v>0</v>
      </c>
      <c r="B2338" s="138">
        <v>298</v>
      </c>
      <c r="C2338" s="139" t="str">
        <f>TEXT(きもの新作!C313,0)</f>
        <v>0</v>
      </c>
      <c r="D2338" s="140" t="str">
        <f>TEXT(きもの新作!D313,0)</f>
        <v>0</v>
      </c>
      <c r="E2338" s="145">
        <f>きもの新作!E313</f>
        <v>0</v>
      </c>
      <c r="F2338" s="138">
        <f>きもの新作!F313</f>
        <v>0</v>
      </c>
      <c r="G2338" s="140" t="str">
        <f>TEXT(きもの新作!G313,0)</f>
        <v>0</v>
      </c>
      <c r="H2338" s="138">
        <f>きもの新作!H313</f>
        <v>0</v>
      </c>
      <c r="I2338" s="140" t="str">
        <f>TEXT(きもの新作!I313,0)</f>
        <v>0</v>
      </c>
      <c r="J2338" s="141">
        <f>+きもの新作!$C$9</f>
        <v>0</v>
      </c>
      <c r="K2338" s="142">
        <f>きもの新作!J313</f>
        <v>0</v>
      </c>
      <c r="L2338" s="143">
        <f>IF(ISERROR(VLOOKUP(VALUE(C2338),納期ACC!$E$1:$N$3001,10,FALSE)),"",VLOOKUP(VALUE(C2338),納期ACC!$E$1:$N$3001,10,FALSE))</f>
        <v>0</v>
      </c>
    </row>
    <row r="2339" spans="1:12">
      <c r="A2339" s="137">
        <f>+きもの新作!A314</f>
        <v>0</v>
      </c>
      <c r="B2339" s="138">
        <v>299</v>
      </c>
      <c r="C2339" s="139" t="str">
        <f>TEXT(きもの新作!C314,0)</f>
        <v>0</v>
      </c>
      <c r="D2339" s="140" t="str">
        <f>TEXT(きもの新作!D314,0)</f>
        <v>0</v>
      </c>
      <c r="E2339" s="145">
        <f>きもの新作!E314</f>
        <v>0</v>
      </c>
      <c r="F2339" s="138">
        <f>きもの新作!F314</f>
        <v>0</v>
      </c>
      <c r="G2339" s="140" t="str">
        <f>TEXT(きもの新作!G314,0)</f>
        <v>0</v>
      </c>
      <c r="H2339" s="138">
        <f>きもの新作!H314</f>
        <v>0</v>
      </c>
      <c r="I2339" s="140" t="str">
        <f>TEXT(きもの新作!I314,0)</f>
        <v>0</v>
      </c>
      <c r="J2339" s="141">
        <f>+きもの新作!$C$9</f>
        <v>0</v>
      </c>
      <c r="K2339" s="142">
        <f>きもの新作!J314</f>
        <v>0</v>
      </c>
      <c r="L2339" s="143">
        <f>IF(ISERROR(VLOOKUP(VALUE(C2339),納期ACC!$E$1:$N$3001,10,FALSE)),"",VLOOKUP(VALUE(C2339),納期ACC!$E$1:$N$3001,10,FALSE))</f>
        <v>0</v>
      </c>
    </row>
    <row r="2340" spans="1:12">
      <c r="A2340" s="137">
        <f>+きもの新作!A315</f>
        <v>0</v>
      </c>
      <c r="B2340" s="138">
        <v>300</v>
      </c>
      <c r="C2340" s="139" t="str">
        <f>TEXT(きもの新作!C315,0)</f>
        <v>0</v>
      </c>
      <c r="D2340" s="140" t="str">
        <f>TEXT(きもの新作!D315,0)</f>
        <v>0</v>
      </c>
      <c r="E2340" s="145">
        <f>きもの新作!E315</f>
        <v>0</v>
      </c>
      <c r="F2340" s="138">
        <f>きもの新作!F315</f>
        <v>0</v>
      </c>
      <c r="G2340" s="140" t="str">
        <f>TEXT(きもの新作!G315,0)</f>
        <v>0</v>
      </c>
      <c r="H2340" s="138">
        <f>きもの新作!H315</f>
        <v>0</v>
      </c>
      <c r="I2340" s="140" t="str">
        <f>TEXT(きもの新作!I315,0)</f>
        <v>0</v>
      </c>
      <c r="J2340" s="141">
        <f>+きもの新作!$C$9</f>
        <v>0</v>
      </c>
      <c r="K2340" s="142">
        <f>きもの新作!J315</f>
        <v>0</v>
      </c>
      <c r="L2340" s="143">
        <f>IF(ISERROR(VLOOKUP(VALUE(C2340),納期ACC!$E$1:$N$3001,10,FALSE)),"",VLOOKUP(VALUE(C2340),納期ACC!$E$1:$N$3001,10,FALSE))</f>
        <v>0</v>
      </c>
    </row>
    <row r="2341" spans="1:12">
      <c r="A2341" s="137">
        <f>+きもの新作!A316</f>
        <v>0</v>
      </c>
      <c r="B2341" s="138">
        <v>301</v>
      </c>
      <c r="C2341" s="139" t="str">
        <f>TEXT(きもの新作!C316,0)</f>
        <v>0</v>
      </c>
      <c r="D2341" s="140" t="str">
        <f>TEXT(きもの新作!D316,0)</f>
        <v>0</v>
      </c>
      <c r="E2341" s="145">
        <f>きもの新作!E316</f>
        <v>0</v>
      </c>
      <c r="F2341" s="138">
        <f>きもの新作!F316</f>
        <v>0</v>
      </c>
      <c r="G2341" s="140" t="str">
        <f>TEXT(きもの新作!G316,0)</f>
        <v>0</v>
      </c>
      <c r="H2341" s="138">
        <f>きもの新作!H316</f>
        <v>0</v>
      </c>
      <c r="I2341" s="140" t="str">
        <f>TEXT(きもの新作!I316,0)</f>
        <v>0</v>
      </c>
      <c r="J2341" s="141">
        <f>+きもの新作!$C$9</f>
        <v>0</v>
      </c>
      <c r="K2341" s="142">
        <f>きもの新作!J316</f>
        <v>0</v>
      </c>
      <c r="L2341" s="143">
        <f>IF(ISERROR(VLOOKUP(VALUE(C2341),納期ACC!$E$1:$N$3001,10,FALSE)),"",VLOOKUP(VALUE(C2341),納期ACC!$E$1:$N$3001,10,FALSE))</f>
        <v>0</v>
      </c>
    </row>
    <row r="2342" spans="1:12">
      <c r="A2342" s="137">
        <f>+きもの新作!A317</f>
        <v>0</v>
      </c>
      <c r="B2342" s="138">
        <v>302</v>
      </c>
      <c r="C2342" s="139" t="str">
        <f>TEXT(きもの新作!C317,0)</f>
        <v>0</v>
      </c>
      <c r="D2342" s="140" t="str">
        <f>TEXT(きもの新作!D317,0)</f>
        <v>0</v>
      </c>
      <c r="E2342" s="145">
        <f>きもの新作!E317</f>
        <v>0</v>
      </c>
      <c r="F2342" s="138">
        <f>きもの新作!F317</f>
        <v>0</v>
      </c>
      <c r="G2342" s="140" t="str">
        <f>TEXT(きもの新作!G317,0)</f>
        <v>0</v>
      </c>
      <c r="H2342" s="138">
        <f>きもの新作!H317</f>
        <v>0</v>
      </c>
      <c r="I2342" s="140" t="str">
        <f>TEXT(きもの新作!I317,0)</f>
        <v>0</v>
      </c>
      <c r="J2342" s="141">
        <f>+きもの新作!$C$9</f>
        <v>0</v>
      </c>
      <c r="K2342" s="142">
        <f>きもの新作!J317</f>
        <v>0</v>
      </c>
      <c r="L2342" s="143">
        <f>IF(ISERROR(VLOOKUP(VALUE(C2342),納期ACC!$E$1:$N$3001,10,FALSE)),"",VLOOKUP(VALUE(C2342),納期ACC!$E$1:$N$3001,10,FALSE))</f>
        <v>0</v>
      </c>
    </row>
    <row r="2343" spans="1:12">
      <c r="A2343" s="137">
        <f>+きもの新作!A318</f>
        <v>0</v>
      </c>
      <c r="B2343" s="138">
        <v>303</v>
      </c>
      <c r="C2343" s="139" t="str">
        <f>TEXT(きもの新作!C318,0)</f>
        <v>0</v>
      </c>
      <c r="D2343" s="140" t="str">
        <f>TEXT(きもの新作!D318,0)</f>
        <v>0</v>
      </c>
      <c r="E2343" s="145">
        <f>きもの新作!E318</f>
        <v>0</v>
      </c>
      <c r="F2343" s="138">
        <f>きもの新作!F318</f>
        <v>0</v>
      </c>
      <c r="G2343" s="140" t="str">
        <f>TEXT(きもの新作!G318,0)</f>
        <v>0</v>
      </c>
      <c r="H2343" s="138">
        <f>きもの新作!H318</f>
        <v>0</v>
      </c>
      <c r="I2343" s="140" t="str">
        <f>TEXT(きもの新作!I318,0)</f>
        <v>0</v>
      </c>
      <c r="J2343" s="141">
        <f>+きもの新作!$C$9</f>
        <v>0</v>
      </c>
      <c r="K2343" s="142">
        <f>きもの新作!J318</f>
        <v>0</v>
      </c>
      <c r="L2343" s="143">
        <f>IF(ISERROR(VLOOKUP(VALUE(C2343),納期ACC!$E$1:$N$3001,10,FALSE)),"",VLOOKUP(VALUE(C2343),納期ACC!$E$1:$N$3001,10,FALSE))</f>
        <v>0</v>
      </c>
    </row>
    <row r="2344" spans="1:12">
      <c r="A2344" s="137">
        <f>+きもの新作!A319</f>
        <v>0</v>
      </c>
      <c r="B2344" s="138">
        <v>304</v>
      </c>
      <c r="C2344" s="139" t="str">
        <f>TEXT(きもの新作!C319,0)</f>
        <v>0</v>
      </c>
      <c r="D2344" s="140" t="str">
        <f>TEXT(きもの新作!D319,0)</f>
        <v>0</v>
      </c>
      <c r="E2344" s="145">
        <f>きもの新作!E319</f>
        <v>0</v>
      </c>
      <c r="F2344" s="138">
        <f>きもの新作!F319</f>
        <v>0</v>
      </c>
      <c r="G2344" s="140" t="str">
        <f>TEXT(きもの新作!G319,0)</f>
        <v>0</v>
      </c>
      <c r="H2344" s="138">
        <f>きもの新作!H319</f>
        <v>0</v>
      </c>
      <c r="I2344" s="140" t="str">
        <f>TEXT(きもの新作!I319,0)</f>
        <v>0</v>
      </c>
      <c r="J2344" s="141">
        <f>+きもの新作!$C$9</f>
        <v>0</v>
      </c>
      <c r="K2344" s="142">
        <f>きもの新作!J319</f>
        <v>0</v>
      </c>
      <c r="L2344" s="143">
        <f>IF(ISERROR(VLOOKUP(VALUE(C2344),納期ACC!$E$1:$N$3001,10,FALSE)),"",VLOOKUP(VALUE(C2344),納期ACC!$E$1:$N$3001,10,FALSE))</f>
        <v>0</v>
      </c>
    </row>
    <row r="2345" spans="1:12">
      <c r="A2345" s="137">
        <f>+きもの新作!A320</f>
        <v>0</v>
      </c>
      <c r="B2345" s="138">
        <v>305</v>
      </c>
      <c r="C2345" s="139" t="str">
        <f>TEXT(きもの新作!C320,0)</f>
        <v>0</v>
      </c>
      <c r="D2345" s="140" t="str">
        <f>TEXT(きもの新作!D320,0)</f>
        <v>0</v>
      </c>
      <c r="E2345" s="145">
        <f>きもの新作!E320</f>
        <v>0</v>
      </c>
      <c r="F2345" s="138">
        <f>きもの新作!F320</f>
        <v>0</v>
      </c>
      <c r="G2345" s="140" t="str">
        <f>TEXT(きもの新作!G320,0)</f>
        <v>0</v>
      </c>
      <c r="H2345" s="138">
        <f>きもの新作!H320</f>
        <v>0</v>
      </c>
      <c r="I2345" s="140" t="str">
        <f>TEXT(きもの新作!I320,0)</f>
        <v>0</v>
      </c>
      <c r="J2345" s="141">
        <f>+きもの新作!$C$9</f>
        <v>0</v>
      </c>
      <c r="K2345" s="142">
        <f>きもの新作!J320</f>
        <v>0</v>
      </c>
      <c r="L2345" s="143">
        <f>IF(ISERROR(VLOOKUP(VALUE(C2345),納期ACC!$E$1:$N$3001,10,FALSE)),"",VLOOKUP(VALUE(C2345),納期ACC!$E$1:$N$3001,10,FALSE))</f>
        <v>0</v>
      </c>
    </row>
    <row r="2346" spans="1:12">
      <c r="A2346" s="137">
        <f>+きもの新作!A321</f>
        <v>0</v>
      </c>
      <c r="B2346" s="138">
        <v>306</v>
      </c>
      <c r="C2346" s="139" t="str">
        <f>TEXT(きもの新作!C321,0)</f>
        <v>0</v>
      </c>
      <c r="D2346" s="140" t="str">
        <f>TEXT(きもの新作!D321,0)</f>
        <v>0</v>
      </c>
      <c r="E2346" s="145">
        <f>きもの新作!E321</f>
        <v>0</v>
      </c>
      <c r="F2346" s="138">
        <f>きもの新作!F321</f>
        <v>0</v>
      </c>
      <c r="G2346" s="140" t="str">
        <f>TEXT(きもの新作!G321,0)</f>
        <v>0</v>
      </c>
      <c r="H2346" s="138">
        <f>きもの新作!H321</f>
        <v>0</v>
      </c>
      <c r="I2346" s="140" t="str">
        <f>TEXT(きもの新作!I321,0)</f>
        <v>0</v>
      </c>
      <c r="J2346" s="141">
        <f>+きもの新作!$C$9</f>
        <v>0</v>
      </c>
      <c r="K2346" s="142">
        <f>きもの新作!J321</f>
        <v>0</v>
      </c>
      <c r="L2346" s="143">
        <f>IF(ISERROR(VLOOKUP(VALUE(C2346),納期ACC!$E$1:$N$3001,10,FALSE)),"",VLOOKUP(VALUE(C2346),納期ACC!$E$1:$N$3001,10,FALSE))</f>
        <v>0</v>
      </c>
    </row>
    <row r="2347" spans="1:12">
      <c r="A2347" s="137">
        <f>+きもの新作!A322</f>
        <v>0</v>
      </c>
      <c r="B2347" s="138">
        <v>307</v>
      </c>
      <c r="C2347" s="139" t="str">
        <f>TEXT(きもの新作!C322,0)</f>
        <v>0</v>
      </c>
      <c r="D2347" s="140" t="str">
        <f>TEXT(きもの新作!D322,0)</f>
        <v>0</v>
      </c>
      <c r="E2347" s="145">
        <f>きもの新作!E322</f>
        <v>0</v>
      </c>
      <c r="F2347" s="138">
        <f>きもの新作!F322</f>
        <v>0</v>
      </c>
      <c r="G2347" s="140" t="str">
        <f>TEXT(きもの新作!G322,0)</f>
        <v>0</v>
      </c>
      <c r="H2347" s="138">
        <f>きもの新作!H322</f>
        <v>0</v>
      </c>
      <c r="I2347" s="140" t="str">
        <f>TEXT(きもの新作!I322,0)</f>
        <v>0</v>
      </c>
      <c r="J2347" s="141">
        <f>+きもの新作!$C$9</f>
        <v>0</v>
      </c>
      <c r="K2347" s="142">
        <f>きもの新作!J322</f>
        <v>0</v>
      </c>
      <c r="L2347" s="143">
        <f>IF(ISERROR(VLOOKUP(VALUE(C2347),納期ACC!$E$1:$N$3001,10,FALSE)),"",VLOOKUP(VALUE(C2347),納期ACC!$E$1:$N$3001,10,FALSE))</f>
        <v>0</v>
      </c>
    </row>
    <row r="2348" spans="1:12">
      <c r="A2348" s="137">
        <f>+きもの新作!A323</f>
        <v>0</v>
      </c>
      <c r="B2348" s="138">
        <v>308</v>
      </c>
      <c r="C2348" s="139" t="str">
        <f>TEXT(きもの新作!C323,0)</f>
        <v>0</v>
      </c>
      <c r="D2348" s="140" t="str">
        <f>TEXT(きもの新作!D323,0)</f>
        <v>0</v>
      </c>
      <c r="E2348" s="145">
        <f>きもの新作!E323</f>
        <v>0</v>
      </c>
      <c r="F2348" s="138">
        <f>きもの新作!F323</f>
        <v>0</v>
      </c>
      <c r="G2348" s="140" t="str">
        <f>TEXT(きもの新作!G323,0)</f>
        <v>0</v>
      </c>
      <c r="H2348" s="138">
        <f>きもの新作!H323</f>
        <v>0</v>
      </c>
      <c r="I2348" s="140" t="str">
        <f>TEXT(きもの新作!I323,0)</f>
        <v>0</v>
      </c>
      <c r="J2348" s="141">
        <f>+きもの新作!$C$9</f>
        <v>0</v>
      </c>
      <c r="K2348" s="142">
        <f>きもの新作!J323</f>
        <v>0</v>
      </c>
      <c r="L2348" s="143">
        <f>IF(ISERROR(VLOOKUP(VALUE(C2348),納期ACC!$E$1:$N$3001,10,FALSE)),"",VLOOKUP(VALUE(C2348),納期ACC!$E$1:$N$3001,10,FALSE))</f>
        <v>0</v>
      </c>
    </row>
    <row r="2349" spans="1:12">
      <c r="A2349" s="137">
        <f>+きもの新作!A324</f>
        <v>0</v>
      </c>
      <c r="B2349" s="138">
        <v>309</v>
      </c>
      <c r="C2349" s="139" t="str">
        <f>TEXT(きもの新作!C324,0)</f>
        <v>0</v>
      </c>
      <c r="D2349" s="140" t="str">
        <f>TEXT(きもの新作!D324,0)</f>
        <v>0</v>
      </c>
      <c r="E2349" s="145">
        <f>きもの新作!E324</f>
        <v>0</v>
      </c>
      <c r="F2349" s="138">
        <f>きもの新作!F324</f>
        <v>0</v>
      </c>
      <c r="G2349" s="140" t="str">
        <f>TEXT(きもの新作!G324,0)</f>
        <v>0</v>
      </c>
      <c r="H2349" s="138">
        <f>きもの新作!H324</f>
        <v>0</v>
      </c>
      <c r="I2349" s="140" t="str">
        <f>TEXT(きもの新作!I324,0)</f>
        <v>0</v>
      </c>
      <c r="J2349" s="141">
        <f>+きもの新作!$C$9</f>
        <v>0</v>
      </c>
      <c r="K2349" s="142">
        <f>きもの新作!J324</f>
        <v>0</v>
      </c>
      <c r="L2349" s="143">
        <f>IF(ISERROR(VLOOKUP(VALUE(C2349),納期ACC!$E$1:$N$3001,10,FALSE)),"",VLOOKUP(VALUE(C2349),納期ACC!$E$1:$N$3001,10,FALSE))</f>
        <v>0</v>
      </c>
    </row>
    <row r="2350" spans="1:12">
      <c r="A2350" s="137">
        <f>+きもの新作!A325</f>
        <v>0</v>
      </c>
      <c r="B2350" s="138">
        <v>310</v>
      </c>
      <c r="C2350" s="139" t="str">
        <f>TEXT(きもの新作!C325,0)</f>
        <v>0</v>
      </c>
      <c r="D2350" s="140" t="str">
        <f>TEXT(きもの新作!D325,0)</f>
        <v>0</v>
      </c>
      <c r="E2350" s="145">
        <f>きもの新作!E325</f>
        <v>0</v>
      </c>
      <c r="F2350" s="138">
        <f>きもの新作!F325</f>
        <v>0</v>
      </c>
      <c r="G2350" s="140" t="str">
        <f>TEXT(きもの新作!G325,0)</f>
        <v>0</v>
      </c>
      <c r="H2350" s="138">
        <f>きもの新作!H325</f>
        <v>0</v>
      </c>
      <c r="I2350" s="140" t="str">
        <f>TEXT(きもの新作!I325,0)</f>
        <v>0</v>
      </c>
      <c r="J2350" s="141">
        <f>+きもの新作!$C$9</f>
        <v>0</v>
      </c>
      <c r="K2350" s="142">
        <f>きもの新作!J325</f>
        <v>0</v>
      </c>
      <c r="L2350" s="143">
        <f>IF(ISERROR(VLOOKUP(VALUE(C2350),納期ACC!$E$1:$N$3001,10,FALSE)),"",VLOOKUP(VALUE(C2350),納期ACC!$E$1:$N$3001,10,FALSE))</f>
        <v>0</v>
      </c>
    </row>
    <row r="2351" spans="1:12">
      <c r="A2351" s="137">
        <f>+きもの新作!A326</f>
        <v>0</v>
      </c>
      <c r="B2351" s="138">
        <v>311</v>
      </c>
      <c r="C2351" s="139" t="str">
        <f>TEXT(きもの新作!C326,0)</f>
        <v>0</v>
      </c>
      <c r="D2351" s="140" t="str">
        <f>TEXT(きもの新作!D326,0)</f>
        <v>0</v>
      </c>
      <c r="E2351" s="145">
        <f>きもの新作!E326</f>
        <v>0</v>
      </c>
      <c r="F2351" s="138">
        <f>きもの新作!F326</f>
        <v>0</v>
      </c>
      <c r="G2351" s="140" t="str">
        <f>TEXT(きもの新作!G326,0)</f>
        <v>0</v>
      </c>
      <c r="H2351" s="138">
        <f>きもの新作!H326</f>
        <v>0</v>
      </c>
      <c r="I2351" s="140" t="str">
        <f>TEXT(きもの新作!I326,0)</f>
        <v>0</v>
      </c>
      <c r="J2351" s="141">
        <f>+きもの新作!$C$9</f>
        <v>0</v>
      </c>
      <c r="K2351" s="142">
        <f>きもの新作!J326</f>
        <v>0</v>
      </c>
      <c r="L2351" s="143">
        <f>IF(ISERROR(VLOOKUP(VALUE(C2351),納期ACC!$E$1:$N$3001,10,FALSE)),"",VLOOKUP(VALUE(C2351),納期ACC!$E$1:$N$3001,10,FALSE))</f>
        <v>0</v>
      </c>
    </row>
    <row r="2352" spans="1:12">
      <c r="A2352" s="137">
        <f>+きもの新作!A327</f>
        <v>0</v>
      </c>
      <c r="B2352" s="138">
        <v>312</v>
      </c>
      <c r="C2352" s="139" t="str">
        <f>TEXT(きもの新作!C327,0)</f>
        <v>0</v>
      </c>
      <c r="D2352" s="140" t="str">
        <f>TEXT(きもの新作!D327,0)</f>
        <v>0</v>
      </c>
      <c r="E2352" s="145">
        <f>きもの新作!E327</f>
        <v>0</v>
      </c>
      <c r="F2352" s="138">
        <f>きもの新作!F327</f>
        <v>0</v>
      </c>
      <c r="G2352" s="140" t="str">
        <f>TEXT(きもの新作!G327,0)</f>
        <v>0</v>
      </c>
      <c r="H2352" s="138">
        <f>きもの新作!H327</f>
        <v>0</v>
      </c>
      <c r="I2352" s="140" t="str">
        <f>TEXT(きもの新作!I327,0)</f>
        <v>0</v>
      </c>
      <c r="J2352" s="141">
        <f>+きもの新作!$C$9</f>
        <v>0</v>
      </c>
      <c r="K2352" s="142">
        <f>きもの新作!J327</f>
        <v>0</v>
      </c>
      <c r="L2352" s="143">
        <f>IF(ISERROR(VLOOKUP(VALUE(C2352),納期ACC!$E$1:$N$3001,10,FALSE)),"",VLOOKUP(VALUE(C2352),納期ACC!$E$1:$N$3001,10,FALSE))</f>
        <v>0</v>
      </c>
    </row>
    <row r="2353" spans="1:12">
      <c r="A2353" s="137">
        <f>+きもの新作!A328</f>
        <v>0</v>
      </c>
      <c r="B2353" s="138">
        <v>313</v>
      </c>
      <c r="C2353" s="139" t="str">
        <f>TEXT(きもの新作!C328,0)</f>
        <v>0</v>
      </c>
      <c r="D2353" s="140" t="str">
        <f>TEXT(きもの新作!D328,0)</f>
        <v>0</v>
      </c>
      <c r="E2353" s="145">
        <f>きもの新作!E328</f>
        <v>0</v>
      </c>
      <c r="F2353" s="138">
        <f>きもの新作!F328</f>
        <v>0</v>
      </c>
      <c r="G2353" s="140" t="str">
        <f>TEXT(きもの新作!G328,0)</f>
        <v>0</v>
      </c>
      <c r="H2353" s="138">
        <f>きもの新作!H328</f>
        <v>0</v>
      </c>
      <c r="I2353" s="140" t="str">
        <f>TEXT(きもの新作!I328,0)</f>
        <v>0</v>
      </c>
      <c r="J2353" s="141">
        <f>+きもの新作!$C$9</f>
        <v>0</v>
      </c>
      <c r="K2353" s="142">
        <f>きもの新作!J328</f>
        <v>0</v>
      </c>
      <c r="L2353" s="143">
        <f>IF(ISERROR(VLOOKUP(VALUE(C2353),納期ACC!$E$1:$N$3001,10,FALSE)),"",VLOOKUP(VALUE(C2353),納期ACC!$E$1:$N$3001,10,FALSE))</f>
        <v>0</v>
      </c>
    </row>
    <row r="2354" spans="1:12">
      <c r="A2354" s="137">
        <f>+きもの新作!A329</f>
        <v>0</v>
      </c>
      <c r="B2354" s="138">
        <v>314</v>
      </c>
      <c r="C2354" s="139" t="str">
        <f>TEXT(きもの新作!C329,0)</f>
        <v>0</v>
      </c>
      <c r="D2354" s="140" t="str">
        <f>TEXT(きもの新作!D329,0)</f>
        <v>0</v>
      </c>
      <c r="E2354" s="145">
        <f>きもの新作!E329</f>
        <v>0</v>
      </c>
      <c r="F2354" s="138">
        <f>きもの新作!F329</f>
        <v>0</v>
      </c>
      <c r="G2354" s="140" t="str">
        <f>TEXT(きもの新作!G329,0)</f>
        <v>0</v>
      </c>
      <c r="H2354" s="138">
        <f>きもの新作!H329</f>
        <v>0</v>
      </c>
      <c r="I2354" s="140" t="str">
        <f>TEXT(きもの新作!I329,0)</f>
        <v>0</v>
      </c>
      <c r="J2354" s="141">
        <f>+きもの新作!$C$9</f>
        <v>0</v>
      </c>
      <c r="K2354" s="142">
        <f>きもの新作!J329</f>
        <v>0</v>
      </c>
      <c r="L2354" s="143">
        <f>IF(ISERROR(VLOOKUP(VALUE(C2354),納期ACC!$E$1:$N$3001,10,FALSE)),"",VLOOKUP(VALUE(C2354),納期ACC!$E$1:$N$3001,10,FALSE))</f>
        <v>0</v>
      </c>
    </row>
    <row r="2355" spans="1:12">
      <c r="A2355" s="137">
        <f>+きもの新作!A330</f>
        <v>0</v>
      </c>
      <c r="B2355" s="138">
        <v>315</v>
      </c>
      <c r="C2355" s="139" t="str">
        <f>TEXT(きもの新作!C330,0)</f>
        <v>0</v>
      </c>
      <c r="D2355" s="140" t="str">
        <f>TEXT(きもの新作!D330,0)</f>
        <v>0</v>
      </c>
      <c r="E2355" s="145">
        <f>きもの新作!E330</f>
        <v>0</v>
      </c>
      <c r="F2355" s="138">
        <f>きもの新作!F330</f>
        <v>0</v>
      </c>
      <c r="G2355" s="140" t="str">
        <f>TEXT(きもの新作!G330,0)</f>
        <v>0</v>
      </c>
      <c r="H2355" s="138">
        <f>きもの新作!H330</f>
        <v>0</v>
      </c>
      <c r="I2355" s="140" t="str">
        <f>TEXT(きもの新作!I330,0)</f>
        <v>0</v>
      </c>
      <c r="J2355" s="141">
        <f>+きもの新作!$C$9</f>
        <v>0</v>
      </c>
      <c r="K2355" s="142">
        <f>きもの新作!J330</f>
        <v>0</v>
      </c>
      <c r="L2355" s="143">
        <f>IF(ISERROR(VLOOKUP(VALUE(C2355),納期ACC!$E$1:$N$3001,10,FALSE)),"",VLOOKUP(VALUE(C2355),納期ACC!$E$1:$N$3001,10,FALSE))</f>
        <v>0</v>
      </c>
    </row>
    <row r="2356" spans="1:12">
      <c r="A2356" s="137">
        <f>+きもの新作!A331</f>
        <v>0</v>
      </c>
      <c r="B2356" s="138">
        <v>316</v>
      </c>
      <c r="C2356" s="139" t="str">
        <f>TEXT(きもの新作!C331,0)</f>
        <v>0</v>
      </c>
      <c r="D2356" s="140" t="str">
        <f>TEXT(きもの新作!D331,0)</f>
        <v>0</v>
      </c>
      <c r="E2356" s="145">
        <f>きもの新作!E331</f>
        <v>0</v>
      </c>
      <c r="F2356" s="138">
        <f>きもの新作!F331</f>
        <v>0</v>
      </c>
      <c r="G2356" s="140" t="str">
        <f>TEXT(きもの新作!G331,0)</f>
        <v>0</v>
      </c>
      <c r="H2356" s="138">
        <f>きもの新作!H331</f>
        <v>0</v>
      </c>
      <c r="I2356" s="140" t="str">
        <f>TEXT(きもの新作!I331,0)</f>
        <v>0</v>
      </c>
      <c r="J2356" s="141">
        <f>+きもの新作!$C$9</f>
        <v>0</v>
      </c>
      <c r="K2356" s="142">
        <f>きもの新作!J331</f>
        <v>0</v>
      </c>
      <c r="L2356" s="143">
        <f>IF(ISERROR(VLOOKUP(VALUE(C2356),納期ACC!$E$1:$N$3001,10,FALSE)),"",VLOOKUP(VALUE(C2356),納期ACC!$E$1:$N$3001,10,FALSE))</f>
        <v>0</v>
      </c>
    </row>
    <row r="2357" spans="1:12">
      <c r="A2357" s="137">
        <f>+きもの新作!A332</f>
        <v>0</v>
      </c>
      <c r="B2357" s="138">
        <v>317</v>
      </c>
      <c r="C2357" s="139" t="str">
        <f>TEXT(きもの新作!C332,0)</f>
        <v>0</v>
      </c>
      <c r="D2357" s="140" t="str">
        <f>TEXT(きもの新作!D332,0)</f>
        <v>0</v>
      </c>
      <c r="E2357" s="145">
        <f>きもの新作!E332</f>
        <v>0</v>
      </c>
      <c r="F2357" s="138">
        <f>きもの新作!F332</f>
        <v>0</v>
      </c>
      <c r="G2357" s="140" t="str">
        <f>TEXT(きもの新作!G332,0)</f>
        <v>0</v>
      </c>
      <c r="H2357" s="138">
        <f>きもの新作!H332</f>
        <v>0</v>
      </c>
      <c r="I2357" s="140" t="str">
        <f>TEXT(きもの新作!I332,0)</f>
        <v>0</v>
      </c>
      <c r="J2357" s="141">
        <f>+きもの新作!$C$9</f>
        <v>0</v>
      </c>
      <c r="K2357" s="142">
        <f>きもの新作!J332</f>
        <v>0</v>
      </c>
      <c r="L2357" s="143">
        <f>IF(ISERROR(VLOOKUP(VALUE(C2357),納期ACC!$E$1:$N$3001,10,FALSE)),"",VLOOKUP(VALUE(C2357),納期ACC!$E$1:$N$3001,10,FALSE))</f>
        <v>0</v>
      </c>
    </row>
    <row r="2358" spans="1:12">
      <c r="A2358" s="137">
        <f>+きもの新作!A333</f>
        <v>0</v>
      </c>
      <c r="B2358" s="138">
        <v>318</v>
      </c>
      <c r="C2358" s="139" t="str">
        <f>TEXT(きもの新作!C333,0)</f>
        <v>0</v>
      </c>
      <c r="D2358" s="140" t="str">
        <f>TEXT(きもの新作!D333,0)</f>
        <v>0</v>
      </c>
      <c r="E2358" s="145">
        <f>きもの新作!E333</f>
        <v>0</v>
      </c>
      <c r="F2358" s="138">
        <f>きもの新作!F333</f>
        <v>0</v>
      </c>
      <c r="G2358" s="140" t="str">
        <f>TEXT(きもの新作!G333,0)</f>
        <v>0</v>
      </c>
      <c r="H2358" s="138">
        <f>きもの新作!H333</f>
        <v>0</v>
      </c>
      <c r="I2358" s="140" t="str">
        <f>TEXT(きもの新作!I333,0)</f>
        <v>0</v>
      </c>
      <c r="J2358" s="141">
        <f>+きもの新作!$C$9</f>
        <v>0</v>
      </c>
      <c r="K2358" s="142">
        <f>きもの新作!J333</f>
        <v>0</v>
      </c>
      <c r="L2358" s="143">
        <f>IF(ISERROR(VLOOKUP(VALUE(C2358),納期ACC!$E$1:$N$3001,10,FALSE)),"",VLOOKUP(VALUE(C2358),納期ACC!$E$1:$N$3001,10,FALSE))</f>
        <v>0</v>
      </c>
    </row>
    <row r="2359" spans="1:12">
      <c r="A2359" s="137">
        <f>+きもの新作!A334</f>
        <v>0</v>
      </c>
      <c r="B2359" s="138">
        <v>319</v>
      </c>
      <c r="C2359" s="139" t="str">
        <f>TEXT(きもの新作!C334,0)</f>
        <v>0</v>
      </c>
      <c r="D2359" s="140" t="str">
        <f>TEXT(きもの新作!D334,0)</f>
        <v>0</v>
      </c>
      <c r="E2359" s="145">
        <f>きもの新作!E334</f>
        <v>0</v>
      </c>
      <c r="F2359" s="138">
        <f>きもの新作!F334</f>
        <v>0</v>
      </c>
      <c r="G2359" s="140" t="str">
        <f>TEXT(きもの新作!G334,0)</f>
        <v>0</v>
      </c>
      <c r="H2359" s="138">
        <f>きもの新作!H334</f>
        <v>0</v>
      </c>
      <c r="I2359" s="140" t="str">
        <f>TEXT(きもの新作!I334,0)</f>
        <v>0</v>
      </c>
      <c r="J2359" s="141">
        <f>+きもの新作!$C$9</f>
        <v>0</v>
      </c>
      <c r="K2359" s="142">
        <f>きもの新作!J334</f>
        <v>0</v>
      </c>
      <c r="L2359" s="143">
        <f>IF(ISERROR(VLOOKUP(VALUE(C2359),納期ACC!$E$1:$N$3001,10,FALSE)),"",VLOOKUP(VALUE(C2359),納期ACC!$E$1:$N$3001,10,FALSE))</f>
        <v>0</v>
      </c>
    </row>
    <row r="2360" spans="1:12">
      <c r="A2360" s="137">
        <f>+きもの新作!A335</f>
        <v>0</v>
      </c>
      <c r="B2360" s="138">
        <v>320</v>
      </c>
      <c r="C2360" s="139" t="str">
        <f>TEXT(きもの新作!C335,0)</f>
        <v>0</v>
      </c>
      <c r="D2360" s="140" t="str">
        <f>TEXT(きもの新作!D335,0)</f>
        <v>0</v>
      </c>
      <c r="E2360" s="145">
        <f>きもの新作!E335</f>
        <v>0</v>
      </c>
      <c r="F2360" s="138">
        <f>きもの新作!F335</f>
        <v>0</v>
      </c>
      <c r="G2360" s="140" t="str">
        <f>TEXT(きもの新作!G335,0)</f>
        <v>0</v>
      </c>
      <c r="H2360" s="138">
        <f>きもの新作!H335</f>
        <v>0</v>
      </c>
      <c r="I2360" s="140" t="str">
        <f>TEXT(きもの新作!I335,0)</f>
        <v>0</v>
      </c>
      <c r="J2360" s="141">
        <f>+きもの新作!$C$9</f>
        <v>0</v>
      </c>
      <c r="K2360" s="142">
        <f>きもの新作!J335</f>
        <v>0</v>
      </c>
      <c r="L2360" s="143">
        <f>IF(ISERROR(VLOOKUP(VALUE(C2360),納期ACC!$E$1:$N$3001,10,FALSE)),"",VLOOKUP(VALUE(C2360),納期ACC!$E$1:$N$3001,10,FALSE))</f>
        <v>0</v>
      </c>
    </row>
    <row r="2361" spans="1:12">
      <c r="A2361" s="137">
        <f>+きもの新作!A336</f>
        <v>0</v>
      </c>
      <c r="B2361" s="138">
        <v>321</v>
      </c>
      <c r="C2361" s="139" t="str">
        <f>TEXT(きもの新作!C336,0)</f>
        <v>0</v>
      </c>
      <c r="D2361" s="140" t="str">
        <f>TEXT(きもの新作!D336,0)</f>
        <v>0</v>
      </c>
      <c r="E2361" s="145">
        <f>きもの新作!E336</f>
        <v>0</v>
      </c>
      <c r="F2361" s="138">
        <f>きもの新作!F336</f>
        <v>0</v>
      </c>
      <c r="G2361" s="140" t="str">
        <f>TEXT(きもの新作!G336,0)</f>
        <v>0</v>
      </c>
      <c r="H2361" s="138">
        <f>きもの新作!H336</f>
        <v>0</v>
      </c>
      <c r="I2361" s="140" t="str">
        <f>TEXT(きもの新作!I336,0)</f>
        <v>0</v>
      </c>
      <c r="J2361" s="141">
        <f>+きもの新作!$C$9</f>
        <v>0</v>
      </c>
      <c r="K2361" s="142">
        <f>きもの新作!J336</f>
        <v>0</v>
      </c>
      <c r="L2361" s="143">
        <f>IF(ISERROR(VLOOKUP(VALUE(C2361),納期ACC!$E$1:$N$3001,10,FALSE)),"",VLOOKUP(VALUE(C2361),納期ACC!$E$1:$N$3001,10,FALSE))</f>
        <v>0</v>
      </c>
    </row>
    <row r="2362" spans="1:12">
      <c r="A2362" s="137">
        <f>+きもの新作!A337</f>
        <v>0</v>
      </c>
      <c r="B2362" s="138">
        <v>322</v>
      </c>
      <c r="C2362" s="139" t="str">
        <f>TEXT(きもの新作!C337,0)</f>
        <v>0</v>
      </c>
      <c r="D2362" s="140" t="str">
        <f>TEXT(きもの新作!D337,0)</f>
        <v>0</v>
      </c>
      <c r="E2362" s="145">
        <f>きもの新作!E337</f>
        <v>0</v>
      </c>
      <c r="F2362" s="138">
        <f>きもの新作!F337</f>
        <v>0</v>
      </c>
      <c r="G2362" s="140" t="str">
        <f>TEXT(きもの新作!G337,0)</f>
        <v>0</v>
      </c>
      <c r="H2362" s="138">
        <f>きもの新作!H337</f>
        <v>0</v>
      </c>
      <c r="I2362" s="140" t="str">
        <f>TEXT(きもの新作!I337,0)</f>
        <v>0</v>
      </c>
      <c r="J2362" s="141">
        <f>+きもの新作!$C$9</f>
        <v>0</v>
      </c>
      <c r="K2362" s="142">
        <f>きもの新作!J337</f>
        <v>0</v>
      </c>
      <c r="L2362" s="143">
        <f>IF(ISERROR(VLOOKUP(VALUE(C2362),納期ACC!$E$1:$N$3001,10,FALSE)),"",VLOOKUP(VALUE(C2362),納期ACC!$E$1:$N$3001,10,FALSE))</f>
        <v>0</v>
      </c>
    </row>
    <row r="2363" spans="1:12">
      <c r="A2363" s="137">
        <f>+きもの新作!A338</f>
        <v>0</v>
      </c>
      <c r="B2363" s="138">
        <v>323</v>
      </c>
      <c r="C2363" s="139" t="str">
        <f>TEXT(きもの新作!C338,0)</f>
        <v>0</v>
      </c>
      <c r="D2363" s="140" t="str">
        <f>TEXT(きもの新作!D338,0)</f>
        <v>0</v>
      </c>
      <c r="E2363" s="145">
        <f>きもの新作!E338</f>
        <v>0</v>
      </c>
      <c r="F2363" s="138">
        <f>きもの新作!F338</f>
        <v>0</v>
      </c>
      <c r="G2363" s="140" t="str">
        <f>TEXT(きもの新作!G338,0)</f>
        <v>0</v>
      </c>
      <c r="H2363" s="138">
        <f>きもの新作!H338</f>
        <v>0</v>
      </c>
      <c r="I2363" s="140" t="str">
        <f>TEXT(きもの新作!I338,0)</f>
        <v>0</v>
      </c>
      <c r="J2363" s="141">
        <f>+きもの新作!$C$9</f>
        <v>0</v>
      </c>
      <c r="K2363" s="142">
        <f>きもの新作!J338</f>
        <v>0</v>
      </c>
      <c r="L2363" s="143">
        <f>IF(ISERROR(VLOOKUP(VALUE(C2363),納期ACC!$E$1:$N$3001,10,FALSE)),"",VLOOKUP(VALUE(C2363),納期ACC!$E$1:$N$3001,10,FALSE))</f>
        <v>0</v>
      </c>
    </row>
    <row r="2364" spans="1:12">
      <c r="A2364" s="137">
        <f>+きもの新作!A339</f>
        <v>0</v>
      </c>
      <c r="B2364" s="138">
        <v>324</v>
      </c>
      <c r="C2364" s="139" t="str">
        <f>TEXT(きもの新作!C339,0)</f>
        <v>0</v>
      </c>
      <c r="D2364" s="140" t="str">
        <f>TEXT(きもの新作!D339,0)</f>
        <v>0</v>
      </c>
      <c r="E2364" s="145">
        <f>きもの新作!E339</f>
        <v>0</v>
      </c>
      <c r="F2364" s="138">
        <f>きもの新作!F339</f>
        <v>0</v>
      </c>
      <c r="G2364" s="140" t="str">
        <f>TEXT(きもの新作!G339,0)</f>
        <v>0</v>
      </c>
      <c r="H2364" s="138">
        <f>きもの新作!H339</f>
        <v>0</v>
      </c>
      <c r="I2364" s="140" t="str">
        <f>TEXT(きもの新作!I339,0)</f>
        <v>0</v>
      </c>
      <c r="J2364" s="141">
        <f>+きもの新作!$C$9</f>
        <v>0</v>
      </c>
      <c r="K2364" s="142">
        <f>きもの新作!J339</f>
        <v>0</v>
      </c>
      <c r="L2364" s="143">
        <f>IF(ISERROR(VLOOKUP(VALUE(C2364),納期ACC!$E$1:$N$3001,10,FALSE)),"",VLOOKUP(VALUE(C2364),納期ACC!$E$1:$N$3001,10,FALSE))</f>
        <v>0</v>
      </c>
    </row>
    <row r="2365" spans="1:12">
      <c r="A2365" s="137">
        <f>+きもの新作!A340</f>
        <v>0</v>
      </c>
      <c r="B2365" s="138">
        <v>325</v>
      </c>
      <c r="C2365" s="139" t="str">
        <f>TEXT(きもの新作!C340,0)</f>
        <v>0</v>
      </c>
      <c r="D2365" s="140" t="str">
        <f>TEXT(きもの新作!D340,0)</f>
        <v>0</v>
      </c>
      <c r="E2365" s="145">
        <f>きもの新作!E340</f>
        <v>0</v>
      </c>
      <c r="F2365" s="138">
        <f>きもの新作!F340</f>
        <v>0</v>
      </c>
      <c r="G2365" s="140" t="str">
        <f>TEXT(きもの新作!G340,0)</f>
        <v>0</v>
      </c>
      <c r="H2365" s="138">
        <f>きもの新作!H340</f>
        <v>0</v>
      </c>
      <c r="I2365" s="140" t="str">
        <f>TEXT(きもの新作!I340,0)</f>
        <v>0</v>
      </c>
      <c r="J2365" s="141">
        <f>+きもの新作!$C$9</f>
        <v>0</v>
      </c>
      <c r="K2365" s="142">
        <f>きもの新作!J340</f>
        <v>0</v>
      </c>
      <c r="L2365" s="143">
        <f>IF(ISERROR(VLOOKUP(VALUE(C2365),納期ACC!$E$1:$N$3001,10,FALSE)),"",VLOOKUP(VALUE(C2365),納期ACC!$E$1:$N$3001,10,FALSE))</f>
        <v>0</v>
      </c>
    </row>
    <row r="2366" spans="1:12">
      <c r="A2366" s="137">
        <f>+きもの新作!A341</f>
        <v>0</v>
      </c>
      <c r="B2366" s="138">
        <v>326</v>
      </c>
      <c r="C2366" s="139" t="str">
        <f>TEXT(きもの新作!C341,0)</f>
        <v>0</v>
      </c>
      <c r="D2366" s="140" t="str">
        <f>TEXT(きもの新作!D341,0)</f>
        <v>0</v>
      </c>
      <c r="E2366" s="145">
        <f>きもの新作!E341</f>
        <v>0</v>
      </c>
      <c r="F2366" s="138">
        <f>きもの新作!F341</f>
        <v>0</v>
      </c>
      <c r="G2366" s="140" t="str">
        <f>TEXT(きもの新作!G341,0)</f>
        <v>0</v>
      </c>
      <c r="H2366" s="138">
        <f>きもの新作!H341</f>
        <v>0</v>
      </c>
      <c r="I2366" s="140" t="str">
        <f>TEXT(きもの新作!I341,0)</f>
        <v>0</v>
      </c>
      <c r="J2366" s="141">
        <f>+きもの新作!$C$9</f>
        <v>0</v>
      </c>
      <c r="K2366" s="142">
        <f>きもの新作!J341</f>
        <v>0</v>
      </c>
      <c r="L2366" s="143">
        <f>IF(ISERROR(VLOOKUP(VALUE(C2366),納期ACC!$E$1:$N$3001,10,FALSE)),"",VLOOKUP(VALUE(C2366),納期ACC!$E$1:$N$3001,10,FALSE))</f>
        <v>0</v>
      </c>
    </row>
    <row r="2367" spans="1:12">
      <c r="A2367" s="137">
        <f>+きもの新作!A342</f>
        <v>0</v>
      </c>
      <c r="B2367" s="138">
        <v>327</v>
      </c>
      <c r="C2367" s="139" t="str">
        <f>TEXT(きもの新作!C342,0)</f>
        <v>0</v>
      </c>
      <c r="D2367" s="140" t="str">
        <f>TEXT(きもの新作!D342,0)</f>
        <v>0</v>
      </c>
      <c r="E2367" s="145">
        <f>きもの新作!E342</f>
        <v>0</v>
      </c>
      <c r="F2367" s="138">
        <f>きもの新作!F342</f>
        <v>0</v>
      </c>
      <c r="G2367" s="140" t="str">
        <f>TEXT(きもの新作!G342,0)</f>
        <v>0</v>
      </c>
      <c r="H2367" s="138">
        <f>きもの新作!H342</f>
        <v>0</v>
      </c>
      <c r="I2367" s="140" t="str">
        <f>TEXT(きもの新作!I342,0)</f>
        <v>0</v>
      </c>
      <c r="J2367" s="141">
        <f>+きもの新作!$C$9</f>
        <v>0</v>
      </c>
      <c r="K2367" s="142">
        <f>きもの新作!J342</f>
        <v>0</v>
      </c>
      <c r="L2367" s="143">
        <f>IF(ISERROR(VLOOKUP(VALUE(C2367),納期ACC!$E$1:$N$3001,10,FALSE)),"",VLOOKUP(VALUE(C2367),納期ACC!$E$1:$N$3001,10,FALSE))</f>
        <v>0</v>
      </c>
    </row>
    <row r="2368" spans="1:12">
      <c r="A2368" s="137">
        <f>+きもの新作!A343</f>
        <v>0</v>
      </c>
      <c r="B2368" s="138">
        <v>328</v>
      </c>
      <c r="C2368" s="139" t="str">
        <f>TEXT(きもの新作!C343,0)</f>
        <v>0</v>
      </c>
      <c r="D2368" s="140" t="str">
        <f>TEXT(きもの新作!D343,0)</f>
        <v>0</v>
      </c>
      <c r="E2368" s="145">
        <f>きもの新作!E343</f>
        <v>0</v>
      </c>
      <c r="F2368" s="138">
        <f>きもの新作!F343</f>
        <v>0</v>
      </c>
      <c r="G2368" s="140" t="str">
        <f>TEXT(きもの新作!G343,0)</f>
        <v>0</v>
      </c>
      <c r="H2368" s="138">
        <f>きもの新作!H343</f>
        <v>0</v>
      </c>
      <c r="I2368" s="140" t="str">
        <f>TEXT(きもの新作!I343,0)</f>
        <v>0</v>
      </c>
      <c r="J2368" s="141">
        <f>+きもの新作!$C$9</f>
        <v>0</v>
      </c>
      <c r="K2368" s="142">
        <f>きもの新作!J343</f>
        <v>0</v>
      </c>
      <c r="L2368" s="143">
        <f>IF(ISERROR(VLOOKUP(VALUE(C2368),納期ACC!$E$1:$N$3001,10,FALSE)),"",VLOOKUP(VALUE(C2368),納期ACC!$E$1:$N$3001,10,FALSE))</f>
        <v>0</v>
      </c>
    </row>
    <row r="2369" spans="1:12">
      <c r="A2369" s="137">
        <f>+きもの新作!A344</f>
        <v>0</v>
      </c>
      <c r="B2369" s="138">
        <v>329</v>
      </c>
      <c r="C2369" s="139" t="str">
        <f>TEXT(きもの新作!C344,0)</f>
        <v>0</v>
      </c>
      <c r="D2369" s="140" t="str">
        <f>TEXT(きもの新作!D344,0)</f>
        <v>0</v>
      </c>
      <c r="E2369" s="145">
        <f>きもの新作!E344</f>
        <v>0</v>
      </c>
      <c r="F2369" s="138">
        <f>きもの新作!F344</f>
        <v>0</v>
      </c>
      <c r="G2369" s="140" t="str">
        <f>TEXT(きもの新作!G344,0)</f>
        <v>0</v>
      </c>
      <c r="H2369" s="138">
        <f>きもの新作!H344</f>
        <v>0</v>
      </c>
      <c r="I2369" s="140" t="str">
        <f>TEXT(きもの新作!I344,0)</f>
        <v>0</v>
      </c>
      <c r="J2369" s="141">
        <f>+きもの新作!$C$9</f>
        <v>0</v>
      </c>
      <c r="K2369" s="142">
        <f>きもの新作!J344</f>
        <v>0</v>
      </c>
      <c r="L2369" s="143">
        <f>IF(ISERROR(VLOOKUP(VALUE(C2369),納期ACC!$E$1:$N$3001,10,FALSE)),"",VLOOKUP(VALUE(C2369),納期ACC!$E$1:$N$3001,10,FALSE))</f>
        <v>0</v>
      </c>
    </row>
    <row r="2370" spans="1:12">
      <c r="A2370" s="137">
        <f>+きもの新作!A345</f>
        <v>0</v>
      </c>
      <c r="B2370" s="138">
        <v>330</v>
      </c>
      <c r="C2370" s="139" t="str">
        <f>TEXT(きもの新作!C345,0)</f>
        <v>0</v>
      </c>
      <c r="D2370" s="140" t="str">
        <f>TEXT(きもの新作!D345,0)</f>
        <v>0</v>
      </c>
      <c r="E2370" s="145">
        <f>きもの新作!E345</f>
        <v>0</v>
      </c>
      <c r="F2370" s="138">
        <f>きもの新作!F345</f>
        <v>0</v>
      </c>
      <c r="G2370" s="140" t="str">
        <f>TEXT(きもの新作!G345,0)</f>
        <v>0</v>
      </c>
      <c r="H2370" s="138">
        <f>きもの新作!H345</f>
        <v>0</v>
      </c>
      <c r="I2370" s="140" t="str">
        <f>TEXT(きもの新作!I345,0)</f>
        <v>0</v>
      </c>
      <c r="J2370" s="141">
        <f>+きもの新作!$C$9</f>
        <v>0</v>
      </c>
      <c r="K2370" s="142">
        <f>きもの新作!J345</f>
        <v>0</v>
      </c>
      <c r="L2370" s="143">
        <f>IF(ISERROR(VLOOKUP(VALUE(C2370),納期ACC!$E$1:$N$3001,10,FALSE)),"",VLOOKUP(VALUE(C2370),納期ACC!$E$1:$N$3001,10,FALSE))</f>
        <v>0</v>
      </c>
    </row>
    <row r="2371" spans="1:12">
      <c r="A2371" s="137">
        <f>+きもの新作!A346</f>
        <v>0</v>
      </c>
      <c r="B2371" s="138">
        <v>331</v>
      </c>
      <c r="C2371" s="139" t="str">
        <f>TEXT(きもの新作!C346,0)</f>
        <v>0</v>
      </c>
      <c r="D2371" s="140" t="str">
        <f>TEXT(きもの新作!D346,0)</f>
        <v>0</v>
      </c>
      <c r="E2371" s="145">
        <f>きもの新作!E346</f>
        <v>0</v>
      </c>
      <c r="F2371" s="138">
        <f>きもの新作!F346</f>
        <v>0</v>
      </c>
      <c r="G2371" s="140" t="str">
        <f>TEXT(きもの新作!G346,0)</f>
        <v>0</v>
      </c>
      <c r="H2371" s="138">
        <f>きもの新作!H346</f>
        <v>0</v>
      </c>
      <c r="I2371" s="140" t="str">
        <f>TEXT(きもの新作!I346,0)</f>
        <v>0</v>
      </c>
      <c r="J2371" s="141">
        <f>+きもの新作!$C$9</f>
        <v>0</v>
      </c>
      <c r="K2371" s="142">
        <f>きもの新作!J346</f>
        <v>0</v>
      </c>
      <c r="L2371" s="143">
        <f>IF(ISERROR(VLOOKUP(VALUE(C2371),納期ACC!$E$1:$N$3001,10,FALSE)),"",VLOOKUP(VALUE(C2371),納期ACC!$E$1:$N$3001,10,FALSE))</f>
        <v>0</v>
      </c>
    </row>
    <row r="2372" spans="1:12">
      <c r="A2372" s="137">
        <f>+きもの新作!A347</f>
        <v>0</v>
      </c>
      <c r="B2372" s="138">
        <v>332</v>
      </c>
      <c r="C2372" s="139" t="str">
        <f>TEXT(きもの新作!C347,0)</f>
        <v>0</v>
      </c>
      <c r="D2372" s="140" t="str">
        <f>TEXT(きもの新作!D347,0)</f>
        <v>0</v>
      </c>
      <c r="E2372" s="145">
        <f>きもの新作!E347</f>
        <v>0</v>
      </c>
      <c r="F2372" s="138">
        <f>きもの新作!F347</f>
        <v>0</v>
      </c>
      <c r="G2372" s="140" t="str">
        <f>TEXT(きもの新作!G347,0)</f>
        <v>0</v>
      </c>
      <c r="H2372" s="138">
        <f>きもの新作!H347</f>
        <v>0</v>
      </c>
      <c r="I2372" s="140" t="str">
        <f>TEXT(きもの新作!I347,0)</f>
        <v>0</v>
      </c>
      <c r="J2372" s="141">
        <f>+きもの新作!$C$9</f>
        <v>0</v>
      </c>
      <c r="K2372" s="142">
        <f>きもの新作!J347</f>
        <v>0</v>
      </c>
      <c r="L2372" s="143">
        <f>IF(ISERROR(VLOOKUP(VALUE(C2372),納期ACC!$E$1:$N$3001,10,FALSE)),"",VLOOKUP(VALUE(C2372),納期ACC!$E$1:$N$3001,10,FALSE))</f>
        <v>0</v>
      </c>
    </row>
    <row r="2373" spans="1:12">
      <c r="A2373" s="137">
        <f>+きもの新作!A348</f>
        <v>0</v>
      </c>
      <c r="B2373" s="138">
        <v>333</v>
      </c>
      <c r="C2373" s="139" t="str">
        <f>TEXT(きもの新作!C348,0)</f>
        <v>0</v>
      </c>
      <c r="D2373" s="140" t="str">
        <f>TEXT(きもの新作!D348,0)</f>
        <v>0</v>
      </c>
      <c r="E2373" s="145">
        <f>きもの新作!E348</f>
        <v>0</v>
      </c>
      <c r="F2373" s="138">
        <f>きもの新作!F348</f>
        <v>0</v>
      </c>
      <c r="G2373" s="140" t="str">
        <f>TEXT(きもの新作!G348,0)</f>
        <v>0</v>
      </c>
      <c r="H2373" s="138">
        <f>きもの新作!H348</f>
        <v>0</v>
      </c>
      <c r="I2373" s="140" t="str">
        <f>TEXT(きもの新作!I348,0)</f>
        <v>0</v>
      </c>
      <c r="J2373" s="141">
        <f>+きもの新作!$C$9</f>
        <v>0</v>
      </c>
      <c r="K2373" s="142">
        <f>きもの新作!J348</f>
        <v>0</v>
      </c>
      <c r="L2373" s="143">
        <f>IF(ISERROR(VLOOKUP(VALUE(C2373),納期ACC!$E$1:$N$3001,10,FALSE)),"",VLOOKUP(VALUE(C2373),納期ACC!$E$1:$N$3001,10,FALSE))</f>
        <v>0</v>
      </c>
    </row>
    <row r="2374" spans="1:12">
      <c r="A2374" s="137">
        <f>+きもの新作!A349</f>
        <v>0</v>
      </c>
      <c r="B2374" s="138">
        <v>334</v>
      </c>
      <c r="C2374" s="139" t="str">
        <f>TEXT(きもの新作!C349,0)</f>
        <v>0</v>
      </c>
      <c r="D2374" s="140" t="str">
        <f>TEXT(きもの新作!D349,0)</f>
        <v>0</v>
      </c>
      <c r="E2374" s="145">
        <f>きもの新作!E349</f>
        <v>0</v>
      </c>
      <c r="F2374" s="138">
        <f>きもの新作!F349</f>
        <v>0</v>
      </c>
      <c r="G2374" s="140" t="str">
        <f>TEXT(きもの新作!G349,0)</f>
        <v>0</v>
      </c>
      <c r="H2374" s="138">
        <f>きもの新作!H349</f>
        <v>0</v>
      </c>
      <c r="I2374" s="140" t="str">
        <f>TEXT(きもの新作!I349,0)</f>
        <v>0</v>
      </c>
      <c r="J2374" s="141">
        <f>+きもの新作!$C$9</f>
        <v>0</v>
      </c>
      <c r="K2374" s="142">
        <f>きもの新作!J349</f>
        <v>0</v>
      </c>
      <c r="L2374" s="143">
        <f>IF(ISERROR(VLOOKUP(VALUE(C2374),納期ACC!$E$1:$N$3001,10,FALSE)),"",VLOOKUP(VALUE(C2374),納期ACC!$E$1:$N$3001,10,FALSE))</f>
        <v>0</v>
      </c>
    </row>
    <row r="2375" spans="1:12">
      <c r="A2375" s="137">
        <f>+きもの新作!A350</f>
        <v>0</v>
      </c>
      <c r="B2375" s="138">
        <v>335</v>
      </c>
      <c r="C2375" s="139" t="str">
        <f>TEXT(きもの新作!C350,0)</f>
        <v>0</v>
      </c>
      <c r="D2375" s="140" t="str">
        <f>TEXT(きもの新作!D350,0)</f>
        <v>0</v>
      </c>
      <c r="E2375" s="145">
        <f>きもの新作!E350</f>
        <v>0</v>
      </c>
      <c r="F2375" s="138">
        <f>きもの新作!F350</f>
        <v>0</v>
      </c>
      <c r="G2375" s="140" t="str">
        <f>TEXT(きもの新作!G350,0)</f>
        <v>0</v>
      </c>
      <c r="H2375" s="138">
        <f>きもの新作!H350</f>
        <v>0</v>
      </c>
      <c r="I2375" s="140" t="str">
        <f>TEXT(きもの新作!I350,0)</f>
        <v>0</v>
      </c>
      <c r="J2375" s="141">
        <f>+きもの新作!$C$9</f>
        <v>0</v>
      </c>
      <c r="K2375" s="142">
        <f>きもの新作!J350</f>
        <v>0</v>
      </c>
      <c r="L2375" s="143">
        <f>IF(ISERROR(VLOOKUP(VALUE(C2375),納期ACC!$E$1:$N$3001,10,FALSE)),"",VLOOKUP(VALUE(C2375),納期ACC!$E$1:$N$3001,10,FALSE))</f>
        <v>0</v>
      </c>
    </row>
    <row r="2376" spans="1:12">
      <c r="A2376" s="137">
        <f>+きもの新作!A351</f>
        <v>0</v>
      </c>
      <c r="B2376" s="144" t="s">
        <v>42</v>
      </c>
      <c r="C2376" s="144" t="s">
        <v>42</v>
      </c>
      <c r="D2376" s="144" t="s">
        <v>42</v>
      </c>
      <c r="E2376" s="144" t="s">
        <v>42</v>
      </c>
      <c r="F2376" s="144" t="s">
        <v>42</v>
      </c>
      <c r="G2376" s="144" t="s">
        <v>42</v>
      </c>
      <c r="H2376" s="144" t="s">
        <v>42</v>
      </c>
      <c r="I2376" s="144" t="s">
        <v>42</v>
      </c>
      <c r="J2376" s="144" t="s">
        <v>42</v>
      </c>
      <c r="K2376" s="144" t="s">
        <v>42</v>
      </c>
      <c r="L2376" s="143" t="str">
        <f>IF(ISERROR(VLOOKUP(VALUE(C2376),納期ACC!$E$1:$N$3001,10,FALSE)),"",VLOOKUP(VALUE(C2376),納期ACC!$E$1:$N$3001,10,FALSE))</f>
        <v/>
      </c>
    </row>
  </sheetData>
  <autoFilter ref="A1:L2376" xr:uid="{4B32739E-21DF-403A-90B7-DCDD7F41F368}"/>
  <phoneticPr fontId="20"/>
  <conditionalFormatting sqref="J2:J2035">
    <cfRule type="expression" dxfId="8" priority="17" stopIfTrue="1">
      <formula>J1&lt;&gt;J2</formula>
    </cfRule>
  </conditionalFormatting>
  <conditionalFormatting sqref="J2037:J2375">
    <cfRule type="expression" dxfId="7" priority="18" stopIfTrue="1">
      <formula>J2036&lt;&gt;J2037</formula>
    </cfRule>
  </conditionalFormatting>
  <conditionalFormatting sqref="J2377:J4957">
    <cfRule type="expression" dxfId="6" priority="19" stopIfTrue="1">
      <formula>J2376&lt;&gt;J2377</formula>
    </cfRule>
  </conditionalFormatting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5157F-B2A2-436E-8FBC-6F0F7795FD09}">
  <dimension ref="A1:O351"/>
  <sheetViews>
    <sheetView workbookViewId="0"/>
  </sheetViews>
  <sheetFormatPr defaultColWidth="12.58203125" defaultRowHeight="23.25" customHeight="1"/>
  <cols>
    <col min="1" max="6" width="12.33203125" style="81" customWidth="1"/>
    <col min="7" max="7" width="12.33203125" style="63" customWidth="1"/>
    <col min="8" max="8" width="12.33203125" style="81" customWidth="1"/>
    <col min="9" max="9" width="12.33203125" style="63" customWidth="1"/>
    <col min="10" max="13" width="12.33203125" style="81" customWidth="1"/>
    <col min="14" max="15" width="12.33203125" style="115" customWidth="1"/>
    <col min="16" max="16" width="12.33203125" style="81" customWidth="1"/>
    <col min="17" max="17" width="12.58203125" style="81" customWidth="1"/>
    <col min="18" max="16384" width="12.58203125" style="81"/>
  </cols>
  <sheetData>
    <row r="1" spans="1:15" s="63" customFormat="1" ht="23.25" customHeight="1">
      <c r="C1" s="149"/>
      <c r="D1" s="149"/>
      <c r="E1" s="149"/>
      <c r="F1" s="150"/>
      <c r="G1" s="151"/>
      <c r="H1" s="151"/>
      <c r="I1" s="152"/>
      <c r="J1" s="152"/>
      <c r="K1" s="152"/>
      <c r="L1" s="153"/>
      <c r="M1" s="154"/>
      <c r="N1" s="154"/>
    </row>
    <row r="2" spans="1:15" s="63" customFormat="1" ht="23.25" customHeight="1">
      <c r="C2" s="155"/>
      <c r="D2" s="155"/>
      <c r="E2" s="155"/>
      <c r="F2" s="150"/>
      <c r="G2" s="156"/>
      <c r="H2" s="151"/>
      <c r="I2" s="157"/>
      <c r="J2" s="158"/>
      <c r="K2" s="158"/>
      <c r="L2" s="157"/>
      <c r="M2" s="159"/>
      <c r="N2" s="159"/>
    </row>
    <row r="3" spans="1:15" s="63" customFormat="1" ht="23.25" customHeight="1">
      <c r="C3" s="155"/>
      <c r="D3" s="155"/>
      <c r="E3" s="155"/>
      <c r="F3" s="150"/>
      <c r="G3" s="151"/>
      <c r="H3" s="151"/>
      <c r="I3" s="160"/>
      <c r="J3" s="161"/>
      <c r="K3" s="161"/>
      <c r="L3" s="161"/>
      <c r="M3" s="161"/>
      <c r="N3" s="162"/>
    </row>
    <row r="4" spans="1:15" s="63" customFormat="1" ht="23.25" customHeight="1">
      <c r="C4" s="155"/>
      <c r="D4" s="155"/>
      <c r="E4" s="155"/>
      <c r="F4" s="150"/>
      <c r="G4" s="151"/>
      <c r="H4" s="151"/>
      <c r="I4" s="160"/>
      <c r="J4" s="161"/>
      <c r="K4" s="161"/>
      <c r="L4" s="161"/>
      <c r="M4" s="161"/>
      <c r="N4" s="162"/>
    </row>
    <row r="5" spans="1:15" s="63" customFormat="1" ht="23.25" customHeight="1">
      <c r="C5" s="155"/>
      <c r="D5" s="155"/>
      <c r="E5" s="155"/>
      <c r="F5" s="150"/>
      <c r="G5" s="151"/>
      <c r="H5" s="151"/>
      <c r="I5" s="160"/>
      <c r="J5" s="161"/>
      <c r="K5" s="161"/>
      <c r="L5" s="161"/>
      <c r="M5" s="161"/>
      <c r="N5" s="162"/>
    </row>
    <row r="6" spans="1:15" s="63" customFormat="1" ht="23.25" customHeight="1">
      <c r="C6" s="155"/>
      <c r="D6" s="155"/>
      <c r="E6" s="155"/>
      <c r="F6" s="150"/>
      <c r="G6" s="151"/>
      <c r="H6" s="151"/>
      <c r="I6" s="160"/>
      <c r="J6" s="161"/>
      <c r="K6" s="161"/>
      <c r="L6" s="161"/>
      <c r="M6" s="161"/>
      <c r="N6" s="162"/>
    </row>
    <row r="7" spans="1:15" s="63" customFormat="1" ht="23.25" customHeight="1">
      <c r="C7" s="155"/>
      <c r="D7" s="155"/>
      <c r="E7" s="155"/>
      <c r="F7" s="150"/>
      <c r="G7" s="151"/>
      <c r="H7" s="151"/>
      <c r="I7" s="160"/>
      <c r="J7" s="161"/>
      <c r="K7" s="161"/>
      <c r="L7" s="161"/>
      <c r="M7" s="161"/>
      <c r="N7" s="162"/>
    </row>
    <row r="8" spans="1:15" s="63" customFormat="1" ht="23.25" customHeight="1">
      <c r="C8" s="155"/>
      <c r="D8" s="155"/>
      <c r="E8" s="155"/>
      <c r="F8" s="150"/>
      <c r="G8" s="151"/>
      <c r="H8" s="151"/>
      <c r="I8" s="160"/>
      <c r="J8" s="161"/>
      <c r="K8" s="161"/>
      <c r="L8" s="161"/>
      <c r="M8" s="161"/>
      <c r="N8" s="162"/>
    </row>
    <row r="9" spans="1:15" s="63" customFormat="1" ht="23.25" customHeight="1">
      <c r="C9" s="155"/>
      <c r="D9" s="155"/>
      <c r="E9" s="155"/>
      <c r="F9" s="150"/>
      <c r="G9" s="151"/>
      <c r="H9" s="151"/>
      <c r="I9" s="160"/>
      <c r="J9" s="161"/>
      <c r="K9" s="161"/>
      <c r="L9" s="161"/>
      <c r="M9" s="161"/>
      <c r="N9" s="162"/>
    </row>
    <row r="10" spans="1:15" ht="23.25" customHeight="1">
      <c r="A10" s="63"/>
      <c r="B10" s="63"/>
      <c r="C10" s="155"/>
      <c r="D10" s="155"/>
      <c r="E10" s="155"/>
      <c r="F10" s="150"/>
      <c r="G10" s="151"/>
      <c r="H10" s="151"/>
      <c r="I10" s="160"/>
      <c r="J10" s="161"/>
      <c r="K10" s="161"/>
      <c r="L10" s="161"/>
      <c r="M10" s="161"/>
      <c r="N10" s="162"/>
      <c r="O10" s="63"/>
    </row>
    <row r="11" spans="1:15" ht="23.25" customHeight="1">
      <c r="A11" s="63"/>
      <c r="B11" s="63"/>
      <c r="C11" s="155"/>
      <c r="D11" s="155"/>
      <c r="E11" s="155"/>
      <c r="F11" s="150"/>
      <c r="G11" s="151"/>
      <c r="H11" s="151"/>
      <c r="I11" s="160"/>
      <c r="J11" s="161"/>
      <c r="K11" s="161"/>
      <c r="L11" s="161"/>
      <c r="M11" s="161"/>
      <c r="N11" s="162"/>
      <c r="O11" s="63"/>
    </row>
    <row r="12" spans="1:15" ht="23.25" customHeight="1">
      <c r="A12" s="63"/>
      <c r="B12" s="63"/>
      <c r="C12" s="155"/>
      <c r="D12" s="155"/>
      <c r="E12" s="155"/>
      <c r="F12" s="150"/>
      <c r="G12" s="151"/>
      <c r="H12" s="151"/>
      <c r="I12" s="160"/>
      <c r="J12" s="161"/>
      <c r="K12" s="161"/>
      <c r="L12" s="161"/>
      <c r="M12" s="161"/>
      <c r="N12" s="162"/>
      <c r="O12" s="63"/>
    </row>
    <row r="13" spans="1:15" ht="23.25" customHeight="1">
      <c r="A13" s="63"/>
      <c r="B13" s="63"/>
      <c r="C13" s="155"/>
      <c r="D13" s="155"/>
      <c r="E13" s="155"/>
      <c r="F13" s="150"/>
      <c r="G13" s="151"/>
      <c r="H13" s="151"/>
      <c r="I13" s="160"/>
      <c r="J13" s="161"/>
      <c r="K13" s="161"/>
      <c r="L13" s="161"/>
      <c r="M13" s="161"/>
      <c r="N13" s="162"/>
      <c r="O13" s="63"/>
    </row>
    <row r="14" spans="1:15" ht="23.25" customHeight="1">
      <c r="A14" s="63"/>
      <c r="B14" s="63"/>
      <c r="C14" s="155"/>
      <c r="D14" s="155"/>
      <c r="E14" s="155"/>
      <c r="F14" s="150"/>
      <c r="G14" s="151"/>
      <c r="H14" s="151"/>
      <c r="I14" s="160"/>
      <c r="J14" s="161"/>
      <c r="K14" s="161"/>
      <c r="L14" s="161"/>
      <c r="M14" s="161"/>
      <c r="N14" s="162"/>
      <c r="O14" s="63"/>
    </row>
    <row r="15" spans="1:15" ht="23.25" customHeight="1">
      <c r="A15" s="63"/>
      <c r="B15" s="63"/>
      <c r="C15" s="155"/>
      <c r="D15" s="155"/>
      <c r="E15" s="155"/>
      <c r="F15" s="150"/>
      <c r="G15" s="151"/>
      <c r="H15" s="151"/>
      <c r="I15" s="160"/>
      <c r="J15" s="161"/>
      <c r="K15" s="161"/>
      <c r="L15" s="161"/>
      <c r="M15" s="161"/>
      <c r="N15" s="162"/>
      <c r="O15" s="63"/>
    </row>
    <row r="16" spans="1:15" ht="23.25" customHeight="1">
      <c r="A16" s="63"/>
      <c r="B16" s="63"/>
      <c r="C16" s="155"/>
      <c r="D16" s="155"/>
      <c r="E16" s="155"/>
      <c r="F16" s="150"/>
      <c r="G16" s="151"/>
      <c r="H16" s="151"/>
      <c r="I16" s="160"/>
      <c r="J16" s="161"/>
      <c r="K16" s="161"/>
      <c r="L16" s="161"/>
      <c r="M16" s="161"/>
      <c r="N16" s="162"/>
      <c r="O16" s="63"/>
    </row>
    <row r="17" spans="1:15" ht="23.25" customHeight="1">
      <c r="A17" s="63"/>
      <c r="B17" s="63"/>
      <c r="C17" s="155"/>
      <c r="D17" s="155"/>
      <c r="E17" s="155"/>
      <c r="F17" s="150"/>
      <c r="G17" s="151"/>
      <c r="H17" s="151"/>
      <c r="I17" s="160"/>
      <c r="J17" s="161"/>
      <c r="K17" s="161"/>
      <c r="L17" s="161"/>
      <c r="M17" s="161"/>
      <c r="N17" s="162"/>
      <c r="O17" s="63"/>
    </row>
    <row r="18" spans="1:15" ht="23.25" customHeight="1">
      <c r="A18" s="63"/>
      <c r="B18" s="63"/>
      <c r="C18" s="155"/>
      <c r="D18" s="155"/>
      <c r="E18" s="155"/>
      <c r="F18" s="150"/>
      <c r="G18" s="151"/>
      <c r="H18" s="151"/>
      <c r="I18" s="160"/>
      <c r="J18" s="161"/>
      <c r="K18" s="161"/>
      <c r="L18" s="161"/>
      <c r="M18" s="161"/>
      <c r="N18" s="162"/>
      <c r="O18" s="63"/>
    </row>
    <row r="19" spans="1:15" ht="23.25" customHeight="1">
      <c r="A19" s="63"/>
      <c r="B19" s="63"/>
      <c r="C19" s="155"/>
      <c r="D19" s="155"/>
      <c r="E19" s="155"/>
      <c r="F19" s="150"/>
      <c r="G19" s="151"/>
      <c r="H19" s="151"/>
      <c r="I19" s="160"/>
      <c r="J19" s="161"/>
      <c r="K19" s="161"/>
      <c r="L19" s="161"/>
      <c r="M19" s="161"/>
      <c r="N19" s="162"/>
      <c r="O19" s="63"/>
    </row>
    <row r="20" spans="1:15" ht="23.25" customHeight="1">
      <c r="A20" s="63"/>
      <c r="B20" s="63"/>
      <c r="C20" s="155"/>
      <c r="D20" s="155"/>
      <c r="E20" s="155"/>
      <c r="F20" s="150"/>
      <c r="G20" s="151"/>
      <c r="H20" s="151"/>
      <c r="I20" s="160"/>
      <c r="J20" s="161"/>
      <c r="K20" s="161"/>
      <c r="L20" s="161"/>
      <c r="M20" s="161"/>
      <c r="N20" s="162"/>
      <c r="O20" s="63"/>
    </row>
    <row r="21" spans="1:15" ht="23.25" customHeight="1">
      <c r="A21" s="63"/>
      <c r="B21" s="63"/>
      <c r="C21" s="155"/>
      <c r="D21" s="155"/>
      <c r="E21" s="155"/>
      <c r="F21" s="150"/>
      <c r="G21" s="151"/>
      <c r="H21" s="151"/>
      <c r="I21" s="160"/>
      <c r="J21" s="161"/>
      <c r="K21" s="161"/>
      <c r="L21" s="161"/>
      <c r="M21" s="161"/>
      <c r="N21" s="162"/>
      <c r="O21" s="63"/>
    </row>
    <row r="22" spans="1:15" ht="23.25" customHeight="1">
      <c r="A22" s="63"/>
      <c r="B22" s="63"/>
      <c r="C22" s="155"/>
      <c r="D22" s="155"/>
      <c r="E22" s="155"/>
      <c r="F22" s="150"/>
      <c r="G22" s="151"/>
      <c r="H22" s="151"/>
      <c r="I22" s="160"/>
      <c r="J22" s="161"/>
      <c r="K22" s="161"/>
      <c r="L22" s="161"/>
      <c r="M22" s="161"/>
      <c r="N22" s="162"/>
      <c r="O22" s="63"/>
    </row>
    <row r="23" spans="1:15" ht="23.25" customHeight="1">
      <c r="A23" s="63"/>
      <c r="B23" s="63"/>
      <c r="C23" s="155"/>
      <c r="D23" s="155"/>
      <c r="E23" s="155"/>
      <c r="F23" s="150"/>
      <c r="G23" s="151"/>
      <c r="H23" s="151"/>
      <c r="I23" s="160"/>
      <c r="J23" s="161"/>
      <c r="K23" s="161"/>
      <c r="L23" s="161"/>
      <c r="M23" s="161"/>
      <c r="N23" s="162"/>
      <c r="O23" s="63"/>
    </row>
    <row r="24" spans="1:15" ht="23.25" customHeight="1">
      <c r="A24" s="63"/>
      <c r="B24" s="63"/>
      <c r="C24" s="155"/>
      <c r="D24" s="155"/>
      <c r="E24" s="155"/>
      <c r="F24" s="150"/>
      <c r="G24" s="151"/>
      <c r="H24" s="151"/>
      <c r="I24" s="160"/>
      <c r="J24" s="161"/>
      <c r="K24" s="161"/>
      <c r="L24" s="161"/>
      <c r="M24" s="161"/>
      <c r="N24" s="162"/>
      <c r="O24" s="63"/>
    </row>
    <row r="25" spans="1:15" ht="23.25" customHeight="1">
      <c r="A25" s="63"/>
      <c r="B25" s="63"/>
      <c r="C25" s="155"/>
      <c r="D25" s="155"/>
      <c r="E25" s="155"/>
      <c r="F25" s="150"/>
      <c r="G25" s="151"/>
      <c r="H25" s="151"/>
      <c r="I25" s="160"/>
      <c r="J25" s="161"/>
      <c r="K25" s="161"/>
      <c r="L25" s="161"/>
      <c r="M25" s="161"/>
      <c r="N25" s="162"/>
      <c r="O25" s="63"/>
    </row>
    <row r="26" spans="1:15" ht="23.25" customHeight="1">
      <c r="A26" s="63"/>
      <c r="B26" s="63"/>
      <c r="C26" s="155"/>
      <c r="D26" s="155"/>
      <c r="E26" s="155"/>
      <c r="F26" s="150"/>
      <c r="G26" s="151"/>
      <c r="H26" s="151"/>
      <c r="I26" s="160"/>
      <c r="J26" s="161"/>
      <c r="K26" s="161"/>
      <c r="L26" s="161"/>
      <c r="M26" s="161"/>
      <c r="N26" s="162"/>
      <c r="O26" s="63"/>
    </row>
    <row r="27" spans="1:15" ht="23.25" customHeight="1">
      <c r="A27" s="63"/>
      <c r="B27" s="63"/>
      <c r="C27" s="155"/>
      <c r="D27" s="155"/>
      <c r="E27" s="155"/>
      <c r="F27" s="150"/>
      <c r="G27" s="151"/>
      <c r="H27" s="151"/>
      <c r="I27" s="160"/>
      <c r="J27" s="161"/>
      <c r="K27" s="161"/>
      <c r="L27" s="161"/>
      <c r="M27" s="161"/>
      <c r="N27" s="162"/>
      <c r="O27" s="63"/>
    </row>
    <row r="28" spans="1:15" ht="23.25" customHeight="1">
      <c r="A28" s="63"/>
      <c r="B28" s="63"/>
      <c r="C28" s="155"/>
      <c r="D28" s="155"/>
      <c r="E28" s="155"/>
      <c r="F28" s="150"/>
      <c r="G28" s="151"/>
      <c r="H28" s="151"/>
      <c r="I28" s="160"/>
      <c r="J28" s="161"/>
      <c r="K28" s="161"/>
      <c r="L28" s="161"/>
      <c r="M28" s="161"/>
      <c r="N28" s="162"/>
      <c r="O28" s="63"/>
    </row>
    <row r="29" spans="1:15" ht="23.25" customHeight="1">
      <c r="A29" s="63"/>
      <c r="B29" s="63"/>
      <c r="C29" s="155"/>
      <c r="D29" s="155"/>
      <c r="E29" s="155"/>
      <c r="F29" s="150"/>
      <c r="G29" s="151"/>
      <c r="H29" s="151"/>
      <c r="I29" s="160"/>
      <c r="J29" s="161"/>
      <c r="K29" s="161"/>
      <c r="L29" s="161"/>
      <c r="M29" s="161"/>
      <c r="N29" s="162"/>
      <c r="O29" s="63"/>
    </row>
    <row r="30" spans="1:15" ht="23.25" customHeight="1">
      <c r="A30" s="63"/>
      <c r="B30" s="63"/>
      <c r="C30" s="155"/>
      <c r="D30" s="155"/>
      <c r="E30" s="155"/>
      <c r="F30" s="150"/>
      <c r="G30" s="151"/>
      <c r="H30" s="151"/>
      <c r="I30" s="160"/>
      <c r="J30" s="161"/>
      <c r="K30" s="161"/>
      <c r="L30" s="161"/>
      <c r="M30" s="161"/>
      <c r="N30" s="162"/>
      <c r="O30" s="63"/>
    </row>
    <row r="31" spans="1:15" ht="23.25" customHeight="1">
      <c r="A31" s="63"/>
      <c r="B31" s="63"/>
      <c r="C31" s="155"/>
      <c r="D31" s="155"/>
      <c r="E31" s="155"/>
      <c r="F31" s="150"/>
      <c r="G31" s="151"/>
      <c r="H31" s="151"/>
      <c r="I31" s="160"/>
      <c r="J31" s="161"/>
      <c r="K31" s="161"/>
      <c r="L31" s="161"/>
      <c r="M31" s="161"/>
      <c r="N31" s="162"/>
      <c r="O31" s="63"/>
    </row>
    <row r="32" spans="1:15" ht="23.25" customHeight="1">
      <c r="A32" s="63"/>
      <c r="B32" s="63"/>
      <c r="C32" s="155"/>
      <c r="D32" s="155"/>
      <c r="E32" s="155"/>
      <c r="F32" s="150"/>
      <c r="G32" s="151"/>
      <c r="H32" s="151"/>
      <c r="I32" s="160"/>
      <c r="J32" s="161"/>
      <c r="K32" s="161"/>
      <c r="L32" s="161"/>
      <c r="M32" s="161"/>
      <c r="N32" s="162"/>
      <c r="O32" s="63"/>
    </row>
    <row r="33" spans="1:15" ht="23.25" customHeight="1">
      <c r="A33" s="63"/>
      <c r="B33" s="63"/>
      <c r="C33" s="155"/>
      <c r="D33" s="155"/>
      <c r="E33" s="155"/>
      <c r="F33" s="150"/>
      <c r="G33" s="151"/>
      <c r="H33" s="151"/>
      <c r="I33" s="160"/>
      <c r="J33" s="161"/>
      <c r="K33" s="161"/>
      <c r="L33" s="161"/>
      <c r="M33" s="161"/>
      <c r="N33" s="162"/>
      <c r="O33" s="63"/>
    </row>
    <row r="34" spans="1:15" ht="23.25" customHeight="1">
      <c r="A34" s="63"/>
      <c r="B34" s="63"/>
      <c r="C34" s="155"/>
      <c r="D34" s="155"/>
      <c r="E34" s="155"/>
      <c r="F34" s="150"/>
      <c r="G34" s="151"/>
      <c r="H34" s="151"/>
      <c r="I34" s="160"/>
      <c r="J34" s="161"/>
      <c r="K34" s="161"/>
      <c r="L34" s="161"/>
      <c r="M34" s="161"/>
      <c r="N34" s="162"/>
      <c r="O34" s="63"/>
    </row>
    <row r="35" spans="1:15" ht="23.25" customHeight="1">
      <c r="A35" s="63"/>
      <c r="B35" s="63"/>
      <c r="C35" s="155"/>
      <c r="D35" s="155"/>
      <c r="E35" s="155"/>
      <c r="F35" s="150"/>
      <c r="G35" s="151"/>
      <c r="H35" s="151"/>
      <c r="I35" s="160"/>
      <c r="J35" s="161"/>
      <c r="K35" s="161"/>
      <c r="L35" s="161"/>
      <c r="M35" s="161"/>
      <c r="N35" s="162"/>
      <c r="O35" s="63"/>
    </row>
    <row r="36" spans="1:15" ht="23.25" customHeight="1">
      <c r="A36" s="63"/>
      <c r="B36" s="63"/>
      <c r="C36" s="155"/>
      <c r="D36" s="155"/>
      <c r="E36" s="155"/>
      <c r="F36" s="150"/>
      <c r="G36" s="151"/>
      <c r="H36" s="151"/>
      <c r="I36" s="160"/>
      <c r="J36" s="161"/>
      <c r="K36" s="161"/>
      <c r="L36" s="161"/>
      <c r="M36" s="161"/>
      <c r="N36" s="162"/>
      <c r="O36" s="63"/>
    </row>
    <row r="37" spans="1:15" ht="23.25" customHeight="1">
      <c r="A37" s="63"/>
      <c r="B37" s="63"/>
      <c r="C37" s="155"/>
      <c r="D37" s="155"/>
      <c r="E37" s="155"/>
      <c r="F37" s="150"/>
      <c r="G37" s="151"/>
      <c r="H37" s="151"/>
      <c r="I37" s="160"/>
      <c r="J37" s="161"/>
      <c r="K37" s="161"/>
      <c r="L37" s="161"/>
      <c r="M37" s="161"/>
      <c r="N37" s="162"/>
      <c r="O37" s="63"/>
    </row>
    <row r="38" spans="1:15" ht="23.25" customHeight="1">
      <c r="A38" s="63"/>
      <c r="B38" s="63"/>
      <c r="C38" s="155"/>
      <c r="D38" s="155"/>
      <c r="E38" s="155"/>
      <c r="F38" s="150"/>
      <c r="G38" s="151"/>
      <c r="H38" s="151"/>
      <c r="I38" s="160"/>
      <c r="J38" s="161"/>
      <c r="K38" s="161"/>
      <c r="L38" s="161"/>
      <c r="M38" s="161"/>
      <c r="N38" s="162"/>
      <c r="O38" s="63"/>
    </row>
    <row r="39" spans="1:15" ht="23.25" customHeight="1">
      <c r="A39" s="63"/>
      <c r="B39" s="63"/>
      <c r="C39" s="155"/>
      <c r="D39" s="155"/>
      <c r="E39" s="155"/>
      <c r="F39" s="150"/>
      <c r="G39" s="151"/>
      <c r="H39" s="151"/>
      <c r="I39" s="160"/>
      <c r="J39" s="161"/>
      <c r="K39" s="161"/>
      <c r="L39" s="161"/>
      <c r="M39" s="161"/>
      <c r="N39" s="162"/>
      <c r="O39" s="63"/>
    </row>
    <row r="40" spans="1:15" ht="23.25" customHeight="1">
      <c r="A40" s="63"/>
      <c r="B40" s="63"/>
      <c r="C40" s="155"/>
      <c r="D40" s="155"/>
      <c r="E40" s="155"/>
      <c r="F40" s="150"/>
      <c r="G40" s="151"/>
      <c r="H40" s="151"/>
      <c r="I40" s="160"/>
      <c r="J40" s="161"/>
      <c r="K40" s="161"/>
      <c r="L40" s="161"/>
      <c r="M40" s="161"/>
      <c r="N40" s="162"/>
      <c r="O40" s="63"/>
    </row>
    <row r="41" spans="1:15" ht="23.25" customHeight="1">
      <c r="A41" s="63"/>
      <c r="B41" s="63"/>
      <c r="C41" s="155"/>
      <c r="D41" s="155"/>
      <c r="E41" s="155"/>
      <c r="F41" s="150"/>
      <c r="G41" s="151"/>
      <c r="H41" s="151"/>
      <c r="I41" s="160"/>
      <c r="J41" s="161"/>
      <c r="K41" s="161"/>
      <c r="L41" s="161"/>
      <c r="M41" s="161"/>
      <c r="N41" s="162"/>
      <c r="O41" s="63"/>
    </row>
    <row r="42" spans="1:15" ht="23.25" customHeight="1">
      <c r="A42" s="63"/>
      <c r="B42" s="63"/>
      <c r="C42" s="155"/>
      <c r="D42" s="155"/>
      <c r="E42" s="155"/>
      <c r="F42" s="150"/>
      <c r="G42" s="151"/>
      <c r="H42" s="151"/>
      <c r="I42" s="160"/>
      <c r="J42" s="161"/>
      <c r="K42" s="161"/>
      <c r="L42" s="161"/>
      <c r="M42" s="161"/>
      <c r="N42" s="162"/>
      <c r="O42" s="63"/>
    </row>
    <row r="43" spans="1:15" ht="23.25" customHeight="1">
      <c r="A43" s="63"/>
      <c r="B43" s="63"/>
      <c r="C43" s="155"/>
      <c r="D43" s="155"/>
      <c r="E43" s="155"/>
      <c r="F43" s="150"/>
      <c r="G43" s="151"/>
      <c r="H43" s="151"/>
      <c r="I43" s="160"/>
      <c r="J43" s="161"/>
      <c r="K43" s="161"/>
      <c r="L43" s="161"/>
      <c r="M43" s="161"/>
      <c r="N43" s="162"/>
      <c r="O43" s="63"/>
    </row>
    <row r="44" spans="1:15" ht="23.25" customHeight="1">
      <c r="A44" s="63"/>
      <c r="B44" s="63"/>
      <c r="C44" s="155"/>
      <c r="D44" s="155"/>
      <c r="E44" s="155"/>
      <c r="F44" s="150"/>
      <c r="G44" s="151"/>
      <c r="H44" s="151"/>
      <c r="I44" s="160"/>
      <c r="J44" s="161"/>
      <c r="K44" s="161"/>
      <c r="L44" s="161"/>
      <c r="M44" s="161"/>
      <c r="N44" s="162"/>
      <c r="O44" s="63"/>
    </row>
    <row r="45" spans="1:15" ht="23.25" customHeight="1">
      <c r="A45" s="63"/>
      <c r="B45" s="63"/>
      <c r="C45" s="155"/>
      <c r="D45" s="155"/>
      <c r="E45" s="155"/>
      <c r="F45" s="150"/>
      <c r="G45" s="151"/>
      <c r="H45" s="151"/>
      <c r="I45" s="160"/>
      <c r="J45" s="161"/>
      <c r="K45" s="161"/>
      <c r="L45" s="161"/>
      <c r="M45" s="161"/>
      <c r="N45" s="162"/>
      <c r="O45" s="63"/>
    </row>
    <row r="46" spans="1:15" ht="23.25" customHeight="1">
      <c r="A46" s="63"/>
      <c r="B46" s="63"/>
      <c r="C46" s="155"/>
      <c r="D46" s="155"/>
      <c r="E46" s="155"/>
      <c r="F46" s="150"/>
      <c r="G46" s="151"/>
      <c r="H46" s="151"/>
      <c r="I46" s="160"/>
      <c r="J46" s="161"/>
      <c r="K46" s="161"/>
      <c r="L46" s="161"/>
      <c r="M46" s="161"/>
      <c r="N46" s="162"/>
      <c r="O46" s="63"/>
    </row>
    <row r="47" spans="1:15" ht="23.25" customHeight="1">
      <c r="A47" s="63"/>
      <c r="B47" s="63"/>
      <c r="C47" s="155"/>
      <c r="D47" s="155"/>
      <c r="E47" s="155"/>
      <c r="F47" s="150"/>
      <c r="G47" s="151"/>
      <c r="H47" s="151"/>
      <c r="I47" s="160"/>
      <c r="J47" s="161"/>
      <c r="K47" s="161"/>
      <c r="L47" s="161"/>
      <c r="M47" s="161"/>
      <c r="N47" s="162"/>
      <c r="O47" s="63"/>
    </row>
    <row r="48" spans="1:15" ht="23.25" customHeight="1">
      <c r="A48" s="63"/>
      <c r="B48" s="63"/>
      <c r="C48" s="155"/>
      <c r="D48" s="155"/>
      <c r="E48" s="155"/>
      <c r="F48" s="150"/>
      <c r="G48" s="151"/>
      <c r="H48" s="151"/>
      <c r="I48" s="160"/>
      <c r="J48" s="161"/>
      <c r="K48" s="161"/>
      <c r="L48" s="161"/>
      <c r="M48" s="161"/>
      <c r="N48" s="162"/>
      <c r="O48" s="63"/>
    </row>
    <row r="49" spans="1:15" ht="23.25" customHeight="1">
      <c r="A49" s="63"/>
      <c r="B49" s="63"/>
      <c r="C49" s="155"/>
      <c r="D49" s="155"/>
      <c r="E49" s="155"/>
      <c r="F49" s="150"/>
      <c r="G49" s="151"/>
      <c r="H49" s="151"/>
      <c r="I49" s="160"/>
      <c r="J49" s="161"/>
      <c r="K49" s="161"/>
      <c r="L49" s="161"/>
      <c r="M49" s="161"/>
      <c r="N49" s="162"/>
      <c r="O49" s="63"/>
    </row>
    <row r="50" spans="1:15" ht="23.25" customHeight="1">
      <c r="A50" s="63"/>
      <c r="B50" s="63"/>
      <c r="C50" s="155"/>
      <c r="D50" s="155"/>
      <c r="E50" s="155"/>
      <c r="F50" s="150"/>
      <c r="G50" s="151"/>
      <c r="H50" s="151"/>
      <c r="I50" s="160"/>
      <c r="J50" s="161"/>
      <c r="K50" s="161"/>
      <c r="L50" s="161"/>
      <c r="M50" s="161"/>
      <c r="N50" s="162"/>
      <c r="O50" s="63"/>
    </row>
    <row r="51" spans="1:15" ht="23.25" customHeight="1">
      <c r="A51" s="63"/>
      <c r="B51" s="63"/>
      <c r="C51" s="155"/>
      <c r="D51" s="155"/>
      <c r="E51" s="155"/>
      <c r="F51" s="150"/>
      <c r="G51" s="151"/>
      <c r="H51" s="151"/>
      <c r="I51" s="160"/>
      <c r="J51" s="161"/>
      <c r="K51" s="161"/>
      <c r="L51" s="161"/>
      <c r="M51" s="161"/>
      <c r="N51" s="162"/>
      <c r="O51" s="63"/>
    </row>
    <row r="52" spans="1:15" ht="23.25" customHeight="1">
      <c r="A52" s="63"/>
      <c r="B52" s="63"/>
      <c r="C52" s="155"/>
      <c r="D52" s="155"/>
      <c r="E52" s="155"/>
      <c r="F52" s="150"/>
      <c r="G52" s="151"/>
      <c r="H52" s="151"/>
      <c r="I52" s="160"/>
      <c r="J52" s="161"/>
      <c r="K52" s="161"/>
      <c r="L52" s="161"/>
      <c r="M52" s="161"/>
      <c r="N52" s="162"/>
      <c r="O52" s="63"/>
    </row>
    <row r="53" spans="1:15" ht="23.25" customHeight="1">
      <c r="A53" s="63"/>
      <c r="B53" s="63"/>
      <c r="C53" s="155"/>
      <c r="D53" s="155"/>
      <c r="E53" s="155"/>
      <c r="F53" s="150"/>
      <c r="G53" s="151"/>
      <c r="H53" s="151"/>
      <c r="I53" s="160"/>
      <c r="J53" s="161"/>
      <c r="K53" s="161"/>
      <c r="L53" s="161"/>
      <c r="M53" s="161"/>
      <c r="N53" s="162"/>
      <c r="O53" s="63"/>
    </row>
    <row r="54" spans="1:15" ht="23.25" customHeight="1">
      <c r="A54" s="63"/>
      <c r="B54" s="63"/>
      <c r="C54" s="155"/>
      <c r="D54" s="155"/>
      <c r="E54" s="155"/>
      <c r="F54" s="150"/>
      <c r="G54" s="151"/>
      <c r="H54" s="151"/>
      <c r="I54" s="160"/>
      <c r="J54" s="161"/>
      <c r="K54" s="161"/>
      <c r="L54" s="161"/>
      <c r="M54" s="161"/>
      <c r="N54" s="162"/>
      <c r="O54" s="63"/>
    </row>
    <row r="55" spans="1:15" ht="23.25" customHeight="1">
      <c r="A55" s="63"/>
      <c r="B55" s="63"/>
      <c r="C55" s="155"/>
      <c r="D55" s="155"/>
      <c r="E55" s="155"/>
      <c r="F55" s="150"/>
      <c r="G55" s="151"/>
      <c r="H55" s="151"/>
      <c r="I55" s="160"/>
      <c r="J55" s="161"/>
      <c r="K55" s="161"/>
      <c r="L55" s="161"/>
      <c r="M55" s="161"/>
      <c r="N55" s="162"/>
      <c r="O55" s="63"/>
    </row>
    <row r="56" spans="1:15" ht="23.25" customHeight="1">
      <c r="A56" s="63"/>
      <c r="B56" s="63"/>
      <c r="C56" s="155"/>
      <c r="D56" s="155"/>
      <c r="E56" s="155"/>
      <c r="F56" s="150"/>
      <c r="G56" s="151"/>
      <c r="H56" s="151"/>
      <c r="I56" s="160"/>
      <c r="J56" s="161"/>
      <c r="K56" s="161"/>
      <c r="L56" s="161"/>
      <c r="M56" s="161"/>
      <c r="N56" s="162"/>
      <c r="O56" s="63"/>
    </row>
    <row r="57" spans="1:15" ht="23.25" customHeight="1">
      <c r="A57" s="63"/>
      <c r="B57" s="63"/>
      <c r="C57" s="155"/>
      <c r="D57" s="155"/>
      <c r="E57" s="155"/>
      <c r="F57" s="150"/>
      <c r="G57" s="151"/>
      <c r="H57" s="151"/>
      <c r="I57" s="160"/>
      <c r="J57" s="161"/>
      <c r="K57" s="161"/>
      <c r="L57" s="161"/>
      <c r="M57" s="161"/>
      <c r="N57" s="162"/>
      <c r="O57" s="63"/>
    </row>
    <row r="58" spans="1:15" ht="23.25" customHeight="1">
      <c r="A58" s="63"/>
      <c r="B58" s="63"/>
      <c r="C58" s="155"/>
      <c r="D58" s="155"/>
      <c r="E58" s="155"/>
      <c r="F58" s="150"/>
      <c r="G58" s="151"/>
      <c r="H58" s="151"/>
      <c r="I58" s="160"/>
      <c r="J58" s="161"/>
      <c r="K58" s="161"/>
      <c r="L58" s="161"/>
      <c r="M58" s="161"/>
      <c r="N58" s="162"/>
      <c r="O58" s="63"/>
    </row>
    <row r="59" spans="1:15" ht="23.25" customHeight="1">
      <c r="A59" s="63"/>
      <c r="B59" s="63"/>
      <c r="C59" s="155"/>
      <c r="D59" s="155"/>
      <c r="E59" s="155"/>
      <c r="F59" s="150"/>
      <c r="G59" s="151"/>
      <c r="H59" s="151"/>
      <c r="I59" s="160"/>
      <c r="J59" s="161"/>
      <c r="K59" s="161"/>
      <c r="L59" s="161"/>
      <c r="M59" s="161"/>
      <c r="N59" s="162"/>
      <c r="O59" s="63"/>
    </row>
    <row r="60" spans="1:15" ht="23.25" customHeight="1">
      <c r="A60" s="63"/>
      <c r="B60" s="63"/>
      <c r="C60" s="155"/>
      <c r="D60" s="155"/>
      <c r="E60" s="155"/>
      <c r="F60" s="150"/>
      <c r="G60" s="151"/>
      <c r="H60" s="151"/>
      <c r="I60" s="160"/>
      <c r="J60" s="161"/>
      <c r="K60" s="161"/>
      <c r="L60" s="161"/>
      <c r="M60" s="161"/>
      <c r="N60" s="162"/>
      <c r="O60" s="63"/>
    </row>
    <row r="61" spans="1:15" ht="23.25" customHeight="1">
      <c r="A61" s="63"/>
      <c r="B61" s="63"/>
      <c r="C61" s="155"/>
      <c r="D61" s="155"/>
      <c r="E61" s="155"/>
      <c r="F61" s="150"/>
      <c r="G61" s="151"/>
      <c r="H61" s="151"/>
      <c r="I61" s="160"/>
      <c r="J61" s="161"/>
      <c r="K61" s="161"/>
      <c r="L61" s="161"/>
      <c r="M61" s="161"/>
      <c r="N61" s="162"/>
      <c r="O61" s="63"/>
    </row>
    <row r="62" spans="1:15" ht="23.25" customHeight="1">
      <c r="A62" s="63"/>
      <c r="B62" s="63"/>
      <c r="C62" s="155"/>
      <c r="D62" s="155"/>
      <c r="E62" s="155"/>
      <c r="F62" s="150"/>
      <c r="G62" s="151"/>
      <c r="H62" s="151"/>
      <c r="I62" s="160"/>
      <c r="J62" s="161"/>
      <c r="K62" s="161"/>
      <c r="L62" s="161"/>
      <c r="M62" s="161"/>
      <c r="N62" s="162"/>
      <c r="O62" s="63"/>
    </row>
    <row r="63" spans="1:15" ht="23.25" customHeight="1">
      <c r="A63" s="63"/>
      <c r="B63" s="63"/>
      <c r="C63" s="155"/>
      <c r="D63" s="155"/>
      <c r="E63" s="155"/>
      <c r="F63" s="150"/>
      <c r="G63" s="151"/>
      <c r="H63" s="151"/>
      <c r="I63" s="160"/>
      <c r="J63" s="161"/>
      <c r="K63" s="161"/>
      <c r="L63" s="161"/>
      <c r="M63" s="161"/>
      <c r="N63" s="162"/>
      <c r="O63" s="63"/>
    </row>
    <row r="64" spans="1:15" ht="23.25" customHeight="1">
      <c r="A64" s="63"/>
      <c r="B64" s="63"/>
      <c r="C64" s="155"/>
      <c r="D64" s="155"/>
      <c r="E64" s="155"/>
      <c r="F64" s="150"/>
      <c r="G64" s="151"/>
      <c r="H64" s="151"/>
      <c r="I64" s="160"/>
      <c r="J64" s="161"/>
      <c r="K64" s="161"/>
      <c r="L64" s="161"/>
      <c r="M64" s="161"/>
      <c r="N64" s="162"/>
      <c r="O64" s="63"/>
    </row>
    <row r="65" spans="1:15" ht="23.25" customHeight="1">
      <c r="A65" s="63"/>
      <c r="B65" s="63"/>
      <c r="C65" s="155"/>
      <c r="D65" s="155"/>
      <c r="E65" s="155"/>
      <c r="F65" s="150"/>
      <c r="G65" s="151"/>
      <c r="H65" s="151"/>
      <c r="I65" s="160"/>
      <c r="J65" s="161"/>
      <c r="K65" s="161"/>
      <c r="L65" s="161"/>
      <c r="M65" s="161"/>
      <c r="N65" s="162"/>
      <c r="O65" s="63"/>
    </row>
    <row r="66" spans="1:15" ht="23.25" customHeight="1">
      <c r="A66" s="63"/>
      <c r="B66" s="63"/>
      <c r="C66" s="155"/>
      <c r="D66" s="155"/>
      <c r="E66" s="155"/>
      <c r="F66" s="150"/>
      <c r="G66" s="151"/>
      <c r="H66" s="151"/>
      <c r="I66" s="160"/>
      <c r="J66" s="161"/>
      <c r="K66" s="161"/>
      <c r="L66" s="161"/>
      <c r="M66" s="161"/>
      <c r="N66" s="162"/>
      <c r="O66" s="63"/>
    </row>
    <row r="67" spans="1:15" ht="23.25" customHeight="1">
      <c r="A67" s="63"/>
      <c r="B67" s="63"/>
      <c r="C67" s="155"/>
      <c r="D67" s="155"/>
      <c r="E67" s="155"/>
      <c r="F67" s="150"/>
      <c r="G67" s="151"/>
      <c r="H67" s="151"/>
      <c r="I67" s="160"/>
      <c r="J67" s="161"/>
      <c r="K67" s="161"/>
      <c r="L67" s="161"/>
      <c r="M67" s="161"/>
      <c r="N67" s="162"/>
      <c r="O67" s="63"/>
    </row>
    <row r="68" spans="1:15" ht="23.25" customHeight="1">
      <c r="A68" s="63"/>
      <c r="B68" s="63"/>
      <c r="C68" s="155"/>
      <c r="D68" s="155"/>
      <c r="E68" s="155"/>
      <c r="F68" s="150"/>
      <c r="G68" s="151"/>
      <c r="H68" s="151"/>
      <c r="I68" s="160"/>
      <c r="J68" s="161"/>
      <c r="K68" s="161"/>
      <c r="L68" s="161"/>
      <c r="M68" s="161"/>
      <c r="N68" s="162"/>
      <c r="O68" s="63"/>
    </row>
    <row r="69" spans="1:15" ht="23.25" customHeight="1">
      <c r="A69" s="63"/>
      <c r="B69" s="63"/>
      <c r="C69" s="155"/>
      <c r="D69" s="155"/>
      <c r="E69" s="155"/>
      <c r="F69" s="150"/>
      <c r="G69" s="151"/>
      <c r="H69" s="151"/>
      <c r="I69" s="160"/>
      <c r="J69" s="161"/>
      <c r="K69" s="161"/>
      <c r="L69" s="161"/>
      <c r="M69" s="161"/>
      <c r="N69" s="162"/>
      <c r="O69" s="63"/>
    </row>
    <row r="70" spans="1:15" ht="23.25" customHeight="1">
      <c r="A70" s="63"/>
      <c r="B70" s="63"/>
      <c r="C70" s="155"/>
      <c r="D70" s="155"/>
      <c r="E70" s="155"/>
      <c r="F70" s="150"/>
      <c r="G70" s="151"/>
      <c r="H70" s="151"/>
      <c r="I70" s="160"/>
      <c r="J70" s="161"/>
      <c r="K70" s="161"/>
      <c r="L70" s="161"/>
      <c r="M70" s="161"/>
      <c r="N70" s="162"/>
      <c r="O70" s="63"/>
    </row>
    <row r="71" spans="1:15" ht="23.25" customHeight="1">
      <c r="A71" s="63"/>
      <c r="B71" s="63"/>
      <c r="C71" s="155"/>
      <c r="D71" s="155"/>
      <c r="E71" s="155"/>
      <c r="F71" s="150"/>
      <c r="G71" s="151"/>
      <c r="H71" s="151"/>
      <c r="I71" s="160"/>
      <c r="J71" s="161"/>
      <c r="K71" s="161"/>
      <c r="L71" s="161"/>
      <c r="M71" s="161"/>
      <c r="N71" s="162"/>
      <c r="O71" s="63"/>
    </row>
    <row r="72" spans="1:15" ht="23.25" customHeight="1">
      <c r="A72" s="63"/>
      <c r="B72" s="63"/>
      <c r="C72" s="155"/>
      <c r="D72" s="155"/>
      <c r="E72" s="155"/>
      <c r="F72" s="150"/>
      <c r="G72" s="151"/>
      <c r="H72" s="151"/>
      <c r="I72" s="160"/>
      <c r="J72" s="161"/>
      <c r="K72" s="161"/>
      <c r="L72" s="161"/>
      <c r="M72" s="161"/>
      <c r="N72" s="162"/>
      <c r="O72" s="63"/>
    </row>
    <row r="73" spans="1:15" ht="23.25" customHeight="1">
      <c r="A73" s="63"/>
      <c r="B73" s="63"/>
      <c r="C73" s="155"/>
      <c r="D73" s="155"/>
      <c r="E73" s="155"/>
      <c r="F73" s="150"/>
      <c r="G73" s="151"/>
      <c r="H73" s="151"/>
      <c r="I73" s="160"/>
      <c r="J73" s="161"/>
      <c r="K73" s="161"/>
      <c r="L73" s="161"/>
      <c r="M73" s="161"/>
      <c r="N73" s="162"/>
      <c r="O73" s="63"/>
    </row>
    <row r="74" spans="1:15" ht="23.25" customHeight="1">
      <c r="A74" s="63"/>
      <c r="B74" s="63"/>
      <c r="C74" s="155"/>
      <c r="D74" s="155"/>
      <c r="E74" s="155"/>
      <c r="F74" s="150"/>
      <c r="G74" s="151"/>
      <c r="H74" s="151"/>
      <c r="I74" s="160"/>
      <c r="J74" s="161"/>
      <c r="K74" s="161"/>
      <c r="L74" s="161"/>
      <c r="M74" s="161"/>
      <c r="N74" s="162"/>
      <c r="O74" s="63"/>
    </row>
    <row r="75" spans="1:15" ht="23.25" customHeight="1">
      <c r="A75" s="63"/>
      <c r="B75" s="63"/>
      <c r="C75" s="155"/>
      <c r="D75" s="155"/>
      <c r="E75" s="155"/>
      <c r="F75" s="150"/>
      <c r="G75" s="151"/>
      <c r="H75" s="151"/>
      <c r="I75" s="160"/>
      <c r="J75" s="161"/>
      <c r="K75" s="161"/>
      <c r="L75" s="161"/>
      <c r="M75" s="161"/>
      <c r="N75" s="162"/>
      <c r="O75" s="63"/>
    </row>
    <row r="76" spans="1:15" ht="23.25" customHeight="1">
      <c r="A76" s="63"/>
      <c r="B76" s="63"/>
      <c r="C76" s="155"/>
      <c r="D76" s="155"/>
      <c r="E76" s="155"/>
      <c r="F76" s="150"/>
      <c r="G76" s="151"/>
      <c r="H76" s="151"/>
      <c r="I76" s="160"/>
      <c r="J76" s="161"/>
      <c r="K76" s="161"/>
      <c r="L76" s="161"/>
      <c r="M76" s="161"/>
      <c r="N76" s="162"/>
      <c r="O76" s="63"/>
    </row>
    <row r="77" spans="1:15" ht="23.25" customHeight="1">
      <c r="A77" s="63"/>
      <c r="B77" s="63"/>
      <c r="C77" s="155"/>
      <c r="D77" s="155"/>
      <c r="E77" s="155"/>
      <c r="F77" s="150"/>
      <c r="G77" s="151"/>
      <c r="H77" s="151"/>
      <c r="I77" s="160"/>
      <c r="J77" s="161"/>
      <c r="K77" s="161"/>
      <c r="L77" s="161"/>
      <c r="M77" s="161"/>
      <c r="N77" s="162"/>
      <c r="O77" s="63"/>
    </row>
    <row r="78" spans="1:15" ht="23.25" customHeight="1">
      <c r="A78" s="63"/>
      <c r="B78" s="63"/>
      <c r="C78" s="155"/>
      <c r="D78" s="155"/>
      <c r="E78" s="155"/>
      <c r="F78" s="150"/>
      <c r="G78" s="151"/>
      <c r="H78" s="151"/>
      <c r="I78" s="160"/>
      <c r="J78" s="161"/>
      <c r="K78" s="161"/>
      <c r="L78" s="161"/>
      <c r="M78" s="161"/>
      <c r="N78" s="162"/>
      <c r="O78" s="63"/>
    </row>
    <row r="79" spans="1:15" ht="23.25" customHeight="1">
      <c r="A79" s="63"/>
      <c r="B79" s="63"/>
      <c r="C79" s="155"/>
      <c r="D79" s="155"/>
      <c r="E79" s="155"/>
      <c r="F79" s="150"/>
      <c r="G79" s="151"/>
      <c r="H79" s="151"/>
      <c r="I79" s="160"/>
      <c r="J79" s="161"/>
      <c r="K79" s="161"/>
      <c r="L79" s="161"/>
      <c r="M79" s="161"/>
      <c r="N79" s="162"/>
      <c r="O79" s="63"/>
    </row>
    <row r="80" spans="1:15" ht="23.25" customHeight="1">
      <c r="A80" s="63"/>
      <c r="B80" s="63"/>
      <c r="C80" s="155"/>
      <c r="D80" s="155"/>
      <c r="E80" s="155"/>
      <c r="F80" s="150"/>
      <c r="G80" s="151"/>
      <c r="H80" s="151"/>
      <c r="I80" s="160"/>
      <c r="J80" s="161"/>
      <c r="K80" s="161"/>
      <c r="L80" s="161"/>
      <c r="M80" s="161"/>
      <c r="N80" s="162"/>
      <c r="O80" s="63"/>
    </row>
    <row r="81" spans="1:15" ht="23.25" customHeight="1">
      <c r="A81" s="63"/>
      <c r="B81" s="63"/>
      <c r="C81" s="155"/>
      <c r="D81" s="155"/>
      <c r="E81" s="155"/>
      <c r="F81" s="150"/>
      <c r="G81" s="151"/>
      <c r="H81" s="151"/>
      <c r="I81" s="160"/>
      <c r="J81" s="161"/>
      <c r="K81" s="161"/>
      <c r="L81" s="161"/>
      <c r="M81" s="161"/>
      <c r="N81" s="162"/>
      <c r="O81" s="63"/>
    </row>
    <row r="82" spans="1:15" ht="23.25" customHeight="1">
      <c r="A82" s="63"/>
      <c r="B82" s="63"/>
      <c r="C82" s="155"/>
      <c r="D82" s="155"/>
      <c r="E82" s="155"/>
      <c r="F82" s="150"/>
      <c r="G82" s="151"/>
      <c r="H82" s="151"/>
      <c r="I82" s="160"/>
      <c r="J82" s="161"/>
      <c r="K82" s="161"/>
      <c r="L82" s="161"/>
      <c r="M82" s="161"/>
      <c r="N82" s="162"/>
      <c r="O82" s="63"/>
    </row>
    <row r="83" spans="1:15" ht="23.25" customHeight="1">
      <c r="A83" s="63"/>
      <c r="B83" s="63"/>
      <c r="C83" s="155"/>
      <c r="D83" s="155"/>
      <c r="E83" s="155"/>
      <c r="F83" s="150"/>
      <c r="G83" s="151"/>
      <c r="H83" s="151"/>
      <c r="I83" s="160"/>
      <c r="J83" s="161"/>
      <c r="K83" s="161"/>
      <c r="L83" s="161"/>
      <c r="M83" s="161"/>
      <c r="N83" s="162"/>
      <c r="O83" s="63"/>
    </row>
    <row r="84" spans="1:15" ht="23.25" customHeight="1">
      <c r="A84" s="63"/>
      <c r="B84" s="63"/>
      <c r="C84" s="155"/>
      <c r="D84" s="155"/>
      <c r="E84" s="155"/>
      <c r="F84" s="150"/>
      <c r="G84" s="151"/>
      <c r="H84" s="151"/>
      <c r="I84" s="160"/>
      <c r="J84" s="161"/>
      <c r="K84" s="161"/>
      <c r="L84" s="161"/>
      <c r="M84" s="161"/>
      <c r="N84" s="162"/>
      <c r="O84" s="63"/>
    </row>
    <row r="85" spans="1:15" ht="23.25" customHeight="1">
      <c r="A85" s="63"/>
      <c r="B85" s="63"/>
      <c r="C85" s="155"/>
      <c r="D85" s="155"/>
      <c r="E85" s="155"/>
      <c r="F85" s="150"/>
      <c r="G85" s="151"/>
      <c r="H85" s="151"/>
      <c r="I85" s="160"/>
      <c r="J85" s="161"/>
      <c r="K85" s="161"/>
      <c r="L85" s="161"/>
      <c r="M85" s="161"/>
      <c r="N85" s="162"/>
      <c r="O85" s="63"/>
    </row>
    <row r="86" spans="1:15" ht="23.25" customHeight="1">
      <c r="A86" s="63"/>
      <c r="B86" s="63"/>
      <c r="C86" s="155"/>
      <c r="D86" s="155"/>
      <c r="E86" s="155"/>
      <c r="F86" s="150"/>
      <c r="G86" s="151"/>
      <c r="H86" s="151"/>
      <c r="I86" s="160"/>
      <c r="J86" s="161"/>
      <c r="K86" s="161"/>
      <c r="L86" s="161"/>
      <c r="M86" s="161"/>
      <c r="N86" s="162"/>
      <c r="O86" s="63"/>
    </row>
    <row r="87" spans="1:15" ht="23.25" customHeight="1">
      <c r="A87" s="63"/>
      <c r="B87" s="63"/>
      <c r="C87" s="155"/>
      <c r="D87" s="155"/>
      <c r="E87" s="155"/>
      <c r="F87" s="150"/>
      <c r="G87" s="151"/>
      <c r="H87" s="151"/>
      <c r="I87" s="160"/>
      <c r="J87" s="161"/>
      <c r="K87" s="161"/>
      <c r="L87" s="161"/>
      <c r="M87" s="161"/>
      <c r="N87" s="162"/>
      <c r="O87" s="63"/>
    </row>
    <row r="88" spans="1:15" ht="23.25" customHeight="1">
      <c r="A88" s="63"/>
      <c r="B88" s="63"/>
      <c r="C88" s="155"/>
      <c r="D88" s="155"/>
      <c r="E88" s="155"/>
      <c r="F88" s="150"/>
      <c r="G88" s="151"/>
      <c r="H88" s="151"/>
      <c r="I88" s="160"/>
      <c r="J88" s="161"/>
      <c r="K88" s="161"/>
      <c r="L88" s="161"/>
      <c r="M88" s="161"/>
      <c r="N88" s="162"/>
      <c r="O88" s="63"/>
    </row>
    <row r="89" spans="1:15" ht="23.25" customHeight="1">
      <c r="A89" s="63"/>
      <c r="B89" s="63"/>
      <c r="C89" s="155"/>
      <c r="D89" s="155"/>
      <c r="E89" s="155"/>
      <c r="F89" s="150"/>
      <c r="G89" s="151"/>
      <c r="H89" s="151"/>
      <c r="I89" s="160"/>
      <c r="J89" s="161"/>
      <c r="K89" s="161"/>
      <c r="L89" s="161"/>
      <c r="M89" s="161"/>
      <c r="N89" s="162"/>
      <c r="O89" s="63"/>
    </row>
    <row r="90" spans="1:15" ht="23.25" customHeight="1">
      <c r="A90" s="63"/>
      <c r="B90" s="63"/>
      <c r="C90" s="155"/>
      <c r="D90" s="155"/>
      <c r="E90" s="155"/>
      <c r="F90" s="150"/>
      <c r="G90" s="151"/>
      <c r="H90" s="151"/>
      <c r="I90" s="160"/>
      <c r="J90" s="161"/>
      <c r="K90" s="161"/>
      <c r="L90" s="161"/>
      <c r="M90" s="161"/>
      <c r="N90" s="162"/>
      <c r="O90" s="63"/>
    </row>
    <row r="91" spans="1:15" ht="23.25" customHeight="1">
      <c r="A91" s="63"/>
      <c r="B91" s="63"/>
      <c r="C91" s="155"/>
      <c r="D91" s="155"/>
      <c r="E91" s="155"/>
      <c r="F91" s="150"/>
      <c r="G91" s="151"/>
      <c r="H91" s="151"/>
      <c r="I91" s="160"/>
      <c r="J91" s="161"/>
      <c r="K91" s="161"/>
      <c r="L91" s="161"/>
      <c r="M91" s="161"/>
      <c r="N91" s="162"/>
      <c r="O91" s="63"/>
    </row>
    <row r="92" spans="1:15" ht="23.25" customHeight="1">
      <c r="A92" s="63"/>
      <c r="B92" s="63"/>
      <c r="C92" s="155"/>
      <c r="D92" s="155"/>
      <c r="E92" s="155"/>
      <c r="F92" s="150"/>
      <c r="G92" s="151"/>
      <c r="H92" s="151"/>
      <c r="I92" s="160"/>
      <c r="J92" s="161"/>
      <c r="K92" s="161"/>
      <c r="L92" s="161"/>
      <c r="M92" s="161"/>
      <c r="N92" s="162"/>
      <c r="O92" s="63"/>
    </row>
    <row r="93" spans="1:15" ht="23.25" customHeight="1">
      <c r="A93" s="63"/>
      <c r="B93" s="63"/>
      <c r="C93" s="155"/>
      <c r="D93" s="155"/>
      <c r="E93" s="155"/>
      <c r="F93" s="150"/>
      <c r="G93" s="151"/>
      <c r="H93" s="151"/>
      <c r="I93" s="160"/>
      <c r="J93" s="161"/>
      <c r="K93" s="161"/>
      <c r="L93" s="161"/>
      <c r="M93" s="161"/>
      <c r="N93" s="162"/>
      <c r="O93" s="63"/>
    </row>
    <row r="94" spans="1:15" ht="23.25" customHeight="1">
      <c r="A94" s="63"/>
      <c r="B94" s="63"/>
      <c r="C94" s="155"/>
      <c r="D94" s="155"/>
      <c r="E94" s="155"/>
      <c r="F94" s="150"/>
      <c r="G94" s="151"/>
      <c r="H94" s="151"/>
      <c r="I94" s="160"/>
      <c r="J94" s="161"/>
      <c r="K94" s="161"/>
      <c r="L94" s="161"/>
      <c r="M94" s="161"/>
      <c r="N94" s="162"/>
      <c r="O94" s="63"/>
    </row>
    <row r="95" spans="1:15" ht="23.25" customHeight="1">
      <c r="A95" s="63"/>
      <c r="B95" s="63"/>
      <c r="C95" s="155"/>
      <c r="D95" s="155"/>
      <c r="E95" s="155"/>
      <c r="F95" s="150"/>
      <c r="G95" s="151"/>
      <c r="H95" s="151"/>
      <c r="I95" s="160"/>
      <c r="J95" s="161"/>
      <c r="K95" s="161"/>
      <c r="L95" s="161"/>
      <c r="M95" s="161"/>
      <c r="N95" s="162"/>
      <c r="O95" s="63"/>
    </row>
    <row r="96" spans="1:15" ht="23.25" customHeight="1">
      <c r="A96" s="63"/>
      <c r="B96" s="63"/>
      <c r="C96" s="155"/>
      <c r="D96" s="155"/>
      <c r="E96" s="155"/>
      <c r="F96" s="150"/>
      <c r="G96" s="151"/>
      <c r="H96" s="151"/>
      <c r="I96" s="160"/>
      <c r="J96" s="161"/>
      <c r="K96" s="161"/>
      <c r="L96" s="161"/>
      <c r="M96" s="161"/>
      <c r="N96" s="162"/>
      <c r="O96" s="63"/>
    </row>
    <row r="97" spans="1:15" ht="23.25" customHeight="1">
      <c r="A97" s="63"/>
      <c r="B97" s="63"/>
      <c r="C97" s="155"/>
      <c r="D97" s="155"/>
      <c r="E97" s="155"/>
      <c r="F97" s="150"/>
      <c r="G97" s="151"/>
      <c r="H97" s="151"/>
      <c r="I97" s="160"/>
      <c r="J97" s="161"/>
      <c r="K97" s="161"/>
      <c r="L97" s="161"/>
      <c r="M97" s="161"/>
      <c r="N97" s="162"/>
      <c r="O97" s="63"/>
    </row>
    <row r="98" spans="1:15" ht="23.25" customHeight="1">
      <c r="A98" s="63"/>
      <c r="B98" s="63"/>
      <c r="C98" s="155"/>
      <c r="D98" s="155"/>
      <c r="E98" s="155"/>
      <c r="F98" s="150"/>
      <c r="G98" s="151"/>
      <c r="H98" s="151"/>
      <c r="I98" s="160"/>
      <c r="J98" s="161"/>
      <c r="K98" s="161"/>
      <c r="L98" s="161"/>
      <c r="M98" s="161"/>
      <c r="N98" s="162"/>
      <c r="O98" s="63"/>
    </row>
    <row r="99" spans="1:15" ht="23.25" customHeight="1">
      <c r="A99" s="63"/>
      <c r="B99" s="63"/>
      <c r="C99" s="155"/>
      <c r="D99" s="155"/>
      <c r="E99" s="155"/>
      <c r="F99" s="150"/>
      <c r="G99" s="151"/>
      <c r="H99" s="151"/>
      <c r="I99" s="160"/>
      <c r="J99" s="161"/>
      <c r="K99" s="161"/>
      <c r="L99" s="161"/>
      <c r="M99" s="161"/>
      <c r="N99" s="162"/>
      <c r="O99" s="63"/>
    </row>
    <row r="100" spans="1:15" ht="23.25" customHeight="1">
      <c r="A100" s="63"/>
      <c r="B100" s="63"/>
      <c r="C100" s="155"/>
      <c r="D100" s="155"/>
      <c r="E100" s="155"/>
      <c r="F100" s="150"/>
      <c r="G100" s="151"/>
      <c r="H100" s="151"/>
      <c r="I100" s="160"/>
      <c r="J100" s="161"/>
      <c r="K100" s="161"/>
      <c r="L100" s="161"/>
      <c r="M100" s="161"/>
      <c r="N100" s="162"/>
      <c r="O100" s="63"/>
    </row>
    <row r="101" spans="1:15" ht="23.25" customHeight="1">
      <c r="A101" s="63"/>
      <c r="B101" s="63"/>
      <c r="C101" s="155"/>
      <c r="D101" s="155"/>
      <c r="E101" s="155"/>
      <c r="F101" s="150"/>
      <c r="G101" s="151"/>
      <c r="H101" s="151"/>
      <c r="I101" s="160"/>
      <c r="J101" s="161"/>
      <c r="K101" s="161"/>
      <c r="L101" s="161"/>
      <c r="M101" s="161"/>
      <c r="N101" s="162"/>
      <c r="O101" s="63"/>
    </row>
    <row r="102" spans="1:15" ht="23.25" customHeight="1">
      <c r="A102" s="63"/>
      <c r="B102" s="63"/>
      <c r="C102" s="155"/>
      <c r="D102" s="155"/>
      <c r="E102" s="155"/>
      <c r="F102" s="150"/>
      <c r="G102" s="151"/>
      <c r="H102" s="151"/>
      <c r="I102" s="160"/>
      <c r="J102" s="161"/>
      <c r="K102" s="161"/>
      <c r="L102" s="161"/>
      <c r="M102" s="161"/>
      <c r="N102" s="162"/>
      <c r="O102" s="63"/>
    </row>
    <row r="103" spans="1:15" ht="23.25" customHeight="1">
      <c r="A103" s="63"/>
      <c r="B103" s="63"/>
      <c r="C103" s="155"/>
      <c r="D103" s="155"/>
      <c r="E103" s="155"/>
      <c r="F103" s="150"/>
      <c r="G103" s="151"/>
      <c r="H103" s="151"/>
      <c r="I103" s="160"/>
      <c r="J103" s="161"/>
      <c r="K103" s="161"/>
      <c r="L103" s="161"/>
      <c r="M103" s="161"/>
      <c r="N103" s="162"/>
      <c r="O103" s="63"/>
    </row>
    <row r="104" spans="1:15" ht="23.25" customHeight="1">
      <c r="A104" s="63"/>
      <c r="B104" s="63"/>
      <c r="C104" s="155"/>
      <c r="D104" s="155"/>
      <c r="E104" s="155"/>
      <c r="F104" s="150"/>
      <c r="G104" s="151"/>
      <c r="H104" s="151"/>
      <c r="I104" s="160"/>
      <c r="J104" s="161"/>
      <c r="K104" s="161"/>
      <c r="L104" s="161"/>
      <c r="M104" s="161"/>
      <c r="N104" s="162"/>
      <c r="O104" s="63"/>
    </row>
    <row r="105" spans="1:15" ht="23.25" customHeight="1">
      <c r="A105" s="63"/>
      <c r="B105" s="63"/>
      <c r="C105" s="155"/>
      <c r="D105" s="155"/>
      <c r="E105" s="155"/>
      <c r="F105" s="150"/>
      <c r="G105" s="151"/>
      <c r="H105" s="151"/>
      <c r="I105" s="160"/>
      <c r="J105" s="161"/>
      <c r="K105" s="161"/>
      <c r="L105" s="161"/>
      <c r="M105" s="161"/>
      <c r="N105" s="162"/>
      <c r="O105" s="63"/>
    </row>
    <row r="106" spans="1:15" ht="23.25" customHeight="1">
      <c r="A106" s="63"/>
      <c r="B106" s="63"/>
      <c r="C106" s="155"/>
      <c r="D106" s="155"/>
      <c r="E106" s="155"/>
      <c r="F106" s="150"/>
      <c r="G106" s="151"/>
      <c r="H106" s="151"/>
      <c r="I106" s="160"/>
      <c r="J106" s="161"/>
      <c r="K106" s="161"/>
      <c r="L106" s="161"/>
      <c r="M106" s="161"/>
      <c r="N106" s="162"/>
      <c r="O106" s="63"/>
    </row>
    <row r="107" spans="1:15" ht="23.25" customHeight="1">
      <c r="A107" s="63"/>
      <c r="B107" s="63"/>
      <c r="C107" s="155"/>
      <c r="D107" s="155"/>
      <c r="E107" s="155"/>
      <c r="F107" s="150"/>
      <c r="G107" s="151"/>
      <c r="H107" s="151"/>
      <c r="I107" s="160"/>
      <c r="J107" s="161"/>
      <c r="K107" s="161"/>
      <c r="L107" s="161"/>
      <c r="M107" s="161"/>
      <c r="N107" s="162"/>
      <c r="O107" s="63"/>
    </row>
    <row r="108" spans="1:15" ht="23.25" customHeight="1">
      <c r="A108" s="63"/>
      <c r="B108" s="63"/>
      <c r="C108" s="155"/>
      <c r="D108" s="155"/>
      <c r="E108" s="155"/>
      <c r="F108" s="150"/>
      <c r="G108" s="151"/>
      <c r="H108" s="151"/>
      <c r="I108" s="160"/>
      <c r="J108" s="161"/>
      <c r="K108" s="161"/>
      <c r="L108" s="161"/>
      <c r="M108" s="161"/>
      <c r="N108" s="162"/>
      <c r="O108" s="63"/>
    </row>
    <row r="109" spans="1:15" ht="23.25" customHeight="1">
      <c r="A109" s="63"/>
      <c r="B109" s="63"/>
      <c r="C109" s="155"/>
      <c r="D109" s="155"/>
      <c r="E109" s="155"/>
      <c r="F109" s="150"/>
      <c r="G109" s="151"/>
      <c r="H109" s="151"/>
      <c r="I109" s="160"/>
      <c r="J109" s="161"/>
      <c r="K109" s="161"/>
      <c r="L109" s="161"/>
      <c r="M109" s="161"/>
      <c r="N109" s="162"/>
      <c r="O109" s="63"/>
    </row>
    <row r="110" spans="1:15" ht="23.25" customHeight="1">
      <c r="A110" s="63"/>
      <c r="B110" s="63"/>
      <c r="C110" s="155"/>
      <c r="D110" s="155"/>
      <c r="E110" s="155"/>
      <c r="F110" s="150"/>
      <c r="G110" s="151"/>
      <c r="H110" s="151"/>
      <c r="I110" s="160"/>
      <c r="J110" s="161"/>
      <c r="K110" s="161"/>
      <c r="L110" s="161"/>
      <c r="M110" s="161"/>
      <c r="N110" s="162"/>
      <c r="O110" s="63"/>
    </row>
    <row r="111" spans="1:15" ht="23.25" customHeight="1">
      <c r="A111" s="63"/>
      <c r="B111" s="63"/>
      <c r="C111" s="155"/>
      <c r="D111" s="155"/>
      <c r="E111" s="155"/>
      <c r="F111" s="150"/>
      <c r="G111" s="151"/>
      <c r="H111" s="151"/>
      <c r="I111" s="160"/>
      <c r="J111" s="161"/>
      <c r="K111" s="161"/>
      <c r="L111" s="161"/>
      <c r="M111" s="161"/>
      <c r="N111" s="162"/>
      <c r="O111" s="63"/>
    </row>
    <row r="112" spans="1:15" ht="23.25" customHeight="1">
      <c r="A112" s="63"/>
      <c r="B112" s="63"/>
      <c r="C112" s="155"/>
      <c r="D112" s="155"/>
      <c r="E112" s="155"/>
      <c r="F112" s="150"/>
      <c r="G112" s="151"/>
      <c r="H112" s="151"/>
      <c r="I112" s="160"/>
      <c r="J112" s="161"/>
      <c r="K112" s="161"/>
      <c r="L112" s="161"/>
      <c r="M112" s="161"/>
      <c r="N112" s="162"/>
      <c r="O112" s="63"/>
    </row>
    <row r="113" spans="1:15" ht="23.25" customHeight="1">
      <c r="A113" s="63"/>
      <c r="B113" s="63"/>
      <c r="C113" s="155"/>
      <c r="D113" s="155"/>
      <c r="E113" s="155"/>
      <c r="F113" s="150"/>
      <c r="G113" s="151"/>
      <c r="H113" s="151"/>
      <c r="I113" s="160"/>
      <c r="J113" s="161"/>
      <c r="K113" s="161"/>
      <c r="L113" s="161"/>
      <c r="M113" s="161"/>
      <c r="N113" s="162"/>
      <c r="O113" s="63"/>
    </row>
    <row r="114" spans="1:15" ht="23.25" customHeight="1">
      <c r="A114" s="63"/>
      <c r="B114" s="63"/>
      <c r="C114" s="155"/>
      <c r="D114" s="155"/>
      <c r="E114" s="155"/>
      <c r="F114" s="150"/>
      <c r="G114" s="151"/>
      <c r="H114" s="151"/>
      <c r="I114" s="160"/>
      <c r="J114" s="161"/>
      <c r="K114" s="161"/>
      <c r="L114" s="161"/>
      <c r="M114" s="161"/>
      <c r="N114" s="162"/>
      <c r="O114" s="63"/>
    </row>
    <row r="115" spans="1:15" ht="23.25" customHeight="1">
      <c r="A115" s="63"/>
      <c r="B115" s="63"/>
      <c r="C115" s="155"/>
      <c r="D115" s="155"/>
      <c r="E115" s="155"/>
      <c r="F115" s="150"/>
      <c r="G115" s="151"/>
      <c r="H115" s="151"/>
      <c r="I115" s="160"/>
      <c r="J115" s="161"/>
      <c r="K115" s="161"/>
      <c r="L115" s="161"/>
      <c r="M115" s="161"/>
      <c r="N115" s="162"/>
      <c r="O115" s="63"/>
    </row>
    <row r="116" spans="1:15" ht="23.25" customHeight="1">
      <c r="A116" s="63"/>
      <c r="B116" s="63"/>
      <c r="C116" s="155"/>
      <c r="D116" s="155"/>
      <c r="E116" s="155"/>
      <c r="F116" s="150"/>
      <c r="G116" s="151"/>
      <c r="H116" s="151"/>
      <c r="I116" s="160"/>
      <c r="J116" s="161"/>
      <c r="K116" s="161"/>
      <c r="L116" s="161"/>
      <c r="M116" s="161"/>
      <c r="N116" s="162"/>
      <c r="O116" s="63"/>
    </row>
    <row r="117" spans="1:15" ht="23.25" customHeight="1">
      <c r="A117" s="63"/>
      <c r="B117" s="63"/>
      <c r="C117" s="155"/>
      <c r="D117" s="155"/>
      <c r="E117" s="155"/>
      <c r="F117" s="150"/>
      <c r="G117" s="151"/>
      <c r="H117" s="151"/>
      <c r="I117" s="160"/>
      <c r="J117" s="161"/>
      <c r="K117" s="161"/>
      <c r="L117" s="161"/>
      <c r="M117" s="161"/>
      <c r="N117" s="162"/>
      <c r="O117" s="63"/>
    </row>
    <row r="118" spans="1:15" ht="23.25" customHeight="1">
      <c r="A118" s="63"/>
      <c r="B118" s="63"/>
      <c r="C118" s="155"/>
      <c r="D118" s="155"/>
      <c r="E118" s="155"/>
      <c r="F118" s="150"/>
      <c r="G118" s="151"/>
      <c r="H118" s="151"/>
      <c r="I118" s="160"/>
      <c r="J118" s="161"/>
      <c r="K118" s="161"/>
      <c r="L118" s="161"/>
      <c r="M118" s="161"/>
      <c r="N118" s="162"/>
      <c r="O118" s="63"/>
    </row>
    <row r="119" spans="1:15" ht="23.25" customHeight="1">
      <c r="A119" s="63"/>
      <c r="B119" s="63"/>
      <c r="C119" s="155"/>
      <c r="D119" s="155"/>
      <c r="E119" s="155"/>
      <c r="F119" s="150"/>
      <c r="G119" s="151"/>
      <c r="H119" s="151"/>
      <c r="I119" s="160"/>
      <c r="J119" s="161"/>
      <c r="K119" s="161"/>
      <c r="L119" s="161"/>
      <c r="M119" s="161"/>
      <c r="N119" s="162"/>
      <c r="O119" s="63"/>
    </row>
    <row r="120" spans="1:15" ht="23.25" customHeight="1">
      <c r="A120" s="63"/>
      <c r="B120" s="63"/>
      <c r="C120" s="155"/>
      <c r="D120" s="155"/>
      <c r="E120" s="155"/>
      <c r="F120" s="150"/>
      <c r="G120" s="151"/>
      <c r="H120" s="151"/>
      <c r="I120" s="160"/>
      <c r="J120" s="161"/>
      <c r="K120" s="161"/>
      <c r="L120" s="161"/>
      <c r="M120" s="161"/>
      <c r="N120" s="162"/>
      <c r="O120" s="63"/>
    </row>
    <row r="121" spans="1:15" ht="23.25" customHeight="1">
      <c r="A121" s="63"/>
      <c r="B121" s="63"/>
      <c r="C121" s="155"/>
      <c r="D121" s="155"/>
      <c r="E121" s="155"/>
      <c r="F121" s="150"/>
      <c r="G121" s="151"/>
      <c r="H121" s="151"/>
      <c r="I121" s="160"/>
      <c r="J121" s="161"/>
      <c r="K121" s="161"/>
      <c r="L121" s="161"/>
      <c r="M121" s="161"/>
      <c r="N121" s="162"/>
      <c r="O121" s="63"/>
    </row>
    <row r="122" spans="1:15" ht="23.25" customHeight="1">
      <c r="A122" s="63"/>
      <c r="B122" s="63"/>
      <c r="C122" s="155"/>
      <c r="D122" s="155"/>
      <c r="E122" s="155"/>
      <c r="F122" s="150"/>
      <c r="G122" s="151"/>
      <c r="H122" s="151"/>
      <c r="I122" s="160"/>
      <c r="J122" s="161"/>
      <c r="K122" s="161"/>
      <c r="L122" s="161"/>
      <c r="M122" s="161"/>
      <c r="N122" s="162"/>
      <c r="O122" s="63"/>
    </row>
    <row r="123" spans="1:15" ht="23.25" customHeight="1">
      <c r="A123" s="63"/>
      <c r="B123" s="63"/>
      <c r="C123" s="155"/>
      <c r="D123" s="155"/>
      <c r="E123" s="155"/>
      <c r="F123" s="150"/>
      <c r="G123" s="151"/>
      <c r="H123" s="151"/>
      <c r="I123" s="160"/>
      <c r="J123" s="161"/>
      <c r="K123" s="161"/>
      <c r="L123" s="161"/>
      <c r="M123" s="161"/>
      <c r="N123" s="162"/>
      <c r="O123" s="63"/>
    </row>
    <row r="124" spans="1:15" ht="23.25" customHeight="1">
      <c r="A124" s="63"/>
      <c r="B124" s="63"/>
      <c r="C124" s="155"/>
      <c r="D124" s="155"/>
      <c r="E124" s="155"/>
      <c r="F124" s="150"/>
      <c r="G124" s="151"/>
      <c r="H124" s="151"/>
      <c r="I124" s="160"/>
      <c r="J124" s="161"/>
      <c r="K124" s="161"/>
      <c r="L124" s="161"/>
      <c r="M124" s="161"/>
      <c r="N124" s="162"/>
      <c r="O124" s="63"/>
    </row>
    <row r="125" spans="1:15" ht="23.25" customHeight="1">
      <c r="A125" s="63"/>
      <c r="B125" s="63"/>
      <c r="C125" s="155"/>
      <c r="D125" s="155"/>
      <c r="E125" s="155"/>
      <c r="F125" s="150"/>
      <c r="G125" s="151"/>
      <c r="H125" s="151"/>
      <c r="I125" s="160"/>
      <c r="J125" s="161"/>
      <c r="K125" s="161"/>
      <c r="L125" s="161"/>
      <c r="M125" s="161"/>
      <c r="N125" s="162"/>
      <c r="O125" s="63"/>
    </row>
    <row r="126" spans="1:15" ht="23.25" customHeight="1">
      <c r="A126" s="63"/>
      <c r="B126" s="63"/>
      <c r="C126" s="155"/>
      <c r="D126" s="155"/>
      <c r="E126" s="155"/>
      <c r="F126" s="150"/>
      <c r="G126" s="151"/>
      <c r="H126" s="151"/>
      <c r="I126" s="160"/>
      <c r="J126" s="161"/>
      <c r="K126" s="161"/>
      <c r="L126" s="161"/>
      <c r="M126" s="161"/>
      <c r="N126" s="162"/>
      <c r="O126" s="63"/>
    </row>
    <row r="127" spans="1:15" ht="23.25" customHeight="1">
      <c r="A127" s="63"/>
      <c r="B127" s="63"/>
      <c r="C127" s="155"/>
      <c r="D127" s="155"/>
      <c r="E127" s="155"/>
      <c r="F127" s="150"/>
      <c r="G127" s="151"/>
      <c r="H127" s="151"/>
      <c r="I127" s="160"/>
      <c r="J127" s="161"/>
      <c r="K127" s="161"/>
      <c r="L127" s="161"/>
      <c r="M127" s="161"/>
      <c r="N127" s="162"/>
      <c r="O127" s="63"/>
    </row>
    <row r="128" spans="1:15" ht="23.25" customHeight="1">
      <c r="A128" s="63"/>
      <c r="B128" s="63"/>
      <c r="C128" s="155"/>
      <c r="D128" s="155"/>
      <c r="E128" s="155"/>
      <c r="F128" s="150"/>
      <c r="G128" s="151"/>
      <c r="H128" s="151"/>
      <c r="I128" s="160"/>
      <c r="J128" s="161"/>
      <c r="K128" s="161"/>
      <c r="L128" s="161"/>
      <c r="M128" s="161"/>
      <c r="N128" s="162"/>
      <c r="O128" s="63"/>
    </row>
    <row r="129" spans="1:15" ht="23.25" customHeight="1">
      <c r="A129" s="63"/>
      <c r="B129" s="63"/>
      <c r="C129" s="155"/>
      <c r="D129" s="155"/>
      <c r="E129" s="155"/>
      <c r="F129" s="150"/>
      <c r="G129" s="151"/>
      <c r="H129" s="151"/>
      <c r="I129" s="160"/>
      <c r="J129" s="161"/>
      <c r="K129" s="161"/>
      <c r="L129" s="161"/>
      <c r="M129" s="161"/>
      <c r="N129" s="162"/>
      <c r="O129" s="63"/>
    </row>
    <row r="130" spans="1:15" ht="23.25" customHeight="1">
      <c r="A130" s="63"/>
      <c r="B130" s="63"/>
      <c r="C130" s="155"/>
      <c r="D130" s="155"/>
      <c r="E130" s="155"/>
      <c r="F130" s="150"/>
      <c r="G130" s="151"/>
      <c r="H130" s="151"/>
      <c r="I130" s="160"/>
      <c r="J130" s="161"/>
      <c r="K130" s="161"/>
      <c r="L130" s="161"/>
      <c r="M130" s="161"/>
      <c r="N130" s="162"/>
      <c r="O130" s="63"/>
    </row>
    <row r="131" spans="1:15" ht="23.25" customHeight="1">
      <c r="A131" s="63"/>
      <c r="B131" s="63"/>
      <c r="C131" s="155"/>
      <c r="D131" s="155"/>
      <c r="E131" s="155"/>
      <c r="F131" s="150"/>
      <c r="G131" s="151"/>
      <c r="H131" s="151"/>
      <c r="I131" s="160"/>
      <c r="J131" s="161"/>
      <c r="K131" s="161"/>
      <c r="L131" s="161"/>
      <c r="M131" s="161"/>
      <c r="N131" s="162"/>
      <c r="O131" s="63"/>
    </row>
    <row r="132" spans="1:15" ht="23.25" customHeight="1">
      <c r="A132" s="63"/>
      <c r="B132" s="63"/>
      <c r="C132" s="155"/>
      <c r="D132" s="155"/>
      <c r="E132" s="155"/>
      <c r="F132" s="150"/>
      <c r="G132" s="151"/>
      <c r="H132" s="151"/>
      <c r="I132" s="160"/>
      <c r="J132" s="161"/>
      <c r="K132" s="161"/>
      <c r="L132" s="161"/>
      <c r="M132" s="161"/>
      <c r="N132" s="162"/>
      <c r="O132" s="63"/>
    </row>
    <row r="133" spans="1:15" ht="23.25" customHeight="1">
      <c r="A133" s="63"/>
      <c r="B133" s="63"/>
      <c r="C133" s="155"/>
      <c r="D133" s="155"/>
      <c r="E133" s="155"/>
      <c r="F133" s="150"/>
      <c r="G133" s="151"/>
      <c r="H133" s="151"/>
      <c r="I133" s="160"/>
      <c r="J133" s="161"/>
      <c r="K133" s="161"/>
      <c r="L133" s="161"/>
      <c r="M133" s="161"/>
      <c r="N133" s="162"/>
      <c r="O133" s="63"/>
    </row>
    <row r="134" spans="1:15" ht="23.25" customHeight="1">
      <c r="A134" s="63"/>
      <c r="B134" s="63"/>
      <c r="C134" s="155"/>
      <c r="D134" s="155"/>
      <c r="E134" s="155"/>
      <c r="F134" s="150"/>
      <c r="G134" s="151"/>
      <c r="H134" s="151"/>
      <c r="I134" s="160"/>
      <c r="J134" s="161"/>
      <c r="K134" s="161"/>
      <c r="L134" s="161"/>
      <c r="M134" s="161"/>
      <c r="N134" s="162"/>
      <c r="O134" s="63"/>
    </row>
    <row r="135" spans="1:15" ht="23.25" customHeight="1">
      <c r="A135" s="63"/>
      <c r="B135" s="63"/>
      <c r="C135" s="155"/>
      <c r="D135" s="155"/>
      <c r="E135" s="155"/>
      <c r="F135" s="150"/>
      <c r="G135" s="151"/>
      <c r="H135" s="151"/>
      <c r="I135" s="160"/>
      <c r="J135" s="161"/>
      <c r="K135" s="161"/>
      <c r="L135" s="161"/>
      <c r="M135" s="161"/>
      <c r="N135" s="162"/>
      <c r="O135" s="63"/>
    </row>
    <row r="136" spans="1:15" ht="23.25" customHeight="1">
      <c r="A136" s="63"/>
      <c r="B136" s="63"/>
      <c r="C136" s="155"/>
      <c r="D136" s="155"/>
      <c r="E136" s="155"/>
      <c r="F136" s="150"/>
      <c r="G136" s="151"/>
      <c r="H136" s="151"/>
      <c r="I136" s="160"/>
      <c r="J136" s="161"/>
      <c r="K136" s="161"/>
      <c r="L136" s="161"/>
      <c r="M136" s="161"/>
      <c r="N136" s="162"/>
      <c r="O136" s="63"/>
    </row>
    <row r="137" spans="1:15" ht="23.25" customHeight="1">
      <c r="A137" s="63"/>
      <c r="B137" s="63"/>
      <c r="C137" s="155"/>
      <c r="D137" s="155"/>
      <c r="E137" s="155"/>
      <c r="F137" s="150"/>
      <c r="G137" s="151"/>
      <c r="H137" s="151"/>
      <c r="I137" s="160"/>
      <c r="J137" s="161"/>
      <c r="K137" s="161"/>
      <c r="L137" s="161"/>
      <c r="M137" s="161"/>
      <c r="N137" s="162"/>
      <c r="O137" s="63"/>
    </row>
    <row r="138" spans="1:15" ht="23.25" customHeight="1">
      <c r="A138" s="63"/>
      <c r="B138" s="63"/>
      <c r="C138" s="155"/>
      <c r="D138" s="155"/>
      <c r="E138" s="155"/>
      <c r="F138" s="150"/>
      <c r="G138" s="151"/>
      <c r="H138" s="151"/>
      <c r="I138" s="160"/>
      <c r="J138" s="161"/>
      <c r="K138" s="161"/>
      <c r="L138" s="161"/>
      <c r="M138" s="161"/>
      <c r="N138" s="162"/>
      <c r="O138" s="63"/>
    </row>
    <row r="139" spans="1:15" ht="23.25" customHeight="1">
      <c r="A139" s="63"/>
      <c r="B139" s="63"/>
      <c r="C139" s="155"/>
      <c r="D139" s="155"/>
      <c r="E139" s="155"/>
      <c r="F139" s="150"/>
      <c r="G139" s="151"/>
      <c r="H139" s="151"/>
      <c r="I139" s="160"/>
      <c r="J139" s="161"/>
      <c r="K139" s="161"/>
      <c r="L139" s="161"/>
      <c r="M139" s="161"/>
      <c r="N139" s="162"/>
      <c r="O139" s="63"/>
    </row>
    <row r="140" spans="1:15" ht="23.25" customHeight="1">
      <c r="A140" s="63"/>
      <c r="B140" s="63"/>
      <c r="C140" s="155"/>
      <c r="D140" s="155"/>
      <c r="E140" s="155"/>
      <c r="F140" s="150"/>
      <c r="G140" s="151"/>
      <c r="H140" s="151"/>
      <c r="I140" s="160"/>
      <c r="J140" s="161"/>
      <c r="K140" s="161"/>
      <c r="L140" s="161"/>
      <c r="M140" s="161"/>
      <c r="N140" s="162"/>
      <c r="O140" s="63"/>
    </row>
    <row r="141" spans="1:15" ht="23.25" customHeight="1">
      <c r="A141" s="63"/>
      <c r="B141" s="63"/>
      <c r="C141" s="155"/>
      <c r="D141" s="155"/>
      <c r="E141" s="155"/>
      <c r="F141" s="150"/>
      <c r="G141" s="151"/>
      <c r="H141" s="151"/>
      <c r="I141" s="160"/>
      <c r="J141" s="161"/>
      <c r="K141" s="161"/>
      <c r="L141" s="161"/>
      <c r="M141" s="161"/>
      <c r="N141" s="162"/>
      <c r="O141" s="63"/>
    </row>
    <row r="142" spans="1:15" ht="23.25" customHeight="1">
      <c r="A142" s="63"/>
      <c r="B142" s="63"/>
      <c r="C142" s="155"/>
      <c r="D142" s="155"/>
      <c r="E142" s="155"/>
      <c r="F142" s="150"/>
      <c r="G142" s="151"/>
      <c r="H142" s="151"/>
      <c r="I142" s="160"/>
      <c r="J142" s="161"/>
      <c r="K142" s="161"/>
      <c r="L142" s="161"/>
      <c r="M142" s="161"/>
      <c r="N142" s="162"/>
      <c r="O142" s="63"/>
    </row>
    <row r="143" spans="1:15" ht="23.25" customHeight="1">
      <c r="A143" s="63"/>
      <c r="B143" s="63"/>
      <c r="C143" s="155"/>
      <c r="D143" s="155"/>
      <c r="E143" s="155"/>
      <c r="F143" s="150"/>
      <c r="G143" s="151"/>
      <c r="H143" s="151"/>
      <c r="I143" s="160"/>
      <c r="J143" s="161"/>
      <c r="K143" s="161"/>
      <c r="L143" s="161"/>
      <c r="M143" s="161"/>
      <c r="N143" s="162"/>
      <c r="O143" s="63"/>
    </row>
    <row r="144" spans="1:15" ht="23.25" customHeight="1">
      <c r="A144" s="63"/>
      <c r="B144" s="63"/>
      <c r="C144" s="155"/>
      <c r="D144" s="155"/>
      <c r="E144" s="155"/>
      <c r="F144" s="150"/>
      <c r="G144" s="151"/>
      <c r="H144" s="151"/>
      <c r="I144" s="160"/>
      <c r="J144" s="161"/>
      <c r="K144" s="161"/>
      <c r="L144" s="161"/>
      <c r="M144" s="161"/>
      <c r="N144" s="162"/>
      <c r="O144" s="63"/>
    </row>
    <row r="145" spans="1:15" ht="23.25" customHeight="1">
      <c r="A145" s="63"/>
      <c r="B145" s="63"/>
      <c r="C145" s="155"/>
      <c r="D145" s="155"/>
      <c r="E145" s="155"/>
      <c r="F145" s="150"/>
      <c r="G145" s="151"/>
      <c r="H145" s="151"/>
      <c r="I145" s="160"/>
      <c r="J145" s="161"/>
      <c r="K145" s="161"/>
      <c r="L145" s="161"/>
      <c r="M145" s="161"/>
      <c r="N145" s="162"/>
      <c r="O145" s="63"/>
    </row>
    <row r="146" spans="1:15" ht="23.25" customHeight="1">
      <c r="A146" s="63"/>
      <c r="B146" s="63"/>
      <c r="C146" s="155"/>
      <c r="D146" s="155"/>
      <c r="E146" s="155"/>
      <c r="F146" s="150"/>
      <c r="G146" s="151"/>
      <c r="H146" s="151"/>
      <c r="I146" s="160"/>
      <c r="J146" s="161"/>
      <c r="K146" s="161"/>
      <c r="L146" s="161"/>
      <c r="M146" s="161"/>
      <c r="N146" s="162"/>
      <c r="O146" s="63"/>
    </row>
    <row r="147" spans="1:15" ht="23.25" customHeight="1">
      <c r="A147" s="63"/>
      <c r="B147" s="63"/>
      <c r="C147" s="155"/>
      <c r="D147" s="155"/>
      <c r="E147" s="155"/>
      <c r="F147" s="150"/>
      <c r="G147" s="151"/>
      <c r="H147" s="151"/>
      <c r="I147" s="160"/>
      <c r="J147" s="161"/>
      <c r="K147" s="161"/>
      <c r="L147" s="161"/>
      <c r="M147" s="161"/>
      <c r="N147" s="162"/>
      <c r="O147" s="63"/>
    </row>
    <row r="148" spans="1:15" ht="23.25" customHeight="1">
      <c r="A148" s="63"/>
      <c r="B148" s="63"/>
      <c r="C148" s="155"/>
      <c r="D148" s="155"/>
      <c r="E148" s="155"/>
      <c r="F148" s="150"/>
      <c r="G148" s="151"/>
      <c r="H148" s="151"/>
      <c r="I148" s="160"/>
      <c r="J148" s="161"/>
      <c r="K148" s="161"/>
      <c r="L148" s="161"/>
      <c r="M148" s="161"/>
      <c r="N148" s="162"/>
      <c r="O148" s="63"/>
    </row>
    <row r="149" spans="1:15" ht="23.25" customHeight="1">
      <c r="A149" s="63"/>
      <c r="B149" s="63"/>
      <c r="C149" s="155"/>
      <c r="D149" s="155"/>
      <c r="E149" s="155"/>
      <c r="F149" s="150"/>
      <c r="G149" s="151"/>
      <c r="H149" s="151"/>
      <c r="I149" s="160"/>
      <c r="J149" s="161"/>
      <c r="K149" s="161"/>
      <c r="L149" s="161"/>
      <c r="M149" s="161"/>
      <c r="N149" s="162"/>
      <c r="O149" s="63"/>
    </row>
    <row r="150" spans="1:15" ht="23.25" customHeight="1">
      <c r="A150" s="63"/>
      <c r="B150" s="63"/>
      <c r="C150" s="155"/>
      <c r="D150" s="155"/>
      <c r="E150" s="155"/>
      <c r="F150" s="150"/>
      <c r="G150" s="151"/>
      <c r="H150" s="151"/>
      <c r="I150" s="160"/>
      <c r="J150" s="161"/>
      <c r="K150" s="161"/>
      <c r="L150" s="161"/>
      <c r="M150" s="161"/>
      <c r="N150" s="162"/>
      <c r="O150" s="63"/>
    </row>
    <row r="151" spans="1:15" ht="23.25" customHeight="1">
      <c r="A151" s="63"/>
      <c r="B151" s="63"/>
      <c r="C151" s="155"/>
      <c r="D151" s="155"/>
      <c r="E151" s="155"/>
      <c r="F151" s="150"/>
      <c r="G151" s="151"/>
      <c r="H151" s="151"/>
      <c r="I151" s="160"/>
      <c r="J151" s="161"/>
      <c r="K151" s="161"/>
      <c r="L151" s="161"/>
      <c r="M151" s="161"/>
      <c r="N151" s="162"/>
      <c r="O151" s="63"/>
    </row>
    <row r="152" spans="1:15" ht="23.25" customHeight="1">
      <c r="A152" s="63"/>
      <c r="B152" s="63"/>
      <c r="C152" s="155"/>
      <c r="D152" s="155"/>
      <c r="E152" s="155"/>
      <c r="F152" s="150"/>
      <c r="G152" s="151"/>
      <c r="H152" s="151"/>
      <c r="I152" s="160"/>
      <c r="J152" s="161"/>
      <c r="K152" s="161"/>
      <c r="L152" s="161"/>
      <c r="M152" s="161"/>
      <c r="N152" s="162"/>
      <c r="O152" s="63"/>
    </row>
    <row r="153" spans="1:15" ht="23.25" customHeight="1">
      <c r="A153" s="63"/>
      <c r="B153" s="63"/>
      <c r="C153" s="155"/>
      <c r="D153" s="155"/>
      <c r="E153" s="155"/>
      <c r="F153" s="150"/>
      <c r="G153" s="151"/>
      <c r="H153" s="151"/>
      <c r="I153" s="160"/>
      <c r="J153" s="161"/>
      <c r="K153" s="161"/>
      <c r="L153" s="161"/>
      <c r="M153" s="161"/>
      <c r="N153" s="162"/>
      <c r="O153" s="63"/>
    </row>
    <row r="154" spans="1:15" ht="23.25" customHeight="1">
      <c r="A154" s="63"/>
      <c r="B154" s="63"/>
      <c r="C154" s="155"/>
      <c r="D154" s="155"/>
      <c r="E154" s="155"/>
      <c r="F154" s="150"/>
      <c r="G154" s="151"/>
      <c r="H154" s="151"/>
      <c r="I154" s="160"/>
      <c r="J154" s="161"/>
      <c r="K154" s="161"/>
      <c r="L154" s="161"/>
      <c r="M154" s="161"/>
      <c r="N154" s="162"/>
      <c r="O154" s="63"/>
    </row>
    <row r="155" spans="1:15" ht="23.25" customHeight="1">
      <c r="A155" s="63"/>
      <c r="B155" s="63"/>
      <c r="C155" s="155"/>
      <c r="D155" s="155"/>
      <c r="E155" s="155"/>
      <c r="F155" s="150"/>
      <c r="G155" s="151"/>
      <c r="H155" s="151"/>
      <c r="I155" s="160"/>
      <c r="J155" s="161"/>
      <c r="K155" s="161"/>
      <c r="L155" s="161"/>
      <c r="M155" s="161"/>
      <c r="N155" s="162"/>
      <c r="O155" s="63"/>
    </row>
    <row r="156" spans="1:15" ht="23.25" customHeight="1">
      <c r="A156" s="63"/>
      <c r="B156" s="63"/>
      <c r="C156" s="155"/>
      <c r="D156" s="155"/>
      <c r="E156" s="155"/>
      <c r="F156" s="150"/>
      <c r="G156" s="151"/>
      <c r="H156" s="151"/>
      <c r="I156" s="160"/>
      <c r="J156" s="161"/>
      <c r="K156" s="161"/>
      <c r="L156" s="161"/>
      <c r="M156" s="161"/>
      <c r="N156" s="162"/>
      <c r="O156" s="63"/>
    </row>
    <row r="157" spans="1:15" ht="23.25" customHeight="1">
      <c r="A157" s="63"/>
      <c r="B157" s="63"/>
      <c r="C157" s="155"/>
      <c r="D157" s="155"/>
      <c r="E157" s="155"/>
      <c r="F157" s="150"/>
      <c r="G157" s="151"/>
      <c r="H157" s="151"/>
      <c r="I157" s="160"/>
      <c r="J157" s="161"/>
      <c r="K157" s="161"/>
      <c r="L157" s="161"/>
      <c r="M157" s="161"/>
      <c r="N157" s="162"/>
      <c r="O157" s="63"/>
    </row>
    <row r="158" spans="1:15" ht="23.25" customHeight="1">
      <c r="A158" s="63"/>
      <c r="B158" s="63"/>
      <c r="C158" s="155"/>
      <c r="D158" s="155"/>
      <c r="E158" s="155"/>
      <c r="F158" s="150"/>
      <c r="G158" s="151"/>
      <c r="H158" s="151"/>
      <c r="I158" s="160"/>
      <c r="J158" s="161"/>
      <c r="K158" s="161"/>
      <c r="L158" s="161"/>
      <c r="M158" s="161"/>
      <c r="N158" s="162"/>
      <c r="O158" s="63"/>
    </row>
    <row r="159" spans="1:15" ht="23.25" customHeight="1">
      <c r="A159" s="63"/>
      <c r="B159" s="63"/>
      <c r="C159" s="155"/>
      <c r="D159" s="155"/>
      <c r="E159" s="155"/>
      <c r="F159" s="150"/>
      <c r="G159" s="151"/>
      <c r="H159" s="151"/>
      <c r="I159" s="160"/>
      <c r="J159" s="161"/>
      <c r="K159" s="161"/>
      <c r="L159" s="161"/>
      <c r="M159" s="161"/>
      <c r="N159" s="162"/>
      <c r="O159" s="63"/>
    </row>
    <row r="160" spans="1:15" ht="23.25" customHeight="1">
      <c r="A160" s="63"/>
      <c r="B160" s="63"/>
      <c r="C160" s="155"/>
      <c r="D160" s="155"/>
      <c r="E160" s="155"/>
      <c r="F160" s="150"/>
      <c r="G160" s="151"/>
      <c r="H160" s="151"/>
      <c r="I160" s="160"/>
      <c r="J160" s="161"/>
      <c r="K160" s="161"/>
      <c r="L160" s="161"/>
      <c r="M160" s="161"/>
      <c r="N160" s="162"/>
      <c r="O160" s="63"/>
    </row>
    <row r="161" spans="1:15" ht="23.25" customHeight="1">
      <c r="A161" s="63"/>
      <c r="B161" s="63"/>
      <c r="C161" s="155"/>
      <c r="D161" s="155"/>
      <c r="E161" s="155"/>
      <c r="F161" s="150"/>
      <c r="G161" s="151"/>
      <c r="H161" s="151"/>
      <c r="I161" s="160"/>
      <c r="J161" s="161"/>
      <c r="K161" s="161"/>
      <c r="L161" s="161"/>
      <c r="M161" s="161"/>
      <c r="N161" s="162"/>
      <c r="O161" s="63"/>
    </row>
    <row r="162" spans="1:15" ht="23.25" customHeight="1">
      <c r="A162" s="63"/>
      <c r="B162" s="63"/>
      <c r="C162" s="155"/>
      <c r="D162" s="155"/>
      <c r="E162" s="155"/>
      <c r="F162" s="150"/>
      <c r="G162" s="151"/>
      <c r="H162" s="151"/>
      <c r="I162" s="160"/>
      <c r="J162" s="161"/>
      <c r="K162" s="161"/>
      <c r="L162" s="161"/>
      <c r="M162" s="161"/>
      <c r="N162" s="162"/>
      <c r="O162" s="63"/>
    </row>
    <row r="163" spans="1:15" ht="23.25" customHeight="1">
      <c r="A163" s="63"/>
      <c r="B163" s="63"/>
      <c r="C163" s="155"/>
      <c r="D163" s="155"/>
      <c r="E163" s="155"/>
      <c r="F163" s="150"/>
      <c r="G163" s="151"/>
      <c r="H163" s="151"/>
      <c r="I163" s="160"/>
      <c r="J163" s="161"/>
      <c r="K163" s="161"/>
      <c r="L163" s="161"/>
      <c r="M163" s="161"/>
      <c r="N163" s="162"/>
      <c r="O163" s="63"/>
    </row>
    <row r="164" spans="1:15" ht="23.25" customHeight="1">
      <c r="A164" s="63"/>
      <c r="B164" s="63"/>
      <c r="C164" s="155"/>
      <c r="D164" s="155"/>
      <c r="E164" s="155"/>
      <c r="F164" s="150"/>
      <c r="G164" s="151"/>
      <c r="H164" s="151"/>
      <c r="I164" s="160"/>
      <c r="J164" s="161"/>
      <c r="K164" s="161"/>
      <c r="L164" s="161"/>
      <c r="M164" s="161"/>
      <c r="N164" s="162"/>
      <c r="O164" s="63"/>
    </row>
    <row r="165" spans="1:15" ht="23.25" customHeight="1">
      <c r="A165" s="63"/>
      <c r="B165" s="63"/>
      <c r="C165" s="155"/>
      <c r="D165" s="155"/>
      <c r="E165" s="155"/>
      <c r="F165" s="150"/>
      <c r="G165" s="151"/>
      <c r="H165" s="151"/>
      <c r="I165" s="160"/>
      <c r="J165" s="161"/>
      <c r="K165" s="161"/>
      <c r="L165" s="161"/>
      <c r="M165" s="161"/>
      <c r="N165" s="162"/>
      <c r="O165" s="63"/>
    </row>
    <row r="166" spans="1:15" ht="23.25" customHeight="1">
      <c r="A166" s="63"/>
      <c r="B166" s="63"/>
      <c r="C166" s="155"/>
      <c r="D166" s="155"/>
      <c r="E166" s="155"/>
      <c r="F166" s="150"/>
      <c r="G166" s="151"/>
      <c r="H166" s="151"/>
      <c r="I166" s="160"/>
      <c r="J166" s="161"/>
      <c r="K166" s="161"/>
      <c r="L166" s="161"/>
      <c r="M166" s="161"/>
      <c r="N166" s="162"/>
      <c r="O166" s="63"/>
    </row>
    <row r="167" spans="1:15" ht="23.25" customHeight="1">
      <c r="A167" s="63"/>
      <c r="B167" s="63"/>
      <c r="C167" s="155"/>
      <c r="D167" s="155"/>
      <c r="E167" s="155"/>
      <c r="F167" s="150"/>
      <c r="G167" s="151"/>
      <c r="H167" s="151"/>
      <c r="I167" s="160"/>
      <c r="J167" s="161"/>
      <c r="K167" s="161"/>
      <c r="L167" s="161"/>
      <c r="M167" s="161"/>
      <c r="N167" s="162"/>
      <c r="O167" s="63"/>
    </row>
    <row r="168" spans="1:15" ht="23.25" customHeight="1">
      <c r="A168" s="63"/>
      <c r="B168" s="63"/>
      <c r="C168" s="155"/>
      <c r="D168" s="155"/>
      <c r="E168" s="155"/>
      <c r="F168" s="150"/>
      <c r="G168" s="151"/>
      <c r="H168" s="151"/>
      <c r="I168" s="160"/>
      <c r="J168" s="161"/>
      <c r="K168" s="161"/>
      <c r="L168" s="161"/>
      <c r="M168" s="161"/>
      <c r="N168" s="162"/>
      <c r="O168" s="63"/>
    </row>
    <row r="169" spans="1:15" ht="23.25" customHeight="1">
      <c r="A169" s="63"/>
      <c r="B169" s="63"/>
      <c r="C169" s="155"/>
      <c r="D169" s="155"/>
      <c r="E169" s="155"/>
      <c r="F169" s="150"/>
      <c r="G169" s="151"/>
      <c r="H169" s="151"/>
      <c r="I169" s="160"/>
      <c r="J169" s="161"/>
      <c r="K169" s="161"/>
      <c r="L169" s="161"/>
      <c r="M169" s="161"/>
      <c r="N169" s="162"/>
      <c r="O169" s="63"/>
    </row>
    <row r="170" spans="1:15" ht="23.25" customHeight="1">
      <c r="A170" s="63"/>
      <c r="B170" s="63"/>
      <c r="C170" s="155"/>
      <c r="D170" s="155"/>
      <c r="E170" s="155"/>
      <c r="F170" s="150"/>
      <c r="G170" s="151"/>
      <c r="H170" s="151"/>
      <c r="I170" s="160"/>
      <c r="J170" s="161"/>
      <c r="K170" s="161"/>
      <c r="L170" s="161"/>
      <c r="M170" s="161"/>
      <c r="N170" s="162"/>
      <c r="O170" s="63"/>
    </row>
    <row r="171" spans="1:15" ht="23.25" customHeight="1">
      <c r="A171" s="63"/>
      <c r="B171" s="63"/>
      <c r="C171" s="155"/>
      <c r="D171" s="155"/>
      <c r="E171" s="155"/>
      <c r="F171" s="150"/>
      <c r="G171" s="151"/>
      <c r="H171" s="151"/>
      <c r="I171" s="160"/>
      <c r="J171" s="161"/>
      <c r="K171" s="161"/>
      <c r="L171" s="161"/>
      <c r="M171" s="161"/>
      <c r="N171" s="162"/>
      <c r="O171" s="63"/>
    </row>
    <row r="172" spans="1:15" ht="23.25" customHeight="1">
      <c r="A172" s="63"/>
      <c r="B172" s="63"/>
      <c r="C172" s="155"/>
      <c r="D172" s="155"/>
      <c r="E172" s="155"/>
      <c r="F172" s="150"/>
      <c r="G172" s="151"/>
      <c r="H172" s="151"/>
      <c r="I172" s="160"/>
      <c r="J172" s="161"/>
      <c r="K172" s="161"/>
      <c r="L172" s="161"/>
      <c r="M172" s="161"/>
      <c r="N172" s="162"/>
      <c r="O172" s="63"/>
    </row>
    <row r="173" spans="1:15" ht="23.25" customHeight="1">
      <c r="A173" s="63"/>
      <c r="B173" s="63"/>
      <c r="C173" s="155"/>
      <c r="D173" s="155"/>
      <c r="E173" s="155"/>
      <c r="F173" s="150"/>
      <c r="G173" s="151"/>
      <c r="H173" s="151"/>
      <c r="I173" s="160"/>
      <c r="J173" s="161"/>
      <c r="K173" s="161"/>
      <c r="L173" s="161"/>
      <c r="M173" s="161"/>
      <c r="N173" s="162"/>
      <c r="O173" s="63"/>
    </row>
    <row r="174" spans="1:15" ht="23.25" customHeight="1">
      <c r="A174" s="63"/>
      <c r="B174" s="63"/>
      <c r="C174" s="155"/>
      <c r="D174" s="155"/>
      <c r="E174" s="155"/>
      <c r="F174" s="150"/>
      <c r="G174" s="151"/>
      <c r="H174" s="151"/>
      <c r="I174" s="160"/>
      <c r="J174" s="161"/>
      <c r="K174" s="161"/>
      <c r="L174" s="161"/>
      <c r="M174" s="161"/>
      <c r="N174" s="162"/>
      <c r="O174" s="63"/>
    </row>
    <row r="175" spans="1:15" ht="23.25" customHeight="1">
      <c r="A175" s="63"/>
      <c r="B175" s="63"/>
      <c r="C175" s="155"/>
      <c r="D175" s="155"/>
      <c r="E175" s="155"/>
      <c r="F175" s="150"/>
      <c r="G175" s="151"/>
      <c r="H175" s="151"/>
      <c r="I175" s="160"/>
      <c r="J175" s="161"/>
      <c r="K175" s="161"/>
      <c r="L175" s="161"/>
      <c r="M175" s="161"/>
      <c r="N175" s="162"/>
      <c r="O175" s="63"/>
    </row>
    <row r="176" spans="1:15" ht="23.25" customHeight="1">
      <c r="A176" s="63"/>
      <c r="B176" s="63"/>
      <c r="C176" s="155"/>
      <c r="D176" s="155"/>
      <c r="E176" s="155"/>
      <c r="F176" s="150"/>
      <c r="G176" s="151"/>
      <c r="H176" s="151"/>
      <c r="I176" s="160"/>
      <c r="J176" s="161"/>
      <c r="K176" s="161"/>
      <c r="L176" s="161"/>
      <c r="M176" s="161"/>
      <c r="N176" s="162"/>
      <c r="O176" s="63"/>
    </row>
    <row r="177" spans="1:15" ht="23.25" customHeight="1">
      <c r="A177" s="63"/>
      <c r="B177" s="63"/>
      <c r="C177" s="155"/>
      <c r="D177" s="155"/>
      <c r="E177" s="155"/>
      <c r="F177" s="150"/>
      <c r="G177" s="151"/>
      <c r="H177" s="151"/>
      <c r="I177" s="160"/>
      <c r="J177" s="161"/>
      <c r="K177" s="161"/>
      <c r="L177" s="161"/>
      <c r="M177" s="161"/>
      <c r="N177" s="162"/>
      <c r="O177" s="63"/>
    </row>
    <row r="178" spans="1:15" ht="23.25" customHeight="1">
      <c r="A178" s="63"/>
      <c r="B178" s="63"/>
      <c r="C178" s="155"/>
      <c r="D178" s="155"/>
      <c r="E178" s="155"/>
      <c r="F178" s="150"/>
      <c r="G178" s="151"/>
      <c r="H178" s="151"/>
      <c r="I178" s="160"/>
      <c r="J178" s="161"/>
      <c r="K178" s="161"/>
      <c r="L178" s="161"/>
      <c r="M178" s="161"/>
      <c r="N178" s="162"/>
      <c r="O178" s="63"/>
    </row>
    <row r="179" spans="1:15" ht="23.25" customHeight="1">
      <c r="A179" s="63"/>
      <c r="B179" s="63"/>
      <c r="C179" s="155"/>
      <c r="D179" s="155"/>
      <c r="E179" s="155"/>
      <c r="F179" s="150"/>
      <c r="G179" s="151"/>
      <c r="H179" s="151"/>
      <c r="I179" s="160"/>
      <c r="J179" s="161"/>
      <c r="K179" s="161"/>
      <c r="L179" s="161"/>
      <c r="M179" s="161"/>
      <c r="N179" s="162"/>
      <c r="O179" s="63"/>
    </row>
    <row r="180" spans="1:15" ht="23.25" customHeight="1">
      <c r="A180" s="63"/>
      <c r="B180" s="63"/>
      <c r="C180" s="155"/>
      <c r="D180" s="155"/>
      <c r="E180" s="155"/>
      <c r="F180" s="150"/>
      <c r="G180" s="151"/>
      <c r="H180" s="151"/>
      <c r="I180" s="160"/>
      <c r="J180" s="161"/>
      <c r="K180" s="161"/>
      <c r="L180" s="161"/>
      <c r="M180" s="161"/>
      <c r="N180" s="162"/>
      <c r="O180" s="63"/>
    </row>
    <row r="181" spans="1:15" ht="23.25" customHeight="1">
      <c r="A181" s="63"/>
      <c r="B181" s="63"/>
      <c r="C181" s="155"/>
      <c r="D181" s="155"/>
      <c r="E181" s="155"/>
      <c r="F181" s="150"/>
      <c r="G181" s="151"/>
      <c r="H181" s="151"/>
      <c r="I181" s="160"/>
      <c r="J181" s="161"/>
      <c r="K181" s="161"/>
      <c r="L181" s="161"/>
      <c r="M181" s="161"/>
      <c r="N181" s="162"/>
      <c r="O181" s="63"/>
    </row>
    <row r="182" spans="1:15" ht="23.25" customHeight="1">
      <c r="A182" s="63"/>
      <c r="B182" s="63"/>
      <c r="C182" s="155"/>
      <c r="D182" s="155"/>
      <c r="E182" s="155"/>
      <c r="F182" s="150"/>
      <c r="G182" s="151"/>
      <c r="H182" s="151"/>
      <c r="I182" s="160"/>
      <c r="J182" s="161"/>
      <c r="K182" s="161"/>
      <c r="L182" s="161"/>
      <c r="M182" s="161"/>
      <c r="N182" s="162"/>
      <c r="O182" s="63"/>
    </row>
    <row r="183" spans="1:15" ht="23.25" customHeight="1">
      <c r="A183" s="63"/>
      <c r="B183" s="63"/>
      <c r="C183" s="155"/>
      <c r="D183" s="155"/>
      <c r="E183" s="155"/>
      <c r="F183" s="150"/>
      <c r="G183" s="151"/>
      <c r="H183" s="151"/>
      <c r="I183" s="160"/>
      <c r="J183" s="161"/>
      <c r="K183" s="161"/>
      <c r="L183" s="161"/>
      <c r="M183" s="161"/>
      <c r="N183" s="162"/>
      <c r="O183" s="63"/>
    </row>
    <row r="184" spans="1:15" ht="23.25" customHeight="1">
      <c r="A184" s="63"/>
      <c r="B184" s="63"/>
      <c r="C184" s="155"/>
      <c r="D184" s="155"/>
      <c r="E184" s="155"/>
      <c r="F184" s="150"/>
      <c r="G184" s="151"/>
      <c r="H184" s="151"/>
      <c r="I184" s="160"/>
      <c r="J184" s="161"/>
      <c r="K184" s="161"/>
      <c r="L184" s="161"/>
      <c r="M184" s="161"/>
      <c r="N184" s="162"/>
      <c r="O184" s="63"/>
    </row>
    <row r="185" spans="1:15" ht="23.25" customHeight="1">
      <c r="A185" s="63"/>
      <c r="B185" s="63"/>
      <c r="C185" s="155"/>
      <c r="D185" s="155"/>
      <c r="E185" s="155"/>
      <c r="F185" s="150"/>
      <c r="G185" s="151"/>
      <c r="H185" s="151"/>
      <c r="I185" s="160"/>
      <c r="J185" s="161"/>
      <c r="K185" s="161"/>
      <c r="L185" s="161"/>
      <c r="M185" s="161"/>
      <c r="N185" s="162"/>
      <c r="O185" s="63"/>
    </row>
    <row r="186" spans="1:15" ht="23.25" customHeight="1">
      <c r="A186" s="63"/>
      <c r="B186" s="63"/>
      <c r="C186" s="155"/>
      <c r="D186" s="155"/>
      <c r="E186" s="155"/>
      <c r="F186" s="150"/>
      <c r="G186" s="151"/>
      <c r="H186" s="151"/>
      <c r="I186" s="160"/>
      <c r="J186" s="161"/>
      <c r="K186" s="161"/>
      <c r="L186" s="161"/>
      <c r="M186" s="161"/>
      <c r="N186" s="162"/>
      <c r="O186" s="63"/>
    </row>
    <row r="187" spans="1:15" ht="23.25" customHeight="1">
      <c r="A187" s="63"/>
      <c r="B187" s="63"/>
      <c r="C187" s="155"/>
      <c r="D187" s="155"/>
      <c r="E187" s="155"/>
      <c r="F187" s="150"/>
      <c r="G187" s="151"/>
      <c r="H187" s="151"/>
      <c r="I187" s="160"/>
      <c r="J187" s="161"/>
      <c r="K187" s="161"/>
      <c r="L187" s="161"/>
      <c r="M187" s="161"/>
      <c r="N187" s="162"/>
      <c r="O187" s="63"/>
    </row>
    <row r="188" spans="1:15" ht="23.25" customHeight="1">
      <c r="A188" s="63"/>
      <c r="B188" s="63"/>
      <c r="C188" s="155"/>
      <c r="D188" s="155"/>
      <c r="E188" s="155"/>
      <c r="F188" s="150"/>
      <c r="G188" s="151"/>
      <c r="H188" s="151"/>
      <c r="I188" s="160"/>
      <c r="J188" s="161"/>
      <c r="K188" s="161"/>
      <c r="L188" s="161"/>
      <c r="M188" s="161"/>
      <c r="N188" s="162"/>
      <c r="O188" s="63"/>
    </row>
    <row r="189" spans="1:15" ht="23.25" customHeight="1">
      <c r="A189" s="63"/>
      <c r="B189" s="63"/>
      <c r="C189" s="155"/>
      <c r="D189" s="155"/>
      <c r="E189" s="155"/>
      <c r="F189" s="150"/>
      <c r="G189" s="151"/>
      <c r="H189" s="151"/>
      <c r="I189" s="160"/>
      <c r="J189" s="161"/>
      <c r="K189" s="161"/>
      <c r="L189" s="161"/>
      <c r="M189" s="161"/>
      <c r="N189" s="162"/>
      <c r="O189" s="63"/>
    </row>
    <row r="190" spans="1:15" ht="23.25" customHeight="1">
      <c r="A190" s="63"/>
      <c r="B190" s="63"/>
      <c r="C190" s="155"/>
      <c r="D190" s="155"/>
      <c r="E190" s="155"/>
      <c r="F190" s="150"/>
      <c r="G190" s="151"/>
      <c r="H190" s="151"/>
      <c r="I190" s="160"/>
      <c r="J190" s="161"/>
      <c r="K190" s="161"/>
      <c r="L190" s="161"/>
      <c r="M190" s="161"/>
      <c r="N190" s="162"/>
      <c r="O190" s="63"/>
    </row>
    <row r="191" spans="1:15" ht="23.25" customHeight="1">
      <c r="A191" s="63"/>
      <c r="B191" s="63"/>
      <c r="C191" s="155"/>
      <c r="D191" s="155"/>
      <c r="E191" s="155"/>
      <c r="F191" s="150"/>
      <c r="G191" s="151"/>
      <c r="H191" s="151"/>
      <c r="I191" s="160"/>
      <c r="J191" s="161"/>
      <c r="K191" s="161"/>
      <c r="L191" s="161"/>
      <c r="M191" s="161"/>
      <c r="N191" s="162"/>
      <c r="O191" s="63"/>
    </row>
    <row r="192" spans="1:15" ht="23.25" customHeight="1">
      <c r="A192" s="63"/>
      <c r="B192" s="63"/>
      <c r="C192" s="155"/>
      <c r="D192" s="155"/>
      <c r="E192" s="155"/>
      <c r="F192" s="150"/>
      <c r="G192" s="151"/>
      <c r="H192" s="151"/>
      <c r="I192" s="160"/>
      <c r="J192" s="161"/>
      <c r="K192" s="161"/>
      <c r="L192" s="161"/>
      <c r="M192" s="161"/>
      <c r="N192" s="162"/>
      <c r="O192" s="63"/>
    </row>
    <row r="193" spans="1:15" ht="23.25" customHeight="1">
      <c r="A193" s="63"/>
      <c r="B193" s="63"/>
      <c r="C193" s="155"/>
      <c r="D193" s="155"/>
      <c r="E193" s="155"/>
      <c r="F193" s="150"/>
      <c r="G193" s="151"/>
      <c r="H193" s="151"/>
      <c r="I193" s="160"/>
      <c r="J193" s="161"/>
      <c r="K193" s="161"/>
      <c r="L193" s="161"/>
      <c r="M193" s="161"/>
      <c r="N193" s="162"/>
      <c r="O193" s="63"/>
    </row>
    <row r="194" spans="1:15" ht="23.25" customHeight="1">
      <c r="A194" s="63"/>
      <c r="B194" s="63"/>
      <c r="C194" s="155"/>
      <c r="D194" s="155"/>
      <c r="E194" s="155"/>
      <c r="F194" s="150"/>
      <c r="G194" s="151"/>
      <c r="H194" s="151"/>
      <c r="I194" s="160"/>
      <c r="J194" s="161"/>
      <c r="K194" s="161"/>
      <c r="L194" s="161"/>
      <c r="M194" s="161"/>
      <c r="N194" s="162"/>
      <c r="O194" s="63"/>
    </row>
    <row r="195" spans="1:15" ht="23.25" customHeight="1">
      <c r="A195" s="63"/>
      <c r="B195" s="63"/>
      <c r="C195" s="155"/>
      <c r="D195" s="155"/>
      <c r="E195" s="155"/>
      <c r="F195" s="150"/>
      <c r="G195" s="151"/>
      <c r="H195" s="151"/>
      <c r="I195" s="160"/>
      <c r="J195" s="161"/>
      <c r="K195" s="161"/>
      <c r="L195" s="161"/>
      <c r="M195" s="161"/>
      <c r="N195" s="162"/>
      <c r="O195" s="63"/>
    </row>
    <row r="196" spans="1:15" ht="23.25" customHeight="1">
      <c r="A196" s="63"/>
      <c r="B196" s="63"/>
      <c r="C196" s="155"/>
      <c r="D196" s="155"/>
      <c r="E196" s="155"/>
      <c r="F196" s="150"/>
      <c r="G196" s="151"/>
      <c r="H196" s="151"/>
      <c r="I196" s="160"/>
      <c r="J196" s="161"/>
      <c r="K196" s="161"/>
      <c r="L196" s="161"/>
      <c r="M196" s="161"/>
      <c r="N196" s="162"/>
      <c r="O196" s="63"/>
    </row>
    <row r="197" spans="1:15" ht="23.25" customHeight="1">
      <c r="A197" s="63"/>
      <c r="B197" s="63"/>
      <c r="C197" s="155"/>
      <c r="D197" s="155"/>
      <c r="E197" s="155"/>
      <c r="F197" s="150"/>
      <c r="G197" s="151"/>
      <c r="H197" s="151"/>
      <c r="I197" s="160"/>
      <c r="J197" s="161"/>
      <c r="K197" s="161"/>
      <c r="L197" s="161"/>
      <c r="M197" s="161"/>
      <c r="N197" s="162"/>
      <c r="O197" s="63"/>
    </row>
    <row r="198" spans="1:15" ht="23.25" customHeight="1">
      <c r="A198" s="63"/>
      <c r="B198" s="63"/>
      <c r="C198" s="155"/>
      <c r="D198" s="155"/>
      <c r="E198" s="155"/>
      <c r="F198" s="150"/>
      <c r="G198" s="151"/>
      <c r="H198" s="151"/>
      <c r="I198" s="160"/>
      <c r="J198" s="161"/>
      <c r="K198" s="161"/>
      <c r="L198" s="161"/>
      <c r="M198" s="161"/>
      <c r="N198" s="162"/>
      <c r="O198" s="63"/>
    </row>
    <row r="199" spans="1:15" ht="23.25" customHeight="1">
      <c r="A199" s="63"/>
      <c r="B199" s="63"/>
      <c r="C199" s="155"/>
      <c r="D199" s="155"/>
      <c r="E199" s="155"/>
      <c r="F199" s="150"/>
      <c r="G199" s="151"/>
      <c r="H199" s="151"/>
      <c r="I199" s="160"/>
      <c r="J199" s="161"/>
      <c r="K199" s="161"/>
      <c r="L199" s="161"/>
      <c r="M199" s="161"/>
      <c r="N199" s="162"/>
      <c r="O199" s="63"/>
    </row>
    <row r="200" spans="1:15" ht="23.25" customHeight="1">
      <c r="A200" s="63"/>
      <c r="B200" s="63"/>
      <c r="C200" s="155"/>
      <c r="D200" s="155"/>
      <c r="E200" s="155"/>
      <c r="F200" s="150"/>
      <c r="G200" s="151"/>
      <c r="H200" s="151"/>
      <c r="I200" s="160"/>
      <c r="J200" s="161"/>
      <c r="K200" s="161"/>
      <c r="L200" s="161"/>
      <c r="M200" s="161"/>
      <c r="N200" s="162"/>
      <c r="O200" s="63"/>
    </row>
    <row r="201" spans="1:15" ht="23.25" customHeight="1">
      <c r="A201" s="63"/>
      <c r="B201" s="63"/>
      <c r="C201" s="155"/>
      <c r="D201" s="155"/>
      <c r="E201" s="155"/>
      <c r="F201" s="150"/>
      <c r="G201" s="151"/>
      <c r="H201" s="151"/>
      <c r="I201" s="160"/>
      <c r="J201" s="161"/>
      <c r="K201" s="161"/>
      <c r="L201" s="161"/>
      <c r="M201" s="161"/>
      <c r="N201" s="162"/>
      <c r="O201" s="63"/>
    </row>
    <row r="202" spans="1:15" ht="23.25" customHeight="1">
      <c r="A202" s="63"/>
      <c r="B202" s="63"/>
      <c r="C202" s="155"/>
      <c r="D202" s="155"/>
      <c r="E202" s="155"/>
      <c r="F202" s="150"/>
      <c r="G202" s="151"/>
      <c r="H202" s="151"/>
      <c r="I202" s="160"/>
      <c r="J202" s="161"/>
      <c r="K202" s="161"/>
      <c r="L202" s="161"/>
      <c r="M202" s="161"/>
      <c r="N202" s="162"/>
      <c r="O202" s="63"/>
    </row>
    <row r="203" spans="1:15" ht="23.25" customHeight="1">
      <c r="A203" s="63"/>
      <c r="B203" s="63"/>
      <c r="C203" s="155"/>
      <c r="D203" s="155"/>
      <c r="E203" s="155"/>
      <c r="F203" s="150"/>
      <c r="G203" s="151"/>
      <c r="H203" s="151"/>
      <c r="I203" s="160"/>
      <c r="J203" s="161"/>
      <c r="K203" s="161"/>
      <c r="L203" s="161"/>
      <c r="M203" s="161"/>
      <c r="N203" s="162"/>
      <c r="O203" s="63"/>
    </row>
    <row r="204" spans="1:15" ht="23.25" customHeight="1">
      <c r="A204" s="63"/>
      <c r="B204" s="63"/>
      <c r="C204" s="155"/>
      <c r="D204" s="155"/>
      <c r="E204" s="155"/>
      <c r="F204" s="150"/>
      <c r="G204" s="151"/>
      <c r="H204" s="151"/>
      <c r="I204" s="160"/>
      <c r="J204" s="161"/>
      <c r="K204" s="161"/>
      <c r="L204" s="161"/>
      <c r="M204" s="161"/>
      <c r="N204" s="162"/>
      <c r="O204" s="63"/>
    </row>
    <row r="205" spans="1:15" ht="23.25" customHeight="1">
      <c r="A205" s="63"/>
      <c r="B205" s="63"/>
      <c r="C205" s="155"/>
      <c r="D205" s="155"/>
      <c r="E205" s="155"/>
      <c r="F205" s="150"/>
      <c r="G205" s="151"/>
      <c r="H205" s="151"/>
      <c r="I205" s="160"/>
      <c r="J205" s="161"/>
      <c r="K205" s="161"/>
      <c r="L205" s="161"/>
      <c r="M205" s="161"/>
      <c r="N205" s="162"/>
      <c r="O205" s="63"/>
    </row>
    <row r="206" spans="1:15" ht="23.25" customHeight="1">
      <c r="A206" s="63"/>
      <c r="B206" s="63"/>
      <c r="C206" s="155"/>
      <c r="D206" s="155"/>
      <c r="E206" s="155"/>
      <c r="F206" s="150"/>
      <c r="G206" s="151"/>
      <c r="H206" s="151"/>
      <c r="I206" s="160"/>
      <c r="J206" s="161"/>
      <c r="K206" s="161"/>
      <c r="L206" s="161"/>
      <c r="M206" s="161"/>
      <c r="N206" s="162"/>
      <c r="O206" s="63"/>
    </row>
    <row r="207" spans="1:15" ht="23.25" customHeight="1">
      <c r="A207" s="63"/>
      <c r="B207" s="63"/>
      <c r="C207" s="155"/>
      <c r="D207" s="155"/>
      <c r="E207" s="155"/>
      <c r="F207" s="150"/>
      <c r="G207" s="151"/>
      <c r="H207" s="151"/>
      <c r="I207" s="160"/>
      <c r="J207" s="161"/>
      <c r="K207" s="161"/>
      <c r="L207" s="161"/>
      <c r="M207" s="161"/>
      <c r="N207" s="162"/>
      <c r="O207" s="63"/>
    </row>
    <row r="208" spans="1:15" ht="23.25" customHeight="1">
      <c r="A208" s="63"/>
      <c r="B208" s="63"/>
      <c r="C208" s="155"/>
      <c r="D208" s="155"/>
      <c r="E208" s="155"/>
      <c r="F208" s="150"/>
      <c r="G208" s="151"/>
      <c r="H208" s="151"/>
      <c r="I208" s="160"/>
      <c r="J208" s="161"/>
      <c r="K208" s="161"/>
      <c r="L208" s="161"/>
      <c r="M208" s="161"/>
      <c r="N208" s="162"/>
      <c r="O208" s="63"/>
    </row>
    <row r="209" spans="1:15" ht="23.25" customHeight="1">
      <c r="A209" s="63"/>
      <c r="B209" s="63"/>
      <c r="C209" s="155"/>
      <c r="D209" s="155"/>
      <c r="E209" s="155"/>
      <c r="F209" s="150"/>
      <c r="G209" s="151"/>
      <c r="H209" s="151"/>
      <c r="I209" s="160"/>
      <c r="J209" s="161"/>
      <c r="K209" s="161"/>
      <c r="L209" s="161"/>
      <c r="M209" s="161"/>
      <c r="N209" s="162"/>
      <c r="O209" s="63"/>
    </row>
    <row r="210" spans="1:15" ht="23.25" customHeight="1">
      <c r="A210" s="63"/>
      <c r="B210" s="63"/>
      <c r="C210" s="155"/>
      <c r="D210" s="155"/>
      <c r="E210" s="155"/>
      <c r="F210" s="150"/>
      <c r="G210" s="151"/>
      <c r="H210" s="151"/>
      <c r="I210" s="160"/>
      <c r="J210" s="161"/>
      <c r="K210" s="161"/>
      <c r="L210" s="161"/>
      <c r="M210" s="161"/>
      <c r="N210" s="162"/>
      <c r="O210" s="63"/>
    </row>
    <row r="211" spans="1:15" ht="23.25" customHeight="1">
      <c r="A211" s="63"/>
      <c r="B211" s="63"/>
      <c r="C211" s="155"/>
      <c r="D211" s="155"/>
      <c r="E211" s="155"/>
      <c r="F211" s="150"/>
      <c r="G211" s="151"/>
      <c r="H211" s="151"/>
      <c r="I211" s="160"/>
      <c r="J211" s="161"/>
      <c r="K211" s="161"/>
      <c r="L211" s="161"/>
      <c r="M211" s="161"/>
      <c r="N211" s="162"/>
      <c r="O211" s="63"/>
    </row>
    <row r="212" spans="1:15" ht="23.25" customHeight="1">
      <c r="A212" s="63"/>
      <c r="B212" s="63"/>
      <c r="C212" s="155"/>
      <c r="D212" s="155"/>
      <c r="E212" s="155"/>
      <c r="F212" s="150"/>
      <c r="G212" s="151"/>
      <c r="H212" s="151"/>
      <c r="I212" s="160"/>
      <c r="J212" s="161"/>
      <c r="K212" s="161"/>
      <c r="L212" s="161"/>
      <c r="M212" s="161"/>
      <c r="N212" s="162"/>
      <c r="O212" s="63"/>
    </row>
    <row r="213" spans="1:15" ht="23.25" customHeight="1">
      <c r="A213" s="63"/>
      <c r="B213" s="63"/>
      <c r="C213" s="155"/>
      <c r="D213" s="155"/>
      <c r="E213" s="155"/>
      <c r="F213" s="150"/>
      <c r="G213" s="151"/>
      <c r="H213" s="151"/>
      <c r="I213" s="160"/>
      <c r="J213" s="161"/>
      <c r="K213" s="161"/>
      <c r="L213" s="161"/>
      <c r="M213" s="161"/>
      <c r="N213" s="162"/>
      <c r="O213" s="63"/>
    </row>
    <row r="214" spans="1:15" ht="23.25" customHeight="1">
      <c r="A214" s="63"/>
      <c r="B214" s="63"/>
      <c r="C214" s="155"/>
      <c r="D214" s="155"/>
      <c r="E214" s="155"/>
      <c r="F214" s="150"/>
      <c r="G214" s="151"/>
      <c r="H214" s="151"/>
      <c r="I214" s="160"/>
      <c r="J214" s="161"/>
      <c r="K214" s="161"/>
      <c r="L214" s="161"/>
      <c r="M214" s="161"/>
      <c r="N214" s="162"/>
      <c r="O214" s="63"/>
    </row>
    <row r="215" spans="1:15" ht="23.25" customHeight="1">
      <c r="A215" s="63"/>
      <c r="B215" s="63"/>
      <c r="C215" s="155"/>
      <c r="D215" s="155"/>
      <c r="E215" s="155"/>
      <c r="F215" s="150"/>
      <c r="G215" s="151"/>
      <c r="H215" s="151"/>
      <c r="I215" s="160"/>
      <c r="J215" s="161"/>
      <c r="K215" s="161"/>
      <c r="L215" s="161"/>
      <c r="M215" s="161"/>
      <c r="N215" s="162"/>
      <c r="O215" s="63"/>
    </row>
    <row r="216" spans="1:15" ht="23.25" customHeight="1">
      <c r="A216" s="63"/>
      <c r="B216" s="63"/>
      <c r="C216" s="155"/>
      <c r="D216" s="155"/>
      <c r="E216" s="155"/>
      <c r="F216" s="150"/>
      <c r="G216" s="151"/>
      <c r="H216" s="151"/>
      <c r="I216" s="160"/>
      <c r="J216" s="161"/>
      <c r="K216" s="161"/>
      <c r="L216" s="161"/>
      <c r="M216" s="161"/>
      <c r="N216" s="162"/>
      <c r="O216" s="63"/>
    </row>
    <row r="217" spans="1:15" ht="23.25" customHeight="1">
      <c r="A217" s="63"/>
      <c r="B217" s="63"/>
      <c r="C217" s="155"/>
      <c r="D217" s="155"/>
      <c r="E217" s="155"/>
      <c r="F217" s="150"/>
      <c r="G217" s="151"/>
      <c r="H217" s="151"/>
      <c r="I217" s="160"/>
      <c r="J217" s="161"/>
      <c r="K217" s="161"/>
      <c r="L217" s="161"/>
      <c r="M217" s="161"/>
      <c r="N217" s="162"/>
      <c r="O217" s="63"/>
    </row>
    <row r="218" spans="1:15" ht="23.25" customHeight="1">
      <c r="A218" s="63"/>
      <c r="B218" s="63"/>
      <c r="C218" s="155"/>
      <c r="D218" s="155"/>
      <c r="E218" s="155"/>
      <c r="F218" s="150"/>
      <c r="G218" s="151"/>
      <c r="H218" s="151"/>
      <c r="I218" s="160"/>
      <c r="J218" s="161"/>
      <c r="K218" s="161"/>
      <c r="L218" s="161"/>
      <c r="M218" s="161"/>
      <c r="N218" s="162"/>
      <c r="O218" s="63"/>
    </row>
    <row r="219" spans="1:15" ht="23.25" customHeight="1">
      <c r="A219" s="63"/>
      <c r="B219" s="63"/>
      <c r="C219" s="155"/>
      <c r="D219" s="155"/>
      <c r="E219" s="155"/>
      <c r="F219" s="150"/>
      <c r="G219" s="151"/>
      <c r="H219" s="151"/>
      <c r="I219" s="160"/>
      <c r="J219" s="161"/>
      <c r="K219" s="161"/>
      <c r="L219" s="161"/>
      <c r="M219" s="161"/>
      <c r="N219" s="162"/>
      <c r="O219" s="63"/>
    </row>
    <row r="220" spans="1:15" ht="23.25" customHeight="1">
      <c r="A220" s="63"/>
      <c r="B220" s="63"/>
      <c r="C220" s="155"/>
      <c r="D220" s="155"/>
      <c r="E220" s="155"/>
      <c r="F220" s="150"/>
      <c r="G220" s="151"/>
      <c r="H220" s="151"/>
      <c r="I220" s="160"/>
      <c r="J220" s="161"/>
      <c r="K220" s="161"/>
      <c r="L220" s="161"/>
      <c r="M220" s="161"/>
      <c r="N220" s="162"/>
      <c r="O220" s="63"/>
    </row>
    <row r="221" spans="1:15" ht="23.25" customHeight="1">
      <c r="A221" s="63"/>
      <c r="B221" s="63"/>
      <c r="C221" s="155"/>
      <c r="D221" s="155"/>
      <c r="E221" s="155"/>
      <c r="F221" s="150"/>
      <c r="G221" s="151"/>
      <c r="H221" s="151"/>
      <c r="I221" s="160"/>
      <c r="J221" s="161"/>
      <c r="K221" s="161"/>
      <c r="L221" s="161"/>
      <c r="M221" s="161"/>
      <c r="N221" s="162"/>
      <c r="O221" s="63"/>
    </row>
    <row r="222" spans="1:15" ht="23.25" customHeight="1">
      <c r="A222" s="63"/>
      <c r="B222" s="63"/>
      <c r="C222" s="155"/>
      <c r="D222" s="155"/>
      <c r="E222" s="155"/>
      <c r="F222" s="150"/>
      <c r="G222" s="151"/>
      <c r="H222" s="151"/>
      <c r="I222" s="160"/>
      <c r="J222" s="161"/>
      <c r="K222" s="161"/>
      <c r="L222" s="161"/>
      <c r="M222" s="161"/>
      <c r="N222" s="162"/>
      <c r="O222" s="63"/>
    </row>
    <row r="223" spans="1:15" ht="23.25" customHeight="1">
      <c r="A223" s="63"/>
      <c r="B223" s="63"/>
      <c r="C223" s="155"/>
      <c r="D223" s="155"/>
      <c r="E223" s="155"/>
      <c r="F223" s="150"/>
      <c r="G223" s="151"/>
      <c r="H223" s="151"/>
      <c r="I223" s="160"/>
      <c r="J223" s="161"/>
      <c r="K223" s="161"/>
      <c r="L223" s="161"/>
      <c r="M223" s="161"/>
      <c r="N223" s="162"/>
      <c r="O223" s="63"/>
    </row>
    <row r="224" spans="1:15" ht="23.25" customHeight="1">
      <c r="A224" s="63"/>
      <c r="B224" s="63"/>
      <c r="C224" s="155"/>
      <c r="D224" s="155"/>
      <c r="E224" s="155"/>
      <c r="F224" s="150"/>
      <c r="G224" s="151"/>
      <c r="H224" s="151"/>
      <c r="I224" s="160"/>
      <c r="J224" s="161"/>
      <c r="K224" s="161"/>
      <c r="L224" s="161"/>
      <c r="M224" s="161"/>
      <c r="N224" s="162"/>
      <c r="O224" s="63"/>
    </row>
    <row r="225" spans="1:15" ht="23.25" customHeight="1">
      <c r="A225" s="63"/>
      <c r="B225" s="63"/>
      <c r="C225" s="155"/>
      <c r="D225" s="155"/>
      <c r="E225" s="155"/>
      <c r="F225" s="150"/>
      <c r="G225" s="151"/>
      <c r="H225" s="151"/>
      <c r="I225" s="160"/>
      <c r="J225" s="161"/>
      <c r="K225" s="161"/>
      <c r="L225" s="161"/>
      <c r="M225" s="161"/>
      <c r="N225" s="162"/>
      <c r="O225" s="63"/>
    </row>
    <row r="226" spans="1:15" ht="23.25" customHeight="1">
      <c r="A226" s="63"/>
      <c r="B226" s="63"/>
      <c r="C226" s="155"/>
      <c r="D226" s="155"/>
      <c r="E226" s="155"/>
      <c r="F226" s="150"/>
      <c r="G226" s="151"/>
      <c r="H226" s="151"/>
      <c r="I226" s="160"/>
      <c r="J226" s="161"/>
      <c r="K226" s="161"/>
      <c r="L226" s="161"/>
      <c r="M226" s="161"/>
      <c r="N226" s="162"/>
      <c r="O226" s="63"/>
    </row>
    <row r="227" spans="1:15" ht="23.25" customHeight="1">
      <c r="A227" s="63"/>
      <c r="B227" s="63"/>
      <c r="C227" s="155"/>
      <c r="D227" s="155"/>
      <c r="E227" s="155"/>
      <c r="F227" s="150"/>
      <c r="G227" s="151"/>
      <c r="H227" s="151"/>
      <c r="I227" s="160"/>
      <c r="J227" s="161"/>
      <c r="K227" s="161"/>
      <c r="L227" s="161"/>
      <c r="M227" s="161"/>
      <c r="N227" s="162"/>
      <c r="O227" s="63"/>
    </row>
    <row r="228" spans="1:15" ht="23.25" customHeight="1">
      <c r="A228" s="63"/>
      <c r="B228" s="63"/>
      <c r="C228" s="155"/>
      <c r="D228" s="155"/>
      <c r="E228" s="155"/>
      <c r="F228" s="150"/>
      <c r="G228" s="151"/>
      <c r="H228" s="151"/>
      <c r="I228" s="160"/>
      <c r="J228" s="161"/>
      <c r="K228" s="161"/>
      <c r="L228" s="161"/>
      <c r="M228" s="161"/>
      <c r="N228" s="162"/>
      <c r="O228" s="63"/>
    </row>
    <row r="229" spans="1:15" ht="23.25" customHeight="1">
      <c r="A229" s="63"/>
      <c r="B229" s="63"/>
      <c r="C229" s="155"/>
      <c r="D229" s="155"/>
      <c r="E229" s="155"/>
      <c r="F229" s="150"/>
      <c r="G229" s="151"/>
      <c r="H229" s="151"/>
      <c r="I229" s="160"/>
      <c r="J229" s="161"/>
      <c r="K229" s="161"/>
      <c r="L229" s="161"/>
      <c r="M229" s="161"/>
      <c r="N229" s="162"/>
      <c r="O229" s="63"/>
    </row>
    <row r="230" spans="1:15" ht="23.25" customHeight="1">
      <c r="A230" s="63"/>
      <c r="B230" s="63"/>
      <c r="C230" s="155"/>
      <c r="D230" s="155"/>
      <c r="E230" s="155"/>
      <c r="F230" s="150"/>
      <c r="G230" s="151"/>
      <c r="H230" s="151"/>
      <c r="I230" s="160"/>
      <c r="J230" s="161"/>
      <c r="K230" s="161"/>
      <c r="L230" s="161"/>
      <c r="M230" s="161"/>
      <c r="N230" s="162"/>
      <c r="O230" s="63"/>
    </row>
    <row r="231" spans="1:15" ht="23.25" customHeight="1">
      <c r="A231" s="63"/>
      <c r="B231" s="63"/>
      <c r="C231" s="155"/>
      <c r="D231" s="155"/>
      <c r="E231" s="155"/>
      <c r="F231" s="150"/>
      <c r="G231" s="151"/>
      <c r="H231" s="151"/>
      <c r="I231" s="160"/>
      <c r="J231" s="161"/>
      <c r="K231" s="161"/>
      <c r="L231" s="161"/>
      <c r="M231" s="161"/>
      <c r="N231" s="162"/>
      <c r="O231" s="63"/>
    </row>
    <row r="232" spans="1:15" ht="23.25" customHeight="1">
      <c r="A232" s="63"/>
      <c r="B232" s="63"/>
      <c r="C232" s="155"/>
      <c r="D232" s="155"/>
      <c r="E232" s="155"/>
      <c r="F232" s="150"/>
      <c r="G232" s="151"/>
      <c r="H232" s="151"/>
      <c r="I232" s="160"/>
      <c r="J232" s="161"/>
      <c r="K232" s="161"/>
      <c r="L232" s="161"/>
      <c r="M232" s="161"/>
      <c r="N232" s="162"/>
      <c r="O232" s="63"/>
    </row>
    <row r="233" spans="1:15" ht="23.25" customHeight="1">
      <c r="A233" s="63"/>
      <c r="B233" s="63"/>
      <c r="C233" s="155"/>
      <c r="D233" s="155"/>
      <c r="E233" s="155"/>
      <c r="F233" s="150"/>
      <c r="G233" s="151"/>
      <c r="H233" s="151"/>
      <c r="I233" s="160"/>
      <c r="J233" s="161"/>
      <c r="K233" s="161"/>
      <c r="L233" s="161"/>
      <c r="M233" s="161"/>
      <c r="N233" s="162"/>
      <c r="O233" s="63"/>
    </row>
    <row r="234" spans="1:15" ht="23.25" customHeight="1">
      <c r="A234" s="63"/>
      <c r="B234" s="63"/>
      <c r="C234" s="155"/>
      <c r="D234" s="155"/>
      <c r="E234" s="155"/>
      <c r="F234" s="150"/>
      <c r="G234" s="151"/>
      <c r="H234" s="151"/>
      <c r="I234" s="160"/>
      <c r="J234" s="161"/>
      <c r="K234" s="161"/>
      <c r="L234" s="161"/>
      <c r="M234" s="161"/>
      <c r="N234" s="162"/>
      <c r="O234" s="63"/>
    </row>
    <row r="235" spans="1:15" ht="23.25" customHeight="1">
      <c r="A235" s="63"/>
      <c r="B235" s="63"/>
      <c r="C235" s="155"/>
      <c r="D235" s="155"/>
      <c r="E235" s="155"/>
      <c r="F235" s="150"/>
      <c r="G235" s="151"/>
      <c r="H235" s="151"/>
      <c r="I235" s="160"/>
      <c r="J235" s="161"/>
      <c r="K235" s="161"/>
      <c r="L235" s="161"/>
      <c r="M235" s="161"/>
      <c r="N235" s="162"/>
      <c r="O235" s="63"/>
    </row>
    <row r="236" spans="1:15" ht="23.25" customHeight="1">
      <c r="A236" s="63"/>
      <c r="B236" s="63"/>
      <c r="C236" s="155"/>
      <c r="D236" s="155"/>
      <c r="E236" s="155"/>
      <c r="F236" s="150"/>
      <c r="G236" s="151"/>
      <c r="H236" s="151"/>
      <c r="I236" s="160"/>
      <c r="J236" s="161"/>
      <c r="K236" s="161"/>
      <c r="L236" s="161"/>
      <c r="M236" s="161"/>
      <c r="N236" s="162"/>
      <c r="O236" s="63"/>
    </row>
    <row r="237" spans="1:15" ht="23.25" customHeight="1">
      <c r="A237" s="63"/>
      <c r="B237" s="63"/>
      <c r="C237" s="155"/>
      <c r="D237" s="155"/>
      <c r="E237" s="155"/>
      <c r="F237" s="150"/>
      <c r="G237" s="151"/>
      <c r="H237" s="151"/>
      <c r="I237" s="160"/>
      <c r="J237" s="161"/>
      <c r="K237" s="161"/>
      <c r="L237" s="161"/>
      <c r="M237" s="161"/>
      <c r="N237" s="162"/>
      <c r="O237" s="63"/>
    </row>
    <row r="238" spans="1:15" ht="23.25" customHeight="1">
      <c r="A238" s="63"/>
      <c r="B238" s="63"/>
      <c r="C238" s="155"/>
      <c r="D238" s="155"/>
      <c r="E238" s="155"/>
      <c r="F238" s="150"/>
      <c r="G238" s="151"/>
      <c r="H238" s="151"/>
      <c r="I238" s="160"/>
      <c r="J238" s="161"/>
      <c r="K238" s="161"/>
      <c r="L238" s="161"/>
      <c r="M238" s="161"/>
      <c r="N238" s="162"/>
      <c r="O238" s="63"/>
    </row>
    <row r="239" spans="1:15" ht="23.25" customHeight="1">
      <c r="A239" s="63"/>
      <c r="B239" s="63"/>
      <c r="C239" s="155"/>
      <c r="D239" s="155"/>
      <c r="E239" s="155"/>
      <c r="F239" s="150"/>
      <c r="G239" s="151"/>
      <c r="H239" s="151"/>
      <c r="I239" s="160"/>
      <c r="J239" s="161"/>
      <c r="K239" s="161"/>
      <c r="L239" s="161"/>
      <c r="M239" s="161"/>
      <c r="N239" s="162"/>
      <c r="O239" s="63"/>
    </row>
    <row r="240" spans="1:15" ht="23.25" customHeight="1">
      <c r="A240" s="63"/>
      <c r="B240" s="63"/>
      <c r="C240" s="155"/>
      <c r="D240" s="155"/>
      <c r="E240" s="155"/>
      <c r="F240" s="150"/>
      <c r="G240" s="151"/>
      <c r="H240" s="151"/>
      <c r="I240" s="160"/>
      <c r="J240" s="161"/>
      <c r="K240" s="161"/>
      <c r="L240" s="161"/>
      <c r="M240" s="161"/>
      <c r="N240" s="162"/>
      <c r="O240" s="63"/>
    </row>
    <row r="241" spans="1:15" ht="23.25" customHeight="1">
      <c r="A241" s="63"/>
      <c r="B241" s="63"/>
      <c r="C241" s="155"/>
      <c r="D241" s="155"/>
      <c r="E241" s="155"/>
      <c r="F241" s="150"/>
      <c r="G241" s="151"/>
      <c r="H241" s="151"/>
      <c r="I241" s="160"/>
      <c r="J241" s="161"/>
      <c r="K241" s="161"/>
      <c r="L241" s="161"/>
      <c r="M241" s="161"/>
      <c r="N241" s="162"/>
      <c r="O241" s="63"/>
    </row>
    <row r="242" spans="1:15" ht="23.25" customHeight="1">
      <c r="A242" s="63"/>
      <c r="B242" s="63"/>
      <c r="C242" s="155"/>
      <c r="D242" s="155"/>
      <c r="E242" s="155"/>
      <c r="F242" s="150"/>
      <c r="G242" s="151"/>
      <c r="H242" s="151"/>
      <c r="I242" s="160"/>
      <c r="J242" s="161"/>
      <c r="K242" s="161"/>
      <c r="L242" s="161"/>
      <c r="M242" s="161"/>
      <c r="N242" s="162"/>
      <c r="O242" s="63"/>
    </row>
    <row r="243" spans="1:15" ht="23.25" customHeight="1">
      <c r="A243" s="63"/>
      <c r="B243" s="63"/>
      <c r="C243" s="155"/>
      <c r="D243" s="155"/>
      <c r="E243" s="155"/>
      <c r="F243" s="150"/>
      <c r="G243" s="151"/>
      <c r="H243" s="151"/>
      <c r="I243" s="160"/>
      <c r="J243" s="161"/>
      <c r="K243" s="161"/>
      <c r="L243" s="161"/>
      <c r="M243" s="161"/>
      <c r="N243" s="162"/>
      <c r="O243" s="63"/>
    </row>
    <row r="244" spans="1:15" ht="23.25" customHeight="1">
      <c r="A244" s="63"/>
      <c r="B244" s="63"/>
      <c r="C244" s="155"/>
      <c r="D244" s="155"/>
      <c r="E244" s="155"/>
      <c r="F244" s="150"/>
      <c r="G244" s="151"/>
      <c r="H244" s="151"/>
      <c r="I244" s="160"/>
      <c r="J244" s="161"/>
      <c r="K244" s="161"/>
      <c r="L244" s="161"/>
      <c r="M244" s="161"/>
      <c r="N244" s="162"/>
      <c r="O244" s="63"/>
    </row>
    <row r="245" spans="1:15" ht="23.25" customHeight="1">
      <c r="A245" s="63"/>
      <c r="B245" s="63"/>
      <c r="C245" s="155"/>
      <c r="D245" s="155"/>
      <c r="E245" s="155"/>
      <c r="F245" s="150"/>
      <c r="G245" s="151"/>
      <c r="H245" s="151"/>
      <c r="I245" s="160"/>
      <c r="J245" s="161"/>
      <c r="K245" s="161"/>
      <c r="L245" s="161"/>
      <c r="M245" s="161"/>
      <c r="N245" s="162"/>
      <c r="O245" s="63"/>
    </row>
    <row r="246" spans="1:15" ht="23.25" customHeight="1">
      <c r="A246" s="63"/>
      <c r="B246" s="63"/>
      <c r="C246" s="155"/>
      <c r="D246" s="155"/>
      <c r="E246" s="155"/>
      <c r="F246" s="150"/>
      <c r="G246" s="151"/>
      <c r="H246" s="151"/>
      <c r="I246" s="160"/>
      <c r="J246" s="161"/>
      <c r="K246" s="161"/>
      <c r="L246" s="161"/>
      <c r="M246" s="161"/>
      <c r="N246" s="162"/>
      <c r="O246" s="63"/>
    </row>
    <row r="247" spans="1:15" ht="23.25" customHeight="1">
      <c r="A247" s="63"/>
      <c r="B247" s="63"/>
      <c r="C247" s="155"/>
      <c r="D247" s="155"/>
      <c r="E247" s="155"/>
      <c r="F247" s="150"/>
      <c r="G247" s="151"/>
      <c r="H247" s="151"/>
      <c r="I247" s="160"/>
      <c r="J247" s="161"/>
      <c r="K247" s="161"/>
      <c r="L247" s="161"/>
      <c r="M247" s="161"/>
      <c r="N247" s="162"/>
      <c r="O247" s="63"/>
    </row>
    <row r="248" spans="1:15" ht="23.25" customHeight="1">
      <c r="A248" s="63"/>
      <c r="B248" s="63"/>
      <c r="C248" s="155"/>
      <c r="D248" s="155"/>
      <c r="E248" s="155"/>
      <c r="F248" s="150"/>
      <c r="G248" s="151"/>
      <c r="H248" s="151"/>
      <c r="I248" s="160"/>
      <c r="J248" s="161"/>
      <c r="K248" s="161"/>
      <c r="L248" s="161"/>
      <c r="M248" s="161"/>
      <c r="N248" s="162"/>
      <c r="O248" s="63"/>
    </row>
    <row r="249" spans="1:15" ht="23.25" customHeight="1">
      <c r="A249" s="63"/>
      <c r="B249" s="63"/>
      <c r="C249" s="155"/>
      <c r="D249" s="155"/>
      <c r="E249" s="155"/>
      <c r="F249" s="150"/>
      <c r="G249" s="151"/>
      <c r="H249" s="151"/>
      <c r="I249" s="160"/>
      <c r="J249" s="161"/>
      <c r="K249" s="161"/>
      <c r="L249" s="161"/>
      <c r="M249" s="161"/>
      <c r="N249" s="162"/>
      <c r="O249" s="63"/>
    </row>
    <row r="250" spans="1:15" ht="23.25" customHeight="1">
      <c r="A250" s="63"/>
      <c r="B250" s="63"/>
      <c r="C250" s="155"/>
      <c r="D250" s="155"/>
      <c r="E250" s="155"/>
      <c r="F250" s="150"/>
      <c r="G250" s="151"/>
      <c r="H250" s="151"/>
      <c r="I250" s="160"/>
      <c r="J250" s="161"/>
      <c r="K250" s="161"/>
      <c r="L250" s="161"/>
      <c r="M250" s="161"/>
      <c r="N250" s="162"/>
      <c r="O250" s="63"/>
    </row>
    <row r="251" spans="1:15" ht="23.25" customHeight="1">
      <c r="A251" s="63"/>
      <c r="B251" s="63"/>
      <c r="C251" s="155"/>
      <c r="D251" s="155"/>
      <c r="E251" s="155"/>
      <c r="F251" s="150"/>
      <c r="G251" s="151"/>
      <c r="H251" s="151"/>
      <c r="I251" s="160"/>
      <c r="J251" s="161"/>
      <c r="K251" s="161"/>
      <c r="L251" s="161"/>
      <c r="M251" s="161"/>
      <c r="N251" s="162"/>
      <c r="O251" s="63"/>
    </row>
    <row r="252" spans="1:15" ht="23.25" customHeight="1">
      <c r="A252" s="63"/>
      <c r="B252" s="63"/>
      <c r="C252" s="155"/>
      <c r="D252" s="155"/>
      <c r="E252" s="155"/>
      <c r="F252" s="150"/>
      <c r="G252" s="151"/>
      <c r="H252" s="151"/>
      <c r="I252" s="160"/>
      <c r="J252" s="161"/>
      <c r="K252" s="161"/>
      <c r="L252" s="161"/>
      <c r="M252" s="161"/>
      <c r="N252" s="162"/>
      <c r="O252" s="63"/>
    </row>
    <row r="253" spans="1:15" ht="23.25" customHeight="1">
      <c r="A253" s="63"/>
      <c r="B253" s="63"/>
      <c r="C253" s="155"/>
      <c r="D253" s="155"/>
      <c r="E253" s="155"/>
      <c r="F253" s="150"/>
      <c r="G253" s="151"/>
      <c r="H253" s="151"/>
      <c r="I253" s="160"/>
      <c r="J253" s="161"/>
      <c r="K253" s="161"/>
      <c r="L253" s="161"/>
      <c r="M253" s="161"/>
      <c r="N253" s="162"/>
      <c r="O253" s="63"/>
    </row>
    <row r="254" spans="1:15" ht="23.25" customHeight="1">
      <c r="A254" s="63"/>
      <c r="B254" s="63"/>
      <c r="C254" s="155"/>
      <c r="D254" s="155"/>
      <c r="E254" s="155"/>
      <c r="F254" s="150"/>
      <c r="G254" s="151"/>
      <c r="H254" s="151"/>
      <c r="I254" s="160"/>
      <c r="J254" s="161"/>
      <c r="K254" s="161"/>
      <c r="L254" s="161"/>
      <c r="M254" s="161"/>
      <c r="N254" s="162"/>
      <c r="O254" s="63"/>
    </row>
    <row r="255" spans="1:15" ht="23.25" customHeight="1">
      <c r="A255" s="63"/>
      <c r="B255" s="63"/>
      <c r="C255" s="155"/>
      <c r="D255" s="155"/>
      <c r="E255" s="155"/>
      <c r="F255" s="150"/>
      <c r="G255" s="151"/>
      <c r="H255" s="151"/>
      <c r="I255" s="160"/>
      <c r="J255" s="161"/>
      <c r="K255" s="161"/>
      <c r="L255" s="161"/>
      <c r="M255" s="161"/>
      <c r="N255" s="162"/>
      <c r="O255" s="63"/>
    </row>
    <row r="256" spans="1:15" ht="23.25" customHeight="1">
      <c r="A256" s="63"/>
      <c r="B256" s="63"/>
      <c r="C256" s="155"/>
      <c r="D256" s="155"/>
      <c r="E256" s="155"/>
      <c r="F256" s="150"/>
      <c r="G256" s="151"/>
      <c r="H256" s="151"/>
      <c r="I256" s="160"/>
      <c r="J256" s="161"/>
      <c r="K256" s="161"/>
      <c r="L256" s="161"/>
      <c r="M256" s="161"/>
      <c r="N256" s="162"/>
      <c r="O256" s="63"/>
    </row>
    <row r="257" spans="1:15" ht="23.25" customHeight="1">
      <c r="A257" s="63"/>
      <c r="B257" s="63"/>
      <c r="C257" s="155"/>
      <c r="D257" s="155"/>
      <c r="E257" s="155"/>
      <c r="F257" s="150"/>
      <c r="G257" s="151"/>
      <c r="H257" s="151"/>
      <c r="I257" s="160"/>
      <c r="J257" s="161"/>
      <c r="K257" s="161"/>
      <c r="L257" s="161"/>
      <c r="M257" s="161"/>
      <c r="N257" s="162"/>
      <c r="O257" s="63"/>
    </row>
    <row r="258" spans="1:15" ht="23.25" customHeight="1">
      <c r="A258" s="63"/>
      <c r="B258" s="63"/>
      <c r="C258" s="155"/>
      <c r="D258" s="155"/>
      <c r="E258" s="155"/>
      <c r="F258" s="150"/>
      <c r="G258" s="151"/>
      <c r="H258" s="151"/>
      <c r="I258" s="160"/>
      <c r="J258" s="161"/>
      <c r="K258" s="161"/>
      <c r="L258" s="161"/>
      <c r="M258" s="161"/>
      <c r="N258" s="162"/>
      <c r="O258" s="63"/>
    </row>
    <row r="259" spans="1:15" ht="23.25" customHeight="1">
      <c r="A259" s="63"/>
      <c r="B259" s="63"/>
      <c r="C259" s="155"/>
      <c r="D259" s="155"/>
      <c r="E259" s="155"/>
      <c r="F259" s="150"/>
      <c r="G259" s="151"/>
      <c r="H259" s="151"/>
      <c r="I259" s="160"/>
      <c r="J259" s="161"/>
      <c r="K259" s="161"/>
      <c r="L259" s="161"/>
      <c r="M259" s="161"/>
      <c r="N259" s="162"/>
      <c r="O259" s="63"/>
    </row>
    <row r="260" spans="1:15" ht="23.25" customHeight="1">
      <c r="A260" s="63"/>
      <c r="B260" s="63"/>
      <c r="C260" s="155"/>
      <c r="D260" s="155"/>
      <c r="E260" s="155"/>
      <c r="F260" s="150"/>
      <c r="G260" s="151"/>
      <c r="H260" s="151"/>
      <c r="I260" s="160"/>
      <c r="J260" s="161"/>
      <c r="K260" s="161"/>
      <c r="L260" s="161"/>
      <c r="M260" s="161"/>
      <c r="N260" s="162"/>
      <c r="O260" s="63"/>
    </row>
    <row r="261" spans="1:15" ht="23.25" customHeight="1">
      <c r="A261" s="63"/>
      <c r="B261" s="63"/>
      <c r="C261" s="155"/>
      <c r="D261" s="155"/>
      <c r="E261" s="155"/>
      <c r="F261" s="150"/>
      <c r="G261" s="151"/>
      <c r="H261" s="151"/>
      <c r="I261" s="160"/>
      <c r="J261" s="161"/>
      <c r="K261" s="161"/>
      <c r="L261" s="161"/>
      <c r="M261" s="161"/>
      <c r="N261" s="162"/>
      <c r="O261" s="63"/>
    </row>
    <row r="262" spans="1:15" ht="23.25" customHeight="1">
      <c r="A262" s="63"/>
      <c r="B262" s="63"/>
      <c r="C262" s="155"/>
      <c r="D262" s="155"/>
      <c r="E262" s="155"/>
      <c r="F262" s="150"/>
      <c r="G262" s="151"/>
      <c r="H262" s="151"/>
      <c r="I262" s="160"/>
      <c r="J262" s="161"/>
      <c r="K262" s="161"/>
      <c r="L262" s="161"/>
      <c r="M262" s="161"/>
      <c r="N262" s="162"/>
      <c r="O262" s="63"/>
    </row>
    <row r="263" spans="1:15" ht="23.25" customHeight="1">
      <c r="A263" s="63"/>
      <c r="B263" s="63"/>
      <c r="C263" s="155"/>
      <c r="D263" s="155"/>
      <c r="E263" s="155"/>
      <c r="F263" s="150"/>
      <c r="G263" s="151"/>
      <c r="H263" s="151"/>
      <c r="I263" s="160"/>
      <c r="J263" s="161"/>
      <c r="K263" s="161"/>
      <c r="L263" s="161"/>
      <c r="M263" s="161"/>
      <c r="N263" s="162"/>
      <c r="O263" s="63"/>
    </row>
    <row r="264" spans="1:15" ht="23.25" customHeight="1">
      <c r="A264" s="63"/>
      <c r="B264" s="63"/>
      <c r="C264" s="155"/>
      <c r="D264" s="155"/>
      <c r="E264" s="155"/>
      <c r="F264" s="150"/>
      <c r="G264" s="151"/>
      <c r="H264" s="151"/>
      <c r="I264" s="160"/>
      <c r="J264" s="161"/>
      <c r="K264" s="161"/>
      <c r="L264" s="161"/>
      <c r="M264" s="161"/>
      <c r="N264" s="162"/>
      <c r="O264" s="63"/>
    </row>
    <row r="265" spans="1:15" ht="23.25" customHeight="1">
      <c r="A265" s="63"/>
      <c r="B265" s="63"/>
      <c r="C265" s="155"/>
      <c r="D265" s="155"/>
      <c r="E265" s="155"/>
      <c r="F265" s="150"/>
      <c r="G265" s="151"/>
      <c r="H265" s="151"/>
      <c r="I265" s="160"/>
      <c r="J265" s="161"/>
      <c r="K265" s="161"/>
      <c r="L265" s="161"/>
      <c r="M265" s="161"/>
      <c r="N265" s="162"/>
      <c r="O265" s="63"/>
    </row>
    <row r="266" spans="1:15" ht="23.25" customHeight="1">
      <c r="A266" s="63"/>
      <c r="B266" s="63"/>
      <c r="C266" s="155"/>
      <c r="D266" s="155"/>
      <c r="E266" s="155"/>
      <c r="F266" s="150"/>
      <c r="G266" s="151"/>
      <c r="H266" s="151"/>
      <c r="I266" s="160"/>
      <c r="J266" s="161"/>
      <c r="K266" s="161"/>
      <c r="L266" s="161"/>
      <c r="M266" s="161"/>
      <c r="N266" s="162"/>
      <c r="O266" s="63"/>
    </row>
    <row r="267" spans="1:15" ht="23.25" customHeight="1">
      <c r="A267" s="63"/>
      <c r="B267" s="63"/>
      <c r="C267" s="155"/>
      <c r="D267" s="155"/>
      <c r="E267" s="155"/>
      <c r="F267" s="150"/>
      <c r="G267" s="151"/>
      <c r="H267" s="151"/>
      <c r="I267" s="160"/>
      <c r="J267" s="161"/>
      <c r="K267" s="161"/>
      <c r="L267" s="161"/>
      <c r="M267" s="161"/>
      <c r="N267" s="162"/>
      <c r="O267" s="63"/>
    </row>
    <row r="268" spans="1:15" ht="23.25" customHeight="1">
      <c r="A268" s="63"/>
      <c r="B268" s="63"/>
      <c r="C268" s="155"/>
      <c r="D268" s="155"/>
      <c r="E268" s="155"/>
      <c r="F268" s="150"/>
      <c r="G268" s="151"/>
      <c r="H268" s="151"/>
      <c r="I268" s="160"/>
      <c r="J268" s="161"/>
      <c r="K268" s="161"/>
      <c r="L268" s="161"/>
      <c r="M268" s="161"/>
      <c r="N268" s="162"/>
      <c r="O268" s="63"/>
    </row>
    <row r="269" spans="1:15" ht="23.25" customHeight="1">
      <c r="A269" s="63"/>
      <c r="B269" s="63"/>
      <c r="C269" s="155"/>
      <c r="D269" s="155"/>
      <c r="E269" s="155"/>
      <c r="F269" s="150"/>
      <c r="G269" s="151"/>
      <c r="H269" s="151"/>
      <c r="I269" s="160"/>
      <c r="J269" s="161"/>
      <c r="K269" s="161"/>
      <c r="L269" s="161"/>
      <c r="M269" s="161"/>
      <c r="N269" s="162"/>
      <c r="O269" s="63"/>
    </row>
    <row r="270" spans="1:15" ht="23.25" customHeight="1">
      <c r="A270" s="63"/>
      <c r="B270" s="63"/>
      <c r="C270" s="155"/>
      <c r="D270" s="155"/>
      <c r="E270" s="155"/>
      <c r="F270" s="150"/>
      <c r="G270" s="151"/>
      <c r="H270" s="151"/>
      <c r="I270" s="160"/>
      <c r="J270" s="161"/>
      <c r="K270" s="161"/>
      <c r="L270" s="161"/>
      <c r="M270" s="161"/>
      <c r="N270" s="162"/>
      <c r="O270" s="63"/>
    </row>
    <row r="271" spans="1:15" ht="23.25" customHeight="1">
      <c r="A271" s="63"/>
      <c r="B271" s="63"/>
      <c r="C271" s="155"/>
      <c r="D271" s="155"/>
      <c r="E271" s="155"/>
      <c r="F271" s="150"/>
      <c r="G271" s="151"/>
      <c r="H271" s="151"/>
      <c r="I271" s="160"/>
      <c r="J271" s="161"/>
      <c r="K271" s="161"/>
      <c r="L271" s="161"/>
      <c r="M271" s="161"/>
      <c r="N271" s="162"/>
      <c r="O271" s="63"/>
    </row>
    <row r="272" spans="1:15" ht="23.25" customHeight="1">
      <c r="A272" s="63"/>
      <c r="B272" s="63"/>
      <c r="C272" s="155"/>
      <c r="D272" s="155"/>
      <c r="E272" s="155"/>
      <c r="F272" s="150"/>
      <c r="G272" s="151"/>
      <c r="H272" s="151"/>
      <c r="I272" s="160"/>
      <c r="J272" s="161"/>
      <c r="K272" s="161"/>
      <c r="L272" s="161"/>
      <c r="M272" s="161"/>
      <c r="N272" s="162"/>
      <c r="O272" s="63"/>
    </row>
    <row r="273" spans="1:15" ht="23.25" customHeight="1">
      <c r="A273" s="63"/>
      <c r="B273" s="63"/>
      <c r="C273" s="155"/>
      <c r="D273" s="155"/>
      <c r="E273" s="155"/>
      <c r="F273" s="150"/>
      <c r="G273" s="151"/>
      <c r="H273" s="151"/>
      <c r="I273" s="160"/>
      <c r="J273" s="161"/>
      <c r="K273" s="161"/>
      <c r="L273" s="161"/>
      <c r="M273" s="161"/>
      <c r="N273" s="162"/>
      <c r="O273" s="63"/>
    </row>
    <row r="274" spans="1:15" ht="23.25" customHeight="1">
      <c r="A274" s="63"/>
      <c r="B274" s="63"/>
      <c r="C274" s="155"/>
      <c r="D274" s="155"/>
      <c r="E274" s="155"/>
      <c r="F274" s="150"/>
      <c r="G274" s="151"/>
      <c r="H274" s="151"/>
      <c r="I274" s="160"/>
      <c r="J274" s="161"/>
      <c r="K274" s="161"/>
      <c r="L274" s="161"/>
      <c r="M274" s="161"/>
      <c r="N274" s="162"/>
      <c r="O274" s="63"/>
    </row>
    <row r="275" spans="1:15" ht="23.25" customHeight="1">
      <c r="A275" s="63"/>
      <c r="B275" s="63"/>
      <c r="C275" s="155"/>
      <c r="D275" s="155"/>
      <c r="E275" s="155"/>
      <c r="F275" s="150"/>
      <c r="G275" s="151"/>
      <c r="H275" s="151"/>
      <c r="I275" s="160"/>
      <c r="J275" s="161"/>
      <c r="K275" s="161"/>
      <c r="L275" s="161"/>
      <c r="M275" s="161"/>
      <c r="N275" s="162"/>
      <c r="O275" s="63"/>
    </row>
    <row r="276" spans="1:15" ht="23.25" customHeight="1">
      <c r="A276" s="63"/>
      <c r="B276" s="63"/>
      <c r="C276" s="155"/>
      <c r="D276" s="155"/>
      <c r="E276" s="155"/>
      <c r="F276" s="150"/>
      <c r="G276" s="151"/>
      <c r="H276" s="151"/>
      <c r="I276" s="160"/>
      <c r="J276" s="161"/>
      <c r="K276" s="161"/>
      <c r="L276" s="161"/>
      <c r="M276" s="161"/>
      <c r="N276" s="162"/>
      <c r="O276" s="63"/>
    </row>
    <row r="277" spans="1:15" ht="23.25" customHeight="1">
      <c r="A277" s="63"/>
      <c r="B277" s="63"/>
      <c r="C277" s="155"/>
      <c r="D277" s="155"/>
      <c r="E277" s="155"/>
      <c r="F277" s="150"/>
      <c r="G277" s="151"/>
      <c r="H277" s="151"/>
      <c r="I277" s="160"/>
      <c r="J277" s="161"/>
      <c r="K277" s="161"/>
      <c r="L277" s="161"/>
      <c r="M277" s="161"/>
      <c r="N277" s="162"/>
      <c r="O277" s="63"/>
    </row>
    <row r="278" spans="1:15" ht="23.25" customHeight="1">
      <c r="A278" s="63"/>
      <c r="B278" s="63"/>
      <c r="C278" s="155"/>
      <c r="D278" s="155"/>
      <c r="E278" s="155"/>
      <c r="F278" s="150"/>
      <c r="G278" s="151"/>
      <c r="H278" s="151"/>
      <c r="I278" s="160"/>
      <c r="J278" s="161"/>
      <c r="K278" s="161"/>
      <c r="L278" s="161"/>
      <c r="M278" s="161"/>
      <c r="N278" s="162"/>
      <c r="O278" s="63"/>
    </row>
    <row r="279" spans="1:15" ht="23.25" customHeight="1">
      <c r="A279" s="63"/>
      <c r="B279" s="63"/>
      <c r="C279" s="155"/>
      <c r="D279" s="155"/>
      <c r="E279" s="155"/>
      <c r="F279" s="150"/>
      <c r="G279" s="151"/>
      <c r="H279" s="151"/>
      <c r="I279" s="160"/>
      <c r="J279" s="161"/>
      <c r="K279" s="161"/>
      <c r="L279" s="161"/>
      <c r="M279" s="161"/>
      <c r="N279" s="162"/>
      <c r="O279" s="63"/>
    </row>
    <row r="280" spans="1:15" ht="23.25" customHeight="1">
      <c r="A280" s="63"/>
      <c r="B280" s="63"/>
      <c r="C280" s="155"/>
      <c r="D280" s="155"/>
      <c r="E280" s="155"/>
      <c r="F280" s="150"/>
      <c r="G280" s="151"/>
      <c r="H280" s="151"/>
      <c r="I280" s="160"/>
      <c r="J280" s="161"/>
      <c r="K280" s="161"/>
      <c r="L280" s="161"/>
      <c r="M280" s="161"/>
      <c r="N280" s="162"/>
      <c r="O280" s="63"/>
    </row>
    <row r="281" spans="1:15" ht="23.25" customHeight="1">
      <c r="A281" s="63"/>
      <c r="B281" s="63"/>
      <c r="C281" s="155"/>
      <c r="D281" s="155"/>
      <c r="E281" s="155"/>
      <c r="F281" s="150"/>
      <c r="G281" s="151"/>
      <c r="H281" s="151"/>
      <c r="I281" s="160"/>
      <c r="J281" s="161"/>
      <c r="K281" s="161"/>
      <c r="L281" s="161"/>
      <c r="M281" s="161"/>
      <c r="N281" s="162"/>
      <c r="O281" s="63"/>
    </row>
    <row r="282" spans="1:15" ht="23.25" customHeight="1">
      <c r="A282" s="63"/>
      <c r="B282" s="63"/>
      <c r="C282" s="155"/>
      <c r="D282" s="155"/>
      <c r="E282" s="155"/>
      <c r="F282" s="150"/>
      <c r="G282" s="151"/>
      <c r="H282" s="151"/>
      <c r="I282" s="160"/>
      <c r="J282" s="161"/>
      <c r="K282" s="161"/>
      <c r="L282" s="161"/>
      <c r="M282" s="161"/>
      <c r="N282" s="162"/>
      <c r="O282" s="63"/>
    </row>
    <row r="283" spans="1:15" ht="23.25" customHeight="1">
      <c r="A283" s="63"/>
      <c r="B283" s="63"/>
      <c r="C283" s="155"/>
      <c r="D283" s="155"/>
      <c r="E283" s="155"/>
      <c r="F283" s="150"/>
      <c r="G283" s="151"/>
      <c r="H283" s="151"/>
      <c r="I283" s="160"/>
      <c r="J283" s="161"/>
      <c r="K283" s="161"/>
      <c r="L283" s="161"/>
      <c r="M283" s="161"/>
      <c r="N283" s="162"/>
      <c r="O283" s="63"/>
    </row>
    <row r="284" spans="1:15" ht="23.25" customHeight="1">
      <c r="A284" s="63"/>
      <c r="B284" s="63"/>
      <c r="C284" s="155"/>
      <c r="D284" s="155"/>
      <c r="E284" s="155"/>
      <c r="F284" s="150"/>
      <c r="G284" s="151"/>
      <c r="H284" s="151"/>
      <c r="I284" s="160"/>
      <c r="J284" s="161"/>
      <c r="K284" s="161"/>
      <c r="L284" s="161"/>
      <c r="M284" s="161"/>
      <c r="N284" s="162"/>
      <c r="O284" s="63"/>
    </row>
    <row r="285" spans="1:15" ht="23.25" customHeight="1">
      <c r="A285" s="63"/>
      <c r="B285" s="63"/>
      <c r="C285" s="155"/>
      <c r="D285" s="155"/>
      <c r="E285" s="155"/>
      <c r="F285" s="150"/>
      <c r="G285" s="151"/>
      <c r="H285" s="151"/>
      <c r="I285" s="160"/>
      <c r="J285" s="161"/>
      <c r="K285" s="161"/>
      <c r="L285" s="161"/>
      <c r="M285" s="161"/>
      <c r="N285" s="162"/>
      <c r="O285" s="63"/>
    </row>
    <row r="286" spans="1:15" ht="23.25" customHeight="1">
      <c r="A286" s="63"/>
      <c r="B286" s="63"/>
      <c r="C286" s="155"/>
      <c r="D286" s="155"/>
      <c r="E286" s="155"/>
      <c r="F286" s="150"/>
      <c r="G286" s="151"/>
      <c r="H286" s="151"/>
      <c r="I286" s="160"/>
      <c r="J286" s="161"/>
      <c r="K286" s="161"/>
      <c r="L286" s="161"/>
      <c r="M286" s="161"/>
      <c r="N286" s="162"/>
      <c r="O286" s="63"/>
    </row>
    <row r="287" spans="1:15" ht="23.25" customHeight="1">
      <c r="A287" s="63"/>
      <c r="B287" s="63"/>
      <c r="C287" s="155"/>
      <c r="D287" s="155"/>
      <c r="E287" s="155"/>
      <c r="F287" s="150"/>
      <c r="G287" s="151"/>
      <c r="H287" s="151"/>
      <c r="I287" s="160"/>
      <c r="J287" s="161"/>
      <c r="K287" s="161"/>
      <c r="L287" s="161"/>
      <c r="M287" s="161"/>
      <c r="N287" s="162"/>
      <c r="O287" s="63"/>
    </row>
    <row r="288" spans="1:15" ht="23.25" customHeight="1">
      <c r="A288" s="63"/>
      <c r="B288" s="63"/>
      <c r="C288" s="155"/>
      <c r="D288" s="155"/>
      <c r="E288" s="155"/>
      <c r="F288" s="150"/>
      <c r="G288" s="151"/>
      <c r="H288" s="151"/>
      <c r="I288" s="160"/>
      <c r="J288" s="161"/>
      <c r="K288" s="161"/>
      <c r="L288" s="161"/>
      <c r="M288" s="161"/>
      <c r="N288" s="162"/>
      <c r="O288" s="63"/>
    </row>
    <row r="289" spans="1:15" ht="23.25" customHeight="1">
      <c r="A289" s="63"/>
      <c r="B289" s="63"/>
      <c r="C289" s="155"/>
      <c r="D289" s="155"/>
      <c r="E289" s="155"/>
      <c r="F289" s="150"/>
      <c r="G289" s="151"/>
      <c r="H289" s="151"/>
      <c r="I289" s="160"/>
      <c r="J289" s="161"/>
      <c r="K289" s="161"/>
      <c r="L289" s="161"/>
      <c r="M289" s="161"/>
      <c r="N289" s="162"/>
      <c r="O289" s="63"/>
    </row>
    <row r="290" spans="1:15" ht="23.25" customHeight="1">
      <c r="A290" s="63"/>
      <c r="B290" s="63"/>
      <c r="C290" s="155"/>
      <c r="D290" s="155"/>
      <c r="E290" s="155"/>
      <c r="F290" s="150"/>
      <c r="G290" s="151"/>
      <c r="H290" s="151"/>
      <c r="I290" s="160"/>
      <c r="J290" s="161"/>
      <c r="K290" s="161"/>
      <c r="L290" s="161"/>
      <c r="M290" s="161"/>
      <c r="N290" s="162"/>
      <c r="O290" s="63"/>
    </row>
    <row r="291" spans="1:15" ht="23.25" customHeight="1">
      <c r="A291" s="63"/>
      <c r="B291" s="63"/>
      <c r="C291" s="155"/>
      <c r="D291" s="155"/>
      <c r="E291" s="155"/>
      <c r="F291" s="150"/>
      <c r="G291" s="151"/>
      <c r="H291" s="151"/>
      <c r="I291" s="160"/>
      <c r="J291" s="161"/>
      <c r="K291" s="161"/>
      <c r="L291" s="161"/>
      <c r="M291" s="161"/>
      <c r="N291" s="162"/>
      <c r="O291" s="63"/>
    </row>
    <row r="292" spans="1:15" ht="23.25" customHeight="1">
      <c r="A292" s="63"/>
      <c r="B292" s="63"/>
      <c r="C292" s="155"/>
      <c r="D292" s="155"/>
      <c r="E292" s="155"/>
      <c r="F292" s="150"/>
      <c r="G292" s="151"/>
      <c r="H292" s="151"/>
      <c r="I292" s="160"/>
      <c r="J292" s="161"/>
      <c r="K292" s="161"/>
      <c r="L292" s="161"/>
      <c r="M292" s="161"/>
      <c r="N292" s="162"/>
      <c r="O292" s="63"/>
    </row>
    <row r="293" spans="1:15" ht="23.25" customHeight="1">
      <c r="A293" s="63"/>
      <c r="B293" s="63"/>
      <c r="C293" s="155"/>
      <c r="D293" s="155"/>
      <c r="E293" s="155"/>
      <c r="F293" s="150"/>
      <c r="G293" s="151"/>
      <c r="H293" s="151"/>
      <c r="I293" s="160"/>
      <c r="J293" s="161"/>
      <c r="K293" s="161"/>
      <c r="L293" s="161"/>
      <c r="M293" s="161"/>
      <c r="N293" s="162"/>
      <c r="O293" s="63"/>
    </row>
    <row r="294" spans="1:15" ht="23.25" customHeight="1">
      <c r="A294" s="63"/>
      <c r="B294" s="63"/>
      <c r="C294" s="155"/>
      <c r="D294" s="155"/>
      <c r="E294" s="155"/>
      <c r="F294" s="150"/>
      <c r="G294" s="151"/>
      <c r="H294" s="151"/>
      <c r="I294" s="160"/>
      <c r="J294" s="161"/>
      <c r="K294" s="161"/>
      <c r="L294" s="161"/>
      <c r="M294" s="161"/>
      <c r="N294" s="162"/>
      <c r="O294" s="63"/>
    </row>
    <row r="295" spans="1:15" ht="23.25" customHeight="1">
      <c r="A295" s="63"/>
      <c r="B295" s="63"/>
      <c r="C295" s="155"/>
      <c r="D295" s="155"/>
      <c r="E295" s="155"/>
      <c r="F295" s="150"/>
      <c r="G295" s="151"/>
      <c r="H295" s="151"/>
      <c r="I295" s="160"/>
      <c r="J295" s="161"/>
      <c r="K295" s="161"/>
      <c r="L295" s="161"/>
      <c r="M295" s="161"/>
      <c r="N295" s="162"/>
      <c r="O295" s="63"/>
    </row>
    <row r="296" spans="1:15" ht="23.25" customHeight="1">
      <c r="A296" s="63"/>
      <c r="B296" s="63"/>
      <c r="C296" s="155"/>
      <c r="D296" s="155"/>
      <c r="E296" s="155"/>
      <c r="F296" s="150"/>
      <c r="G296" s="151"/>
      <c r="H296" s="151"/>
      <c r="I296" s="160"/>
      <c r="J296" s="161"/>
      <c r="K296" s="161"/>
      <c r="L296" s="161"/>
      <c r="M296" s="161"/>
      <c r="N296" s="162"/>
      <c r="O296" s="63"/>
    </row>
    <row r="297" spans="1:15" ht="23.25" customHeight="1">
      <c r="A297" s="63"/>
      <c r="B297" s="63"/>
      <c r="C297" s="155"/>
      <c r="D297" s="155"/>
      <c r="E297" s="155"/>
      <c r="F297" s="150"/>
      <c r="G297" s="151"/>
      <c r="H297" s="151"/>
      <c r="I297" s="160"/>
      <c r="J297" s="161"/>
      <c r="K297" s="161"/>
      <c r="L297" s="161"/>
      <c r="M297" s="161"/>
      <c r="N297" s="162"/>
      <c r="O297" s="63"/>
    </row>
    <row r="298" spans="1:15" ht="23.25" customHeight="1">
      <c r="A298" s="63"/>
      <c r="B298" s="63"/>
      <c r="C298" s="155"/>
      <c r="D298" s="155"/>
      <c r="E298" s="155"/>
      <c r="F298" s="150"/>
      <c r="G298" s="151"/>
      <c r="H298" s="151"/>
      <c r="I298" s="160"/>
      <c r="J298" s="161"/>
      <c r="K298" s="161"/>
      <c r="L298" s="161"/>
      <c r="M298" s="161"/>
      <c r="N298" s="162"/>
      <c r="O298" s="63"/>
    </row>
    <row r="299" spans="1:15" ht="23.25" customHeight="1">
      <c r="A299" s="63"/>
      <c r="B299" s="63"/>
      <c r="C299" s="155"/>
      <c r="D299" s="155"/>
      <c r="E299" s="155"/>
      <c r="F299" s="150"/>
      <c r="G299" s="151"/>
      <c r="H299" s="151"/>
      <c r="I299" s="160"/>
      <c r="J299" s="161"/>
      <c r="K299" s="161"/>
      <c r="L299" s="161"/>
      <c r="M299" s="161"/>
      <c r="N299" s="162"/>
      <c r="O299" s="63"/>
    </row>
    <row r="300" spans="1:15" ht="23.25" customHeight="1">
      <c r="A300" s="63"/>
      <c r="B300" s="63"/>
      <c r="C300" s="155"/>
      <c r="D300" s="155"/>
      <c r="E300" s="155"/>
      <c r="F300" s="150"/>
      <c r="G300" s="151"/>
      <c r="H300" s="151"/>
      <c r="I300" s="160"/>
      <c r="J300" s="161"/>
      <c r="K300" s="161"/>
      <c r="L300" s="161"/>
      <c r="M300" s="161"/>
      <c r="N300" s="162"/>
      <c r="O300" s="63"/>
    </row>
    <row r="301" spans="1:15" ht="23.25" customHeight="1">
      <c r="A301" s="63"/>
      <c r="B301" s="63"/>
      <c r="C301" s="155"/>
      <c r="D301" s="155"/>
      <c r="E301" s="155"/>
      <c r="F301" s="150"/>
      <c r="G301" s="151"/>
      <c r="H301" s="151"/>
      <c r="I301" s="160"/>
      <c r="J301" s="161"/>
      <c r="K301" s="161"/>
      <c r="L301" s="161"/>
      <c r="M301" s="161"/>
      <c r="N301" s="162"/>
      <c r="O301" s="63"/>
    </row>
    <row r="302" spans="1:15" ht="23.25" customHeight="1">
      <c r="A302" s="63"/>
      <c r="B302" s="63"/>
      <c r="C302" s="155"/>
      <c r="D302" s="155"/>
      <c r="E302" s="155"/>
      <c r="F302" s="150"/>
      <c r="G302" s="151"/>
      <c r="H302" s="151"/>
      <c r="I302" s="160"/>
      <c r="J302" s="161"/>
      <c r="K302" s="161"/>
      <c r="L302" s="161"/>
      <c r="M302" s="161"/>
      <c r="N302" s="162"/>
      <c r="O302" s="63"/>
    </row>
    <row r="303" spans="1:15" ht="23.25" customHeight="1">
      <c r="A303" s="63"/>
      <c r="B303" s="63"/>
      <c r="C303" s="155"/>
      <c r="D303" s="155"/>
      <c r="E303" s="155"/>
      <c r="F303" s="150"/>
      <c r="G303" s="151"/>
      <c r="H303" s="151"/>
      <c r="I303" s="160"/>
      <c r="J303" s="161"/>
      <c r="K303" s="161"/>
      <c r="L303" s="161"/>
      <c r="M303" s="161"/>
      <c r="N303" s="162"/>
      <c r="O303" s="63"/>
    </row>
    <row r="304" spans="1:15" ht="23.25" customHeight="1">
      <c r="A304" s="63"/>
      <c r="B304" s="63"/>
      <c r="C304" s="155"/>
      <c r="D304" s="155"/>
      <c r="E304" s="155"/>
      <c r="F304" s="150"/>
      <c r="G304" s="151"/>
      <c r="H304" s="151"/>
      <c r="I304" s="160"/>
      <c r="J304" s="161"/>
      <c r="K304" s="161"/>
      <c r="L304" s="161"/>
      <c r="M304" s="161"/>
      <c r="N304" s="162"/>
      <c r="O304" s="63"/>
    </row>
    <row r="305" spans="1:15" ht="23.25" customHeight="1">
      <c r="A305" s="63"/>
      <c r="B305" s="63"/>
      <c r="C305" s="155"/>
      <c r="D305" s="155"/>
      <c r="E305" s="155"/>
      <c r="F305" s="150"/>
      <c r="G305" s="151"/>
      <c r="H305" s="151"/>
      <c r="I305" s="160"/>
      <c r="J305" s="161"/>
      <c r="K305" s="161"/>
      <c r="L305" s="161"/>
      <c r="M305" s="161"/>
      <c r="N305" s="162"/>
      <c r="O305" s="63"/>
    </row>
    <row r="306" spans="1:15" ht="23.25" customHeight="1">
      <c r="A306" s="63"/>
      <c r="B306" s="63"/>
      <c r="C306" s="155"/>
      <c r="D306" s="155"/>
      <c r="E306" s="155"/>
      <c r="F306" s="150"/>
      <c r="G306" s="151"/>
      <c r="H306" s="151"/>
      <c r="I306" s="160"/>
      <c r="J306" s="161"/>
      <c r="K306" s="161"/>
      <c r="L306" s="161"/>
      <c r="M306" s="161"/>
      <c r="N306" s="162"/>
      <c r="O306" s="63"/>
    </row>
    <row r="307" spans="1:15" ht="23.25" customHeight="1">
      <c r="A307" s="63"/>
      <c r="B307" s="63"/>
      <c r="C307" s="155"/>
      <c r="D307" s="155"/>
      <c r="E307" s="155"/>
      <c r="F307" s="150"/>
      <c r="G307" s="151"/>
      <c r="H307" s="151"/>
      <c r="I307" s="160"/>
      <c r="J307" s="161"/>
      <c r="K307" s="161"/>
      <c r="L307" s="161"/>
      <c r="M307" s="161"/>
      <c r="N307" s="162"/>
      <c r="O307" s="63"/>
    </row>
    <row r="308" spans="1:15" ht="23.25" customHeight="1">
      <c r="A308" s="63"/>
      <c r="B308" s="63"/>
      <c r="C308" s="155"/>
      <c r="D308" s="155"/>
      <c r="E308" s="155"/>
      <c r="F308" s="150"/>
      <c r="G308" s="151"/>
      <c r="H308" s="151"/>
      <c r="I308" s="160"/>
      <c r="J308" s="161"/>
      <c r="K308" s="161"/>
      <c r="L308" s="161"/>
      <c r="M308" s="161"/>
      <c r="N308" s="162"/>
      <c r="O308" s="63"/>
    </row>
    <row r="309" spans="1:15" ht="23.25" customHeight="1">
      <c r="A309" s="63"/>
      <c r="B309" s="63"/>
      <c r="C309" s="155"/>
      <c r="D309" s="155"/>
      <c r="E309" s="155"/>
      <c r="F309" s="150"/>
      <c r="G309" s="151"/>
      <c r="H309" s="151"/>
      <c r="I309" s="160"/>
      <c r="J309" s="161"/>
      <c r="K309" s="161"/>
      <c r="L309" s="161"/>
      <c r="M309" s="161"/>
      <c r="N309" s="162"/>
      <c r="O309" s="63"/>
    </row>
    <row r="310" spans="1:15" ht="23.25" customHeight="1">
      <c r="A310" s="63"/>
      <c r="B310" s="63"/>
      <c r="C310" s="155"/>
      <c r="D310" s="155"/>
      <c r="E310" s="155"/>
      <c r="F310" s="150"/>
      <c r="G310" s="151"/>
      <c r="H310" s="151"/>
      <c r="I310" s="160"/>
      <c r="J310" s="161"/>
      <c r="K310" s="161"/>
      <c r="L310" s="161"/>
      <c r="M310" s="161"/>
      <c r="N310" s="162"/>
      <c r="O310" s="63"/>
    </row>
    <row r="311" spans="1:15" ht="23.25" customHeight="1">
      <c r="A311" s="63"/>
      <c r="B311" s="63"/>
      <c r="C311" s="155"/>
      <c r="D311" s="155"/>
      <c r="E311" s="155"/>
      <c r="F311" s="150"/>
      <c r="G311" s="151"/>
      <c r="H311" s="151"/>
      <c r="I311" s="160"/>
      <c r="J311" s="161"/>
      <c r="K311" s="161"/>
      <c r="L311" s="161"/>
      <c r="M311" s="161"/>
      <c r="N311" s="162"/>
      <c r="O311" s="63"/>
    </row>
    <row r="312" spans="1:15" ht="23.25" customHeight="1">
      <c r="A312" s="63"/>
      <c r="B312" s="63"/>
      <c r="C312" s="155"/>
      <c r="D312" s="155"/>
      <c r="E312" s="155"/>
      <c r="F312" s="150"/>
      <c r="G312" s="151"/>
      <c r="H312" s="151"/>
      <c r="I312" s="160"/>
      <c r="J312" s="161"/>
      <c r="K312" s="161"/>
      <c r="L312" s="161"/>
      <c r="M312" s="161"/>
      <c r="N312" s="162"/>
      <c r="O312" s="63"/>
    </row>
    <row r="313" spans="1:15" ht="23.25" customHeight="1">
      <c r="A313" s="63"/>
      <c r="B313" s="63"/>
      <c r="C313" s="155"/>
      <c r="D313" s="155"/>
      <c r="E313" s="155"/>
      <c r="F313" s="150"/>
      <c r="G313" s="151"/>
      <c r="H313" s="151"/>
      <c r="I313" s="160"/>
      <c r="J313" s="161"/>
      <c r="K313" s="161"/>
      <c r="L313" s="161"/>
      <c r="M313" s="161"/>
      <c r="N313" s="162"/>
      <c r="O313" s="63"/>
    </row>
    <row r="314" spans="1:15" ht="23.25" customHeight="1">
      <c r="A314" s="63"/>
      <c r="B314" s="63"/>
      <c r="C314" s="155"/>
      <c r="D314" s="155"/>
      <c r="E314" s="155"/>
      <c r="F314" s="150"/>
      <c r="G314" s="151"/>
      <c r="H314" s="151"/>
      <c r="I314" s="160"/>
      <c r="J314" s="161"/>
      <c r="K314" s="161"/>
      <c r="L314" s="161"/>
      <c r="M314" s="161"/>
      <c r="N314" s="162"/>
      <c r="O314" s="63"/>
    </row>
    <row r="315" spans="1:15" ht="23.25" customHeight="1">
      <c r="A315" s="63"/>
      <c r="B315" s="63"/>
      <c r="C315" s="155"/>
      <c r="D315" s="155"/>
      <c r="E315" s="155"/>
      <c r="F315" s="150"/>
      <c r="G315" s="151"/>
      <c r="H315" s="151"/>
      <c r="I315" s="160"/>
      <c r="J315" s="161"/>
      <c r="K315" s="161"/>
      <c r="L315" s="161"/>
      <c r="M315" s="161"/>
      <c r="N315" s="162"/>
      <c r="O315" s="63"/>
    </row>
    <row r="316" spans="1:15" ht="23.25" customHeight="1">
      <c r="A316" s="63"/>
      <c r="B316" s="63"/>
      <c r="C316" s="155"/>
      <c r="D316" s="155"/>
      <c r="E316" s="155"/>
      <c r="F316" s="150"/>
      <c r="G316" s="151"/>
      <c r="H316" s="151"/>
      <c r="I316" s="160"/>
      <c r="J316" s="161"/>
      <c r="K316" s="161"/>
      <c r="L316" s="161"/>
      <c r="M316" s="161"/>
      <c r="N316" s="162"/>
      <c r="O316" s="63"/>
    </row>
    <row r="317" spans="1:15" ht="23.25" customHeight="1">
      <c r="A317" s="63"/>
      <c r="B317" s="63"/>
      <c r="C317" s="155"/>
      <c r="D317" s="155"/>
      <c r="E317" s="155"/>
      <c r="F317" s="150"/>
      <c r="G317" s="151"/>
      <c r="H317" s="151"/>
      <c r="I317" s="160"/>
      <c r="J317" s="161"/>
      <c r="K317" s="161"/>
      <c r="L317" s="161"/>
      <c r="M317" s="161"/>
      <c r="N317" s="162"/>
      <c r="O317" s="63"/>
    </row>
    <row r="318" spans="1:15" ht="23.25" customHeight="1">
      <c r="A318" s="63"/>
      <c r="B318" s="63"/>
      <c r="C318" s="155"/>
      <c r="D318" s="155"/>
      <c r="E318" s="155"/>
      <c r="F318" s="150"/>
      <c r="G318" s="151"/>
      <c r="H318" s="151"/>
      <c r="I318" s="160"/>
      <c r="J318" s="161"/>
      <c r="K318" s="161"/>
      <c r="L318" s="161"/>
      <c r="M318" s="161"/>
      <c r="N318" s="162"/>
      <c r="O318" s="63"/>
    </row>
    <row r="319" spans="1:15" ht="23.25" customHeight="1">
      <c r="A319" s="63"/>
      <c r="B319" s="63"/>
      <c r="C319" s="155"/>
      <c r="D319" s="155"/>
      <c r="E319" s="155"/>
      <c r="F319" s="150"/>
      <c r="G319" s="151"/>
      <c r="H319" s="151"/>
      <c r="I319" s="160"/>
      <c r="J319" s="161"/>
      <c r="K319" s="161"/>
      <c r="L319" s="161"/>
      <c r="M319" s="161"/>
      <c r="N319" s="162"/>
      <c r="O319" s="63"/>
    </row>
    <row r="320" spans="1:15" ht="23.25" customHeight="1">
      <c r="A320" s="63"/>
      <c r="B320" s="63"/>
      <c r="C320" s="155"/>
      <c r="D320" s="155"/>
      <c r="E320" s="155"/>
      <c r="F320" s="150"/>
      <c r="G320" s="151"/>
      <c r="H320" s="151"/>
      <c r="I320" s="160"/>
      <c r="J320" s="161"/>
      <c r="K320" s="161"/>
      <c r="L320" s="161"/>
      <c r="M320" s="161"/>
      <c r="N320" s="162"/>
      <c r="O320" s="63"/>
    </row>
    <row r="321" spans="1:15" ht="23.25" customHeight="1">
      <c r="A321" s="63"/>
      <c r="B321" s="63"/>
      <c r="C321" s="155"/>
      <c r="D321" s="155"/>
      <c r="E321" s="155"/>
      <c r="F321" s="150"/>
      <c r="G321" s="151"/>
      <c r="H321" s="151"/>
      <c r="I321" s="160"/>
      <c r="J321" s="161"/>
      <c r="K321" s="161"/>
      <c r="L321" s="161"/>
      <c r="M321" s="161"/>
      <c r="N321" s="162"/>
      <c r="O321" s="63"/>
    </row>
    <row r="322" spans="1:15" ht="23.25" customHeight="1">
      <c r="A322" s="63"/>
      <c r="B322" s="63"/>
      <c r="C322" s="155"/>
      <c r="D322" s="155"/>
      <c r="E322" s="155"/>
      <c r="F322" s="150"/>
      <c r="G322" s="151"/>
      <c r="H322" s="151"/>
      <c r="I322" s="160"/>
      <c r="J322" s="161"/>
      <c r="K322" s="161"/>
      <c r="L322" s="161"/>
      <c r="M322" s="161"/>
      <c r="N322" s="162"/>
      <c r="O322" s="63"/>
    </row>
    <row r="323" spans="1:15" ht="23.25" customHeight="1">
      <c r="A323" s="63"/>
      <c r="B323" s="63"/>
      <c r="C323" s="155"/>
      <c r="D323" s="155"/>
      <c r="E323" s="155"/>
      <c r="F323" s="150"/>
      <c r="G323" s="151"/>
      <c r="H323" s="151"/>
      <c r="I323" s="160"/>
      <c r="J323" s="161"/>
      <c r="K323" s="161"/>
      <c r="L323" s="161"/>
      <c r="M323" s="161"/>
      <c r="N323" s="162"/>
      <c r="O323" s="63"/>
    </row>
    <row r="324" spans="1:15" ht="23.25" customHeight="1">
      <c r="A324" s="63"/>
      <c r="B324" s="63"/>
      <c r="C324" s="155"/>
      <c r="D324" s="155"/>
      <c r="E324" s="155"/>
      <c r="F324" s="150"/>
      <c r="G324" s="151"/>
      <c r="H324" s="151"/>
      <c r="I324" s="160"/>
      <c r="J324" s="161"/>
      <c r="K324" s="161"/>
      <c r="L324" s="161"/>
      <c r="M324" s="161"/>
      <c r="N324" s="162"/>
      <c r="O324" s="63"/>
    </row>
    <row r="325" spans="1:15" ht="23.25" customHeight="1">
      <c r="A325" s="63"/>
      <c r="B325" s="63"/>
      <c r="C325" s="155"/>
      <c r="D325" s="155"/>
      <c r="E325" s="155"/>
      <c r="F325" s="150"/>
      <c r="G325" s="151"/>
      <c r="H325" s="151"/>
      <c r="I325" s="160"/>
      <c r="J325" s="161"/>
      <c r="K325" s="161"/>
      <c r="L325" s="161"/>
      <c r="M325" s="161"/>
      <c r="N325" s="162"/>
      <c r="O325" s="63"/>
    </row>
    <row r="326" spans="1:15" ht="23.25" customHeight="1">
      <c r="A326" s="63"/>
      <c r="B326" s="63"/>
      <c r="C326" s="155"/>
      <c r="D326" s="155"/>
      <c r="E326" s="155"/>
      <c r="F326" s="150"/>
      <c r="G326" s="151"/>
      <c r="H326" s="151"/>
      <c r="I326" s="160"/>
      <c r="J326" s="161"/>
      <c r="K326" s="161"/>
      <c r="L326" s="161"/>
      <c r="M326" s="161"/>
      <c r="N326" s="162"/>
      <c r="O326" s="63"/>
    </row>
    <row r="327" spans="1:15" ht="23.25" customHeight="1">
      <c r="A327" s="63"/>
      <c r="B327" s="63"/>
      <c r="C327" s="155"/>
      <c r="D327" s="155"/>
      <c r="E327" s="155"/>
      <c r="F327" s="150"/>
      <c r="G327" s="151"/>
      <c r="H327" s="151"/>
      <c r="I327" s="160"/>
      <c r="J327" s="161"/>
      <c r="K327" s="161"/>
      <c r="L327" s="161"/>
      <c r="M327" s="161"/>
      <c r="N327" s="162"/>
      <c r="O327" s="63"/>
    </row>
    <row r="328" spans="1:15" ht="23.25" customHeight="1">
      <c r="A328" s="63"/>
      <c r="B328" s="63"/>
      <c r="C328" s="155"/>
      <c r="D328" s="155"/>
      <c r="E328" s="155"/>
      <c r="F328" s="150"/>
      <c r="G328" s="151"/>
      <c r="H328" s="151"/>
      <c r="I328" s="160"/>
      <c r="J328" s="161"/>
      <c r="K328" s="161"/>
      <c r="L328" s="161"/>
      <c r="M328" s="161"/>
      <c r="N328" s="162"/>
      <c r="O328" s="63"/>
    </row>
    <row r="329" spans="1:15" ht="23.25" customHeight="1">
      <c r="A329" s="63"/>
      <c r="B329" s="63"/>
      <c r="C329" s="155"/>
      <c r="D329" s="155"/>
      <c r="E329" s="155"/>
      <c r="F329" s="150"/>
      <c r="G329" s="151"/>
      <c r="H329" s="151"/>
      <c r="I329" s="160"/>
      <c r="J329" s="161"/>
      <c r="K329" s="161"/>
      <c r="L329" s="161"/>
      <c r="M329" s="161"/>
      <c r="N329" s="162"/>
      <c r="O329" s="63"/>
    </row>
    <row r="330" spans="1:15" ht="23.25" customHeight="1">
      <c r="A330" s="63"/>
      <c r="B330" s="63"/>
      <c r="C330" s="155"/>
      <c r="D330" s="155"/>
      <c r="E330" s="155"/>
      <c r="F330" s="150"/>
      <c r="G330" s="151"/>
      <c r="H330" s="151"/>
      <c r="I330" s="160"/>
      <c r="J330" s="161"/>
      <c r="K330" s="161"/>
      <c r="L330" s="161"/>
      <c r="M330" s="161"/>
      <c r="N330" s="162"/>
      <c r="O330" s="63"/>
    </row>
    <row r="331" spans="1:15" ht="23.25" customHeight="1">
      <c r="A331" s="63"/>
      <c r="B331" s="63"/>
      <c r="C331" s="155"/>
      <c r="D331" s="155"/>
      <c r="E331" s="155"/>
      <c r="F331" s="150"/>
      <c r="G331" s="151"/>
      <c r="H331" s="151"/>
      <c r="I331" s="160"/>
      <c r="J331" s="161"/>
      <c r="K331" s="161"/>
      <c r="L331" s="161"/>
      <c r="M331" s="161"/>
      <c r="N331" s="162"/>
      <c r="O331" s="63"/>
    </row>
    <row r="332" spans="1:15" ht="23.25" customHeight="1">
      <c r="A332" s="63"/>
      <c r="B332" s="63"/>
      <c r="C332" s="155"/>
      <c r="D332" s="155"/>
      <c r="E332" s="155"/>
      <c r="F332" s="150"/>
      <c r="G332" s="151"/>
      <c r="H332" s="151"/>
      <c r="I332" s="160"/>
      <c r="J332" s="161"/>
      <c r="K332" s="161"/>
      <c r="L332" s="161"/>
      <c r="M332" s="161"/>
      <c r="N332" s="162"/>
      <c r="O332" s="63"/>
    </row>
    <row r="333" spans="1:15" ht="23.25" customHeight="1">
      <c r="A333" s="63"/>
      <c r="B333" s="63"/>
      <c r="C333" s="155"/>
      <c r="D333" s="155"/>
      <c r="E333" s="155"/>
      <c r="F333" s="150"/>
      <c r="G333" s="151"/>
      <c r="H333" s="151"/>
      <c r="I333" s="160"/>
      <c r="J333" s="161"/>
      <c r="K333" s="161"/>
      <c r="L333" s="161"/>
      <c r="M333" s="161"/>
      <c r="N333" s="162"/>
      <c r="O333" s="63"/>
    </row>
    <row r="334" spans="1:15" ht="23.25" customHeight="1">
      <c r="A334" s="63"/>
      <c r="B334" s="63"/>
      <c r="C334" s="155"/>
      <c r="D334" s="155"/>
      <c r="E334" s="155"/>
      <c r="F334" s="150"/>
      <c r="G334" s="151"/>
      <c r="H334" s="151"/>
      <c r="I334" s="160"/>
      <c r="J334" s="161"/>
      <c r="K334" s="161"/>
      <c r="L334" s="161"/>
      <c r="M334" s="161"/>
      <c r="N334" s="162"/>
      <c r="O334" s="63"/>
    </row>
    <row r="335" spans="1:15" ht="23.25" customHeight="1">
      <c r="A335" s="63"/>
      <c r="B335" s="63"/>
      <c r="C335" s="155"/>
      <c r="D335" s="155"/>
      <c r="E335" s="155"/>
      <c r="F335" s="150"/>
      <c r="G335" s="151"/>
      <c r="H335" s="151"/>
      <c r="I335" s="160"/>
      <c r="J335" s="161"/>
      <c r="K335" s="161"/>
      <c r="L335" s="161"/>
      <c r="M335" s="161"/>
      <c r="N335" s="162"/>
      <c r="O335" s="63"/>
    </row>
    <row r="336" spans="1:15" ht="23.25" customHeight="1">
      <c r="A336" s="63"/>
      <c r="B336" s="63"/>
      <c r="C336" s="155"/>
      <c r="D336" s="155"/>
      <c r="E336" s="155"/>
      <c r="F336" s="150"/>
      <c r="G336" s="151"/>
      <c r="H336" s="151"/>
      <c r="I336" s="160"/>
      <c r="J336" s="161"/>
      <c r="K336" s="161"/>
      <c r="L336" s="161"/>
      <c r="M336" s="161"/>
      <c r="N336" s="162"/>
      <c r="O336" s="63"/>
    </row>
    <row r="337" spans="1:15" ht="23.25" customHeight="1">
      <c r="A337" s="63"/>
      <c r="B337" s="63"/>
      <c r="C337" s="155"/>
      <c r="D337" s="155"/>
      <c r="E337" s="155"/>
      <c r="F337" s="150"/>
      <c r="G337" s="151"/>
      <c r="H337" s="151"/>
      <c r="I337" s="160"/>
      <c r="J337" s="161"/>
      <c r="K337" s="161"/>
      <c r="L337" s="161"/>
      <c r="M337" s="161"/>
      <c r="N337" s="162"/>
      <c r="O337" s="63"/>
    </row>
    <row r="338" spans="1:15" ht="23.25" customHeight="1">
      <c r="A338" s="63"/>
      <c r="B338" s="63"/>
      <c r="C338" s="155"/>
      <c r="D338" s="155"/>
      <c r="E338" s="155"/>
      <c r="F338" s="150"/>
      <c r="G338" s="151"/>
      <c r="H338" s="151"/>
      <c r="I338" s="160"/>
      <c r="J338" s="161"/>
      <c r="K338" s="161"/>
      <c r="L338" s="161"/>
      <c r="M338" s="161"/>
      <c r="N338" s="162"/>
      <c r="O338" s="63"/>
    </row>
    <row r="339" spans="1:15" ht="23.25" customHeight="1">
      <c r="A339" s="63"/>
      <c r="B339" s="63"/>
      <c r="C339" s="155"/>
      <c r="D339" s="155"/>
      <c r="E339" s="155"/>
      <c r="F339" s="150"/>
      <c r="G339" s="151"/>
      <c r="H339" s="151"/>
      <c r="I339" s="160"/>
      <c r="J339" s="161"/>
      <c r="K339" s="161"/>
      <c r="L339" s="161"/>
      <c r="M339" s="161"/>
      <c r="N339" s="162"/>
      <c r="O339" s="63"/>
    </row>
    <row r="340" spans="1:15" ht="23.25" customHeight="1">
      <c r="A340" s="63"/>
      <c r="B340" s="63"/>
      <c r="C340" s="155"/>
      <c r="D340" s="155"/>
      <c r="E340" s="155"/>
      <c r="F340" s="150"/>
      <c r="G340" s="151"/>
      <c r="H340" s="151"/>
      <c r="I340" s="160"/>
      <c r="J340" s="161"/>
      <c r="K340" s="161"/>
      <c r="L340" s="161"/>
      <c r="M340" s="161"/>
      <c r="N340" s="162"/>
      <c r="O340" s="63"/>
    </row>
    <row r="341" spans="1:15" ht="23.25" customHeight="1">
      <c r="A341" s="63"/>
      <c r="B341" s="63"/>
      <c r="C341" s="155"/>
      <c r="D341" s="155"/>
      <c r="E341" s="155"/>
      <c r="F341" s="150"/>
      <c r="G341" s="151"/>
      <c r="H341" s="151"/>
      <c r="I341" s="160"/>
      <c r="J341" s="161"/>
      <c r="K341" s="161"/>
      <c r="L341" s="161"/>
      <c r="M341" s="161"/>
      <c r="N341" s="162"/>
      <c r="O341" s="63"/>
    </row>
    <row r="342" spans="1:15" ht="23.25" customHeight="1">
      <c r="A342" s="63"/>
      <c r="B342" s="63"/>
      <c r="C342" s="155"/>
      <c r="D342" s="155"/>
      <c r="E342" s="155"/>
      <c r="F342" s="150"/>
      <c r="G342" s="151"/>
      <c r="H342" s="151"/>
      <c r="I342" s="160"/>
      <c r="J342" s="161"/>
      <c r="K342" s="161"/>
      <c r="L342" s="161"/>
      <c r="M342" s="161"/>
      <c r="N342" s="162"/>
      <c r="O342" s="63"/>
    </row>
    <row r="343" spans="1:15" ht="23.25" customHeight="1">
      <c r="A343" s="63"/>
      <c r="B343" s="63"/>
      <c r="C343" s="155"/>
      <c r="D343" s="155"/>
      <c r="E343" s="155"/>
      <c r="F343" s="150"/>
      <c r="G343" s="151"/>
      <c r="H343" s="151"/>
      <c r="I343" s="160"/>
      <c r="J343" s="161"/>
      <c r="K343" s="161"/>
      <c r="L343" s="161"/>
      <c r="M343" s="161"/>
      <c r="N343" s="162"/>
      <c r="O343" s="63"/>
    </row>
    <row r="344" spans="1:15" ht="23.25" customHeight="1">
      <c r="A344" s="63"/>
      <c r="B344" s="63"/>
      <c r="C344" s="155"/>
      <c r="D344" s="155"/>
      <c r="E344" s="155"/>
      <c r="F344" s="150"/>
      <c r="G344" s="151"/>
      <c r="H344" s="151"/>
      <c r="I344" s="160"/>
      <c r="J344" s="161"/>
      <c r="K344" s="161"/>
      <c r="L344" s="161"/>
      <c r="M344" s="161"/>
      <c r="N344" s="162"/>
      <c r="O344" s="63"/>
    </row>
    <row r="345" spans="1:15" ht="23.25" customHeight="1">
      <c r="A345" s="63"/>
      <c r="B345" s="63"/>
      <c r="C345" s="155"/>
      <c r="D345" s="155"/>
      <c r="E345" s="155"/>
      <c r="F345" s="150"/>
      <c r="G345" s="151"/>
      <c r="H345" s="151"/>
      <c r="I345" s="160"/>
      <c r="J345" s="161"/>
      <c r="K345" s="161"/>
      <c r="L345" s="161"/>
      <c r="M345" s="161"/>
      <c r="N345" s="162"/>
      <c r="O345" s="63"/>
    </row>
    <row r="346" spans="1:15" ht="23.25" customHeight="1">
      <c r="C346" s="107"/>
      <c r="D346" s="124"/>
      <c r="E346" s="109"/>
      <c r="F346" s="110"/>
      <c r="G346" s="108"/>
      <c r="H346" s="111"/>
      <c r="I346" s="108"/>
      <c r="J346" s="112"/>
      <c r="K346" s="109"/>
      <c r="L346" s="113"/>
      <c r="M346" s="113"/>
      <c r="N346" s="113"/>
      <c r="O346" s="81"/>
    </row>
    <row r="347" spans="1:15" ht="23.25" customHeight="1">
      <c r="C347" s="107"/>
      <c r="D347" s="124"/>
      <c r="E347" s="109"/>
      <c r="F347" s="110"/>
      <c r="G347" s="108"/>
      <c r="H347" s="111"/>
      <c r="I347" s="108"/>
      <c r="J347" s="112"/>
      <c r="K347" s="109"/>
      <c r="L347" s="113"/>
      <c r="M347" s="113"/>
      <c r="N347" s="113"/>
      <c r="O347" s="81"/>
    </row>
    <row r="348" spans="1:15" ht="23.25" customHeight="1">
      <c r="C348" s="107"/>
      <c r="D348" s="124"/>
      <c r="E348" s="109"/>
      <c r="F348" s="110"/>
      <c r="G348" s="108"/>
      <c r="H348" s="111"/>
      <c r="I348" s="108"/>
      <c r="J348" s="112"/>
      <c r="K348" s="109"/>
      <c r="L348" s="113"/>
      <c r="M348" s="113"/>
      <c r="N348" s="113"/>
      <c r="O348" s="81"/>
    </row>
    <row r="349" spans="1:15" ht="23.25" customHeight="1">
      <c r="C349" s="107"/>
      <c r="D349" s="124"/>
      <c r="E349" s="109"/>
      <c r="F349" s="110"/>
      <c r="G349" s="108"/>
      <c r="H349" s="111"/>
      <c r="I349" s="108"/>
      <c r="J349" s="112"/>
      <c r="K349" s="109"/>
      <c r="L349" s="113"/>
      <c r="M349" s="113"/>
      <c r="N349" s="113"/>
      <c r="O349" s="81"/>
    </row>
    <row r="350" spans="1:15" ht="23.25" customHeight="1">
      <c r="C350" s="107"/>
      <c r="D350" s="124"/>
      <c r="E350" s="109"/>
      <c r="F350" s="110"/>
      <c r="G350" s="108"/>
      <c r="H350" s="111"/>
      <c r="I350" s="108"/>
      <c r="J350" s="112"/>
      <c r="K350" s="109"/>
      <c r="L350" s="113"/>
      <c r="M350" s="113"/>
      <c r="N350" s="113"/>
      <c r="O350" s="81"/>
    </row>
    <row r="351" spans="1:15" s="115" customFormat="1" ht="23.25" customHeight="1">
      <c r="C351" s="163"/>
      <c r="D351" s="163"/>
      <c r="E351" s="163"/>
      <c r="F351" s="163"/>
      <c r="G351" s="164"/>
      <c r="H351" s="163"/>
      <c r="I351" s="164"/>
      <c r="J351" s="165"/>
      <c r="K351" s="166"/>
      <c r="L351" s="163"/>
      <c r="M351" s="163"/>
      <c r="N351" s="113"/>
    </row>
  </sheetData>
  <phoneticPr fontId="20"/>
  <dataValidations count="1">
    <dataValidation type="whole" allowBlank="1" showInputMessage="1" showErrorMessage="1" sqref="J346:J350" xr:uid="{C0FE9F6C-E588-4409-9DB6-FDB9BAE21E50}">
      <formula1>1</formula1>
      <formula2>99999</formula2>
    </dataValidation>
  </dataValidations>
  <printOptions horizontalCentered="1"/>
  <pageMargins left="0.70866141732283516" right="0.70866141732283516" top="0.55118110236220508" bottom="0.35433070866141764" header="0.31496062992126012" footer="0.31496062992126012"/>
  <pageSetup paperSize="0" fitToWidth="0" fitToHeight="0" orientation="portrait" horizontalDpi="0" verticalDpi="0" copies="0"/>
  <headerFooter>
    <oddHeader>&amp;RPAGE 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16</vt:i4>
      </vt:variant>
    </vt:vector>
  </HeadingPairs>
  <TitlesOfParts>
    <vt:vector size="28" baseType="lpstr">
      <vt:lpstr>受注表表紙</vt:lpstr>
      <vt:lpstr>LD新作</vt:lpstr>
      <vt:lpstr>LD定番</vt:lpstr>
      <vt:lpstr>Baby新作</vt:lpstr>
      <vt:lpstr>Baby定番</vt:lpstr>
      <vt:lpstr>gents新作</vt:lpstr>
      <vt:lpstr>gents定番</vt:lpstr>
      <vt:lpstr>取込用</vt:lpstr>
      <vt:lpstr>きもの新作</vt:lpstr>
      <vt:lpstr>納期ACC</vt:lpstr>
      <vt:lpstr>受注EXCEL出力</vt:lpstr>
      <vt:lpstr>ロット</vt:lpstr>
      <vt:lpstr>Baby新作!Print_Area</vt:lpstr>
      <vt:lpstr>Baby定番!Print_Area</vt:lpstr>
      <vt:lpstr>gents新作!Print_Area</vt:lpstr>
      <vt:lpstr>gents定番!Print_Area</vt:lpstr>
      <vt:lpstr>LD新作!Print_Area</vt:lpstr>
      <vt:lpstr>LD定番!Print_Area</vt:lpstr>
      <vt:lpstr>きもの新作!Print_Area</vt:lpstr>
      <vt:lpstr>受注表表紙!Print_Area</vt:lpstr>
      <vt:lpstr>Baby新作!Print_Titles</vt:lpstr>
      <vt:lpstr>Baby定番!Print_Titles</vt:lpstr>
      <vt:lpstr>gents新作!Print_Titles</vt:lpstr>
      <vt:lpstr>gents定番!Print_Titles</vt:lpstr>
      <vt:lpstr>LD新作!Print_Titles</vt:lpstr>
      <vt:lpstr>LD定番!Print_Titles</vt:lpstr>
      <vt:lpstr>きもの新作!Print_Titles</vt:lpstr>
      <vt:lpstr>受注表表紙!Print_Titles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av020</dc:creator>
  <dc:description/>
  <cp:lastModifiedBy>晋 小川</cp:lastModifiedBy>
  <cp:lastPrinted>2026-01-19T09:48:42Z</cp:lastPrinted>
  <dcterms:created xsi:type="dcterms:W3CDTF">2016-10-08T01:04:53Z</dcterms:created>
  <dcterms:modified xsi:type="dcterms:W3CDTF">2026-01-23T01:30:27Z</dcterms:modified>
</cp:coreProperties>
</file>